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30.xml" ContentType="application/vnd.openxmlformats-officedocument.drawingml.chart+xml"/>
  <Override PartName="/xl/theme/themeOverride1.xml" ContentType="application/vnd.openxmlformats-officedocument.themeOverride+xml"/>
  <Override PartName="/xl/drawings/drawing32.xml" ContentType="application/vnd.openxmlformats-officedocument.drawingml.chartshapes+xml"/>
  <Override PartName="/xl/drawings/drawing3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4.xml" ContentType="application/vnd.openxmlformats-officedocument.drawing+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5.xml" ContentType="application/vnd.openxmlformats-officedocument.drawing+xml"/>
  <Override PartName="/xl/charts/chart35.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8.xml" ContentType="application/vnd.openxmlformats-officedocument.drawing+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ml.chartshapes+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ml.chartshapes+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3.xml" ContentType="application/vnd.openxmlformats-officedocument.drawingml.chartshapes+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43.xml" ContentType="application/vnd.openxmlformats-officedocument.drawingml.chart+xml"/>
  <Override PartName="/xl/theme/themeOverride2.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44.xml" ContentType="application/vnd.openxmlformats-officedocument.drawingml.chart+xml"/>
  <Override PartName="/xl/theme/themeOverride3.xml" ContentType="application/vnd.openxmlformats-officedocument.themeOverride+xml"/>
  <Override PartName="/xl/drawings/drawing48.xml" ContentType="application/vnd.openxmlformats-officedocument.drawingml.chartshapes+xml"/>
  <Override PartName="/xl/charts/chart45.xml" ContentType="application/vnd.openxmlformats-officedocument.drawingml.chart+xml"/>
  <Override PartName="/xl/theme/themeOverride4.xml" ContentType="application/vnd.openxmlformats-officedocument.themeOverride+xml"/>
  <Override PartName="/xl/drawings/drawing49.xml" ContentType="application/vnd.openxmlformats-officedocument.drawing+xml"/>
  <Override PartName="/xl/charts/chart4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0.xml" ContentType="application/vnd.openxmlformats-officedocument.drawing+xml"/>
  <Override PartName="/xl/charts/chart47.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1.xml" ContentType="application/vnd.openxmlformats-officedocument.drawing+xml"/>
  <Override PartName="/xl/charts/chart48.xml" ContentType="application/vnd.openxmlformats-officedocument.drawingml.chart+xml"/>
  <Override PartName="/xl/theme/themeOverride5.xml" ContentType="application/vnd.openxmlformats-officedocument.themeOverride+xml"/>
  <Override PartName="/xl/drawings/drawing52.xml" ContentType="application/vnd.openxmlformats-officedocument.drawing+xml"/>
  <Override PartName="/xl/charts/chart4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3.xml" ContentType="application/vnd.openxmlformats-officedocument.drawing+xml"/>
  <Override PartName="/xl/charts/chart50.xml" ContentType="application/vnd.openxmlformats-officedocument.drawingml.chart+xml"/>
  <Override PartName="/xl/charts/style43.xml" ContentType="application/vnd.ms-office.chartstyle+xml"/>
  <Override PartName="/xl/charts/colors43.xml" ContentType="application/vnd.ms-office.chartcolorstyle+xml"/>
  <Override PartName="/xl/charts/chart51.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4.xml" ContentType="application/vnd.openxmlformats-officedocument.drawing+xml"/>
  <Override PartName="/xl/charts/chart52.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53.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7.xml" ContentType="application/vnd.openxmlformats-officedocument.drawing+xml"/>
  <Override PartName="/xl/charts/chart54.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0.xml" ContentType="application/vnd.openxmlformats-officedocument.drawing+xml"/>
  <Override PartName="/xl/charts/chart57.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58.xml" ContentType="application/vnd.openxmlformats-officedocument.drawingml.chart+xml"/>
  <Override PartName="/xl/drawings/drawing63.xml" ContentType="application/vnd.openxmlformats-officedocument.drawing+xml"/>
  <Override PartName="/xl/charts/chartEx1.xml" ContentType="application/vnd.ms-office.chartex+xml"/>
  <Override PartName="/xl/charts/style50.xml" ContentType="application/vnd.ms-office.chartstyle+xml"/>
  <Override PartName="/xl/charts/colors50.xml" ContentType="application/vnd.ms-office.chartcolorstyle+xml"/>
  <Override PartName="/xl/drawings/drawing64.xml" ContentType="application/vnd.openxmlformats-officedocument.drawing+xml"/>
  <Override PartName="/xl/charts/chart59.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6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7.xml" ContentType="application/vnd.openxmlformats-officedocument.drawing+xml"/>
  <Override PartName="/xl/charts/chart61.xml" ContentType="application/vnd.openxmlformats-officedocument.drawingml.chart+xml"/>
  <Override PartName="/xl/drawings/drawing68.xml" ContentType="application/vnd.openxmlformats-officedocument.drawing+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9.xml" ContentType="application/vnd.openxmlformats-officedocument.drawing+xml"/>
  <Override PartName="/xl/charts/chart63.xml" ContentType="application/vnd.openxmlformats-officedocument.drawingml.chart+xml"/>
  <Override PartName="/xl/charts/style54.xml" ContentType="application/vnd.ms-office.chartstyle+xml"/>
  <Override PartName="/xl/charts/colors54.xml" ContentType="application/vnd.ms-office.chartcolorstyle+xml"/>
  <Override PartName="/xl/charts/chart64.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0.xml" ContentType="application/vnd.openxmlformats-officedocument.drawing+xml"/>
  <Override PartName="/xl/charts/chart65.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66.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67.xml" ContentType="application/vnd.openxmlformats-officedocument.drawingml.chart+xml"/>
  <Override PartName="/xl/charts/style58.xml" ContentType="application/vnd.ms-office.chartstyle+xml"/>
  <Override PartName="/xl/charts/colors58.xml" ContentType="application/vnd.ms-office.chartcolorstyle+xml"/>
  <Override PartName="/xl/charts/chart68.xml" ContentType="application/vnd.openxmlformats-officedocument.drawingml.chart+xml"/>
  <Override PartName="/xl/charts/style59.xml" ContentType="application/vnd.ms-office.chartstyle+xml"/>
  <Override PartName="/xl/charts/colors59.xml" ContentType="application/vnd.ms-office.chartcolorstyle+xml"/>
  <Override PartName="/xl/charts/chart69.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75.xml" ContentType="application/vnd.openxmlformats-officedocument.drawing+xml"/>
  <Override PartName="/xl/charts/chart70.xml" ContentType="application/vnd.openxmlformats-officedocument.drawingml.chart+xml"/>
  <Override PartName="/xl/charts/style61.xml" ContentType="application/vnd.ms-office.chartstyle+xml"/>
  <Override PartName="/xl/charts/colors61.xml" ContentType="application/vnd.ms-office.chartcolorstyle+xml"/>
  <Override PartName="/xl/charts/chart71.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6.xml" ContentType="application/vnd.openxmlformats-officedocument.drawing+xml"/>
  <Override PartName="/xl/charts/chart72.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7.xml" ContentType="application/vnd.openxmlformats-officedocument.drawingml.chartshapes+xml"/>
  <Override PartName="/xl/charts/chart73.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8.xml" ContentType="application/vnd.openxmlformats-officedocument.drawingml.chartshapes+xml"/>
  <Override PartName="/xl/charts/chart74.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82.xml" ContentType="application/vnd.openxmlformats-officedocument.drawing+xml"/>
  <Override PartName="/xl/charts/chart7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83.xml" ContentType="application/vnd.openxmlformats-officedocument.drawingml.chartshapes+xml"/>
  <Override PartName="/xl/charts/chart7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7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89.xml" ContentType="application/vnd.openxmlformats-officedocument.drawing+xml"/>
  <Override PartName="/xl/charts/chart8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2.xml" ContentType="application/vnd.openxmlformats-officedocument.drawing+xml"/>
  <Override PartName="/xl/charts/chart85.xml" ContentType="application/vnd.openxmlformats-officedocument.drawingml.chart+xml"/>
  <Override PartName="/xl/charts/style72.xml" ContentType="application/vnd.ms-office.chartstyle+xml"/>
  <Override PartName="/xl/charts/colors72.xml" ContentType="application/vnd.ms-office.chartcolorstyle+xml"/>
  <Override PartName="/xl/charts/chart86.xml" ContentType="application/vnd.openxmlformats-officedocument.drawingml.chart+xml"/>
  <Override PartName="/xl/charts/style73.xml" ContentType="application/vnd.ms-office.chartstyle+xml"/>
  <Override PartName="/xl/charts/colors73.xml" ContentType="application/vnd.ms-office.chartcolorstyle+xml"/>
  <Override PartName="/xl/charts/chart87.xml" ContentType="application/vnd.openxmlformats-officedocument.drawingml.chart+xml"/>
  <Override PartName="/xl/charts/style74.xml" ContentType="application/vnd.ms-office.chartstyle+xml"/>
  <Override PartName="/xl/charts/colors74.xml" ContentType="application/vnd.ms-office.chartcolorstyle+xml"/>
  <Override PartName="/xl/charts/chart88.xml" ContentType="application/vnd.openxmlformats-officedocument.drawingml.chart+xml"/>
  <Override PartName="/xl/charts/style75.xml" ContentType="application/vnd.ms-office.chartstyle+xml"/>
  <Override PartName="/xl/charts/colors75.xml" ContentType="application/vnd.ms-office.chartcolorstyle+xml"/>
  <Override PartName="/xl/charts/chart89.xml" ContentType="application/vnd.openxmlformats-officedocument.drawingml.chart+xml"/>
  <Override PartName="/xl/charts/style76.xml" ContentType="application/vnd.ms-office.chartstyle+xml"/>
  <Override PartName="/xl/charts/colors76.xml" ContentType="application/vnd.ms-office.chartcolorstyle+xml"/>
  <Override PartName="/xl/charts/chart90.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93.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94.xml" ContentType="application/vnd.openxmlformats-officedocument.drawing+xml"/>
  <Override PartName="/xl/charts/chart95.xml" ContentType="application/vnd.openxmlformats-officedocument.drawingml.chart+xml"/>
  <Override PartName="/xl/theme/themeOverride6.xml" ContentType="application/vnd.openxmlformats-officedocument.themeOverride+xml"/>
  <Override PartName="/xl/drawings/drawing95.xml" ContentType="application/vnd.openxmlformats-officedocument.drawing+xml"/>
  <Override PartName="/xl/charts/chart96.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97.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98.xml" ContentType="application/vnd.openxmlformats-officedocument.drawing+xml"/>
  <Override PartName="/xl/charts/chart98.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99.xml" ContentType="application/vnd.openxmlformats-officedocument.drawingml.chartshapes+xml"/>
  <Override PartName="/xl/charts/chart99.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100.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02.xml" ContentType="application/vnd.openxmlformats-officedocument.drawing+xml"/>
  <Override PartName="/xl/charts/chart101.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03.xml" ContentType="application/vnd.openxmlformats-officedocument.drawing+xml"/>
  <Override PartName="/xl/charts/chart102.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04.xml" ContentType="application/vnd.openxmlformats-officedocument.drawing+xml"/>
  <Override PartName="/xl/charts/chart103.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05.xml" ContentType="application/vnd.openxmlformats-officedocument.drawing+xml"/>
  <Override PartName="/xl/charts/chart104.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06.xml" ContentType="application/vnd.openxmlformats-officedocument.drawing+xml"/>
  <Override PartName="/xl/charts/chart105.xml" ContentType="application/vnd.openxmlformats-officedocument.drawingml.chart+xml"/>
  <Override PartName="/xl/charts/style88.xml" ContentType="application/vnd.ms-office.chartstyle+xml"/>
  <Override PartName="/xl/charts/colors88.xml" ContentType="application/vnd.ms-office.chartcolorstyle+xml"/>
  <Override PartName="/xl/charts/chart106.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07.xml" ContentType="application/vnd.openxmlformats-officedocument.drawing+xml"/>
  <Override PartName="/xl/charts/chart107.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charts/chart108.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26.xml" ContentType="application/vnd.openxmlformats-officedocument.drawing+xml"/>
  <Override PartName="/xl/drawings/drawing127.xml" ContentType="application/vnd.openxmlformats-officedocument.drawing+xml"/>
  <Override PartName="/xl/charts/chart109.xml" ContentType="application/vnd.openxmlformats-officedocument.drawingml.chart+xml"/>
  <Override PartName="/xl/charts/style92.xml" ContentType="application/vnd.ms-office.chartstyle+xml"/>
  <Override PartName="/xl/charts/colors92.xml" ContentType="application/vnd.ms-office.chartcolorstyle+xml"/>
  <Override PartName="/xl/charts/chart110.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charts/chart111.xml" ContentType="application/vnd.openxmlformats-officedocument.drawingml.chart+xml"/>
  <Override PartName="/xl/theme/themeOverride7.xml" ContentType="application/vnd.openxmlformats-officedocument.themeOverride+xml"/>
  <Override PartName="/xl/drawings/drawing131.xml" ContentType="application/vnd.openxmlformats-officedocument.drawing+xml"/>
  <Override PartName="/xl/charts/chart112.xml" ContentType="application/vnd.openxmlformats-officedocument.drawingml.chart+xml"/>
  <Override PartName="/xl/theme/themeOverride8.xml" ContentType="application/vnd.openxmlformats-officedocument.themeOverride+xml"/>
  <Override PartName="/xl/comments1.xml" ContentType="application/vnd.openxmlformats-officedocument.spreadsheetml.comment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Q:\DATA\FP\Fiscal Monitor\2020-04-April Monitor\Database\"/>
    </mc:Choice>
  </mc:AlternateContent>
  <xr:revisionPtr revIDLastSave="0" documentId="13_ncr:1_{369DE324-01FA-441C-B75B-66D1A397251F}" xr6:coauthVersionLast="44" xr6:coauthVersionMax="44" xr10:uidLastSave="{00000000-0000-0000-0000-000000000000}"/>
  <bookViews>
    <workbookView xWindow="-108" yWindow="-108" windowWidth="23256" windowHeight="12576" tabRatio="860" xr2:uid="{00000000-000D-0000-FFFF-FFFF00000000}"/>
  </bookViews>
  <sheets>
    <sheet name="FM Database Apr. 2020" sheetId="1" r:id="rId1"/>
    <sheet name="Table of Contents" sheetId="73" r:id="rId2"/>
    <sheet name="Table 1.1." sheetId="532" r:id="rId3"/>
    <sheet name="Table 1.2." sheetId="533" r:id="rId4"/>
    <sheet name="Table 2.1." sheetId="609" r:id="rId5"/>
    <sheet name="Table 3.1." sheetId="611" r:id="rId6"/>
    <sheet name="Figure 1.1." sheetId="534" r:id="rId7"/>
    <sheet name="Figure 1.2." sheetId="454" r:id="rId8"/>
    <sheet name="Figure 1.3." sheetId="480" r:id="rId9"/>
    <sheet name="Figure 1.4." sheetId="489" r:id="rId10"/>
    <sheet name="Figure 1.5." sheetId="536" r:id="rId11"/>
    <sheet name="Figure 1.6." sheetId="494" r:id="rId12"/>
    <sheet name="Figure 1.7." sheetId="541" r:id="rId13"/>
    <sheet name="Figure 1.8." sheetId="498" r:id="rId14"/>
    <sheet name="Figure 1.9." sheetId="452" r:id="rId15"/>
    <sheet name="Figure 1.10." sheetId="502" r:id="rId16"/>
    <sheet name="Figure 1.11." sheetId="509" r:id="rId17"/>
    <sheet name="Figure 1.12." sheetId="514" r:id="rId18"/>
    <sheet name="Figure 1.13." sheetId="515" r:id="rId19"/>
    <sheet name="Figure 1.14." sheetId="553" r:id="rId20"/>
    <sheet name="Figure 1.15." sheetId="556" r:id="rId21"/>
    <sheet name="Figure 1.16." sheetId="518" r:id="rId22"/>
    <sheet name="Figure 1.17." sheetId="519" r:id="rId23"/>
    <sheet name="Figure 2.1." sheetId="585" r:id="rId24"/>
    <sheet name="Figure 2.2." sheetId="522" r:id="rId25"/>
    <sheet name="Figure 2.3." sheetId="525" r:id="rId26"/>
    <sheet name="Figure 2.4." sheetId="527" r:id="rId27"/>
    <sheet name="Figure 2.5." sheetId="528" r:id="rId28"/>
    <sheet name="Figure 2.6." sheetId="530" r:id="rId29"/>
    <sheet name="Figure 2.7" sheetId="588" r:id="rId30"/>
    <sheet name="Figure 2.8." sheetId="592" r:id="rId31"/>
    <sheet name="Figure 2.9." sheetId="596" r:id="rId32"/>
    <sheet name="Figure 2.10." sheetId="601" r:id="rId33"/>
    <sheet name="Figure 2.11." sheetId="603" r:id="rId34"/>
    <sheet name="Figure 2.12." sheetId="605" r:id="rId35"/>
    <sheet name="Figure 2.13." sheetId="606" r:id="rId36"/>
    <sheet name="Figure 2.14." sheetId="608" r:id="rId37"/>
    <sheet name="Figure 3.1." sheetId="455" r:id="rId38"/>
    <sheet name="Figure 3.2." sheetId="456" r:id="rId39"/>
    <sheet name="Figure 3.3." sheetId="458" r:id="rId40"/>
    <sheet name="Figure 3.4." sheetId="460" r:id="rId41"/>
    <sheet name="Figure 3.5." sheetId="461" r:id="rId42"/>
    <sheet name="Figure 3.6." sheetId="462" r:id="rId43"/>
    <sheet name="Figure 3.7." sheetId="463" r:id="rId44"/>
    <sheet name="Figure 3.8." sheetId="464" r:id="rId45"/>
    <sheet name="Figure 3.9." sheetId="465" r:id="rId46"/>
    <sheet name="Figure 3.10." sheetId="466" r:id="rId47"/>
    <sheet name="Figure 3.11." sheetId="467" r:id="rId48"/>
    <sheet name="Figure 3.12." sheetId="610" r:id="rId49"/>
    <sheet name="Figure 3.13." sheetId="470" r:id="rId50"/>
    <sheet name="Figure 3.14." sheetId="471" r:id="rId51"/>
    <sheet name="Figure 3.15." sheetId="472" r:id="rId52"/>
    <sheet name="Figure 3.16." sheetId="473" r:id="rId53"/>
    <sheet name="Figure 3.17." sheetId="474" r:id="rId54"/>
    <sheet name="Figure 3.18." sheetId="475" r:id="rId55"/>
    <sheet name="Figure 3.19." sheetId="478" r:id="rId56"/>
    <sheet name="Figure 3.20." sheetId="477" r:id="rId57"/>
    <sheet name="Figure 3.21." sheetId="479" r:id="rId58"/>
    <sheet name="Box 1.1.1." sheetId="413" r:id="rId59"/>
    <sheet name="Box 2.1.1." sheetId="612" r:id="rId60"/>
    <sheet name="Box 3.2.1." sheetId="664" r:id="rId61"/>
    <sheet name="Annex Table 2.1.1." sheetId="614" r:id="rId62"/>
    <sheet name="Annex Figure 2.1.1." sheetId="615" r:id="rId63"/>
    <sheet name="Annex Figure 2.1.2." sheetId="618" r:id="rId64"/>
    <sheet name="Annex Figure 2.1.3." sheetId="616" r:id="rId65"/>
    <sheet name="Annex Figure 3.1.1." sheetId="619" r:id="rId66"/>
    <sheet name="Annex Figure 3.1.2." sheetId="621" r:id="rId67"/>
    <sheet name="Annex Figure 3.1.3." sheetId="622" r:id="rId68"/>
    <sheet name="Annex Figure 3.1.4." sheetId="623" r:id="rId69"/>
    <sheet name="Annex Figure 3.1.5." sheetId="624" r:id="rId70"/>
    <sheet name="Annex Figure 3.1.6." sheetId="629" r:id="rId71"/>
    <sheet name="Annex Figure 3.2.1." sheetId="630" r:id="rId72"/>
    <sheet name="Annex Figure 3.2.2." sheetId="631" r:id="rId73"/>
    <sheet name="Annex Figure 3.2.3." sheetId="632" r:id="rId74"/>
    <sheet name="Annex Figure 3.2.4." sheetId="633" r:id="rId75"/>
    <sheet name="Annex Figure 3.2.5." sheetId="635" r:id="rId76"/>
    <sheet name="Annex Table 3.3.1." sheetId="636" r:id="rId77"/>
    <sheet name="Annex Table 3.3.2." sheetId="637" r:id="rId78"/>
    <sheet name="Annex Table 3.3.3." sheetId="638" r:id="rId79"/>
    <sheet name="Annex Table 3.3.4." sheetId="639" r:id="rId80"/>
    <sheet name="Annex Table 3.3.5." sheetId="640" r:id="rId81"/>
    <sheet name="Annex Table 3.3.6." sheetId="641" r:id="rId82"/>
    <sheet name="Annex Table 3.4.1." sheetId="642" r:id="rId83"/>
    <sheet name="Annex Table 3.4.2." sheetId="643" r:id="rId84"/>
    <sheet name="Annex Table 3.4.3.a." sheetId="644" r:id="rId85"/>
    <sheet name="Annex Table 3.4.3.b." sheetId="645" r:id="rId86"/>
    <sheet name="Annex Table 3.4.4.a." sheetId="646" r:id="rId87"/>
    <sheet name="Annex Table 3.4.4.b." sheetId="647" r:id="rId88"/>
    <sheet name="Annex Table 3.4.5.a." sheetId="648" r:id="rId89"/>
    <sheet name="Annex Table 3.4.5.b." sheetId="649" r:id="rId90"/>
    <sheet name="Annex Table 3.4.6.a." sheetId="650" r:id="rId91"/>
    <sheet name="Annex Table 3.4.6.b." sheetId="651" r:id="rId92"/>
    <sheet name="Annex Table 3.5.1." sheetId="652" r:id="rId93"/>
    <sheet name="Annex Figure 3.5.1." sheetId="655" r:id="rId94"/>
    <sheet name="Annex Figure 3.5.2." sheetId="656" r:id="rId95"/>
    <sheet name="Annex Figure 3.6." sheetId="657" r:id="rId96"/>
    <sheet name="Annex Table 3.6.1." sheetId="660" r:id="rId97"/>
    <sheet name="Annex Table 3.6.2." sheetId="661" r:id="rId98"/>
    <sheet name="Annex Figure 3.7.1." sheetId="662" r:id="rId99"/>
    <sheet name="Annex Figure 3.7.2." sheetId="663" r:id="rId100"/>
    <sheet name="Table B." sheetId="582" r:id="rId101"/>
    <sheet name="Table C." sheetId="583" r:id="rId102"/>
    <sheet name="Table D." sheetId="584" r:id="rId103"/>
    <sheet name="Table A1." sheetId="557" r:id="rId104"/>
    <sheet name="Table A2." sheetId="558" r:id="rId105"/>
    <sheet name="Table A3." sheetId="559" r:id="rId106"/>
    <sheet name="Table A4." sheetId="560" r:id="rId107"/>
    <sheet name="Table A5." sheetId="561" r:id="rId108"/>
    <sheet name="Table A6." sheetId="562" r:id="rId109"/>
    <sheet name="Table A7." sheetId="563" r:id="rId110"/>
    <sheet name="Table A8." sheetId="564" r:id="rId111"/>
    <sheet name="Table A9." sheetId="565" r:id="rId112"/>
    <sheet name="Table A10." sheetId="566" r:id="rId113"/>
    <sheet name="Table A11." sheetId="567" r:id="rId114"/>
    <sheet name="Table A12." sheetId="568" r:id="rId115"/>
    <sheet name="Table A13." sheetId="569" r:id="rId116"/>
    <sheet name="Table A14." sheetId="570" r:id="rId117"/>
    <sheet name="Table A15." sheetId="571" r:id="rId118"/>
    <sheet name="Table A16." sheetId="572" r:id="rId119"/>
    <sheet name="Table A17." sheetId="573" r:id="rId120"/>
    <sheet name="Table A18." sheetId="574" r:id="rId121"/>
    <sheet name="Table A19." sheetId="575" r:id="rId122"/>
    <sheet name="Table A20." sheetId="576" r:id="rId123"/>
    <sheet name="Table A21." sheetId="577" r:id="rId124"/>
    <sheet name="Table A22." sheetId="578" r:id="rId125"/>
    <sheet name="Table A23." sheetId="579" r:id="rId126"/>
    <sheet name="Table A24." sheetId="580" r:id="rId127"/>
    <sheet name="Table A25." sheetId="581" r:id="rId128"/>
  </sheets>
  <externalReferences>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s>
  <definedNames>
    <definedName name="\I" localSheetId="58">#REF!</definedName>
    <definedName name="\I">#REF!</definedName>
    <definedName name="\P" localSheetId="58">#REF!</definedName>
    <definedName name="\P">#REF!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REG1">#REF!</definedName>
    <definedName name="________REG2">#REF!</definedName>
    <definedName name="________reg3">#REF!</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dre2">#REF!</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REG1">#REF!</definedName>
    <definedName name="_______REG2">#REF!</definedName>
    <definedName name="_______reg3">#REF!</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dre2">#REF!</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dre2">#REF!</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REG1">#REF!</definedName>
    <definedName name="_____REG2">#REF!</definedName>
    <definedName name="_____reg3">#REF!</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8" hidden="1">#REF!</definedName>
    <definedName name="__123Graph_A" hidden="1">#REF!</definedName>
    <definedName name="__123Graph_ABERLGRAP" localSheetId="18" hidden="1">'[1]Time series'!#REF!</definedName>
    <definedName name="__123Graph_ABERLGRAP" hidden="1">'[1]Time series'!#REF!</definedName>
    <definedName name="__123Graph_ABKSRESRV" localSheetId="18" hidden="1">[2]BOG!#REF!</definedName>
    <definedName name="__123Graph_ABKSRESRV" hidden="1">[2]BOG!#REF!</definedName>
    <definedName name="__123Graph_ABSYSASST" hidden="1">[3]interv!$C$37:$K$37</definedName>
    <definedName name="__123Graph_ACATCH1" localSheetId="18" hidden="1">'[1]Time series'!#REF!</definedName>
    <definedName name="__123Graph_ACATCH1" hidden="1">'[1]Time series'!#REF!</definedName>
    <definedName name="__123Graph_ACBASSETS" hidden="1">[3]interv!$C$34:$K$34</definedName>
    <definedName name="__123Graph_AChart1" localSheetId="18" hidden="1">'[4]2'!#REF!</definedName>
    <definedName name="__123Graph_AChart1" hidden="1">'[4]2'!#REF!</definedName>
    <definedName name="__123Graph_AChart2" localSheetId="18" hidden="1">'[4]2'!#REF!</definedName>
    <definedName name="__123Graph_AChart2" hidden="1">'[4]2'!#REF!</definedName>
    <definedName name="__123Graph_AChart3" localSheetId="18" hidden="1">'[4]2'!#REF!</definedName>
    <definedName name="__123Graph_AChart3" hidden="1">'[4]2'!#REF!</definedName>
    <definedName name="__123Graph_ACONVERG1" localSheetId="18" hidden="1">'[1]Time series'!#REF!</definedName>
    <definedName name="__123Graph_ACONVERG1" hidden="1">'[1]Time series'!#REF!</definedName>
    <definedName name="__123Graph_ACurrent" localSheetId="58" hidden="1">[5]CPIINDEX!$O$263:$O$310</definedName>
    <definedName name="__123Graph_ACurrent" hidden="1">[6]CPIINDEX!$O$263:$O$310</definedName>
    <definedName name="__123Graph_AECTOT" localSheetId="18" hidden="1">#REF!</definedName>
    <definedName name="__123Graph_AECTOT" hidden="1">#REF!</definedName>
    <definedName name="__123Graph_AERDOLLAR" hidden="1">'[7]ex rate'!$F$30:$AM$30</definedName>
    <definedName name="__123Graph_AERRUBLE" hidden="1">'[7]ex rate'!$F$31:$AM$31</definedName>
    <definedName name="__123Graph_AGFS.3" hidden="1">[8]GFS!$T$14:$V$14</definedName>
    <definedName name="__123Graph_AGRAPH1" hidden="1">[9]T17_T18_MSURC!$E$831:$I$831</definedName>
    <definedName name="__123Graph_AGRAPH2" localSheetId="18" hidden="1">'[1]Time series'!#REF!</definedName>
    <definedName name="__123Graph_AGRAPH2" hidden="1">'[1]Time series'!#REF!</definedName>
    <definedName name="__123Graph_AGRAPH41" localSheetId="18" hidden="1">'[1]Time series'!#REF!</definedName>
    <definedName name="__123Graph_AGRAPH41" hidden="1">'[1]Time series'!#REF!</definedName>
    <definedName name="__123Graph_AGRAPH42" localSheetId="18" hidden="1">'[1]Time series'!#REF!</definedName>
    <definedName name="__123Graph_AGRAPH42" hidden="1">'[1]Time series'!#REF!</definedName>
    <definedName name="__123Graph_AGRAPH44" localSheetId="18" hidden="1">'[1]Time series'!#REF!</definedName>
    <definedName name="__123Graph_AGRAPH44" hidden="1">'[1]Time series'!#REF!</definedName>
    <definedName name="__123Graph_AIBRD_LEND" hidden="1">[10]WB!$Q$13:$AK$13</definedName>
    <definedName name="__123Graph_AIMPORTS" localSheetId="18" hidden="1">'[11]CA input'!#REF!</definedName>
    <definedName name="__123Graph_AIMPORTS" hidden="1">'[11]CA input'!#REF!</definedName>
    <definedName name="__123Graph_AMIMPMAC" hidden="1">[12]monimp!$E$38:$N$38</definedName>
    <definedName name="__123Graph_AMONEY" localSheetId="18" hidden="1">'[13]MonSurv-BC'!#REF!</definedName>
    <definedName name="__123Graph_AMONEY" hidden="1">'[13]MonSurv-BC'!#REF!</definedName>
    <definedName name="__123Graph_AMONIMP" hidden="1">[12]monimp!$E$31:$N$31</definedName>
    <definedName name="__123Graph_AMULTVELO" hidden="1">[12]interv!$C$31:$K$31</definedName>
    <definedName name="__123Graph_APERIB" localSheetId="18" hidden="1">'[1]Time series'!#REF!</definedName>
    <definedName name="__123Graph_APERIB" hidden="1">'[1]Time series'!#REF!</definedName>
    <definedName name="__123Graph_APIPELINE" hidden="1">[10]BoP!$U$359:$AQ$359</definedName>
    <definedName name="__123Graph_APRODABSC" localSheetId="18" hidden="1">'[1]Time series'!#REF!</definedName>
    <definedName name="__123Graph_APRODABSC" hidden="1">'[1]Time series'!#REF!</definedName>
    <definedName name="__123Graph_APRODABSD" localSheetId="18" hidden="1">'[1]Time series'!#REF!</definedName>
    <definedName name="__123Graph_APRODABSD" hidden="1">'[1]Time series'!#REF!</definedName>
    <definedName name="__123Graph_APRODTRE2" localSheetId="18" hidden="1">'[1]Time series'!#REF!</definedName>
    <definedName name="__123Graph_APRODTRE2" hidden="1">'[1]Time series'!#REF!</definedName>
    <definedName name="__123Graph_APRODTRE3" localSheetId="18" hidden="1">'[1]Time series'!#REF!</definedName>
    <definedName name="__123Graph_APRODTRE3" hidden="1">'[1]Time series'!#REF!</definedName>
    <definedName name="__123Graph_APRODTRE4" localSheetId="18" hidden="1">'[1]Time series'!#REF!</definedName>
    <definedName name="__123Graph_APRODTRE4" hidden="1">'[1]Time series'!#REF!</definedName>
    <definedName name="__123Graph_APRODTREND" hidden="1">'[1]Time series'!#REF!</definedName>
    <definedName name="__123Graph_AREALRATE" hidden="1">'[7]ex rate'!$F$36:$AU$36</definedName>
    <definedName name="__123Graph_AREER" localSheetId="18" hidden="1">[10]ER!#REF!</definedName>
    <definedName name="__123Graph_AREER" hidden="1">[10]ER!#REF!</definedName>
    <definedName name="__123Graph_ARESCOV" hidden="1">[12]fiscout!$J$146:$J$166</definedName>
    <definedName name="__123Graph_ARESERVES" localSheetId="18" hidden="1">[2]BOG!#REF!</definedName>
    <definedName name="__123Graph_ARESERVES" hidden="1">[2]BOG!#REF!</definedName>
    <definedName name="__123Graph_ARUBRATE" hidden="1">'[7]ex rate'!$K$37:$AN$37</definedName>
    <definedName name="__123Graph_ASEASON_CASH" localSheetId="18" hidden="1">'[13]MonSurv-BC'!#REF!</definedName>
    <definedName name="__123Graph_ASEASON_CASH" hidden="1">'[13]MonSurv-BC'!#REF!</definedName>
    <definedName name="__123Graph_ASEASON_MONEY" localSheetId="18" hidden="1">'[13]MonSurv-BC'!#REF!</definedName>
    <definedName name="__123Graph_ASEASON_MONEY" hidden="1">'[13]MonSurv-BC'!#REF!</definedName>
    <definedName name="__123Graph_ASEASON_SIGHT" localSheetId="18" hidden="1">'[13]MonSurv-BC'!#REF!</definedName>
    <definedName name="__123Graph_ASEASON_SIGHT" hidden="1">'[13]MonSurv-BC'!#REF!</definedName>
    <definedName name="__123Graph_ASEASON_TIME" localSheetId="18" hidden="1">'[13]MonSurv-BC'!#REF!</definedName>
    <definedName name="__123Graph_ASEASON_TIME" hidden="1">'[13]MonSurv-BC'!#REF!</definedName>
    <definedName name="__123Graph_ATAX1" hidden="1">[8]TAX!$V$21:$X$21</definedName>
    <definedName name="__123Graph_ATRADECPI" localSheetId="18" hidden="1">[14]CPI!#REF!</definedName>
    <definedName name="__123Graph_ATRADECPI" hidden="1">[14]CPI!#REF!</definedName>
    <definedName name="__123Graph_AUSRATE" hidden="1">'[7]ex rate'!$K$36:$AN$36</definedName>
    <definedName name="__123Graph_AUTRECHT" localSheetId="18" hidden="1">'[1]Time series'!#REF!</definedName>
    <definedName name="__123Graph_AUTRECHT" hidden="1">'[1]Time series'!#REF!</definedName>
    <definedName name="__123Graph_AWEEKLY" localSheetId="18" hidden="1">#REF!</definedName>
    <definedName name="__123Graph_AWEEKLY" hidden="1">#REF!</definedName>
    <definedName name="__123Graph_AXRATE" hidden="1">[15]data!$K$125:$K$243</definedName>
    <definedName name="__123Graph_B" hidden="1">'[16]Table 5'!$C$11:$C$11</definedName>
    <definedName name="__123Graph_BBERLGRAP" localSheetId="18" hidden="1">'[1]Time series'!#REF!</definedName>
    <definedName name="__123Graph_BBERLGRAP" hidden="1">'[1]Time series'!#REF!</definedName>
    <definedName name="__123Graph_BBKSRESRV" localSheetId="18" hidden="1">[2]BOG!#REF!</definedName>
    <definedName name="__123Graph_BBKSRESRV" hidden="1">[2]BOG!#REF!</definedName>
    <definedName name="__123Graph_BBSYSASST" hidden="1">[12]interv!$C$38:$K$38</definedName>
    <definedName name="__123Graph_BCATCH1" localSheetId="18" hidden="1">'[1]Time series'!#REF!</definedName>
    <definedName name="__123Graph_BCATCH1" hidden="1">'[1]Time series'!#REF!</definedName>
    <definedName name="__123Graph_BCBASSETS" hidden="1">[12]interv!$C$35:$K$35</definedName>
    <definedName name="__123Graph_BChart1" localSheetId="18" hidden="1">'[4]2'!#REF!</definedName>
    <definedName name="__123Graph_BChart1" hidden="1">'[4]2'!#REF!</definedName>
    <definedName name="__123Graph_BChart2" localSheetId="18" hidden="1">'[4]2'!#REF!</definedName>
    <definedName name="__123Graph_BChart2" hidden="1">'[4]2'!#REF!</definedName>
    <definedName name="__123Graph_BChart3" localSheetId="18" hidden="1">'[4]2'!#REF!</definedName>
    <definedName name="__123Graph_BChart3" hidden="1">'[4]2'!#REF!</definedName>
    <definedName name="__123Graph_BCONVERG1" localSheetId="18" hidden="1">'[1]Time series'!#REF!</definedName>
    <definedName name="__123Graph_BCONVERG1" hidden="1">'[1]Time series'!#REF!</definedName>
    <definedName name="__123Graph_BCurrent" localSheetId="58" hidden="1">[5]CPIINDEX!$S$263:$S$310</definedName>
    <definedName name="__123Graph_BCurrent" localSheetId="18" hidden="1">[17]G!#REF!</definedName>
    <definedName name="__123Graph_BCurrent" hidden="1">[17]G!#REF!</definedName>
    <definedName name="__123Graph_BECTOT" localSheetId="18" hidden="1">#REF!</definedName>
    <definedName name="__123Graph_BECTOT" hidden="1">#REF!</definedName>
    <definedName name="__123Graph_BERDOLLAR" hidden="1">'[7]ex rate'!$F$36:$AM$36</definedName>
    <definedName name="__123Graph_BERRUBLE" hidden="1">'[7]ex rate'!$F$37:$AM$37</definedName>
    <definedName name="__123Graph_BGFS.1" hidden="1">[8]GFS!$T$9:$V$9</definedName>
    <definedName name="__123Graph_BGFS.3" hidden="1">[8]GFS!$T$15:$V$15</definedName>
    <definedName name="__123Graph_BGRAPH1" hidden="1">[9]T17_T18_MSURC!$E$832:$I$832</definedName>
    <definedName name="__123Graph_BGRAPH2" localSheetId="18" hidden="1">'[1]Time series'!#REF!</definedName>
    <definedName name="__123Graph_BGRAPH2" hidden="1">'[1]Time series'!#REF!</definedName>
    <definedName name="__123Graph_BGRAPH41" localSheetId="18" hidden="1">'[1]Time series'!#REF!</definedName>
    <definedName name="__123Graph_BGRAPH41" hidden="1">'[1]Time series'!#REF!</definedName>
    <definedName name="__123Graph_BIBRD_LEND" hidden="1">[10]WB!$Q$61:$AK$61</definedName>
    <definedName name="__123Graph_BIMPORTS" localSheetId="18" hidden="1">'[11]CA input'!#REF!</definedName>
    <definedName name="__123Graph_BIMPORTS" hidden="1">'[11]CA input'!#REF!</definedName>
    <definedName name="__123Graph_BMONEY" localSheetId="18" hidden="1">'[13]MonSurv-BC'!#REF!</definedName>
    <definedName name="__123Graph_BMONEY" hidden="1">'[13]MonSurv-BC'!#REF!</definedName>
    <definedName name="__123Graph_BMONIMP" hidden="1">[12]monimp!$E$38:$N$38</definedName>
    <definedName name="__123Graph_BMULTVELO" hidden="1">[12]interv!$C$32:$K$32</definedName>
    <definedName name="__123Graph_BPERIB" localSheetId="18" hidden="1">'[1]Time series'!#REF!</definedName>
    <definedName name="__123Graph_BPERIB" hidden="1">'[1]Time series'!#REF!</definedName>
    <definedName name="__123Graph_BPIPELINE" hidden="1">[10]BoP!$U$358:$AQ$358</definedName>
    <definedName name="__123Graph_BPRODABSC" localSheetId="18" hidden="1">'[1]Time series'!#REF!</definedName>
    <definedName name="__123Graph_BPRODABSC" hidden="1">'[1]Time series'!#REF!</definedName>
    <definedName name="__123Graph_BPRODABSD" localSheetId="18" hidden="1">'[1]Time series'!#REF!</definedName>
    <definedName name="__123Graph_BPRODABSD" hidden="1">'[1]Time series'!#REF!</definedName>
    <definedName name="__123Graph_BREALRATE" hidden="1">'[7]ex rate'!$F$37:$AU$37</definedName>
    <definedName name="__123Graph_BREER" localSheetId="18" hidden="1">[10]ER!#REF!</definedName>
    <definedName name="__123Graph_BREER" hidden="1">[10]ER!#REF!</definedName>
    <definedName name="__123Graph_BRESCOV" hidden="1">[12]fiscout!$K$146:$K$166</definedName>
    <definedName name="__123Graph_BRESERVES" localSheetId="18" hidden="1">[2]BOG!#REF!</definedName>
    <definedName name="__123Graph_BRESERVES" hidden="1">[2]BOG!#REF!</definedName>
    <definedName name="__123Graph_BRUBRATE" hidden="1">'[7]ex rate'!$K$31:$AN$31</definedName>
    <definedName name="__123Graph_BSEASON_CASH" localSheetId="18" hidden="1">'[13]MonSurv-BC'!#REF!</definedName>
    <definedName name="__123Graph_BSEASON_CASH" hidden="1">'[13]MonSurv-BC'!#REF!</definedName>
    <definedName name="__123Graph_BSEASON_MONEY" localSheetId="18" hidden="1">'[13]MonSurv-BC'!#REF!</definedName>
    <definedName name="__123Graph_BSEASON_MONEY" hidden="1">'[13]MonSurv-BC'!#REF!</definedName>
    <definedName name="__123Graph_BSEASON_TIME" localSheetId="18" hidden="1">'[13]MonSurv-BC'!#REF!</definedName>
    <definedName name="__123Graph_BSEASON_TIME" hidden="1">'[13]MonSurv-BC'!#REF!</definedName>
    <definedName name="__123Graph_BTAX1" hidden="1">[8]TAX!$V$22:$X$22</definedName>
    <definedName name="__123Graph_BTRADECPI" localSheetId="18" hidden="1">[14]CPI!#REF!</definedName>
    <definedName name="__123Graph_BTRADECPI" hidden="1">[14]CPI!#REF!</definedName>
    <definedName name="__123Graph_BUSRATE" hidden="1">'[7]ex rate'!$K$30:$AN$30</definedName>
    <definedName name="__123Graph_C" localSheetId="18" hidden="1">#REF!</definedName>
    <definedName name="__123Graph_C" hidden="1">[8]GFS!$T$16:$V$16</definedName>
    <definedName name="__123Graph_CBERLGRAP" localSheetId="18" hidden="1">'[1]Time series'!#REF!</definedName>
    <definedName name="__123Graph_CBERLGRAP" hidden="1">'[1]Time series'!#REF!</definedName>
    <definedName name="__123Graph_CBKSRESRV" localSheetId="18" hidden="1">[2]BOG!#REF!</definedName>
    <definedName name="__123Graph_CBKSRESRV" hidden="1">[2]BOG!#REF!</definedName>
    <definedName name="__123Graph_CBSYSASST" hidden="1">[12]interv!$C$39:$K$39</definedName>
    <definedName name="__123Graph_CCATCH1" localSheetId="18" hidden="1">'[1]Time series'!#REF!</definedName>
    <definedName name="__123Graph_CCATCH1" hidden="1">'[1]Time series'!#REF!</definedName>
    <definedName name="__123Graph_CChart1" localSheetId="18" hidden="1">'[4]2'!#REF!</definedName>
    <definedName name="__123Graph_CChart1" hidden="1">'[4]2'!#REF!</definedName>
    <definedName name="__123Graph_CChart2" localSheetId="18" hidden="1">'[4]2'!#REF!</definedName>
    <definedName name="__123Graph_CChart2" hidden="1">'[4]2'!#REF!</definedName>
    <definedName name="__123Graph_CChart3" localSheetId="18" hidden="1">'[4]2'!#REF!</definedName>
    <definedName name="__123Graph_CChart3" hidden="1">'[4]2'!#REF!</definedName>
    <definedName name="__123Graph_CCONVERG1" localSheetId="18" hidden="1">#REF!</definedName>
    <definedName name="__123Graph_CCONVERG1" hidden="1">#REF!</definedName>
    <definedName name="__123Graph_CCURRENT" localSheetId="18" hidden="1">'[18]Dep fonct'!#REF!</definedName>
    <definedName name="__123Graph_CCURRENT" hidden="1">'[18]Dep fonct'!#REF!</definedName>
    <definedName name="__123Graph_CECTOT" localSheetId="18" hidden="1">#REF!</definedName>
    <definedName name="__123Graph_CECTOT" hidden="1">#REF!</definedName>
    <definedName name="__123Graph_CGFS.3" hidden="1">[8]GFS!$T$16:$V$16</definedName>
    <definedName name="__123Graph_CGRAPH1" localSheetId="58" hidden="1">[9]T17_T18_MSURC!$E$834:$I$834</definedName>
    <definedName name="__123Graph_CGRAPH1" hidden="1">[19]T17_T18_MSURC!$E$834:$I$834</definedName>
    <definedName name="__123Graph_CGRAPH41" localSheetId="18" hidden="1">'[1]Time series'!#REF!</definedName>
    <definedName name="__123Graph_CGRAPH41" hidden="1">'[1]Time series'!#REF!</definedName>
    <definedName name="__123Graph_CGRAPH44" localSheetId="18" hidden="1">'[1]Time series'!#REF!</definedName>
    <definedName name="__123Graph_CGRAPH44" hidden="1">'[1]Time series'!#REF!</definedName>
    <definedName name="__123Graph_CIMPORTS" localSheetId="18" hidden="1">#REF!</definedName>
    <definedName name="__123Graph_CIMPORTS" hidden="1">#REF!</definedName>
    <definedName name="__123Graph_CMONEY" localSheetId="18" hidden="1">'[13]MonSurv-BC'!#REF!</definedName>
    <definedName name="__123Graph_CMONEY" hidden="1">'[13]MonSurv-BC'!#REF!</definedName>
    <definedName name="__123Graph_CPERIA" localSheetId="18" hidden="1">'[1]Time series'!#REF!</definedName>
    <definedName name="__123Graph_CPERIA" hidden="1">'[1]Time series'!#REF!</definedName>
    <definedName name="__123Graph_CPERIB" localSheetId="18" hidden="1">'[1]Time series'!#REF!</definedName>
    <definedName name="__123Graph_CPERIB" hidden="1">'[1]Time series'!#REF!</definedName>
    <definedName name="__123Graph_CPRODABSC" localSheetId="18" hidden="1">'[1]Time series'!#REF!</definedName>
    <definedName name="__123Graph_CPRODABSC" hidden="1">'[1]Time series'!#REF!</definedName>
    <definedName name="__123Graph_CPRODTRE2" localSheetId="18" hidden="1">'[1]Time series'!#REF!</definedName>
    <definedName name="__123Graph_CPRODTRE2" hidden="1">'[1]Time series'!#REF!</definedName>
    <definedName name="__123Graph_CPRODTREND" hidden="1">'[1]Time series'!#REF!</definedName>
    <definedName name="__123Graph_CREER" hidden="1">[10]ER!#REF!</definedName>
    <definedName name="__123Graph_CRESCOV" hidden="1">[12]fiscout!$I$146:$I$166</definedName>
    <definedName name="__123Graph_CRESERVES" localSheetId="18" hidden="1">[2]BOG!#REF!</definedName>
    <definedName name="__123Graph_CRESERVES" hidden="1">[2]BOG!#REF!</definedName>
    <definedName name="__123Graph_CSEASON_CASH" localSheetId="18" hidden="1">'[13]MonSurv-BC'!#REF!</definedName>
    <definedName name="__123Graph_CSEASON_CASH" hidden="1">'[13]MonSurv-BC'!#REF!</definedName>
    <definedName name="__123Graph_CSEASON_MONEY" localSheetId="18" hidden="1">'[13]MonSurv-BC'!#REF!</definedName>
    <definedName name="__123Graph_CSEASON_MONEY" hidden="1">'[13]MonSurv-BC'!#REF!</definedName>
    <definedName name="__123Graph_CSEASON_SIGHT" localSheetId="18" hidden="1">'[13]MonSurv-BC'!#REF!</definedName>
    <definedName name="__123Graph_CSEASON_SIGHT" hidden="1">'[13]MonSurv-BC'!#REF!</definedName>
    <definedName name="__123Graph_CSEASON_TIME" hidden="1">'[13]MonSurv-BC'!#REF!</definedName>
    <definedName name="__123Graph_CTAX1" hidden="1">[8]TAX!$V$23:$X$23</definedName>
    <definedName name="__123Graph_CUTRECHT" localSheetId="18" hidden="1">'[1]Time series'!#REF!</definedName>
    <definedName name="__123Graph_CUTRECHT" hidden="1">'[1]Time series'!#REF!</definedName>
    <definedName name="__123Graph_CXRATE" hidden="1">[15]data!$V$125:$V$243</definedName>
    <definedName name="__123Graph_D" localSheetId="18" hidden="1">#REF!</definedName>
    <definedName name="__123Graph_D" hidden="1">#REF!</definedName>
    <definedName name="__123Graph_DBERLGRAP" localSheetId="18" hidden="1">'[1]Time series'!#REF!</definedName>
    <definedName name="__123Graph_DBERLGRAP" hidden="1">'[1]Time series'!#REF!</definedName>
    <definedName name="__123Graph_DCATCH1" localSheetId="18" hidden="1">'[1]Time series'!#REF!</definedName>
    <definedName name="__123Graph_DCATCH1" hidden="1">'[1]Time series'!#REF!</definedName>
    <definedName name="__123Graph_DChart1" hidden="1">'[4]2'!#REF!</definedName>
    <definedName name="__123Graph_DChart2" hidden="1">'[4]2'!#REF!</definedName>
    <definedName name="__123Graph_DChart3" hidden="1">'[4]2'!#REF!</definedName>
    <definedName name="__123Graph_DCONVERG1" hidden="1">'[1]Time series'!#REF!</definedName>
    <definedName name="__123Graph_DCPI" hidden="1">[14]CPI!#REF!</definedName>
    <definedName name="__123Graph_DCURRENT" hidden="1">'[18]Dep fonct'!#REF!</definedName>
    <definedName name="__123Graph_DECTOT" localSheetId="18" hidden="1">#REF!</definedName>
    <definedName name="__123Graph_DECTOT" hidden="1">#REF!</definedName>
    <definedName name="__123Graph_DGRAPH1" localSheetId="58" hidden="1">[9]T17_T18_MSURC!$E$835:$I$835</definedName>
    <definedName name="__123Graph_DGRAPH1" hidden="1">[19]T17_T18_MSURC!$E$835:$I$835</definedName>
    <definedName name="__123Graph_DGRAPH41" localSheetId="18" hidden="1">'[1]Time series'!#REF!</definedName>
    <definedName name="__123Graph_DGRAPH41" hidden="1">'[1]Time series'!#REF!</definedName>
    <definedName name="__123Graph_DPERIA" localSheetId="18" hidden="1">'[1]Time series'!#REF!</definedName>
    <definedName name="__123Graph_DPERIA" hidden="1">'[1]Time series'!#REF!</definedName>
    <definedName name="__123Graph_DPERIB" localSheetId="18" hidden="1">'[1]Time series'!#REF!</definedName>
    <definedName name="__123Graph_DPERIB" hidden="1">'[1]Time series'!#REF!</definedName>
    <definedName name="__123Graph_DPRODABSC" localSheetId="18" hidden="1">'[1]Time series'!#REF!</definedName>
    <definedName name="__123Graph_DPRODABSC" hidden="1">'[1]Time series'!#REF!</definedName>
    <definedName name="__123Graph_DSEASON_MONEY" localSheetId="18" hidden="1">'[13]MonSurv-BC'!#REF!</definedName>
    <definedName name="__123Graph_DSEASON_MONEY" hidden="1">'[13]MonSurv-BC'!#REF!</definedName>
    <definedName name="__123Graph_DSEASON_SIGHT" hidden="1">'[13]MonSurv-BC'!#REF!</definedName>
    <definedName name="__123Graph_DSEASON_TIME" hidden="1">'[13]MonSurv-BC'!#REF!</definedName>
    <definedName name="__123Graph_DTAX1" hidden="1">[8]TAX!$V$24:$X$24</definedName>
    <definedName name="__123Graph_DTRADECPI" localSheetId="18" hidden="1">[14]CPI!#REF!</definedName>
    <definedName name="__123Graph_DTRADECPI" hidden="1">[14]CPI!#REF!</definedName>
    <definedName name="__123Graph_DUTRECHT" localSheetId="18" hidden="1">'[1]Time series'!#REF!</definedName>
    <definedName name="__123Graph_DUTRECHT" hidden="1">'[1]Time series'!#REF!</definedName>
    <definedName name="__123Graph_E" localSheetId="18" hidden="1">#REF!</definedName>
    <definedName name="__123Graph_E" hidden="1">[8]TAX!$V$26:$X$26</definedName>
    <definedName name="__123Graph_EBERLGRAP" localSheetId="18" hidden="1">'[1]Time series'!#REF!</definedName>
    <definedName name="__123Graph_EBERLGRAP" hidden="1">'[1]Time series'!#REF!</definedName>
    <definedName name="__123Graph_ECATCH1" localSheetId="18" hidden="1">#REF!</definedName>
    <definedName name="__123Graph_ECATCH1" hidden="1">#REF!</definedName>
    <definedName name="__123Graph_EChart1" localSheetId="18" hidden="1">'[4]2'!#REF!</definedName>
    <definedName name="__123Graph_EChart1" hidden="1">'[4]2'!#REF!</definedName>
    <definedName name="__123Graph_EChart2" localSheetId="18" hidden="1">'[4]2'!#REF!</definedName>
    <definedName name="__123Graph_EChart2" hidden="1">'[4]2'!#REF!</definedName>
    <definedName name="__123Graph_EChart3" localSheetId="18" hidden="1">'[4]2'!#REF!</definedName>
    <definedName name="__123Graph_EChart3" hidden="1">'[4]2'!#REF!</definedName>
    <definedName name="__123Graph_ECONVERG1" localSheetId="18" hidden="1">'[1]Time series'!#REF!</definedName>
    <definedName name="__123Graph_ECONVERG1" hidden="1">'[1]Time series'!#REF!</definedName>
    <definedName name="__123Graph_ECURRENT" localSheetId="18" hidden="1">'[18]Dep fonct'!#REF!</definedName>
    <definedName name="__123Graph_ECURRENT" hidden="1">'[18]Dep fonct'!#REF!</definedName>
    <definedName name="__123Graph_EECTOT" localSheetId="18" hidden="1">#REF!</definedName>
    <definedName name="__123Graph_EECTOT" hidden="1">#REF!</definedName>
    <definedName name="__123Graph_EGRAPH1" localSheetId="58" hidden="1">[9]T17_T18_MSURC!$E$837:$I$837</definedName>
    <definedName name="__123Graph_EGRAPH1" hidden="1">[19]T17_T18_MSURC!$E$837:$I$837</definedName>
    <definedName name="__123Graph_EGRAPH41" localSheetId="18" hidden="1">'[1]Time series'!#REF!</definedName>
    <definedName name="__123Graph_EGRAPH41" hidden="1">'[1]Time series'!#REF!</definedName>
    <definedName name="__123Graph_EPERIA" localSheetId="18" hidden="1">'[1]Time series'!#REF!</definedName>
    <definedName name="__123Graph_EPERIA" hidden="1">'[1]Time series'!#REF!</definedName>
    <definedName name="__123Graph_EPRODABSC" localSheetId="18" hidden="1">'[1]Time series'!#REF!</definedName>
    <definedName name="__123Graph_EPRODABSC" hidden="1">'[1]Time series'!#REF!</definedName>
    <definedName name="__123Graph_ESEASON_CASH" localSheetId="18" hidden="1">'[13]MonSurv-BC'!#REF!</definedName>
    <definedName name="__123Graph_ESEASON_CASH" hidden="1">'[13]MonSurv-BC'!#REF!</definedName>
    <definedName name="__123Graph_ESEASON_MONEY" localSheetId="18" hidden="1">'[13]MonSurv-BC'!#REF!</definedName>
    <definedName name="__123Graph_ESEASON_MONEY" hidden="1">'[13]MonSurv-BC'!#REF!</definedName>
    <definedName name="__123Graph_ESEASON_TIME" hidden="1">'[13]MonSurv-BC'!#REF!</definedName>
    <definedName name="__123Graph_ETAX1" hidden="1">[8]TAX!$V$26:$X$26</definedName>
    <definedName name="__123Graph_F" localSheetId="18" hidden="1">'[20]Table SR'!#REF!</definedName>
    <definedName name="__123Graph_F" hidden="1">'[20]Table SR'!#REF!</definedName>
    <definedName name="__123Graph_FBERLGRAP" localSheetId="18" hidden="1">'[1]Time series'!#REF!</definedName>
    <definedName name="__123Graph_FBERLGRAP" hidden="1">'[1]Time series'!#REF!</definedName>
    <definedName name="__123Graph_FChart1" localSheetId="18" hidden="1">'[4]2'!#REF!</definedName>
    <definedName name="__123Graph_FChart1" hidden="1">'[4]2'!#REF!</definedName>
    <definedName name="__123Graph_FChart2" localSheetId="18" hidden="1">'[4]2'!#REF!</definedName>
    <definedName name="__123Graph_FChart2" hidden="1">'[4]2'!#REF!</definedName>
    <definedName name="__123Graph_FChart3" hidden="1">'[4]2'!#REF!</definedName>
    <definedName name="__123Graph_FCurrent" hidden="1">'[4]2'!#REF!</definedName>
    <definedName name="__123Graph_FGRAPH1" localSheetId="58" hidden="1">[9]T17_T18_MSURC!$E$838:$I$838</definedName>
    <definedName name="__123Graph_FGRAPH1" hidden="1">[19]T17_T18_MSURC!$E$838:$I$838</definedName>
    <definedName name="__123Graph_FGRAPH41" localSheetId="18" hidden="1">'[1]Time series'!#REF!</definedName>
    <definedName name="__123Graph_FGRAPH41" hidden="1">'[1]Time series'!#REF!</definedName>
    <definedName name="__123Graph_FPRODABSC" localSheetId="18" hidden="1">'[1]Time series'!#REF!</definedName>
    <definedName name="__123Graph_FPRODABSC" hidden="1">'[1]Time series'!#REF!</definedName>
    <definedName name="__123Graph_X" localSheetId="18" hidden="1">#REF!</definedName>
    <definedName name="__123Graph_X" hidden="1">#REF!</definedName>
    <definedName name="__123Graph_XBKSRESRV" localSheetId="18" hidden="1">[2]BOG!#REF!</definedName>
    <definedName name="__123Graph_XBKSRESRV" hidden="1">[2]BOG!#REF!</definedName>
    <definedName name="__123Graph_XChart1" localSheetId="18" hidden="1">'[21]Summary BOP'!#REF!</definedName>
    <definedName name="__123Graph_XChart1" hidden="1">'[21]Summary BOP'!#REF!</definedName>
    <definedName name="__123Graph_XCREDIT" localSheetId="18" hidden="1">'[13]MonSurv-BC'!#REF!</definedName>
    <definedName name="__123Graph_XCREDIT" hidden="1">'[13]MonSurv-BC'!#REF!</definedName>
    <definedName name="__123Graph_XCurrent" localSheetId="58" hidden="1">[5]CPIINDEX!$B$263:$B$310</definedName>
    <definedName name="__123Graph_XCurrent" hidden="1">[6]CPIINDEX!$B$263:$B$310</definedName>
    <definedName name="__123Graph_XECTOT" localSheetId="18" hidden="1">#REF!</definedName>
    <definedName name="__123Graph_XECTOT" hidden="1">#REF!</definedName>
    <definedName name="__123Graph_XERDOLLAR" hidden="1">'[7]ex rate'!$F$15:$AM$15</definedName>
    <definedName name="__123Graph_XERRUBLE" hidden="1">'[7]ex rate'!$F$15:$AM$15</definedName>
    <definedName name="__123Graph_XGFS.1" hidden="1">[8]GFS!$T$6:$V$6</definedName>
    <definedName name="__123Graph_XGFS.3" hidden="1">[8]GFS!$T$6:$V$6</definedName>
    <definedName name="__123Graph_XGRAPH1" localSheetId="58" hidden="1">[9]T17_T18_MSURC!$E$829:$I$829</definedName>
    <definedName name="__123Graph_XGRAPH1" hidden="1">[19]T17_T18_MSURC!$E$829:$I$829</definedName>
    <definedName name="__123Graph_XIBRD_LEND" hidden="1">[10]WB!$Q$9:$AK$9</definedName>
    <definedName name="__123Graph_XIMPORTS" localSheetId="18" hidden="1">'[11]CA input'!#REF!</definedName>
    <definedName name="__123Graph_XIMPORTS" hidden="1">'[11]CA input'!#REF!</definedName>
    <definedName name="__123Graph_XRUBRATE" hidden="1">'[7]ex rate'!$K$15:$AN$15</definedName>
    <definedName name="__123Graph_XTAX1" hidden="1">[8]TAX!$V$4:$X$4</definedName>
    <definedName name="__123Graph_XUSRATE" hidden="1">'[7]ex rate'!$K$15:$AN$15</definedName>
    <definedName name="__123Graph_XXRATE" hidden="1">[15]data!$AE$124:$AE$242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8" hidden="1">'[22]Time series'!#REF!</definedName>
    <definedName name="__dde" hidden="1">'[22]Time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dre2">#REF!</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'[23]CROSS-BEAL'!#REF!</definedName>
    <definedName name="__MM1">#REF!</definedName>
    <definedName name="__MM2">#REF!</definedName>
    <definedName name="__MM3">#REF!</definedName>
    <definedName name="__MM4">#REF!</definedName>
    <definedName name="__MM5">#REF!</definedName>
    <definedName name="__MM6">#N/A</definedName>
    <definedName name="__MM7">#N/A</definedName>
    <definedName name="__pu550">#REF!</definedName>
    <definedName name="__REG1">#REF!</definedName>
    <definedName name="__REG2">#REF!</definedName>
    <definedName name="__reg3">#REF!</definedName>
    <definedName name="_02_Jan_96">[24]INDICES!$A$6:$F$2063</definedName>
    <definedName name="_1___123Graph_AChart_1A" hidden="1">[6]CPIINDEX!$O$263:$O$310</definedName>
    <definedName name="_1__123Graph_AChart_1A" hidden="1">[25]CPIINDEX!$O$263:$O$310</definedName>
    <definedName name="_10___123Graph_XChart_3A" hidden="1">[6]CPIINDEX!$B$203:$B$310</definedName>
    <definedName name="_10__123Graph_BChart_1A" hidden="1">[5]CPIINDEX!$S$263:$S$310</definedName>
    <definedName name="_10__123Graph_BCHART_2" hidden="1">[26]A!$C$36:$AJ$36</definedName>
    <definedName name="_10__123Graph_CCHART_2" hidden="1">[26]A!$C$38:$AJ$38</definedName>
    <definedName name="_103__123Graph_BSEIGNOR" localSheetId="18" hidden="1">[27]seignior!#REF!</definedName>
    <definedName name="_103__123Graph_BSEIGNOR" hidden="1">[27]seignior!#REF!</definedName>
    <definedName name="_104__123Graph_BWB_ADJ_PRJ" hidden="1">[10]WB!$Q$257:$AK$257</definedName>
    <definedName name="_105__123Graph_CMIMPMA_0" localSheetId="18" hidden="1">#REF!</definedName>
    <definedName name="_105__123Graph_CMIMPMA_0" hidden="1">#REF!</definedName>
    <definedName name="_11___123Graph_XChart_4A" hidden="1">[6]CPIINDEX!$B$239:$B$298</definedName>
    <definedName name="_11__123Graph_AWB_ADJ_PRJ" hidden="1">[28]WB!$Q$255:$AK$255</definedName>
    <definedName name="_11__123Graph_XCHART_1" hidden="1">[26]A!$C$5:$AJ$5</definedName>
    <definedName name="_11_0ju" localSheetId="18" hidden="1">#REF!</definedName>
    <definedName name="_11_0ju" hidden="1">#REF!</definedName>
    <definedName name="_116__123Graph_DGROWTH_CPI" localSheetId="18" hidden="1">[29]Data!#REF!</definedName>
    <definedName name="_116__123Graph_DGROWTH_CPI" hidden="1">[29]Data!#REF!</definedName>
    <definedName name="_117__123Graph_DMIMPMA_1" localSheetId="18" hidden="1">#REF!</definedName>
    <definedName name="_117__123Graph_DMIMPMA_1" hidden="1">#REF!</definedName>
    <definedName name="_118__123Graph_EMIMPMA_0" localSheetId="18" hidden="1">#REF!</definedName>
    <definedName name="_118__123Graph_EMIMPMA_0" hidden="1">#REF!</definedName>
    <definedName name="_119__123Graph_EMIMPMA_1" localSheetId="18" hidden="1">#REF!</definedName>
    <definedName name="_119__123Graph_EMIMPMA_1" hidden="1">#REF!</definedName>
    <definedName name="_12__123Graph_AWB_ADJ_PRJ" hidden="1">[28]WB!$Q$255:$AK$255</definedName>
    <definedName name="_12__123Graph_BCHART_1" hidden="1">[26]A!$C$28:$AJ$28</definedName>
    <definedName name="_12__123Graph_CCHART_1" hidden="1">[26]A!$C$24:$AJ$24</definedName>
    <definedName name="_12__123Graph_XChart_1A" hidden="1">[25]CPIINDEX!$B$263:$B$310</definedName>
    <definedName name="_12__123Graph_XCHART_2" hidden="1">[26]A!$C$39:$AJ$39</definedName>
    <definedName name="_120__123Graph_FMIMPMA_0" localSheetId="18" hidden="1">#REF!</definedName>
    <definedName name="_120__123Graph_FMIMPMA_0" hidden="1">#REF!</definedName>
    <definedName name="_121__123Graph_XCHART_2" hidden="1">[30]IPC1988!$A$176:$A$182</definedName>
    <definedName name="_122__123Graph_XMIMPMA_0" localSheetId="18" hidden="1">#REF!</definedName>
    <definedName name="_122__123Graph_XMIMPMA_0" hidden="1">#REF!</definedName>
    <definedName name="_123__123Graph_XR_BMONEY" localSheetId="18" hidden="1">#REF!</definedName>
    <definedName name="_123__123Graph_XR_BMONEY" hidden="1">#REF!</definedName>
    <definedName name="_1234graph_b" hidden="1">[31]GFS!$T$15:$V$15</definedName>
    <definedName name="_123Graph_A1" localSheetId="18" hidden="1">#REF!</definedName>
    <definedName name="_123Graph_A1" hidden="1">#REF!</definedName>
    <definedName name="_123graph_b" localSheetId="18" hidden="1">[32]A!#REF!</definedName>
    <definedName name="_123graph_b" hidden="1">[32]A!#REF!</definedName>
    <definedName name="_123graph_bgfs.3" hidden="1">[31]GFS!$T$15:$V$15</definedName>
    <definedName name="_123Graph_BGFS.4" hidden="1">[31]GFS!$T$15:$V$15</definedName>
    <definedName name="_123GRAPH_BTAX1" hidden="1">[31]TAX!$V$22:$X$22</definedName>
    <definedName name="_123GRAPH_C" hidden="1">[31]GFS!$T$16:$V$16</definedName>
    <definedName name="_123GRAPH_CGFS.3" hidden="1">[31]GFS!$T$16:$V$16</definedName>
    <definedName name="_123Graph_CTAX1" hidden="1">[31]TAX!$V$23:$X$23</definedName>
    <definedName name="_123GRAPH_CTAX2" hidden="1">[31]TAX!$V$23:$X$23</definedName>
    <definedName name="_123GRAPH_D" hidden="1">[31]TAX!$V$24:$X$24</definedName>
    <definedName name="_123GRAPH_DTAX1" hidden="1">[31]TAX!$V$24:$X$24</definedName>
    <definedName name="_123Graph_E" hidden="1">[31]TAX!$V$26:$X$26</definedName>
    <definedName name="_123GRAPH_ETAX2" hidden="1">[31]TAX!$V$26:$X$26</definedName>
    <definedName name="_123GRAPH_F" hidden="1">[31]TAX!$V$26:$X$26</definedName>
    <definedName name="_123GRAPH_K" hidden="1">[31]TAX!$V$24:$X$24</definedName>
    <definedName name="_123GRAPH_X" hidden="1">[31]GFS!$T$6:$V$6</definedName>
    <definedName name="_123GRAPH_XGFS.1" hidden="1">[31]GFS!$T$6:$V$6</definedName>
    <definedName name="_123GRAPH_XGFS.3" hidden="1">[31]GFS!$T$6:$V$6</definedName>
    <definedName name="_123gRAPH_XTAX1" hidden="1">[31]TAX!$V$4:$X$4</definedName>
    <definedName name="_123GRAPH_XTAX2" hidden="1">[31]TAX!$V$4:$X$4</definedName>
    <definedName name="_12no" localSheetId="18" hidden="1">'[18]Dep fonct'!#REF!</definedName>
    <definedName name="_12no" hidden="1">'[18]Dep fonct'!#REF!</definedName>
    <definedName name="_13__123Graph_BCHART_1" hidden="1">[26]A!$C$28:$AJ$28</definedName>
    <definedName name="_13__123Graph_BCHART_2" hidden="1">[26]A!$C$36:$AJ$36</definedName>
    <definedName name="_13__123Graph_CCHART_2" hidden="1">[26]A!$C$38:$AJ$38</definedName>
    <definedName name="_13__123Graph_XChart_2A" hidden="1">[25]CPIINDEX!$B$203:$B$310</definedName>
    <definedName name="_134__123Graph_XREALEX_WAGE" localSheetId="18" hidden="1">[33]PRIVATE!#REF!</definedName>
    <definedName name="_134__123Graph_XREALEX_WAGE" hidden="1">[33]PRIVATE!#REF!</definedName>
    <definedName name="_14__123Graph_BCHART_2" hidden="1">[26]A!$C$36:$AJ$36</definedName>
    <definedName name="_14__123Graph_BWB_ADJ_PRJ" hidden="1">[28]WB!$Q$257:$AK$257</definedName>
    <definedName name="_14__123Graph_XCHART_1" hidden="1">[26]A!$C$5:$AJ$5</definedName>
    <definedName name="_14__123Graph_XChart_3A" hidden="1">[25]CPIINDEX!$B$203:$B$310</definedName>
    <definedName name="_15__123Graph_CCHART_1" hidden="1">[26]A!$C$24:$AJ$24</definedName>
    <definedName name="_15__123Graph_XCHART_2" hidden="1">[26]A!$C$39:$AJ$39</definedName>
    <definedName name="_15__123Graph_XChart_4A" hidden="1">[25]CPIINDEX!$B$239:$B$298</definedName>
    <definedName name="_15_dez_08">"POthers"</definedName>
    <definedName name="_16__123Graph_CCHART_2" hidden="1">[26]A!$C$38:$AJ$38</definedName>
    <definedName name="_165_0ju" localSheetId="18" hidden="1">#REF!</definedName>
    <definedName name="_165_0ju" hidden="1">#REF!</definedName>
    <definedName name="_17__123Graph_XCHART_1" hidden="1">[26]A!$C$5:$AJ$5</definedName>
    <definedName name="_18__123Graph_XChart_1A" hidden="1">[5]CPIINDEX!$B$263:$B$310</definedName>
    <definedName name="_18__123Graph_XCHART_2" hidden="1">[26]A!$C$39:$AJ$39</definedName>
    <definedName name="_2___123Graph_AChart_2A" hidden="1">[6]CPIINDEX!$K$203:$K$304</definedName>
    <definedName name="_2__123Graph_AChart_1A" hidden="1">[5]CPIINDEX!$O$263:$O$310</definedName>
    <definedName name="_2__123Graph_AChart_2A" hidden="1">[25]CPIINDEX!$K$203:$K$304</definedName>
    <definedName name="_2__123Graph_ACHART_8" localSheetId="18" hidden="1">#REF!</definedName>
    <definedName name="_2__123Graph_ACHART_8" hidden="1">#REF!</definedName>
    <definedName name="_2__123Graph_BCHART_1A" hidden="1">[15]data!$K$13:$K$91</definedName>
    <definedName name="_20__123Graph_BWB_ADJ_PRJ" hidden="1">[28]WB!$Q$257:$AK$257</definedName>
    <definedName name="_20__123Graph_XChart_2A" hidden="1">[5]CPIINDEX!$B$203:$B$310</definedName>
    <definedName name="_21__123Graph_BWB_ADJ_PRJ" hidden="1">[28]WB!$Q$257:$AK$257</definedName>
    <definedName name="_21__123Graph_CCHART_1" hidden="1">[26]A!$C$24:$AJ$24</definedName>
    <definedName name="_22__123Graph_CCHART_1" hidden="1">[26]A!$C$24:$AJ$24</definedName>
    <definedName name="_22__123Graph_CCHART_2" hidden="1">[26]A!$C$38:$AJ$38</definedName>
    <definedName name="_22__123Graph_XChart_3A" hidden="1">[5]CPIINDEX!$B$203:$B$310</definedName>
    <definedName name="_23__123Graph_CCHART_2" hidden="1">[26]A!$C$38:$AJ$38</definedName>
    <definedName name="_23__123Graph_XCHART_1" hidden="1">[26]A!$C$5:$AJ$5</definedName>
    <definedName name="_23Macros_Import_.qbop" localSheetId="77">[34]!'[Macros Import].qbop'</definedName>
    <definedName name="_23Macros_Import_.qbop" localSheetId="78">[34]!'[Macros Import].qbop'</definedName>
    <definedName name="_23Macros_Import_.qbop" localSheetId="79">[34]!'[Macros Import].qbop'</definedName>
    <definedName name="_23Macros_Import_.qbop" localSheetId="80">[34]!'[Macros Import].qbop'</definedName>
    <definedName name="_23Macros_Import_.qbop" localSheetId="81">[34]!'[Macros Import].qbop'</definedName>
    <definedName name="_23Macros_Import_.qbop" localSheetId="85">[34]!'[Macros Import].qbop'</definedName>
    <definedName name="_23Macros_Import_.qbop" localSheetId="86">[34]!'[Macros Import].qbop'</definedName>
    <definedName name="_23Macros_Import_.qbop" localSheetId="87">[34]!'[Macros Import].qbop'</definedName>
    <definedName name="_23Macros_Import_.qbop" localSheetId="88">[34]!'[Macros Import].qbop'</definedName>
    <definedName name="_23Macros_Import_.qbop" localSheetId="89">[34]!'[Macros Import].qbop'</definedName>
    <definedName name="_23Macros_Import_.qbop" localSheetId="90">[34]!'[Macros Import].qbop'</definedName>
    <definedName name="_23Macros_Import_.qbop" localSheetId="91">[34]!'[Macros Import].qbop'</definedName>
    <definedName name="_23Macros_Import_.qbop" localSheetId="59">[34]!'[Macros Import].qbop'</definedName>
    <definedName name="_23Macros_Import_.qbop" localSheetId="18">[34]!'[Macros Import].qbop'</definedName>
    <definedName name="_23Macros_Import_.qbop">[34]!'[Macros Import].qbop'</definedName>
    <definedName name="_24__123Graph_ACHART_1" hidden="1">[30]IPC1988!$C$176:$C$182</definedName>
    <definedName name="_24__123Graph_XCHART_1" hidden="1">[26]A!$C$5:$AJ$5</definedName>
    <definedName name="_24__123Graph_XCHART_2" hidden="1">[26]A!$C$39:$AJ$39</definedName>
    <definedName name="_24__123Graph_XChart_4A" hidden="1">[5]CPIINDEX!$B$239:$B$298</definedName>
    <definedName name="_25__123Graph_ACHART_2" hidden="1">[30]IPC1988!$B$176:$B$182</definedName>
    <definedName name="_25__123Graph_XCHART_2" hidden="1">[26]A!$C$39:$AJ$39</definedName>
    <definedName name="_3___123Graph_AChart_3A" hidden="1">[6]CPIINDEX!$O$203:$O$304</definedName>
    <definedName name="_3__123Graph_ACHART_1" hidden="1">[26]A!$C$31:$AJ$31</definedName>
    <definedName name="_3__123Graph_AChart_3A" hidden="1">[25]CPIINDEX!$O$203:$O$304</definedName>
    <definedName name="_3__123Graph_AGROWTH_CPI" localSheetId="18" hidden="1">[35]Data!#REF!</definedName>
    <definedName name="_3__123Graph_AGROWTH_CPI" hidden="1">[35]Data!#REF!</definedName>
    <definedName name="_3__123Graph_BCHART_8" localSheetId="18" hidden="1">#REF!</definedName>
    <definedName name="_3__123Graph_BCHART_8" hidden="1">#REF!</definedName>
    <definedName name="_3__123Graph_XCHART_1A" hidden="1">[15]data!$B$13:$B$91</definedName>
    <definedName name="_30_May_97">#REF!</definedName>
    <definedName name="_37__123Graph_ACPI_ER_LOG" localSheetId="18" hidden="1">[36]ER!#REF!</definedName>
    <definedName name="_37__123Graph_ACPI_ER_LOG" hidden="1">[36]ER!#REF!</definedName>
    <definedName name="_4___123Graph_AChart_4A" hidden="1">[6]CPIINDEX!$O$239:$O$298</definedName>
    <definedName name="_4__123Graph_ACHART_1" hidden="1">[26]A!$C$31:$AJ$31</definedName>
    <definedName name="_4__123Graph_ACHART_2" hidden="1">[26]A!$C$31:$AJ$31</definedName>
    <definedName name="_4__123Graph_AChart_2A" hidden="1">[5]CPIINDEX!$K$203:$K$304</definedName>
    <definedName name="_4__123Graph_AChart_4A" hidden="1">[25]CPIINDEX!$O$239:$O$298</definedName>
    <definedName name="_4__123Graph_CCHART_8" localSheetId="18" hidden="1">#REF!</definedName>
    <definedName name="_4__123Graph_CCHART_8" hidden="1">#REF!</definedName>
    <definedName name="_48__123Graph_AGROWTH_CPI" localSheetId="18" hidden="1">[29]Data!#REF!</definedName>
    <definedName name="_48__123Graph_AGROWTH_CPI" hidden="1">[29]Data!#REF!</definedName>
    <definedName name="_49__123Graph_AIBA_IBRD" hidden="1">[10]WB!$Q$62:$AK$62</definedName>
    <definedName name="_5___123Graph_BChart_1A" hidden="1">[6]CPIINDEX!$S$263:$S$310</definedName>
    <definedName name="_5__123Graph_ACHART_2" hidden="1">[26]A!$C$31:$AJ$31</definedName>
    <definedName name="_5__123Graph_BChart_1A" hidden="1">[25]CPIINDEX!$S$263:$S$310</definedName>
    <definedName name="_5__123Graph_DCHART_8" localSheetId="18" hidden="1">#REF!</definedName>
    <definedName name="_5__123Graph_DCHART_8" hidden="1">#REF!</definedName>
    <definedName name="_50__123Graph_AINVENT_SALES" localSheetId="18" hidden="1">#REF!</definedName>
    <definedName name="_50__123Graph_AINVENT_SALES" hidden="1">#REF!</definedName>
    <definedName name="_51__123Graph_AMIMPMA_1" localSheetId="18" hidden="1">#REF!</definedName>
    <definedName name="_51__123Graph_AMIMPMA_1" hidden="1">#REF!</definedName>
    <definedName name="_52__123Graph_ANDA_OIN" hidden="1">#REF!</definedName>
    <definedName name="_53__123Graph_AR_BMONEY" hidden="1">#REF!</definedName>
    <definedName name="_6___123Graph_BChart_3A" hidden="1">[6]CPIINDEX!#REF!</definedName>
    <definedName name="_6__123Graph_AChart_3A" hidden="1">[5]CPIINDEX!$O$203:$O$304</definedName>
    <definedName name="_6__123Graph_AIBA_IBRD" hidden="1">[28]WB!$Q$62:$AK$62</definedName>
    <definedName name="_6__123Graph_BCHART_1" hidden="1">[26]A!$C$28:$AJ$28</definedName>
    <definedName name="_6__123Graph_DGROWTH_CPI" localSheetId="18" hidden="1">[35]Data!#REF!</definedName>
    <definedName name="_6__123Graph_DGROWTH_CPI" hidden="1">[35]Data!#REF!</definedName>
    <definedName name="_6__123Graph_XCHART_8" localSheetId="18" hidden="1">#REF!</definedName>
    <definedName name="_6__123Graph_XCHART_8" hidden="1">#REF!</definedName>
    <definedName name="_64__123Graph_ASEIGNOR" localSheetId="18" hidden="1">[27]seignior!#REF!</definedName>
    <definedName name="_64__123Graph_ASEIGNOR" hidden="1">[27]seignior!#REF!</definedName>
    <definedName name="_65__123Graph_AWB_ADJ_PRJ" hidden="1">[10]WB!$Q$255:$AK$255</definedName>
    <definedName name="_66__123Graph_BCHART_1" hidden="1">[30]IPC1988!$E$176:$E$182</definedName>
    <definedName name="_67__123Graph_BCHART_2" hidden="1">[30]IPC1988!$D$176:$D$182</definedName>
    <definedName name="_7___123Graph_BChart_4A" localSheetId="18" hidden="1">[6]CPIINDEX!#REF!</definedName>
    <definedName name="_7___123Graph_BChart_4A" hidden="1">[6]CPIINDEX!#REF!</definedName>
    <definedName name="_7__123Graph_BCHART_2" hidden="1">[26]A!$C$36:$AJ$36</definedName>
    <definedName name="_7__123Graph_XREALEX_WAGE" localSheetId="18" hidden="1">[37]PRIVATE!#REF!</definedName>
    <definedName name="_7__123Graph_XREALEX_WAGE" hidden="1">[37]PRIVATE!#REF!</definedName>
    <definedName name="_79__123Graph_BCPI_ER_LOG" localSheetId="18" hidden="1">[36]ER!#REF!</definedName>
    <definedName name="_79__123Graph_BCPI_ER_LOG" hidden="1">[36]ER!#REF!</definedName>
    <definedName name="_8___123Graph_XChart_1A" hidden="1">[6]CPIINDEX!$B$263:$B$310</definedName>
    <definedName name="_8__123Graph_AChart_4A" hidden="1">[5]CPIINDEX!$O$239:$O$298</definedName>
    <definedName name="_8__123Graph_AIBA_IBRD" hidden="1">[28]WB!$Q$62:$AK$62</definedName>
    <definedName name="_8__123Graph_AWB_ADJ_PRJ" hidden="1">[28]WB!$Q$255:$AK$255</definedName>
    <definedName name="_8__123Graph_BCHART_1" hidden="1">[26]A!$C$28:$AJ$28</definedName>
    <definedName name="_9___123Graph_XChart_2A" hidden="1">[6]CPIINDEX!$B$203:$B$310</definedName>
    <definedName name="_9__123Graph_BCHART_1" hidden="1">[26]A!$C$28:$AJ$28</definedName>
    <definedName name="_9__123Graph_BCHART_2" hidden="1">[26]A!$C$36:$AJ$36</definedName>
    <definedName name="_9__123Graph_CCHART_1" hidden="1">[26]A!$C$24:$AJ$24</definedName>
    <definedName name="_90__123Graph_BIBA_IBRD" localSheetId="18" hidden="1">[36]WB!#REF!</definedName>
    <definedName name="_90__123Graph_BIBA_IBRD" hidden="1">[36]WB!#REF!</definedName>
    <definedName name="_91__123Graph_BNDA_OIN" localSheetId="18" hidden="1">#REF!</definedName>
    <definedName name="_91__123Graph_BNDA_OIN" hidden="1">#REF!</definedName>
    <definedName name="_92__123Graph_BR_BMONEY" localSheetId="18"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USE">#REF!</definedName>
    <definedName name="_DLX2.USE" localSheetId="7">#REF!</definedName>
    <definedName name="_DLX2.USE" localSheetId="44">#REF!</definedName>
    <definedName name="_DLX2.USE">#REF!</definedName>
    <definedName name="_DLX3.USE" localSheetId="7">#REF!</definedName>
    <definedName name="_DLX3.USE">#REF!</definedName>
    <definedName name="_dre2">#REF!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58" hidden="1">#REF!</definedName>
    <definedName name="_Fill" hidden="1">#REF!</definedName>
    <definedName name="_Fill1" hidden="1">#REF!</definedName>
    <definedName name="_Filler" hidden="1">[38]A!$A$43:$A$598</definedName>
    <definedName name="_FILLL" localSheetId="18" hidden="1">[39]Fund_Credit!#REF!</definedName>
    <definedName name="_FILLL" hidden="1">[39]Fund_Credit!#REF!</definedName>
    <definedName name="_filterd" localSheetId="58" hidden="1">[40]C!$P$428:$T$428</definedName>
    <definedName name="_filterd" hidden="1">[41]C!$P$428:$T$428</definedName>
    <definedName name="_xlnm._FilterDatabase" localSheetId="58" hidden="1">[40]C!$P$428:$T$428</definedName>
    <definedName name="_xlnm._FilterDatabase" localSheetId="35" hidden="1">'Figure 2.13.'!$A$2:$H$174</definedName>
    <definedName name="_xlnm._FilterDatabase" localSheetId="54" hidden="1">'Figure 3.18.'!$R$7:$T$66</definedName>
    <definedName name="_xlnm._FilterDatabase" localSheetId="41" hidden="1">'Figure 3.5.'!$M$4:$N$10</definedName>
    <definedName name="_xlnm._FilterDatabase" localSheetId="42" hidden="1">'Figure 3.6.'!$R$3:$S$167</definedName>
    <definedName name="_xlnm._FilterDatabase" hidden="1">[42]C!$P$428:$T$428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Hlk28026130" localSheetId="48">'Figure 3.12.'!$E$20</definedName>
    <definedName name="_Hlk30772084" localSheetId="61">'Annex Table 2.1.1.'!#REF!</definedName>
    <definedName name="_Hlk36455924" localSheetId="58">'Box 1.1.1.'!$B$4</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18" hidden="1">#REF!</definedName>
    <definedName name="_Key1" hidden="1">#REF!</definedName>
    <definedName name="_Key2" localSheetId="18" hidden="1">#REF!</definedName>
    <definedName name="_Key2" hidden="1">#REF!</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M1">#REF!</definedName>
    <definedName name="_MM2">#REF!</definedName>
    <definedName name="_MM3">#REF!</definedName>
    <definedName name="_MM4">#REF!</definedName>
    <definedName name="_MM5">#REF!</definedName>
    <definedName name="_MM6">#N/A</definedName>
    <definedName name="_MM7">#N/A</definedName>
    <definedName name="_Order1" hidden="1">0</definedName>
    <definedName name="_Order2" hidden="1">0</definedName>
    <definedName name="_Parse_In" hidden="1">#REF!</definedName>
    <definedName name="_Parse_Out" hidden="1">#REF!</definedName>
    <definedName name="_pu550">#REF!</definedName>
    <definedName name="_REG1">#REF!</definedName>
    <definedName name="_REG2">#REF!</definedName>
    <definedName name="_reg3">#REF!</definedName>
    <definedName name="_Regression_Int" hidden="1">1</definedName>
    <definedName name="_Regression_Out" localSheetId="18" hidden="1">#REF!</definedName>
    <definedName name="_Regression_Out" hidden="1">[43]C!$AK$18:$AK$18</definedName>
    <definedName name="_Regression_X" localSheetId="18" hidden="1">#REF!</definedName>
    <definedName name="_Regression_X" hidden="1">[43]C!$AK$11:$AU$11</definedName>
    <definedName name="_Regression_Y" localSheetId="18" hidden="1">#REF!</definedName>
    <definedName name="_Regression_Y" hidden="1">[43]C!$AK$10:$AU$10</definedName>
    <definedName name="_Sort" localSheetId="18" hidden="1">#REF!</definedName>
    <definedName name="_Sort" hidden="1">#REF!</definedName>
    <definedName name="_SRT11" localSheetId="18" hidden="1">{"Minpmon",#N/A,FALSE,"Monthinput"}</definedName>
    <definedName name="_SRT11" hidden="1">{"Minpmon",#N/A,FALSE,"Monthinput"}</definedName>
    <definedName name="_Toc34749842" localSheetId="5">'Table 3.1.'!$B$2</definedName>
    <definedName name="_Toc34749860" localSheetId="96">'Annex Table 3.6.1.'!#REF!</definedName>
    <definedName name="_Toc36738847" localSheetId="59">'Box 2.1.1.'!$B$2</definedName>
    <definedName name="_Toc36738847" localSheetId="23">'Figure 2.1.'!$B$2</definedName>
    <definedName name="_Toc37152113" localSheetId="58">'Box 1.1.1.'!$B$3</definedName>
    <definedName name="_Toc38009483" localSheetId="4">'Table 2.1.'!$B$2</definedName>
    <definedName name="_ty" hidden="1">'[22]Time series'!#REF!</definedName>
    <definedName name="_xlchart.v1.0" hidden="1">'Figure 3.6.'!$R$4:$R$53</definedName>
    <definedName name="_xlchart.v1.1" hidden="1">'Figure 3.6.'!$S$3</definedName>
    <definedName name="_xlchart.v1.2" hidden="1">'Figure 3.6.'!$S$4:$S$53</definedName>
    <definedName name="a" localSheetId="18" hidden="1">#REF!</definedName>
    <definedName name="a" hidden="1">#REF!</definedName>
    <definedName name="aa" localSheetId="5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8"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18" hidden="1">{"Riqfin97",#N/A,FALSE,"Tran";"Riqfinpro",#N/A,FALSE,"Tran"}</definedName>
    <definedName name="aaaaaa" hidden="1">{"Riqfin97",#N/A,FALSE,"Tran";"Riqfinpro",#N/A,FALSE,"Tran"}</definedName>
    <definedName name="aaaaaaaaaa">#N/A</definedName>
    <definedName name="aagdfg" localSheetId="77">OFFSET('Annex Table 3.3.2.'!ChartDates,0,3)</definedName>
    <definedName name="aagdfg" localSheetId="78">OFFSET('Annex Table 3.3.3.'!ChartDates,0,3)</definedName>
    <definedName name="aagdfg" localSheetId="79">OFFSET('Annex Table 3.3.4.'!ChartDates,0,3)</definedName>
    <definedName name="aagdfg" localSheetId="80">OFFSET('Annex Table 3.3.5.'!ChartDates,0,3)</definedName>
    <definedName name="aagdfg" localSheetId="81">OFFSET('Annex Table 3.3.6.'!ChartDates,0,3)</definedName>
    <definedName name="aagdfg" localSheetId="85">OFFSET('Annex Table 3.4.3.b.'!ChartDates,0,3)</definedName>
    <definedName name="aagdfg" localSheetId="86">OFFSET('Annex Table 3.4.4.a.'!ChartDates,0,3)</definedName>
    <definedName name="aagdfg" localSheetId="87">OFFSET('Annex Table 3.4.4.b.'!ChartDates,0,3)</definedName>
    <definedName name="aagdfg" localSheetId="88">OFFSET('Annex Table 3.4.5.a.'!ChartDates,0,3)</definedName>
    <definedName name="aagdfg" localSheetId="89">OFFSET('Annex Table 3.4.5.b.'!ChartDates,0,3)</definedName>
    <definedName name="aagdfg" localSheetId="90">OFFSET('Annex Table 3.4.6.a.'!ChartDates,0,3)</definedName>
    <definedName name="aagdfg" localSheetId="91">OFFSET('Annex Table 3.4.6.b.'!ChartDates,0,3)</definedName>
    <definedName name="aagdfg">OFFSET(ChartDates,0,3)</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UM">#REF!</definedName>
    <definedName name="ACwvu.PLA1." localSheetId="18" hidden="1">'[44]COP FED'!#REF!</definedName>
    <definedName name="ACwvu.PLA1." hidden="1">'[44]COP FED'!#REF!</definedName>
    <definedName name="ACwvu.PLA2." hidden="1">'[44]COP FED'!$A$1:$N$49</definedName>
    <definedName name="ACwvu.Print." localSheetId="18" hidden="1">[45]Med!#REF!</definedName>
    <definedName name="ACwvu.Print." hidden="1">[45]Med!#REF!</definedName>
    <definedName name="adsf" localSheetId="77">OFFSET(AllDates,,,,5)</definedName>
    <definedName name="adsf" localSheetId="78">OFFSET(AllDates,,,,5)</definedName>
    <definedName name="adsf" localSheetId="79">OFFSET(AllDates,,,,5)</definedName>
    <definedName name="adsf" localSheetId="80">OFFSET(AllDates,,,,5)</definedName>
    <definedName name="adsf" localSheetId="81">OFFSET(AllDates,,,,5)</definedName>
    <definedName name="adsf" localSheetId="85">OFFSET(AllDates,,,,5)</definedName>
    <definedName name="adsf" localSheetId="86">OFFSET(AllDates,,,,5)</definedName>
    <definedName name="adsf" localSheetId="87">OFFSET(AllDates,,,,5)</definedName>
    <definedName name="adsf" localSheetId="88">OFFSET(AllDates,,,,5)</definedName>
    <definedName name="adsf" localSheetId="89">OFFSET(AllDates,,,,5)</definedName>
    <definedName name="adsf" localSheetId="90">OFFSET(AllDates,,,,5)</definedName>
    <definedName name="adsf" localSheetId="91">OFFSET(AllDates,,,,5)</definedName>
    <definedName name="adsf">OFFSET(AllDates,,,,5)</definedName>
    <definedName name="AETR_SensitivityParameter">[46]Sensitivity!$F$42</definedName>
    <definedName name="AETROilPrice">[46]Sensitivity!$F$42</definedName>
    <definedName name="AETRSensitivityParameter">[47]Sensitivity!$F$39</definedName>
    <definedName name="ag">#REF!</definedName>
    <definedName name="AlgeriaCCS1" localSheetId="58" hidden="1">#REF!</definedName>
    <definedName name="AlgeriaCCS1" hidden="1">#REF!</definedName>
    <definedName name="AllData" localSheetId="77">OFFSET(AllDates,,,,5)</definedName>
    <definedName name="AllData" localSheetId="78">OFFSET(AllDates,,,,5)</definedName>
    <definedName name="AllData" localSheetId="79">OFFSET(AllDates,,,,5)</definedName>
    <definedName name="AllData" localSheetId="80">OFFSET(AllDates,,,,5)</definedName>
    <definedName name="AllData" localSheetId="81">OFFSET(AllDates,,,,5)</definedName>
    <definedName name="AllData" localSheetId="85">OFFSET(AllDates,,,,5)</definedName>
    <definedName name="AllData" localSheetId="86">OFFSET(AllDates,,,,5)</definedName>
    <definedName name="AllData" localSheetId="87">OFFSET(AllDates,,,,5)</definedName>
    <definedName name="AllData" localSheetId="88">OFFSET(AllDates,,,,5)</definedName>
    <definedName name="AllData" localSheetId="89">OFFSET(AllDates,,,,5)</definedName>
    <definedName name="AllData" localSheetId="90">OFFSET(AllDates,,,,5)</definedName>
    <definedName name="AllData" localSheetId="91">OFFSET(AllDates,,,,5)</definedName>
    <definedName name="AllData">OFFSET(AllDates,,,,5)</definedName>
    <definedName name="AMPO5">"Gráfico 8"</definedName>
    <definedName name="ANO.ANTERIOR">#REF!</definedName>
    <definedName name="anscount" hidden="1">1</definedName>
    <definedName name="AP_1">#REF!</definedName>
    <definedName name="AP_2">#REF!</definedName>
    <definedName name="AP_3">#REF!</definedName>
    <definedName name="AP_4">#REF!</definedName>
    <definedName name="AP_final">#REF!</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8" hidden="1">{"TRADE_COMP",#N/A,FALSE,"TAB23APP";"BOP",#N/A,FALSE,"TAB6";"DOT",#N/A,FALSE,"TAB24APP";"EXTDEBT",#N/A,FALSE,"TAB25APP"}</definedName>
    <definedName name="as" hidden="1">{"TRADE_COMP",#N/A,FALSE,"TAB23APP";"BOP",#N/A,FALSE,"TAB6";"DOT",#N/A,FALSE,"TAB24APP";"EXTDEBT",#N/A,FALSE,"TAB25APP"}</definedName>
    <definedName name="asd" localSheetId="18" hidden="1">{"Riqfin97",#N/A,FALSE,"Tran";"Riqfinpro",#N/A,FALSE,"Tran"}</definedName>
    <definedName name="asd" hidden="1">{"Riqfin97",#N/A,FALSE,"Tran";"Riqfinpro",#N/A,FALSE,"Tran"}</definedName>
    <definedName name="asdasd" localSheetId="18" hidden="1">{"Riqfin97",#N/A,FALSE,"Tran";"Riqfinpro",#N/A,FALSE,"Tran"}</definedName>
    <definedName name="asdasd" hidden="1">{"Riqfin97",#N/A,FALSE,"Tran";"Riqfinpro",#N/A,FALSE,"Tran"}</definedName>
    <definedName name="asdasdad" localSheetId="18" hidden="1">{"Riqfin97",#N/A,FALSE,"Tran";"Riqfinpro",#N/A,FALSE,"Tran"}</definedName>
    <definedName name="asdasdad" hidden="1">{"Riqfin97",#N/A,FALSE,"Tran";"Riqfinpro",#N/A,FALSE,"Tran"}</definedName>
    <definedName name="asdasdadad" localSheetId="18" hidden="1">{"Riqfin97",#N/A,FALSE,"Tran";"Riqfinpro",#N/A,FALSE,"Tran"}</definedName>
    <definedName name="asdasdadad" hidden="1">{"Riqfin97",#N/A,FALSE,"Tran";"Riqfinpro",#N/A,FALSE,"Tran"}</definedName>
    <definedName name="asdf" hidden="1">{"BOP_TAB",#N/A,FALSE,"N";"MIDTERM_TAB",#N/A,FALSE,"O"}</definedName>
    <definedName name="ase" localSheetId="18" hidden="1">{"Minpmon",#N/A,FALSE,"Monthinput"}</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Ativação">[48]Ativação!$B$3:$D$28</definedName>
    <definedName name="ATIVO">#REF!</definedName>
    <definedName name="atrade" localSheetId="77">[34]!atrade</definedName>
    <definedName name="atrade" localSheetId="78">[34]!atrade</definedName>
    <definedName name="atrade" localSheetId="79">[34]!atrade</definedName>
    <definedName name="atrade" localSheetId="80">[34]!atrade</definedName>
    <definedName name="atrade" localSheetId="81">[34]!atrade</definedName>
    <definedName name="atrade" localSheetId="85">[34]!atrade</definedName>
    <definedName name="atrade" localSheetId="86">[34]!atrade</definedName>
    <definedName name="atrade" localSheetId="87">[34]!atrade</definedName>
    <definedName name="atrade" localSheetId="88">[34]!atrade</definedName>
    <definedName name="atrade" localSheetId="89">[34]!atrade</definedName>
    <definedName name="atrade" localSheetId="90">[34]!atrade</definedName>
    <definedName name="atrade" localSheetId="91">[34]!atrade</definedName>
    <definedName name="atrade" localSheetId="59">[34]!atrade</definedName>
    <definedName name="atrade" localSheetId="18">[34]!atrade</definedName>
    <definedName name="atrade">[34]!atrade</definedName>
    <definedName name="b" hidden="1">{#N/A,#N/A,FALSE,"B061196P";#N/A,#N/A,FALSE,"B061196";#N/A,#N/A,FALSE,"Relatório1";#N/A,#N/A,FALSE,"Relatório2";#N/A,#N/A,FALSE,"Relatório3";#N/A,#N/A,FALSE,"Relatório4 ";#N/A,#N/A,FALSE,"Relatório5";#N/A,#N/A,FALSE,"Relatório6";#N/A,#N/A,FALSE,"Relatório7";#N/A,#N/A,FALSE,"Relatório8"}</definedName>
    <definedName name="Banco_de_Dados_DI">#REF!</definedName>
    <definedName name="base">#REF!</definedName>
    <definedName name="BaseYear">[46]Control!$D$8</definedName>
    <definedName name="bb" localSheetId="5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8" hidden="1">{"Riqfin97",#N/A,FALSE,"Tran";"Riqfinpro",#N/A,FALSE,"Tran"}</definedName>
    <definedName name="bb" hidden="1">{"Riqfin97",#N/A,FALSE,"Tran";"Riqfinpro",#N/A,FALSE,"Tran"}</definedName>
    <definedName name="bbbb" localSheetId="18" hidden="1">{"Minpmon",#N/A,FALSE,"Monthinput"}</definedName>
    <definedName name="bbbb" hidden="1">{"Minpmon",#N/A,FALSE,"Monthinput"}</definedName>
    <definedName name="bbbbb" localSheetId="18" hidden="1">{"Riqfin97",#N/A,FALSE,"Tran";"Riqfinpro",#N/A,FALSE,"Tran"}</definedName>
    <definedName name="bbbbb" hidden="1">{"Riqfin97",#N/A,FALSE,"Tran";"Riqfinpro",#N/A,FALSE,"Tran"}</definedName>
    <definedName name="BBBNDES">#REF!</definedName>
    <definedName name="BBdmx">'[49]Read Me'!$F$1</definedName>
    <definedName name="BD">#REF!</definedName>
    <definedName name="bfftsy" hidden="1">[10]ER!#REF!</definedName>
    <definedName name="BFLD_DF">#N/A</definedName>
    <definedName name="BFLD_DF2">#N/A</definedName>
    <definedName name="bfsdhtr" hidden="1">[10]WB!#REF!</definedName>
    <definedName name="BFX">#REF!</definedName>
    <definedName name="bg" localSheetId="18" hidden="1">{"Tab1",#N/A,FALSE,"P";"Tab2",#N/A,FALSE,"P"}</definedName>
    <definedName name="bg" hidden="1">{"Tab1",#N/A,FALSE,"P";"Tab2",#N/A,FALSE,"P"}</definedName>
    <definedName name="BlockEA1_capex">[50]Costs!$L$14:$AY$17</definedName>
    <definedName name="BlockEA1_finance">[50]Control!$D$15:$D$19</definedName>
    <definedName name="BlockEA1_opex_decomm">[50]Costs!$L$54:$AY$55</definedName>
    <definedName name="BlockEA1_prices">[50]Prices!$L$10:$AY$11</definedName>
    <definedName name="BlockEA1_production">[50]Production!$L$12:$AY$13</definedName>
    <definedName name="BlockEA1_production_years">[50]Production!$L$8:$AY$8</definedName>
    <definedName name="BlockEA1_timing">[50]Production!$L$6:$AY$9</definedName>
    <definedName name="BlockEA2_capex">[50]Costs!$L$88:$AY$91</definedName>
    <definedName name="BlockEA2_finance">[50]Control!$D$37:$D$41</definedName>
    <definedName name="BlockEA2_opex_decomm">[50]Costs!$L$128:$AY$129</definedName>
    <definedName name="BlockEA2_prices">[50]Prices!$L$38:$AY$39</definedName>
    <definedName name="BlockEA2_production">[50]Production!$L$41:$AY$42</definedName>
    <definedName name="BlockEA2_production_years">[50]Production!$L$37:$AY$37</definedName>
    <definedName name="BlockEA2_timing">[50]Production!$L$35:$AY$38</definedName>
    <definedName name="BlockEA3A_capex">[50]Costs!$L$163:$AY$166</definedName>
    <definedName name="BlockEA3A_finance">[50]Control!$D$59:$D$63</definedName>
    <definedName name="BlockEA3A_opex_decomm">[50]Costs!$L$204:$AY$205</definedName>
    <definedName name="BlockEA3A_prices">[50]Prices!$L$65:$AY$66</definedName>
    <definedName name="BlockEA3A_production">[50]Production!$L$70:$AY$71</definedName>
    <definedName name="BlockEA3A_production_years">[50]Production!$L$66:$AY$66</definedName>
    <definedName name="BlockEA3A_timing">[50]Production!$L$64:$AY$67</definedName>
    <definedName name="BLPH1" localSheetId="18" hidden="1">#REF!</definedName>
    <definedName name="BLPH1" hidden="1">'[51]Ex rate bloom'!$A$4</definedName>
    <definedName name="BLPH10" localSheetId="18" hidden="1">#REF!</definedName>
    <definedName name="BLPH10" hidden="1">#REF!</definedName>
    <definedName name="BLPH100" localSheetId="18" hidden="1">[52]SpotExchangeRates!#REF!</definedName>
    <definedName name="BLPH100" hidden="1">[52]SpotExchangeRates!#REF!</definedName>
    <definedName name="BLPH101" localSheetId="18" hidden="1">[52]SpotExchangeRates!#REF!</definedName>
    <definedName name="BLPH101" hidden="1">[52]SpotExchangeRates!#REF!</definedName>
    <definedName name="BLPH102" hidden="1">[52]SpotExchangeRates!#REF!</definedName>
    <definedName name="BLPH103" hidden="1">[52]SpotExchangeRates!#REF!</definedName>
    <definedName name="BLPH104" hidden="1">[52]SpotExchangeRates!#REF!</definedName>
    <definedName name="BLPH105" hidden="1">[52]SpotExchangeRates!#REF!</definedName>
    <definedName name="BLPH106" hidden="1">[52]SpotExchangeRates!#REF!</definedName>
    <definedName name="BLPH107" hidden="1">[52]SpotExchangeRates!#REF!</definedName>
    <definedName name="BLPH108" hidden="1">[52]SpotExchangeRates!#REF!</definedName>
    <definedName name="BLPH109" hidden="1">[52]SpotExchangeRates!#REF!</definedName>
    <definedName name="BLPH110" hidden="1">[52]SpotExchangeRates!#REF!</definedName>
    <definedName name="BLPH111" hidden="1">[52]SpotExchangeRates!#REF!</definedName>
    <definedName name="BLPH112" hidden="1">[52]SpotExchangeRates!#REF!</definedName>
    <definedName name="BLPH113" hidden="1">[52]SpotExchangeRates!#REF!</definedName>
    <definedName name="BLPH114" hidden="1">[52]SpotExchangeRates!#REF!</definedName>
    <definedName name="BLPH115" hidden="1">[52]SpotExchangeRates!#REF!</definedName>
    <definedName name="BLPH116" hidden="1">[52]SpotExchangeRates!#REF!</definedName>
    <definedName name="BLPH117" hidden="1">[52]SpotExchangeRates!#REF!</definedName>
    <definedName name="BLPH118" hidden="1">[52]SpotExchangeRates!#REF!</definedName>
    <definedName name="BLPH119" hidden="1">[52]SpotExchangeRates!#REF!</definedName>
    <definedName name="BLPH12" localSheetId="18" hidden="1">#REF!</definedName>
    <definedName name="BLPH12" hidden="1">#REF!</definedName>
    <definedName name="BLPH120" hidden="1">[52]SpotExchangeRates!#REF!</definedName>
    <definedName name="BLPH121" hidden="1">[52]SpotExchangeRates!#REF!</definedName>
    <definedName name="BLPH122" hidden="1">[52]SpotExchangeRates!#REF!</definedName>
    <definedName name="BLPH123" hidden="1">[52]SpotExchangeRates!#REF!</definedName>
    <definedName name="BLPH124" hidden="1">[52]SpotExchangeRates!#REF!</definedName>
    <definedName name="BLPH125" hidden="1">[52]SpotExchangeRates!#REF!</definedName>
    <definedName name="BLPH126" hidden="1">[52]SpotExchangeRates!#REF!</definedName>
    <definedName name="BLPH127" hidden="1">[52]SpotExchangeRates!#REF!</definedName>
    <definedName name="BLPH128" hidden="1">[52]SpotExchangeRates!#REF!</definedName>
    <definedName name="BLPH129" hidden="1">[52]SpotExchangeRates!#REF!</definedName>
    <definedName name="BLPH13" localSheetId="18" hidden="1">#REF!</definedName>
    <definedName name="BLPH13" hidden="1">#REF!</definedName>
    <definedName name="BLPH130" hidden="1">[52]SpotExchangeRates!#REF!</definedName>
    <definedName name="BLPH131" hidden="1">[52]SpotExchangeRates!#REF!</definedName>
    <definedName name="BLPH132" hidden="1">[52]SpotExchangeRates!#REF!</definedName>
    <definedName name="BLPH133" hidden="1">[52]SpotExchangeRates!#REF!</definedName>
    <definedName name="BLPH134" hidden="1">[52]SpotExchangeRates!#REF!</definedName>
    <definedName name="BLPH135" hidden="1">[52]SpotExchangeRates!#REF!</definedName>
    <definedName name="BLPH136" hidden="1">[52]SpotExchangeRates!#REF!</definedName>
    <definedName name="BLPH137" hidden="1">[52]SpotExchangeRates!#REF!</definedName>
    <definedName name="BLPH138" hidden="1">[52]SpotExchangeRates!#REF!</definedName>
    <definedName name="BLPH139" hidden="1">[52]SpotExchangeRates!#REF!</definedName>
    <definedName name="BLPH14" hidden="1">[53]Raw_1!#REF!</definedName>
    <definedName name="BLPH140" hidden="1">[52]SpotExchangeRates!#REF!</definedName>
    <definedName name="BLPH141" hidden="1">[52]SpotExchangeRates!#REF!</definedName>
    <definedName name="BLPH142" hidden="1">[52]SpotExchangeRates!#REF!</definedName>
    <definedName name="BLPH143" hidden="1">[52]SpotExchangeRates!#REF!</definedName>
    <definedName name="BLPH144" hidden="1">[52]SpotExchangeRates!#REF!</definedName>
    <definedName name="BLPH145" hidden="1">[52]SpotExchangeRates!#REF!</definedName>
    <definedName name="BLPH146" hidden="1">[52]SpotExchangeRates!#REF!</definedName>
    <definedName name="BLPH147" hidden="1">[52]SpotExchangeRates!#REF!</definedName>
    <definedName name="BLPH148" hidden="1">[52]SpotExchangeRates!#REF!</definedName>
    <definedName name="BLPH149" hidden="1">[52]SpotExchangeRates!#REF!</definedName>
    <definedName name="BLPH15" hidden="1">[52]SpotExchangeRates!#REF!</definedName>
    <definedName name="BLPH150" hidden="1">[52]SpotExchangeRates!#REF!</definedName>
    <definedName name="BLPH151" hidden="1">[52]SpotExchangeRates!#REF!</definedName>
    <definedName name="BLPH152" hidden="1">[52]SpotExchangeRates!#REF!</definedName>
    <definedName name="BLPH153" hidden="1">[52]SpotExchangeRates!#REF!</definedName>
    <definedName name="BLPH154" hidden="1">[52]SpotExchangeRates!#REF!</definedName>
    <definedName name="BLPH155" hidden="1">[52]SpotExchangeRates!#REF!</definedName>
    <definedName name="BLPH156" hidden="1">[52]SpotExchangeRates!#REF!</definedName>
    <definedName name="BLPH157" hidden="1">[52]SpotExchangeRates!#REF!</definedName>
    <definedName name="BLPH158" hidden="1">[52]SpotExchangeRates!#REF!</definedName>
    <definedName name="BLPH159" hidden="1">[52]SpotExchangeRates!#REF!</definedName>
    <definedName name="BLPH16" hidden="1">[52]SpotExchangeRates!#REF!</definedName>
    <definedName name="BLPH160" hidden="1">[52]SpotExchangeRates!#REF!</definedName>
    <definedName name="BLPH161" hidden="1">[52]SpotExchangeRates!#REF!</definedName>
    <definedName name="BLPH162" hidden="1">[52]SpotExchangeRates!#REF!</definedName>
    <definedName name="BLPH163" hidden="1">[52]SpotExchangeRates!#REF!</definedName>
    <definedName name="BLPH164" hidden="1">[52]StockMarketIndices!#REF!</definedName>
    <definedName name="BLPH165" hidden="1">[52]StockMarketIndices!#REF!</definedName>
    <definedName name="BLPH166" hidden="1">[52]StockMarketIndices!$J$7</definedName>
    <definedName name="BLPH167" hidden="1">[52]StockMarketIndices!$I$7</definedName>
    <definedName name="BLPH168" hidden="1">[52]StockMarketIndices!$H$7</definedName>
    <definedName name="BLPH169" localSheetId="18" hidden="1">[52]StockMarketIndices!#REF!</definedName>
    <definedName name="BLPH169" hidden="1">[52]StockMarketIndices!#REF!</definedName>
    <definedName name="BLPH17" localSheetId="18" hidden="1">[52]SpotExchangeRates!#REF!</definedName>
    <definedName name="BLPH17" hidden="1">[52]SpotExchangeRates!#REF!</definedName>
    <definedName name="BLPH170" localSheetId="18" hidden="1">[52]StockMarketIndices!#REF!</definedName>
    <definedName name="BLPH170" hidden="1">[52]StockMarketIndices!#REF!</definedName>
    <definedName name="BLPH171" hidden="1">[52]StockMarketIndices!$G$7</definedName>
    <definedName name="BLPH172" hidden="1">[52]StockMarketIndices!$F$7</definedName>
    <definedName name="BLPH173" localSheetId="18" hidden="1">[52]StockMarketIndices!#REF!</definedName>
    <definedName name="BLPH173" hidden="1">[52]StockMarketIndices!#REF!</definedName>
    <definedName name="BLPH174" hidden="1">[52]StockMarketIndices!$E$7</definedName>
    <definedName name="BLPH175" localSheetId="18" hidden="1">[52]StockMarketIndices!#REF!</definedName>
    <definedName name="BLPH175" hidden="1">[52]StockMarketIndices!#REF!</definedName>
    <definedName name="BLPH176" hidden="1">[52]StockMarketIndices!$D$7</definedName>
    <definedName name="BLPH177" hidden="1">[52]StockMarketIndices!$B$7</definedName>
    <definedName name="BLPH18" localSheetId="18" hidden="1">[52]SpotExchangeRates!#REF!</definedName>
    <definedName name="BLPH18" hidden="1">[52]SpotExchangeRates!#REF!</definedName>
    <definedName name="BLPH19" localSheetId="18" hidden="1">[52]SpotExchangeRates!#REF!</definedName>
    <definedName name="BLPH19" hidden="1">[52]SpotExchangeRates!#REF!</definedName>
    <definedName name="BLPH2" localSheetId="18" hidden="1">#REF!</definedName>
    <definedName name="BLPH2" hidden="1">'[51]Ex rate bloom'!$D$4</definedName>
    <definedName name="BLPH20" localSheetId="18" hidden="1">[52]SpotExchangeRates!#REF!</definedName>
    <definedName name="BLPH20" hidden="1">[52]SpotExchangeRates!#REF!</definedName>
    <definedName name="BLPH20023" localSheetId="18" hidden="1">#REF!</definedName>
    <definedName name="BLPH20023" hidden="1">#REF!</definedName>
    <definedName name="BLPH21" localSheetId="18" hidden="1">[52]SpotExchangeRates!#REF!</definedName>
    <definedName name="BLPH21" hidden="1">[52]SpotExchangeRates!#REF!</definedName>
    <definedName name="BLPH22" localSheetId="18" hidden="1">[52]SpotExchangeRates!#REF!</definedName>
    <definedName name="BLPH22" hidden="1">[52]SpotExchangeRates!#REF!</definedName>
    <definedName name="BLPH23" localSheetId="18" hidden="1">[52]SpotExchangeRates!#REF!</definedName>
    <definedName name="BLPH23" hidden="1">[52]SpotExchangeRates!#REF!</definedName>
    <definedName name="BLPH24" localSheetId="18" hidden="1">[52]SpotExchangeRates!#REF!</definedName>
    <definedName name="BLPH24" hidden="1">[52]SpotExchangeRates!#REF!</definedName>
    <definedName name="BLPH25" localSheetId="18" hidden="1">[52]SpotExchangeRates!#REF!</definedName>
    <definedName name="BLPH25" hidden="1">[52]SpotExchangeRates!#REF!</definedName>
    <definedName name="BLPH26" hidden="1">[52]SpotExchangeRates!#REF!</definedName>
    <definedName name="BLPH27" hidden="1">[52]SpotExchangeRates!#REF!</definedName>
    <definedName name="BLPH28" hidden="1">[52]SpotExchangeRates!#REF!</definedName>
    <definedName name="BLPH29" hidden="1">[52]SpotExchangeRates!#REF!</definedName>
    <definedName name="BLPH3" localSheetId="18" hidden="1">[54]dataEmbiDeficit!#REF!</definedName>
    <definedName name="BLPH3" hidden="1">'[51]Ex rate bloom'!$G$4</definedName>
    <definedName name="BLPH30" localSheetId="18" hidden="1">[52]SpotExchangeRates!#REF!</definedName>
    <definedName name="BLPH30" hidden="1">[52]SpotExchangeRates!#REF!</definedName>
    <definedName name="BLPH31" localSheetId="18" hidden="1">[52]SpotExchangeRates!#REF!</definedName>
    <definedName name="BLPH31" hidden="1">[52]SpotExchangeRates!#REF!</definedName>
    <definedName name="BLPH32" localSheetId="18" hidden="1">[52]SpotExchangeRates!#REF!</definedName>
    <definedName name="BLPH32" hidden="1">[52]SpotExchangeRates!#REF!</definedName>
    <definedName name="BLPH33" localSheetId="18" hidden="1">[52]SpotExchangeRates!#REF!</definedName>
    <definedName name="BLPH33" hidden="1">[52]SpotExchangeRates!#REF!</definedName>
    <definedName name="BLPH34" hidden="1">[52]SpotExchangeRates!#REF!</definedName>
    <definedName name="BLPH35" hidden="1">[52]SpotExchangeRates!#REF!</definedName>
    <definedName name="BLPH36" hidden="1">[52]SpotExchangeRates!#REF!</definedName>
    <definedName name="BLPH37" hidden="1">[52]SpotExchangeRates!#REF!</definedName>
    <definedName name="BLPH38" hidden="1">[52]SpotExchangeRates!#REF!</definedName>
    <definedName name="BLPH39" hidden="1">[52]SpotExchangeRates!#REF!</definedName>
    <definedName name="BLPH4" localSheetId="18" hidden="1">[54]dataEmbiDeficit!#REF!</definedName>
    <definedName name="BLPH4" hidden="1">'[51]Ex rate bloom'!$J$4</definedName>
    <definedName name="BLPH40" localSheetId="18" hidden="1">[52]SpotExchangeRates!#REF!</definedName>
    <definedName name="BLPH40" hidden="1">[52]SpotExchangeRates!#REF!</definedName>
    <definedName name="BLPH40000004" hidden="1">[55]SPOTS!$A$7</definedName>
    <definedName name="BLPH40000007" hidden="1">[55]SPOTS!$B$7</definedName>
    <definedName name="BLPH40000008" hidden="1">[55]SPOTS!$B$8</definedName>
    <definedName name="BLPH40000009" hidden="1">[55]SPOTS!$B$9</definedName>
    <definedName name="BLPH4000002" localSheetId="18" hidden="1">[56]embi_day!#REF!</definedName>
    <definedName name="BLPH4000002" hidden="1">[56]embi_day!#REF!</definedName>
    <definedName name="BLPH40000026" hidden="1">[55]FUTURES!$I$18</definedName>
    <definedName name="BLPH40000027" hidden="1">[55]FUTURES!$I$21</definedName>
    <definedName name="BLPH40000028" hidden="1">[55]FUTURES!$I$22</definedName>
    <definedName name="BLPH4000003" localSheetId="18" hidden="1">[56]embi_day!#REF!</definedName>
    <definedName name="BLPH4000003" hidden="1">[56]embi_day!#REF!</definedName>
    <definedName name="BLPH40000036" hidden="1">[55]FUTURES!$H$6</definedName>
    <definedName name="BLPH4000004" localSheetId="18" hidden="1">[56]embi_day!#REF!</definedName>
    <definedName name="BLPH4000004" hidden="1">[56]embi_day!#REF!</definedName>
    <definedName name="BLPH4000005" localSheetId="18" hidden="1">[56]embi_day!#REF!</definedName>
    <definedName name="BLPH4000005" hidden="1">[56]embi_day!#REF!</definedName>
    <definedName name="BLPH40000050" hidden="1">[55]FUTURES!$I$6</definedName>
    <definedName name="BLPH40000058" hidden="1">[55]FUTURES!$H$23</definedName>
    <definedName name="BLPH40000059" hidden="1">[55]SPOTS!$D$7</definedName>
    <definedName name="BLPH4000006" localSheetId="18" hidden="1">[56]embi_day!#REF!</definedName>
    <definedName name="BLPH4000006" hidden="1">[56]embi_day!#REF!</definedName>
    <definedName name="BLPH40000060" hidden="1">[55]SPOTS!$F$7</definedName>
    <definedName name="BLPH40000061" hidden="1">[55]SPOTS!$H$7</definedName>
    <definedName name="BLPH40000062" hidden="1">[55]FUTURES!$H$17</definedName>
    <definedName name="BLPH40000063" hidden="1">[55]FUTURES!$H$16</definedName>
    <definedName name="BLPH40000064" hidden="1">[55]FUTURES!$H$15</definedName>
    <definedName name="BLPH40000065" hidden="1">[55]FUTURES!$H$14</definedName>
    <definedName name="BLPH40000066" hidden="1">[55]FUTURES!$H$13</definedName>
    <definedName name="BLPH40000067" hidden="1">[55]FUTURES!$H$12</definedName>
    <definedName name="BLPH40000068" hidden="1">[55]FUTURES!$H$11</definedName>
    <definedName name="BLPH40000069" hidden="1">[55]FUTURES!$H$10</definedName>
    <definedName name="BLPH4000007" localSheetId="18" hidden="1">[56]embi_day!#REF!</definedName>
    <definedName name="BLPH4000007" hidden="1">[56]embi_day!#REF!</definedName>
    <definedName name="BLPH40000070" hidden="1">[55]FUTURES!$H$9</definedName>
    <definedName name="BLPH40000071" hidden="1">[55]FUTURES!$H$7</definedName>
    <definedName name="BLPH40000073" hidden="1">[55]FUTURES!$I$9</definedName>
    <definedName name="BLPH40000074" hidden="1">[55]FUTURES!$I$12</definedName>
    <definedName name="BLPH40000075" hidden="1">[55]FUTURES!$H$24</definedName>
    <definedName name="BLPH4000008" localSheetId="18" hidden="1">[56]embi_day!#REF!</definedName>
    <definedName name="BLPH4000008" hidden="1">[56]embi_day!#REF!</definedName>
    <definedName name="BLPH4000009" localSheetId="18" hidden="1">[56]embi_day!#REF!</definedName>
    <definedName name="BLPH4000009" hidden="1">[56]embi_day!#REF!</definedName>
    <definedName name="BLPH4000011" localSheetId="18" hidden="1">[56]embi_day!#REF!</definedName>
    <definedName name="BLPH4000011" hidden="1">[56]embi_day!#REF!</definedName>
    <definedName name="BLPH4000012" localSheetId="18" hidden="1">[56]embi_day!#REF!</definedName>
    <definedName name="BLPH4000012" hidden="1">[56]embi_day!#REF!</definedName>
    <definedName name="BLPH4000014" hidden="1">[56]embi_day!#REF!</definedName>
    <definedName name="BLPH4000015" hidden="1">[56]embi_day!#REF!</definedName>
    <definedName name="BLPH41" hidden="1">[52]SpotExchangeRates!#REF!</definedName>
    <definedName name="BLPH42" hidden="1">[52]SpotExchangeRates!#REF!</definedName>
    <definedName name="BLPH43" hidden="1">[52]SpotExchangeRates!#REF!</definedName>
    <definedName name="BLPH44" hidden="1">[52]SpotExchangeRates!#REF!</definedName>
    <definedName name="BLPH45" hidden="1">[52]SpotExchangeRates!#REF!</definedName>
    <definedName name="BLPH46" hidden="1">[52]SpotExchangeRates!#REF!</definedName>
    <definedName name="BLPH47" localSheetId="18" hidden="1">#REF!</definedName>
    <definedName name="BLPH47" hidden="1">#REF!</definedName>
    <definedName name="BLPH5" localSheetId="18" hidden="1">#REF!</definedName>
    <definedName name="BLPH5" hidden="1">'[51]Ex rate bloom'!$M$4</definedName>
    <definedName name="BLPH56" localSheetId="18" hidden="1">[52]SpotExchangeRates!#REF!</definedName>
    <definedName name="BLPH56" hidden="1">[52]SpotExchangeRates!#REF!</definedName>
    <definedName name="BLPH57" localSheetId="18" hidden="1">[52]SpotExchangeRates!#REF!</definedName>
    <definedName name="BLPH57" hidden="1">[52]SpotExchangeRates!#REF!</definedName>
    <definedName name="BLPH58" localSheetId="18" hidden="1">[52]SpotExchangeRates!#REF!</definedName>
    <definedName name="BLPH58" hidden="1">[52]SpotExchangeRates!#REF!</definedName>
    <definedName name="BLPH6" localSheetId="18" hidden="1">#REF!</definedName>
    <definedName name="BLPH6" hidden="1">'[51]Ex rate bloom'!$P$4</definedName>
    <definedName name="BLPH7" localSheetId="18" hidden="1">[52]SpotExchangeRates!#REF!</definedName>
    <definedName name="BLPH7" hidden="1">'[51]Ex rate bloom'!$S$4</definedName>
    <definedName name="BLPH78" localSheetId="18" hidden="1">[56]GenericIR!#REF!</definedName>
    <definedName name="BLPH78" hidden="1">[56]GenericIR!#REF!</definedName>
    <definedName name="BLPH8" hidden="1">'[57]Ex rate bloom'!$V$4</definedName>
    <definedName name="BLPH86" localSheetId="18" hidden="1">[52]SpotExchangeRates!#REF!</definedName>
    <definedName name="BLPH86" hidden="1">[52]SpotExchangeRates!#REF!</definedName>
    <definedName name="BLPH87" localSheetId="18" hidden="1">[52]SpotExchangeRates!#REF!</definedName>
    <definedName name="BLPH87" hidden="1">[52]SpotExchangeRates!#REF!</definedName>
    <definedName name="BLPH88" hidden="1">[52]SpotExchangeRates!$D$10</definedName>
    <definedName name="BLPH89" localSheetId="18" hidden="1">[52]SpotExchangeRates!#REF!</definedName>
    <definedName name="BLPH89" hidden="1">[52]SpotExchangeRates!#REF!</definedName>
    <definedName name="BLPH9" localSheetId="18" hidden="1">'[58]Excel History Wizard'!#REF!</definedName>
    <definedName name="BLPH9" hidden="1">'[58]Excel History Wizard'!#REF!</definedName>
    <definedName name="BLPH90" hidden="1">[52]SpotExchangeRates!$E$10</definedName>
    <definedName name="BLPH91" hidden="1">[52]SpotExchangeRates!$F$10</definedName>
    <definedName name="BLPH92" localSheetId="18" hidden="1">[52]SpotExchangeRates!#REF!</definedName>
    <definedName name="BLPH92" hidden="1">[52]SpotExchangeRates!#REF!</definedName>
    <definedName name="BLPH93" localSheetId="18" hidden="1">[52]SpotExchangeRates!#REF!</definedName>
    <definedName name="BLPH93" hidden="1">[52]SpotExchangeRates!#REF!</definedName>
    <definedName name="BLPH94" hidden="1">[52]SpotExchangeRates!$G$10</definedName>
    <definedName name="BLPH95" hidden="1">[52]SpotExchangeRates!$H$10</definedName>
    <definedName name="BLPH96" hidden="1">[52]SpotExchangeRates!$I$10</definedName>
    <definedName name="BLPH97" localSheetId="18" hidden="1">[52]SpotExchangeRates!#REF!</definedName>
    <definedName name="BLPH97" hidden="1">[52]SpotExchangeRates!#REF!</definedName>
    <definedName name="BLPH98" localSheetId="18" hidden="1">[52]SpotExchangeRates!#REF!</definedName>
    <definedName name="BLPH98" hidden="1">[52]SpotExchangeRates!#REF!</definedName>
    <definedName name="BLPH99" localSheetId="18" hidden="1">[52]SpotExchangeRates!#REF!</definedName>
    <definedName name="BLPH99" hidden="1">[52]SpotExchangeRates!#REF!</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RRA_CUADROS" localSheetId="77">[59]!BORRA_CUADROS</definedName>
    <definedName name="BORRA_CUADROS" localSheetId="78">[59]!BORRA_CUADROS</definedName>
    <definedName name="BORRA_CUADROS" localSheetId="79">[59]!BORRA_CUADROS</definedName>
    <definedName name="BORRA_CUADROS" localSheetId="80">[59]!BORRA_CUADROS</definedName>
    <definedName name="BORRA_CUADROS" localSheetId="81">[59]!BORRA_CUADROS</definedName>
    <definedName name="BORRA_CUADROS" localSheetId="85">[59]!BORRA_CUADROS</definedName>
    <definedName name="BORRA_CUADROS" localSheetId="86">[59]!BORRA_CUADROS</definedName>
    <definedName name="BORRA_CUADROS" localSheetId="87">[59]!BORRA_CUADROS</definedName>
    <definedName name="BORRA_CUADROS" localSheetId="88">[59]!BORRA_CUADROS</definedName>
    <definedName name="BORRA_CUADROS" localSheetId="89">[59]!BORRA_CUADROS</definedName>
    <definedName name="BORRA_CUADROS" localSheetId="90">[59]!BORRA_CUADROS</definedName>
    <definedName name="BORRA_CUADROS" localSheetId="91">[59]!BORRA_CUADROS</definedName>
    <definedName name="BORRA_CUADROS" localSheetId="59">[59]!BORRA_CUADROS</definedName>
    <definedName name="BORRA_CUADROS" localSheetId="18">[59]!BORRA_CUADROS</definedName>
    <definedName name="BORRA_CUADROS">[59]!BORRA_CUADROS</definedName>
    <definedName name="BP_1_1">#REF!</definedName>
    <definedName name="BP_1_2">#REF!</definedName>
    <definedName name="BP_2_1">#REF!</definedName>
    <definedName name="BP_2_2">#REF!</definedName>
    <definedName name="BP_2_3">#REF!</definedName>
    <definedName name="BP_3_1">#REF!</definedName>
    <definedName name="BP_3_2">#REF!</definedName>
    <definedName name="BP_3_3">#REF!</definedName>
    <definedName name="BP_4_1">#REF!</definedName>
    <definedName name="BP_4_2">#REF!</definedName>
    <definedName name="BP_4_3">#REF!</definedName>
    <definedName name="BP_final">#REF!</definedName>
    <definedName name="BparDEBENT07_Consulta">#REF!</definedName>
    <definedName name="BparOUTROS06_Consulta">#REF!</definedName>
    <definedName name="brf" localSheetId="18" hidden="1">{"Tab1",#N/A,FALSE,"P";"Tab2",#N/A,FALSE,"P"}</definedName>
    <definedName name="brf" hidden="1">{"Tab1",#N/A,FALSE,"P";"Tab2",#N/A,FALSE,"P"}</definedName>
    <definedName name="Btu_scf">[46]Control!$D$27</definedName>
    <definedName name="bv" localSheetId="18" hidden="1">{"Main Economic Indicators",#N/A,FALSE,"C"}</definedName>
    <definedName name="bv" hidden="1">{"Main Economic Indicators",#N/A,FALSE,"C"}</definedName>
    <definedName name="C.dolar">#REF!</definedName>
    <definedName name="Caixa_Min">[60]Parâmetros!$C$20</definedName>
    <definedName name="Caixa_Minimo">[60]Parâmetros!$C$20</definedName>
    <definedName name="CaixaMinimo_jan09">[61]Parâmetros!$D$20</definedName>
    <definedName name="CaixaMinimo_jan09_Cen_2">[62]Parâmetros!#REF!</definedName>
    <definedName name="CaixaMinimo_jan09_Cen_I">[62]Parâmetros!#REF!</definedName>
    <definedName name="CaixaMinimo_jan10">[63]Parâmetros!$E$19</definedName>
    <definedName name="CaixaMinimo_jan11">[62]Parâmetros!#REF!</definedName>
    <definedName name="CaixaMinimo_jan11_c2">[62]Parâmetros!#REF!</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endarYears">[46]ProjectCashflow!$E$4:$BF$4</definedName>
    <definedName name="cambio">[64]Dados!$F$7</definedName>
    <definedName name="cambio2">[64]Dados!$F$9</definedName>
    <definedName name="cambio3">[64]Dados!$F$11</definedName>
    <definedName name="CBWorkbookPriority" hidden="1">-944898989</definedName>
    <definedName name="cc" localSheetId="18" hidden="1">{"Riqfin97",#N/A,FALSE,"Tran";"Riqfinpro",#N/A,FALSE,"Tran"}</definedName>
    <definedName name="cc" hidden="1">{"Riqfin97",#N/A,FALSE,"Tran";"Riqfinpro",#N/A,FALSE,"Tran"}</definedName>
    <definedName name="ccc" localSheetId="18" hidden="1">{"Riqfin97",#N/A,FALSE,"Tran";"Riqfinpro",#N/A,FALSE,"Tran"}</definedName>
    <definedName name="ccc" hidden="1">{"Riqfin97",#N/A,FALSE,"Tran";"Riqfinpro",#N/A,FALSE,"Tran"}</definedName>
    <definedName name="ccccc" localSheetId="18" hidden="1">{"Minpmon",#N/A,FALSE,"Monthinput"}</definedName>
    <definedName name="ccccc" hidden="1">{"Minpmon",#N/A,FALSE,"Monthinput"}</definedName>
    <definedName name="cccm" localSheetId="18" hidden="1">{"Riqfin97",#N/A,FALSE,"Tran";"Riqfinpro",#N/A,FALSE,"Tran"}</definedName>
    <definedName name="cccm" hidden="1">{"Riqfin97",#N/A,FALSE,"Tran";"Riqfinpro",#N/A,FALSE,"Tran"}</definedName>
    <definedName name="CD_CHN">[65]TOC!$B$8</definedName>
    <definedName name="cde" localSheetId="18" hidden="1">{"Riqfin97",#N/A,FALSE,"Tran";"Riqfinpro",#N/A,FALSE,"Tran"}</definedName>
    <definedName name="cde" hidden="1">{"Riqfin97",#N/A,FALSE,"Tran";"Riqfinpro",#N/A,FALSE,"Tran"}</definedName>
    <definedName name="cdert" localSheetId="18" hidden="1">{"Minpmon",#N/A,FALSE,"Monthinput"}</definedName>
    <definedName name="cdert" hidden="1">{"Minpmon",#N/A,FALSE,"Monthinput"}</definedName>
    <definedName name="CDI">#REF!</definedName>
    <definedName name="Cdi.ant">[66]PARAMETROS!$F$5</definedName>
    <definedName name="CDI.LIQ">[66]CARTEIRA!$AB$1:$AB$65536</definedName>
    <definedName name="CDI1D">[66]PARAMETROS!$H$3</definedName>
    <definedName name="CdiRes">[66]CARTEIRA!$FE$5</definedName>
    <definedName name="Ch7Date">OFFSET('[67]Hist-Monthly'!$J$6,0,0,COUNT('[67]Hist-Monthly'!$J$1:$J$65536))</definedName>
    <definedName name="Ch7Ser1">OFFSET('[67]Hist-Monthly'!$K$6,0,0,COUNT('[67]Hist-Monthly'!$J$1:$J$65536))</definedName>
    <definedName name="Ch7Ser2">OFFSET('[67]Hist-Monthly'!$L$6,0,0,COUNT('[67]Hist-Monthly'!$J$1:$J$65536))</definedName>
    <definedName name="char20" hidden="1">'[68]Savings &amp; Invest.'!$M$5</definedName>
    <definedName name="chart19" hidden="1">[69]C!$P$428:$T$428</definedName>
    <definedName name="chart27" hidden="1">0</definedName>
    <definedName name="chart28" hidden="1">0</definedName>
    <definedName name="chart35" hidden="1">'[68]Savings &amp; Invest.'!$M$5:$T$5</definedName>
    <definedName name="chart9" hidden="1">[70]CPIINDEX!$B$263:$B$310</definedName>
    <definedName name="ChartDates" localSheetId="77">OFFSET('Annex Table 3.3.2.'!NewDates,0,0,COUNT('Annex Table 3.3.2.'!NewDates),1)</definedName>
    <definedName name="ChartDates" localSheetId="78">OFFSET('Annex Table 3.3.3.'!NewDates,0,0,COUNT('Annex Table 3.3.3.'!NewDates),1)</definedName>
    <definedName name="ChartDates" localSheetId="79">OFFSET('Annex Table 3.3.4.'!NewDates,0,0,COUNT('Annex Table 3.3.4.'!NewDates),1)</definedName>
    <definedName name="ChartDates" localSheetId="80">OFFSET('Annex Table 3.3.5.'!NewDates,0,0,COUNT('Annex Table 3.3.5.'!NewDates),1)</definedName>
    <definedName name="ChartDates" localSheetId="81">OFFSET('Annex Table 3.3.6.'!NewDates,0,0,COUNT('Annex Table 3.3.6.'!NewDates),1)</definedName>
    <definedName name="ChartDates" localSheetId="85">OFFSET('Annex Table 3.4.3.b.'!NewDates,0,0,COUNT('Annex Table 3.4.3.b.'!NewDates),1)</definedName>
    <definedName name="ChartDates" localSheetId="86">OFFSET('Annex Table 3.4.4.a.'!NewDates,0,0,COUNT('Annex Table 3.4.4.a.'!NewDates),1)</definedName>
    <definedName name="ChartDates" localSheetId="87">OFFSET('Annex Table 3.4.4.b.'!NewDates,0,0,COUNT('Annex Table 3.4.4.b.'!NewDates),1)</definedName>
    <definedName name="ChartDates" localSheetId="88">OFFSET('Annex Table 3.4.5.a.'!NewDates,0,0,COUNT('Annex Table 3.4.5.a.'!NewDates),1)</definedName>
    <definedName name="ChartDates" localSheetId="89">OFFSET('Annex Table 3.4.5.b.'!NewDates,0,0,COUNT('Annex Table 3.4.5.b.'!NewDates),1)</definedName>
    <definedName name="ChartDates" localSheetId="90">OFFSET('Annex Table 3.4.6.a.'!NewDates,0,0,COUNT('Annex Table 3.4.6.a.'!NewDates),1)</definedName>
    <definedName name="ChartDates" localSheetId="91">OFFSET('Annex Table 3.4.6.b.'!NewDates,0,0,COUNT('Annex Table 3.4.6.b.'!NewDates),1)</definedName>
    <definedName name="ChartDates">OFFSET(NewDates,0,0,COUNT(NewDates),1)</definedName>
    <definedName name="ChartFirmA" localSheetId="77">OFFSET('Annex Table 3.3.2.'!ChartDates,0,1)</definedName>
    <definedName name="ChartFirmA" localSheetId="78">OFFSET('Annex Table 3.3.3.'!ChartDates,0,1)</definedName>
    <definedName name="ChartFirmA" localSheetId="79">OFFSET('Annex Table 3.3.4.'!ChartDates,0,1)</definedName>
    <definedName name="ChartFirmA" localSheetId="80">OFFSET('Annex Table 3.3.5.'!ChartDates,0,1)</definedName>
    <definedName name="ChartFirmA" localSheetId="81">OFFSET('Annex Table 3.3.6.'!ChartDates,0,1)</definedName>
    <definedName name="ChartFirmA" localSheetId="85">OFFSET('Annex Table 3.4.3.b.'!ChartDates,0,1)</definedName>
    <definedName name="ChartFirmA" localSheetId="86">OFFSET('Annex Table 3.4.4.a.'!ChartDates,0,1)</definedName>
    <definedName name="ChartFirmA" localSheetId="87">OFFSET('Annex Table 3.4.4.b.'!ChartDates,0,1)</definedName>
    <definedName name="ChartFirmA" localSheetId="88">OFFSET('Annex Table 3.4.5.a.'!ChartDates,0,1)</definedName>
    <definedName name="ChartFirmA" localSheetId="89">OFFSET('Annex Table 3.4.5.b.'!ChartDates,0,1)</definedName>
    <definedName name="ChartFirmA" localSheetId="90">OFFSET('Annex Table 3.4.6.a.'!ChartDates,0,1)</definedName>
    <definedName name="ChartFirmA" localSheetId="91">OFFSET('Annex Table 3.4.6.b.'!ChartDates,0,1)</definedName>
    <definedName name="ChartFirmA">OFFSET(ChartDates,0,1)</definedName>
    <definedName name="ChartFirmB" localSheetId="77">OFFSET('Annex Table 3.3.2.'!ChartDates,0,2)</definedName>
    <definedName name="ChartFirmB" localSheetId="78">OFFSET('Annex Table 3.3.3.'!ChartDates,0,2)</definedName>
    <definedName name="ChartFirmB" localSheetId="79">OFFSET('Annex Table 3.3.4.'!ChartDates,0,2)</definedName>
    <definedName name="ChartFirmB" localSheetId="80">OFFSET('Annex Table 3.3.5.'!ChartDates,0,2)</definedName>
    <definedName name="ChartFirmB" localSheetId="81">OFFSET('Annex Table 3.3.6.'!ChartDates,0,2)</definedName>
    <definedName name="ChartFirmB" localSheetId="85">OFFSET('Annex Table 3.4.3.b.'!ChartDates,0,2)</definedName>
    <definedName name="ChartFirmB" localSheetId="86">OFFSET('Annex Table 3.4.4.a.'!ChartDates,0,2)</definedName>
    <definedName name="ChartFirmB" localSheetId="87">OFFSET('Annex Table 3.4.4.b.'!ChartDates,0,2)</definedName>
    <definedName name="ChartFirmB" localSheetId="88">OFFSET('Annex Table 3.4.5.a.'!ChartDates,0,2)</definedName>
    <definedName name="ChartFirmB" localSheetId="89">OFFSET('Annex Table 3.4.5.b.'!ChartDates,0,2)</definedName>
    <definedName name="ChartFirmB" localSheetId="90">OFFSET('Annex Table 3.4.6.a.'!ChartDates,0,2)</definedName>
    <definedName name="ChartFirmB" localSheetId="91">OFFSET('Annex Table 3.4.6.b.'!ChartDates,0,2)</definedName>
    <definedName name="ChartFirmB">OFFSET(ChartDates,0,2)</definedName>
    <definedName name="ChartFirmC" localSheetId="77">OFFSET('Annex Table 3.3.2.'!ChartDates,0,3)</definedName>
    <definedName name="ChartFirmC" localSheetId="78">OFFSET('Annex Table 3.3.3.'!ChartDates,0,3)</definedName>
    <definedName name="ChartFirmC" localSheetId="79">OFFSET('Annex Table 3.3.4.'!ChartDates,0,3)</definedName>
    <definedName name="ChartFirmC" localSheetId="80">OFFSET('Annex Table 3.3.5.'!ChartDates,0,3)</definedName>
    <definedName name="ChartFirmC" localSheetId="81">OFFSET('Annex Table 3.3.6.'!ChartDates,0,3)</definedName>
    <definedName name="ChartFirmC" localSheetId="85">OFFSET('Annex Table 3.4.3.b.'!ChartDates,0,3)</definedName>
    <definedName name="ChartFirmC" localSheetId="86">OFFSET('Annex Table 3.4.4.a.'!ChartDates,0,3)</definedName>
    <definedName name="ChartFirmC" localSheetId="87">OFFSET('Annex Table 3.4.4.b.'!ChartDates,0,3)</definedName>
    <definedName name="ChartFirmC" localSheetId="88">OFFSET('Annex Table 3.4.5.a.'!ChartDates,0,3)</definedName>
    <definedName name="ChartFirmC" localSheetId="89">OFFSET('Annex Table 3.4.5.b.'!ChartDates,0,3)</definedName>
    <definedName name="ChartFirmC" localSheetId="90">OFFSET('Annex Table 3.4.6.a.'!ChartDates,0,3)</definedName>
    <definedName name="ChartFirmC" localSheetId="91">OFFSET('Annex Table 3.4.6.b.'!ChartDates,0,3)</definedName>
    <definedName name="ChartFirmC">OFFSET(ChartDates,0,3)</definedName>
    <definedName name="ChartFirmD" localSheetId="77">OFFSET('Annex Table 3.3.2.'!ChartDates,0,4)</definedName>
    <definedName name="ChartFirmD" localSheetId="78">OFFSET('Annex Table 3.3.3.'!ChartDates,0,4)</definedName>
    <definedName name="ChartFirmD" localSheetId="79">OFFSET('Annex Table 3.3.4.'!ChartDates,0,4)</definedName>
    <definedName name="ChartFirmD" localSheetId="80">OFFSET('Annex Table 3.3.5.'!ChartDates,0,4)</definedName>
    <definedName name="ChartFirmD" localSheetId="81">OFFSET('Annex Table 3.3.6.'!ChartDates,0,4)</definedName>
    <definedName name="ChartFirmD" localSheetId="85">OFFSET('Annex Table 3.4.3.b.'!ChartDates,0,4)</definedName>
    <definedName name="ChartFirmD" localSheetId="86">OFFSET('Annex Table 3.4.4.a.'!ChartDates,0,4)</definedName>
    <definedName name="ChartFirmD" localSheetId="87">OFFSET('Annex Table 3.4.4.b.'!ChartDates,0,4)</definedName>
    <definedName name="ChartFirmD" localSheetId="88">OFFSET('Annex Table 3.4.5.a.'!ChartDates,0,4)</definedName>
    <definedName name="ChartFirmD" localSheetId="89">OFFSET('Annex Table 3.4.5.b.'!ChartDates,0,4)</definedName>
    <definedName name="ChartFirmD" localSheetId="90">OFFSET('Annex Table 3.4.6.a.'!ChartDates,0,4)</definedName>
    <definedName name="ChartFirmD" localSheetId="91">OFFSET('Annex Table 3.4.6.b.'!ChartDates,0,4)</definedName>
    <definedName name="ChartFirmD">OFFSET(ChartDates,0,4)</definedName>
    <definedName name="Charts.Group1" localSheetId="2">#REF!</definedName>
    <definedName name="Charts.Group1">#REF!</definedName>
    <definedName name="Charts.Group2" localSheetId="2">#REF!</definedName>
    <definedName name="Charts.Group2">#REF!</definedName>
    <definedName name="Chartsik" hidden="1">[71]REER!$I$53:$AM$53</definedName>
    <definedName name="chavePrioridades">[48]prioridades!$A$2:$A$9560</definedName>
    <definedName name="chaveProjetos">[48]projetos!$G$11:$G$2915</definedName>
    <definedName name="CHN_CEIC">[65]TOC!$B$7</definedName>
    <definedName name="CHN_MT">[65]TOC!$B$9</definedName>
    <definedName name="Code" hidden="1">#REF!</definedName>
    <definedName name="Colombia___Summary_Accounts_of_the_Financial_System" localSheetId="77">[72]!base-flow</definedName>
    <definedName name="Colombia___Summary_Accounts_of_the_Financial_System" localSheetId="78">[72]!base-flow</definedName>
    <definedName name="Colombia___Summary_Accounts_of_the_Financial_System" localSheetId="79">[72]!base-flow</definedName>
    <definedName name="Colombia___Summary_Accounts_of_the_Financial_System" localSheetId="80">[72]!base-flow</definedName>
    <definedName name="Colombia___Summary_Accounts_of_the_Financial_System" localSheetId="81">[72]!base-flow</definedName>
    <definedName name="Colombia___Summary_Accounts_of_the_Financial_System" localSheetId="85">[72]!base-flow</definedName>
    <definedName name="Colombia___Summary_Accounts_of_the_Financial_System" localSheetId="86">[72]!base-flow</definedName>
    <definedName name="Colombia___Summary_Accounts_of_the_Financial_System" localSheetId="87">[72]!base-flow</definedName>
    <definedName name="Colombia___Summary_Accounts_of_the_Financial_System" localSheetId="88">[72]!base-flow</definedName>
    <definedName name="Colombia___Summary_Accounts_of_the_Financial_System" localSheetId="89">[72]!base-flow</definedName>
    <definedName name="Colombia___Summary_Accounts_of_the_Financial_System" localSheetId="90">[72]!base-flow</definedName>
    <definedName name="Colombia___Summary_Accounts_of_the_Financial_System" localSheetId="91">[72]!base-flow</definedName>
    <definedName name="Colombia___Summary_Accounts_of_the_Financial_System" localSheetId="59">[72]!base-flow</definedName>
    <definedName name="Colombia___Summary_Accounts_of_the_Financial_System" localSheetId="18">[72]!base-flow</definedName>
    <definedName name="Colombia___Summary_Accounts_of_the_Financial_System">[72]!base-flow</definedName>
    <definedName name="coluna1">OFFSET([73]Dividendos!$AG$7,VLOOKUP(YEAR(EDATE([73]Dividendos!XFD1,-24)),[73]Dividendos!$AH$6:$AI$100,2,0),0,2,1)</definedName>
    <definedName name="coluna2">OFFSET([73]Dividendos!$AF$7,VLOOKUP(YEAR(EDATE([73]Dividendos!XFD1048576,-24)),[73]Dividendos!$AH$6:$AI$100,2,0),0,2,1)</definedName>
    <definedName name="Commodity1">[46]Control!$D$16</definedName>
    <definedName name="CommodityPriceInflation">[47]Prices!$E$5:$AR$5</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EPT">[74]Sheet1!$A$2:$B$4017</definedName>
    <definedName name="conceptindex.DMX" localSheetId="2">OFFSET(#REF!,,,COUNTA(#REF!),)</definedName>
    <definedName name="conceptindex.DMX">OFFSET(#REF!,,,COUNTA(#REF!),)</definedName>
    <definedName name="conceptIndex.EcData" localSheetId="2">OFFSET(#REF!,,,COUNTA(#REF!),)</definedName>
    <definedName name="conceptIndex.EcData">OFFSET(#REF!,,,COUNTA(#REF!),)</definedName>
    <definedName name="conceptIndex.Ecos" localSheetId="2">OFFSET(#REF!,,,COUNTA(#REF!),)</definedName>
    <definedName name="conceptIndex.Ecos">OFFSET(#REF!,,,COUNTA(#REF!),)</definedName>
    <definedName name="Contents">[2]Contents!$A$1:$E$38:'[2]Contents'!$B$2</definedName>
    <definedName name="contents2" localSheetId="18" hidden="1">[75]MSRV!#REF!</definedName>
    <definedName name="contents2" hidden="1">[75]MSRV!#REF!</definedName>
    <definedName name="ControlAssumptions">[46]Control!$H$4:$H$19</definedName>
    <definedName name="conv_área">[48]conversões!$H$3:$I$15</definedName>
    <definedName name="conv_mês">[48]conversões!$E$3:$F$14</definedName>
    <definedName name="conv_moedauto">[48]conversões!$N$3:$O$8</definedName>
    <definedName name="conv_nivel">[48]conversões!$B$3:$C$8</definedName>
    <definedName name="conv_nomes">[48]conversões!$K$3:$L$30</definedName>
    <definedName name="conv_portauto">[48]conversões!$N$11:$O$17</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untrycount" localSheetId="2">OFFSET([76]CountryReference!$C$3,,,COUNTA([76]CountryReference!$C:$C)-1,)</definedName>
    <definedName name="CountryCount">[46]METR!$D$17</definedName>
    <definedName name="cp" localSheetId="18" hidden="1">'[77]C Summary'!#REF!</definedName>
    <definedName name="cp" hidden="1">'[77]C Summary'!#REF!</definedName>
    <definedName name="CPAData">OFFSET([76]CPAData!$D$1,,,COUNTA([76]CPAData!$D:$D),COUNTA([76]CPAData!$1:$1)-1)</definedName>
    <definedName name="CPRE">[24]CPRE!$A$1:$D$65536</definedName>
    <definedName name="CPREANT">[24]CPREANT!$A$1:$E$754</definedName>
    <definedName name="CSdmx">'[49]Read Me'!$G$2</definedName>
    <definedName name="curva.dolar">'[78]Curva Dolar'!$B$1:$G$733</definedName>
    <definedName name="curva.pré">#REF!</definedName>
    <definedName name="curvamtm">#REF!</definedName>
    <definedName name="CUSTOMER">"OTHERS MAT"</definedName>
    <definedName name="Cwvu.a." localSheetId="18" hidden="1">[79]BOP!$A$36:$IV$36,[79]BOP!$A$44:$IV$44,[79]BOP!$A$59:$IV$59,[79]BOP!#REF!,[79]BOP!#REF!,[79]BOP!$A$81:$IV$88</definedName>
    <definedName name="Cwvu.a." hidden="1">[79]BOP!$A$36:$IV$36,[79]BOP!$A$44:$IV$44,[79]BOP!$A$59:$IV$59,[79]BOP!#REF!,[79]BOP!#REF!,[79]BOP!$A$81:$IV$88</definedName>
    <definedName name="Cwvu.bop." localSheetId="18" hidden="1">[79]BOP!$A$36:$IV$36,[79]BOP!$A$44:$IV$44,[79]BOP!$A$59:$IV$59,[79]BOP!#REF!,[79]BOP!#REF!,[79]BOP!$A$81:$IV$88</definedName>
    <definedName name="Cwvu.bop." hidden="1">[79]BOP!$A$36:$IV$36,[79]BOP!$A$44:$IV$44,[79]BOP!$A$59:$IV$59,[79]BOP!#REF!,[79]BOP!#REF!,[79]BOP!$A$81:$IV$88</definedName>
    <definedName name="Cwvu.bop.sr." localSheetId="18" hidden="1">[79]BOP!$A$36:$IV$36,[79]BOP!$A$44:$IV$44,[79]BOP!$A$59:$IV$59,[79]BOP!#REF!,[79]BOP!#REF!,[79]BOP!$A$81:$IV$88</definedName>
    <definedName name="Cwvu.bop.sr." hidden="1">[79]BOP!$A$36:$IV$36,[79]BOP!$A$44:$IV$44,[79]BOP!$A$59:$IV$59,[79]BOP!#REF!,[79]BOP!#REF!,[79]BOP!$A$81:$IV$88</definedName>
    <definedName name="Cwvu.bopsdr.sr." localSheetId="18" hidden="1">[79]BOP!$A$36:$IV$36,[79]BOP!$A$44:$IV$44,[79]BOP!$A$59:$IV$59,[79]BOP!#REF!,[79]BOP!#REF!,[79]BOP!$A$81:$IV$88</definedName>
    <definedName name="Cwvu.bopsdr.sr." hidden="1">[79]BOP!$A$36:$IV$36,[79]BOP!$A$44:$IV$44,[79]BOP!$A$59:$IV$59,[79]BOP!#REF!,[79]BOP!#REF!,[79]BOP!$A$81:$IV$88</definedName>
    <definedName name="Cwvu.cotton." localSheetId="18" hidden="1">[79]BOP!$A$36:$IV$36,[79]BOP!$A$44:$IV$44,[79]BOP!$A$59:$IV$59,[79]BOP!#REF!,[79]BOP!#REF!,[79]BOP!$A$79:$IV$79,[79]BOP!$A$81:$IV$88,[79]BOP!#REF!</definedName>
    <definedName name="Cwvu.cotton." hidden="1">[79]BOP!$A$36:$IV$36,[79]BOP!$A$44:$IV$44,[79]BOP!$A$59:$IV$59,[79]BOP!#REF!,[79]BOP!#REF!,[79]BOP!$A$79:$IV$79,[79]BOP!$A$81:$IV$88,[79]BOP!#REF!</definedName>
    <definedName name="Cwvu.cottonall." localSheetId="18" hidden="1">[79]BOP!$A$36:$IV$36,[79]BOP!$A$44:$IV$44,[79]BOP!$A$59:$IV$59,[79]BOP!#REF!,[79]BOP!#REF!,[79]BOP!$A$79:$IV$79,[79]BOP!$A$81:$IV$88</definedName>
    <definedName name="Cwvu.cottonall." hidden="1">[79]BOP!$A$36:$IV$36,[79]BOP!$A$44:$IV$44,[79]BOP!$A$59:$IV$59,[79]BOP!#REF!,[79]BOP!#REF!,[79]BOP!$A$79:$IV$79,[79]BOP!$A$81:$IV$88</definedName>
    <definedName name="Cwvu.exportdetails." localSheetId="18" hidden="1">[79]BOP!$A$36:$IV$36,[79]BOP!$A$44:$IV$44,[79]BOP!$A$59:$IV$59,[79]BOP!#REF!,[79]BOP!#REF!,[79]BOP!$A$79:$IV$79,[79]BOP!#REF!</definedName>
    <definedName name="Cwvu.exportdetails." hidden="1">[79]BOP!$A$36:$IV$36,[79]BOP!$A$44:$IV$44,[79]BOP!$A$59:$IV$59,[79]BOP!#REF!,[79]BOP!#REF!,[79]BOP!$A$79:$IV$79,[79]BOP!#REF!</definedName>
    <definedName name="Cwvu.exports." localSheetId="18" hidden="1">[79]BOP!$A$36:$IV$36,[79]BOP!$A$44:$IV$44,[79]BOP!$A$59:$IV$59,[79]BOP!#REF!,[79]BOP!#REF!,[79]BOP!$A$79:$IV$79,[79]BOP!$A$81:$IV$88,[79]BOP!#REF!</definedName>
    <definedName name="Cwvu.exports." hidden="1">[79]BOP!$A$36:$IV$36,[79]BOP!$A$44:$IV$44,[79]BOP!$A$59:$IV$59,[79]BOP!#REF!,[79]BOP!#REF!,[79]BOP!$A$79:$IV$79,[79]BOP!$A$81:$IV$88,[79]BOP!#REF!</definedName>
    <definedName name="Cwvu.gold." localSheetId="18" hidden="1">[79]BOP!$A$36:$IV$36,[79]BOP!$A$44:$IV$44,[79]BOP!$A$59:$IV$59,[79]BOP!#REF!,[79]BOP!#REF!,[79]BOP!$A$79:$IV$79,[79]BOP!$A$81:$IV$88,[79]BOP!#REF!</definedName>
    <definedName name="Cwvu.gold." hidden="1">[79]BOP!$A$36:$IV$36,[79]BOP!$A$44:$IV$44,[79]BOP!$A$59:$IV$59,[79]BOP!#REF!,[79]BOP!#REF!,[79]BOP!$A$79:$IV$79,[79]BOP!$A$81:$IV$88,[79]BOP!#REF!</definedName>
    <definedName name="Cwvu.goldall." localSheetId="18" hidden="1">[79]BOP!$A$36:$IV$36,[79]BOP!$A$44:$IV$44,[79]BOP!$A$59:$IV$59,[79]BOP!#REF!,[79]BOP!#REF!,[79]BOP!$A$79:$IV$79,[79]BOP!$A$81:$IV$88,[79]BOP!#REF!</definedName>
    <definedName name="Cwvu.goldall." hidden="1">[79]BOP!$A$36:$IV$36,[79]BOP!$A$44:$IV$44,[79]BOP!$A$59:$IV$59,[79]BOP!#REF!,[79]BOP!#REF!,[79]BOP!$A$79:$IV$79,[79]BOP!$A$81:$IV$88,[79]BOP!#REF!</definedName>
    <definedName name="Cwvu.IMPORT." localSheetId="18" hidden="1">#REF!</definedName>
    <definedName name="Cwvu.IMPORT." hidden="1">#REF!</definedName>
    <definedName name="Cwvu.imports." localSheetId="18" hidden="1">[79]BOP!$A$36:$IV$36,[79]BOP!$A$44:$IV$44,[79]BOP!$A$59:$IV$59,[79]BOP!#REF!,[79]BOP!#REF!,[79]BOP!$A$79:$IV$79,[79]BOP!$A$81:$IV$88,[79]BOP!#REF!,[79]BOP!#REF!</definedName>
    <definedName name="Cwvu.imports." hidden="1">[79]BOP!$A$36:$IV$36,[79]BOP!$A$44:$IV$44,[79]BOP!$A$59:$IV$59,[79]BOP!#REF!,[79]BOP!#REF!,[79]BOP!$A$79:$IV$79,[79]BOP!$A$81:$IV$88,[79]BOP!#REF!,[79]BOP!#REF!</definedName>
    <definedName name="Cwvu.importsall." localSheetId="18" hidden="1">[79]BOP!$A$36:$IV$36,[79]BOP!$A$44:$IV$44,[79]BOP!$A$59:$IV$59,[79]BOP!#REF!,[79]BOP!#REF!,[79]BOP!$A$79:$IV$79,[79]BOP!$A$81:$IV$88,[79]BOP!#REF!,[79]BOP!#REF!</definedName>
    <definedName name="Cwvu.importsall." hidden="1">[79]BOP!$A$36:$IV$36,[79]BOP!$A$44:$IV$44,[79]BOP!$A$59:$IV$59,[79]BOP!#REF!,[79]BOP!#REF!,[79]BOP!$A$79:$IV$79,[79]BOP!$A$81:$IV$88,[79]BOP!#REF!,[79]BOP!#REF!</definedName>
    <definedName name="Cwvu.Print." hidden="1">[80]Indic!$A$109:$IV$109,[80]Indic!$A$196:$IV$197,[80]Indic!$A$208:$IV$209,[80]Indic!$A$217:$IV$218</definedName>
    <definedName name="Cwvu.sa97." hidden="1">[81]Rev!$A$23:$IV$26,[81]Rev!$A$37:$IV$38</definedName>
    <definedName name="Cwvu.tot." localSheetId="18" hidden="1">[79]BOP!$A$36:$IV$36,[79]BOP!$A$44:$IV$44,[79]BOP!$A$59:$IV$59,[79]BOP!#REF!,[79]BOP!#REF!,[79]BOP!$A$79:$IV$79</definedName>
    <definedName name="Cwvu.tot." hidden="1">[79]BOP!$A$36:$IV$36,[79]BOP!$A$44:$IV$44,[79]BOP!$A$59:$IV$59,[79]BOP!#REF!,[79]BOP!#REF!,[79]BOP!$A$79:$IV$79</definedName>
    <definedName name="Cx_Min_11_bas">[62]Parâmetros!#REF!</definedName>
    <definedName name="CX_Min_bas_11">[82]Parâmetros!$F$19</definedName>
    <definedName name="CX_Min_bas_12">[83]Parâmetros!$G$19</definedName>
    <definedName name="CX_Min_bas_13">[83]Parâmetros!$H$19</definedName>
    <definedName name="CX_Min_cen1_11">[82]Parâmetros!$F$20</definedName>
    <definedName name="CX_Min_cen2_11">[82]Parâmetros!$F$21</definedName>
    <definedName name="CxaMin_jan11">[62]Parâmetros!#REF!</definedName>
    <definedName name="D" hidden="1">{"Main Economic Indicators",#N/A,FALSE,"C"}</definedName>
    <definedName name="D64_TIPO7_SEMFAT_Consulta">#REF!</definedName>
    <definedName name="D64_TIPO8_SEMFAT_Consulta">#REF!</definedName>
    <definedName name="dadadasd">OFFSET([84]TD_AUXILIAR!$F$44,-1,0,-[84]TD_AUXILIAR!$M$44+1,1)</definedName>
    <definedName name="DATA.ANTERIOR">#REF!</definedName>
    <definedName name="DATA.ATUAL">#REF!</definedName>
    <definedName name="data1" hidden="1">#REF!</definedName>
    <definedName name="data2" hidden="1">#REF!</definedName>
    <definedName name="data3" hidden="1">#REF!</definedName>
    <definedName name="_xlnm.Database">[85]ComoFazer!$B$1</definedName>
    <definedName name="DataBaseBalanço">[86]VariáveisGerais!$B$3</definedName>
    <definedName name="DataBaseProjeção">[86]VariáveisGerais!$B$5</definedName>
    <definedName name="DATE">#REF!</definedName>
    <definedName name="db">[87]Readme!$B$1</definedName>
    <definedName name="dd" localSheetId="18" hidden="1">{"Riqfin97",#N/A,FALSE,"Tran";"Riqfinpro",#N/A,FALSE,"Tran"}</definedName>
    <definedName name="dd" hidden="1">{"Riqfin97",#N/A,FALSE,"Tran";"Riqfinpro",#N/A,FALSE,"Tran"}</definedName>
    <definedName name="ddd" localSheetId="18" hidden="1">{"Riqfin97",#N/A,FALSE,"Tran";"Riqfinpro",#N/A,FALSE,"Tran"}</definedName>
    <definedName name="ddd" hidden="1">{"Riqfin97",#N/A,FALSE,"Tran";"Riqfinpro",#N/A,FALSE,"Tran"}</definedName>
    <definedName name="dddd" localSheetId="18" hidden="1">{"Minpmon",#N/A,FALSE,"Monthinput"}</definedName>
    <definedName name="dddd" hidden="1">{"Minpmon",#N/A,FALSE,"Monthinput"}</definedName>
    <definedName name="ddddd" localSheetId="18" hidden="1">{"Riqfin97",#N/A,FALSE,"Tran";"Riqfinpro",#N/A,FALSE,"Tran"}</definedName>
    <definedName name="ddddd" hidden="1">{"Riqfin97",#N/A,FALSE,"Tran";"Riqfinpro",#N/A,FALSE,"Tran"}</definedName>
    <definedName name="dddddd" localSheetId="18" hidden="1">{"Tab1",#N/A,FALSE,"P";"Tab2",#N/A,FALSE,"P"}</definedName>
    <definedName name="dddddd" hidden="1">{"Tab1",#N/A,FALSE,"P";"Tab2",#N/A,FALSE,"P"}</definedName>
    <definedName name="DEALING">#REF!</definedName>
    <definedName name="DebtDev">[46]Control!$D$58</definedName>
    <definedName name="DebtExplore">[46]Control!$D$57</definedName>
    <definedName name="DebtGracePeriod">[46]Control!$D$60</definedName>
    <definedName name="DebtInterestRateMargin">[46]Control!$D$61</definedName>
    <definedName name="DebtRepaymentYears">[46]Control!$D$59</definedName>
    <definedName name="DEM">#REF!</definedName>
    <definedName name="Density">[50]Prices!$F$92:$F$97</definedName>
    <definedName name="der" localSheetId="18" hidden="1">{"Tab1",#N/A,FALSE,"P";"Tab2",#N/A,FALSE,"P"}</definedName>
    <definedName name="der" hidden="1">{"Tab1",#N/A,FALSE,"P";"Tab2",#N/A,FALSE,"P"}</definedName>
    <definedName name="DevelopmentStartYear">[46]Control!$D$9</definedName>
    <definedName name="DEZ" hidden="1">{#N/A,#N/A,FALSE,"B061196P";#N/A,#N/A,FALSE,"B061196";#N/A,#N/A,FALSE,"Relatório1";#N/A,#N/A,FALSE,"Relatório2";#N/A,#N/A,FALSE,"Relatório3";#N/A,#N/A,FALSE,"Relatório4 ";#N/A,#N/A,FALSE,"Relatório5";#N/A,#N/A,FALSE,"Relatório6";#N/A,#N/A,FALSE,"Relatório7";#N/A,#N/A,FALSE,"Relatório8"}</definedName>
    <definedName name="DF_NAVPANEL_13">#REF!</definedName>
    <definedName name="DF_NAVPANEL_18">#REF!</definedName>
    <definedName name="dfd" hidden="1">{#N/A,#N/A,FALSE,"B061196P";#N/A,#N/A,FALSE,"B061196";#N/A,#N/A,FALSE,"Relatório1";#N/A,#N/A,FALSE,"Relatório2";#N/A,#N/A,FALSE,"Relatório3";#N/A,#N/A,FALSE,"Relatório4 ";#N/A,#N/A,FALSE,"Relatório5";#N/A,#N/A,FALSE,"Relatório6";#N/A,#N/A,FALSE,"Relatório7";#N/A,#N/A,FALSE,"Relatório8"}</definedName>
    <definedName name="dfdf" localSheetId="1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GA_1">[88]DA!$V$8</definedName>
    <definedName name="DGA_2">[88]DA!$S$8</definedName>
    <definedName name="DGA_3">[88]DA!$P$8</definedName>
    <definedName name="DGA_4">[88]DA!$M$8</definedName>
    <definedName name="DGA_final">[88]DA!$V$9</definedName>
    <definedName name="DGAT_1">[88]DAT!$Y$8</definedName>
    <definedName name="DGAT_2">[88]DAT!$M$8</definedName>
    <definedName name="DGAT_3">[88]DAT!$J$8</definedName>
    <definedName name="DGAT_4">[88]DAT!$G$8</definedName>
    <definedName name="DGAT_final">[88]DAT!$Y$9</definedName>
    <definedName name="dhdh" localSheetId="5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cRate">[46]Control!$D$53</definedName>
    <definedName name="display_area_2" hidden="1">#REF!</definedName>
    <definedName name="DME_Dirty" hidden="1">"False"</definedName>
    <definedName name="DME_LocalFile" hidden="1">"True"</definedName>
    <definedName name="DRE">#REF!</definedName>
    <definedName name="drth" localSheetId="18" hidden="1">{"Minpmon",#N/A,FALSE,"Monthinput"}</definedName>
    <definedName name="drth" hidden="1">{"Minpmon",#N/A,FALSE,"Monthinput"}</definedName>
    <definedName name="dsa" localSheetId="18" hidden="1">{"Tab1",#N/A,FALSE,"P";"Tab2",#N/A,FALSE,"P"}</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DT">#REF!</definedName>
    <definedName name="DT0">#REF!</definedName>
    <definedName name="DtRes">[66]CARTEIRA!$CJ$2</definedName>
    <definedName name="Economic_assumptions">[50]Control!$D$8:$D$11</definedName>
    <definedName name="edr" localSheetId="18" hidden="1">{"Riqfin97",#N/A,FALSE,"Tran";"Riqfinpro",#N/A,FALSE,"Tran"}</definedName>
    <definedName name="edr" hidden="1">{"Riqfin97",#N/A,FALSE,"Tran";"Riqfinpro",#N/A,FALSE,"Tran"}</definedName>
    <definedName name="ee" localSheetId="18" hidden="1">{"Tab1",#N/A,FALSE,"P";"Tab2",#N/A,FALSE,"P"}</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 localSheetId="18" hidden="1">{"Tab1",#N/A,FALSE,"P";"Tab2",#N/A,FALSE,"P"}</definedName>
    <definedName name="eee" hidden="1">{"Tab1",#N/A,FALSE,"P";"Tab2",#N/A,FALSE,"P"}</definedName>
    <definedName name="eeee" localSheetId="18" hidden="1">{"Riqfin97",#N/A,FALSE,"Tran";"Riqfinpro",#N/A,FALSE,"Tran"}</definedName>
    <definedName name="eeee" hidden="1">{"Riqfin97",#N/A,FALSE,"Tran";"Riqfinpro",#N/A,FALSE,"Tran"}</definedName>
    <definedName name="eeeee" localSheetId="18" hidden="1">{"Riqfin97",#N/A,FALSE,"Tran";"Riqfinpro",#N/A,FALSE,"Tran"}</definedName>
    <definedName name="eeeee" hidden="1">{"Riqfin97",#N/A,FALSE,"Tran";"Riqfinpro",#N/A,FALSE,"Tran"}</definedName>
    <definedName name="elec" localSheetId="5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PRESA">[89]CFG!$C$5</definedName>
    <definedName name="ER_1">[88]ER!$P$10</definedName>
    <definedName name="ER_2">[88]ER!$M$10</definedName>
    <definedName name="ER_3">[88]ER!$J$10</definedName>
    <definedName name="ER_4">[88]ER!$G$10</definedName>
    <definedName name="ER_final">[88]ER!$P$11</definedName>
    <definedName name="ergferger" localSheetId="18" hidden="1">{"Main Economic Indicators",#N/A,FALSE,"C"}</definedName>
    <definedName name="ergferger" hidden="1">{"Main Economic Indicators",#N/A,FALSE,"C"}</definedName>
    <definedName name="ernesto">#N/A</definedName>
    <definedName name="ert" localSheetId="18" hidden="1">{"Minpmon",#N/A,FALSE,"Monthinput"}</definedName>
    <definedName name="ert" hidden="1">{"Minpmon",#N/A,FALSE,"Monthinput"}</definedName>
    <definedName name="erty" localSheetId="18" hidden="1">{"Riqfin97",#N/A,FALSE,"Tran";"Riqfinpro",#N/A,FALSE,"Tran"}</definedName>
    <definedName name="erty" hidden="1">{"Riqfin97",#N/A,FALSE,"Tran";"Riqfinpro",#N/A,FALSE,"Tran"}</definedName>
    <definedName name="ertyyeawet" hidden="1">'[22]Time series'!#REF!</definedName>
    <definedName name="erwre" localSheetId="58" hidden="1">{"'Resources'!$A$1:$W$34","'Balance Sheet'!$A$1:$W$58","'SFD'!$A$1:$J$52"}</definedName>
    <definedName name="erwre" hidden="1">{"'Resources'!$A$1:$W$34","'Balance Sheet'!$A$1:$W$58","'SFD'!$A$1:$J$52"}</definedName>
    <definedName name="EUR">#REF!</definedName>
    <definedName name="ewqr" hidden="1">[29]Data!#REF!</definedName>
    <definedName name="f" hidden="1">{"Main Economic Indicators",#N/A,FALSE,"C"}</definedName>
    <definedName name="F24Date">OFFSET('[90]dt-f20'!$H$5,0,0,COUNTA('[90]dt-f20'!$H$1:$H$65536))</definedName>
    <definedName name="F24Ser1">OFFSET('[90]dt-f20'!$O$5,0,0,COUNTA('[90]dt-f20'!$H$1:$H$65536))</definedName>
    <definedName name="F24Ser2">OFFSET('[90]dt-f20'!$N$5,0,0,COUNTA('[90]dt-f20'!$H$1:$H$65536))</definedName>
    <definedName name="F9Date1">OFFSET('[90]dt-f20'!$H$5,0,0,COUNTA('[90]dt-f20'!$H$1:$H$65536))</definedName>
    <definedName name="F9Date2">OFFSET('[90]dt-f20'!$A$5,0,0,COUNTA('[90]dt-f20'!$A$1:$A$65536))</definedName>
    <definedName name="F9Ser1">OFFSET('[90]dt-f20'!$J$5,0,0,COUNTA('[90]dt-f20'!$H$1:$H$65536))</definedName>
    <definedName name="F9Ser2">OFFSET('[90]dt-f20'!$I$5,0,0,COUNTA('[90]dt-f20'!$H$1:$H$65536))</definedName>
    <definedName name="F9Ser3">OFFSET('[90]dt-f20'!$C$5,0,0,COUNTA('[90]dt-f20'!$A$1:$A$65536))</definedName>
    <definedName name="F9Ser4">OFFSET('[90]dt-f20'!$M$5,0,0,COUNTA('[90]dt-f20'!$H$1:$H$65536))</definedName>
    <definedName name="fafa">[91]Dados!#REF!</definedName>
    <definedName name="fafa2">#REF!</definedName>
    <definedName name="FAT_1">[92]FAT!$P$16</definedName>
    <definedName name="FAT_2">[92]FAT!$M$16</definedName>
    <definedName name="FAT_3">[92]FAT!$J$16</definedName>
    <definedName name="FAT_4">[92]FAT!$G$16</definedName>
    <definedName name="FAT_final">[92]FAT!$P$17</definedName>
    <definedName name="FCode" hidden="1">#REF!</definedName>
    <definedName name="fed" localSheetId="18" hidden="1">{"Riqfin97",#N/A,FALSE,"Tran";"Riqfinpro",#N/A,FALSE,"Tran"}</definedName>
    <definedName name="fed" hidden="1">{"Riqfin97",#N/A,FALSE,"Tran";"Riqfinpro",#N/A,FALSE,"Tran"}</definedName>
    <definedName name="fer" localSheetId="18" hidden="1">{"Riqfin97",#N/A,FALSE,"Tran";"Riqfinpro",#N/A,FALSE,"Tran"}</definedName>
    <definedName name="fer" hidden="1">{"Riqfin97",#N/A,FALSE,"Tran";"Riqfinpro",#N/A,FALSE,"Tran"}</definedName>
    <definedName name="Feriado">[93]Feriado!$A$1:$A$964</definedName>
    <definedName name="Feriados">[66]FERIADOS!$A$3:$A$206</definedName>
    <definedName name="ff" localSheetId="18" hidden="1">{"Tab1",#N/A,FALSE,"P";"Tab2",#N/A,FALSE,"P"}</definedName>
    <definedName name="ff" hidden="1">{"Tab1",#N/A,FALSE,"P";"Tab2",#N/A,FALSE,"P"}</definedName>
    <definedName name="fff" localSheetId="18" hidden="1">{"Tab1",#N/A,FALSE,"P";"Tab2",#N/A,FALSE,"P"}</definedName>
    <definedName name="fff" hidden="1">{"Tab1",#N/A,FALSE,"P";"Tab2",#N/A,FALSE,"P"}</definedName>
    <definedName name="ffff" localSheetId="18" hidden="1">{"Riqfin97",#N/A,FALSE,"Tran";"Riqfinpro",#N/A,FALSE,"Tran"}</definedName>
    <definedName name="ffff" hidden="1">{"Riqfin97",#N/A,FALSE,"Tran";"Riqfinpro",#N/A,FALSE,"Tran"}</definedName>
    <definedName name="ffffff" localSheetId="18" hidden="1">{"Tab1",#N/A,FALSE,"P";"Tab2",#N/A,FALSE,"P"}</definedName>
    <definedName name="ffffff" hidden="1">{"Tab1",#N/A,FALSE,"P";"Tab2",#N/A,FALSE,"P"}</definedName>
    <definedName name="fffffff" localSheetId="18" hidden="1">{"Minpmon",#N/A,FALSE,"Monthinput"}</definedName>
    <definedName name="fffffff" hidden="1">{"Minpmon",#N/A,FALSE,"Monthinput"}</definedName>
    <definedName name="ffggg" localSheetId="18" hidden="1">{"Tab1",#N/A,FALSE,"P";"Tab2",#N/A,FALSE,"P"}</definedName>
    <definedName name="ffggg" hidden="1">{"Tab1",#N/A,FALSE,"P";"Tab2",#N/A,FALSE,"P"}</definedName>
    <definedName name="fgf" localSheetId="18" hidden="1">{"Riqfin97",#N/A,FALSE,"Tran";"Riqfinpro",#N/A,FALSE,"Tran"}</definedName>
    <definedName name="fgf" hidden="1">{"Riqfin97",#N/A,FALSE,"Tran";"Riqfinpro",#N/A,FALSE,"Tran"}</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eldCosts">[46]ProjectCashflow!$F$123</definedName>
    <definedName name="FieldName">[46]Control!$D$4</definedName>
    <definedName name="FieldSize">[46]ProjectCashflow!$B$91</definedName>
    <definedName name="FIG2wp1" localSheetId="18" hidden="1">#REF!</definedName>
    <definedName name="FIG2wp1" hidden="1">#REF!</definedName>
    <definedName name="Filters">OFFSET([76]CountryReference!$B$1,,,COUNTA([76]CountryReference!$B:$B),COUNTA([76]CountryReference!$1:$1)-3)</definedName>
    <definedName name="Finame_Repasse">#REF!</definedName>
    <definedName name="Financing" localSheetId="18" hidden="1">{"Tab1",#N/A,FALSE,"P";"Tab2",#N/A,FALSE,"P"}</definedName>
    <definedName name="Financing" hidden="1">{"Tab1",#N/A,FALSE,"P";"Tab2",#N/A,FALSE,"P"}</definedName>
    <definedName name="Finished_products_output">[50]Production!$L$159:$AY$163</definedName>
    <definedName name="finished_products_prices">[50]Prices!$L$105:$AY$109</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'[94]Balance Sheet'!$A$1:$N$1</definedName>
    <definedName name="FLUXO">#REF!</definedName>
    <definedName name="ForecastYear">[46]ProjectCashflow!$E$5:$BF$5</definedName>
    <definedName name="fre" localSheetId="18" hidden="1">{"Tab1",#N/A,FALSE,"P";"Tab2",#N/A,FALSE,"P"}</definedName>
    <definedName name="fre" hidden="1">{"Tab1",#N/A,FALSE,"P";"Tab2",#N/A,FALSE,"P"}</definedName>
    <definedName name="fromyear">[95]Data!$B$24</definedName>
    <definedName name="fshrts" hidden="1">[10]WB!$Q$255:$AK$255</definedName>
    <definedName name="ftr" localSheetId="18" hidden="1">{"Riqfin97",#N/A,FALSE,"Tran";"Riqfinpro",#N/A,FALSE,"Tran"}</definedName>
    <definedName name="ftr" hidden="1">{"Riqfin97",#N/A,FALSE,"Tran";"Riqfinpro",#N/A,FALSE,"Tran"}</definedName>
    <definedName name="fty" localSheetId="18" hidden="1">{"Riqfin97",#N/A,FALSE,"Tran";"Riqfinpro",#N/A,FALSE,"Tran"}</definedName>
    <definedName name="fty" hidden="1">{"Riqfin97",#N/A,FALSE,"Tran";"Riqfinpro",#N/A,FALSE,"Tran"}</definedName>
    <definedName name="fuck" localSheetId="18" hidden="1">#REF!</definedName>
    <definedName name="fuck" hidden="1">#REF!</definedName>
    <definedName name="futebol">#REF!</definedName>
    <definedName name="GasPrice">[96]Control!$D$22</definedName>
    <definedName name="GasPriceLimitYears">[46]Control!$D$30</definedName>
    <definedName name="GasPriceMaxOil">[46]Control!$D$28</definedName>
    <definedName name="GasPriceMinOil">[46]Control!$D$29</definedName>
    <definedName name="GasPriceProportionOil">[46]Control!$D$25</definedName>
    <definedName name="gbnj" localSheetId="18" hidden="1">{"Tab1",#N/A,FALSE,"P";"Tab2",#N/A,FALSE,"P"}</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localSheetId="18" hidden="1">{"Riqfin97",#N/A,FALSE,"Tran";"Riqfinpro",#N/A,FALSE,"Tran"}</definedName>
    <definedName name="gffd" hidden="1">{"Riqfin97",#N/A,FALSE,"Tran";"Riqfinpro",#N/A,FALSE,"Tran"}</definedName>
    <definedName name="gg" localSheetId="18" hidden="1">{"TBILLS_ALL",#N/A,FALSE,"FITB_all"}</definedName>
    <definedName name="gg" hidden="1">{"TBILLS_ALL",#N/A,FALSE,"FITB_all"}</definedName>
    <definedName name="ggg" localSheetId="18" hidden="1">{"Riqfin97",#N/A,FALSE,"Tran";"Riqfinpro",#N/A,FALSE,"Tran"}</definedName>
    <definedName name="ggg" hidden="1">{"Riqfin97",#N/A,FALSE,"Tran";"Riqfinpro",#N/A,FALSE,"Tran"}</definedName>
    <definedName name="gggg" localSheetId="18" hidden="1">{"Minpmon",#N/A,FALSE,"Monthinput"}</definedName>
    <definedName name="gggg" hidden="1">{"Minpmon",#N/A,FALSE,"Monthinput"}</definedName>
    <definedName name="ggggg" hidden="1">'[97]J(Priv.Cap)'!#REF!</definedName>
    <definedName name="gggggggg" localSheetId="18" hidden="1">{"Tab1",#N/A,FALSE,"P";"Tab2",#N/A,FALSE,"P"}</definedName>
    <definedName name="gggggggg" hidden="1">{"Tab1",#N/A,FALSE,"P";"Tab2",#N/A,FALSE,"P"}</definedName>
    <definedName name="gggggggggggg">#N/A</definedName>
    <definedName name="gggggggggggggggggggggggggggggg">OFFSET('[73]TOTAL EMPRESAS 2015'!$C$100,2,MATCH(IF(MONTH('[73]ABERTO - BNDES 2015'!C$3)&lt;10,0&amp;MONTH('[73]ABERTO - BNDES 2015'!C$3),MONTH('[73]ABERTO - BNDES 2015'!C$3))&amp;YEAR('[73]ABERTO - BNDES 2015'!C$3),'[73]TOTAL EMPRESAS 2015'!$D$100:$XFC$100,0),29,1)</definedName>
    <definedName name="ght" localSheetId="18" hidden="1">{"Tab1",#N/A,FALSE,"P";"Tab2",#N/A,FALSE,"P"}</definedName>
    <definedName name="ght" hidden="1">{"Tab1",#N/A,FALSE,"P";"Tab2",#N/A,FALSE,"P"}</definedName>
    <definedName name="GILTAXA">#REF!</definedName>
    <definedName name="GLOBAL">#REF!</definedName>
    <definedName name="graph" hidden="1">[98]Report1!$G$227:$G$243</definedName>
    <definedName name="gre" localSheetId="18" hidden="1">{"Riqfin97",#N/A,FALSE,"Tran";"Riqfinpro",#N/A,FALSE,"Tran"}</definedName>
    <definedName name="gre" hidden="1">{"Riqfin97",#N/A,FALSE,"Tran";"Riqfinpro",#N/A,FALSE,"Tran"}</definedName>
    <definedName name="guyana1003" hidden="1">{"Main Economic Indicators",#N/A,FALSE,"C"}</definedName>
    <definedName name="gyu" localSheetId="18" hidden="1">{"Tab1",#N/A,FALSE,"P";"Tab2",#N/A,FALSE,"P"}</definedName>
    <definedName name="gyu" hidden="1">{"Tab1",#N/A,FALSE,"P";"Tab2",#N/A,FALSE,"P"}</definedName>
    <definedName name="hfrstes" hidden="1">[10]ER!#REF!</definedName>
    <definedName name="hfshfrt" hidden="1">[10]WB!$Q$62:$AK$62</definedName>
    <definedName name="hgfd" localSheetId="18" hidden="1">{#N/A,#N/A,FALSE,"I";#N/A,#N/A,FALSE,"J";#N/A,#N/A,FALSE,"K";#N/A,#N/A,FALSE,"L";#N/A,#N/A,FALSE,"M";#N/A,#N/A,FALSE,"N";#N/A,#N/A,FALSE,"O"}</definedName>
    <definedName name="hgfd" hidden="1">{#N/A,#N/A,FALSE,"I";#N/A,#N/A,FALSE,"J";#N/A,#N/A,FALSE,"K";#N/A,#N/A,FALSE,"L";#N/A,#N/A,FALSE,"M";#N/A,#N/A,FALSE,"N";#N/A,#N/A,FALSE,"O"}</definedName>
    <definedName name="hhh" hidden="1">'[99]J(Priv.Cap)'!#REF!</definedName>
    <definedName name="hhhhh" localSheetId="18" hidden="1">{"Tab1",#N/A,FALSE,"P";"Tab2",#N/A,FALSE,"P"}</definedName>
    <definedName name="hhhhh" hidden="1">{"Tab1",#N/A,FALSE,"P";"Tab2",#N/A,FALSE,"P"}</definedName>
    <definedName name="HiddenRows" hidden="1">#REF!</definedName>
    <definedName name="hio" localSheetId="18" hidden="1">{"Tab1",#N/A,FALSE,"P";"Tab2",#N/A,FALSE,"P"}</definedName>
    <definedName name="hio" hidden="1">{"Tab1",#N/A,FALSE,"P";"Tab2",#N/A,FALSE,"P"}</definedName>
    <definedName name="hjk" localSheetId="18" hidden="1">{"Riqfin97",#N/A,FALSE,"Tran";"Riqfinpro",#N/A,FALSE,"Tran"}</definedName>
    <definedName name="hjk" hidden="1">{"Riqfin97",#N/A,FALSE,"Tran";"Riqfinpro",#N/A,FALSE,"Tran"}</definedName>
    <definedName name="hn" localSheetId="18" hidden="1">{"Riqfin97",#N/A,FALSE,"Tran";"Riqfinpro",#N/A,FALSE,"Tran"}</definedName>
    <definedName name="hn" hidden="1">{"Riqfin97",#N/A,FALSE,"Tran";"Riqfinpro",#N/A,FALSE,"Tran"}</definedName>
    <definedName name="hoje">[66]PARAMETROS!$C$3</definedName>
    <definedName name="Holiday">[100]Tabelas!$A$2:$A$85</definedName>
    <definedName name="holidays">#REF!</definedName>
    <definedName name="hpu" localSheetId="18" hidden="1">{"Tab1",#N/A,FALSE,"P";"Tab2",#N/A,FALSE,"P"}</definedName>
    <definedName name="hpu" hidden="1">{"Tab1",#N/A,FALSE,"P";"Tab2",#N/A,FALSE,"P"}</definedName>
    <definedName name="HTML_CodePage" hidden="1">1252</definedName>
    <definedName name="HTML_Control" localSheetId="58" hidden="1">{"'web page'!$A$1:$G$48"}</definedName>
    <definedName name="HTML_Control" localSheetId="18" hidden="1">{"'Resources'!$A$1:$W$34","'Balance Sheet'!$A$1:$W$58","'SFD'!$A$1:$J$52"}</definedName>
    <definedName name="HTML_Control" hidden="1">{"'Resources'!$A$1:$W$34","'Balance Sheet'!$A$1:$W$58","'SFD'!$A$1:$J$52"}</definedName>
    <definedName name="HTML_Control_2" localSheetId="58" hidden="1">{"'web page'!$A$1:$G$48"}</definedName>
    <definedName name="HTML_Control_2" hidden="1">{"'web page'!$A$1:$G$48"}</definedName>
    <definedName name="HTML_Description" hidden="1">""</definedName>
    <definedName name="HTML_Email" hidden="1">""</definedName>
    <definedName name="HTML_Header" localSheetId="58" hidden="1">"Singapore"</definedName>
    <definedName name="HTML_Header" hidden="1">"Balance Sheet"</definedName>
    <definedName name="HTML_LastUpdate" localSheetId="58" hidden="1">"31-Jan-98"</definedName>
    <definedName name="HTML_LastUpdate" hidden="1">"11/14/97"</definedName>
    <definedName name="HTML_LineAfter" localSheetId="58" hidden="1">TRUE</definedName>
    <definedName name="HTML_LineAfter" hidden="1">FALSE</definedName>
    <definedName name="HTML_LineBefore" localSheetId="58" hidden="1">TRUE</definedName>
    <definedName name="HTML_LineBefore" hidden="1">FALSE</definedName>
    <definedName name="HTML_Name" localSheetId="58" hidden="1">"C R Laurent"</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localSheetId="58" hidden="1">"C:\FrontPage Webs\Content\asiandem\sing96.htm"</definedName>
    <definedName name="HTML_PathFile" hidden="1">"Q:\DATA\AR\98FYFS\SEPT97\ESAF\esafadmfsHL.htm"</definedName>
    <definedName name="HTML_PathTemplate" hidden="1">"C:\AsianDem\Database 98\Forecasts\HTMLTemp.htm"</definedName>
    <definedName name="HTML_Title" localSheetId="58" hidden="1">"Singapore 96 v2"</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i" localSheetId="18" hidden="1">{"Tab1",#N/A,FALSE,"P";"Tab2",#N/A,FALSE,"P"}</definedName>
    <definedName name="hui" hidden="1">{"Tab1",#N/A,FALSE,"P";"Tab2",#N/A,FALSE,"P"}</definedName>
    <definedName name="huo" localSheetId="18" hidden="1">{"Tab1",#N/A,FALSE,"P";"Tab2",#N/A,FALSE,"P"}</definedName>
    <definedName name="huo" hidden="1">{"Tab1",#N/A,FALSE,"P";"Tab2",#N/A,FALSE,"P"}</definedName>
    <definedName name="HurdleRate">[46]Control!$D$54</definedName>
    <definedName name="ii" localSheetId="18" hidden="1">{"Tab1",#N/A,FALSE,"P";"Tab2",#N/A,FALSE,"P"}</definedName>
    <definedName name="ii" hidden="1">{"Tab1",#N/A,FALSE,"P";"Tab2",#N/A,FALSE,"P"}</definedName>
    <definedName name="ikjh" localSheetId="18" hidden="1">{"Riqfin97",#N/A,FALSE,"Tran";"Riqfinpro",#N/A,FALSE,"Tran"}</definedName>
    <definedName name="ikjh" hidden="1">{"Riqfin97",#N/A,FALSE,"Tran";"Riqfinpro",#N/A,FALSE,"Tran"}</definedName>
    <definedName name="ilo" localSheetId="18" hidden="1">{"Riqfin97",#N/A,FALSE,"Tran";"Riqfinpro",#N/A,FALSE,"Tran"}</definedName>
    <definedName name="ilo" hidden="1">{"Riqfin97",#N/A,FALSE,"Tran";"Riqfinpro",#N/A,FALSE,"Tran"}</definedName>
    <definedName name="ilu" localSheetId="18" hidden="1">{"Riqfin97",#N/A,FALSE,"Tran";"Riqfinpro",#N/A,FALSE,"Tran"}</definedName>
    <definedName name="ilu" hidden="1">{"Riqfin97",#N/A,FALSE,"Tran";"Riqfinpro",#N/A,FALSE,"Tran"}</definedName>
    <definedName name="in.CPA" localSheetId="2">OFFSET(#REF!,,,COUNTA(#REF!),COUNTA(#REF!)-1)</definedName>
    <definedName name="in.CPA">OFFSET(#REF!,,,COUNTA(#REF!),COUNTA(#REF!)-1)</definedName>
    <definedName name="In.CPA2019Q1" localSheetId="2">#REF!</definedName>
    <definedName name="In.CPA2019Q1">#REF!</definedName>
    <definedName name="in.DMX" localSheetId="2">OFFSET(#REF!,,,COUNTA(#REF!),COUNTA(#REF!)-4)</definedName>
    <definedName name="in.DMX">OFFSET(#REF!,,,COUNTA(#REF!),COUNTA(#REF!)-4)</definedName>
    <definedName name="in.EcData" localSheetId="2">OFFSET(#REF!,,,COUNTA(#REF!),COUNTA(#REF!)-2)</definedName>
    <definedName name="in.EcData">OFFSET(#REF!,,,COUNTA(#REF!),COUNTA(#REF!)-2)</definedName>
    <definedName name="in.EcOS" localSheetId="2">OFFSET(#REF!,,,COUNTA(#REF!),COUNTA(#REF!)-2)</definedName>
    <definedName name="in.EcOS">OFFSET(#REF!,,,COUNTA(#REF!),COUNTA(#REF!)-2)</definedName>
    <definedName name="Index">#REF!</definedName>
    <definedName name="Indices">[101]INDICES!$A$6:$E$2060</definedName>
    <definedName name="ÍNDICES">[102]ÍNDICES!$A$5:$T$747</definedName>
    <definedName name="ÍNDICES_COGEP">'[102]ÍNDICES (COGEP)'!$A$5:$T$747</definedName>
    <definedName name="ÍNDICES_SOF">'[102]ÍNDICES (SOF)'!$A$5:$T$747</definedName>
    <definedName name="indigo">#N/A</definedName>
    <definedName name="InflateFromYear">[47]ProjectCashFlow!$B$48</definedName>
    <definedName name="Inflation">[46]Control!$D$51</definedName>
    <definedName name="InflationIndex">[46]ProjectCashflow!$E$6:$BF$6</definedName>
    <definedName name="INIT" localSheetId="58">#REF!</definedName>
    <definedName name="INIT">#REF!</definedName>
    <definedName name="input_in" localSheetId="18" hidden="1">{"TRADE_COMP",#N/A,FALSE,"TAB23APP";"BOP",#N/A,FALSE,"TAB6";"DOT",#N/A,FALSE,"TAB24APP";"EXTDEBT",#N/A,FALSE,"TAB25APP"}</definedName>
    <definedName name="input_in" hidden="1">{"TRADE_COMP",#N/A,FALSE,"TAB23APP";"BOP",#N/A,FALSE,"TAB6";"DOT",#N/A,FALSE,"TAB24APP";"EXTDEBT",#N/A,FALSE,"TAB25APP"}</definedName>
    <definedName name="INTEREST">#REF!</definedName>
    <definedName name="IntRateReal">[46]Control!$D$52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localSheetId="52" hidden="1">43774.8533101852</definedName>
    <definedName name="IQ_NAMES_REVISION_DATE_" localSheetId="43" hidden="1">43774.8533101852</definedName>
    <definedName name="IQ_NAMES_REVISION_DATE_" localSheetId="45" hidden="1">43774.8533101852</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L">#REF!</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8" hidden="1">{"MONA",#N/A,FALSE,"S"}</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8" hidden="1">{"Riqfin97",#N/A,FALSE,"Tran";"Riqfinpro",#N/A,FALSE,"Tran"}</definedName>
    <definedName name="jj" hidden="1">{"Riqfin97",#N/A,FALSE,"Tran";"Riqfinpro",#N/A,FALSE,"Tran"}</definedName>
    <definedName name="jjj" hidden="1">[103]M!#REF!</definedName>
    <definedName name="jjjj" localSheetId="18" hidden="1">{"Tab1",#N/A,FALSE,"P";"Tab2",#N/A,FALSE,"P"}</definedName>
    <definedName name="jjjj" hidden="1">{"Tab1",#N/A,FALSE,"P";"Tab2",#N/A,FALSE,"P"}</definedName>
    <definedName name="jjjjjj" hidden="1">'[97]J(Priv.Cap)'!#REF!</definedName>
    <definedName name="jkbjkb" localSheetId="18" hidden="1">{"DEPOSITS",#N/A,FALSE,"COMML_MON";"LOANS",#N/A,FALSE,"COMML_MON"}</definedName>
    <definedName name="jkbjkb" hidden="1">{"DEPOSITS",#N/A,FALSE,"COMML_MON";"LOANS",#N/A,FALSE,"COMML_MON"}</definedName>
    <definedName name="ju" localSheetId="1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8" hidden="1">{"Riqfin97",#N/A,FALSE,"Tran";"Riqfinpro",#N/A,FALSE,"Tran"}</definedName>
    <definedName name="jui" hidden="1">{"Riqfin97",#N/A,FALSE,"Tran";"Riqfinpro",#N/A,FALSE,"Tran"}</definedName>
    <definedName name="juy" localSheetId="18" hidden="1">{"Tab1",#N/A,FALSE,"P";"Tab2",#N/A,FALSE,"P"}</definedName>
    <definedName name="juy" hidden="1">{"Tab1",#N/A,FALSE,"P";"Tab2",#N/A,FALSE,"P"}</definedName>
    <definedName name="k" localSheetId="18" hidden="1">{"Riqfin97",#N/A,FALSE,"Tran";"Riqfinpro",#N/A,FALSE,"Tran"}</definedName>
    <definedName name="k" hidden="1">{"Riqfin97",#N/A,FALSE,"Tran";"Riqfinpro",#N/A,FALSE,"Tran"}</definedName>
    <definedName name="kb" localSheetId="18" hidden="1">{"Riqfin97",#N/A,FALSE,"Tran";"Riqfinpro",#N/A,FALSE,"Tran"}</definedName>
    <definedName name="kb" hidden="1">{"Riqfin97",#N/A,FALSE,"Tran";"Riqfinpro",#N/A,FALSE,"Tran"}</definedName>
    <definedName name="kio" localSheetId="18" hidden="1">{"Tab1",#N/A,FALSE,"P";"Tab2",#N/A,FALSE,"P"}</definedName>
    <definedName name="kio" hidden="1">{"Tab1",#N/A,FALSE,"P";"Tab2",#N/A,FALSE,"P"}</definedName>
    <definedName name="kiu" localSheetId="18" hidden="1">{"Riqfin97",#N/A,FALSE,"Tran";"Riqfinpro",#N/A,FALSE,"Tran"}</definedName>
    <definedName name="kiu" hidden="1">{"Riqfin97",#N/A,FALSE,"Tran";"Riqfinpro",#N/A,FALSE,"Tran"}</definedName>
    <definedName name="kjas" localSheetId="18" hidden="1">{"Riqfin97",#N/A,FALSE,"Tran";"Riqfinpro",#N/A,FALSE,"Tran"}</definedName>
    <definedName name="kjas" hidden="1">{"Riqfin97",#N/A,FALSE,"Tran";"Riqfinpro",#N/A,FALSE,"Tran"}</definedName>
    <definedName name="kjg" localSheetId="1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18" hidden="1">{"Main Economic Indicators",#N/A,FALSE,"C"}</definedName>
    <definedName name="kjkj" hidden="1">{"Main Economic Indicators",#N/A,FALSE,"C"}</definedName>
    <definedName name="kk" localSheetId="18" hidden="1">{"Tab1",#N/A,FALSE,"P";"Tab2",#N/A,FALSE,"P"}</definedName>
    <definedName name="kk" hidden="1">{"Tab1",#N/A,FALSE,"P";"Tab2",#N/A,FALSE,"P"}</definedName>
    <definedName name="kkk" localSheetId="18" hidden="1">{"Tab1",#N/A,FALSE,"P";"Tab2",#N/A,FALSE,"P"}</definedName>
    <definedName name="kkk" hidden="1">{"Tab1",#N/A,FALSE,"P";"Tab2",#N/A,FALSE,"P"}</definedName>
    <definedName name="kkkk" hidden="1">[104]M!#REF!</definedName>
    <definedName name="kkkkk" hidden="1">'[105]J(Priv.Cap)'!#REF!</definedName>
    <definedName name="kl" localSheetId="18" hidden="1">{"Riqfin97",#N/A,FALSE,"Tran";"Riqfinpro",#N/A,FALSE,"Tran"}</definedName>
    <definedName name="kl" hidden="1">{"Riqfin97",#N/A,FALSE,"Tran";"Riqfinpro",#N/A,FALSE,"Tran"}</definedName>
    <definedName name="kljlkh" localSheetId="18" hidden="1">{"TRADE_COMP",#N/A,FALSE,"TAB23APP";"BOP",#N/A,FALSE,"TAB6";"DOT",#N/A,FALSE,"TAB24APP";"EXTDEBT",#N/A,FALSE,"TAB25APP"}</definedName>
    <definedName name="kljlkh" hidden="1">{"TRADE_COMP",#N/A,FALSE,"TAB23APP";"BOP",#N/A,FALSE,"TAB6";"DOT",#N/A,FALSE,"TAB24APP";"EXTDEBT",#N/A,FALSE,"TAB25APP"}</definedName>
    <definedName name="km" localSheetId="18" hidden="1">{"Tab1",#N/A,FALSE,"P";"Tab2",#N/A,FALSE,"P"}</definedName>
    <definedName name="km" hidden="1">{"Tab1",#N/A,FALSE,"P";"Tab2",#N/A,FALSE,"P"}</definedName>
    <definedName name="kol" localSheetId="18" hidden="1">#REF!</definedName>
    <definedName name="kol" hidden="1">#REF!</definedName>
    <definedName name="kossi" localSheetId="18" hidden="1">'[18]Dep fonct'!#REF!</definedName>
    <definedName name="kossi" hidden="1">'[18]Dep fonct'!#REF!</definedName>
    <definedName name="kuy" hidden="1">{#N/A,#N/A,FALSE,"B061196P";#N/A,#N/A,FALSE,"B061196";#N/A,#N/A,FALSE,"Relatório1";#N/A,#N/A,FALSE,"Relatório2";#N/A,#N/A,FALSE,"Relatório3";#N/A,#N/A,FALSE,"Relatório4 ";#N/A,#N/A,FALSE,"Relatório5";#N/A,#N/A,FALSE,"Relatório6";#N/A,#N/A,FALSE,"Relatório7";#N/A,#N/A,FALSE,"Relatório8"}</definedName>
    <definedName name="LEAP" localSheetId="58">#REF!</definedName>
    <definedName name="LEAP">#REF!</definedName>
    <definedName name="LEDA" hidden="1">{#N/A,#N/A,FALSE,"B061196P";#N/A,#N/A,FALSE,"B061196";#N/A,#N/A,FALSE,"Relatório1";#N/A,#N/A,FALSE,"Relatório2";#N/A,#N/A,FALSE,"Relatório3";#N/A,#N/A,FALSE,"Relatório4 ";#N/A,#N/A,FALSE,"Relatório5";#N/A,#N/A,FALSE,"Relatório6";#N/A,#N/A,FALSE,"Relatório7";#N/A,#N/A,FALSE,"Relatório8"}</definedName>
    <definedName name="LFT">#REF!</definedName>
    <definedName name="LIBOR">#REF!</definedName>
    <definedName name="limcount" hidden="1">3</definedName>
    <definedName name="lita">#N/A</definedName>
    <definedName name="lkjh" localSheetId="18" hidden="1">{"Riqfin97",#N/A,FALSE,"Tran";"Riqfinpro",#N/A,FALSE,"Tran"}</definedName>
    <definedName name="lkjh" hidden="1">{"Riqfin97",#N/A,FALSE,"Tran";"Riqfinpro",#N/A,FALSE,"Tran"}</definedName>
    <definedName name="ll" localSheetId="18" hidden="1">{"Tab1",#N/A,FALSE,"P";"Tab2",#N/A,FALSE,"P"}</definedName>
    <definedName name="ll" hidden="1">{"Tab1",#N/A,FALSE,"P";"Tab2",#N/A,FALSE,"P"}</definedName>
    <definedName name="lll" localSheetId="18" hidden="1">{"Riqfin97",#N/A,FALSE,"Tran";"Riqfinpro",#N/A,FALSE,"Tran"}</definedName>
    <definedName name="lll" hidden="1">{"Riqfin97",#N/A,FALSE,"Tran";"Riqfinpro",#N/A,FALSE,"Tran"}</definedName>
    <definedName name="llll" hidden="1">[103]M!#REF!</definedName>
    <definedName name="lllll" localSheetId="18" hidden="1">{"Tab1",#N/A,FALSE,"P";"Tab2",#N/A,FALSE,"P"}</definedName>
    <definedName name="lllll" hidden="1">{"Tab1",#N/A,FALSE,"P";"Tab2",#N/A,FALSE,"P"}</definedName>
    <definedName name="llllll" localSheetId="18" hidden="1">{"Minpmon",#N/A,FALSE,"Monthinput"}</definedName>
    <definedName name="llllll" hidden="1">{"Minpmon",#N/A,FALSE,"Monthinput"}</definedName>
    <definedName name="lta" localSheetId="18" hidden="1">{"Riqfin97",#N/A,FALSE,"Tran";"Riqfinpro",#N/A,FALSE,"Tran"}</definedName>
    <definedName name="lta" hidden="1">{"Riqfin97",#N/A,FALSE,"Tran";"Riqfinpro",#N/A,FALSE,"Tran"}</definedName>
    <definedName name="LTN">#REF!</definedName>
    <definedName name="M.ANT.RS.C">#REF!</definedName>
    <definedName name="M.ANT.USD.BU">#REF!</definedName>
    <definedName name="M.ANT.USD.C">#REF!</definedName>
    <definedName name="M.ANT.USD.U">#REF!</definedName>
    <definedName name="M.AP">[24]Macro!$A$173</definedName>
    <definedName name="M.ATUAL.ANT.RS.C">[24]Macro!$A$189</definedName>
    <definedName name="M.ATUAL.ANT.USD.BU">[24]Macro!$A$195</definedName>
    <definedName name="M.ATUAL.ANT.USD.C">[24]Macro!$A$191</definedName>
    <definedName name="M.ATUAL.ANT.USD.U">[24]Macro!$A$193</definedName>
    <definedName name="M.ATUAL.CDI.RS">[24]Macro!$A$233</definedName>
    <definedName name="M.ATUAL.CDI.USD">[24]Macro!$A$235</definedName>
    <definedName name="M.ATUAL.RS.C">[24]Macro!$A$197</definedName>
    <definedName name="M.ATUAL.RS.C.PRO.RATA">[24]Macro!$A$241</definedName>
    <definedName name="M.ATUAL.RS.C.PRO.RATA.ANT">[24]Macro!$A$243</definedName>
    <definedName name="M.ATUAL.USD.BU">[24]Macro!$A$203</definedName>
    <definedName name="M.ATUAL.USD.C">[24]Macro!$A$199</definedName>
    <definedName name="M.ATUAL.USD.U">[24]Macro!$A$201</definedName>
    <definedName name="M.AXT">[24]Macro!$A$227</definedName>
    <definedName name="M.CASDESC">[24]Macro!$A$179</definedName>
    <definedName name="M.CDI.RS.MES">[24]Macro!$A$237</definedName>
    <definedName name="M.CDI.USD.B">#REF!</definedName>
    <definedName name="M.CDI.USD.MES">[24]Macro!$A$239</definedName>
    <definedName name="M.CLIENTE">#REF!</definedName>
    <definedName name="M.CTR">#REF!</definedName>
    <definedName name="M.DCT">#REF!</definedName>
    <definedName name="M.DUT">#REF!</definedName>
    <definedName name="M.ENTRADA.RS">[24]Macro!$A$185</definedName>
    <definedName name="M.ENTRADA.USD">[24]Macro!$A$187</definedName>
    <definedName name="M.FINAL.RS">[24]Macro!$A$205</definedName>
    <definedName name="M.FINAL.USD">[24]Macro!$A$207</definedName>
    <definedName name="M.FINAL.USD.B">[24]Macro!$A$209</definedName>
    <definedName name="M.INICIO">#REF!</definedName>
    <definedName name="M.LIQUID.RS">[24]Macro!$A$211</definedName>
    <definedName name="M.LIQUID.USD.B">[24]Macro!$A$213</definedName>
    <definedName name="M.MTM.ANT.RS">[24]Macro!$A$215</definedName>
    <definedName name="M.MTM.ANT.USD">[24]Macro!$A$217</definedName>
    <definedName name="M.MTM.ANT.USD.B">[24]Macro!$A$219</definedName>
    <definedName name="M.MTM.RS">[24]Macro!$A$221</definedName>
    <definedName name="M.MTM.USD">[24]Macro!$A$223</definedName>
    <definedName name="M.MTM.USD.B">[24]Macro!$A$225</definedName>
    <definedName name="M.PORTFOLIO">[24]Macro!$A$175</definedName>
    <definedName name="M.PRINC.RS">[24]Macro!$A$181</definedName>
    <definedName name="M.PRINC.USD">[24]Macro!$A$183</definedName>
    <definedName name="M.PRODUTO">[24]Macro!$A$177</definedName>
    <definedName name="M.SALDO.MEDIO.RS">[24]Macro!$A$229</definedName>
    <definedName name="M.SALDO.MEDIO.RS.C">#REF!</definedName>
    <definedName name="M.SALDO.MEDIO.USD">[24]Macro!$A$231</definedName>
    <definedName name="M.SALDO.MEDIO.USD.C">#REF!</definedName>
    <definedName name="M.TAXA">#REF!</definedName>
    <definedName name="M.TIPO">#REF!</definedName>
    <definedName name="M.VALOR">#REF!</definedName>
    <definedName name="M.VECTO">#REF!</definedName>
    <definedName name="MAI" hidden="1">{#N/A,#N/A,FALSE,"B061196P";#N/A,#N/A,FALSE,"B061196";#N/A,#N/A,FALSE,"Relatório1";#N/A,#N/A,FALSE,"Relatório2";#N/A,#N/A,FALSE,"Relatório3";#N/A,#N/A,FALSE,"Relatório4 ";#N/A,#N/A,FALSE,"Relatório5";#N/A,#N/A,FALSE,"Relatório6";#N/A,#N/A,FALSE,"Relatório7";#N/A,#N/A,FALSE,"Relatório8"}</definedName>
    <definedName name="Marcos">#REF!</definedName>
    <definedName name="Margem_seg">[61]Parâmetros!$C$17</definedName>
    <definedName name="Marlet">#REF!</definedName>
    <definedName name="MATURITY">#REF!</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sAnterior">[66]PARAMETROS!$C$5</definedName>
    <definedName name="mflowsa" localSheetId="77">[34]!mflowsa</definedName>
    <definedName name="mflowsa" localSheetId="78">[34]!mflowsa</definedName>
    <definedName name="mflowsa" localSheetId="79">[34]!mflowsa</definedName>
    <definedName name="mflowsa" localSheetId="80">[34]!mflowsa</definedName>
    <definedName name="mflowsa" localSheetId="81">[34]!mflowsa</definedName>
    <definedName name="mflowsa" localSheetId="85">[34]!mflowsa</definedName>
    <definedName name="mflowsa" localSheetId="86">[34]!mflowsa</definedName>
    <definedName name="mflowsa" localSheetId="87">[34]!mflowsa</definedName>
    <definedName name="mflowsa" localSheetId="88">[34]!mflowsa</definedName>
    <definedName name="mflowsa" localSheetId="89">[34]!mflowsa</definedName>
    <definedName name="mflowsa" localSheetId="90">[34]!mflowsa</definedName>
    <definedName name="mflowsa" localSheetId="91">[34]!mflowsa</definedName>
    <definedName name="mflowsa" localSheetId="59">[34]!mflowsa</definedName>
    <definedName name="mflowsa" localSheetId="18">[34]!mflowsa</definedName>
    <definedName name="mflowsa">[34]!mflowsa</definedName>
    <definedName name="mflowsq" localSheetId="77">[34]!mflowsq</definedName>
    <definedName name="mflowsq" localSheetId="78">[34]!mflowsq</definedName>
    <definedName name="mflowsq" localSheetId="79">[34]!mflowsq</definedName>
    <definedName name="mflowsq" localSheetId="80">[34]!mflowsq</definedName>
    <definedName name="mflowsq" localSheetId="81">[34]!mflowsq</definedName>
    <definedName name="mflowsq" localSheetId="85">[34]!mflowsq</definedName>
    <definedName name="mflowsq" localSheetId="86">[34]!mflowsq</definedName>
    <definedName name="mflowsq" localSheetId="87">[34]!mflowsq</definedName>
    <definedName name="mflowsq" localSheetId="88">[34]!mflowsq</definedName>
    <definedName name="mflowsq" localSheetId="89">[34]!mflowsq</definedName>
    <definedName name="mflowsq" localSheetId="90">[34]!mflowsq</definedName>
    <definedName name="mflowsq" localSheetId="91">[34]!mflowsq</definedName>
    <definedName name="mflowsq" localSheetId="59">[34]!mflowsq</definedName>
    <definedName name="mflowsq" localSheetId="18">[34]!mflowsq</definedName>
    <definedName name="mflowsq">[34]!mflowsq</definedName>
    <definedName name="MINGAU">#REF!</definedName>
    <definedName name="mmm" localSheetId="18" hidden="1">{"Riqfin97",#N/A,FALSE,"Tran";"Riqfinpro",#N/A,FALSE,"Tran"}</definedName>
    <definedName name="mmm" hidden="1">{"Riqfin97",#N/A,FALSE,"Tran";"Riqfinpro",#N/A,FALSE,"Tran"}</definedName>
    <definedName name="mmmm" localSheetId="18" hidden="1">{"Tab1",#N/A,FALSE,"P";"Tab2",#N/A,FALSE,"P"}</definedName>
    <definedName name="mmmm" hidden="1">{"Tab1",#N/A,FALSE,"P";"Tab2",#N/A,FALSE,"P"}</definedName>
    <definedName name="mmmmm" localSheetId="18" hidden="1">{"Riqfin97",#N/A,FALSE,"Tran";"Riqfinpro",#N/A,FALSE,"Tran"}</definedName>
    <definedName name="mmmmm" hidden="1">{"Riqfin97",#N/A,FALSE,"Tran";"Riqfinpro",#N/A,FALSE,"Tran"}</definedName>
    <definedName name="mn" localSheetId="18" hidden="1">{"Riqfin97",#N/A,FALSE,"Tran";"Riqfinpro",#N/A,FALSE,"Tran"}</definedName>
    <definedName name="mn" hidden="1">{"Riqfin97",#N/A,FALSE,"Tran";"Riqfinpro",#N/A,FALSE,"Tran"}</definedName>
    <definedName name="ModelStartYear">[50]Control!$D$7</definedName>
    <definedName name="Moeda">#REF!</definedName>
    <definedName name="MOR" hidden="1">{#N/A,#N/A,FALSE,"B061196P";#N/A,#N/A,FALSE,"B061196";#N/A,#N/A,FALSE,"Relatório1";#N/A,#N/A,FALSE,"Relatório2";#N/A,#N/A,FALSE,"Relatório3";#N/A,#N/A,FALSE,"Relatório4 ";#N/A,#N/A,FALSE,"Relatório5";#N/A,#N/A,FALSE,"Relatório6";#N/A,#N/A,FALSE,"Relatório7";#N/A,#N/A,FALSE,"Relatório8"}</definedName>
    <definedName name="MPL_1">[92]MPL!$A$10</definedName>
    <definedName name="MPL_2">[92]MPL!$A$18</definedName>
    <definedName name="MPL_3">[92]MPL!$A$30</definedName>
    <definedName name="MPL_final">[92]MPL!$A$43</definedName>
    <definedName name="mstocksa" localSheetId="77">[34]!mstocksa</definedName>
    <definedName name="mstocksa" localSheetId="78">[34]!mstocksa</definedName>
    <definedName name="mstocksa" localSheetId="79">[34]!mstocksa</definedName>
    <definedName name="mstocksa" localSheetId="80">[34]!mstocksa</definedName>
    <definedName name="mstocksa" localSheetId="81">[34]!mstocksa</definedName>
    <definedName name="mstocksa" localSheetId="85">[34]!mstocksa</definedName>
    <definedName name="mstocksa" localSheetId="86">[34]!mstocksa</definedName>
    <definedName name="mstocksa" localSheetId="87">[34]!mstocksa</definedName>
    <definedName name="mstocksa" localSheetId="88">[34]!mstocksa</definedName>
    <definedName name="mstocksa" localSheetId="89">[34]!mstocksa</definedName>
    <definedName name="mstocksa" localSheetId="90">[34]!mstocksa</definedName>
    <definedName name="mstocksa" localSheetId="91">[34]!mstocksa</definedName>
    <definedName name="mstocksa" localSheetId="59">[34]!mstocksa</definedName>
    <definedName name="mstocksa" localSheetId="18">[34]!mstocksa</definedName>
    <definedName name="mstocksa">[34]!mstocksa</definedName>
    <definedName name="mstocksq" localSheetId="77">[34]!mstocksq</definedName>
    <definedName name="mstocksq" localSheetId="78">[34]!mstocksq</definedName>
    <definedName name="mstocksq" localSheetId="79">[34]!mstocksq</definedName>
    <definedName name="mstocksq" localSheetId="80">[34]!mstocksq</definedName>
    <definedName name="mstocksq" localSheetId="81">[34]!mstocksq</definedName>
    <definedName name="mstocksq" localSheetId="85">[34]!mstocksq</definedName>
    <definedName name="mstocksq" localSheetId="86">[34]!mstocksq</definedName>
    <definedName name="mstocksq" localSheetId="87">[34]!mstocksq</definedName>
    <definedName name="mstocksq" localSheetId="88">[34]!mstocksq</definedName>
    <definedName name="mstocksq" localSheetId="89">[34]!mstocksq</definedName>
    <definedName name="mstocksq" localSheetId="90">[34]!mstocksq</definedName>
    <definedName name="mstocksq" localSheetId="91">[34]!mstocksq</definedName>
    <definedName name="mstocksq" localSheetId="59">[34]!mstocksq</definedName>
    <definedName name="mstocksq" localSheetId="18">[34]!mstocksq</definedName>
    <definedName name="mstocksq">[34]!mstocksq</definedName>
    <definedName name="mte" localSheetId="18" hidden="1">{"Riqfin97",#N/A,FALSE,"Tran";"Riqfinpro",#N/A,FALSE,"Tran"}</definedName>
    <definedName name="mte" hidden="1">{"Riqfin97",#N/A,FALSE,"Tran";"Riqfinpro",#N/A,FALSE,"Tran"}</definedName>
    <definedName name="n" localSheetId="18" hidden="1">{"Minpmon",#N/A,FALSE,"Monthinput"}</definedName>
    <definedName name="n" hidden="1">{"Minpmon",#N/A,FALSE,"Monthinput"}</definedName>
    <definedName name="Nada">[91]Dados!#REF!</definedName>
    <definedName name="namestra">'[106]S.A.'!$AY$54:'[106]S.A.'!$BA$54</definedName>
    <definedName name="new" localSheetId="18" hidden="1">{"TBILLS_ALL",#N/A,FALSE,"FITB_all"}</definedName>
    <definedName name="new" hidden="1">{"TBILLS_ALL",#N/A,FALSE,"FITB_all"}</definedName>
    <definedName name="NewDates" localSheetId="77">OFFSET(AllDates,,6)</definedName>
    <definedName name="NewDates" localSheetId="78">OFFSET(AllDates,,6)</definedName>
    <definedName name="NewDates" localSheetId="79">OFFSET(AllDates,,6)</definedName>
    <definedName name="NewDates" localSheetId="80">OFFSET(AllDates,,6)</definedName>
    <definedName name="NewDates" localSheetId="81">OFFSET(AllDates,,6)</definedName>
    <definedName name="NewDates" localSheetId="85">OFFSET(AllDates,,6)</definedName>
    <definedName name="NewDates" localSheetId="86">OFFSET(AllDates,,6)</definedName>
    <definedName name="NewDates" localSheetId="87">OFFSET(AllDates,,6)</definedName>
    <definedName name="NewDates" localSheetId="88">OFFSET(AllDates,,6)</definedName>
    <definedName name="NewDates" localSheetId="89">OFFSET(AllDates,,6)</definedName>
    <definedName name="NewDates" localSheetId="90">OFFSET(AllDates,,6)</definedName>
    <definedName name="NewDates" localSheetId="91">OFFSET(AllDates,,6)</definedName>
    <definedName name="NewDates">OFFSET(AllDates,,6)</definedName>
    <definedName name="newnew" localSheetId="18" hidden="1">{"TBILLS_ALL",#N/A,FALSE,"FITB_all"}</definedName>
    <definedName name="newnew" hidden="1">{"TBILLS_ALL",#N/A,FALSE,"FITB_all"}</definedName>
    <definedName name="NEWTABLE">#REF!</definedName>
    <definedName name="nfrtrs" hidden="1">[10]WB!$Q$257:$AK$257</definedName>
    <definedName name="nn" localSheetId="18" hidden="1">{"Riqfin97",#N/A,FALSE,"Tran";"Riqfinpro",#N/A,FALSE,"Tran"}</definedName>
    <definedName name="nn" hidden="1">{"Riqfin97",#N/A,FALSE,"Tran";"Riqfinpro",#N/A,FALSE,"Tran"}</definedName>
    <definedName name="nnga" localSheetId="18" hidden="1">#REF!</definedName>
    <definedName name="nnga" hidden="1">#REF!</definedName>
    <definedName name="nnn" localSheetId="18" hidden="1">{"Tab1",#N/A,FALSE,"P";"Tab2",#N/A,FALSE,"P"}</definedName>
    <definedName name="nnn" hidden="1">{"Tab1",#N/A,FALSE,"P";"Tab2",#N/A,FALSE,"P"}</definedName>
    <definedName name="NONLEAP" localSheetId="58">#REF!</definedName>
    <definedName name="NONLEAP">#REF!</definedName>
    <definedName name="novatabela">#REF!</definedName>
    <definedName name="NTDD_RG">#N/A</definedName>
    <definedName name="NTNB">#REF!</definedName>
    <definedName name="NTNF">#REF!</definedName>
    <definedName name="OC_1">[88]OC!$P$14</definedName>
    <definedName name="OC_2">[88]OC!$M$14</definedName>
    <definedName name="OC_3">[88]OC!$J$14</definedName>
    <definedName name="OC_4">[88]OC!$G$14</definedName>
    <definedName name="OC_final">[88]OC!$P$15</definedName>
    <definedName name="OCM_1">[88]OCM!$P$19</definedName>
    <definedName name="OCM_2">[88]OCM!$M$19</definedName>
    <definedName name="OCM_3">[88]OCM!$J$19</definedName>
    <definedName name="OCM_4">[88]OCM!$G$19</definedName>
    <definedName name="OCM_final">[88]OCM!$P$20</definedName>
    <definedName name="OE_1">[107]OE!$P$18</definedName>
    <definedName name="OE_2">[107]OE!$M$18</definedName>
    <definedName name="OE_3">[107]OE!$J$18</definedName>
    <definedName name="OE_4">[107]OE!$G$18</definedName>
    <definedName name="OE_final">[107]OE!$P$19</definedName>
    <definedName name="OilMMBtu_Bbl">[46]Control!$D$26</definedName>
    <definedName name="OilPrice">[46]Control!$D$20</definedName>
    <definedName name="OilPriceSelect">[46]Control!$D$19</definedName>
    <definedName name="old" localSheetId="18" hidden="1">{"TBILLS_ALL",#N/A,FALSE,"FITB_all"}</definedName>
    <definedName name="old" hidden="1">{"TBILLS_ALL",#N/A,FALSE,"FITB_all"}</definedName>
    <definedName name="oliu" localSheetId="18" hidden="1">{"WEO",#N/A,FALSE,"T"}</definedName>
    <definedName name="oliu" hidden="1">{"WEO",#N/A,FALSE,"T"}</definedName>
    <definedName name="oo" localSheetId="18" hidden="1">{"Riqfin97",#N/A,FALSE,"Tran";"Riqfinpro",#N/A,FALSE,"Tran"}</definedName>
    <definedName name="oo" hidden="1">{"Riqfin97",#N/A,FALSE,"Tran";"Riqfinpro",#N/A,FALSE,"Tran"}</definedName>
    <definedName name="OO_1">[88]OO!$P$19</definedName>
    <definedName name="OO_2">[88]OO!$M$19</definedName>
    <definedName name="OO_3">[88]OO!$J$19</definedName>
    <definedName name="OO_4">[88]OO!$G$19</definedName>
    <definedName name="OO_final">[88]OO!$P$20</definedName>
    <definedName name="ooo" localSheetId="18" hidden="1">{"Tab1",#N/A,FALSE,"P";"Tab2",#N/A,FALSE,"P"}</definedName>
    <definedName name="ooo" hidden="1">{"Tab1",#N/A,FALSE,"P";"Tab2",#N/A,FALSE,"P"}</definedName>
    <definedName name="oooo" localSheetId="18" hidden="1">{"Tab1",#N/A,FALSE,"P";"Tab2",#N/A,FALSE,"P"}</definedName>
    <definedName name="oooo" hidden="1">{"Tab1",#N/A,FALSE,"P";"Tab2",#N/A,FALSE,"P"}</definedName>
    <definedName name="opu" localSheetId="18" hidden="1">{"Riqfin97",#N/A,FALSE,"Tran";"Riqfinpro",#N/A,FALSE,"Tran"}</definedName>
    <definedName name="opu" hidden="1">{"Riqfin97",#N/A,FALSE,"Tran";"Riqfinpro",#N/A,FALSE,"Tran"}</definedName>
    <definedName name="oqui89" localSheetId="18" hidden="1">[79]BOP!$A$36:$IV$36,[79]BOP!$A$44:$IV$44,[79]BOP!$A$59:$IV$59,[79]BOP!#REF!,[79]BOP!#REF!,[79]BOP!$A$79:$IV$79,[79]BOP!$A$81:$IV$88,[79]BOP!#REF!</definedName>
    <definedName name="oqui89" hidden="1">[79]BOP!$A$36:$IV$36,[79]BOP!$A$44:$IV$44,[79]BOP!$A$59:$IV$59,[79]BOP!#REF!,[79]BOP!#REF!,[79]BOP!$A$79:$IV$79,[79]BOP!$A$81:$IV$88,[79]BOP!#REF!</definedName>
    <definedName name="ORCP_1">[92]ORCP!$P$12</definedName>
    <definedName name="ORCP_2">[92]ORCP!$M$12</definedName>
    <definedName name="ORCP_3">[92]ORCP!$J$12</definedName>
    <definedName name="ORCP_4">[92]ORCP!$G$12</definedName>
    <definedName name="ORCP_final">[92]ORCP!$P$13</definedName>
    <definedName name="OrderTable" hidden="1">#REF!</definedName>
    <definedName name="ORDT_1">[88]ORDT!$Y$13</definedName>
    <definedName name="ORDT_2">[88]ORDT!$M$13</definedName>
    <definedName name="ORDT_3">[88]ORDT!$J$13</definedName>
    <definedName name="ORDT_4">[88]ORDT!$G$13</definedName>
    <definedName name="ORDT_final">[88]ORDT!$Y$14</definedName>
    <definedName name="ORO_1">[88]ORDA!$V$13</definedName>
    <definedName name="ORO_2">[88]ORDA!$S$13</definedName>
    <definedName name="ORO_3">[88]ORDA!$P$13</definedName>
    <definedName name="ORO_4">[88]ORDA!$M$13</definedName>
    <definedName name="ORO_final">[88]ORDA!$V$14</definedName>
    <definedName name="OROT_1">[92]OROT!$Y$13</definedName>
    <definedName name="OROT_2">[92]OROT!$M$13</definedName>
    <definedName name="OROT_3">[92]OROT!$J$13</definedName>
    <definedName name="OROT_4">[92]OROT!$G$13</definedName>
    <definedName name="OROT_final">[92]OROT!$Y$14</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localSheetId="18" hidden="1">{"Riqfin97",#N/A,FALSE,"Tran";"Riqfinpro",#N/A,FALSE,"Tran"}</definedName>
    <definedName name="p" hidden="1">{"Riqfin97",#N/A,FALSE,"Tran";"Riqfinpro",#N/A,FALSE,"Tran"}</definedName>
    <definedName name="Parâmetros">[66]PARAMETROS!$A$1</definedName>
    <definedName name="Passivo">#REF!</definedName>
    <definedName name="PCSBasePrice">[47]PriceCostSensitivity!$I$6</definedName>
    <definedName name="PCSUnitCosts">[47]PriceCostSensitivity!$F$6</definedName>
    <definedName name="PIF_1">[88]PBIFA!$V$41</definedName>
    <definedName name="PIF_2">[88]PBIFA!$S$41</definedName>
    <definedName name="PIF_3">[88]PBIFA!$P$41</definedName>
    <definedName name="PIF_4">[88]PBIFA!$M$41</definedName>
    <definedName name="PIF_final">[88]PBIFA!$V$42</definedName>
    <definedName name="Pipeline_capex">[50]Costs!$L$322:$AY$323</definedName>
    <definedName name="Pipeline_finance">[50]Control!$D$100:$D$103</definedName>
    <definedName name="Pipeline_opex">[50]Costs!$L$348:$AY$349</definedName>
    <definedName name="Pipeline_refinery_production_year">[50]Production!$L$108:$AY$108</definedName>
    <definedName name="pipeline_throughput">[50]Production!$L$139:$AY$139</definedName>
    <definedName name="Pipeline_timing">[50]Production!$L$111:$AY$114</definedName>
    <definedName name="pit" localSheetId="18" hidden="1">{"Riqfin97",#N/A,FALSE,"Tran";"Riqfinpro",#N/A,FALSE,"Tran"}</definedName>
    <definedName name="pit" hidden="1">{"Riqfin97",#N/A,FALSE,"Tran";"Riqfinpro",#N/A,FALSE,"Tran"}</definedName>
    <definedName name="PL_Post_Tax_NPV" localSheetId="58">#REF!</definedName>
    <definedName name="PL_Post_Tax_NPV">#REF!</definedName>
    <definedName name="PL_Unit_Tariff" localSheetId="58">#REF!</definedName>
    <definedName name="PL_Unit_Tariff">#REF!</definedName>
    <definedName name="pol" hidden="1">[32]A!#REF!</definedName>
    <definedName name="popl" localSheetId="18" hidden="1">#REF!</definedName>
    <definedName name="popl" hidden="1">#REF!</definedName>
    <definedName name="POSICAO">#REF!</definedName>
    <definedName name="POthers">#REF!</definedName>
    <definedName name="pp" localSheetId="18" hidden="1">{"Riqfin97",#N/A,FALSE,"Tran";"Riqfinpro",#N/A,FALSE,"Tran"}</definedName>
    <definedName name="pp" hidden="1">{"Riqfin97",#N/A,FALSE,"Tran";"Riqfinpro",#N/A,FALSE,"Tran"}</definedName>
    <definedName name="ppp" localSheetId="18" hidden="1">{"Riqfin97",#N/A,FALSE,"Tran";"Riqfinpro",#N/A,FALSE,"Tran"}</definedName>
    <definedName name="ppp" hidden="1">{"Riqfin97",#N/A,FALSE,"Tran";"Riqfinpro",#N/A,FALSE,"Tran"}</definedName>
    <definedName name="pppppp" localSheetId="18" hidden="1">{"Riqfin97",#N/A,FALSE,"Tran";"Riqfinpro",#N/A,FALSE,"Tran"}</definedName>
    <definedName name="pppppp" hidden="1">{"Riqfin97",#N/A,FALSE,"Tran";"Riqfinpro",#N/A,FALSE,"Tran"}</definedName>
    <definedName name="PRE.DATA.BASE">#REF!</definedName>
    <definedName name="PreAtivo">#REF!</definedName>
    <definedName name="PrePassivo">#REF!</definedName>
    <definedName name="pri_Infra">[48]variáveis!$B$3:$D$6</definedName>
    <definedName name="pri_ISE">[48]variáveis!$B$11:$G$123</definedName>
    <definedName name="pri_Moeda">[48]variáveis!$B$128:$G$139</definedName>
    <definedName name="pri_Produto">[48]variáveis!$B$145:$D$154</definedName>
    <definedName name="PriceSelect">[47]Control!$D$17</definedName>
    <definedName name="PrimDiaMes">[66]CARTEIRA!$CK$5</definedName>
    <definedName name="_xlnm.Print_Area" localSheetId="18">#REF!</definedName>
    <definedName name="_xlnm.Print_Area">#REF!</definedName>
    <definedName name="_xlnm.Print_Titles">[108]Q5!$A$1:$C$65536,[108]Q5!$A$1:$IV$7</definedName>
    <definedName name="Print1" localSheetId="58">#REF!</definedName>
    <definedName name="Print1">#REF!</definedName>
    <definedName name="ProdForm" hidden="1">#REF!</definedName>
    <definedName name="Product" hidden="1">#REF!</definedName>
    <definedName name="ProductionStartYear">[46]Control!$D$11</definedName>
    <definedName name="Produto">#REF!</definedName>
    <definedName name="ProjectData">[46]ProjectCashflow!$E$80:$BF$107</definedName>
    <definedName name="ProjectExampleEscalationBaseYear">[46]ProjectCashflow!$B$26</definedName>
    <definedName name="PTAX">#REF!</definedName>
    <definedName name="PTAXDA">#REF!</definedName>
    <definedName name="PU.Fut">#REF!</definedName>
    <definedName name="qaz" localSheetId="18" hidden="1">{"Tab1",#N/A,FALSE,"P";"Tab2",#N/A,FALSE,"P"}</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8" hidden="1">{"Tab1",#N/A,FALSE,"P";"Tab2",#N/A,FALSE,"P"}</definedName>
    <definedName name="qer" hidden="1">{"Tab1",#N/A,FALSE,"P";"Tab2",#N/A,FALSE,"P"}</definedName>
    <definedName name="qq" hidden="1">'[99]J(Priv.Cap)'!#REF!</definedName>
    <definedName name="qqq" localSheetId="18" hidden="1">{"Minpmon",#N/A,FALSE,"Monthinput"}</definedName>
    <definedName name="qqq" hidden="1">{"Minpmon",#N/A,FALSE,"Monthinput"}</definedName>
    <definedName name="qqqqq" localSheetId="18" hidden="1">{"Minpmon",#N/A,FALSE,"Monthinput"}</definedName>
    <definedName name="qqqqq" hidden="1">{"Minpmon",#N/A,FALSE,"Monthinput"}</definedName>
    <definedName name="qqqqqq" localSheetId="18" hidden="1">{"Riqfin97",#N/A,FALSE,"Tran";"Riqfinpro",#N/A,FALSE,"Tran"}</definedName>
    <definedName name="qqqqqq" hidden="1">{"Riqfin97",#N/A,FALSE,"Tran";"Riqfinpro",#N/A,FALSE,"Tran"}</definedName>
    <definedName name="qqqqqqqqqq" localSheetId="18" hidden="1">{"Riqfin97",#N/A,FALSE,"Tran";"Riqfinpro",#N/A,FALSE,"Tran"}</definedName>
    <definedName name="qqqqqqqqqq" hidden="1">{"Riqfin97",#N/A,FALSE,"Tran";"Riqfinpro",#N/A,FALSE,"Tran"}</definedName>
    <definedName name="QUANT.CDI">[66]CARTEIRA!$BM$1:$BM$65536</definedName>
    <definedName name="qwer" localSheetId="18" hidden="1">{"Tab1",#N/A,FALSE,"P";"Tab2",#N/A,FALSE,"P"}</definedName>
    <definedName name="qwer" hidden="1">{"Tab1",#N/A,FALSE,"P";"Tab2",#N/A,FALSE,"P"}</definedName>
    <definedName name="RA_1_1">[88]RA!$V$27</definedName>
    <definedName name="RA_1_2">[88]RA!$T$29</definedName>
    <definedName name="RA_1_3">[88]RA!$V$35</definedName>
    <definedName name="RA_2_1">[88]RA!$S$27</definedName>
    <definedName name="RA_2_2">[88]RA!$Q$29</definedName>
    <definedName name="RA_2_3">[88]RA!$S$35</definedName>
    <definedName name="RA_3_1">[88]RA!$P$27</definedName>
    <definedName name="RA_3_2">[88]RA!$N$29</definedName>
    <definedName name="RA_3_3">[88]RA!$P$35</definedName>
    <definedName name="RA_4_1">[88]RA!$M$27</definedName>
    <definedName name="RA_4_2">[88]RA!$K$29</definedName>
    <definedName name="RA_4_3">[88]RA!$M$35</definedName>
    <definedName name="RA_final">[107]RA!$V$28</definedName>
    <definedName name="RatingsLegend" localSheetId="2">#REF!</definedName>
    <definedName name="RatingsLegend">#REF!</definedName>
    <definedName name="rawWEOdata">'[47]WEO data'!$A$3:$BS$19</definedName>
    <definedName name="rawWEOtimeline">'[47]WEO data'!$A$3:$BS$3</definedName>
    <definedName name="RCArea" hidden="1">#REF!</definedName>
    <definedName name="RCE_1">[92]RCE!$P$8</definedName>
    <definedName name="RCE_2">[92]RCE!$M$8</definedName>
    <definedName name="RCE_3">[92]RCE!$J$8</definedName>
    <definedName name="RCE_4">[92]RCE!$G$8</definedName>
    <definedName name="RCE_final">[92]RCE!$P$9</definedName>
    <definedName name="RCP_1">[88]ORCP!$P$12</definedName>
    <definedName name="RCP_2">[88]ORCP!$M$12</definedName>
    <definedName name="RCP_3">[88]ORCP!$J$12</definedName>
    <definedName name="RCP_4">[88]ORCP!$G$12</definedName>
    <definedName name="RCP_final">[88]ORCP!$P$13</definedName>
    <definedName name="re" hidden="1">#N/A</definedName>
    <definedName name="RealTermsYear">[50]Control!$D$8</definedName>
    <definedName name="refinery_capacity_throughput">[50]Production!$L$152:$AY$155</definedName>
    <definedName name="refinery_capex">[50]Costs!$L$252:$AY$253</definedName>
    <definedName name="Refinery_finance">[50]Control!$D$81:$D$84</definedName>
    <definedName name="refinery_opex">[50]Costs!$L$280:$AY$281</definedName>
    <definedName name="Refinery_Timing">[50]Production!$L$106:$AY$109</definedName>
    <definedName name="RegimeData">[46]RegimeImport!$E$6:$AH$60</definedName>
    <definedName name="RegimeSelect">[46]RegimeImport!$E$5:$AH$5</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BrutoB">[66]CARTEIRA!$CF$5</definedName>
    <definedName name="ResCdiB">[66]CARTEIRA!$CD$5</definedName>
    <definedName name="ResultsNames">[109]Country_1!$C$44:$C$1220</definedName>
    <definedName name="rft" localSheetId="18" hidden="1">{"Riqfin97",#N/A,FALSE,"Tran";"Riqfinpro",#N/A,FALSE,"Tran"}</definedName>
    <definedName name="rft" hidden="1">{"Riqfin97",#N/A,FALSE,"Tran";"Riqfinpro",#N/A,FALSE,"Tran"}</definedName>
    <definedName name="rfv" localSheetId="18" hidden="1">{"Tab1",#N/A,FALSE,"P";"Tab2",#N/A,FALSE,"P"}</definedName>
    <definedName name="rfv" hidden="1">{"Tab1",#N/A,FALSE,"P";"Tab2",#N/A,FALSE,"P"}</definedName>
    <definedName name="RIFT_1">[88]PBIFT!$Y$41</definedName>
    <definedName name="RIFT_2">[88]PBIFT!$M$41</definedName>
    <definedName name="RIFT_3">[88]PBIFT!$J$41</definedName>
    <definedName name="RIFT_4">[88]PBIFT!$G$41</definedName>
    <definedName name="RIFT_final">[88]PBIFT!$Y$42</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F_1">[107]ROF!#REF!</definedName>
    <definedName name="ROF_1_1">[107]ROF!$V$17</definedName>
    <definedName name="ROF_1_2">[107]ROF!$T$19</definedName>
    <definedName name="ROF_1_3">[107]ROF!$V$28</definedName>
    <definedName name="ROF_1_4">[107]ROF!$T$30</definedName>
    <definedName name="ROF_1_5">[107]ROF!$V$32</definedName>
    <definedName name="ROF_2_1">[107]ROF!$S$17</definedName>
    <definedName name="ROF_2_2">[107]ROF!$Q$19</definedName>
    <definedName name="ROF_2_3">[107]ROF!$S$28</definedName>
    <definedName name="ROF_2_4">[107]ROF!$Q$30</definedName>
    <definedName name="ROF_2_5">[107]ROF!$S$32</definedName>
    <definedName name="ROF_3_1">[107]ROF!$P$17</definedName>
    <definedName name="ROF_3_2">[107]ROF!$N$19</definedName>
    <definedName name="ROF_3_3">[107]ROF!$P$28</definedName>
    <definedName name="ROF_3_4">[107]ROF!$N$30</definedName>
    <definedName name="ROF_3_5">[107]ROF!$P$32</definedName>
    <definedName name="ROF_4_1">[107]ROF!$M$17</definedName>
    <definedName name="ROF_4_2">[107]ROF!$K$19</definedName>
    <definedName name="ROF_4_3">[107]ROF!$M$28</definedName>
    <definedName name="ROF_4_4">[107]ROF!$K$30</definedName>
    <definedName name="ROF_4_5">[107]ROF!$M$32</definedName>
    <definedName name="ROF_final">[107]ROF!$V$33</definedName>
    <definedName name="ROFT_1">[107]ROFT!#REF!</definedName>
    <definedName name="ROFT_1_1">[107]ROFT!$Y$17</definedName>
    <definedName name="ROFT_1_2">[107]ROFT!$W$19</definedName>
    <definedName name="ROFT_1_3">[107]ROFT!$Y$28</definedName>
    <definedName name="ROFT_1_4">[107]ROFT!$W$30</definedName>
    <definedName name="ROFT_1_5">[107]ROFT!$Y$32</definedName>
    <definedName name="ROFT_2_1">[107]ROFT!$M$17</definedName>
    <definedName name="ROFT_2_2">[107]ROFT!$K$19</definedName>
    <definedName name="ROFT_2_3">[107]ROFT!$M$28</definedName>
    <definedName name="ROFT_2_4">[107]ROFT!$K$30</definedName>
    <definedName name="ROFT_2_5">[107]ROFT!$M$32</definedName>
    <definedName name="ROFT_3_1">[107]ROFT!$J$17</definedName>
    <definedName name="ROFT_3_2">[107]ROFT!$H$19</definedName>
    <definedName name="ROFT_3_3">[107]ROFT!$J$28</definedName>
    <definedName name="ROFT_3_4">[107]ROFT!$H$30</definedName>
    <definedName name="ROFT_3_5">[107]ROFT!$J$32</definedName>
    <definedName name="ROFT_4_1">[107]ROFT!$G$17</definedName>
    <definedName name="ROFT_4_2">[107]ROFT!$E$19</definedName>
    <definedName name="ROFT_4_3">[107]ROFT!$G$28</definedName>
    <definedName name="ROFT_4_4">[107]ROFT!$E$30</definedName>
    <definedName name="ROFT_4_5">[107]ROFT!$G$32</definedName>
    <definedName name="ROFT_final">[107]ROFT!$Y$33</definedName>
    <definedName name="RPS_1">[107]RPS!$V$13</definedName>
    <definedName name="RPS_2">[107]RPS!$S$13</definedName>
    <definedName name="RPS_3">[107]RPS!$P$13</definedName>
    <definedName name="RPS_4">[107]RPS!$M$13</definedName>
    <definedName name="RPS_final">[107]RPS!$V$14</definedName>
    <definedName name="RPST_1">[107]RPST!$Y$13</definedName>
    <definedName name="RPST_2">[107]RPST!$M$13</definedName>
    <definedName name="RPST_3">[107]RPST!$J$13</definedName>
    <definedName name="RPST_4">[107]RPST!$G$13</definedName>
    <definedName name="RPST_final">[107]RPST!$Y$14</definedName>
    <definedName name="rr" localSheetId="18" hidden="1">{"Riqfin97",#N/A,FALSE,"Tran";"Riqfinpro",#N/A,FALSE,"Tran"}</definedName>
    <definedName name="rr" hidden="1">{"Riqfin97",#N/A,FALSE,"Tran";"Riqfinpro",#N/A,FALSE,"Tran"}</definedName>
    <definedName name="rrr" localSheetId="18" hidden="1">{"Riqfin97",#N/A,FALSE,"Tran";"Riqfinpro",#N/A,FALSE,"Tran"}</definedName>
    <definedName name="rrr" hidden="1">{"Riqfin97",#N/A,FALSE,"Tran";"Riqfinpro",#N/A,FALSE,"Tran"}</definedName>
    <definedName name="rrrgg" localSheetId="18" hidden="1">{"Riqfin97",#N/A,FALSE,"Tran";"Riqfinpro",#N/A,FALSE,"Tran"}</definedName>
    <definedName name="rrrgg" hidden="1">{"Riqfin97",#N/A,FALSE,"Tran";"Riqfinpro",#N/A,FALSE,"Tran"}</definedName>
    <definedName name="rrrr" localSheetId="1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8" hidden="1">{"Tab1",#N/A,FALSE,"P";"Tab2",#N/A,FALSE,"P"}</definedName>
    <definedName name="rrrrrr" hidden="1">{"Tab1",#N/A,FALSE,"P";"Tab2",#N/A,FALSE,"P"}</definedName>
    <definedName name="rrrrrrr" localSheetId="18" hidden="1">{"Tab1",#N/A,FALSE,"P";"Tab2",#N/A,FALSE,"P"}</definedName>
    <definedName name="rrrrrrr" hidden="1">{"Tab1",#N/A,FALSE,"P";"Tab2",#N/A,FALSE,"P"}</definedName>
    <definedName name="rt" localSheetId="18" hidden="1">{"Minpmon",#N/A,FALSE,"Monthinput"}</definedName>
    <definedName name="rt" hidden="1">{"Minpmon",#N/A,FALSE,"Monthinput"}</definedName>
    <definedName name="RT_1_1">[88]RT!$Y$27</definedName>
    <definedName name="RT_1_2">[88]RT!$W$29</definedName>
    <definedName name="RT_1_3">[88]RT!$Y$35</definedName>
    <definedName name="RT_2_1">[88]RT!$M$27</definedName>
    <definedName name="RT_2_2">[88]RT!$K$29</definedName>
    <definedName name="RT_2_3">[88]RT!$M$35</definedName>
    <definedName name="RT_3_1">[88]RT!$J$27</definedName>
    <definedName name="RT_3_2">[88]RT!$H$29</definedName>
    <definedName name="RT_3_3">[88]RT!$J$35</definedName>
    <definedName name="RT_4_1">[88]RT!$G$27</definedName>
    <definedName name="RT_4_2">[88]RT!$E$29</definedName>
    <definedName name="RT_4_3">[88]RT!$G$35</definedName>
    <definedName name="RT_final">[88]RT!$Y$36</definedName>
    <definedName name="rte" localSheetId="18" hidden="1">{"Riqfin97",#N/A,FALSE,"Tran";"Riqfinpro",#N/A,FALSE,"Tran"}</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localSheetId="18" hidden="1">{"Main Economic Indicators",#N/A,FALSE,"C"}</definedName>
    <definedName name="rtre" hidden="1">{"Main Economic Indicators",#N/A,FALSE,"C"}</definedName>
    <definedName name="rty" localSheetId="18" hidden="1">{"Riqfin97",#N/A,FALSE,"Tran";"Riqfinpro",#N/A,FALSE,"Tran"}</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ns">[47]StochWorkings!$H$3</definedName>
    <definedName name="Rwvu.Export." localSheetId="18" hidden="1">#REF!,#REF!</definedName>
    <definedName name="Rwvu.Export." hidden="1">#REF!,#REF!</definedName>
    <definedName name="Rwvu.IMPORT." localSheetId="18" hidden="1">#REF!</definedName>
    <definedName name="Rwvu.IMPORT." hidden="1">#REF!</definedName>
    <definedName name="Rwvu.PLA2." localSheetId="18" hidden="1">'[44]COP FED'!#REF!</definedName>
    <definedName name="Rwvu.PLA2." hidden="1">'[44]COP FED'!#REF!</definedName>
    <definedName name="Rwvu.Print." hidden="1">#N/A</definedName>
    <definedName name="Rwvu.sa97." hidden="1">[81]Rev!$B$1:$B$65536,[81]Rev!$C$1:$D$65536,[81]Rev!$AB$1:$AB$65536,[81]Rev!$L$1:$Q$65536</definedName>
    <definedName name="rx" localSheetId="18" hidden="1">#REF!</definedName>
    <definedName name="rx" hidden="1">#REF!</definedName>
    <definedName name="ry" localSheetId="18" hidden="1">#REF!</definedName>
    <definedName name="ry" hidden="1">#REF!</definedName>
    <definedName name="s" localSheetId="18"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localSheetId="18" hidden="1">{"Riqfin97",#N/A,FALSE,"Tran";"Riqfinpro",#N/A,FALSE,"Tran"}</definedName>
    <definedName name="sad" hidden="1">{"Riqfin97",#N/A,FALSE,"Tran";"Riqfinpro",#N/A,FALSE,"Tran"}</definedName>
    <definedName name="saldo">[110]Resumo!$C$1:$C$2169</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dResults">[109]Country_1!$E$44:$AO$1220</definedName>
    <definedName name="sdf" localSheetId="18" hidden="1">{"Main Economic Indicators",#N/A,FALSE,"C"}</definedName>
    <definedName name="sdf" hidden="1">{"Main Economic Indicators",#N/A,FALSE,"C"}</definedName>
    <definedName name="sdkljsdklf" hidden="1">{"Main Economic Indicators",#N/A,FALSE,"C"}</definedName>
    <definedName name="sdr" localSheetId="18" hidden="1">{"Riqfin97",#N/A,FALSE,"Tran";"Riqfinpro",#N/A,FALSE,"Tran"}</definedName>
    <definedName name="sdr" hidden="1">{"Riqfin97",#N/A,FALSE,"Tran";"Riqfinpro",#N/A,FALSE,"Tran"}</definedName>
    <definedName name="sdsd" localSheetId="18" hidden="1">{"Riqfin97",#N/A,FALSE,"Tran";"Riqfinpro",#N/A,FALSE,"Tran"}</definedName>
    <definedName name="sdsd" hidden="1">{"Riqfin97",#N/A,FALSE,"Tran";"Riqfinpro",#N/A,FALSE,"Tran"}</definedName>
    <definedName name="SelectedCase">[50]Control!$D$3</definedName>
    <definedName name="sencount" hidden="1">2</definedName>
    <definedName name="SensCapIntEx">[47]Control!$D$37</definedName>
    <definedName name="SensCapTanEx">[47]Control!$D$36</definedName>
    <definedName name="SensDevEx">[46]Control!$D$46</definedName>
    <definedName name="SensExplore">[46]Control!$D$45</definedName>
    <definedName name="SensGlobalCosts">[46]Control!$D$44</definedName>
    <definedName name="SensOpex">[46]Control!$D$48</definedName>
    <definedName name="SensPrice">[47]Control!$D$32</definedName>
    <definedName name="SensPriceResult">[47]METR!$I$4</definedName>
    <definedName name="SensProd">[46]Control!$D$43</definedName>
    <definedName name="SensSelect">[47]Sensitivity!$F$36</definedName>
    <definedName name="ser" localSheetId="18" hidden="1">{"Riqfin97",#N/A,FALSE,"Tran";"Riqfinpro",#N/A,FALSE,"Tran"}</definedName>
    <definedName name="ser" hidden="1">{"Riqfin97",#N/A,FALSE,"Tran";"Riqfinpro",#N/A,FALSE,"Tran"}</definedName>
    <definedName name="sfgsfg" localSheetId="77">OFFSET('Annex Table 3.3.2.'!ChartDates,0,4)</definedName>
    <definedName name="sfgsfg" localSheetId="78">OFFSET('Annex Table 3.3.3.'!ChartDates,0,4)</definedName>
    <definedName name="sfgsfg" localSheetId="79">OFFSET('Annex Table 3.3.4.'!ChartDates,0,4)</definedName>
    <definedName name="sfgsfg" localSheetId="80">OFFSET('Annex Table 3.3.5.'!ChartDates,0,4)</definedName>
    <definedName name="sfgsfg" localSheetId="81">OFFSET('Annex Table 3.3.6.'!ChartDates,0,4)</definedName>
    <definedName name="sfgsfg" localSheetId="85">OFFSET('Annex Table 3.4.3.b.'!ChartDates,0,4)</definedName>
    <definedName name="sfgsfg" localSheetId="86">OFFSET('Annex Table 3.4.4.a.'!ChartDates,0,4)</definedName>
    <definedName name="sfgsfg" localSheetId="87">OFFSET('Annex Table 3.4.4.b.'!ChartDates,0,4)</definedName>
    <definedName name="sfgsfg" localSheetId="88">OFFSET('Annex Table 3.4.5.a.'!ChartDates,0,4)</definedName>
    <definedName name="sfgsfg" localSheetId="89">OFFSET('Annex Table 3.4.5.b.'!ChartDates,0,4)</definedName>
    <definedName name="sfgsfg" localSheetId="90">OFFSET('Annex Table 3.4.6.a.'!ChartDates,0,4)</definedName>
    <definedName name="sfgsfg" localSheetId="91">OFFSET('Annex Table 3.4.6.b.'!ChartDates,0,4)</definedName>
    <definedName name="sfgsfg">OFFSET(ChartDates,0,4)</definedName>
    <definedName name="solver_lin" hidden="1">0</definedName>
    <definedName name="solver_num" hidden="1">0</definedName>
    <definedName name="solver_typ" hidden="1">1</definedName>
    <definedName name="solver_val" hidden="1">0</definedName>
    <definedName name="sortcorresp">#REF!</definedName>
    <definedName name="SpecialPrice" hidden="1">#REF!</definedName>
    <definedName name="SPREAD">#REF!</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8" hidden="1">{"CBA",#N/A,FALSE,"TAB4";"MS",#N/A,FALSE,"TAB5";"BANKLOANS",#N/A,FALSE,"TAB21APP ";"INTEREST",#N/A,FALSE,"TAB22APP"}</definedName>
    <definedName name="sraff" hidden="1">{"CBA",#N/A,FALSE,"TAB4";"MS",#N/A,FALSE,"TAB5";"BANKLOANS",#N/A,FALSE,"TAB21APP ";"INTEREST",#N/A,FALSE,"TAB22APP"}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localSheetId="18" hidden="1">{"Riqfin97",#N/A,FALSE,"Tran";"Riqfinpro",#N/A,FALSE,"Tran"}</definedName>
    <definedName name="ssss" hidden="1">{"Riqfin97",#N/A,FALSE,"Tran";"Riqfinpro",#N/A,FALSE,"Tran"}</definedName>
    <definedName name="Start">[47]StochWorkings!$M$3</definedName>
    <definedName name="StochConstant">[46]Control!$D$35</definedName>
    <definedName name="StochFactor">[46]Control!$D$36</definedName>
    <definedName name="StochMax">[46]Control!$D$38</definedName>
    <definedName name="StochMin">[46]Control!$D$39</definedName>
    <definedName name="StochStdDev">[46]Control!$D$37</definedName>
    <definedName name="Stop">[47]StochWorkings!$O$3</definedName>
    <definedName name="swe" localSheetId="18" hidden="1">{"Tab1",#N/A,FALSE,"P";"Tab2",#N/A,FALSE,"P"}</definedName>
    <definedName name="swe" hidden="1">{"Tab1",#N/A,FALSE,"P";"Tab2",#N/A,FALSE,"P"}</definedName>
    <definedName name="Swvu.PLA1." hidden="1">'[44]COP FED'!#REF!</definedName>
    <definedName name="Swvu.PLA2." hidden="1">'[44]COP FED'!$A$1:$N$49</definedName>
    <definedName name="Swvu.Print." localSheetId="18" hidden="1">[45]Med!#REF!</definedName>
    <definedName name="Swvu.Print." hidden="1">[45]Med!#REF!</definedName>
    <definedName name="sxc" localSheetId="18" hidden="1">{"Riqfin97",#N/A,FALSE,"Tran";"Riqfinpro",#N/A,FALSE,"Tran"}</definedName>
    <definedName name="sxc" hidden="1">{"Riqfin97",#N/A,FALSE,"Tran";"Riqfinpro",#N/A,FALSE,"Tran"}</definedName>
    <definedName name="sxe" localSheetId="18" hidden="1">{"Riqfin97",#N/A,FALSE,"Tran";"Riqfinpro",#N/A,FALSE,"Tran"}</definedName>
    <definedName name="sxe" hidden="1">{"Riqfin97",#N/A,FALSE,"Tran";"Riqfinpro",#N/A,FALSE,"Tran"}</definedName>
    <definedName name="T.cdi">#REF!</definedName>
    <definedName name="T.Taxa">#REF!</definedName>
    <definedName name="T0" hidden="1">{"Main Economic Indicators",#N/A,FALSE,"C"}</definedName>
    <definedName name="TAB.MKT">#REF!</definedName>
    <definedName name="TAB.MKT.A">'[111]MTM A'!$A$3:$R$800</definedName>
    <definedName name="TAB.MKT.L">'[111]MTM L'!$A$3:$R$800</definedName>
    <definedName name="Tab.Taxa">[112]Taxas!$A$22:$T$825</definedName>
    <definedName name="tabela">[24]Carteira!$A$4:$P$205</definedName>
    <definedName name="tabelad">#REF!</definedName>
    <definedName name="TABIND">[113]Tabela!$A$2:$E$22</definedName>
    <definedName name="TABLE3" localSheetId="29">#REF!</definedName>
    <definedName name="TABLE3">#REF!</definedName>
    <definedName name="table6" localSheetId="5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get_Post_Tax_Return" localSheetId="58">#REF!</definedName>
    <definedName name="Target_Post_Tax_Return">#REF!</definedName>
    <definedName name="TAXA.CDI">[114]Sheet1!$A$1:$F$754</definedName>
    <definedName name="TAXAMEC">#REF!</definedName>
    <definedName name="tbl_ProdInfo" hidden="1">#REF!</definedName>
    <definedName name="tenou" hidden="1">'[18]Dep fonct'!#REF!</definedName>
    <definedName name="test" localSheetId="18" hidden="1">{"Riqfin97",#N/A,FALSE,"Tran";"Riqfinpro",#N/A,FALSE,"Tran"}</definedName>
    <definedName name="test" hidden="1">{"Riqfin97",#N/A,FALSE,"Tran";"Riqfinpro",#N/A,FALSE,"Tran"}</definedName>
    <definedName name="TESTE">#REF!</definedName>
    <definedName name="testes2">OFFSET([73]Dividendos!$AG$7,VLOOKUP(YEAR(EDATE([73]Dividendos!XFD1,-22)),[73]Dividendos!$AH$6:$AI$100,2,0),0,VLOOKUP(YEAR([73]Dividendos!XFD1),[73]Dividendos!$AH$6:$AI$100,2,0),1)</definedName>
    <definedName name="testeteste">SUMIF('[73]TOTAL EMPRESAS 2015'!$A$102:$A$110,'[73]ABERTO - BNDES 2015'!$F1048576,'[73]TOTAL EMPRESAS 2015'!A$102:A$110)</definedName>
    <definedName name="Texto">#REF!</definedName>
    <definedName name="thousand">1000</definedName>
    <definedName name="tj" localSheetId="18" hidden="1">{"Riqfin97",#N/A,FALSE,"Tran";"Riqfinpro",#N/A,FALSE,"Tran"}</definedName>
    <definedName name="tj" hidden="1">{"Riqfin97",#N/A,FALSE,"Tran";"Riqfinpro",#N/A,FALSE,"Tran"}</definedName>
    <definedName name="TOT">#REF!</definedName>
    <definedName name="TOTAL">#REF!</definedName>
    <definedName name="TOTAL1">#REF!</definedName>
    <definedName name="TotalCosts">[46]ProjectCashflow!$B$127</definedName>
    <definedName name="toyear">[95]Data!$B$25</definedName>
    <definedName name="TP_1">#REF!</definedName>
    <definedName name="TP_2">#REF!</definedName>
    <definedName name="TP_3">#REF!</definedName>
    <definedName name="TP_4">#REF!</definedName>
    <definedName name="TP_final">#REF!</definedName>
    <definedName name="TR">'[115]Banco de Dados'!#REF!</definedName>
    <definedName name="Trade.Hedge">#REF!</definedName>
    <definedName name="TRANSFERENCIA" localSheetId="77">[59]!TRANSFERENCIA</definedName>
    <definedName name="TRANSFERENCIA" localSheetId="78">[59]!TRANSFERENCIA</definedName>
    <definedName name="TRANSFERENCIA" localSheetId="79">[59]!TRANSFERENCIA</definedName>
    <definedName name="TRANSFERENCIA" localSheetId="80">[59]!TRANSFERENCIA</definedName>
    <definedName name="TRANSFERENCIA" localSheetId="81">[59]!TRANSFERENCIA</definedName>
    <definedName name="TRANSFERENCIA" localSheetId="85">[59]!TRANSFERENCIA</definedName>
    <definedName name="TRANSFERENCIA" localSheetId="86">[59]!TRANSFERENCIA</definedName>
    <definedName name="TRANSFERENCIA" localSheetId="87">[59]!TRANSFERENCIA</definedName>
    <definedName name="TRANSFERENCIA" localSheetId="88">[59]!TRANSFERENCIA</definedName>
    <definedName name="TRANSFERENCIA" localSheetId="89">[59]!TRANSFERENCIA</definedName>
    <definedName name="TRANSFERENCIA" localSheetId="90">[59]!TRANSFERENCIA</definedName>
    <definedName name="TRANSFERENCIA" localSheetId="91">[59]!TRANSFERENCIA</definedName>
    <definedName name="TRANSFERENCIA" localSheetId="59">[59]!TRANSFERENCIA</definedName>
    <definedName name="TRANSFERENCIA" localSheetId="18">[59]!TRANSFERENCIA</definedName>
    <definedName name="TRANSFERENCIA">[59]!TRANSFERENCIA</definedName>
    <definedName name="tretry" localSheetId="18" hidden="1">[29]Data!#REF!</definedName>
    <definedName name="tretry" hidden="1">[29]Data!#REF!</definedName>
    <definedName name="Trimestre">[64]Dados!#REF!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18" hidden="1">{"Tab1",#N/A,FALSE,"P";"Tab2",#N/A,FALSE,"P"}</definedName>
    <definedName name="tt" hidden="1">{"Tab1",#N/A,FALSE,"P";"Tab2",#N/A,FALSE,"P"}</definedName>
    <definedName name="ttt" localSheetId="18" hidden="1">{"Tab1",#N/A,FALSE,"P";"Tab2",#N/A,FALSE,"P"}</definedName>
    <definedName name="ttt" hidden="1">{"Tab1",#N/A,FALSE,"P";"Tab2",#N/A,FALSE,"P"}</definedName>
    <definedName name="tttt" localSheetId="18" hidden="1">{"Tab1",#N/A,FALSE,"P";"Tab2",#N/A,FALSE,"P"}</definedName>
    <definedName name="tttt" hidden="1">{"Tab1",#N/A,FALSE,"P";"Tab2",#N/A,FALSE,"P"}</definedName>
    <definedName name="ttttt" hidden="1">[103]M!#REF!</definedName>
    <definedName name="ttttttttt" localSheetId="18" hidden="1">{"Minpmon",#N/A,FALSE,"Monthinput"}</definedName>
    <definedName name="ttttttttt" hidden="1">{"Minpmon",#N/A,FALSE,"Monthinput"}</definedName>
    <definedName name="ttyy" localSheetId="18" hidden="1">{"Riqfin97",#N/A,FALSE,"Tran";"Riqfinpro",#N/A,FALSE,"Tran"}</definedName>
    <definedName name="ttyy" hidden="1">{"Riqfin97",#N/A,FALSE,"Tran";"Riqfinpro",#N/A,FALSE,"Tran"}</definedName>
    <definedName name="TVM_1">#REF!</definedName>
    <definedName name="TVM_2">#REF!</definedName>
    <definedName name="TVM_3">#REF!</definedName>
    <definedName name="TVM_4">#REF!</definedName>
    <definedName name="TVM_final">#REF!</definedName>
    <definedName name="twryrwe" hidden="1">[33]PRIVATE!#REF!</definedName>
    <definedName name="TxMercAtual">'[115]Banco de Dados'!#REF!</definedName>
    <definedName name="TxMercFechMês">'[115]Banco de Dados'!#REF!</definedName>
    <definedName name="TXMERCPRE">#REF!</definedName>
    <definedName name="TXMERCPREA">#REF!</definedName>
    <definedName name="TXMERCPREDA">#REF!</definedName>
    <definedName name="TXMERCUSD">[24]CPRE!$B$1:$F$1203</definedName>
    <definedName name="TXMERCUSDA">[101]CDOLAR!$I$1:$N$933</definedName>
    <definedName name="TXMERCUSDDA">[66]CDOLAR!$H$2:$L$1500</definedName>
    <definedName name="tyi" hidden="1">'[18]Dep fonct'!#REF!</definedName>
    <definedName name="tyui" localSheetId="18" hidden="1">{"Riqfin97",#N/A,FALSE,"Tran";"Riqfinpro",#N/A,FALSE,"Tran"}</definedName>
    <definedName name="tyui" hidden="1">{"Riqfin97",#N/A,FALSE,"Tran";"Riqfinpro",#N/A,FALSE,"Tran"}</definedName>
    <definedName name="UnitCosts">[47]ProjectCashFlow!$G$211</definedName>
    <definedName name="Update_only_bolded_variables__historical_from_MECON_in_green__and_projections_in_read">"xxWRS_3"</definedName>
    <definedName name="USD">'[115]Banco de Dados'!#REF!</definedName>
    <definedName name="USDAtivo">#REF!</definedName>
    <definedName name="USDPassivo">#REF!</definedName>
    <definedName name="uu" localSheetId="18" hidden="1">{"Riqfin97",#N/A,FALSE,"Tran";"Riqfinpro",#N/A,FALSE,"Tran"}</definedName>
    <definedName name="uu" hidden="1">{"Riqfin97",#N/A,FALSE,"Tran";"Riqfinpro",#N/A,FALSE,"Tran"}</definedName>
    <definedName name="uuu" localSheetId="18" hidden="1">{"Riqfin97",#N/A,FALSE,"Tran";"Riqfinpro",#N/A,FALSE,"Tran"}</definedName>
    <definedName name="uuu" hidden="1">{"Riqfin97",#N/A,FALSE,"Tran";"Riqfinpro",#N/A,FALSE,"Tran"}</definedName>
    <definedName name="uuuuuu" localSheetId="18" hidden="1">{"Riqfin97",#N/A,FALSE,"Tran";"Riqfinpro",#N/A,FALSE,"Tran"}</definedName>
    <definedName name="uuuuuu" hidden="1">{"Riqfin97",#N/A,FALSE,"Tran";"Riqfinpro",#N/A,FALSE,"Tran"}</definedName>
    <definedName name="v" localSheetId="18" hidden="1">#REF!</definedName>
    <definedName name="v" hidden="1">#REF!</definedName>
    <definedName name="val">#REF!</definedName>
    <definedName name="Valor">[116]Dados!$C$10</definedName>
    <definedName name="Valor.atual">#REF!</definedName>
    <definedName name="Valor.Mais.Valia">#REF!</definedName>
    <definedName name="Valor.Menos.Valia">#REF!</definedName>
    <definedName name="Valor.Mercado">#REF!</definedName>
    <definedName name="Value">[117]Dados!#REF!</definedName>
    <definedName name="VENC">#REF!</definedName>
    <definedName name="VPTVM_1">[107]VPTVM!$P$11</definedName>
    <definedName name="VPTVM_2">[107]VPTVM!$M$11</definedName>
    <definedName name="VPTVM_3">[107]VPTVM!$J$11</definedName>
    <definedName name="VPTVM_4">[107]VPTVM!$G$11</definedName>
    <definedName name="VPTVM_final">[107]VPTVM!$P$12</definedName>
    <definedName name="vv" localSheetId="18" hidden="1">{"Tab1",#N/A,FALSE,"P";"Tab2",#N/A,FALSE,"P"}</definedName>
    <definedName name="vv" hidden="1">{"Tab1",#N/A,FALSE,"P";"Tab2",#N/A,FALSE,"P"}</definedName>
    <definedName name="vvv" localSheetId="18" hidden="1">{"Tab1",#N/A,FALSE,"P";"Tab2",#N/A,FALSE,"P"}</definedName>
    <definedName name="vvv" hidden="1">{"Tab1",#N/A,FALSE,"P";"Tab2",#N/A,FALSE,"P"}</definedName>
    <definedName name="vvvv" localSheetId="18" hidden="1">{"Minpmon",#N/A,FALSE,"Monthinput"}</definedName>
    <definedName name="vvvv" hidden="1">{"Minpmon",#N/A,FALSE,"Monthinput"}</definedName>
    <definedName name="w" localSheetId="18" hidden="1">{"PRI",#N/A,FALSE,"Data";"QUA",#N/A,FALSE,"Data";"STR",#N/A,FALSE,"Data";"VAL",#N/A,FALSE,"Data";"WEO",#N/A,FALSE,"Data";"WGT",#N/A,FALSE,"Data"}</definedName>
    <definedName name="w" hidden="1">{"PRI",#N/A,FALSE,"Data";"QUA",#N/A,FALSE,"Data";"STR",#N/A,FALSE,"Data";"VAL",#N/A,FALSE,"Data";"WEO",#N/A,FALSE,"Data";"WGT",#N/A,FALSE,"Data"}</definedName>
    <definedName name="WEOTimeSeries">[47]Prices!$E$92:$AR$101</definedName>
    <definedName name="wer" localSheetId="18" hidden="1">{"Riqfin97",#N/A,FALSE,"Tran";"Riqfinpro",#N/A,FALSE,"Tran"}</definedName>
    <definedName name="wer" hidden="1">{"Riqfin97",#N/A,FALSE,"Tran";"Riqfinpro",#N/A,FALSE,"Tran"}</definedName>
    <definedName name="what" localSheetId="1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localSheetId="18" hidden="1">{"TRADE_COMP",#N/A,FALSE,"TAB23APP";"BOP",#N/A,FALSE,"TAB6";"DOT",#N/A,FALSE,"TAB24APP";"EXTDEBT",#N/A,FALSE,"TAB25APP"}</definedName>
    <definedName name="wrn.97REDBOP." hidden="1">{"TRADE_COMP",#N/A,FALSE,"TAB23APP";"BOP",#N/A,FALSE,"TAB6";"DOT",#N/A,FALSE,"TAB24APP";"EXTDEBT",#N/A,FALSE,"TAB25APP"}</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5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8" hidden="1">{"annual-cbr",#N/A,FALSE,"CENTBANK";"annual(banks)",#N/A,FALSE,"COMBANKS"}</definedName>
    <definedName name="wrn.annual." hidden="1">{"annual-cbr",#N/A,FALSE,"CENTBANK";"annual(banks)",#N/A,FALSE,"COMBANKS"}</definedName>
    <definedName name="wrn.ANNUAL_TABLES_01." localSheetId="1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8" hidden="1">{"3",#N/A,FALSE,"BASE MONETARIA";"4",#N/A,FALSE,"BASE MONETARIA"}</definedName>
    <definedName name="wrn.BMA." hidden="1">{"3",#N/A,FALSE,"BASE MONETARIA";"4",#N/A,FALSE,"BASE MONETARIA"}</definedName>
    <definedName name="wrn.BOP_MIDTERM." localSheetId="18" hidden="1">{"BOP_TAB",#N/A,FALSE,"N";"MIDTERM_TAB",#N/A,FALSE,"O"}</definedName>
    <definedName name="wrn.BOP_MIDTERM." hidden="1">{"BOP_TAB",#N/A,FALSE,"N";"MIDTERM_TAB",#N/A,FALSE,"O"}</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5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5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8" hidden="1">{"Main Economic Indicators",#N/A,FALSE,"C"}</definedName>
    <definedName name="wrn.Main._.Economic._.Indicators." hidden="1">{"Main Economic Indicators",#N/A,FALSE,"C"}</definedName>
    <definedName name="wrn.MDABOP." localSheetId="1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8" hidden="1">{"MONA",#N/A,FALSE,"S"}</definedName>
    <definedName name="wrn.MONA." hidden="1">{"MONA",#N/A,FALSE,"S"}</definedName>
    <definedName name="wrn.Monthsheet." localSheetId="18" hidden="1">{"Minpmon",#N/A,FALSE,"Monthinput"}</definedName>
    <definedName name="wrn.Monthsheet." hidden="1">{"Minpmon",#N/A,FALSE,"Monthinput"}</definedName>
    <definedName name="wrn.original." localSheetId="18" hidden="1">{"Original",#N/A,FALSE,"CENTBANK";"Original",#N/A,FALSE,"COMBANKS"}</definedName>
    <definedName name="wrn.original." hidden="1">{"Original",#N/A,FALSE,"CENTBANK";"Original",#N/A,FALSE,"COMBANKS"}</definedName>
    <definedName name="wrn.Output._.tables." localSheetId="18" hidden="1">{#N/A,#N/A,FALSE,"I";#N/A,#N/A,FALSE,"J";#N/A,#N/A,FALSE,"K";#N/A,#N/A,FALSE,"L";#N/A,#N/A,FALSE,"M";#N/A,#N/A,FALSE,"N";#N/A,#N/A,FALSE,"O"}</definedName>
    <definedName name="wrn.Output._.tables." hidden="1">{#N/A,#N/A,FALSE,"I";#N/A,#N/A,FALSE,"J";#N/A,#N/A,FALSE,"K";#N/A,#N/A,FALSE,"L";#N/A,#N/A,FALSE,"M";#N/A,#N/A,FALSE,"N";#N/A,#N/A,FALSE,"O"}</definedName>
    <definedName name="wrn.OUTTURN_TABLES_00." localSheetId="1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8" hidden="1">{"1",#N/A,FALSE,"Pasivos Mon";"2",#N/A,FALSE,"Pasivos Mon"}</definedName>
    <definedName name="wrn.PASMON." hidden="1">{"1",#N/A,FALSE,"Pasivos Mon";"2",#N/A,FALSE,"Pasivos Mon"}</definedName>
    <definedName name="wrn.Per._.cri." localSheetId="18" hidden="1">{#N/A,#N/A,FALSE,"Per Cri"}</definedName>
    <definedName name="wrn.Per._.cri." hidden="1">{#N/A,#N/A,FALSE,"Per Cri"}</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8" hidden="1">{"Tab1",#N/A,FALSE,"P";"Tab2",#N/A,FALSE,"P"}</definedName>
    <definedName name="wrn.Program." hidden="1">{"Tab1",#N/A,FALSE,"P";"Tab2",#N/A,FALSE,"P"}</definedName>
    <definedName name="wrn.QUARTERLY_TABLES_00." localSheetId="1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8" hidden="1">{"CBA",#N/A,FALSE,"TAB4";"MS",#N/A,FALSE,"TAB5";"BANKLOANS",#N/A,FALSE,"TAB21APP ";"INTEREST",#N/A,FALSE,"TAB22APP"}</definedName>
    <definedName name="wrn.RED97MON." hidden="1">{"CBA",#N/A,FALSE,"TAB4";"MS",#N/A,FALSE,"TAB5";"BANKLOANS",#N/A,FALSE,"TAB21APP ";"INTEREST",#N/A,FALSE,"TAB22APP"}</definedName>
    <definedName name="wrn.Riqfin." localSheetId="18" hidden="1">{"Riqfin97",#N/A,FALSE,"Tran";"Riqfinpro",#N/A,FALSE,"Tran"}</definedName>
    <definedName name="wrn.Riqfin." hidden="1">{"Riqfin97",#N/A,FALSE,"Tran";"Riqfinpro",#N/A,FALSE,"Tran"}</definedName>
    <definedName name="wrn.Sel._.Ind." localSheetId="18" hidden="1">{#N/A,#N/A,FALSE,"Sel Ind"}</definedName>
    <definedName name="wrn.Sel._.Ind." hidden="1">{#N/A,#N/A,FALSE,"Sel Ind"}</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8" hidden="1">{"SR_tbs",#N/A,FALSE,"MGSSEI";"SR_tbs",#N/A,FALSE,"MGSBOX";"SR_tbs",#N/A,FALSE,"MGSOCIND"}</definedName>
    <definedName name="wrn.STAFF_REPORT_TABLES." hidden="1">{"SR_tbs",#N/A,FALSE,"MGSSEI";"SR_tbs",#N/A,FALSE,"MGSBOX";"SR_tbs",#N/A,FALSE,"MGSOCIND"}</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localSheetId="18" hidden="1">{"Page1",#N/A,FALSE,"ARA M&amp;F&amp;T";"Page2",#N/A,FALSE,"ARA M&amp;F&amp;T";"Page3",#N/A,FALSE,"ARA M&amp;F&amp;T"}</definedName>
    <definedName name="wrn.TabARA." hidden="1">{"Page1",#N/A,FALSE,"ARA M&amp;F&amp;T";"Page2",#N/A,FALSE,"ARA M&amp;F&amp;T";"Page3",#N/A,FALSE,"ARA M&amp;F&amp;T"}</definedName>
    <definedName name="wrn.Tb._.1._.Mc._.Flows." localSheetId="18" hidden="1">{#N/A,#N/A,FALSE,"Tb 1 Mc Flows"}</definedName>
    <definedName name="wrn.Tb._.1._.Mc._.Flows." hidden="1">{#N/A,#N/A,FALSE,"Tb 1 Mc Flows"}</definedName>
    <definedName name="wrn.Tb._.2._.NFPS." localSheetId="18" hidden="1">{#N/A,#N/A,FALSE,"Tb 2 NFPS"}</definedName>
    <definedName name="wrn.Tb._.2._.NFPS." hidden="1">{#N/A,#N/A,FALSE,"Tb 2 NFPS"}</definedName>
    <definedName name="wrn.Tb._.3._.C._.Gov." localSheetId="18" hidden="1">{#N/A,#N/A,FALSE,"tb 3 C Gov"}</definedName>
    <definedName name="wrn.Tb._.3._.C._.Gov." hidden="1">{#N/A,#N/A,FALSE,"tb 3 C Gov"}</definedName>
    <definedName name="wrn.Tb._.4._.MT._.Fiscal." localSheetId="18" hidden="1">{#N/A,#N/A,FALSE,"Tb 4 MT Fiscal"}</definedName>
    <definedName name="wrn.Tb._.4._.MT._.Fiscal." hidden="1">{#N/A,#N/A,FALSE,"Tb 4 MT Fiscal"}</definedName>
    <definedName name="wrn.Trade._.Output._.All." localSheetId="1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8" hidden="1">{"WEO",#N/A,FALSE,"Data";"PRI",#N/A,FALSE,"Data";"QUA",#N/A,FALSE,"Data"}</definedName>
    <definedName name="wrn.Trade._.Table._.Core." hidden="1">{"WEO",#N/A,FALSE,"Data";"PRI",#N/A,FALSE,"Data";"QUA",#N/A,FALSE,"Data"}</definedName>
    <definedName name="wrn.WEO." localSheetId="18" hidden="1">{"WEO",#N/A,FALSE,"T"}</definedName>
    <definedName name="wrn.WEO." hidden="1">{"WEO",#N/A,FALSE,"T"}</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[103]M!#REF!</definedName>
    <definedName name="www" localSheetId="18" hidden="1">{"Riqfin97",#N/A,FALSE,"Tran";"Riqfinpro",#N/A,FALSE,"Tran"}</definedName>
    <definedName name="www" hidden="1">{"Riqfin97",#N/A,FALSE,"Tran";"Riqfinpro",#N/A,FALSE,"Tran"}</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[118]M!#REF!</definedName>
    <definedName name="wwwww" localSheetId="18" hidden="1">{"Minpmon",#N/A,FALSE,"Monthinput"}</definedName>
    <definedName name="wwwww" hidden="1">{"Minpmon",#N/A,FALSE,"Monthinput"}</definedName>
    <definedName name="wwwwwww" localSheetId="18" hidden="1">{"Riqfin97",#N/A,FALSE,"Tran";"Riqfinpro",#N/A,FALSE,"Tran"}</definedName>
    <definedName name="wwwwwww" hidden="1">{"Riqfin97",#N/A,FALSE,"Tran";"Riqfinpro",#N/A,FALSE,"Tran"}</definedName>
    <definedName name="x">[119]w2_E_Sections!$DS$2</definedName>
    <definedName name="xx" localSheetId="18" hidden="1">{"Riqfin97",#N/A,FALSE,"Tran";"Riqfinpro",#N/A,FALSE,"Tran"}</definedName>
    <definedName name="xx" hidden="1">{"Riqfin97",#N/A,FALSE,"Tran";"Riqfinpro",#N/A,FALSE,"Tran"}</definedName>
    <definedName name="xxx" hidden="1">[120]E!#REF!</definedName>
    <definedName name="xxxx" localSheetId="18" hidden="1">{"Riqfin97",#N/A,FALSE,"Tran";"Riqfinpro",#N/A,FALSE,"Tran"}</definedName>
    <definedName name="xxxx" hidden="1">{"Riqfin97",#N/A,FALSE,"Tran";"Riqfinpro",#N/A,FALSE,"Tran"}</definedName>
    <definedName name="y">[119]w2_E_Sections!$DT$2</definedName>
    <definedName name="yh" localSheetId="18" hidden="1">{"Riqfin97",#N/A,FALSE,"Tran";"Riqfinpro",#N/A,FALSE,"Tran"}</definedName>
    <definedName name="yh" hidden="1">{"Riqfin97",#N/A,FALSE,"Tran";"Riqfinpro",#N/A,FALSE,"Tran"}</definedName>
    <definedName name="Yield_fraction">[50]Prices!$D$92:$D$97</definedName>
    <definedName name="yiop" localSheetId="18" hidden="1">{"Riqfin97",#N/A,FALSE,"Tran";"Riqfinpro",#N/A,FALSE,"Tran"}</definedName>
    <definedName name="yiop" hidden="1">{"Riqfin97",#N/A,FALSE,"Tran";"Riqfinpro",#N/A,FALSE,"Tran"}</definedName>
    <definedName name="yu" localSheetId="18" hidden="1">{"Tab1",#N/A,FALSE,"P";"Tab2",#N/A,FALSE,"P"}</definedName>
    <definedName name="yu" hidden="1">{"Tab1",#N/A,FALSE,"P";"Tab2",#N/A,FALSE,"P"}</definedName>
    <definedName name="yy" localSheetId="18" hidden="1">{"Tab1",#N/A,FALSE,"P";"Tab2",#N/A,FALSE,"P"}</definedName>
    <definedName name="yy" hidden="1">{"Tab1",#N/A,FALSE,"P";"Tab2",#N/A,FALSE,"P"}</definedName>
    <definedName name="yyuu" localSheetId="18" hidden="1">{"Riqfin97",#N/A,FALSE,"Tran";"Riqfinpro",#N/A,FALSE,"Tran"}</definedName>
    <definedName name="yyuu" hidden="1">{"Riqfin97",#N/A,FALSE,"Tran";"Riqfinpro",#N/A,FALSE,"Tran"}</definedName>
    <definedName name="yyy" localSheetId="18" hidden="1">{"Tab1",#N/A,FALSE,"P";"Tab2",#N/A,FALSE,"P"}</definedName>
    <definedName name="yyy" hidden="1">{"Tab1",#N/A,FALSE,"P";"Tab2",#N/A,FALSE,"P"}</definedName>
    <definedName name="yyyy" localSheetId="18" hidden="1">{"Riqfin97",#N/A,FALSE,"Tran";"Riqfinpro",#N/A,FALSE,"Tran"}</definedName>
    <definedName name="yyyy" hidden="1">{"Riqfin97",#N/A,FALSE,"Tran";"Riqfinpro",#N/A,FALSE,"Tran"}</definedName>
    <definedName name="yyyyyy" localSheetId="18" hidden="1">{"Minpmon",#N/A,FALSE,"Monthinput"}</definedName>
    <definedName name="yyyyyy" hidden="1">{"Minpmon",#N/A,FALSE,"Monthinput"}</definedName>
    <definedName name="z">[119]w2_E_Sections!$DU$2</definedName>
    <definedName name="Z_00C67BFA_FEDD_11D1_98B3_00C04FC96ABD_.wvu.Rows" localSheetId="18" hidden="1">[79]BOP!$A$36:$IV$36,[79]BOP!$A$44:$IV$44,[79]BOP!$A$59:$IV$59,[79]BOP!#REF!,[79]BOP!#REF!,[79]BOP!$A$81:$IV$88</definedName>
    <definedName name="Z_00C67BFA_FEDD_11D1_98B3_00C04FC96ABD_.wvu.Rows" hidden="1">[79]BOP!$A$36:$IV$36,[79]BOP!$A$44:$IV$44,[79]BOP!$A$59:$IV$59,[79]BOP!#REF!,[79]BOP!#REF!,[79]BOP!$A$81:$IV$88</definedName>
    <definedName name="Z_00C67BFB_FEDD_11D1_98B3_00C04FC96ABD_.wvu.Rows" localSheetId="18" hidden="1">[79]BOP!$A$36:$IV$36,[79]BOP!$A$44:$IV$44,[79]BOP!$A$59:$IV$59,[79]BOP!#REF!,[79]BOP!#REF!,[79]BOP!$A$81:$IV$88</definedName>
    <definedName name="Z_00C67BFB_FEDD_11D1_98B3_00C04FC96ABD_.wvu.Rows" hidden="1">[79]BOP!$A$36:$IV$36,[79]BOP!$A$44:$IV$44,[79]BOP!$A$59:$IV$59,[79]BOP!#REF!,[79]BOP!#REF!,[79]BOP!$A$81:$IV$88</definedName>
    <definedName name="Z_00C67BFC_FEDD_11D1_98B3_00C04FC96ABD_.wvu.Rows" localSheetId="18" hidden="1">[79]BOP!$A$36:$IV$36,[79]BOP!$A$44:$IV$44,[79]BOP!$A$59:$IV$59,[79]BOP!#REF!,[79]BOP!#REF!,[79]BOP!$A$81:$IV$88</definedName>
    <definedName name="Z_00C67BFC_FEDD_11D1_98B3_00C04FC96ABD_.wvu.Rows" hidden="1">[79]BOP!$A$36:$IV$36,[79]BOP!$A$44:$IV$44,[79]BOP!$A$59:$IV$59,[79]BOP!#REF!,[79]BOP!#REF!,[79]BOP!$A$81:$IV$88</definedName>
    <definedName name="Z_00C67BFD_FEDD_11D1_98B3_00C04FC96ABD_.wvu.Rows" localSheetId="18" hidden="1">[79]BOP!$A$36:$IV$36,[79]BOP!$A$44:$IV$44,[79]BOP!$A$59:$IV$59,[79]BOP!#REF!,[79]BOP!#REF!,[79]BOP!$A$81:$IV$88</definedName>
    <definedName name="Z_00C67BFD_FEDD_11D1_98B3_00C04FC96ABD_.wvu.Rows" hidden="1">[79]BOP!$A$36:$IV$36,[79]BOP!$A$44:$IV$44,[79]BOP!$A$59:$IV$59,[79]BOP!#REF!,[79]BOP!#REF!,[79]BOP!$A$81:$IV$88</definedName>
    <definedName name="Z_00C67BFE_FEDD_11D1_98B3_00C04FC96ABD_.wvu.Rows" localSheetId="18" hidden="1">[79]BOP!$A$36:$IV$36,[79]BOP!$A$44:$IV$44,[79]BOP!$A$59:$IV$59,[79]BOP!#REF!,[79]BOP!#REF!,[79]BOP!$A$79:$IV$79,[79]BOP!$A$81:$IV$88,[79]BOP!#REF!</definedName>
    <definedName name="Z_00C67BFE_FEDD_11D1_98B3_00C04FC96ABD_.wvu.Rows" hidden="1">[79]BOP!$A$36:$IV$36,[79]BOP!$A$44:$IV$44,[79]BOP!$A$59:$IV$59,[79]BOP!#REF!,[79]BOP!#REF!,[79]BOP!$A$79:$IV$79,[79]BOP!$A$81:$IV$88,[79]BOP!#REF!</definedName>
    <definedName name="Z_00C67BFF_FEDD_11D1_98B3_00C04FC96ABD_.wvu.Rows" localSheetId="18" hidden="1">[79]BOP!$A$36:$IV$36,[79]BOP!$A$44:$IV$44,[79]BOP!$A$59:$IV$59,[79]BOP!#REF!,[79]BOP!#REF!,[79]BOP!$A$79:$IV$79,[79]BOP!$A$81:$IV$88</definedName>
    <definedName name="Z_00C67BFF_FEDD_11D1_98B3_00C04FC96ABD_.wvu.Rows" hidden="1">[79]BOP!$A$36:$IV$36,[79]BOP!$A$44:$IV$44,[79]BOP!$A$59:$IV$59,[79]BOP!#REF!,[79]BOP!#REF!,[79]BOP!$A$79:$IV$79,[79]BOP!$A$81:$IV$88</definedName>
    <definedName name="Z_00C67C00_FEDD_11D1_98B3_00C04FC96ABD_.wvu.Rows" localSheetId="18" hidden="1">[79]BOP!$A$36:$IV$36,[79]BOP!$A$44:$IV$44,[79]BOP!$A$59:$IV$59,[79]BOP!#REF!,[79]BOP!#REF!,[79]BOP!$A$79:$IV$79,[79]BOP!#REF!</definedName>
    <definedName name="Z_00C67C00_FEDD_11D1_98B3_00C04FC96ABD_.wvu.Rows" hidden="1">[79]BOP!$A$36:$IV$36,[79]BOP!$A$44:$IV$44,[79]BOP!$A$59:$IV$59,[79]BOP!#REF!,[79]BOP!#REF!,[79]BOP!$A$79:$IV$79,[79]BOP!#REF!</definedName>
    <definedName name="Z_00C67C01_FEDD_11D1_98B3_00C04FC96ABD_.wvu.Rows" hidden="1">[79]BOP!$A$36:$IV$36,[79]BOP!$A$44:$IV$44,[79]BOP!$A$59:$IV$59,[79]BOP!#REF!,[79]BOP!#REF!,[79]BOP!$A$79:$IV$79,[79]BOP!$A$81:$IV$88,[79]BOP!#REF!</definedName>
    <definedName name="Z_00C67C02_FEDD_11D1_98B3_00C04FC96ABD_.wvu.Rows" hidden="1">[79]BOP!$A$36:$IV$36,[79]BOP!$A$44:$IV$44,[79]BOP!$A$59:$IV$59,[79]BOP!#REF!,[79]BOP!#REF!,[79]BOP!$A$79:$IV$79,[79]BOP!$A$81:$IV$88,[79]BOP!#REF!</definedName>
    <definedName name="Z_00C67C03_FEDD_11D1_98B3_00C04FC96ABD_.wvu.Rows" hidden="1">[79]BOP!$A$36:$IV$36,[79]BOP!$A$44:$IV$44,[79]BOP!$A$59:$IV$59,[79]BOP!#REF!,[79]BOP!#REF!,[79]BOP!$A$79:$IV$79,[79]BOP!$A$81:$IV$88,[79]BOP!#REF!</definedName>
    <definedName name="Z_00C67C05_FEDD_11D1_98B3_00C04FC96ABD_.wvu.Rows" localSheetId="18" hidden="1">[79]BOP!$A$36:$IV$36,[79]BOP!$A$44:$IV$44,[79]BOP!$A$59:$IV$59,[79]BOP!#REF!,[79]BOP!#REF!,[79]BOP!$A$79:$IV$79,[79]BOP!$A$81:$IV$88,[79]BOP!#REF!,[79]BOP!#REF!</definedName>
    <definedName name="Z_00C67C05_FEDD_11D1_98B3_00C04FC96ABD_.wvu.Rows" hidden="1">[79]BOP!$A$36:$IV$36,[79]BOP!$A$44:$IV$44,[79]BOP!$A$59:$IV$59,[79]BOP!#REF!,[79]BOP!#REF!,[79]BOP!$A$79:$IV$79,[79]BOP!$A$81:$IV$88,[79]BOP!#REF!,[79]BOP!#REF!</definedName>
    <definedName name="Z_00C67C06_FEDD_11D1_98B3_00C04FC96ABD_.wvu.Rows" localSheetId="18" hidden="1">[79]BOP!$A$36:$IV$36,[79]BOP!$A$44:$IV$44,[79]BOP!$A$59:$IV$59,[79]BOP!#REF!,[79]BOP!#REF!,[79]BOP!$A$79:$IV$79,[79]BOP!$A$81:$IV$88,[79]BOP!#REF!,[79]BOP!#REF!</definedName>
    <definedName name="Z_00C67C06_FEDD_11D1_98B3_00C04FC96ABD_.wvu.Rows" hidden="1">[79]BOP!$A$36:$IV$36,[79]BOP!$A$44:$IV$44,[79]BOP!$A$59:$IV$59,[79]BOP!#REF!,[79]BOP!#REF!,[79]BOP!$A$79:$IV$79,[79]BOP!$A$81:$IV$88,[79]BOP!#REF!,[79]BOP!#REF!</definedName>
    <definedName name="Z_00C67C07_FEDD_11D1_98B3_00C04FC96ABD_.wvu.Rows" hidden="1">[79]BOP!$A$36:$IV$36,[79]BOP!$A$44:$IV$44,[79]BOP!$A$59:$IV$59,[79]BOP!#REF!,[79]BOP!#REF!,[79]BOP!$A$79:$IV$79</definedName>
    <definedName name="Z_041FA3A7_30CF_11D1_A8EA_00A02466B35E_.wvu.Cols" hidden="1">[81]Rev!$B$1:$B$65536,[81]Rev!$C$1:$D$65536,[81]Rev!$AB$1:$AB$65536,[81]Rev!$L$1:$Q$65536</definedName>
    <definedName name="Z_041FA3A7_30CF_11D1_A8EA_00A02466B35E_.wvu.Rows" hidden="1">[81]Rev!$A$23:$IV$26,[81]Rev!$A$37:$IV$38</definedName>
    <definedName name="Z_112039D0_FF0B_11D1_98B3_00C04FC96ABD_.wvu.Rows" localSheetId="18" hidden="1">[79]BOP!$A$36:$IV$36,[79]BOP!$A$44:$IV$44,[79]BOP!$A$59:$IV$59,[79]BOP!#REF!,[79]BOP!#REF!,[79]BOP!$A$81:$IV$88</definedName>
    <definedName name="Z_112039D0_FF0B_11D1_98B3_00C04FC96ABD_.wvu.Rows" hidden="1">[79]BOP!$A$36:$IV$36,[79]BOP!$A$44:$IV$44,[79]BOP!$A$59:$IV$59,[79]BOP!#REF!,[79]BOP!#REF!,[79]BOP!$A$81:$IV$88</definedName>
    <definedName name="Z_112039D1_FF0B_11D1_98B3_00C04FC96ABD_.wvu.Rows" localSheetId="18" hidden="1">[79]BOP!$A$36:$IV$36,[79]BOP!$A$44:$IV$44,[79]BOP!$A$59:$IV$59,[79]BOP!#REF!,[79]BOP!#REF!,[79]BOP!$A$81:$IV$88</definedName>
    <definedName name="Z_112039D1_FF0B_11D1_98B3_00C04FC96ABD_.wvu.Rows" hidden="1">[79]BOP!$A$36:$IV$36,[79]BOP!$A$44:$IV$44,[79]BOP!$A$59:$IV$59,[79]BOP!#REF!,[79]BOP!#REF!,[79]BOP!$A$81:$IV$88</definedName>
    <definedName name="Z_112039D2_FF0B_11D1_98B3_00C04FC96ABD_.wvu.Rows" localSheetId="18" hidden="1">[79]BOP!$A$36:$IV$36,[79]BOP!$A$44:$IV$44,[79]BOP!$A$59:$IV$59,[79]BOP!#REF!,[79]BOP!#REF!,[79]BOP!$A$81:$IV$88</definedName>
    <definedName name="Z_112039D2_FF0B_11D1_98B3_00C04FC96ABD_.wvu.Rows" hidden="1">[79]BOP!$A$36:$IV$36,[79]BOP!$A$44:$IV$44,[79]BOP!$A$59:$IV$59,[79]BOP!#REF!,[79]BOP!#REF!,[79]BOP!$A$81:$IV$88</definedName>
    <definedName name="Z_112039D3_FF0B_11D1_98B3_00C04FC96ABD_.wvu.Rows" localSheetId="18" hidden="1">[79]BOP!$A$36:$IV$36,[79]BOP!$A$44:$IV$44,[79]BOP!$A$59:$IV$59,[79]BOP!#REF!,[79]BOP!#REF!,[79]BOP!$A$81:$IV$88</definedName>
    <definedName name="Z_112039D3_FF0B_11D1_98B3_00C04FC96ABD_.wvu.Rows" hidden="1">[79]BOP!$A$36:$IV$36,[79]BOP!$A$44:$IV$44,[79]BOP!$A$59:$IV$59,[79]BOP!#REF!,[79]BOP!#REF!,[79]BOP!$A$81:$IV$88</definedName>
    <definedName name="Z_112039D4_FF0B_11D1_98B3_00C04FC96ABD_.wvu.Rows" localSheetId="18" hidden="1">[79]BOP!$A$36:$IV$36,[79]BOP!$A$44:$IV$44,[79]BOP!$A$59:$IV$59,[79]BOP!#REF!,[79]BOP!#REF!,[79]BOP!$A$79:$IV$79,[79]BOP!$A$81:$IV$88,[79]BOP!#REF!</definedName>
    <definedName name="Z_112039D4_FF0B_11D1_98B3_00C04FC96ABD_.wvu.Rows" hidden="1">[79]BOP!$A$36:$IV$36,[79]BOP!$A$44:$IV$44,[79]BOP!$A$59:$IV$59,[79]BOP!#REF!,[79]BOP!#REF!,[79]BOP!$A$79:$IV$79,[79]BOP!$A$81:$IV$88,[79]BOP!#REF!</definedName>
    <definedName name="Z_112039D5_FF0B_11D1_98B3_00C04FC96ABD_.wvu.Rows" localSheetId="18" hidden="1">[79]BOP!$A$36:$IV$36,[79]BOP!$A$44:$IV$44,[79]BOP!$A$59:$IV$59,[79]BOP!#REF!,[79]BOP!#REF!,[79]BOP!$A$79:$IV$79,[79]BOP!$A$81:$IV$88</definedName>
    <definedName name="Z_112039D5_FF0B_11D1_98B3_00C04FC96ABD_.wvu.Rows" hidden="1">[79]BOP!$A$36:$IV$36,[79]BOP!$A$44:$IV$44,[79]BOP!$A$59:$IV$59,[79]BOP!#REF!,[79]BOP!#REF!,[79]BOP!$A$79:$IV$79,[79]BOP!$A$81:$IV$88</definedName>
    <definedName name="Z_112039D6_FF0B_11D1_98B3_00C04FC96ABD_.wvu.Rows" localSheetId="18" hidden="1">[79]BOP!$A$36:$IV$36,[79]BOP!$A$44:$IV$44,[79]BOP!$A$59:$IV$59,[79]BOP!#REF!,[79]BOP!#REF!,[79]BOP!$A$79:$IV$79,[79]BOP!#REF!</definedName>
    <definedName name="Z_112039D6_FF0B_11D1_98B3_00C04FC96ABD_.wvu.Rows" hidden="1">[79]BOP!$A$36:$IV$36,[79]BOP!$A$44:$IV$44,[79]BOP!$A$59:$IV$59,[79]BOP!#REF!,[79]BOP!#REF!,[79]BOP!$A$79:$IV$79,[79]BOP!#REF!</definedName>
    <definedName name="Z_112039D7_FF0B_11D1_98B3_00C04FC96ABD_.wvu.Rows" hidden="1">[79]BOP!$A$36:$IV$36,[79]BOP!$A$44:$IV$44,[79]BOP!$A$59:$IV$59,[79]BOP!#REF!,[79]BOP!#REF!,[79]BOP!$A$79:$IV$79,[79]BOP!$A$81:$IV$88,[79]BOP!#REF!</definedName>
    <definedName name="Z_112039D8_FF0B_11D1_98B3_00C04FC96ABD_.wvu.Rows" hidden="1">[79]BOP!$A$36:$IV$36,[79]BOP!$A$44:$IV$44,[79]BOP!$A$59:$IV$59,[79]BOP!#REF!,[79]BOP!#REF!,[79]BOP!$A$79:$IV$79,[79]BOP!$A$81:$IV$88,[79]BOP!#REF!</definedName>
    <definedName name="Z_112039D9_FF0B_11D1_98B3_00C04FC96ABD_.wvu.Rows" hidden="1">[79]BOP!$A$36:$IV$36,[79]BOP!$A$44:$IV$44,[79]BOP!$A$59:$IV$59,[79]BOP!#REF!,[79]BOP!#REF!,[79]BOP!$A$79:$IV$79,[79]BOP!$A$81:$IV$88,[79]BOP!#REF!</definedName>
    <definedName name="Z_112039DB_FF0B_11D1_98B3_00C04FC96ABD_.wvu.Rows" localSheetId="18" hidden="1">[79]BOP!$A$36:$IV$36,[79]BOP!$A$44:$IV$44,[79]BOP!$A$59:$IV$59,[79]BOP!#REF!,[79]BOP!#REF!,[79]BOP!$A$79:$IV$79,[79]BOP!$A$81:$IV$88,[79]BOP!#REF!,[79]BOP!#REF!</definedName>
    <definedName name="Z_112039DB_FF0B_11D1_98B3_00C04FC96ABD_.wvu.Rows" hidden="1">[79]BOP!$A$36:$IV$36,[79]BOP!$A$44:$IV$44,[79]BOP!$A$59:$IV$59,[79]BOP!#REF!,[79]BOP!#REF!,[79]BOP!$A$79:$IV$79,[79]BOP!$A$81:$IV$88,[79]BOP!#REF!,[79]BOP!#REF!</definedName>
    <definedName name="Z_112039DC_FF0B_11D1_98B3_00C04FC96ABD_.wvu.Rows" localSheetId="18" hidden="1">[79]BOP!$A$36:$IV$36,[79]BOP!$A$44:$IV$44,[79]BOP!$A$59:$IV$59,[79]BOP!#REF!,[79]BOP!#REF!,[79]BOP!$A$79:$IV$79,[79]BOP!$A$81:$IV$88,[79]BOP!#REF!,[79]BOP!#REF!</definedName>
    <definedName name="Z_112039DC_FF0B_11D1_98B3_00C04FC96ABD_.wvu.Rows" hidden="1">[79]BOP!$A$36:$IV$36,[79]BOP!$A$44:$IV$44,[79]BOP!$A$59:$IV$59,[79]BOP!#REF!,[79]BOP!#REF!,[79]BOP!$A$79:$IV$79,[79]BOP!$A$81:$IV$88,[79]BOP!#REF!,[79]BOP!#REF!</definedName>
    <definedName name="Z_112039DD_FF0B_11D1_98B3_00C04FC96ABD_.wvu.Rows" hidden="1">[79]BOP!$A$36:$IV$36,[79]BOP!$A$44:$IV$44,[79]BOP!$A$59:$IV$59,[79]BOP!#REF!,[79]BOP!#REF!,[79]BOP!$A$79:$IV$79</definedName>
    <definedName name="Z_112B8339_2081_11D2_BFD2_00A02466506E_.wvu.PrintTitles" hidden="1">[121]SUMMARY!$B$1:$D$65536,[121]SUMMARY!$A$3:$IV$5</definedName>
    <definedName name="Z_112B833B_2081_11D2_BFD2_00A02466506E_.wvu.PrintTitles" hidden="1">[121]SUMMARY!$B$1:$D$65536,[121]SUMMARY!$A$3:$IV$5</definedName>
    <definedName name="Z_1A87067C_7102_4E77_BC8D_D9D9112AA17F_.wvu.Cols" localSheetId="18" hidden="1">#REF!</definedName>
    <definedName name="Z_1A87067C_7102_4E77_BC8D_D9D9112AA17F_.wvu.Cols" hidden="1">#REF!</definedName>
    <definedName name="Z_1A87067C_7102_4E77_BC8D_D9D9112AA17F_.wvu.PrintArea" localSheetId="18" hidden="1">#REF!</definedName>
    <definedName name="Z_1A87067C_7102_4E77_BC8D_D9D9112AA17F_.wvu.PrintArea" hidden="1">#REF!</definedName>
    <definedName name="Z_1A87067C_7102_4E77_BC8D_D9D9112AA17F_.wvu.PrintTitles" localSheetId="18" hidden="1">#REF!</definedName>
    <definedName name="Z_1A87067C_7102_4E77_BC8D_D9D9112AA17F_.wvu.PrintTitles" hidden="1">#REF!</definedName>
    <definedName name="Z_1A87067C_7102_4E77_BC8D_D9D9112AA17F_.wvu.Rows" hidden="1">#REF!</definedName>
    <definedName name="Z_1A8C061B_2301_11D3_BFD1_000039E37209_.wvu.Cols" hidden="1">'[122]IDA-tab7'!$K$1:$T$65536,'[122]IDA-tab7'!$V$1:$AE$65536,'[122]IDA-tab7'!$AG$1:$AP$65536</definedName>
    <definedName name="Z_1A8C061B_2301_11D3_BFD1_000039E37209_.wvu.Rows" hidden="1">'[122]IDA-tab7'!$A$10:$IV$11,'[122]IDA-tab7'!$A$14:$IV$14,'[122]IDA-tab7'!$A$18:$IV$18</definedName>
    <definedName name="Z_1A8C061C_2301_11D3_BFD1_000039E37209_.wvu.Cols" hidden="1">'[122]IDA-tab7'!$K$1:$T$65536,'[122]IDA-tab7'!$V$1:$AE$65536,'[122]IDA-tab7'!$AG$1:$AP$65536</definedName>
    <definedName name="Z_1A8C061C_2301_11D3_BFD1_000039E37209_.wvu.Rows" hidden="1">'[122]IDA-tab7'!$A$10:$IV$11,'[122]IDA-tab7'!$A$14:$IV$14,'[122]IDA-tab7'!$A$18:$IV$18</definedName>
    <definedName name="Z_1A8C061E_2301_11D3_BFD1_000039E37209_.wvu.Cols" hidden="1">'[122]IDA-tab7'!$K$1:$T$65536,'[122]IDA-tab7'!$V$1:$AE$65536,'[122]IDA-tab7'!$AG$1:$AP$65536</definedName>
    <definedName name="Z_1A8C061E_2301_11D3_BFD1_000039E37209_.wvu.Rows" hidden="1">'[122]IDA-tab7'!$A$10:$IV$11,'[122]IDA-tab7'!$A$14:$IV$14,'[122]IDA-tab7'!$A$18:$IV$18</definedName>
    <definedName name="Z_1A8C061F_2301_11D3_BFD1_000039E37209_.wvu.Cols" hidden="1">'[122]IDA-tab7'!$K$1:$T$65536,'[122]IDA-tab7'!$V$1:$AE$65536,'[122]IDA-tab7'!$AG$1:$AP$65536</definedName>
    <definedName name="Z_1A8C061F_2301_11D3_BFD1_000039E37209_.wvu.Rows" hidden="1">'[122]IDA-tab7'!$A$10:$IV$11,'[122]IDA-tab7'!$A$14:$IV$14,'[122]IDA-tab7'!$A$18:$IV$18</definedName>
    <definedName name="Z_1F4C2007_FFA7_11D1_98B6_00C04FC96ABD_.wvu.Rows" hidden="1">[79]BOP!$A$36:$IV$36,[79]BOP!$A$44:$IV$44,[79]BOP!$A$59:$IV$59,[79]BOP!#REF!,[79]BOP!#REF!,[79]BOP!$A$81:$IV$88</definedName>
    <definedName name="Z_1F4C2008_FFA7_11D1_98B6_00C04FC96ABD_.wvu.Rows" hidden="1">[79]BOP!$A$36:$IV$36,[79]BOP!$A$44:$IV$44,[79]BOP!$A$59:$IV$59,[79]BOP!#REF!,[79]BOP!#REF!,[79]BOP!$A$81:$IV$88</definedName>
    <definedName name="Z_1F4C2009_FFA7_11D1_98B6_00C04FC96ABD_.wvu.Rows" hidden="1">[79]BOP!$A$36:$IV$36,[79]BOP!$A$44:$IV$44,[79]BOP!$A$59:$IV$59,[79]BOP!#REF!,[79]BOP!#REF!,[79]BOP!$A$81:$IV$88</definedName>
    <definedName name="Z_1F4C200A_FFA7_11D1_98B6_00C04FC96ABD_.wvu.Rows" hidden="1">[79]BOP!$A$36:$IV$36,[79]BOP!$A$44:$IV$44,[79]BOP!$A$59:$IV$59,[79]BOP!#REF!,[79]BOP!#REF!,[79]BOP!$A$81:$IV$88</definedName>
    <definedName name="Z_1F4C200B_FFA7_11D1_98B6_00C04FC96ABD_.wvu.Rows" hidden="1">[79]BOP!$A$36:$IV$36,[79]BOP!$A$44:$IV$44,[79]BOP!$A$59:$IV$59,[79]BOP!#REF!,[79]BOP!#REF!,[79]BOP!$A$79:$IV$79,[79]BOP!$A$81:$IV$88,[79]BOP!#REF!</definedName>
    <definedName name="Z_1F4C200C_FFA7_11D1_98B6_00C04FC96ABD_.wvu.Rows" hidden="1">[79]BOP!$A$36:$IV$36,[79]BOP!$A$44:$IV$44,[79]BOP!$A$59:$IV$59,[79]BOP!#REF!,[79]BOP!#REF!,[79]BOP!$A$79:$IV$79,[79]BOP!$A$81:$IV$88</definedName>
    <definedName name="Z_1F4C200D_FFA7_11D1_98B6_00C04FC96ABD_.wvu.Rows" localSheetId="18" hidden="1">[79]BOP!$A$36:$IV$36,[79]BOP!$A$44:$IV$44,[79]BOP!$A$59:$IV$59,[79]BOP!#REF!,[79]BOP!#REF!,[79]BOP!$A$79:$IV$79,[79]BOP!#REF!</definedName>
    <definedName name="Z_1F4C200D_FFA7_11D1_98B6_00C04FC96ABD_.wvu.Rows" hidden="1">[79]BOP!$A$36:$IV$36,[79]BOP!$A$44:$IV$44,[79]BOP!$A$59:$IV$59,[79]BOP!#REF!,[79]BOP!#REF!,[79]BOP!$A$79:$IV$79,[79]BOP!#REF!</definedName>
    <definedName name="Z_1F4C200E_FFA7_11D1_98B6_00C04FC96ABD_.wvu.Rows" hidden="1">[79]BOP!$A$36:$IV$36,[79]BOP!$A$44:$IV$44,[79]BOP!$A$59:$IV$59,[79]BOP!#REF!,[79]BOP!#REF!,[79]BOP!$A$79:$IV$79,[79]BOP!$A$81:$IV$88,[79]BOP!#REF!</definedName>
    <definedName name="Z_1F4C200F_FFA7_11D1_98B6_00C04FC96ABD_.wvu.Rows" hidden="1">[79]BOP!$A$36:$IV$36,[79]BOP!$A$44:$IV$44,[79]BOP!$A$59:$IV$59,[79]BOP!#REF!,[79]BOP!#REF!,[79]BOP!$A$79:$IV$79,[79]BOP!$A$81:$IV$88,[79]BOP!#REF!</definedName>
    <definedName name="Z_1F4C2010_FFA7_11D1_98B6_00C04FC96ABD_.wvu.Rows" hidden="1">[79]BOP!$A$36:$IV$36,[79]BOP!$A$44:$IV$44,[79]BOP!$A$59:$IV$59,[79]BOP!#REF!,[79]BOP!#REF!,[79]BOP!$A$79:$IV$79,[79]BOP!$A$81:$IV$88,[79]BOP!#REF!</definedName>
    <definedName name="Z_1F4C2012_FFA7_11D1_98B6_00C04FC96ABD_.wvu.Rows" hidden="1">[79]BOP!$A$36:$IV$36,[79]BOP!$A$44:$IV$44,[79]BOP!$A$59:$IV$59,[79]BOP!#REF!,[79]BOP!#REF!,[79]BOP!$A$79:$IV$79,[79]BOP!$A$81:$IV$88,[79]BOP!#REF!,[79]BOP!#REF!</definedName>
    <definedName name="Z_1F4C2013_FFA7_11D1_98B6_00C04FC96ABD_.wvu.Rows" hidden="1">[79]BOP!$A$36:$IV$36,[79]BOP!$A$44:$IV$44,[79]BOP!$A$59:$IV$59,[79]BOP!#REF!,[79]BOP!#REF!,[79]BOP!$A$79:$IV$79,[79]BOP!$A$81:$IV$88,[79]BOP!#REF!,[79]BOP!#REF!</definedName>
    <definedName name="Z_1F4C2014_FFA7_11D1_98B6_00C04FC96ABD_.wvu.Rows" hidden="1">[79]BOP!$A$36:$IV$36,[79]BOP!$A$44:$IV$44,[79]BOP!$A$59:$IV$59,[79]BOP!#REF!,[79]BOP!#REF!,[79]BOP!$A$79:$IV$79</definedName>
    <definedName name="Z_49B0A4B0_963B_11D1_BFD1_00A02466B680_.wvu.Rows" hidden="1">[79]BOP!$A$36:$IV$36,[79]BOP!$A$44:$IV$44,[79]BOP!$A$59:$IV$59,[79]BOP!#REF!,[79]BOP!#REF!,[79]BOP!$A$81:$IV$88</definedName>
    <definedName name="Z_49B0A4B1_963B_11D1_BFD1_00A02466B680_.wvu.Rows" hidden="1">[79]BOP!$A$36:$IV$36,[79]BOP!$A$44:$IV$44,[79]BOP!$A$59:$IV$59,[79]BOP!#REF!,[79]BOP!#REF!,[79]BOP!$A$81:$IV$88</definedName>
    <definedName name="Z_49B0A4B4_963B_11D1_BFD1_00A02466B680_.wvu.Rows" hidden="1">[79]BOP!$A$36:$IV$36,[79]BOP!$A$44:$IV$44,[79]BOP!$A$59:$IV$59,[79]BOP!#REF!,[79]BOP!#REF!,[79]BOP!$A$79:$IV$79,[79]BOP!$A$81:$IV$88,[79]BOP!#REF!</definedName>
    <definedName name="Z_49B0A4B5_963B_11D1_BFD1_00A02466B680_.wvu.Rows" hidden="1">[79]BOP!$A$36:$IV$36,[79]BOP!$A$44:$IV$44,[79]BOP!$A$59:$IV$59,[79]BOP!#REF!,[79]BOP!#REF!,[79]BOP!$A$79:$IV$79,[79]BOP!$A$81:$IV$88</definedName>
    <definedName name="Z_49B0A4B6_963B_11D1_BFD1_00A02466B680_.wvu.Rows" localSheetId="18" hidden="1">[79]BOP!$A$36:$IV$36,[79]BOP!$A$44:$IV$44,[79]BOP!$A$59:$IV$59,[79]BOP!#REF!,[79]BOP!#REF!,[79]BOP!$A$79:$IV$79,[79]BOP!#REF!</definedName>
    <definedName name="Z_49B0A4B6_963B_11D1_BFD1_00A02466B680_.wvu.Rows" hidden="1">[79]BOP!$A$36:$IV$36,[79]BOP!$A$44:$IV$44,[79]BOP!$A$59:$IV$59,[79]BOP!#REF!,[79]BOP!#REF!,[79]BOP!$A$79:$IV$79,[79]BOP!#REF!</definedName>
    <definedName name="Z_49B0A4B7_963B_11D1_BFD1_00A02466B680_.wvu.Rows" hidden="1">[79]BOP!$A$36:$IV$36,[79]BOP!$A$44:$IV$44,[79]BOP!$A$59:$IV$59,[79]BOP!#REF!,[79]BOP!#REF!,[79]BOP!$A$79:$IV$79,[79]BOP!$A$81:$IV$88,[79]BOP!#REF!</definedName>
    <definedName name="Z_49B0A4B8_963B_11D1_BFD1_00A02466B680_.wvu.Rows" hidden="1">[79]BOP!$A$36:$IV$36,[79]BOP!$A$44:$IV$44,[79]BOP!$A$59:$IV$59,[79]BOP!#REF!,[79]BOP!#REF!,[79]BOP!$A$79:$IV$79,[79]BOP!$A$81:$IV$88,[79]BOP!#REF!</definedName>
    <definedName name="Z_49B0A4B9_963B_11D1_BFD1_00A02466B680_.wvu.Rows" hidden="1">[79]BOP!$A$36:$IV$36,[79]BOP!$A$44:$IV$44,[79]BOP!$A$59:$IV$59,[79]BOP!#REF!,[79]BOP!#REF!,[79]BOP!$A$79:$IV$79,[79]BOP!$A$81:$IV$88,[79]BOP!#REF!</definedName>
    <definedName name="Z_49B0A4BB_963B_11D1_BFD1_00A02466B680_.wvu.Rows" hidden="1">[79]BOP!$A$36:$IV$36,[79]BOP!$A$44:$IV$44,[79]BOP!$A$59:$IV$59,[79]BOP!#REF!,[79]BOP!#REF!,[79]BOP!$A$79:$IV$79,[79]BOP!$A$81:$IV$88,[79]BOP!#REF!,[79]BOP!#REF!</definedName>
    <definedName name="Z_49B0A4BC_963B_11D1_BFD1_00A02466B680_.wvu.Rows" hidden="1">[79]BOP!$A$36:$IV$36,[79]BOP!$A$44:$IV$44,[79]BOP!$A$59:$IV$59,[79]BOP!#REF!,[79]BOP!#REF!,[79]BOP!$A$79:$IV$79,[79]BOP!$A$81:$IV$88,[79]BOP!#REF!,[79]BOP!#REF!</definedName>
    <definedName name="Z_49B0A4BD_963B_11D1_BFD1_00A02466B680_.wvu.Rows" hidden="1">[79]BOP!$A$36:$IV$36,[79]BOP!$A$44:$IV$44,[79]BOP!$A$59:$IV$59,[79]BOP!#REF!,[79]BOP!#REF!,[79]BOP!$A$79:$IV$79</definedName>
    <definedName name="Z_5F3A46A2_1A22_4FA5_A3C5_1DEBD8BB3B53_.wvu.Cols" localSheetId="18" hidden="1">#REF!</definedName>
    <definedName name="Z_5F3A46A2_1A22_4FA5_A3C5_1DEBD8BB3B53_.wvu.Cols" hidden="1">#REF!</definedName>
    <definedName name="Z_5F3A46A2_1A22_4FA5_A3C5_1DEBD8BB3B53_.wvu.PrintArea" localSheetId="18" hidden="1">#REF!</definedName>
    <definedName name="Z_5F3A46A2_1A22_4FA5_A3C5_1DEBD8BB3B53_.wvu.PrintArea" hidden="1">#REF!</definedName>
    <definedName name="Z_5F3A46A2_1A22_4FA5_A3C5_1DEBD8BB3B53_.wvu.PrintTitles" localSheetId="18" hidden="1">#REF!</definedName>
    <definedName name="Z_5F3A46A2_1A22_4FA5_A3C5_1DEBD8BB3B53_.wvu.PrintTitles" hidden="1">#REF!</definedName>
    <definedName name="Z_5F3A46A2_1A22_4FA5_A3C5_1DEBD8BB3B53_.wvu.Rows" hidden="1">#REF!</definedName>
    <definedName name="Z_65976840_70A2_11D2_BFD1_C1F7123CE332_.wvu.PrintTitles" hidden="1">[121]SUMMARY!$B$1:$D$65536,[121]SUMMARY!$A$3:$IV$5</definedName>
    <definedName name="Z_95224721_0485_11D4_BFD1_00508B5F4DA4_.wvu.Cols" localSheetId="18" hidden="1">#REF!</definedName>
    <definedName name="Z_95224721_0485_11D4_BFD1_00508B5F4DA4_.wvu.Cols" hidden="1">#REF!</definedName>
    <definedName name="Z_9E0C48F8_FFCC_11D1_98BA_00C04FC96ABD_.wvu.Rows" hidden="1">[79]BOP!$A$36:$IV$36,[79]BOP!$A$44:$IV$44,[79]BOP!$A$59:$IV$59,[79]BOP!#REF!,[79]BOP!#REF!,[79]BOP!$A$81:$IV$88</definedName>
    <definedName name="Z_9E0C48F9_FFCC_11D1_98BA_00C04FC96ABD_.wvu.Rows" hidden="1">[79]BOP!$A$36:$IV$36,[79]BOP!$A$44:$IV$44,[79]BOP!$A$59:$IV$59,[79]BOP!#REF!,[79]BOP!#REF!,[79]BOP!$A$81:$IV$88</definedName>
    <definedName name="Z_9E0C48FA_FFCC_11D1_98BA_00C04FC96ABD_.wvu.Rows" hidden="1">[79]BOP!$A$36:$IV$36,[79]BOP!$A$44:$IV$44,[79]BOP!$A$59:$IV$59,[79]BOP!#REF!,[79]BOP!#REF!,[79]BOP!$A$81:$IV$88</definedName>
    <definedName name="Z_9E0C48FB_FFCC_11D1_98BA_00C04FC96ABD_.wvu.Rows" hidden="1">[79]BOP!$A$36:$IV$36,[79]BOP!$A$44:$IV$44,[79]BOP!$A$59:$IV$59,[79]BOP!#REF!,[79]BOP!#REF!,[79]BOP!$A$81:$IV$88</definedName>
    <definedName name="Z_9E0C48FC_FFCC_11D1_98BA_00C04FC96ABD_.wvu.Rows" hidden="1">[79]BOP!$A$36:$IV$36,[79]BOP!$A$44:$IV$44,[79]BOP!$A$59:$IV$59,[79]BOP!#REF!,[79]BOP!#REF!,[79]BOP!$A$79:$IV$79,[79]BOP!$A$81:$IV$88,[79]BOP!#REF!</definedName>
    <definedName name="Z_9E0C48FD_FFCC_11D1_98BA_00C04FC96ABD_.wvu.Rows" hidden="1">[79]BOP!$A$36:$IV$36,[79]BOP!$A$44:$IV$44,[79]BOP!$A$59:$IV$59,[79]BOP!#REF!,[79]BOP!#REF!,[79]BOP!$A$79:$IV$79,[79]BOP!$A$81:$IV$88</definedName>
    <definedName name="Z_9E0C48FE_FFCC_11D1_98BA_00C04FC96ABD_.wvu.Rows" localSheetId="18" hidden="1">[79]BOP!$A$36:$IV$36,[79]BOP!$A$44:$IV$44,[79]BOP!$A$59:$IV$59,[79]BOP!#REF!,[79]BOP!#REF!,[79]BOP!$A$79:$IV$79,[79]BOP!#REF!</definedName>
    <definedName name="Z_9E0C48FE_FFCC_11D1_98BA_00C04FC96ABD_.wvu.Rows" hidden="1">[79]BOP!$A$36:$IV$36,[79]BOP!$A$44:$IV$44,[79]BOP!$A$59:$IV$59,[79]BOP!#REF!,[79]BOP!#REF!,[79]BOP!$A$79:$IV$79,[79]BOP!#REF!</definedName>
    <definedName name="Z_9E0C48FF_FFCC_11D1_98BA_00C04FC96ABD_.wvu.Rows" hidden="1">[79]BOP!$A$36:$IV$36,[79]BOP!$A$44:$IV$44,[79]BOP!$A$59:$IV$59,[79]BOP!#REF!,[79]BOP!#REF!,[79]BOP!$A$79:$IV$79,[79]BOP!$A$81:$IV$88,[79]BOP!#REF!</definedName>
    <definedName name="Z_9E0C4900_FFCC_11D1_98BA_00C04FC96ABD_.wvu.Rows" hidden="1">[79]BOP!$A$36:$IV$36,[79]BOP!$A$44:$IV$44,[79]BOP!$A$59:$IV$59,[79]BOP!#REF!,[79]BOP!#REF!,[79]BOP!$A$79:$IV$79,[79]BOP!$A$81:$IV$88,[79]BOP!#REF!</definedName>
    <definedName name="Z_9E0C4901_FFCC_11D1_98BA_00C04FC96ABD_.wvu.Rows" hidden="1">[79]BOP!$A$36:$IV$36,[79]BOP!$A$44:$IV$44,[79]BOP!$A$59:$IV$59,[79]BOP!#REF!,[79]BOP!#REF!,[79]BOP!$A$79:$IV$79,[79]BOP!$A$81:$IV$88,[79]BOP!#REF!</definedName>
    <definedName name="Z_9E0C4903_FFCC_11D1_98BA_00C04FC96ABD_.wvu.Rows" hidden="1">[79]BOP!$A$36:$IV$36,[79]BOP!$A$44:$IV$44,[79]BOP!$A$59:$IV$59,[79]BOP!#REF!,[79]BOP!#REF!,[79]BOP!$A$79:$IV$79,[79]BOP!$A$81:$IV$88,[79]BOP!#REF!,[79]BOP!#REF!</definedName>
    <definedName name="Z_9E0C4904_FFCC_11D1_98BA_00C04FC96ABD_.wvu.Rows" hidden="1">[79]BOP!$A$36:$IV$36,[79]BOP!$A$44:$IV$44,[79]BOP!$A$59:$IV$59,[79]BOP!#REF!,[79]BOP!#REF!,[79]BOP!$A$79:$IV$79,[79]BOP!$A$81:$IV$88,[79]BOP!#REF!,[79]BOP!#REF!</definedName>
    <definedName name="Z_9E0C4905_FFCC_11D1_98BA_00C04FC96ABD_.wvu.Rows" hidden="1">[79]BOP!$A$36:$IV$36,[79]BOP!$A$44:$IV$44,[79]BOP!$A$59:$IV$59,[79]BOP!#REF!,[79]BOP!#REF!,[79]BOP!$A$79:$IV$79</definedName>
    <definedName name="Z_B424DD41_AAD0_11D2_BFD1_00A02466506E_.wvu.PrintTitles" hidden="1">[121]SUMMARY!$B$1:$D$65536,[121]SUMMARY!$A$3:$IV$5</definedName>
    <definedName name="Z_BC2BFA12_1C91_11D2_BFD2_00A02466506E_.wvu.PrintTitles" hidden="1">[121]SUMMARY!$B$1:$D$65536,[121]SUMMARY!$A$3:$IV$5</definedName>
    <definedName name="Z_C21FAE85_013A_11D2_98BD_00C04FC96ABD_.wvu.Rows" hidden="1">[79]BOP!$A$36:$IV$36,[79]BOP!$A$44:$IV$44,[79]BOP!$A$59:$IV$59,[79]BOP!#REF!,[79]BOP!#REF!,[79]BOP!$A$81:$IV$88</definedName>
    <definedName name="Z_C21FAE86_013A_11D2_98BD_00C04FC96ABD_.wvu.Rows" hidden="1">[79]BOP!$A$36:$IV$36,[79]BOP!$A$44:$IV$44,[79]BOP!$A$59:$IV$59,[79]BOP!#REF!,[79]BOP!#REF!,[79]BOP!$A$81:$IV$88</definedName>
    <definedName name="Z_C21FAE87_013A_11D2_98BD_00C04FC96ABD_.wvu.Rows" hidden="1">[79]BOP!$A$36:$IV$36,[79]BOP!$A$44:$IV$44,[79]BOP!$A$59:$IV$59,[79]BOP!#REF!,[79]BOP!#REF!,[79]BOP!$A$81:$IV$88</definedName>
    <definedName name="Z_C21FAE88_013A_11D2_98BD_00C04FC96ABD_.wvu.Rows" hidden="1">[79]BOP!$A$36:$IV$36,[79]BOP!$A$44:$IV$44,[79]BOP!$A$59:$IV$59,[79]BOP!#REF!,[79]BOP!#REF!,[79]BOP!$A$81:$IV$88</definedName>
    <definedName name="Z_C21FAE89_013A_11D2_98BD_00C04FC96ABD_.wvu.Rows" hidden="1">[79]BOP!$A$36:$IV$36,[79]BOP!$A$44:$IV$44,[79]BOP!$A$59:$IV$59,[79]BOP!#REF!,[79]BOP!#REF!,[79]BOP!$A$79:$IV$79,[79]BOP!$A$81:$IV$88,[79]BOP!#REF!</definedName>
    <definedName name="Z_C21FAE8A_013A_11D2_98BD_00C04FC96ABD_.wvu.Rows" hidden="1">[79]BOP!$A$36:$IV$36,[79]BOP!$A$44:$IV$44,[79]BOP!$A$59:$IV$59,[79]BOP!#REF!,[79]BOP!#REF!,[79]BOP!$A$79:$IV$79,[79]BOP!$A$81:$IV$88</definedName>
    <definedName name="Z_C21FAE8B_013A_11D2_98BD_00C04FC96ABD_.wvu.Rows" localSheetId="18" hidden="1">[79]BOP!$A$36:$IV$36,[79]BOP!$A$44:$IV$44,[79]BOP!$A$59:$IV$59,[79]BOP!#REF!,[79]BOP!#REF!,[79]BOP!$A$79:$IV$79,[79]BOP!#REF!</definedName>
    <definedName name="Z_C21FAE8B_013A_11D2_98BD_00C04FC96ABD_.wvu.Rows" hidden="1">[79]BOP!$A$36:$IV$36,[79]BOP!$A$44:$IV$44,[79]BOP!$A$59:$IV$59,[79]BOP!#REF!,[79]BOP!#REF!,[79]BOP!$A$79:$IV$79,[79]BOP!#REF!</definedName>
    <definedName name="Z_C21FAE8C_013A_11D2_98BD_00C04FC96ABD_.wvu.Rows" hidden="1">[79]BOP!$A$36:$IV$36,[79]BOP!$A$44:$IV$44,[79]BOP!$A$59:$IV$59,[79]BOP!#REF!,[79]BOP!#REF!,[79]BOP!$A$79:$IV$79,[79]BOP!$A$81:$IV$88,[79]BOP!#REF!</definedName>
    <definedName name="Z_C21FAE8D_013A_11D2_98BD_00C04FC96ABD_.wvu.Rows" hidden="1">[79]BOP!$A$36:$IV$36,[79]BOP!$A$44:$IV$44,[79]BOP!$A$59:$IV$59,[79]BOP!#REF!,[79]BOP!#REF!,[79]BOP!$A$79:$IV$79,[79]BOP!$A$81:$IV$88,[79]BOP!#REF!</definedName>
    <definedName name="Z_C21FAE8E_013A_11D2_98BD_00C04FC96ABD_.wvu.Rows" hidden="1">[79]BOP!$A$36:$IV$36,[79]BOP!$A$44:$IV$44,[79]BOP!$A$59:$IV$59,[79]BOP!#REF!,[79]BOP!#REF!,[79]BOP!$A$79:$IV$79,[79]BOP!$A$81:$IV$88,[79]BOP!#REF!</definedName>
    <definedName name="Z_C21FAE90_013A_11D2_98BD_00C04FC96ABD_.wvu.Rows" hidden="1">[79]BOP!$A$36:$IV$36,[79]BOP!$A$44:$IV$44,[79]BOP!$A$59:$IV$59,[79]BOP!#REF!,[79]BOP!#REF!,[79]BOP!$A$79:$IV$79,[79]BOP!$A$81:$IV$88,[79]BOP!#REF!,[79]BOP!#REF!</definedName>
    <definedName name="Z_C21FAE91_013A_11D2_98BD_00C04FC96ABD_.wvu.Rows" hidden="1">[79]BOP!$A$36:$IV$36,[79]BOP!$A$44:$IV$44,[79]BOP!$A$59:$IV$59,[79]BOP!#REF!,[79]BOP!#REF!,[79]BOP!$A$79:$IV$79,[79]BOP!$A$81:$IV$88,[79]BOP!#REF!,[79]BOP!#REF!</definedName>
    <definedName name="Z_C21FAE92_013A_11D2_98BD_00C04FC96ABD_.wvu.Rows" hidden="1">[79]BOP!$A$36:$IV$36,[79]BOP!$A$44:$IV$44,[79]BOP!$A$59:$IV$59,[79]BOP!#REF!,[79]BOP!#REF!,[79]BOP!$A$79:$IV$79</definedName>
    <definedName name="Z_CF25EF4A_FFAB_11D1_98B7_00C04FC96ABD_.wvu.Rows" hidden="1">[79]BOP!$A$36:$IV$36,[79]BOP!$A$44:$IV$44,[79]BOP!$A$59:$IV$59,[79]BOP!#REF!,[79]BOP!#REF!,[79]BOP!$A$81:$IV$88</definedName>
    <definedName name="Z_CF25EF4B_FFAB_11D1_98B7_00C04FC96ABD_.wvu.Rows" hidden="1">[79]BOP!$A$36:$IV$36,[79]BOP!$A$44:$IV$44,[79]BOP!$A$59:$IV$59,[79]BOP!#REF!,[79]BOP!#REF!,[79]BOP!$A$81:$IV$88</definedName>
    <definedName name="Z_CF25EF4C_FFAB_11D1_98B7_00C04FC96ABD_.wvu.Rows" hidden="1">[79]BOP!$A$36:$IV$36,[79]BOP!$A$44:$IV$44,[79]BOP!$A$59:$IV$59,[79]BOP!#REF!,[79]BOP!#REF!,[79]BOP!$A$81:$IV$88</definedName>
    <definedName name="Z_CF25EF4D_FFAB_11D1_98B7_00C04FC96ABD_.wvu.Rows" hidden="1">[79]BOP!$A$36:$IV$36,[79]BOP!$A$44:$IV$44,[79]BOP!$A$59:$IV$59,[79]BOP!#REF!,[79]BOP!#REF!,[79]BOP!$A$81:$IV$88</definedName>
    <definedName name="Z_CF25EF4E_FFAB_11D1_98B7_00C04FC96ABD_.wvu.Rows" hidden="1">[79]BOP!$A$36:$IV$36,[79]BOP!$A$44:$IV$44,[79]BOP!$A$59:$IV$59,[79]BOP!#REF!,[79]BOP!#REF!,[79]BOP!$A$79:$IV$79,[79]BOP!$A$81:$IV$88,[79]BOP!#REF!</definedName>
    <definedName name="Z_CF25EF4F_FFAB_11D1_98B7_00C04FC96ABD_.wvu.Rows" hidden="1">[79]BOP!$A$36:$IV$36,[79]BOP!$A$44:$IV$44,[79]BOP!$A$59:$IV$59,[79]BOP!#REF!,[79]BOP!#REF!,[79]BOP!$A$79:$IV$79,[79]BOP!$A$81:$IV$88</definedName>
    <definedName name="Z_CF25EF50_FFAB_11D1_98B7_00C04FC96ABD_.wvu.Rows" localSheetId="18" hidden="1">[79]BOP!$A$36:$IV$36,[79]BOP!$A$44:$IV$44,[79]BOP!$A$59:$IV$59,[79]BOP!#REF!,[79]BOP!#REF!,[79]BOP!$A$79:$IV$79,[79]BOP!#REF!</definedName>
    <definedName name="Z_CF25EF50_FFAB_11D1_98B7_00C04FC96ABD_.wvu.Rows" hidden="1">[79]BOP!$A$36:$IV$36,[79]BOP!$A$44:$IV$44,[79]BOP!$A$59:$IV$59,[79]BOP!#REF!,[79]BOP!#REF!,[79]BOP!$A$79:$IV$79,[79]BOP!#REF!</definedName>
    <definedName name="Z_CF25EF51_FFAB_11D1_98B7_00C04FC96ABD_.wvu.Rows" hidden="1">[79]BOP!$A$36:$IV$36,[79]BOP!$A$44:$IV$44,[79]BOP!$A$59:$IV$59,[79]BOP!#REF!,[79]BOP!#REF!,[79]BOP!$A$79:$IV$79,[79]BOP!$A$81:$IV$88,[79]BOP!#REF!</definedName>
    <definedName name="Z_CF25EF52_FFAB_11D1_98B7_00C04FC96ABD_.wvu.Rows" hidden="1">[79]BOP!$A$36:$IV$36,[79]BOP!$A$44:$IV$44,[79]BOP!$A$59:$IV$59,[79]BOP!#REF!,[79]BOP!#REF!,[79]BOP!$A$79:$IV$79,[79]BOP!$A$81:$IV$88,[79]BOP!#REF!</definedName>
    <definedName name="Z_CF25EF53_FFAB_11D1_98B7_00C04FC96ABD_.wvu.Rows" hidden="1">[79]BOP!$A$36:$IV$36,[79]BOP!$A$44:$IV$44,[79]BOP!$A$59:$IV$59,[79]BOP!#REF!,[79]BOP!#REF!,[79]BOP!$A$79:$IV$79,[79]BOP!$A$81:$IV$88,[79]BOP!#REF!</definedName>
    <definedName name="Z_CF25EF55_FFAB_11D1_98B7_00C04FC96ABD_.wvu.Rows" hidden="1">[79]BOP!$A$36:$IV$36,[79]BOP!$A$44:$IV$44,[79]BOP!$A$59:$IV$59,[79]BOP!#REF!,[79]BOP!#REF!,[79]BOP!$A$79:$IV$79,[79]BOP!$A$81:$IV$88,[79]BOP!#REF!,[79]BOP!#REF!</definedName>
    <definedName name="Z_CF25EF56_FFAB_11D1_98B7_00C04FC96ABD_.wvu.Rows" hidden="1">[79]BOP!$A$36:$IV$36,[79]BOP!$A$44:$IV$44,[79]BOP!$A$59:$IV$59,[79]BOP!#REF!,[79]BOP!#REF!,[79]BOP!$A$79:$IV$79,[79]BOP!$A$81:$IV$88,[79]BOP!#REF!,[79]BOP!#REF!</definedName>
    <definedName name="Z_CF25EF57_FFAB_11D1_98B7_00C04FC96ABD_.wvu.Rows" hidden="1">[79]BOP!$A$36:$IV$36,[79]BOP!$A$44:$IV$44,[79]BOP!$A$59:$IV$59,[79]BOP!#REF!,[79]BOP!#REF!,[79]BOP!$A$79:$IV$79</definedName>
    <definedName name="Z_E6B74681_BCE1_11D2_BFD1_00A02466506E_.wvu.PrintTitles" hidden="1">[121]SUMMARY!$B$1:$D$65536,[121]SUMMARY!$A$3:$IV$5</definedName>
    <definedName name="Z_EA8011E5_017A_11D2_98BD_00C04FC96ABD_.wvu.Rows" hidden="1">[79]BOP!$A$36:$IV$36,[79]BOP!$A$44:$IV$44,[79]BOP!$A$59:$IV$59,[79]BOP!#REF!,[79]BOP!#REF!,[79]BOP!$A$79:$IV$79,[79]BOP!$A$81:$IV$88</definedName>
    <definedName name="Z_EA8011E6_017A_11D2_98BD_00C04FC96ABD_.wvu.Rows" localSheetId="18" hidden="1">[79]BOP!$A$36:$IV$36,[79]BOP!$A$44:$IV$44,[79]BOP!$A$59:$IV$59,[79]BOP!#REF!,[79]BOP!#REF!,[79]BOP!$A$79:$IV$79,[79]BOP!#REF!</definedName>
    <definedName name="Z_EA8011E6_017A_11D2_98BD_00C04FC96ABD_.wvu.Rows" hidden="1">[79]BOP!$A$36:$IV$36,[79]BOP!$A$44:$IV$44,[79]BOP!$A$59:$IV$59,[79]BOP!#REF!,[79]BOP!#REF!,[79]BOP!$A$79:$IV$79,[79]BOP!#REF!</definedName>
    <definedName name="Z_EA8011E9_017A_11D2_98BD_00C04FC96ABD_.wvu.Rows" hidden="1">[79]BOP!$A$36:$IV$36,[79]BOP!$A$44:$IV$44,[79]BOP!$A$59:$IV$59,[79]BOP!#REF!,[79]BOP!#REF!,[79]BOP!$A$79:$IV$79,[79]BOP!$A$81:$IV$88,[79]BOP!#REF!</definedName>
    <definedName name="Z_EA8011EC_017A_11D2_98BD_00C04FC96ABD_.wvu.Rows" hidden="1">[79]BOP!$A$36:$IV$36,[79]BOP!$A$44:$IV$44,[79]BOP!$A$59:$IV$59,[79]BOP!#REF!,[79]BOP!#REF!,[79]BOP!$A$79:$IV$79,[79]BOP!$A$81:$IV$88,[79]BOP!#REF!,[79]BOP!#REF!</definedName>
    <definedName name="Z_EA86CE3A_00A2_11D2_98BC_00C04FC96ABD_.wvu.Rows" hidden="1">[79]BOP!$A$36:$IV$36,[79]BOP!$A$44:$IV$44,[79]BOP!$A$59:$IV$59,[79]BOP!#REF!,[79]BOP!#REF!,[79]BOP!$A$81:$IV$88</definedName>
    <definedName name="Z_EA86CE3B_00A2_11D2_98BC_00C04FC96ABD_.wvu.Rows" hidden="1">[79]BOP!$A$36:$IV$36,[79]BOP!$A$44:$IV$44,[79]BOP!$A$59:$IV$59,[79]BOP!#REF!,[79]BOP!#REF!,[79]BOP!$A$81:$IV$88</definedName>
    <definedName name="Z_EA86CE3C_00A2_11D2_98BC_00C04FC96ABD_.wvu.Rows" hidden="1">[79]BOP!$A$36:$IV$36,[79]BOP!$A$44:$IV$44,[79]BOP!$A$59:$IV$59,[79]BOP!#REF!,[79]BOP!#REF!,[79]BOP!$A$81:$IV$88</definedName>
    <definedName name="Z_EA86CE3D_00A2_11D2_98BC_00C04FC96ABD_.wvu.Rows" hidden="1">[79]BOP!$A$36:$IV$36,[79]BOP!$A$44:$IV$44,[79]BOP!$A$59:$IV$59,[79]BOP!#REF!,[79]BOP!#REF!,[79]BOP!$A$81:$IV$88</definedName>
    <definedName name="Z_EA86CE3E_00A2_11D2_98BC_00C04FC96ABD_.wvu.Rows" hidden="1">[79]BOP!$A$36:$IV$36,[79]BOP!$A$44:$IV$44,[79]BOP!$A$59:$IV$59,[79]BOP!#REF!,[79]BOP!#REF!,[79]BOP!$A$79:$IV$79,[79]BOP!$A$81:$IV$88,[79]BOP!#REF!</definedName>
    <definedName name="Z_EA86CE3F_00A2_11D2_98BC_00C04FC96ABD_.wvu.Rows" hidden="1">[79]BOP!$A$36:$IV$36,[79]BOP!$A$44:$IV$44,[79]BOP!$A$59:$IV$59,[79]BOP!#REF!,[79]BOP!#REF!,[79]BOP!$A$79:$IV$79,[79]BOP!$A$81:$IV$88</definedName>
    <definedName name="Z_EA86CE40_00A2_11D2_98BC_00C04FC96ABD_.wvu.Rows" localSheetId="18" hidden="1">[79]BOP!$A$36:$IV$36,[79]BOP!$A$44:$IV$44,[79]BOP!$A$59:$IV$59,[79]BOP!#REF!,[79]BOP!#REF!,[79]BOP!$A$79:$IV$79,[79]BOP!#REF!</definedName>
    <definedName name="Z_EA86CE40_00A2_11D2_98BC_00C04FC96ABD_.wvu.Rows" hidden="1">[79]BOP!$A$36:$IV$36,[79]BOP!$A$44:$IV$44,[79]BOP!$A$59:$IV$59,[79]BOP!#REF!,[79]BOP!#REF!,[79]BOP!$A$79:$IV$79,[79]BOP!#REF!</definedName>
    <definedName name="Z_EA86CE41_00A2_11D2_98BC_00C04FC96ABD_.wvu.Rows" hidden="1">[79]BOP!$A$36:$IV$36,[79]BOP!$A$44:$IV$44,[79]BOP!$A$59:$IV$59,[79]BOP!#REF!,[79]BOP!#REF!,[79]BOP!$A$79:$IV$79,[79]BOP!$A$81:$IV$88,[79]BOP!#REF!</definedName>
    <definedName name="Z_EA86CE42_00A2_11D2_98BC_00C04FC96ABD_.wvu.Rows" hidden="1">[79]BOP!$A$36:$IV$36,[79]BOP!$A$44:$IV$44,[79]BOP!$A$59:$IV$59,[79]BOP!#REF!,[79]BOP!#REF!,[79]BOP!$A$79:$IV$79,[79]BOP!$A$81:$IV$88,[79]BOP!#REF!</definedName>
    <definedName name="Z_EA86CE43_00A2_11D2_98BC_00C04FC96ABD_.wvu.Rows" hidden="1">[79]BOP!$A$36:$IV$36,[79]BOP!$A$44:$IV$44,[79]BOP!$A$59:$IV$59,[79]BOP!#REF!,[79]BOP!#REF!,[79]BOP!$A$79:$IV$79,[79]BOP!$A$81:$IV$88,[79]BOP!#REF!</definedName>
    <definedName name="Z_EA86CE45_00A2_11D2_98BC_00C04FC96ABD_.wvu.Rows" hidden="1">[79]BOP!$A$36:$IV$36,[79]BOP!$A$44:$IV$44,[79]BOP!$A$59:$IV$59,[79]BOP!#REF!,[79]BOP!#REF!,[79]BOP!$A$79:$IV$79,[79]BOP!$A$81:$IV$88,[79]BOP!#REF!,[79]BOP!#REF!</definedName>
    <definedName name="Z_EA86CE46_00A2_11D2_98BC_00C04FC96ABD_.wvu.Rows" hidden="1">[79]BOP!$A$36:$IV$36,[79]BOP!$A$44:$IV$44,[79]BOP!$A$59:$IV$59,[79]BOP!#REF!,[79]BOP!#REF!,[79]BOP!$A$79:$IV$79,[79]BOP!$A$81:$IV$88,[79]BOP!#REF!,[79]BOP!#REF!</definedName>
    <definedName name="Z_EA86CE47_00A2_11D2_98BC_00C04FC96ABD_.wvu.Rows" hidden="1">[79]BOP!$A$36:$IV$36,[79]BOP!$A$44:$IV$44,[79]BOP!$A$59:$IV$59,[79]BOP!#REF!,[79]BOP!#REF!,[79]BOP!$A$79:$IV$79</definedName>
    <definedName name="zb" localSheetId="18" hidden="1">{"WEO",#N/A,FALSE,"T"}</definedName>
    <definedName name="zb" hidden="1">{"WEO",#N/A,FALSE,"T"}</definedName>
    <definedName name="zc" localSheetId="18" hidden="1">{"Tab1",#N/A,FALSE,"P";"Tab2",#N/A,FALSE,"P"}</definedName>
    <definedName name="zc" hidden="1">{"Tab1",#N/A,FALSE,"P";"Tab2",#N/A,FALSE,"P"}</definedName>
    <definedName name="zczxcz" localSheetId="18" hidden="1">{"Tab1",#N/A,FALSE,"P";"Tab2",#N/A,FALSE,"P"}</definedName>
    <definedName name="zczxcz" hidden="1">{"Tab1",#N/A,FALSE,"P";"Tab2",#N/A,FALSE,"P"}</definedName>
    <definedName name="ZERO_INTERNA">'[123]Libor e Curva Zero'!#REF!</definedName>
    <definedName name="zio" localSheetId="18" hidden="1">{"Tab1",#N/A,FALSE,"P";"Tab2",#N/A,FALSE,"P"}</definedName>
    <definedName name="zio" hidden="1">{"Tab1",#N/A,FALSE,"P";"Tab2",#N/A,FALSE,"P"}</definedName>
    <definedName name="zj" localSheetId="1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18" hidden="1">{"Minpmon",#N/A,FALSE,"Monthinput"}</definedName>
    <definedName name="zv" hidden="1">{"Minpmon",#N/A,FALSE,"Monthinput"}</definedName>
    <definedName name="zx" localSheetId="18" hidden="1">{"Tab1",#N/A,FALSE,"P";"Tab2",#N/A,FALSE,"P"}</definedName>
    <definedName name="zx" hidden="1">{"Tab1",#N/A,FALSE,"P";"Tab2",#N/A,FALSE,"P"}</definedName>
    <definedName name="zxc" localSheetId="18" hidden="1">{"Tab1",#N/A,FALSE,"P";"Tab2",#N/A,FALSE,"P"}</definedName>
    <definedName name="zxc" hidden="1">{"Tab1",#N/A,FALSE,"P";"Tab2",#N/A,FALSE,"P"}</definedName>
    <definedName name="zxcv" localSheetId="18" hidden="1">{"Tab1",#N/A,FALSE,"P";"Tab2",#N/A,FALSE,"P"}</definedName>
    <definedName name="zxcv" hidden="1">{"Tab1",#N/A,FALSE,"P";"Tab2",#N/A,FALSE,"P"}</definedName>
    <definedName name="zz" localSheetId="18" hidden="1">{"Tab1",#N/A,FALSE,"P";"Tab2",#N/A,FALSE,"P"}</definedName>
    <definedName name="zz" hidden="1">{"Tab1",#N/A,FALSE,"P";"Tab2",#N/A,FALSE,"P"}</definedName>
    <definedName name="zz_CONSULTA_BALANCETE_ANALITICO_teste">#REF!</definedName>
    <definedName name="zzz" localSheetId="18" hidden="1">{"Minpmon",#N/A,FALSE,"Monthinput"}</definedName>
    <definedName name="zzz" hidden="1">{"Minpmon",#N/A,FALSE,"Monthinput"}</definedName>
    <definedName name="zzzz" localSheetId="18" hidden="1">{"Tab1",#N/A,FALSE,"P";"Tab2",#N/A,FALSE,"P"}</definedName>
    <definedName name="zzzz" hidden="1">{"Tab1",#N/A,FALSE,"P";"Tab2",#N/A,FALSE,"P"}</definedName>
  </definedNames>
  <calcPr calcId="191029" calcMode="autoNoTable"/>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48324" i="623" l="1"/>
  <c r="C42" i="582" l="1"/>
  <c r="C41" i="582"/>
  <c r="C40" i="582"/>
  <c r="C39" i="582"/>
  <c r="C38" i="582"/>
  <c r="C37" i="582"/>
  <c r="C36" i="582"/>
  <c r="C35" i="582"/>
  <c r="C34" i="582"/>
  <c r="C33" i="582"/>
  <c r="C32" i="582"/>
  <c r="C31" i="582"/>
  <c r="C30" i="582"/>
  <c r="C29" i="582"/>
  <c r="C28" i="582"/>
  <c r="C27" i="582"/>
  <c r="C26" i="582"/>
  <c r="C25" i="582"/>
  <c r="C24" i="582"/>
  <c r="C23" i="582"/>
  <c r="C22" i="582"/>
  <c r="C21" i="582"/>
  <c r="C20" i="582"/>
  <c r="C19" i="582"/>
  <c r="C18" i="582"/>
  <c r="C17" i="582"/>
  <c r="C16" i="582"/>
  <c r="C15" i="582"/>
  <c r="C14" i="582"/>
  <c r="C13" i="582"/>
  <c r="C11" i="582"/>
  <c r="C10" i="582"/>
  <c r="C9" i="582"/>
  <c r="C8" i="582"/>
  <c r="C4" i="578" l="1"/>
  <c r="C4" i="577"/>
  <c r="C4" i="576"/>
  <c r="D4" i="576" s="1"/>
  <c r="C4" i="575"/>
  <c r="C4" i="574"/>
  <c r="C4" i="573"/>
  <c r="C4" i="572"/>
  <c r="C4" i="571"/>
  <c r="C4" i="570"/>
  <c r="C4" i="569"/>
  <c r="C4" i="568"/>
  <c r="C4" i="567"/>
  <c r="C4" i="566"/>
  <c r="C4" i="565"/>
  <c r="C4" i="564"/>
  <c r="D4" i="565" l="1"/>
  <c r="D4" i="577"/>
  <c r="E4" i="576"/>
  <c r="D4" i="566"/>
  <c r="D4" i="572"/>
  <c r="D4" i="573"/>
  <c r="E4" i="573" s="1"/>
  <c r="D4" i="569"/>
  <c r="E4" i="569" s="1"/>
  <c r="D4" i="574"/>
  <c r="E4" i="574" s="1"/>
  <c r="D4" i="567"/>
  <c r="D4" i="564"/>
  <c r="D4" i="570"/>
  <c r="D4" i="568"/>
  <c r="D4" i="571"/>
  <c r="E4" i="572"/>
  <c r="D4" i="575"/>
  <c r="D4" i="578"/>
  <c r="E4" i="577" l="1"/>
  <c r="F4" i="576"/>
  <c r="G4" i="576" s="1"/>
  <c r="E4" i="565"/>
  <c r="F4" i="565" s="1"/>
  <c r="E4" i="566"/>
  <c r="F4" i="566" s="1"/>
  <c r="E4" i="578"/>
  <c r="E4" i="575"/>
  <c r="F4" i="569"/>
  <c r="E4" i="564"/>
  <c r="F4" i="572"/>
  <c r="E4" i="568"/>
  <c r="E4" i="570"/>
  <c r="F4" i="577"/>
  <c r="F4" i="574"/>
  <c r="F4" i="573"/>
  <c r="E4" i="571"/>
  <c r="E4" i="567"/>
  <c r="F4" i="568" l="1"/>
  <c r="G4" i="565"/>
  <c r="G4" i="566"/>
  <c r="G4" i="572"/>
  <c r="G4" i="573"/>
  <c r="H4" i="576"/>
  <c r="F4" i="570"/>
  <c r="F4" i="564"/>
  <c r="F4" i="575"/>
  <c r="F4" i="578"/>
  <c r="F4" i="567"/>
  <c r="F4" i="571"/>
  <c r="G4" i="574"/>
  <c r="G4" i="577"/>
  <c r="G4" i="569"/>
  <c r="G4" i="571" l="1"/>
  <c r="G4" i="578"/>
  <c r="G4" i="575"/>
  <c r="H4" i="577"/>
  <c r="H4" i="569"/>
  <c r="H4" i="574"/>
  <c r="G4" i="564"/>
  <c r="H4" i="566"/>
  <c r="H4" i="565"/>
  <c r="G4" i="567"/>
  <c r="G4" i="570"/>
  <c r="H4" i="573"/>
  <c r="H4" i="572"/>
  <c r="I4" i="576"/>
  <c r="G4" i="568"/>
  <c r="H4" i="570" l="1"/>
  <c r="H4" i="564"/>
  <c r="I4" i="574"/>
  <c r="H4" i="571"/>
  <c r="I4" i="573"/>
  <c r="H4" i="575"/>
  <c r="J4" i="576"/>
  <c r="I4" i="572"/>
  <c r="H4" i="567"/>
  <c r="I4" i="565"/>
  <c r="I4" i="566"/>
  <c r="H4" i="568"/>
  <c r="I4" i="569"/>
  <c r="I4" i="577"/>
  <c r="H4" i="578"/>
  <c r="J4" i="577" l="1"/>
  <c r="J4" i="569"/>
  <c r="K4" i="576"/>
  <c r="I4" i="575"/>
  <c r="I4" i="570"/>
  <c r="I4" i="578"/>
  <c r="I4" i="568"/>
  <c r="J4" i="565"/>
  <c r="J4" i="573"/>
  <c r="I4" i="571"/>
  <c r="J4" i="574"/>
  <c r="I4" i="567"/>
  <c r="J4" i="572"/>
  <c r="I4" i="564"/>
  <c r="J4" i="566"/>
  <c r="J4" i="564" l="1"/>
  <c r="K4" i="565"/>
  <c r="J4" i="568"/>
  <c r="J4" i="578"/>
  <c r="J4" i="570"/>
  <c r="K4" i="569"/>
  <c r="J4" i="567"/>
  <c r="J4" i="575"/>
  <c r="K4" i="566"/>
  <c r="K4" i="572"/>
  <c r="K4" i="573"/>
  <c r="L4" i="576"/>
  <c r="K4" i="577"/>
  <c r="K4" i="574"/>
  <c r="J4" i="571"/>
  <c r="K4" i="571" l="1"/>
  <c r="L4" i="573"/>
  <c r="K4" i="570"/>
  <c r="L4" i="565"/>
  <c r="L4" i="577"/>
  <c r="L4" i="572"/>
  <c r="K4" i="575"/>
  <c r="K4" i="567"/>
  <c r="K4" i="578"/>
  <c r="L4" i="569"/>
  <c r="K4" i="564"/>
  <c r="L4" i="574"/>
  <c r="M4" i="576"/>
  <c r="L4" i="566"/>
  <c r="K4" i="568"/>
  <c r="M4" i="565" l="1"/>
  <c r="M4" i="566"/>
  <c r="M4" i="574"/>
  <c r="M4" i="573"/>
  <c r="L4" i="575"/>
  <c r="M4" i="572"/>
  <c r="L4" i="564"/>
  <c r="M4" i="569"/>
  <c r="L4" i="578"/>
  <c r="M4" i="577"/>
  <c r="L4" i="570"/>
  <c r="L4" i="571"/>
  <c r="M4" i="564" l="1"/>
  <c r="M4" i="571"/>
  <c r="M4" i="570"/>
  <c r="M4" i="578"/>
  <c r="M4" i="575"/>
  <c r="B12" i="73" l="1"/>
  <c r="J5" i="527" l="1"/>
  <c r="J6" i="527" s="1"/>
  <c r="J7" i="527" s="1"/>
  <c r="J8" i="527" s="1"/>
  <c r="J9" i="527" s="1"/>
  <c r="J10" i="527" s="1"/>
  <c r="J11" i="527" s="1"/>
  <c r="J12" i="527" s="1"/>
  <c r="J13" i="527" s="1"/>
  <c r="J14" i="527" s="1"/>
  <c r="J15" i="527" s="1"/>
  <c r="J16" i="527" s="1"/>
  <c r="AK7" i="498" l="1"/>
  <c r="AK11" i="498"/>
  <c r="AK8" i="498" l="1"/>
  <c r="AK9" i="498"/>
  <c r="AK10" i="4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2" authorId="0" shapeId="0" xr:uid="{DC0F2C8F-95A9-4854-A82B-28A85FDA07AF}">
      <text>
        <r>
          <rPr>
            <b/>
            <sz val="9"/>
            <color indexed="81"/>
            <rFont val="Tahoma"/>
            <family val="2"/>
          </rPr>
          <t>Author:</t>
        </r>
        <r>
          <rPr>
            <sz val="9"/>
            <color indexed="81"/>
            <rFont val="Tahoma"/>
            <family val="2"/>
          </rPr>
          <t xml:space="preserve">
confirmed from desk that SS is included.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ykim6</author>
  </authors>
  <commentList>
    <comment ref="A1" authorId="0" shapeId="0" xr:uid="{62BD4DB9-F48C-4E61-84BA-E838DC14A991}">
      <text>
        <r>
          <rPr>
            <b/>
            <sz val="9"/>
            <color indexed="81"/>
            <rFont val="Tahoma"/>
            <family val="2"/>
          </rPr>
          <t>ykim6:</t>
        </r>
        <r>
          <rPr>
            <sz val="9"/>
            <color indexed="81"/>
            <rFont val="Tahoma"/>
            <family val="2"/>
          </rPr>
          <t xml:space="preserve">
</t>
        </r>
      </text>
    </comment>
  </commentList>
</comments>
</file>

<file path=xl/sharedStrings.xml><?xml version="1.0" encoding="utf-8"?>
<sst xmlns="http://schemas.openxmlformats.org/spreadsheetml/2006/main" count="6173" uniqueCount="1566">
  <si>
    <t>International Monetary Fund</t>
  </si>
  <si>
    <t>Fiscal Affairs Department</t>
  </si>
  <si>
    <t>Database</t>
  </si>
  <si>
    <r>
      <rPr>
        <u/>
        <sz val="11"/>
        <rFont val="Times New Roman"/>
        <family val="1"/>
      </rPr>
      <t>Disclaimer:</t>
    </r>
    <r>
      <rPr>
        <sz val="11"/>
        <rFont val="Times New Roman"/>
        <family val="1"/>
      </rPr>
      <t xml:space="preserve"> Should there be any discrepancies with the print version, the latter represents the official version.</t>
    </r>
  </si>
  <si>
    <t xml:space="preserve">In case of questions, please contact: </t>
  </si>
  <si>
    <t>fiscalmonitor@imf.org</t>
  </si>
  <si>
    <t>Australia</t>
  </si>
  <si>
    <t>Austria</t>
  </si>
  <si>
    <t>Belgium</t>
  </si>
  <si>
    <t>Canada</t>
  </si>
  <si>
    <t>Czech Republic</t>
  </si>
  <si>
    <t>Denmark</t>
  </si>
  <si>
    <t>Estonia</t>
  </si>
  <si>
    <t>Finland</t>
  </si>
  <si>
    <t>France</t>
  </si>
  <si>
    <t>Germany</t>
  </si>
  <si>
    <t>Greece</t>
  </si>
  <si>
    <t>Ireland</t>
  </si>
  <si>
    <t>Israel</t>
  </si>
  <si>
    <t>Italy</t>
  </si>
  <si>
    <t>Japan</t>
  </si>
  <si>
    <t>Korea</t>
  </si>
  <si>
    <t>Luxembourg</t>
  </si>
  <si>
    <t>Netherlands</t>
  </si>
  <si>
    <t>New Zealand</t>
  </si>
  <si>
    <t>Norway</t>
  </si>
  <si>
    <t>Portugal</t>
  </si>
  <si>
    <t>Slovak Republic</t>
  </si>
  <si>
    <t>Slovenia</t>
  </si>
  <si>
    <t>Spain</t>
  </si>
  <si>
    <t>Sweden</t>
  </si>
  <si>
    <t>Switzerland</t>
  </si>
  <si>
    <t>United Kingdom</t>
  </si>
  <si>
    <t>United States</t>
  </si>
  <si>
    <t>Sub-Saharan Africa</t>
  </si>
  <si>
    <t>United Arab Emirates</t>
  </si>
  <si>
    <t>Saudi Arabia</t>
  </si>
  <si>
    <t>Qatar</t>
  </si>
  <si>
    <t>Oman</t>
  </si>
  <si>
    <t>Libya</t>
  </si>
  <si>
    <t>Kuwait</t>
  </si>
  <si>
    <t>Kazakhstan</t>
  </si>
  <si>
    <t>Azerbaijan</t>
  </si>
  <si>
    <t>Algeria</t>
  </si>
  <si>
    <t>Euro Area</t>
  </si>
  <si>
    <t>Guinea</t>
  </si>
  <si>
    <t>…</t>
  </si>
  <si>
    <r>
      <t>United States</t>
    </r>
    <r>
      <rPr>
        <vertAlign val="superscript"/>
        <sz val="9"/>
        <rFont val="Arial"/>
        <family val="2"/>
      </rPr>
      <t>1</t>
    </r>
  </si>
  <si>
    <t>Others</t>
  </si>
  <si>
    <t>Asia</t>
  </si>
  <si>
    <t>China</t>
  </si>
  <si>
    <t>India</t>
  </si>
  <si>
    <t>Europe</t>
  </si>
  <si>
    <t>Russia</t>
  </si>
  <si>
    <t>Turkey</t>
  </si>
  <si>
    <t>Latin America</t>
  </si>
  <si>
    <t>Brazil</t>
  </si>
  <si>
    <t>Mexico</t>
  </si>
  <si>
    <t>MENAP</t>
  </si>
  <si>
    <t>South Africa</t>
  </si>
  <si>
    <t>...</t>
  </si>
  <si>
    <t>Oil Producers</t>
  </si>
  <si>
    <t>Gross Debt</t>
  </si>
  <si>
    <r>
      <t>Canada</t>
    </r>
    <r>
      <rPr>
        <vertAlign val="superscript"/>
        <sz val="9"/>
        <rFont val="Arial"/>
        <family val="2"/>
      </rPr>
      <t>1</t>
    </r>
  </si>
  <si>
    <t>Iceland</t>
  </si>
  <si>
    <t>Lithuania</t>
  </si>
  <si>
    <t>Malta</t>
  </si>
  <si>
    <t>Argentina</t>
  </si>
  <si>
    <t>Chile</t>
  </si>
  <si>
    <t>Colombia</t>
  </si>
  <si>
    <t>Croatia</t>
  </si>
  <si>
    <t>Dominican Republic</t>
  </si>
  <si>
    <t>Ecuador</t>
  </si>
  <si>
    <r>
      <t>Egypt</t>
    </r>
    <r>
      <rPr>
        <vertAlign val="superscript"/>
        <sz val="9"/>
        <rFont val="Arial"/>
        <family val="2"/>
      </rPr>
      <t>1</t>
    </r>
  </si>
  <si>
    <t>Hungary</t>
  </si>
  <si>
    <t>Indonesia</t>
  </si>
  <si>
    <t>Malaysia</t>
  </si>
  <si>
    <t>Morocco</t>
  </si>
  <si>
    <t>Pakistan</t>
  </si>
  <si>
    <t>Peru</t>
  </si>
  <si>
    <t>Philippines</t>
  </si>
  <si>
    <t>Poland</t>
  </si>
  <si>
    <t>Romania</t>
  </si>
  <si>
    <t>Sri Lanka</t>
  </si>
  <si>
    <t>Thailand</t>
  </si>
  <si>
    <t>Ukraine</t>
  </si>
  <si>
    <t>Uruguay</t>
  </si>
  <si>
    <t>Average</t>
  </si>
  <si>
    <t>Cyprus</t>
  </si>
  <si>
    <t>Hong Kong SAR</t>
  </si>
  <si>
    <t>Latvia</t>
  </si>
  <si>
    <t>Singapore</t>
  </si>
  <si>
    <t>Bangladesh</t>
  </si>
  <si>
    <t>Benin</t>
  </si>
  <si>
    <t>Burkina Faso</t>
  </si>
  <si>
    <t>Cambodia</t>
  </si>
  <si>
    <t>Chad</t>
  </si>
  <si>
    <t>Democratic Republic of the Congo</t>
  </si>
  <si>
    <t>Republic of Congo</t>
  </si>
  <si>
    <t>Côte d'Ivoire</t>
  </si>
  <si>
    <t>Ethiopia</t>
  </si>
  <si>
    <t>Ghana</t>
  </si>
  <si>
    <t>Haiti</t>
  </si>
  <si>
    <t>Iran</t>
  </si>
  <si>
    <t>Kenya</t>
  </si>
  <si>
    <t>Madagascar</t>
  </si>
  <si>
    <t>Moldova</t>
  </si>
  <si>
    <t>Mozambique</t>
  </si>
  <si>
    <t>Niger</t>
  </si>
  <si>
    <t>Papua New Guinea</t>
  </si>
  <si>
    <t>Rwanda</t>
  </si>
  <si>
    <t>Sudan</t>
  </si>
  <si>
    <t>Tanzania</t>
  </si>
  <si>
    <t>Uganda</t>
  </si>
  <si>
    <t>Uzbekistan</t>
  </si>
  <si>
    <t>Venezuela</t>
  </si>
  <si>
    <t>Yemen</t>
  </si>
  <si>
    <r>
      <t>Ireland</t>
    </r>
    <r>
      <rPr>
        <vertAlign val="superscript"/>
        <sz val="9"/>
        <rFont val="Arial"/>
        <family val="2"/>
      </rPr>
      <t>1</t>
    </r>
  </si>
  <si>
    <r>
      <t>Spain</t>
    </r>
    <r>
      <rPr>
        <vertAlign val="superscript"/>
        <sz val="9"/>
        <rFont val="Arial"/>
        <family val="2"/>
      </rPr>
      <t>1</t>
    </r>
  </si>
  <si>
    <t>G7</t>
  </si>
  <si>
    <t>G20 Advanced</t>
  </si>
  <si>
    <r>
      <t>Hong Kong SAR</t>
    </r>
    <r>
      <rPr>
        <vertAlign val="superscript"/>
        <sz val="9"/>
        <rFont val="Arial"/>
        <family val="2"/>
      </rPr>
      <t>1</t>
    </r>
  </si>
  <si>
    <r>
      <t>Australia</t>
    </r>
    <r>
      <rPr>
        <vertAlign val="superscript"/>
        <sz val="9"/>
        <rFont val="Arial"/>
        <family val="2"/>
      </rPr>
      <t>1</t>
    </r>
  </si>
  <si>
    <t>Angola</t>
  </si>
  <si>
    <t>Belarus</t>
  </si>
  <si>
    <t>G20 Emerging</t>
  </si>
  <si>
    <t>Cameroon</t>
  </si>
  <si>
    <t>Honduras</t>
  </si>
  <si>
    <t>Kyrgyz Republic</t>
  </si>
  <si>
    <t>Lao P.D.R.</t>
  </si>
  <si>
    <t>Mali</t>
  </si>
  <si>
    <t>Myanmar</t>
  </si>
  <si>
    <t>Nepal</t>
  </si>
  <si>
    <t>Nicaragua</t>
  </si>
  <si>
    <t>Nigeria</t>
  </si>
  <si>
    <t>Senegal</t>
  </si>
  <si>
    <t>Tajikistan</t>
  </si>
  <si>
    <t>Vietnam</t>
  </si>
  <si>
    <t>Zambia</t>
  </si>
  <si>
    <t>Zimbabwe</t>
  </si>
  <si>
    <r>
      <t>Overall Fiscal Balance</t>
    </r>
    <r>
      <rPr>
        <b/>
        <vertAlign val="superscript"/>
        <sz val="10"/>
        <color theme="1"/>
        <rFont val="Arial"/>
        <family val="2"/>
      </rPr>
      <t>1</t>
    </r>
  </si>
  <si>
    <t>Cyclically Adjusted Balance</t>
  </si>
  <si>
    <t>Coverage</t>
  </si>
  <si>
    <t>Accounting 
Practice</t>
  </si>
  <si>
    <t>Aggregate</t>
  </si>
  <si>
    <t>Subsectors</t>
  </si>
  <si>
    <t>CG</t>
  </si>
  <si>
    <t>C</t>
  </si>
  <si>
    <t>GG</t>
  </si>
  <si>
    <t>NFPS</t>
  </si>
  <si>
    <t>PS</t>
  </si>
  <si>
    <t>Egypt</t>
  </si>
  <si>
    <t>CG,LG,SS</t>
  </si>
  <si>
    <t>CG,SG,LG,SS</t>
  </si>
  <si>
    <t>Accounting Practice</t>
  </si>
  <si>
    <t>Table of Contents</t>
  </si>
  <si>
    <t>Boxes</t>
  </si>
  <si>
    <t>Methodological and Statistical Appendix</t>
  </si>
  <si>
    <t>Congo, Republic of</t>
  </si>
  <si>
    <t>Figures</t>
  </si>
  <si>
    <t>USA</t>
  </si>
  <si>
    <t>Emerging Market and Middle-Income Economies</t>
  </si>
  <si>
    <t>Low-Income Developing Countries</t>
  </si>
  <si>
    <t>Tables</t>
  </si>
  <si>
    <t>(Percent of GDP)</t>
  </si>
  <si>
    <t>Advanced Economies</t>
  </si>
  <si>
    <t>(Percent of potential GDP)</t>
  </si>
  <si>
    <t>Advanced G-20</t>
  </si>
  <si>
    <t>Emerging G-20</t>
  </si>
  <si>
    <t>Congo, Democratic Republic of the</t>
  </si>
  <si>
    <t>Table B. Advanced Economies: Definition and Coverage of Fiscal Monitor Data</t>
  </si>
  <si>
    <t>Table C. Emerging Market and Middle-Income Economies: Definition and Coverage of Fiscal Monitor Data</t>
  </si>
  <si>
    <t>Table D. Low-Income Developing Countries: Definition and Coverage of Fiscal Monitor Data</t>
  </si>
  <si>
    <t>Country</t>
  </si>
  <si>
    <r>
      <t>Norway</t>
    </r>
    <r>
      <rPr>
        <vertAlign val="superscript"/>
        <sz val="9"/>
        <rFont val="Arial"/>
        <family val="2"/>
      </rPr>
      <t>1</t>
    </r>
  </si>
  <si>
    <r>
      <t>Sweden</t>
    </r>
    <r>
      <rPr>
        <vertAlign val="superscript"/>
        <sz val="9"/>
        <rFont val="Arial"/>
        <family val="2"/>
      </rPr>
      <t>1</t>
    </r>
  </si>
  <si>
    <r>
      <t>Switzerland</t>
    </r>
    <r>
      <rPr>
        <vertAlign val="superscript"/>
        <sz val="9"/>
        <rFont val="Arial"/>
        <family val="2"/>
      </rPr>
      <t>1</t>
    </r>
  </si>
  <si>
    <r>
      <t>United Kingdom</t>
    </r>
    <r>
      <rPr>
        <vertAlign val="superscript"/>
        <sz val="9"/>
        <rFont val="Arial"/>
        <family val="2"/>
      </rPr>
      <t>1</t>
    </r>
  </si>
  <si>
    <t/>
  </si>
  <si>
    <t>World</t>
  </si>
  <si>
    <r>
      <t>Valuation of Debt</t>
    </r>
    <r>
      <rPr>
        <b/>
        <vertAlign val="superscript"/>
        <sz val="10"/>
        <color theme="1"/>
        <rFont val="Arial"/>
        <family val="2"/>
      </rPr>
      <t>2</t>
    </r>
  </si>
  <si>
    <t>Nominal</t>
  </si>
  <si>
    <r>
      <t>Belarus</t>
    </r>
    <r>
      <rPr>
        <vertAlign val="superscript"/>
        <sz val="9"/>
        <rFont val="Arial"/>
        <family val="2"/>
      </rPr>
      <t>3</t>
    </r>
  </si>
  <si>
    <t>Face</t>
  </si>
  <si>
    <r>
      <t>South Africa</t>
    </r>
    <r>
      <rPr>
        <vertAlign val="superscript"/>
        <sz val="9"/>
        <rFont val="Arial"/>
        <family val="2"/>
      </rPr>
      <t>6</t>
    </r>
  </si>
  <si>
    <t>Current market</t>
  </si>
  <si>
    <r>
      <t>Ecuador</t>
    </r>
    <r>
      <rPr>
        <vertAlign val="superscript"/>
        <sz val="9"/>
        <rFont val="Arial"/>
        <family val="2"/>
      </rPr>
      <t>2</t>
    </r>
  </si>
  <si>
    <r>
      <t>Egypt</t>
    </r>
    <r>
      <rPr>
        <vertAlign val="superscript"/>
        <sz val="9"/>
        <rFont val="Arial"/>
        <family val="2"/>
      </rPr>
      <t>3</t>
    </r>
  </si>
  <si>
    <t>A</t>
  </si>
  <si>
    <t>Table A23. Advanced Economies: Structural Fiscal Indicators</t>
  </si>
  <si>
    <t>Table A24. Emerging Market and Middle-Income Economies: Structural Fiscal Indicators</t>
  </si>
  <si>
    <t>Table A25. Low-Income Developing Countries: Structural Fiscal Indicators</t>
  </si>
  <si>
    <t>CG,SG,LG,TG</t>
  </si>
  <si>
    <t>CG,SG,SS</t>
  </si>
  <si>
    <t>CG,SS</t>
  </si>
  <si>
    <t>CG,LG</t>
  </si>
  <si>
    <t>CG,SG,LG</t>
  </si>
  <si>
    <t>CG,SG,LG,SS, MPC,NFPC</t>
  </si>
  <si>
    <t>Mixed</t>
  </si>
  <si>
    <t>CG,SG,LG,SS, NFPC</t>
  </si>
  <si>
    <t>CG,LG,SS,NMPC</t>
  </si>
  <si>
    <t>CG,SG</t>
  </si>
  <si>
    <t>CG,SS,NMPC,NFPC</t>
  </si>
  <si>
    <t>CG,BCG,LG,SS</t>
  </si>
  <si>
    <t>CG,BCG,SG,SS</t>
  </si>
  <si>
    <t>BCG,NFPC</t>
  </si>
  <si>
    <t>CB</t>
  </si>
  <si>
    <t>CG,NFPC</t>
  </si>
  <si>
    <t>CG,SG,LG,NFPC</t>
  </si>
  <si>
    <t>Somalia</t>
  </si>
  <si>
    <t>Timor-Leste</t>
  </si>
  <si>
    <r>
      <t>Cyprus</t>
    </r>
    <r>
      <rPr>
        <vertAlign val="superscript"/>
        <sz val="9"/>
        <rFont val="Arial"/>
        <family val="2"/>
      </rPr>
      <t>1</t>
    </r>
  </si>
  <si>
    <r>
      <t>United States</t>
    </r>
    <r>
      <rPr>
        <vertAlign val="superscript"/>
        <sz val="9"/>
        <rFont val="Arial"/>
        <family val="2"/>
      </rPr>
      <t>2</t>
    </r>
  </si>
  <si>
    <r>
      <t>United States</t>
    </r>
    <r>
      <rPr>
        <vertAlign val="superscript"/>
        <sz val="9"/>
        <rFont val="Arial"/>
        <family val="2"/>
      </rPr>
      <t>1, 2</t>
    </r>
  </si>
  <si>
    <t>Source: IMF staff estimates and projections. Projections are based on staff assessment of current policies (see "Fiscal Policy Assumptions" in text).</t>
  </si>
  <si>
    <t>Note: For country-specific details, see "Data and Conventions" in text, and Table B.</t>
  </si>
  <si>
    <r>
      <rPr>
        <vertAlign val="superscript"/>
        <sz val="9"/>
        <color theme="1"/>
        <rFont val="Arial"/>
        <family val="2"/>
      </rPr>
      <t>4</t>
    </r>
    <r>
      <rPr>
        <sz val="9"/>
        <color theme="1"/>
        <rFont val="Arial"/>
        <family val="2"/>
      </rPr>
      <t xml:space="preserve"> Net debt for Iceland is defined as gross debt less currency and deposits.</t>
    </r>
  </si>
  <si>
    <r>
      <rPr>
        <vertAlign val="superscript"/>
        <sz val="9"/>
        <color theme="1"/>
        <rFont val="Arial"/>
        <family val="2"/>
      </rPr>
      <t>5</t>
    </r>
    <r>
      <rPr>
        <sz val="9"/>
        <color theme="1"/>
        <rFont val="Arial"/>
        <family val="2"/>
      </rPr>
      <t xml:space="preserve"> Net debt for Ireland is defined as gross general debt less debt instrument assets, namely, currency and deposits (F2), debt securities (F3), and loans (F4). It was previously defined as general government debt less currency and deposits.</t>
    </r>
  </si>
  <si>
    <r>
      <rPr>
        <vertAlign val="superscript"/>
        <sz val="9"/>
        <color theme="1"/>
        <rFont val="Arial"/>
        <family val="2"/>
      </rPr>
      <t>6</t>
    </r>
    <r>
      <rPr>
        <sz val="9"/>
        <color theme="1"/>
        <rFont val="Arial"/>
        <family val="2"/>
      </rPr>
      <t xml:space="preserve"> Norway's net debt series has been revised because of a change in the net debt calculation by excluding the equity and shares from financial assets and including accounts receivable in the financial assets, following </t>
    </r>
    <r>
      <rPr>
        <i/>
        <sz val="9"/>
        <color theme="1"/>
        <rFont val="Arial"/>
        <family val="2"/>
      </rPr>
      <t>Government Finance Statistics</t>
    </r>
    <r>
      <rPr>
        <sz val="9"/>
        <color theme="1"/>
        <rFont val="Arial"/>
        <family val="2"/>
      </rPr>
      <t xml:space="preserve"> and the Maastricht definition.</t>
    </r>
  </si>
  <si>
    <r>
      <t>Belgium</t>
    </r>
    <r>
      <rPr>
        <vertAlign val="superscript"/>
        <sz val="9"/>
        <rFont val="Arial"/>
        <family val="2"/>
      </rPr>
      <t>2</t>
    </r>
  </si>
  <si>
    <r>
      <t>Finland</t>
    </r>
    <r>
      <rPr>
        <vertAlign val="superscript"/>
        <sz val="9"/>
        <rFont val="Arial"/>
        <family val="2"/>
      </rPr>
      <t>3</t>
    </r>
  </si>
  <si>
    <r>
      <t>Iceland</t>
    </r>
    <r>
      <rPr>
        <vertAlign val="superscript"/>
        <sz val="9"/>
        <rFont val="Arial"/>
        <family val="2"/>
      </rPr>
      <t>4</t>
    </r>
  </si>
  <si>
    <r>
      <t>Ireland</t>
    </r>
    <r>
      <rPr>
        <vertAlign val="superscript"/>
        <sz val="9"/>
        <rFont val="Arial"/>
        <family val="2"/>
      </rPr>
      <t>5</t>
    </r>
  </si>
  <si>
    <r>
      <t>Norway</t>
    </r>
    <r>
      <rPr>
        <vertAlign val="superscript"/>
        <sz val="9"/>
        <rFont val="Arial"/>
        <family val="2"/>
      </rPr>
      <t>6</t>
    </r>
  </si>
  <si>
    <r>
      <t xml:space="preserve">Note: Cyclically adjusted primary balance is defined as the cyclically adjusted balance plus net interest payable/paid (interest expense minus interest revenue) following the </t>
    </r>
    <r>
      <rPr>
        <i/>
        <sz val="9"/>
        <rFont val="Arial"/>
        <family val="2"/>
      </rPr>
      <t xml:space="preserve">World Economic Outlook </t>
    </r>
    <r>
      <rPr>
        <sz val="9"/>
        <rFont val="Arial"/>
        <family val="2"/>
      </rPr>
      <t>convention. For economy-specific details, see "Data and Conventions" in text, and Table B.</t>
    </r>
  </si>
  <si>
    <r>
      <rPr>
        <vertAlign val="superscript"/>
        <sz val="9"/>
        <rFont val="Arial"/>
        <family val="2"/>
      </rPr>
      <t xml:space="preserve">1 </t>
    </r>
    <r>
      <rPr>
        <sz val="9"/>
        <rFont val="Arial"/>
        <family val="2"/>
      </rPr>
      <t>The data for these economies include adjustments beyond the output cycle.</t>
    </r>
  </si>
  <si>
    <t>Note: For country-specific details, see "Data and Conventions" in text, and Table C. MENAP = Middle East, North Africa, and Pakistan.</t>
  </si>
  <si>
    <r>
      <rPr>
        <vertAlign val="superscript"/>
        <sz val="9"/>
        <rFont val="Arial"/>
        <family val="2"/>
      </rPr>
      <t xml:space="preserve">1 </t>
    </r>
    <r>
      <rPr>
        <sz val="9"/>
        <rFont val="Arial"/>
        <family val="2"/>
      </rPr>
      <t>Based on nominal GDP series prior to the recent revision; therefore, data in the tables are not comparable to the authorities’ numbers.</t>
    </r>
  </si>
  <si>
    <r>
      <t>Uruguay</t>
    </r>
    <r>
      <rPr>
        <vertAlign val="superscript"/>
        <sz val="9"/>
        <rFont val="Arial"/>
        <family val="2"/>
      </rPr>
      <t>2</t>
    </r>
  </si>
  <si>
    <r>
      <t xml:space="preserve">Note: Cyclically adjusted primary balance is defined as the cyclically adjusted balance plus net interest payable/paid (interest expense minus interest revenue) following the </t>
    </r>
    <r>
      <rPr>
        <i/>
        <sz val="9"/>
        <rFont val="Arial"/>
        <family val="2"/>
      </rPr>
      <t>World Economic Outlook</t>
    </r>
    <r>
      <rPr>
        <sz val="9"/>
        <rFont val="Arial"/>
        <family val="2"/>
      </rPr>
      <t xml:space="preserve"> convention. For country-specific details, see "Data and Conventions" in text, and Table C. MENAP = Middle East, North Africa, and Pakistan.</t>
    </r>
  </si>
  <si>
    <r>
      <t>Uruguay</t>
    </r>
    <r>
      <rPr>
        <vertAlign val="superscript"/>
        <sz val="9"/>
        <rFont val="Arial"/>
        <family val="2"/>
      </rPr>
      <t>4</t>
    </r>
  </si>
  <si>
    <r>
      <rPr>
        <vertAlign val="superscript"/>
        <sz val="9"/>
        <rFont val="Arial"/>
        <family val="2"/>
      </rPr>
      <t xml:space="preserve">3 </t>
    </r>
    <r>
      <rPr>
        <sz val="9"/>
        <rFont val="Arial"/>
        <family val="2"/>
      </rPr>
      <t>Based on nominal GDP series prior to the recent revision; therefore, data in the tables are not comparable to the authorities’ numbers.</t>
    </r>
  </si>
  <si>
    <t>Note: For country-specific details, see "Data and Conventions" in text, and Table D.</t>
  </si>
  <si>
    <t>Note: For economy-specific details, see "Data and Conventions" in text, and Table B.</t>
  </si>
  <si>
    <t>CG, LG</t>
  </si>
  <si>
    <r>
      <t>Haiti</t>
    </r>
    <r>
      <rPr>
        <vertAlign val="superscript"/>
        <sz val="9"/>
        <rFont val="Arial"/>
        <family val="2"/>
      </rPr>
      <t>3</t>
    </r>
  </si>
  <si>
    <r>
      <t>Lao P.D.R.</t>
    </r>
    <r>
      <rPr>
        <vertAlign val="superscript"/>
        <sz val="9"/>
        <rFont val="Arial"/>
        <family val="2"/>
      </rPr>
      <t>4</t>
    </r>
  </si>
  <si>
    <r>
      <t>Myanmar</t>
    </r>
    <r>
      <rPr>
        <vertAlign val="superscript"/>
        <sz val="10"/>
        <rFont val="Arial"/>
        <family val="2"/>
      </rPr>
      <t>5</t>
    </r>
  </si>
  <si>
    <r>
      <t>Uzbekistan</t>
    </r>
    <r>
      <rPr>
        <vertAlign val="superscript"/>
        <sz val="9"/>
        <rFont val="Arial"/>
        <family val="2"/>
      </rPr>
      <t>6</t>
    </r>
  </si>
  <si>
    <r>
      <t>United Arab Emirates</t>
    </r>
    <r>
      <rPr>
        <vertAlign val="superscript"/>
        <sz val="9"/>
        <rFont val="Arial"/>
        <family val="2"/>
      </rPr>
      <t>8</t>
    </r>
  </si>
  <si>
    <r>
      <t>Venezuela</t>
    </r>
    <r>
      <rPr>
        <vertAlign val="superscript"/>
        <sz val="9"/>
        <rFont val="Arial"/>
        <family val="2"/>
      </rPr>
      <t>9</t>
    </r>
  </si>
  <si>
    <t>Other G20</t>
  </si>
  <si>
    <r>
      <t xml:space="preserve">1 </t>
    </r>
    <r>
      <rPr>
        <sz val="9"/>
        <rFont val="Arial"/>
        <family val="2"/>
      </rPr>
      <t>For cross-economy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thus differ from data published by the US Bureau of Economic Analysis.</t>
    </r>
  </si>
  <si>
    <r>
      <rPr>
        <vertAlign val="superscript"/>
        <sz val="9"/>
        <rFont val="Arial"/>
        <family val="2"/>
      </rPr>
      <t>1</t>
    </r>
    <r>
      <rPr>
        <sz val="9"/>
        <rFont val="Arial"/>
        <family val="2"/>
      </rPr>
      <t xml:space="preserve"> For cross-economy comparability, net debt levels reported by national statistical agencies for economies that have adopted the 2008 System of National Accounts (Australia, Canada, Hong Kong SAR, United States) are adjusted to exclude unfunded pension liabilities of government employees’ defined-benefit pension plans.</t>
    </r>
  </si>
  <si>
    <r>
      <rPr>
        <vertAlign val="superscript"/>
        <sz val="9"/>
        <rFont val="Arial"/>
        <family val="2"/>
      </rPr>
      <t>2</t>
    </r>
    <r>
      <rPr>
        <sz val="9"/>
        <rFont val="Arial"/>
        <family val="2"/>
      </rPr>
      <t xml:space="preserve"> Belgium’s net debt series has been revised to ensure consistency between liabilities and assets. Net debt is defined as gross debt (Maastricht definition) minus assets in the form of currency and deposits, loans, and debt securities.</t>
    </r>
  </si>
  <si>
    <r>
      <rPr>
        <vertAlign val="superscript"/>
        <sz val="9"/>
        <rFont val="Arial"/>
        <family val="2"/>
      </rPr>
      <t>3</t>
    </r>
    <r>
      <rPr>
        <sz val="9"/>
        <rFont val="Arial"/>
        <family val="2"/>
      </rPr>
      <t xml:space="preserve"> Net debt figures were revised to only include categories of assets corresponding to the categories of liabilities covered by the Maastricht definition of gross debt.</t>
    </r>
  </si>
  <si>
    <r>
      <t>Nigeria</t>
    </r>
    <r>
      <rPr>
        <vertAlign val="superscript"/>
        <sz val="9"/>
        <rFont val="Arial"/>
        <family val="2"/>
      </rPr>
      <t>1</t>
    </r>
  </si>
  <si>
    <r>
      <rPr>
        <vertAlign val="superscript"/>
        <sz val="9"/>
        <rFont val="Arial"/>
        <family val="2"/>
      </rPr>
      <t xml:space="preserve">1 </t>
    </r>
    <r>
      <rPr>
        <sz val="9"/>
        <rFont val="Arial"/>
        <family val="2"/>
      </rPr>
      <t>Debt includes overdrafts from the Central Bank of Nigeria and liabilities of the Asset Management Corporation of Nigeria.</t>
    </r>
  </si>
  <si>
    <r>
      <t xml:space="preserve">Table B. Advanced Economies: Definition and Coverage of </t>
    </r>
    <r>
      <rPr>
        <b/>
        <i/>
        <sz val="11"/>
        <color rgb="FF522872"/>
        <rFont val="Arial"/>
        <family val="2"/>
      </rPr>
      <t>Fiscal Monitor</t>
    </r>
    <r>
      <rPr>
        <b/>
        <sz val="11"/>
        <color rgb="FF522872"/>
        <rFont val="Arial"/>
        <family val="2"/>
      </rPr>
      <t xml:space="preserve"> Data</t>
    </r>
  </si>
  <si>
    <t>WEO Oct 2018</t>
  </si>
  <si>
    <r>
      <rPr>
        <vertAlign val="superscript"/>
        <sz val="9"/>
        <rFont val="Arial"/>
        <family val="2"/>
      </rPr>
      <t xml:space="preserve">1 </t>
    </r>
    <r>
      <rPr>
        <sz val="9"/>
        <rFont val="Arial"/>
        <family val="2"/>
      </rPr>
      <t>In many economies, fiscal data follow the IMF’s</t>
    </r>
    <r>
      <rPr>
        <i/>
        <sz val="9"/>
        <rFont val="Arial"/>
        <family val="2"/>
      </rPr>
      <t xml:space="preserve"> Government Finance Statistics Manual</t>
    </r>
    <r>
      <rPr>
        <sz val="9"/>
        <rFont val="Arial"/>
        <family val="2"/>
      </rPr>
      <t xml:space="preserve"> </t>
    </r>
    <r>
      <rPr>
        <i/>
        <sz val="9"/>
        <rFont val="Arial"/>
        <family val="2"/>
      </rPr>
      <t>2014</t>
    </r>
    <r>
      <rPr>
        <sz val="9"/>
        <rFont val="Arial"/>
        <family val="2"/>
      </rPr>
      <t>. The concept of overall fiscal balance refers to net lending (+) and borrowing (–) of the general government. In some cases however, the overall balance refers to total revenue and grants minus total expenditure and net lending.</t>
    </r>
  </si>
  <si>
    <r>
      <t xml:space="preserve">Table C. Emerging Market and Middle-Income Economies: Definition and Coverage of </t>
    </r>
    <r>
      <rPr>
        <b/>
        <i/>
        <sz val="11"/>
        <color rgb="FF522872"/>
        <rFont val="Arial"/>
        <family val="2"/>
      </rPr>
      <t>Fiscal Monitor</t>
    </r>
    <r>
      <rPr>
        <b/>
        <sz val="11"/>
        <color rgb="FF522872"/>
        <rFont val="Arial"/>
        <family val="2"/>
      </rPr>
      <t xml:space="preserve"> Data</t>
    </r>
  </si>
  <si>
    <t>WEO Apr 2019</t>
  </si>
  <si>
    <r>
      <t>Brazil</t>
    </r>
    <r>
      <rPr>
        <vertAlign val="superscript"/>
        <sz val="10"/>
        <rFont val="Arial"/>
        <family val="2"/>
      </rPr>
      <t>4</t>
    </r>
  </si>
  <si>
    <r>
      <t>Colombia</t>
    </r>
    <r>
      <rPr>
        <vertAlign val="superscript"/>
        <sz val="10"/>
        <rFont val="Arial"/>
        <family val="2"/>
      </rPr>
      <t>5</t>
    </r>
  </si>
  <si>
    <r>
      <t>Thailand</t>
    </r>
    <r>
      <rPr>
        <vertAlign val="superscript"/>
        <sz val="10"/>
        <rFont val="Arial"/>
        <family val="2"/>
      </rPr>
      <t>7</t>
    </r>
  </si>
  <si>
    <r>
      <rPr>
        <vertAlign val="superscript"/>
        <sz val="9"/>
        <rFont val="Arial"/>
        <family val="2"/>
      </rPr>
      <t xml:space="preserve">1 </t>
    </r>
    <r>
      <rPr>
        <sz val="9"/>
        <rFont val="Arial"/>
        <family val="2"/>
      </rPr>
      <t>In many countries, fiscal data follow the IMF’s</t>
    </r>
    <r>
      <rPr>
        <i/>
        <sz val="9"/>
        <rFont val="Arial"/>
        <family val="2"/>
      </rPr>
      <t xml:space="preserve"> Government Finance Statistics Manual</t>
    </r>
    <r>
      <rPr>
        <sz val="9"/>
        <rFont val="Arial"/>
        <family val="2"/>
      </rPr>
      <t xml:space="preserve"> </t>
    </r>
    <r>
      <rPr>
        <i/>
        <sz val="9"/>
        <rFont val="Arial"/>
        <family val="2"/>
      </rPr>
      <t>2014</t>
    </r>
    <r>
      <rPr>
        <sz val="9"/>
        <rFont val="Arial"/>
        <family val="2"/>
      </rPr>
      <t>. The concept of overall fiscal balance refers to net lending (+) and borrowing (–) of the general government. In some cases, however, the overall balance refers to total revenue and grants minus total expenditure and net lending.</t>
    </r>
  </si>
  <si>
    <r>
      <t xml:space="preserve">Table D. Low-Income Developing Countries: Definition and Coverage of </t>
    </r>
    <r>
      <rPr>
        <b/>
        <i/>
        <sz val="11"/>
        <color rgb="FF522872"/>
        <rFont val="Arial"/>
        <family val="2"/>
      </rPr>
      <t>Fiscal Monitor</t>
    </r>
    <r>
      <rPr>
        <b/>
        <sz val="11"/>
        <color rgb="FF522872"/>
        <rFont val="Arial"/>
        <family val="2"/>
      </rPr>
      <t xml:space="preserve"> Data</t>
    </r>
  </si>
  <si>
    <r>
      <rPr>
        <vertAlign val="superscript"/>
        <sz val="9"/>
        <rFont val="Arial"/>
        <family val="2"/>
      </rPr>
      <t xml:space="preserve">1 </t>
    </r>
    <r>
      <rPr>
        <sz val="9"/>
        <rFont val="Arial"/>
        <family val="2"/>
      </rPr>
      <t xml:space="preserve">In many countries, fiscal data follow the IMF’s </t>
    </r>
    <r>
      <rPr>
        <i/>
        <sz val="9"/>
        <rFont val="Arial"/>
        <family val="2"/>
      </rPr>
      <t>Government Finance Statistics Manual 2014</t>
    </r>
    <r>
      <rPr>
        <sz val="9"/>
        <rFont val="Arial"/>
        <family val="2"/>
      </rPr>
      <t>. The concept of overall fiscal balance refers to net lending (+) and borrowing (–) of the general government. In some cases, however, the overall balance refers to total revenue and grants minus total expenditure and net lending.</t>
    </r>
  </si>
  <si>
    <r>
      <t xml:space="preserve">3 </t>
    </r>
    <r>
      <rPr>
        <sz val="9"/>
        <rFont val="Arial"/>
        <family val="2"/>
      </rPr>
      <t>Haiti’s fiscal balance and debt data cover the central government, special funds and programs (Fonds d’Entretien Routier and Programme de Scolarisation Universelle, Gratuite, et Obligatoire), and the state-owned electricity company EDH.</t>
    </r>
  </si>
  <si>
    <t>CG,LG,SS, NMPC</t>
  </si>
  <si>
    <t>CG,LG,SS, NMPC, NFPC</t>
  </si>
  <si>
    <t>Tightened</t>
  </si>
  <si>
    <t>Remained neutral</t>
  </si>
  <si>
    <t>Loosened</t>
  </si>
  <si>
    <t>Figure 1.10.1</t>
  </si>
  <si>
    <t>Figure 1.10.2</t>
  </si>
  <si>
    <t>Q1</t>
  </si>
  <si>
    <t>Q1-Min</t>
  </si>
  <si>
    <t>Median-Q1</t>
  </si>
  <si>
    <t>Q3-Median</t>
  </si>
  <si>
    <t>Max-Q3</t>
  </si>
  <si>
    <t>Entity</t>
  </si>
  <si>
    <t>Share</t>
  </si>
  <si>
    <t>SOE</t>
  </si>
  <si>
    <t>Government</t>
  </si>
  <si>
    <t>Private</t>
  </si>
  <si>
    <t>IND</t>
  </si>
  <si>
    <t>CHN</t>
  </si>
  <si>
    <t>RUS</t>
  </si>
  <si>
    <t>BRA</t>
  </si>
  <si>
    <t>ARG</t>
  </si>
  <si>
    <t>IDN</t>
  </si>
  <si>
    <t>TUR</t>
  </si>
  <si>
    <t>SAU</t>
  </si>
  <si>
    <t>POL</t>
  </si>
  <si>
    <t>MEX</t>
  </si>
  <si>
    <t>THA</t>
  </si>
  <si>
    <t>ZAF</t>
  </si>
  <si>
    <t>ETH</t>
  </si>
  <si>
    <t>VNM</t>
  </si>
  <si>
    <t>AGO</t>
  </si>
  <si>
    <t>BGD</t>
  </si>
  <si>
    <t>GHA</t>
  </si>
  <si>
    <t>TZA</t>
  </si>
  <si>
    <t>KEN</t>
  </si>
  <si>
    <t>NGA</t>
  </si>
  <si>
    <t>DEU</t>
  </si>
  <si>
    <t>PRT</t>
  </si>
  <si>
    <t>NLD</t>
  </si>
  <si>
    <t>KOR</t>
  </si>
  <si>
    <t>SWI</t>
  </si>
  <si>
    <t>EUA</t>
  </si>
  <si>
    <t>GBR</t>
  </si>
  <si>
    <t>FRA</t>
  </si>
  <si>
    <t>ESP</t>
  </si>
  <si>
    <t>AUS</t>
  </si>
  <si>
    <t>CAN</t>
  </si>
  <si>
    <t>ITA</t>
  </si>
  <si>
    <t>JAP</t>
  </si>
  <si>
    <t>Index 2016</t>
  </si>
  <si>
    <t>AEs</t>
  </si>
  <si>
    <t>EMDEs</t>
  </si>
  <si>
    <t>Advanced economies</t>
  </si>
  <si>
    <t>1999/2007</t>
  </si>
  <si>
    <t>2010/2018</t>
  </si>
  <si>
    <t>***</t>
  </si>
  <si>
    <t>**</t>
  </si>
  <si>
    <t>*</t>
  </si>
  <si>
    <t>year</t>
  </si>
  <si>
    <t>Other emerging markets</t>
  </si>
  <si>
    <t>2000/02</t>
  </si>
  <si>
    <t>2016/18</t>
  </si>
  <si>
    <t>SOEs, debt share</t>
  </si>
  <si>
    <t>SOEs, revenue share</t>
  </si>
  <si>
    <t>Energy</t>
  </si>
  <si>
    <t>Financials</t>
  </si>
  <si>
    <t>Industrials</t>
  </si>
  <si>
    <t>Materials</t>
  </si>
  <si>
    <t>Utilities</t>
  </si>
  <si>
    <t>Industrials and materials</t>
  </si>
  <si>
    <t>Consumer goods</t>
  </si>
  <si>
    <t>Consumer discretionary</t>
  </si>
  <si>
    <t>Communication services</t>
  </si>
  <si>
    <t>Real estate</t>
  </si>
  <si>
    <t>Consumer staples</t>
  </si>
  <si>
    <t>Information technology</t>
  </si>
  <si>
    <t>Health care</t>
  </si>
  <si>
    <t>region</t>
  </si>
  <si>
    <t>Asia-Pacific</t>
  </si>
  <si>
    <t>Middle East and Central Asia</t>
  </si>
  <si>
    <t>North America</t>
  </si>
  <si>
    <t>CompanyName</t>
  </si>
  <si>
    <t>Share of Assets</t>
  </si>
  <si>
    <t>China Petrochemical</t>
  </si>
  <si>
    <t>China National Petroleum</t>
  </si>
  <si>
    <t>State Grid China</t>
  </si>
  <si>
    <t>Saudi Arabian Oil</t>
  </si>
  <si>
    <t>Volkswagen</t>
  </si>
  <si>
    <t>China State Construction Engineering</t>
  </si>
  <si>
    <t>China Railway</t>
  </si>
  <si>
    <t>Gazprom</t>
  </si>
  <si>
    <t>Rosneft Oil</t>
  </si>
  <si>
    <t>Nippon Telegraph and Telephone</t>
  </si>
  <si>
    <t>China National Offshore Oil</t>
  </si>
  <si>
    <t>Deutsche Telekom</t>
  </si>
  <si>
    <t>China Resources</t>
  </si>
  <si>
    <t>Eni</t>
  </si>
  <si>
    <t>PEMEX</t>
  </si>
  <si>
    <t>Sinochem</t>
  </si>
  <si>
    <t>Peugeot</t>
  </si>
  <si>
    <t>Enel</t>
  </si>
  <si>
    <t>Petrobras</t>
  </si>
  <si>
    <t>Electricité de France</t>
  </si>
  <si>
    <t>Equinor</t>
  </si>
  <si>
    <t>China Southern Power Grid</t>
  </si>
  <si>
    <t>China Minmetals</t>
  </si>
  <si>
    <t>Airbus</t>
  </si>
  <si>
    <t>PTT</t>
  </si>
  <si>
    <t>China Communications Construction</t>
  </si>
  <si>
    <t>Deutsche Post</t>
  </si>
  <si>
    <t>ENGIE</t>
  </si>
  <si>
    <t>COFCO</t>
  </si>
  <si>
    <t>China North Industries</t>
  </si>
  <si>
    <t>Renault</t>
  </si>
  <si>
    <t>State Oil Company of the Azerbaijan</t>
  </si>
  <si>
    <t>China National Chemical</t>
  </si>
  <si>
    <t>Aviation Industry Corporation of China</t>
  </si>
  <si>
    <t>China Baowu Steel Group</t>
  </si>
  <si>
    <t>CITIC</t>
  </si>
  <si>
    <t>Petroliam Nasional Berhad</t>
  </si>
  <si>
    <t>POSCO</t>
  </si>
  <si>
    <t>Pertamina</t>
  </si>
  <si>
    <t>Korea Electric Power</t>
  </si>
  <si>
    <t>Legend Holdings</t>
  </si>
  <si>
    <t>Deutsche Bahn</t>
  </si>
  <si>
    <t>Greenland Holding Group</t>
  </si>
  <si>
    <t>China National Building Material Group</t>
  </si>
  <si>
    <t>Shandong Energy Group</t>
  </si>
  <si>
    <t>HBIS</t>
  </si>
  <si>
    <t>Orange</t>
  </si>
  <si>
    <t>JBS</t>
  </si>
  <si>
    <t>Saudi Basic Industries</t>
  </si>
  <si>
    <t>Shaanxiyanchang Petroleum Group</t>
  </si>
  <si>
    <t>Transformation of coefficients</t>
  </si>
  <si>
    <t>Original coefficients</t>
  </si>
  <si>
    <t>ROE</t>
  </si>
  <si>
    <t>IIR</t>
  </si>
  <si>
    <t>Overall</t>
  </si>
  <si>
    <t>EMEs and LIDCs</t>
  </si>
  <si>
    <t>Supply specific public goods and services</t>
  </si>
  <si>
    <t>Support national economic and strategic interests</t>
  </si>
  <si>
    <t>Perform business operations in a natural monopoly situation</t>
  </si>
  <si>
    <t>Ensure continued national ownership of enterprises</t>
  </si>
  <si>
    <t>Support social objectives</t>
  </si>
  <si>
    <t>Create a state-owned monopoly where market regulation is deemed inefficient</t>
  </si>
  <si>
    <t>s</t>
  </si>
  <si>
    <t>State-owned enterprise</t>
  </si>
  <si>
    <t>Mixed ownership</t>
  </si>
  <si>
    <t>Private ownership</t>
  </si>
  <si>
    <t>India (Andhra Pradesh)</t>
  </si>
  <si>
    <t>India (Rajasthan)</t>
  </si>
  <si>
    <t>Egypt, Arab Rep.</t>
  </si>
  <si>
    <t>India (Odisha)</t>
  </si>
  <si>
    <t>SOEs</t>
  </si>
  <si>
    <t>productivity</t>
  </si>
  <si>
    <t>Number of Employees</t>
  </si>
  <si>
    <t>AE</t>
  </si>
  <si>
    <t>EM</t>
  </si>
  <si>
    <t>Private bank</t>
  </si>
  <si>
    <t xml:space="preserve">Public bank and low public debt </t>
  </si>
  <si>
    <t>Public bank and high public debt</t>
  </si>
  <si>
    <t>Emerging Market and Developing Economies</t>
  </si>
  <si>
    <t>Value added per employee</t>
  </si>
  <si>
    <t xml:space="preserve">Government majority ownership </t>
  </si>
  <si>
    <t xml:space="preserve">Government minority ownership </t>
  </si>
  <si>
    <t>Return on equity</t>
  </si>
  <si>
    <t>Return on assets</t>
  </si>
  <si>
    <t>Cost of labor as a share of operating revenues</t>
  </si>
  <si>
    <t>Sales per employee</t>
  </si>
  <si>
    <t xml:space="preserve">Mining </t>
  </si>
  <si>
    <t>Manufacturing</t>
  </si>
  <si>
    <t>Transport</t>
  </si>
  <si>
    <t>Communication</t>
  </si>
  <si>
    <t>Construction</t>
  </si>
  <si>
    <t>Agriculture</t>
  </si>
  <si>
    <t>Wholesale</t>
  </si>
  <si>
    <t>Mining</t>
  </si>
  <si>
    <t>Prod</t>
  </si>
  <si>
    <t>Labor Costs</t>
  </si>
  <si>
    <t>Government ownership below 50%</t>
  </si>
  <si>
    <t>Liabilities of Public Corporations (2017)</t>
  </si>
  <si>
    <t>Isocode</t>
  </si>
  <si>
    <t>SOE Share</t>
  </si>
  <si>
    <t>NOR</t>
  </si>
  <si>
    <t>AZE</t>
  </si>
  <si>
    <t>GMB</t>
  </si>
  <si>
    <t>KAZ</t>
  </si>
  <si>
    <t>LVA</t>
  </si>
  <si>
    <t>GEO</t>
  </si>
  <si>
    <t>DNK</t>
  </si>
  <si>
    <t>SWE</t>
  </si>
  <si>
    <t>JPN</t>
  </si>
  <si>
    <t>UZB</t>
  </si>
  <si>
    <t>FIN</t>
  </si>
  <si>
    <t>SVN</t>
  </si>
  <si>
    <t>MLT</t>
  </si>
  <si>
    <t>MYS</t>
  </si>
  <si>
    <t>BEL</t>
  </si>
  <si>
    <t>NZL</t>
  </si>
  <si>
    <t>AUT</t>
  </si>
  <si>
    <t>EST</t>
  </si>
  <si>
    <t>CZE</t>
  </si>
  <si>
    <t>TWN</t>
  </si>
  <si>
    <t>COL</t>
  </si>
  <si>
    <t>GRC</t>
  </si>
  <si>
    <t>CYP</t>
  </si>
  <si>
    <t>BGR</t>
  </si>
  <si>
    <t>LUX</t>
  </si>
  <si>
    <t>GTM</t>
  </si>
  <si>
    <t>IRL</t>
  </si>
  <si>
    <t>ARE</t>
  </si>
  <si>
    <t>LTU</t>
  </si>
  <si>
    <t>SLV</t>
  </si>
  <si>
    <t>SVK</t>
  </si>
  <si>
    <t>HRV</t>
  </si>
  <si>
    <t>HUN</t>
  </si>
  <si>
    <t>ROM</t>
  </si>
  <si>
    <t>CHL</t>
  </si>
  <si>
    <t>PER</t>
  </si>
  <si>
    <t>Public Corporation % Exports</t>
  </si>
  <si>
    <t>VEN</t>
  </si>
  <si>
    <t>YEM</t>
  </si>
  <si>
    <t>EGY</t>
  </si>
  <si>
    <t>MMR</t>
  </si>
  <si>
    <t>MRT</t>
  </si>
  <si>
    <t>TUN</t>
  </si>
  <si>
    <t>MAR</t>
  </si>
  <si>
    <t>MOZ</t>
  </si>
  <si>
    <t>Not covered</t>
  </si>
  <si>
    <t>Covered</t>
  </si>
  <si>
    <t>Nonfinancial public enterprises</t>
  </si>
  <si>
    <t>Extrabudgetary funds</t>
  </si>
  <si>
    <t>Financial public enterprises</t>
  </si>
  <si>
    <t>Social security funds</t>
  </si>
  <si>
    <t>Subnational governments</t>
  </si>
  <si>
    <t>Governance</t>
  </si>
  <si>
    <t>Pricing</t>
  </si>
  <si>
    <t>All reforms</t>
  </si>
  <si>
    <t>LIDCs</t>
  </si>
  <si>
    <t>Debt</t>
  </si>
  <si>
    <t>Advanced Economies: Public Investment</t>
  </si>
  <si>
    <t>Advanced Economies: Private Investment</t>
  </si>
  <si>
    <t>Emerging Market and Middle-Income Economies: Private Investment</t>
  </si>
  <si>
    <t>Emerging Market and Middle-Income Economies: Public Investment</t>
  </si>
  <si>
    <t>Low-Income Developing Countries: Private Investment</t>
  </si>
  <si>
    <t>Low-Income Developing Countries: Public Investment</t>
  </si>
  <si>
    <t>EM: 4. share of countries greater/smaller than criteria (%)</t>
  </si>
  <si>
    <t>0–2%</t>
  </si>
  <si>
    <t>2–5%</t>
  </si>
  <si>
    <t>&gt;5%</t>
  </si>
  <si>
    <t>ccode</t>
  </si>
  <si>
    <t>Maturing debt</t>
  </si>
  <si>
    <t>Budget deficit</t>
  </si>
  <si>
    <t>ISL</t>
  </si>
  <si>
    <t>CHE</t>
  </si>
  <si>
    <t>UKR</t>
  </si>
  <si>
    <t>ROU</t>
  </si>
  <si>
    <t>PHL</t>
  </si>
  <si>
    <t>Median</t>
  </si>
  <si>
    <t>Figure 1.11.1</t>
  </si>
  <si>
    <t>Figure 1.11.2</t>
  </si>
  <si>
    <t xml:space="preserve"> </t>
  </si>
  <si>
    <t>Figure 1.12.1</t>
  </si>
  <si>
    <t>label: other</t>
  </si>
  <si>
    <t>ECU</t>
  </si>
  <si>
    <t>BOL</t>
  </si>
  <si>
    <t>TTO</t>
  </si>
  <si>
    <t>BHR</t>
  </si>
  <si>
    <t>IRN</t>
  </si>
  <si>
    <t>IRQ</t>
  </si>
  <si>
    <t>KWT</t>
  </si>
  <si>
    <t>GUY</t>
  </si>
  <si>
    <t>OMN</t>
  </si>
  <si>
    <t>SUR</t>
  </si>
  <si>
    <t>QAT</t>
  </si>
  <si>
    <t>SYR</t>
  </si>
  <si>
    <t>BRN</t>
  </si>
  <si>
    <t>TLS</t>
  </si>
  <si>
    <t>DZA</t>
  </si>
  <si>
    <t>CMR</t>
  </si>
  <si>
    <t>COG</t>
  </si>
  <si>
    <t>GNQ</t>
  </si>
  <si>
    <t>GAB</t>
  </si>
  <si>
    <t>CIV</t>
  </si>
  <si>
    <t>LBY</t>
  </si>
  <si>
    <t>BWA</t>
  </si>
  <si>
    <t>PNG</t>
  </si>
  <si>
    <t>COD</t>
  </si>
  <si>
    <t>GIN</t>
  </si>
  <si>
    <t>MLI</t>
  </si>
  <si>
    <t>CRI</t>
  </si>
  <si>
    <t>DOM</t>
  </si>
  <si>
    <t>NER</t>
  </si>
  <si>
    <t>HTI</t>
  </si>
  <si>
    <t>SDN</t>
  </si>
  <si>
    <t>HND</t>
  </si>
  <si>
    <t>ZMB</t>
  </si>
  <si>
    <t>NIC</t>
  </si>
  <si>
    <t>PAN</t>
  </si>
  <si>
    <t>PRY</t>
  </si>
  <si>
    <t>URY</t>
  </si>
  <si>
    <t>MNG</t>
  </si>
  <si>
    <t>ATG</t>
  </si>
  <si>
    <t>BHS</t>
  </si>
  <si>
    <t>BRB</t>
  </si>
  <si>
    <t>DMA</t>
  </si>
  <si>
    <t>GRD</t>
  </si>
  <si>
    <t>BLZ</t>
  </si>
  <si>
    <t>JAM</t>
  </si>
  <si>
    <t>KNA</t>
  </si>
  <si>
    <t>LCA</t>
  </si>
  <si>
    <t>VCT</t>
  </si>
  <si>
    <t>JOR</t>
  </si>
  <si>
    <t>LBN</t>
  </si>
  <si>
    <t>AFG</t>
  </si>
  <si>
    <t>BTN</t>
  </si>
  <si>
    <t>KHM</t>
  </si>
  <si>
    <t>LKA</t>
  </si>
  <si>
    <t>LAO</t>
  </si>
  <si>
    <t>MDV</t>
  </si>
  <si>
    <t>NPL</t>
  </si>
  <si>
    <t>PAK</t>
  </si>
  <si>
    <t>DJI</t>
  </si>
  <si>
    <t>BDI</t>
  </si>
  <si>
    <t>CPV</t>
  </si>
  <si>
    <t>CAF</t>
  </si>
  <si>
    <t>TCD</t>
  </si>
  <si>
    <t>COM</t>
  </si>
  <si>
    <t>BEN</t>
  </si>
  <si>
    <t>ERI</t>
  </si>
  <si>
    <t>GNB</t>
  </si>
  <si>
    <t>LSO</t>
  </si>
  <si>
    <t>LBR</t>
  </si>
  <si>
    <t>MDG</t>
  </si>
  <si>
    <t>MWI</t>
  </si>
  <si>
    <t>MUS</t>
  </si>
  <si>
    <t>ZWE</t>
  </si>
  <si>
    <t>RWA</t>
  </si>
  <si>
    <t>STP</t>
  </si>
  <si>
    <t>SYC</t>
  </si>
  <si>
    <t>SEN</t>
  </si>
  <si>
    <t>SLE</t>
  </si>
  <si>
    <t>NAM</t>
  </si>
  <si>
    <t>SWZ</t>
  </si>
  <si>
    <t>TGO</t>
  </si>
  <si>
    <t>UGA</t>
  </si>
  <si>
    <t>BFA</t>
  </si>
  <si>
    <t>SLB</t>
  </si>
  <si>
    <t>FJI</t>
  </si>
  <si>
    <t>KIR</t>
  </si>
  <si>
    <t>VUT</t>
  </si>
  <si>
    <t>WSM</t>
  </si>
  <si>
    <t>TON</t>
  </si>
  <si>
    <t>TUV</t>
  </si>
  <si>
    <t>ARM</t>
  </si>
  <si>
    <t>BLR</t>
  </si>
  <si>
    <t>ALB</t>
  </si>
  <si>
    <t>KGZ</t>
  </si>
  <si>
    <t>MDA</t>
  </si>
  <si>
    <t>TJK</t>
  </si>
  <si>
    <t>TKM</t>
  </si>
  <si>
    <t>SRB</t>
  </si>
  <si>
    <t>MNE</t>
  </si>
  <si>
    <t>MKD</t>
  </si>
  <si>
    <t>BIH</t>
  </si>
  <si>
    <t>Terms of Trade Change</t>
  </si>
  <si>
    <t>Primary Balance Change</t>
  </si>
  <si>
    <t>Country Code</t>
  </si>
  <si>
    <t>label: oil exporters</t>
  </si>
  <si>
    <t>Oil Exporters</t>
  </si>
  <si>
    <t>Other EMMIEs &amp; LIDCs</t>
  </si>
  <si>
    <t>Figure 1.13</t>
  </si>
  <si>
    <t>Argentina (right scale)</t>
  </si>
  <si>
    <t>2010-17</t>
  </si>
  <si>
    <t>Change 2010-17 and 1995-07</t>
  </si>
  <si>
    <t>Congo, Democratic Republic of</t>
  </si>
  <si>
    <t>Laos</t>
  </si>
  <si>
    <t>Emerging Market and Midlde-Income Economies</t>
  </si>
  <si>
    <t>Other EMDEs</t>
  </si>
  <si>
    <t>Multilateral</t>
  </si>
  <si>
    <t>Plurilateral</t>
  </si>
  <si>
    <t>Commercial</t>
  </si>
  <si>
    <t>Paris Club</t>
  </si>
  <si>
    <t>Non–Paris Club</t>
  </si>
  <si>
    <t>NGR</t>
  </si>
  <si>
    <t>DEU, USA</t>
  </si>
  <si>
    <t>UAE</t>
  </si>
  <si>
    <t>EMMIEs</t>
  </si>
  <si>
    <t>Infrastructure</t>
  </si>
  <si>
    <t xml:space="preserve">Current </t>
  </si>
  <si>
    <t>Africa</t>
  </si>
  <si>
    <t>Americas</t>
  </si>
  <si>
    <t>Oceania</t>
  </si>
  <si>
    <t>Global</t>
  </si>
  <si>
    <t>Infrastructure Gap</t>
  </si>
  <si>
    <t>Percent of GDP</t>
  </si>
  <si>
    <t>Low-carbon investment needs</t>
  </si>
  <si>
    <t>Other SDG needs</t>
  </si>
  <si>
    <t>USD (Trillion)</t>
  </si>
  <si>
    <t>Figure 2.3.</t>
  </si>
  <si>
    <t>Sources: IMF World Economic Outlook database.</t>
  </si>
  <si>
    <t>Euro area</t>
  </si>
  <si>
    <t>Figure 2.5.</t>
  </si>
  <si>
    <t>SDG investment</t>
  </si>
  <si>
    <t>Low-carbon investment</t>
  </si>
  <si>
    <t>GDP</t>
  </si>
  <si>
    <t>2Y</t>
  </si>
  <si>
    <t>10Y</t>
  </si>
  <si>
    <t>20Y</t>
  </si>
  <si>
    <t>Inflation</t>
  </si>
  <si>
    <t>Real interest rate (right scale)</t>
  </si>
  <si>
    <t>Public debt / GDP (right scale)</t>
  </si>
  <si>
    <t>RHS_Infrastructure</t>
  </si>
  <si>
    <t>RHS_SDG investment</t>
  </si>
  <si>
    <t>RHS_Low-carbon investment</t>
  </si>
  <si>
    <t>Figure 2.6.1</t>
  </si>
  <si>
    <t>Public debt/GDP (right scale)</t>
  </si>
  <si>
    <t>Figure 2.6.2</t>
  </si>
  <si>
    <t>Figure 2.6.3</t>
  </si>
  <si>
    <t>Figure 2.6.4</t>
  </si>
  <si>
    <t>Projections</t>
  </si>
  <si>
    <r>
      <t>Spain</t>
    </r>
    <r>
      <rPr>
        <vertAlign val="superscript"/>
        <sz val="9"/>
        <rFont val="Arial"/>
        <family val="2"/>
      </rPr>
      <t>2</t>
    </r>
  </si>
  <si>
    <t xml:space="preserve">Japan </t>
  </si>
  <si>
    <t xml:space="preserve"> Excluding MENAP Oil Producers</t>
  </si>
  <si>
    <t>Memorandum</t>
  </si>
  <si>
    <t>World Output (percent)</t>
  </si>
  <si>
    <t>Source: IMF staff estimates and projections.</t>
  </si>
  <si>
    <t>Note: All country averages are weighted by nominal GDP converted to US dollars (adjusted by purchasing power parity only for world output) at average market exchange rates in the years indicated and based on data availability.  Projections are based on IMF staff assessments of current policies. In many countries, 2020 data are still preliminary. For country-specific details, see "Data and Conventions" and Tables A, B, C, and D in the Methodological and Statistical Appendix. MENAP = Middle East, North Africa, and Pakistan.</t>
  </si>
  <si>
    <r>
      <rPr>
        <vertAlign val="superscript"/>
        <sz val="8"/>
        <rFont val="Arial"/>
        <family val="2"/>
      </rPr>
      <t xml:space="preserve">1 </t>
    </r>
    <r>
      <rPr>
        <sz val="8"/>
        <rFont val="Arial"/>
        <family val="2"/>
      </rPr>
      <t>For cross-country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t>
    </r>
  </si>
  <si>
    <r>
      <rPr>
        <vertAlign val="superscript"/>
        <sz val="8"/>
        <rFont val="Arial"/>
        <family val="2"/>
      </rPr>
      <t>2</t>
    </r>
    <r>
      <rPr>
        <sz val="8"/>
        <rFont val="Arial"/>
        <family val="2"/>
      </rPr>
      <t xml:space="preserve"> Including financial sector support.</t>
    </r>
  </si>
  <si>
    <r>
      <t>This database includes the tables, charts, and underlying data from the April 2020 IMF Fiscal Monitor. When using the data, please refer to the IMF,</t>
    </r>
    <r>
      <rPr>
        <i/>
        <sz val="11"/>
        <rFont val="Times New Roman"/>
        <family val="1"/>
      </rPr>
      <t xml:space="preserve"> Fiscal Monitor, </t>
    </r>
    <r>
      <rPr>
        <sz val="11"/>
        <rFont val="Times New Roman"/>
        <family val="1"/>
      </rPr>
      <t xml:space="preserve">April 2020. </t>
    </r>
  </si>
  <si>
    <t>Table 1.1. General Government Fiscal Balance, 2012–20: Overall Balance</t>
  </si>
  <si>
    <t>Excluding MENAP Oil Producers</t>
  </si>
  <si>
    <r>
      <t>Brazil</t>
    </r>
    <r>
      <rPr>
        <vertAlign val="superscript"/>
        <sz val="9"/>
        <rFont val="Arial"/>
        <family val="2"/>
      </rPr>
      <t>2</t>
    </r>
  </si>
  <si>
    <r>
      <t>Net Debt</t>
    </r>
    <r>
      <rPr>
        <sz val="9"/>
        <rFont val="Arial"/>
        <family val="2"/>
      </rPr>
      <t/>
    </r>
  </si>
  <si>
    <r>
      <rPr>
        <vertAlign val="superscript"/>
        <sz val="8"/>
        <rFont val="Arial"/>
        <family val="2"/>
      </rPr>
      <t>1</t>
    </r>
    <r>
      <rPr>
        <sz val="8"/>
        <rFont val="Arial"/>
        <family val="2"/>
      </rPr>
      <t xml:space="preserve"> For cross-economy comparability, gross and net debt levels reported by national statistical agencies for countries that have adopted the 2008 System of National Accounts (Australia, Canada, Hong Kong SAR, United States) are adjusted to exclude unfunded pension liabilities of government employees’ defined-benefit pension plans.</t>
    </r>
  </si>
  <si>
    <r>
      <rPr>
        <vertAlign val="superscript"/>
        <sz val="8"/>
        <color theme="1"/>
        <rFont val="Arial"/>
        <family val="2"/>
      </rPr>
      <t>2</t>
    </r>
    <r>
      <rPr>
        <sz val="8"/>
        <color theme="1"/>
        <rFont val="Arial"/>
        <family val="2"/>
      </rPr>
      <t xml:space="preserve"> Gross debt refers to the nonfinancial public sector, excluding Eletrobras and Petrobras, and includes sovereign debt held on the balance sheet of the central bank.
</t>
    </r>
  </si>
  <si>
    <t>Table 1.2. General Government Debt, 2012–20</t>
  </si>
  <si>
    <t>COVID-19</t>
  </si>
  <si>
    <t>Global financial crisis</t>
  </si>
  <si>
    <t>Total</t>
  </si>
  <si>
    <t>Figure 1.1.1</t>
  </si>
  <si>
    <t>Above the line</t>
  </si>
  <si>
    <t>Below the lines and guarantees</t>
  </si>
  <si>
    <t>Figure 1.1.2</t>
  </si>
  <si>
    <t>Figure 1.3.1</t>
  </si>
  <si>
    <t>Figure 1.3.2</t>
  </si>
  <si>
    <t>Figure 1.3.3</t>
  </si>
  <si>
    <t>Advanced Economies Debt</t>
  </si>
  <si>
    <t>Advanced Economies Interest-to-tax-revenue</t>
  </si>
  <si>
    <t>Emerging Market and Middle-Income Economies Interest-to-tax-revenue</t>
  </si>
  <si>
    <t>Low-Income Developing Countries Interest-to-tax-revenue</t>
  </si>
  <si>
    <t>Low-Income Developing Countries Debt</t>
  </si>
  <si>
    <t>Emerging Market and Middle-Income Economies Debt</t>
  </si>
  <si>
    <t>Figure 1.4.1</t>
  </si>
  <si>
    <t>Figure 1.4.2</t>
  </si>
  <si>
    <t>Figure 1.4.3</t>
  </si>
  <si>
    <t>Group</t>
  </si>
  <si>
    <t>Emerging economies</t>
  </si>
  <si>
    <t>Rest of the world</t>
  </si>
  <si>
    <t>Figure 1.5.1.</t>
  </si>
  <si>
    <t>Figure 1.5.2.</t>
  </si>
  <si>
    <t>Figure 1.6.1.</t>
  </si>
  <si>
    <t>Figure 1.6.2.</t>
  </si>
  <si>
    <t>Figure 1.2.</t>
  </si>
  <si>
    <t>Figure 1.7.</t>
  </si>
  <si>
    <t>Oil exporters</t>
  </si>
  <si>
    <t>Non-oil exporters</t>
  </si>
  <si>
    <t>Figure 1.11.</t>
  </si>
  <si>
    <t>2012 Interest Bill</t>
  </si>
  <si>
    <t>2019 Interest Bill</t>
  </si>
  <si>
    <t>2019 Debt</t>
  </si>
  <si>
    <t>Figure 1.12</t>
  </si>
  <si>
    <t>Paid sick leave</t>
  </si>
  <si>
    <t>Support to parents for school closures</t>
  </si>
  <si>
    <t>Wage subsidies</t>
  </si>
  <si>
    <t>Expanded unemployment insurance</t>
  </si>
  <si>
    <t>Targeted transfers to households</t>
  </si>
  <si>
    <t>Transfers or liquidity support to firms</t>
  </si>
  <si>
    <t>Advancement of refunds for firms</t>
  </si>
  <si>
    <t>Public investment</t>
  </si>
  <si>
    <t>Sectoral support</t>
  </si>
  <si>
    <t>Energy subsidies</t>
  </si>
  <si>
    <t>Guarantees to corporate/SME loans</t>
  </si>
  <si>
    <t>Tax deferral (households)</t>
  </si>
  <si>
    <t>Tax deferral (firms)</t>
  </si>
  <si>
    <t>Deferral of social security payments</t>
  </si>
  <si>
    <t>Loss carry backward</t>
  </si>
  <si>
    <t>Depreciation allowance</t>
  </si>
  <si>
    <t>Tax relief (households)</t>
  </si>
  <si>
    <t>Tax relief (firms)</t>
  </si>
  <si>
    <t>Value-added-tax cut</t>
  </si>
  <si>
    <t>Reduce social security contributions</t>
  </si>
  <si>
    <t>Sources: IMF staff estimates.</t>
  </si>
  <si>
    <t>Figure 1.14.1.</t>
  </si>
  <si>
    <t>Figure 1.14.2.</t>
  </si>
  <si>
    <t>Figure 1.16</t>
  </si>
  <si>
    <t>Figure 1.17.</t>
  </si>
  <si>
    <t>Today</t>
  </si>
  <si>
    <r>
      <t>Tomorrow</t>
    </r>
    <r>
      <rPr>
        <b/>
        <vertAlign val="superscript"/>
        <sz val="8"/>
        <color rgb="FF000000"/>
        <rFont val="Segoe UI"/>
        <family val="2"/>
      </rPr>
      <t>1</t>
    </r>
    <r>
      <rPr>
        <b/>
        <sz val="8"/>
        <color rgb="FF000000"/>
        <rFont val="Segoe UI"/>
        <family val="2"/>
      </rPr>
      <t xml:space="preserve"> </t>
    </r>
  </si>
  <si>
    <t>Budget Balance</t>
  </si>
  <si>
    <t>Budget Balance or Net Worth</t>
  </si>
  <si>
    <t>Additional spending or tax cuts</t>
  </si>
  <si>
    <t>↓</t>
  </si>
  <si>
    <t>↑</t>
  </si>
  <si>
    <t>Unchanged</t>
  </si>
  <si>
    <t>Tax deferrals</t>
  </si>
  <si>
    <r>
      <t>Loans</t>
    </r>
    <r>
      <rPr>
        <vertAlign val="superscript"/>
        <sz val="8"/>
        <color rgb="FF000000"/>
        <rFont val="Segoe UI"/>
        <family val="2"/>
      </rPr>
      <t>2</t>
    </r>
  </si>
  <si>
    <t>(if firm defaults)</t>
  </si>
  <si>
    <r>
      <t>Equity injections</t>
    </r>
    <r>
      <rPr>
        <vertAlign val="superscript"/>
        <sz val="8"/>
        <color rgb="FF000000"/>
        <rFont val="Segoe UI"/>
        <family val="2"/>
      </rPr>
      <t>2</t>
    </r>
  </si>
  <si>
    <t>(if firm fails)</t>
  </si>
  <si>
    <r>
      <t>Guarantees</t>
    </r>
    <r>
      <rPr>
        <vertAlign val="superscript"/>
        <sz val="8"/>
        <color rgb="FF000000"/>
        <rFont val="Segoe UI"/>
        <family val="2"/>
      </rPr>
      <t>2</t>
    </r>
  </si>
  <si>
    <t>(if called)</t>
  </si>
  <si>
    <t>Source: IMF staff.</t>
  </si>
  <si>
    <t>Note: Assumes all transactions are financed through debt rather than by drawing on other government funds.</t>
  </si>
  <si>
    <r>
      <t>1</t>
    </r>
    <r>
      <rPr>
        <b/>
        <sz val="8"/>
        <color theme="1"/>
        <rFont val="Arial"/>
        <family val="2"/>
      </rPr>
      <t xml:space="preserve"> Additional effect in the future rather than a combined effect with today's incurrence.</t>
    </r>
  </si>
  <si>
    <r>
      <t>2</t>
    </r>
    <r>
      <rPr>
        <b/>
        <sz val="8"/>
        <color theme="1"/>
        <rFont val="Arial"/>
        <family val="2"/>
      </rPr>
      <t xml:space="preserve"> If transactions are reasonably expected to have an economic rate of return. If not, treated like budgetary spending and revenue measures.</t>
    </r>
  </si>
  <si>
    <t>The Netherlands</t>
  </si>
  <si>
    <r>
      <t>1</t>
    </r>
    <r>
      <rPr>
        <sz val="9"/>
        <rFont val="Arial"/>
        <family val="2"/>
      </rPr>
      <t xml:space="preserve"> Data include financial sector support. For Cyprus, 2014 and 2015 balances exclude financial sector support.</t>
    </r>
  </si>
  <si>
    <r>
      <t xml:space="preserve">2 </t>
    </r>
    <r>
      <rPr>
        <sz val="9"/>
        <rFont val="Arial"/>
        <family val="2"/>
      </rPr>
      <t xml:space="preserve">For cross-economy comparability, the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thus differ from data published by the US Bureau of Economic Analysis. </t>
    </r>
  </si>
  <si>
    <t>Note: Primary balance is defined as the overall balance, excluding net interest payments. For country-specific details, see "Data and Conventions" in text, and Table B.</t>
  </si>
  <si>
    <r>
      <t>1</t>
    </r>
    <r>
      <rPr>
        <sz val="9"/>
        <rFont val="Arial"/>
        <family val="2"/>
      </rPr>
      <t xml:space="preserve"> Data include financial sector support. For Cyprus, 2014 and 2015 balances exclude financial sector support.</t>
    </r>
    <r>
      <rPr>
        <vertAlign val="superscript"/>
        <sz val="9"/>
        <color theme="1"/>
        <rFont val="Arial"/>
        <family val="2"/>
      </rPr>
      <t/>
    </r>
  </si>
  <si>
    <r>
      <rPr>
        <vertAlign val="superscript"/>
        <sz val="9"/>
        <rFont val="Arial"/>
        <family val="2"/>
      </rPr>
      <t xml:space="preserve">1 </t>
    </r>
    <r>
      <rPr>
        <sz val="9"/>
        <rFont val="Arial"/>
        <family val="2"/>
      </rPr>
      <t>Data for these economies include adjustments beyond the output cycle.</t>
    </r>
  </si>
  <si>
    <r>
      <t xml:space="preserve">2 </t>
    </r>
    <r>
      <rPr>
        <sz val="9"/>
        <rFont val="Arial"/>
        <family val="2"/>
      </rPr>
      <t>For cross-economy comparability, the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thus differ from data published by the US Bureau of Economic Analysis.</t>
    </r>
  </si>
  <si>
    <r>
      <t xml:space="preserve">2 </t>
    </r>
    <r>
      <rPr>
        <sz val="9"/>
        <rFont val="Arial"/>
        <family val="2"/>
      </rPr>
      <t>For cross-economy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thus differ from data published by the US Bureau of Economic Analysis.</t>
    </r>
  </si>
  <si>
    <r>
      <rPr>
        <vertAlign val="superscript"/>
        <sz val="9"/>
        <rFont val="Arial"/>
        <family val="2"/>
      </rPr>
      <t>1</t>
    </r>
    <r>
      <rPr>
        <sz val="9"/>
        <rFont val="Arial"/>
        <family val="2"/>
      </rPr>
      <t xml:space="preserve"> For cross-economy comparability, gross debt levels reported by national statistical agencies for economies that have adopted the 2008 System of National Accounts (Australia, Canada, Hong Kong SAR, United States) are adjusted to exclude unfunded pension liabilities of government employees’ defined-benefit pension plans.</t>
    </r>
  </si>
  <si>
    <r>
      <t>Belarus</t>
    </r>
    <r>
      <rPr>
        <vertAlign val="superscript"/>
        <sz val="9"/>
        <rFont val="Arial"/>
        <family val="2"/>
      </rPr>
      <t>1</t>
    </r>
  </si>
  <si>
    <r>
      <t>Malaysia</t>
    </r>
    <r>
      <rPr>
        <vertAlign val="superscript"/>
        <sz val="9"/>
        <rFont val="Arial"/>
        <family val="2"/>
      </rPr>
      <t>4</t>
    </r>
  </si>
  <si>
    <r>
      <t>Uruguay</t>
    </r>
    <r>
      <rPr>
        <vertAlign val="superscript"/>
        <sz val="9"/>
        <rFont val="Arial"/>
        <family val="2"/>
      </rPr>
      <t>5</t>
    </r>
  </si>
  <si>
    <r>
      <rPr>
        <vertAlign val="superscript"/>
        <sz val="9"/>
        <rFont val="Arial"/>
        <family val="2"/>
      </rPr>
      <t xml:space="preserve">1 </t>
    </r>
    <r>
      <rPr>
        <sz val="9"/>
        <rFont val="Arial"/>
        <family val="2"/>
      </rPr>
      <t>For Belarus the underlying assumption for IMF staff projections is no compensation for the loss of oil-related discounts and transfers due to internal changes in Russia’s taxation system. (negotiations between Russia and Belarus on this issue are ongoing)</t>
    </r>
  </si>
  <si>
    <r>
      <rPr>
        <vertAlign val="superscript"/>
        <sz val="9"/>
        <rFont val="Arial"/>
        <family val="2"/>
      </rPr>
      <t xml:space="preserve">2 </t>
    </r>
    <r>
      <rPr>
        <sz val="9"/>
        <rFont val="Arial"/>
        <family val="2"/>
      </rPr>
      <t>The data for Ecuador reflect net lending/borrowing for the Non-Financial Public Sector (NFPS). Ecuadorian authorities, in the context of the EFF approved in March of 2019 and with the technical support from the IMF Staff, are undertaking revisions of the historical fiscal data for the net-lending borrowing of the NFSP with the view of correcting recently-identified statistical errors, mostly in the recording of revenues and expenditures of the local governments. Fiscal data reported in the table for 2018 and 2019 reflect the corrected series while the data for earlier years are still under revisions and will be corrected in the subsequent WEO releases as the authorities proceed with the corrections in the earlier years, going as far back as 2012. The authorities are also working on reconciling historical revenue and expenditure data with financing.</t>
    </r>
  </si>
  <si>
    <r>
      <rPr>
        <vertAlign val="superscript"/>
        <sz val="9"/>
        <rFont val="Arial"/>
        <family val="2"/>
      </rPr>
      <t xml:space="preserve">4 </t>
    </r>
    <r>
      <rPr>
        <sz val="9"/>
        <rFont val="Arial"/>
        <family val="2"/>
      </rPr>
      <t>The general government overall balance in 2019 includes a one-off refund of tax arrears in 2019 of 2.4 percent of GDP.</t>
    </r>
  </si>
  <si>
    <r>
      <rPr>
        <vertAlign val="superscript"/>
        <sz val="9"/>
        <rFont val="Arial"/>
        <family val="2"/>
      </rPr>
      <t xml:space="preserve">5 </t>
    </r>
    <r>
      <rPr>
        <sz val="9"/>
        <rFont val="Arial"/>
        <family val="2"/>
      </rPr>
      <t xml:space="preserve">Data are for the nonfinancial public sector (NFPS), which includes central government, local government, social security funds, nonfinancial public corporation, and Banco de Seguros del Estado. The coverage of the fiscal data was changed from consolidated public sector to NFPS with the October 2019 submission. With this narrower coverage, the central bank balances are not included in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2018–21 are affected by these transfers.
</t>
    </r>
  </si>
  <si>
    <r>
      <t>Kuwait</t>
    </r>
    <r>
      <rPr>
        <vertAlign val="superscript"/>
        <sz val="9"/>
        <rFont val="Arial"/>
        <family val="2"/>
      </rPr>
      <t>4</t>
    </r>
  </si>
  <si>
    <t>Note: Primary balance is defined as the overall balance, excluding net interest payments. For country-specific details, see "Data and Conventions" in text, and Table C. MENAP = Middle East, North Africa, and Pakistan.</t>
  </si>
  <si>
    <r>
      <rPr>
        <vertAlign val="superscript"/>
        <sz val="9"/>
        <rFont val="Arial"/>
        <family val="2"/>
      </rPr>
      <t xml:space="preserve">4 </t>
    </r>
    <r>
      <rPr>
        <sz val="9"/>
        <rFont val="Arial"/>
        <family val="2"/>
      </rPr>
      <t>Interest revenue is proxied by the IMF staffs estimate of investment income. The country team does not have the breakdown of investment income between interest revenue, and dividends.</t>
    </r>
  </si>
  <si>
    <r>
      <t>Chile</t>
    </r>
    <r>
      <rPr>
        <vertAlign val="superscript"/>
        <sz val="9"/>
        <rFont val="Arial"/>
        <family val="2"/>
      </rPr>
      <t>2</t>
    </r>
  </si>
  <si>
    <r>
      <t>Ecuador</t>
    </r>
    <r>
      <rPr>
        <vertAlign val="superscript"/>
        <sz val="9"/>
        <rFont val="Arial"/>
        <family val="2"/>
      </rPr>
      <t>3</t>
    </r>
  </si>
  <si>
    <r>
      <t>Egypt</t>
    </r>
    <r>
      <rPr>
        <vertAlign val="superscript"/>
        <sz val="9"/>
        <rFont val="Arial"/>
        <family val="2"/>
      </rPr>
      <t>4</t>
    </r>
  </si>
  <si>
    <r>
      <t>Peru</t>
    </r>
    <r>
      <rPr>
        <vertAlign val="superscript"/>
        <sz val="9"/>
        <rFont val="Arial"/>
        <family val="2"/>
      </rPr>
      <t>2</t>
    </r>
  </si>
  <si>
    <r>
      <rPr>
        <vertAlign val="superscript"/>
        <sz val="9"/>
        <rFont val="Arial"/>
        <family val="2"/>
      </rPr>
      <t xml:space="preserve">2 </t>
    </r>
    <r>
      <rPr>
        <sz val="9"/>
        <rFont val="Arial"/>
        <family val="2"/>
      </rPr>
      <t>Data for these countries include adjustments beyond the output cycle.</t>
    </r>
  </si>
  <si>
    <r>
      <rPr>
        <vertAlign val="superscript"/>
        <sz val="9"/>
        <rFont val="Arial"/>
        <family val="2"/>
      </rPr>
      <t xml:space="preserve">3 </t>
    </r>
    <r>
      <rPr>
        <sz val="9"/>
        <rFont val="Arial"/>
        <family val="2"/>
      </rPr>
      <t>The data for Ecuador reflect net lending/borrowing for the Non-Financial Public Sector (NFPS). Ecuadorian authorities, in the context of the EFF approved in March of 2019 and with the technical support from the IMF Staff, are undertaking revisions of the historical fiscal data for the net-lending borrowing of the NFSP with the view of correcting recently-identified statistical errors, mostly in the recording of revenues and expenditures of the local governments. Fiscal data reported in the table for 2018 and 2019 reflect the corrected series while the data for earlier years are still under revisions and will be corrected in the subsequent WEO releases as the authorities proceed with the corrections in the earlier years, going as far back as 2012. The authorities are also working on reconciling historical revenue and expenditure data with financing.</t>
    </r>
  </si>
  <si>
    <r>
      <rPr>
        <vertAlign val="superscript"/>
        <sz val="9"/>
        <rFont val="Arial"/>
        <family val="2"/>
      </rPr>
      <t xml:space="preserve">4 </t>
    </r>
    <r>
      <rPr>
        <sz val="9"/>
        <rFont val="Arial"/>
        <family val="2"/>
      </rPr>
      <t>Based on nominal GDP series prior to the recent revision; therefore, data in the tables are not comparable to the authorities’ numbers.</t>
    </r>
  </si>
  <si>
    <r>
      <rPr>
        <vertAlign val="superscript"/>
        <sz val="9"/>
        <rFont val="Arial"/>
        <family val="2"/>
      </rPr>
      <t xml:space="preserve">2 </t>
    </r>
    <r>
      <rPr>
        <sz val="9"/>
        <rFont val="Arial"/>
        <family val="2"/>
      </rPr>
      <t>Data for these countries include adjustments beyond the output cycle. For country-specific details, see "Data and Conventions" in text, and Table C.</t>
    </r>
  </si>
  <si>
    <r>
      <rPr>
        <vertAlign val="superscript"/>
        <sz val="9"/>
        <rFont val="Arial"/>
        <family val="2"/>
      </rPr>
      <t xml:space="preserve">4 </t>
    </r>
    <r>
      <rPr>
        <sz val="9"/>
        <rFont val="Arial"/>
        <family val="2"/>
      </rPr>
      <t xml:space="preserve">Data are for the nonfinancial public sector (NFPS), which includes central government, local government, social security funds, nonfinancial public corporation, and Banco de Seguros del Estado. The coverage of the fiscal data was changed from consolidated public sector to NFPS with the October 2019 submission. With this narrower coverage, the central bank balances are not included in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2018–21 are affected by these transfers.
</t>
    </r>
  </si>
  <si>
    <r>
      <rPr>
        <vertAlign val="superscript"/>
        <sz val="9"/>
        <rFont val="Arial"/>
        <family val="2"/>
      </rPr>
      <t xml:space="preserve">4 </t>
    </r>
    <r>
      <rPr>
        <sz val="9"/>
        <rFont val="Arial"/>
        <family val="2"/>
      </rPr>
      <t xml:space="preserve">Data are for the nonfinancial public sector (NFPS), which includes central government, local government, social security funds, nonfinancial public corporation, and Banco de Seguros del Estado. The coverage of the fiscal data was changed from consolidated public sector to NFPS with the October 2019 submission. With this narrower coverage, the central bank balances are not included in fiscal data. Historical data were also revised accordingly.
</t>
    </r>
  </si>
  <si>
    <r>
      <rPr>
        <vertAlign val="superscript"/>
        <sz val="9"/>
        <rFont val="Arial"/>
        <family val="2"/>
      </rPr>
      <t xml:space="preserve">2 </t>
    </r>
    <r>
      <rPr>
        <sz val="9"/>
        <rFont val="Arial"/>
        <family val="2"/>
      </rPr>
      <t xml:space="preserve">Data are for the nonfinancial public sector (NFPS), which includes central government, local government, social security funds, nonfinancial public corporation, and Banco de Seguros del Estado. The coverage of the fiscal data was changed from consolidated public sector to NFPS with the October 2019 submission. With this narrower coverage, the central bank balances are not included in fiscal data. and capitalization bonds issued in the past by the government to the central bank are now part of the NFPS debt. Historical data were also revised accordingly. Debt estimates prior to 2012 are preliminary.
</t>
    </r>
  </si>
  <si>
    <r>
      <t>Note: Primary balance is defined as the overall balance</t>
    </r>
    <r>
      <rPr>
        <sz val="9"/>
        <color rgb="FFFF0000"/>
        <rFont val="Arial"/>
        <family val="2"/>
      </rPr>
      <t>,</t>
    </r>
    <r>
      <rPr>
        <sz val="9"/>
        <color theme="1"/>
        <rFont val="Arial"/>
        <family val="2"/>
      </rPr>
      <t xml:space="preserve"> excluding net interest payments. For country-specific details, see "Data and Conventions" in text, and Table D.</t>
    </r>
  </si>
  <si>
    <r>
      <t>Senegal</t>
    </r>
    <r>
      <rPr>
        <vertAlign val="superscript"/>
        <sz val="9"/>
        <rFont val="Arial"/>
        <family val="2"/>
      </rPr>
      <t>2</t>
    </r>
  </si>
  <si>
    <r>
      <rPr>
        <vertAlign val="superscript"/>
        <sz val="9"/>
        <rFont val="Arial"/>
        <family val="2"/>
      </rPr>
      <t>2</t>
    </r>
    <r>
      <rPr>
        <sz val="9"/>
        <rFont val="Arial"/>
        <family val="2"/>
      </rPr>
      <t xml:space="preserve"> From 2017 onwards Senegal data includes the whole of the public sector, while up until 2016 only central government debt stock was taken into account.</t>
    </r>
  </si>
  <si>
    <r>
      <rPr>
        <vertAlign val="superscript"/>
        <sz val="9"/>
        <rFont val="Arial"/>
        <family val="2"/>
      </rPr>
      <t xml:space="preserve">1 </t>
    </r>
    <r>
      <rPr>
        <sz val="9"/>
        <rFont val="Arial"/>
        <family val="2"/>
      </rPr>
      <t>The overdrafts and government deposits at the Central Bank of Nigeria almost cancel out, and the Asset Management Corporation of Nigeria debt is roughly halved. See footnote 1 in Table A21.</t>
    </r>
  </si>
  <si>
    <t>Table A1. Advanced Economies: General Government Overall Balance, 2011–21</t>
  </si>
  <si>
    <t>Table A2. Advanced Economies: General Government Primary Balance, 2011–21</t>
  </si>
  <si>
    <t>Table A3. Advanced Economies: General Government Cyclically Adjusted Balance, 2011–19</t>
  </si>
  <si>
    <t>Table A4. Advanced Economies: General Government Cyclically Adjusted Primary Balance, 2011–19</t>
  </si>
  <si>
    <t>Table A5. Advanced Economies: General Government Revenue, 2011–21</t>
  </si>
  <si>
    <t>Table A6. Advanced Economies: General Government Expenditure, 2011–21</t>
  </si>
  <si>
    <t>Table A7. Advanced Economies: General Government Gross Debt, 2011–21</t>
  </si>
  <si>
    <t>….</t>
  </si>
  <si>
    <t>Table A8. Advanced Economies: General Government Net Debt, 2011–21</t>
  </si>
  <si>
    <t>Table A22. Low-Income Developing Countries: General Government Net Debt, 2011–21</t>
  </si>
  <si>
    <t>Table A21. Low-Income Developing Countries: General Government Gross Debt, 2011–21</t>
  </si>
  <si>
    <t>Table A20. Low-Income Developing Countries: General Government Expenditure, 2011–21</t>
  </si>
  <si>
    <t>Table A19. Low-Income Developing Countries: General Government Revenue, 2011–21</t>
  </si>
  <si>
    <t>Table A18. Low-Income Developing Countries: General Government Primary Balance, 2011–21</t>
  </si>
  <si>
    <t>Table A17. Low-Income Developing Countries: General Government Overall Balance, 2011–21</t>
  </si>
  <si>
    <t>Table A16. Emerging Market and Middle-Income Economies: General Government Net Debt, 2011–21</t>
  </si>
  <si>
    <t>Table A15. Emerging Market and Middle-Income Economies: General Government Gross Debt, 2011–21</t>
  </si>
  <si>
    <t>Table A14. Emerging Market and Middle-Income Economies: General Government Expenditure, 2011–21</t>
  </si>
  <si>
    <t>Table A13. Emerging Market and Middle-Income Economies: General Government Revenue, 2011–21</t>
  </si>
  <si>
    <t>Table A12. Emerging Market and Middle-Income Economies: General Government Cyclically Adjusted Primary Balance, 2011–19</t>
  </si>
  <si>
    <t>Table A11. Emerging Market and Middle-Income Economies: General Government Cyclically Adjusted Balance, 2011–19</t>
  </si>
  <si>
    <t>Table A10. Emerging Market and Middle-Income Economies: General Government Primary Balance, 2011–21</t>
  </si>
  <si>
    <t>Table A9. Emerging Market and Middle-Income Economies: General Government Overall Balance, 2011–21</t>
  </si>
  <si>
    <t>(Percent of GDP, except when indicated otherwise)</t>
  </si>
  <si>
    <r>
      <t>Pension Spending Change, 2019–30</t>
    </r>
    <r>
      <rPr>
        <vertAlign val="superscript"/>
        <sz val="10"/>
        <rFont val="Arial"/>
        <family val="2"/>
      </rPr>
      <t>1</t>
    </r>
    <r>
      <rPr>
        <sz val="10"/>
        <rFont val="Arial"/>
        <family val="2"/>
      </rPr>
      <t xml:space="preserve">
</t>
    </r>
  </si>
  <si>
    <r>
      <t>Net Present Value of Pension Spending Change, 2019–50</t>
    </r>
    <r>
      <rPr>
        <vertAlign val="superscript"/>
        <sz val="10"/>
        <rFont val="Arial"/>
        <family val="2"/>
      </rPr>
      <t>1, 2</t>
    </r>
  </si>
  <si>
    <t>Health Care Spending Change, 2019–30</t>
  </si>
  <si>
    <r>
      <t>Net Present Value of Health Care Spending Change, 2019–50</t>
    </r>
    <r>
      <rPr>
        <vertAlign val="superscript"/>
        <sz val="10"/>
        <rFont val="Arial"/>
        <family val="2"/>
      </rPr>
      <t>2</t>
    </r>
  </si>
  <si>
    <r>
      <t>Gross Financing Need, 2020</t>
    </r>
    <r>
      <rPr>
        <vertAlign val="superscript"/>
        <sz val="10"/>
        <rFont val="Arial"/>
        <family val="2"/>
      </rPr>
      <t>3</t>
    </r>
  </si>
  <si>
    <r>
      <t>Average Term to Maturity, 2020 (years)</t>
    </r>
    <r>
      <rPr>
        <vertAlign val="superscript"/>
        <sz val="10"/>
        <rFont val="Arial"/>
        <family val="2"/>
      </rPr>
      <t>4</t>
    </r>
  </si>
  <si>
    <t>Debt to Average Maturity, 2020</t>
  </si>
  <si>
    <t>Projected Interest Rate–Growth Differential, 
2020–21
(percent)</t>
  </si>
  <si>
    <t>Precrisis Overall Balance, 
2000–07</t>
  </si>
  <si>
    <t>Projected Overall Balance, 
2020–21</t>
  </si>
  <si>
    <r>
      <t>Nonresident Holding of General Government Debt,  2019 
(percent of total)</t>
    </r>
    <r>
      <rPr>
        <vertAlign val="superscript"/>
        <sz val="10"/>
        <rFont val="Arial"/>
        <family val="2"/>
      </rPr>
      <t>5</t>
    </r>
  </si>
  <si>
    <r>
      <t>Italy</t>
    </r>
    <r>
      <rPr>
        <vertAlign val="superscript"/>
        <sz val="9"/>
        <rFont val="Arial"/>
        <family val="2"/>
      </rPr>
      <t>6</t>
    </r>
  </si>
  <si>
    <r>
      <t>Singapore</t>
    </r>
    <r>
      <rPr>
        <vertAlign val="superscript"/>
        <sz val="9"/>
        <rFont val="Arial"/>
        <family val="2"/>
      </rPr>
      <t>7</t>
    </r>
  </si>
  <si>
    <r>
      <t>Brazil</t>
    </r>
    <r>
      <rPr>
        <vertAlign val="superscript"/>
        <sz val="9"/>
        <rFont val="Arial"/>
        <family val="2"/>
      </rPr>
      <t>6</t>
    </r>
  </si>
  <si>
    <r>
      <t>Turkey</t>
    </r>
    <r>
      <rPr>
        <vertAlign val="superscript"/>
        <sz val="9"/>
        <rFont val="Arial"/>
        <family val="2"/>
      </rPr>
      <t>7</t>
    </r>
  </si>
  <si>
    <r>
      <t>Uruguay</t>
    </r>
    <r>
      <rPr>
        <vertAlign val="superscript"/>
        <sz val="9"/>
        <rFont val="Arial"/>
        <family val="2"/>
      </rPr>
      <t>8</t>
    </r>
  </si>
  <si>
    <t xml:space="preserve">Health Care Spending Change, 2019–30
</t>
  </si>
  <si>
    <r>
      <t>Average Term to Maturity, 2020 (years)</t>
    </r>
    <r>
      <rPr>
        <vertAlign val="superscript"/>
        <sz val="10"/>
        <rFont val="Arial"/>
        <family val="2"/>
      </rPr>
      <t>3</t>
    </r>
  </si>
  <si>
    <t>Projected Interest Rate–Growth Differential, 
2020–21 (percent)</t>
  </si>
  <si>
    <r>
      <t>Nonresident Holding of General Government Debt, 2019 
(percent of total)</t>
    </r>
    <r>
      <rPr>
        <vertAlign val="superscript"/>
        <sz val="10"/>
        <rFont val="Arial"/>
        <family val="2"/>
      </rPr>
      <t>4</t>
    </r>
  </si>
  <si>
    <t>Other</t>
  </si>
  <si>
    <t>cyprus</t>
  </si>
  <si>
    <t>Note: Coverage: CG = central government; GG = general government; LG = local governments; NFPC = nonfinancial public corporations; PS = public sector; SG = state governments; SS = social security funds; TG = territorial governments. Accounting standard: A = accrual; C = cash; Mixed = combination of accrual and cash accounting.</t>
  </si>
  <si>
    <t>Note: Coverage: BCG = budgetary central government; CG = central government; GG = general government; LG = local governments; MPC = monetary public corporations, including central banks; NFPC = nonfinancial public corporations; NFPS = nonfinancial public sector;  NMPC = nonmonetary financial public corporations; PS = public sector; SG = state governments; SS = social security funds. Accounting standard: A = accrual; C = cash; Mixed = combination of accrual and cash accounting.</t>
  </si>
  <si>
    <r>
      <rPr>
        <vertAlign val="superscript"/>
        <sz val="9"/>
        <rFont val="Arial"/>
        <family val="2"/>
      </rPr>
      <t>2</t>
    </r>
    <r>
      <rPr>
        <sz val="9"/>
        <rFont val="Arial"/>
        <family val="2"/>
      </rPr>
      <t xml:space="preserve"> Nominal  = debt securities are valued at their nominal values, that is, the nominal value of a debt instrument at any moment in time is the amount that the debtor owes to the creditor. Face = the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 debt securities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of their market prices.</t>
    </r>
  </si>
  <si>
    <r>
      <rPr>
        <vertAlign val="superscript"/>
        <sz val="9"/>
        <rFont val="Arial"/>
        <family val="2"/>
      </rPr>
      <t>3</t>
    </r>
    <r>
      <rPr>
        <sz val="9"/>
        <rFont val="Arial"/>
        <family val="2"/>
      </rPr>
      <t xml:space="preserve"> Gross debt refers to general government public debt, including publicly guaranteed debt.
</t>
    </r>
  </si>
  <si>
    <r>
      <rPr>
        <vertAlign val="superscript"/>
        <sz val="9"/>
        <rFont val="Arial"/>
        <family val="2"/>
      </rPr>
      <t>4</t>
    </r>
    <r>
      <rPr>
        <sz val="9"/>
        <rFont val="Arial"/>
        <family val="2"/>
      </rPr>
      <t xml:space="preserve"> Gross debt refers to the nonfinancial public sector, excluding Eletrobras and Petrobras, and includes sovereign debt held on the balance sheet of the central bank.
</t>
    </r>
  </si>
  <si>
    <r>
      <rPr>
        <vertAlign val="superscript"/>
        <sz val="9"/>
        <rFont val="Arial"/>
        <family val="2"/>
      </rPr>
      <t xml:space="preserve">5 </t>
    </r>
    <r>
      <rPr>
        <sz val="9"/>
        <rFont val="Arial"/>
        <family val="2"/>
      </rPr>
      <t>Revenue is recorded on a cash basis and expenditure on an accrual basis.</t>
    </r>
  </si>
  <si>
    <r>
      <rPr>
        <vertAlign val="superscript"/>
        <sz val="9"/>
        <rFont val="Arial"/>
        <family val="2"/>
      </rPr>
      <t>6</t>
    </r>
    <r>
      <rPr>
        <sz val="9"/>
        <rFont val="Arial"/>
        <family val="2"/>
      </rPr>
      <t xml:space="preserve"> Coverage for South Africa is a proxy for general government. It includes the national and provincial governments and certain public entities, while local governments are only partly covered, through the transfers to them.</t>
    </r>
  </si>
  <si>
    <r>
      <rPr>
        <vertAlign val="superscript"/>
        <sz val="9"/>
        <rFont val="Arial"/>
        <family val="2"/>
      </rPr>
      <t>7</t>
    </r>
    <r>
      <rPr>
        <sz val="9"/>
        <rFont val="Arial"/>
        <family val="2"/>
      </rPr>
      <t xml:space="preserve"> Data for Thailand do not include the debt of specialized financial institutions (SFIs/NMPC) without government guarantee.</t>
    </r>
  </si>
  <si>
    <r>
      <rPr>
        <vertAlign val="superscript"/>
        <sz val="9"/>
        <rFont val="Arial"/>
        <family val="2"/>
      </rPr>
      <t>8</t>
    </r>
    <r>
      <rPr>
        <sz val="9"/>
        <rFont val="Arial"/>
        <family val="2"/>
      </rPr>
      <t xml:space="preserve"> Gross debt covers banking system claims only.</t>
    </r>
  </si>
  <si>
    <r>
      <t>9</t>
    </r>
    <r>
      <rPr>
        <sz val="9"/>
        <rFont val="Arial"/>
        <family val="2"/>
      </rPr>
      <t xml:space="preserve"> The fiscal accounts include the budgetary central government, social security, POGADE (insurance deposite institution); and a sample of public enterprises, including Petróleos de Venezuela, S.A. (PDVSA); and data for 2018–19 are IMF staff estimates. </t>
    </r>
  </si>
  <si>
    <t>Note: Coverage: CG = central government; GG = general government; LG = local governments; NFPC = nonfinancial public corporations; NFPS = nonfinancial public sector; SG = state governments; SS = social security funds. Accounting practice: A = accrual; C = cash; CB = commitments-based; Mixed = combination of accrual and cash accounting.</t>
  </si>
  <si>
    <r>
      <t xml:space="preserve">4 </t>
    </r>
    <r>
      <rPr>
        <sz val="9"/>
        <rFont val="Arial"/>
        <family val="2"/>
      </rPr>
      <t xml:space="preserve">Lao P.D.R.'s fiscal spending includes capital spending by local governments financed by loans provided by the central bank. </t>
    </r>
  </si>
  <si>
    <r>
      <t xml:space="preserve">5 </t>
    </r>
    <r>
      <rPr>
        <sz val="9"/>
        <rFont val="Arial"/>
        <family val="2"/>
      </rPr>
      <t>Overall and primary balances in 2012 are based on monetary statistics and are different from the balances calculated from expenditure and revenue data.</t>
    </r>
  </si>
  <si>
    <r>
      <t xml:space="preserve">6 </t>
    </r>
    <r>
      <rPr>
        <sz val="9"/>
        <rFont val="Arial"/>
        <family val="2"/>
      </rPr>
      <t>Uzbekistan's listing includes the Fund for Reconstruction and Development.</t>
    </r>
  </si>
  <si>
    <t>CG, SS</t>
  </si>
  <si>
    <r>
      <rPr>
        <vertAlign val="superscript"/>
        <sz val="9"/>
        <rFont val="Arial"/>
        <family val="2"/>
      </rPr>
      <t>2</t>
    </r>
    <r>
      <rPr>
        <sz val="9"/>
        <rFont val="Arial"/>
        <family val="2"/>
      </rPr>
      <t xml:space="preserve"> Nominal  = debt securities are valued at their nominal values, that is, the nominal value of a debt instrument at any moment in time is the amount that the debtor owes to the creditor. Face = the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 debt securities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for their market prices.</t>
    </r>
  </si>
  <si>
    <t>April 2020 Fiscal Monitor "Policies to Support People During the COVID-19 Pandemic"</t>
  </si>
  <si>
    <t>Figure 1.1. Fiscal Response to the Pandemic and the Global Financial Crisis</t>
  </si>
  <si>
    <t>Figure 1.2. Major Advanced Economies: 10-Year Government Bond Yields</t>
  </si>
  <si>
    <t>Figure 1.3. General Government Gross-Debt-to-GDP and Interest-Expenditure-to-Tax-Revenue Ratios, 2007–20</t>
  </si>
  <si>
    <t>Figure 1.4. Public and Private Investment, 1995-2017</t>
  </si>
  <si>
    <t>Figure 1.5. Contribution to the Change in Global Government Debt and Deficits, 2007-20</t>
  </si>
  <si>
    <t>Figure 1.6. Distribution of Nominal Effective Interest Rates, 2000–19</t>
  </si>
  <si>
    <t>Figure 1.7. Gross Financing Needs, 2020</t>
  </si>
  <si>
    <t>Figure 1.8. Average Remaining Maturity of Government Bonds, 1995–2018</t>
  </si>
  <si>
    <t>Figure 1.9. Fiscal Developments in Advanced Economies</t>
  </si>
  <si>
    <t>Figure 1.10. Fiscal Developments in Emerging Market and Middle-Income Economies</t>
  </si>
  <si>
    <t>Figure 1.11. Fiscal Developments in Low-Income and Developing Countries</t>
  </si>
  <si>
    <t>Figure 1.12. Commodity Terms of Trade and Primary Balances, 2012–19</t>
  </si>
  <si>
    <t>Figure 1.13. Sovereign Spreads</t>
  </si>
  <si>
    <t>Table A5. Advanced Economies: General Government Revenue, 2011–21
(Percent of GDP)</t>
  </si>
  <si>
    <t>Table A6. Advanced Economies: General Government Expenditure, 2011–21 
(Percent of GDP)</t>
  </si>
  <si>
    <t>Table A7. Advanced Economies: General Government Gross Debt, 2011–21
(Percent of GDP)</t>
  </si>
  <si>
    <t>Table A8. Advanced Economies: General Government Net Debt, 2011–21
(Percent of GDP)</t>
  </si>
  <si>
    <t>Table A9. Emerging Market and Middle-Income Economies: General Government Overall Balance, 2011–21
(Percent of GDP)</t>
  </si>
  <si>
    <t>Table A10. Emerging Market and Middle-Income Economies: General Government Primary Balance, 2011–21
(Percent of GDP)</t>
  </si>
  <si>
    <t>Table A13. Emerging Market and Middle-Income Economies: General Government Revenue, 2011–21
(Percent of GDP)</t>
  </si>
  <si>
    <t>Table A14. Emerging Market and Middle-Income Economies: General Government Expenditure, 2011–21
(Percent of GDP)</t>
  </si>
  <si>
    <t>Table A15. Emerging Market and Middle-Income Economies: General Government Gross Debt, 2011–21
(Percent of GDP)</t>
  </si>
  <si>
    <t>Table A16. Emerging Market and Middle-Income Economies: General Government Net Debt, 2011–21
(Percent of GDP)</t>
  </si>
  <si>
    <t>Table A17. Low-Income Developing Countries: General Government Overall Balance, 2011–21
(Percent of GDP)</t>
  </si>
  <si>
    <t>Table A18. Low-Income Developing Countries: General Government Primary Balance, 2011–21 
(Percent of GDP)</t>
  </si>
  <si>
    <t>Table A19. Low-Income Developing Countries: General Government Revenue, 2011–21
(Percent of GDP)</t>
  </si>
  <si>
    <t>Table A20. Low-Income Developing Countries: General Government Expenditure, 2011–21 
(Percent of GDP)</t>
  </si>
  <si>
    <t>Table A21. Low-Income Developing Countries: General Government Gross Debt, 2011–21
(Percent of GDP)</t>
  </si>
  <si>
    <t>Table A22. Low-Income Developing Countries: General Government Net Debt, 2011–21 
(Percent of GDP)</t>
  </si>
  <si>
    <t>Table A21. Emerging Market and Middle-Income Economies: Structural Fiscal Indicators</t>
  </si>
  <si>
    <t>Table A1. Advanced Economies: General Government Overall Balance, 2011–21
(Percent of GDP)</t>
  </si>
  <si>
    <t>Table A2. Advanced Economies: General Government Primary Balance, 2011–21
(Percent of GDP)</t>
  </si>
  <si>
    <t>Table A3. Advanced Economies: General Government Cyclically Adjusted Balance, 2011–19
(Percent of potential GDP)</t>
  </si>
  <si>
    <t>Table A4. Advanced Economies: General Government Cyclically Adjusted Primary Balance, 2011–19
(Percent of potential GDP)</t>
  </si>
  <si>
    <t>Table A11. Emerging Market and Middle-Income Economies: General Government Cyclically Adjusted Balance, 2011–19
(Percent of potential GDP)</t>
  </si>
  <si>
    <t>Table A12. Emerging Market and Middle-Income Economies: General Government Cyclically Adjusted Primary Balance, 2011–19  
(Percent of potential GDP)</t>
  </si>
  <si>
    <t>Figure 1.14. Common Fiscal Support Measures for Non-Health Sectors in Response to COVID-19</t>
  </si>
  <si>
    <t>Figure 1.15. Some Principles for Instrument Choice in Supporting Firms and Households</t>
  </si>
  <si>
    <t>Figure 1.16. Public Capital Stocks across Selected Countries</t>
  </si>
  <si>
    <t>Figure 1.17. Low-Income Developing Countries: External Debt, by Creditors, 2010–18</t>
  </si>
  <si>
    <t>Box 1.1.1. Likely Impact of Measures on the Government Budget and Debt</t>
  </si>
  <si>
    <t>Emerging Market and Middle-Income Economies: Public Investment excluding China</t>
  </si>
  <si>
    <t>Figure 2.2.</t>
  </si>
  <si>
    <t>AE Index</t>
  </si>
  <si>
    <t>EMMIEs Index</t>
  </si>
  <si>
    <t>LIDCs Countries Index</t>
  </si>
  <si>
    <t>AE Countries Label</t>
  </si>
  <si>
    <t>EMMIEs Countries Label</t>
  </si>
  <si>
    <t>LIDCs Countries Label</t>
  </si>
  <si>
    <t>Figure 2.4.</t>
  </si>
  <si>
    <t>Recession date</t>
  </si>
  <si>
    <t>Year</t>
  </si>
  <si>
    <t>Tax</t>
  </si>
  <si>
    <t>Expenditure (-)</t>
  </si>
  <si>
    <t>Figure 2.7.</t>
  </si>
  <si>
    <t>Recession 1 upper</t>
  </si>
  <si>
    <t>Recession 1 lower</t>
  </si>
  <si>
    <t>Recession 2 upper</t>
  </si>
  <si>
    <t>Recession 2 lower</t>
  </si>
  <si>
    <t>Recession 3 upper</t>
  </si>
  <si>
    <t>Recession 3 lower</t>
  </si>
  <si>
    <t>Recession 4 upper</t>
  </si>
  <si>
    <t>Recession 4 lower</t>
  </si>
  <si>
    <t>Recession 5 upper</t>
  </si>
  <si>
    <t>Recession 5 lower</t>
  </si>
  <si>
    <t>Recession 6 upper</t>
  </si>
  <si>
    <t>Recession 6 lower</t>
  </si>
  <si>
    <t>Recession 7 upper</t>
  </si>
  <si>
    <t>Recession 7 lower</t>
  </si>
  <si>
    <t>Revenues</t>
  </si>
  <si>
    <t>Outlays</t>
  </si>
  <si>
    <t>Deficit or surplus</t>
  </si>
  <si>
    <t>Figure 2.8.1</t>
  </si>
  <si>
    <t>Automatic Stabilizers</t>
  </si>
  <si>
    <t>Deficit (-) or</t>
  </si>
  <si>
    <t>1965Q1</t>
  </si>
  <si>
    <t>1965Q2</t>
  </si>
  <si>
    <t>1965Q3</t>
  </si>
  <si>
    <t>1965Q4</t>
  </si>
  <si>
    <t>1966Q1</t>
  </si>
  <si>
    <t>1966Q2</t>
  </si>
  <si>
    <t>1966Q3</t>
  </si>
  <si>
    <t>1966Q4</t>
  </si>
  <si>
    <t>1967Q1</t>
  </si>
  <si>
    <t>1967Q2</t>
  </si>
  <si>
    <t>1967Q3</t>
  </si>
  <si>
    <t>1967Q4</t>
  </si>
  <si>
    <t>1968Q1</t>
  </si>
  <si>
    <t>1968Q2</t>
  </si>
  <si>
    <t>1968Q3</t>
  </si>
  <si>
    <t>1968Q4</t>
  </si>
  <si>
    <t>1969Q1</t>
  </si>
  <si>
    <t>1969Q2</t>
  </si>
  <si>
    <t>1969Q3</t>
  </si>
  <si>
    <t>1969Q4</t>
  </si>
  <si>
    <t>1970Q1</t>
  </si>
  <si>
    <t>1970Q2</t>
  </si>
  <si>
    <t>1970Q3</t>
  </si>
  <si>
    <t>1970Q4</t>
  </si>
  <si>
    <t>1971Q1</t>
  </si>
  <si>
    <t>1971Q2</t>
  </si>
  <si>
    <t>1971Q3</t>
  </si>
  <si>
    <t>1971Q4</t>
  </si>
  <si>
    <t>1972Q1</t>
  </si>
  <si>
    <t>1972Q2</t>
  </si>
  <si>
    <t>1972Q3</t>
  </si>
  <si>
    <t>1972Q4</t>
  </si>
  <si>
    <t>1973Q1</t>
  </si>
  <si>
    <t>1973Q2</t>
  </si>
  <si>
    <t>1973Q3</t>
  </si>
  <si>
    <t>1973Q4</t>
  </si>
  <si>
    <t>1974Q1</t>
  </si>
  <si>
    <t>1974Q2</t>
  </si>
  <si>
    <t>1974Q3</t>
  </si>
  <si>
    <t>1974Q4</t>
  </si>
  <si>
    <t>1975Q1</t>
  </si>
  <si>
    <t>1975Q2</t>
  </si>
  <si>
    <t>1975Q3</t>
  </si>
  <si>
    <t>1975Q4</t>
  </si>
  <si>
    <t>1976Q1</t>
  </si>
  <si>
    <t>1976Q2</t>
  </si>
  <si>
    <t>1976Q3</t>
  </si>
  <si>
    <t>1976Q4</t>
  </si>
  <si>
    <t>1977Q1</t>
  </si>
  <si>
    <t>1977Q2</t>
  </si>
  <si>
    <t>1977Q3</t>
  </si>
  <si>
    <t>1977Q4</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</si>
  <si>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</si>
  <si>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</si>
  <si>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</si>
  <si>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</si>
  <si>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</si>
  <si>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</si>
  <si>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</si>
  <si>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</si>
  <si>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</si>
  <si>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</si>
  <si>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</si>
  <si>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</si>
  <si>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</si>
  <si>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</si>
  <si>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</si>
  <si>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</si>
  <si>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</si>
  <si>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</si>
  <si>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</si>
  <si>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</si>
  <si>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</si>
  <si>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</si>
  <si>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</si>
  <si>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</si>
  <si>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</si>
  <si>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</si>
  <si>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</si>
  <si>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</si>
  <si>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</si>
  <si>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</si>
  <si>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</si>
  <si>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</si>
  <si>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</si>
  <si>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</si>
  <si>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</si>
  <si>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</si>
  <si>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</si>
  <si>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</si>
  <si>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</si>
  <si>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</si>
  <si>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</si>
  <si>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</si>
  <si>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</si>
  <si>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</si>
  <si>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</si>
  <si>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</si>
  <si>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</si>
  <si>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</si>
  <si>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</si>
  <si>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</si>
  <si>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</si>
  <si>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</si>
  <si>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</si>
  <si>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</si>
  <si>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</si>
  <si>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</si>
  <si>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</si>
  <si>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</si>
  <si>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</si>
  <si>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</si>
  <si>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</si>
  <si>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</si>
  <si>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</si>
  <si>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</si>
  <si>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</si>
  <si>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</si>
  <si>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</si>
  <si>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</si>
  <si>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</si>
  <si>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</si>
  <si>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</si>
  <si>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</si>
  <si>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</si>
  <si>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</si>
  <si>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</si>
  <si>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</si>
  <si>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</si>
  <si>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</si>
  <si>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</si>
  <si>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</si>
  <si>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</si>
  <si>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</si>
  <si>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</si>
  <si>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</si>
  <si>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</si>
  <si>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</si>
  <si>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</si>
  <si>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</si>
  <si>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</si>
  <si>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</si>
  <si>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</si>
  <si>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</si>
  <si>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</si>
  <si>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</si>
  <si>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</si>
  <si>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</si>
  <si>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</si>
  <si>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</si>
  <si>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</si>
  <si>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</si>
  <si>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</si>
  <si>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</si>
  <si>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</si>
  <si>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</si>
  <si>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</si>
  <si>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</si>
  <si>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</si>
  <si>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</si>
  <si>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</si>
  <si>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</si>
  <si>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</si>
  <si>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</si>
  <si>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</si>
  <si>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</si>
  <si>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</si>
  <si>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</si>
  <si>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</si>
  <si>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</si>
  <si>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</si>
  <si>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</si>
  <si>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</si>
  <si>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</si>
  <si>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</si>
  <si>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</si>
  <si>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</si>
  <si>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</si>
  <si>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</si>
  <si>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</si>
  <si>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</si>
  <si>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</si>
  <si>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</si>
  <si>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</si>
  <si>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</si>
  <si>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</si>
  <si>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</si>
  <si>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</si>
  <si>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</si>
  <si>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</si>
  <si>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</si>
  <si>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</si>
  <si>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</si>
  <si>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</si>
  <si>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</si>
  <si>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</si>
  <si>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</si>
  <si>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</si>
  <si>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</si>
  <si>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</si>
  <si>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</si>
  <si>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</si>
  <si>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</si>
  <si>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</si>
  <si>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</si>
  <si>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</si>
  <si>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</si>
  <si>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</si>
  <si>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</si>
  <si>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</si>
  <si>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</si>
  <si>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</si>
  <si>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</si>
  <si>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</si>
  <si>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</si>
  <si>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Figure 2.8.1.</t>
  </si>
  <si>
    <t>Recession</t>
  </si>
  <si>
    <t>General Government Net Lending/Borrowing Cyclical Components</t>
  </si>
  <si>
    <t>Taxes</t>
  </si>
  <si>
    <t>SSC</t>
  </si>
  <si>
    <t>Benefits</t>
  </si>
  <si>
    <t>Aggregate consumption stabilization</t>
  </si>
  <si>
    <t>EU</t>
  </si>
  <si>
    <t>Figure 2.9.</t>
  </si>
  <si>
    <t>Net household income</t>
  </si>
  <si>
    <t>Gross in-working earnings</t>
  </si>
  <si>
    <t>Social assistance</t>
  </si>
  <si>
    <t>Unemployment benefits</t>
  </si>
  <si>
    <t>Housing benefits</t>
  </si>
  <si>
    <t>Family benefits</t>
  </si>
  <si>
    <t>In-work benefits</t>
  </si>
  <si>
    <t>Income taxes</t>
  </si>
  <si>
    <t>Social security contributions</t>
  </si>
  <si>
    <t>Employed</t>
  </si>
  <si>
    <t>Effective tax rate entering employment</t>
  </si>
  <si>
    <t>DEN</t>
  </si>
  <si>
    <t>CZR</t>
  </si>
  <si>
    <t>Temporarily unemployed</t>
  </si>
  <si>
    <t>Long-term unemployed</t>
  </si>
  <si>
    <t>Unemployed without contributions</t>
  </si>
  <si>
    <t>Figure 2.10.</t>
  </si>
  <si>
    <t>Mean</t>
  </si>
  <si>
    <r>
      <t>Europe and Central Asia (</t>
    </r>
    <r>
      <rPr>
        <i/>
        <sz val="11"/>
        <color theme="1"/>
        <rFont val="Calibri"/>
        <family val="2"/>
        <scheme val="minor"/>
      </rPr>
      <t>n</t>
    </r>
    <r>
      <rPr>
        <sz val="10"/>
        <color theme="1"/>
        <rFont val="Arial"/>
        <family val="2"/>
      </rPr>
      <t xml:space="preserve"> = 27)</t>
    </r>
  </si>
  <si>
    <r>
      <t>Sub-Saharan Africa (</t>
    </r>
    <r>
      <rPr>
        <i/>
        <sz val="11"/>
        <color theme="1"/>
        <rFont val="Calibri"/>
        <family val="2"/>
        <scheme val="minor"/>
      </rPr>
      <t xml:space="preserve">n </t>
    </r>
    <r>
      <rPr>
        <sz val="10"/>
        <color theme="1"/>
        <rFont val="Arial"/>
        <family val="2"/>
      </rPr>
      <t>= 45)</t>
    </r>
  </si>
  <si>
    <r>
      <t>Latin America and the Caribbean (</t>
    </r>
    <r>
      <rPr>
        <i/>
        <sz val="11"/>
        <color theme="1"/>
        <rFont val="Calibri"/>
        <family val="2"/>
        <scheme val="minor"/>
      </rPr>
      <t xml:space="preserve">n </t>
    </r>
    <r>
      <rPr>
        <sz val="10"/>
        <color theme="1"/>
        <rFont val="Arial"/>
        <family val="2"/>
      </rPr>
      <t>= 18)</t>
    </r>
  </si>
  <si>
    <r>
      <t>East Asia and Pacific (</t>
    </r>
    <r>
      <rPr>
        <i/>
        <sz val="11"/>
        <color theme="1"/>
        <rFont val="Calibri"/>
        <family val="2"/>
        <scheme val="minor"/>
      </rPr>
      <t xml:space="preserve">n </t>
    </r>
    <r>
      <rPr>
        <sz val="10"/>
        <color theme="1"/>
        <rFont val="Arial"/>
        <family val="2"/>
      </rPr>
      <t>= 17)</t>
    </r>
  </si>
  <si>
    <r>
      <t>Middle East and North Africa (</t>
    </r>
    <r>
      <rPr>
        <i/>
        <sz val="11"/>
        <color theme="1"/>
        <rFont val="Calibri"/>
        <family val="2"/>
        <scheme val="minor"/>
      </rPr>
      <t xml:space="preserve">n </t>
    </r>
    <r>
      <rPr>
        <sz val="10"/>
        <color theme="1"/>
        <rFont val="Arial"/>
        <family val="2"/>
      </rPr>
      <t>= 10)</t>
    </r>
  </si>
  <si>
    <r>
      <t>South Asia (</t>
    </r>
    <r>
      <rPr>
        <i/>
        <sz val="11"/>
        <color theme="1"/>
        <rFont val="Calibri"/>
        <family val="2"/>
        <scheme val="minor"/>
      </rPr>
      <t xml:space="preserve">n </t>
    </r>
    <r>
      <rPr>
        <sz val="10"/>
        <color theme="1"/>
        <rFont val="Arial"/>
        <family val="2"/>
      </rPr>
      <t>= 7)</t>
    </r>
  </si>
  <si>
    <r>
      <t>World (</t>
    </r>
    <r>
      <rPr>
        <i/>
        <sz val="11"/>
        <color theme="1"/>
        <rFont val="Calibri"/>
        <family val="2"/>
        <scheme val="minor"/>
      </rPr>
      <t xml:space="preserve">n </t>
    </r>
    <r>
      <rPr>
        <sz val="10"/>
        <color theme="1"/>
        <rFont val="Arial"/>
        <family val="2"/>
      </rPr>
      <t>= 124)</t>
    </r>
  </si>
  <si>
    <r>
      <t>OECD (</t>
    </r>
    <r>
      <rPr>
        <i/>
        <sz val="11"/>
        <color theme="1"/>
        <rFont val="Calibri"/>
        <family val="2"/>
        <scheme val="minor"/>
      </rPr>
      <t xml:space="preserve">n </t>
    </r>
    <r>
      <rPr>
        <sz val="10"/>
        <color theme="1"/>
        <rFont val="Arial"/>
        <family val="2"/>
      </rPr>
      <t>= 36)</t>
    </r>
  </si>
  <si>
    <t>Share of countries with social pensions</t>
  </si>
  <si>
    <t>OECD</t>
  </si>
  <si>
    <t>Latin America and the Caribbean</t>
  </si>
  <si>
    <t>Europe and Central Asia</t>
  </si>
  <si>
    <t>East Asia and Pacific</t>
  </si>
  <si>
    <t>South Asia</t>
  </si>
  <si>
    <t>Middle East and North Africa</t>
  </si>
  <si>
    <t>Means-tested</t>
  </si>
  <si>
    <t>Universal</t>
  </si>
  <si>
    <t>Pension (contributory) tested</t>
  </si>
  <si>
    <t>Not defined</t>
  </si>
  <si>
    <t>None (no program in place)</t>
  </si>
  <si>
    <t>Regional average spending (right scale)</t>
  </si>
  <si>
    <t>Figure 2.12.</t>
  </si>
  <si>
    <t>Coverage in poorest quintile - all social assistance</t>
  </si>
  <si>
    <t>Coverage in richest quintile - all social assistance</t>
  </si>
  <si>
    <t>Adequacy in poorest quintile - all social assistance</t>
  </si>
  <si>
    <t>Adequacy in richest quintile - all social assistance</t>
  </si>
  <si>
    <t>..</t>
  </si>
  <si>
    <t>East Asia and Pacific (all income levels)</t>
  </si>
  <si>
    <t>Latin America and Caribbean (all income levels)</t>
  </si>
  <si>
    <t>Middle East and North Africa (all income levels)</t>
  </si>
  <si>
    <t>Europe and Central Asia (all income levels)</t>
  </si>
  <si>
    <t>Sub-Saharan Africa (all income levels)</t>
  </si>
  <si>
    <t>By Region</t>
  </si>
  <si>
    <t>Figure 2.13.1.</t>
  </si>
  <si>
    <t>Figure 2.13.2.</t>
  </si>
  <si>
    <t>Employed vs Temp unemployed</t>
  </si>
  <si>
    <t>Table 2.1. Typical Features of Guaranteed Minimum Income Programs</t>
  </si>
  <si>
    <t xml:space="preserve">Coverage </t>
  </si>
  <si>
    <t>Able-bodied working-age individuals in poverty and their households receive a guaranteed minimum income. The government’s ability to verify households’ income and assets, based on a means test, is important to determine eligibility and benefit levels. Yet verification may not be feasible in countries with large informal sectors and limited administrative capacity, especially low-income developing countries. The appropriate mix of universal and targeted transfers depends on country preferences and circumstances, including administrative, financing, social, and political constraints (IMF 2019c).</t>
  </si>
  <si>
    <t xml:space="preserve">Benefit levels </t>
  </si>
  <si>
    <t>The guaranteed minimum income (or the benefit level) should reflect basic needs without causing welfare dependence. The state tops up the beneficiary’s income to the guaranteed limit, which is calibrated in relation to the relative poverty line. Most countries provide additional housing allowances and health care.</t>
  </si>
  <si>
    <t>Incentives</t>
  </si>
  <si>
    <t>Program design should include features that incentivize work. Generous benefit levels and high withdrawal rates (that is, the reduction in benefits once beneficiaries find jobs) could strongly disincentivize work and discourage labor force participation. To strengthen incentives, successful guaranteed minimum income programs incorporate conditional in-work tax credits (including for secondary earners) as well as a variety of “out of work” benefits, such as (marginal) income disregard for part-time and casual work, gradual benefit phaseouts, and back-to-work bonuses.</t>
  </si>
  <si>
    <t>Conditionality</t>
  </si>
  <si>
    <t>Participation in active labor market programs is essential for receiving the benefits, if implementation capacity exists. This further reduces disincentives to work and control the fiscal cost. The use of conditions based on job training or placement, education, and so on, would help households return to work. Active labor market programs are less effective if there is a high degree of welfare dependence.</t>
  </si>
  <si>
    <t>Source: IMF 2019d.</t>
  </si>
  <si>
    <t>Figure 2.1. A Road Map for Fiscal Policies</t>
  </si>
  <si>
    <t>Figure 2.2. Distribution of Overall Infrastructure Quality, by Income Group</t>
  </si>
  <si>
    <t>Figure 2.3. Global Investment Needs for Infrastructure, Climate Change, and Other SDGs</t>
  </si>
  <si>
    <t>Figure 2.4. Overseas Investment by China, 2005–18</t>
  </si>
  <si>
    <t>Figure 2.5. Low-Income Developing Countries: Change in Tax Revenues, 2012–19</t>
  </si>
  <si>
    <t>Figure 2.6. Simulated Macroeconomic Effects of a Public Investment Push</t>
  </si>
  <si>
    <t>Figure 2.7. Breakdown of Discretionary Expenditure and Revenue Measures in the United States, 1966–2018</t>
  </si>
  <si>
    <t>Figure 2.8. Automatic Stabilizers in the United States and the Euro Area</t>
  </si>
  <si>
    <t>Figure 2.9. Automatic Income and Demand Stabilization, by Fiscal Instrument</t>
  </si>
  <si>
    <t>Figure 2.10. Simulated Results on Average Working Income after Tax Liabilities and Benefit Entitlements during Typical Downturns</t>
  </si>
  <si>
    <t>Figure 2.11. Social Safety Net Spending, by Region</t>
  </si>
  <si>
    <t>Figure 2.12. Social Pensions, by Region</t>
  </si>
  <si>
    <t>Figure 2.13. Coverage and Adequacy of Social Safety Nets, by Region</t>
  </si>
  <si>
    <t>Figure 2.14. Employment Income Replacement Rates When People Become Unemployed and Effective Tax Rates When They Return to Work</t>
  </si>
  <si>
    <t>Figure 3.1.</t>
  </si>
  <si>
    <t>Figure 3.2.</t>
  </si>
  <si>
    <t>Figure 3.3.2.</t>
  </si>
  <si>
    <t>Figure 3.4.</t>
  </si>
  <si>
    <t>Assets</t>
  </si>
  <si>
    <t>Revenue</t>
  </si>
  <si>
    <t>Sector</t>
  </si>
  <si>
    <t>Figure 3.5.</t>
  </si>
  <si>
    <t>Number of firms</t>
  </si>
  <si>
    <t>Figure 3.6.</t>
  </si>
  <si>
    <t>Figure 3.7.</t>
  </si>
  <si>
    <t>Figure 3.8.</t>
  </si>
  <si>
    <t>Figure 3.9.</t>
  </si>
  <si>
    <t>Figure 3.10.</t>
  </si>
  <si>
    <t>Figure 3.11.1.</t>
  </si>
  <si>
    <t>Figure 3.11.2.</t>
  </si>
  <si>
    <t>Figure 3.12.</t>
  </si>
  <si>
    <t>Figure 3.13.</t>
  </si>
  <si>
    <t>Figure 3.14.1</t>
  </si>
  <si>
    <t>Figure 3.14.2</t>
  </si>
  <si>
    <t>Figure 3.15.1.</t>
  </si>
  <si>
    <t>Figure 3.15.2.</t>
  </si>
  <si>
    <t>Figure 3.18.1</t>
  </si>
  <si>
    <t>Figure 3.18.2</t>
  </si>
  <si>
    <t>Figure 3.19.1.</t>
  </si>
  <si>
    <t>Figure 3.19.2.</t>
  </si>
  <si>
    <t>Figure 3.20.</t>
  </si>
  <si>
    <t>Table 3.1. Competitive Neutrality: Some Basics</t>
  </si>
  <si>
    <t>Figure 3.1. SOEs’ Share of Infrastructure Investments in Emerging Markets and Low-Income Countries</t>
  </si>
  <si>
    <t>Figure 3.2. Public Banks’ Share of Banking System Assets, 2016</t>
  </si>
  <si>
    <t>Figure 3.3. Share of Nonfinancial SOEs among the Largest Firms</t>
  </si>
  <si>
    <t>Figure 3.4. SOEs’Share of Assets, by Sector</t>
  </si>
  <si>
    <t>Figure 3.5. Multinational SOEs around the World</t>
  </si>
  <si>
    <t>Figure 3.6. Top 50 Nonfinancial SOEs</t>
  </si>
  <si>
    <t>Figure 3.7. Private Firms’ Interest Premium, 2000–17</t>
  </si>
  <si>
    <t>Figure 3.8. Objectives of SOEs in CESEE Countries</t>
  </si>
  <si>
    <t>Figure 3.9. SOEs Power Generation Capacity, 2017</t>
  </si>
  <si>
    <t>Figure 3.10. Gap Between Costs and Electricity Tariffs</t>
  </si>
  <si>
    <t>Figure 3.11. National Oil Companies, Productivity and Employment</t>
  </si>
  <si>
    <t>Figure 3.12. Change in Loan Growth over the Cycle</t>
  </si>
  <si>
    <t>Figure 3.13. Bank Holdings of Government Bonds in Countries with High Public Debt</t>
  </si>
  <si>
    <t>Figure 3.14. SOEs’ Performance Relative to Private Firms</t>
  </si>
  <si>
    <t>Figure 3.15. Relative Performance of SOEs, by Sector</t>
  </si>
  <si>
    <t>Figure 3.16. Degree of State Ownership and Firms’ Performance</t>
  </si>
  <si>
    <t>Figure 3.17. Governance and Firms’ Performance</t>
  </si>
  <si>
    <t>Figure 3.18. SOE Debt Vulnerability</t>
  </si>
  <si>
    <t>Figure 3.19. Impact of SOE Reforms 2002–17</t>
  </si>
  <si>
    <t>Figure 3.20. Fiscal Coverage beyond the Central Government in Sub-Saharan Africa</t>
  </si>
  <si>
    <t>Figure 3.21. Gearing SOE Oversight to Capacity</t>
  </si>
  <si>
    <t>Online Annex Table 2.1.1. Cumulative Output Multipliers</t>
  </si>
  <si>
    <t>Baseline Simulations</t>
  </si>
  <si>
    <t>Low Public Investment Efficiency</t>
  </si>
  <si>
    <t>2-year</t>
  </si>
  <si>
    <t>10-year</t>
  </si>
  <si>
    <t>20-year</t>
  </si>
  <si>
    <t xml:space="preserve">Infrastructure </t>
  </si>
  <si>
    <t xml:space="preserve">Other SDGs </t>
  </si>
  <si>
    <t>Low-carbon technology</t>
  </si>
  <si>
    <t>Source: IMF staff estimates.</t>
  </si>
  <si>
    <t>Note: SDGs = Sustainable Development Goals.</t>
  </si>
  <si>
    <t>Output</t>
  </si>
  <si>
    <t>Real Interest Rate</t>
  </si>
  <si>
    <t>Debt/GDP</t>
  </si>
  <si>
    <t>Baseline: Infrastructure</t>
  </si>
  <si>
    <t>Baseline: SDGs</t>
  </si>
  <si>
    <t>Baseline: Low-carbon technology</t>
  </si>
  <si>
    <t>Low efficiency (aggregate)</t>
  </si>
  <si>
    <t>low efficiency: inflation (aggregate)</t>
  </si>
  <si>
    <t>low efficiency: real interest rate (aggregate)</t>
  </si>
  <si>
    <t>Low efficiency: output (aggregate)</t>
  </si>
  <si>
    <t>Annex Figure 2.1.1.</t>
  </si>
  <si>
    <t>Annex Figure 2.1.2.</t>
  </si>
  <si>
    <t>Annex Figure 2.1.3.</t>
  </si>
  <si>
    <t xml:space="preserve">GIMF </t>
  </si>
  <si>
    <t>1. Infrastructure</t>
  </si>
  <si>
    <t>2. SDG Investment</t>
  </si>
  <si>
    <t>Baseline</t>
  </si>
  <si>
    <t>GIMF</t>
  </si>
  <si>
    <t>3. Low-Carbon Technologies</t>
  </si>
  <si>
    <t>4. Inflation</t>
  </si>
  <si>
    <t>5. Real Interest Rate</t>
  </si>
  <si>
    <t>6. Public Debt-to-GDP Ratio</t>
  </si>
  <si>
    <t>Box 2.1.1. A Drivers of Subdued Growth, Low Inflation and Interest Rates, and High DebtRoad Map for Fiscal Policies</t>
  </si>
  <si>
    <t>Annex</t>
  </si>
  <si>
    <t>Annex Table 2.1.1. Cumulative Output Multipliers</t>
  </si>
  <si>
    <t>Annex Figure 2.1.1. Simulated Macroeconomic Effects of a Global Public Investment Increase</t>
  </si>
  <si>
    <t>Annex Figure 2.1.2. Comparison of Baseline at the Global Level with GIMF Simulations</t>
  </si>
  <si>
    <t>Annex Figure 2.1.3. Simulated Macroeconomic Effects of a European Union Public Investment Increase</t>
  </si>
  <si>
    <t>Number of companies</t>
  </si>
  <si>
    <t>Revenues/Proceeds</t>
  </si>
  <si>
    <t>Sources: PWC (2015), Statistisches Bundesamt (2019), Rosen et al (2018).</t>
  </si>
  <si>
    <t>Annex Figure 3.1.1.</t>
  </si>
  <si>
    <t>Telecommunications and IT services</t>
  </si>
  <si>
    <t>Social services</t>
  </si>
  <si>
    <t>Other services</t>
  </si>
  <si>
    <t>Coal, petroleum, and other commodities</t>
  </si>
  <si>
    <t>Constructuion and transportation</t>
  </si>
  <si>
    <t>Retail, wholesale and catering</t>
  </si>
  <si>
    <t>Annex Figure 3.1.2.</t>
  </si>
  <si>
    <t>Pot</t>
  </si>
  <si>
    <t>Share of loss making firms</t>
  </si>
  <si>
    <t>ROA</t>
  </si>
  <si>
    <t>Year, size, and sector</t>
  </si>
  <si>
    <t>Year, sector, size, and other firm characteristics</t>
  </si>
  <si>
    <t>Annex Figure 3.1.4.</t>
  </si>
  <si>
    <t>Private firms interest cost</t>
  </si>
  <si>
    <t>SOE average interest cost</t>
  </si>
  <si>
    <t>Annex Figure 3.1.5.</t>
  </si>
  <si>
    <t>Province</t>
  </si>
  <si>
    <t>Deficit after transfers</t>
  </si>
  <si>
    <t>Local SOE ROE</t>
  </si>
  <si>
    <t>Beijing</t>
  </si>
  <si>
    <t>Tianjin</t>
  </si>
  <si>
    <t>Hebei</t>
  </si>
  <si>
    <t>Shanxi</t>
  </si>
  <si>
    <t>Inner Mongolia</t>
  </si>
  <si>
    <t>Liaoning</t>
  </si>
  <si>
    <t>Jilin</t>
  </si>
  <si>
    <t>Heilongjiang</t>
  </si>
  <si>
    <t>Shanghai</t>
  </si>
  <si>
    <t>Jiangsu</t>
  </si>
  <si>
    <t>Zhejiang</t>
  </si>
  <si>
    <t>Anhui</t>
  </si>
  <si>
    <t>Fujian</t>
  </si>
  <si>
    <t>Jiangxi</t>
  </si>
  <si>
    <t>Shandong</t>
  </si>
  <si>
    <t>Henan</t>
  </si>
  <si>
    <t>Hubei</t>
  </si>
  <si>
    <t>Hunan</t>
  </si>
  <si>
    <t>Guangdong</t>
  </si>
  <si>
    <t>Guangxi</t>
  </si>
  <si>
    <t>Hainan</t>
  </si>
  <si>
    <t>Chongqing</t>
  </si>
  <si>
    <t>Sichuan</t>
  </si>
  <si>
    <t>Guizhou</t>
  </si>
  <si>
    <t>Yunnan</t>
  </si>
  <si>
    <t>Tibet</t>
  </si>
  <si>
    <t>Shaanxi</t>
  </si>
  <si>
    <t>Gansu</t>
  </si>
  <si>
    <t>Qinghai</t>
  </si>
  <si>
    <t>Ningxia</t>
  </si>
  <si>
    <t>Xinjiang</t>
  </si>
  <si>
    <t>Federal SOEs</t>
  </si>
  <si>
    <t>States and municipalities</t>
  </si>
  <si>
    <t>1980s</t>
  </si>
  <si>
    <t>1990s</t>
  </si>
  <si>
    <t>2000s</t>
  </si>
  <si>
    <t>2010-14</t>
  </si>
  <si>
    <t>2015-18</t>
  </si>
  <si>
    <t>Federal government</t>
  </si>
  <si>
    <t>Dividends paid by SOEs</t>
  </si>
  <si>
    <t>Capital transfers</t>
  </si>
  <si>
    <t xml:space="preserve">Subsidies </t>
  </si>
  <si>
    <t>2018 USD billion</t>
  </si>
  <si>
    <t>Dividends</t>
  </si>
  <si>
    <t>Subsidies</t>
  </si>
  <si>
    <t>Board</t>
  </si>
  <si>
    <t>BNDES - credit growth (left scale)</t>
  </si>
  <si>
    <t>GDP growth (right scale)</t>
  </si>
  <si>
    <t>Policy lending-Loans to public financial insitutions</t>
  </si>
  <si>
    <t>Fiscal deficit</t>
  </si>
  <si>
    <t>Figure 1.</t>
  </si>
  <si>
    <t>Figure 2.</t>
  </si>
  <si>
    <t>Finance committee</t>
  </si>
  <si>
    <t>Audit committee</t>
  </si>
  <si>
    <t>Financial Indicators</t>
  </si>
  <si>
    <t>1999–2018</t>
  </si>
  <si>
    <t>2010–2018</t>
  </si>
  <si>
    <t>Developing Economies</t>
  </si>
  <si>
    <t>Public</t>
  </si>
  <si>
    <t>Count</t>
  </si>
  <si>
    <t xml:space="preserve">Median </t>
  </si>
  <si>
    <t>Asset Size (billions of US$)</t>
  </si>
  <si>
    <t xml:space="preserve">Total Assets </t>
  </si>
  <si>
    <t>Loan Size and Quality (%)</t>
  </si>
  <si>
    <t>Net Loans / Total Assets</t>
  </si>
  <si>
    <t>Net Loan Growth</t>
  </si>
  <si>
    <t>Nonperforming / Gross Loans</t>
  </si>
  <si>
    <t>Liquidity (%)</t>
  </si>
  <si>
    <t>Liquid / Total Assets</t>
  </si>
  <si>
    <t>Capitalization (%)</t>
  </si>
  <si>
    <t>Equity / Total Assets</t>
  </si>
  <si>
    <t>Funding (%)</t>
  </si>
  <si>
    <t>Deposits / Total Liabilities</t>
  </si>
  <si>
    <t>Profitability (%)</t>
  </si>
  <si>
    <t>Return on Average Assets</t>
  </si>
  <si>
    <t>Sovereign Exposure (%)</t>
  </si>
  <si>
    <t>Govt Securities / Total Assets</t>
  </si>
  <si>
    <t>Indicator</t>
  </si>
  <si>
    <t>Source</t>
  </si>
  <si>
    <t xml:space="preserve">GDP growth </t>
  </si>
  <si>
    <t>IMF - World Economic Database</t>
  </si>
  <si>
    <t>GDP per capita (PPP)</t>
  </si>
  <si>
    <t>Share of oil exports</t>
  </si>
  <si>
    <t>Transition economies (dummy)</t>
  </si>
  <si>
    <t>IMF program (dummy)</t>
  </si>
  <si>
    <t>IMF staff compilation</t>
  </si>
  <si>
    <t>Ease of starting a business</t>
  </si>
  <si>
    <t>World Bank - Doing Business</t>
  </si>
  <si>
    <t>Control of Corruption</t>
  </si>
  <si>
    <t xml:space="preserve">World Bank - Worldwide Governance Indicators </t>
  </si>
  <si>
    <t xml:space="preserve">Government effectiveness </t>
  </si>
  <si>
    <t>Liquidity: current ratio</t>
  </si>
  <si>
    <t xml:space="preserve">Orbis Database, NRGI, Authorities Annual Reports </t>
  </si>
  <si>
    <t>Solvency: shareholders’ funds/total assets</t>
  </si>
  <si>
    <t>Orbis Database, Authorities Annual Reports</t>
  </si>
  <si>
    <t>Total employment</t>
  </si>
  <si>
    <t>Sales</t>
  </si>
  <si>
    <t>Orbis Database, NRGI, Authorities Annual Reports</t>
  </si>
  <si>
    <t>Degree of public sector ownership</t>
  </si>
  <si>
    <t>Orbis Database and IMF staff compilation</t>
  </si>
  <si>
    <t>Total assets</t>
  </si>
  <si>
    <t>Operating profit to sales revenue</t>
  </si>
  <si>
    <t xml:space="preserve">Orbis Database, Authorities Annual Reports </t>
  </si>
  <si>
    <t>Costs of employees per operating revenue</t>
  </si>
  <si>
    <t>Productivity: Sales per employee</t>
  </si>
  <si>
    <t>IMF staff calculations based on Orbis Database, NRGI and Authorities Annual Reports</t>
  </si>
  <si>
    <t xml:space="preserve">IMF staff calculations based on Orbis Database and Authorities Annual Reports </t>
  </si>
  <si>
    <t>Emerging Markets</t>
  </si>
  <si>
    <t>Low-Income Countries</t>
  </si>
  <si>
    <t xml:space="preserve">Luxembourg </t>
  </si>
  <si>
    <t xml:space="preserve">Taiwan: Province of China </t>
  </si>
  <si>
    <t>Bahrain</t>
  </si>
  <si>
    <t>Bolivia</t>
  </si>
  <si>
    <t>Bosnia &amp; Herzegovina</t>
  </si>
  <si>
    <t>Brunei Darussalam</t>
  </si>
  <si>
    <t>Bulgaria</t>
  </si>
  <si>
    <t>Cabo Verde</t>
  </si>
  <si>
    <t>Equatorial Guinea</t>
  </si>
  <si>
    <t>Gabon</t>
  </si>
  <si>
    <t>Iran, I. Rep. Of</t>
  </si>
  <si>
    <t>Iraq</t>
  </si>
  <si>
    <t>Jamaica</t>
  </si>
  <si>
    <t>Kosovo</t>
  </si>
  <si>
    <t>Macedonia, FYR</t>
  </si>
  <si>
    <t>Montenegro</t>
  </si>
  <si>
    <t>Namibia</t>
  </si>
  <si>
    <t>Panama</t>
  </si>
  <si>
    <t>Serbia</t>
  </si>
  <si>
    <t>Suriname</t>
  </si>
  <si>
    <t>Trinidad and Tobago</t>
  </si>
  <si>
    <t>Tunisia</t>
  </si>
  <si>
    <t>Turkmenistan</t>
  </si>
  <si>
    <t>Democratic Republic of Congo</t>
  </si>
  <si>
    <t>Cote d’Ivoire</t>
  </si>
  <si>
    <t>Liberia</t>
  </si>
  <si>
    <t>South Sudan</t>
  </si>
  <si>
    <t xml:space="preserve">28 countries </t>
  </si>
  <si>
    <t>53 countries</t>
  </si>
  <si>
    <t>21 countries</t>
  </si>
  <si>
    <t>Type</t>
  </si>
  <si>
    <t xml:space="preserve">Wholly state owned </t>
  </si>
  <si>
    <t>Limited liability companies</t>
  </si>
  <si>
    <t>Statutory corporations</t>
  </si>
  <si>
    <t>Financial</t>
  </si>
  <si>
    <t>Subvented agencies</t>
  </si>
  <si>
    <t>Partially state-owned</t>
  </si>
  <si>
    <t>o/w mining companies</t>
  </si>
  <si>
    <t>Water</t>
  </si>
  <si>
    <t>o/w publicly traded</t>
  </si>
  <si>
    <t>Unspecified</t>
  </si>
  <si>
    <t>Price</t>
  </si>
  <si>
    <t>Financial targets</t>
  </si>
  <si>
    <t>Arrears clearance</t>
  </si>
  <si>
    <t>Telecom</t>
  </si>
  <si>
    <t>Figure 1</t>
  </si>
  <si>
    <t>Sector unspecific</t>
  </si>
  <si>
    <t>Figure 2</t>
  </si>
  <si>
    <t>Figure 3.7.1.</t>
  </si>
  <si>
    <t>Profit margin</t>
  </si>
  <si>
    <t>Lower Bound SOEs</t>
  </si>
  <si>
    <t>Upper Bound SOEs</t>
  </si>
  <si>
    <t>Lower Bound POEs</t>
  </si>
  <si>
    <t>Upper bound POEs</t>
  </si>
  <si>
    <t>Emerging markets and developing economies</t>
  </si>
  <si>
    <t>Return on average assets (basis points)</t>
  </si>
  <si>
    <t>Net interest margin (basis points)</t>
  </si>
  <si>
    <t>Operating cost to income ratio (percentage points)</t>
  </si>
  <si>
    <t>Box 3.2.1. Financial Performance of Public Relative to Private Commercial Banks</t>
  </si>
  <si>
    <t>Annex Figure 3.1.1. SOE Assets and Share of Total Urban Employment</t>
  </si>
  <si>
    <t>Annex Figure 3.1.2. Sectoral Decomposition of Nonfinancial SOEs</t>
  </si>
  <si>
    <t>Annex Figure 3.1.3. Market Concentration across Industries</t>
  </si>
  <si>
    <t>Annex Figure 3.1.4. Comparison of State-Owned and Private Enterprises</t>
  </si>
  <si>
    <t>Annex Figure 3.1.5. Interest Rates: State-Owned Enterprises and Private Firms</t>
  </si>
  <si>
    <t>Annex Figure 3.1.6. Fiscal deficit and SOE Profitability at Local Levels</t>
  </si>
  <si>
    <t>Annex Figure 3.2.1. Federal SOEs’ Share of Public Investment</t>
  </si>
  <si>
    <t>Annex Figure 3.2.2. Relations Between Federal SOEs and Government</t>
  </si>
  <si>
    <t>Annex Figure 3.2.3. Relations Between State-Level Governments and Their SOEs</t>
  </si>
  <si>
    <t>Annex Figure 3.2.4. BNDES Credit and Brazil’s Public Finances</t>
  </si>
  <si>
    <t>Annex Figure 3.2.5. Governance Structure of State-Level SOEs</t>
  </si>
  <si>
    <t>Annex Table 3.3.1. Descriptive Statistics of the Banks in the Sample</t>
  </si>
  <si>
    <t>Annex Table 3.3.2. Cyclical Behavior of Bank Lending before and after the Global Financial Crisis (in current US dollar terms)</t>
  </si>
  <si>
    <t>Annex Table 3.3.3. Cyclical Behavior of Bank Lending before and after the Global Financial Crisis (in constant local currency terms)</t>
  </si>
  <si>
    <t>Annex Table 3.3.4. Holding of Government Securities by Public and Private Commercial Banks in Economies with High Relative to Low Public Debt Levels</t>
  </si>
  <si>
    <t>Annex Table 3.3.5. Financial Performance of Public versus Private Commercial Banks before and after the Global Financial Crisis (whole sample)</t>
  </si>
  <si>
    <t>Annex Table 3.3.6. Financial Performance of Public versus Private Commercial Banks Before and after the Global Financial Crisis (restricted sample)</t>
  </si>
  <si>
    <t>Annex Table 3.4.1. Data and Sources</t>
  </si>
  <si>
    <t>Annex Table 3.4.2. Distribution of countries in the SOE sample by income level</t>
  </si>
  <si>
    <t>Annex Table 3.4.3.a. The Effect of Ownership of SOEs’ Performance</t>
  </si>
  <si>
    <t>Annex Table 3.4.3.b. The Effect of Ownership of SOEs’ Performance-Pooled</t>
  </si>
  <si>
    <t>Annex Table 3.4.4.a. The Relative Performance of SOEs with Government Majority Ownership</t>
  </si>
  <si>
    <t>Annex Table 3.4.4.b. The Relative Performance of SOEs with Government Majority Ownership-Pooled</t>
  </si>
  <si>
    <t>Annex Table 3.4.5.a. The Effect of Governance on SOEs Performance</t>
  </si>
  <si>
    <t>Annex Table 3.4.5.b. The Effect of Governance on SOEs Performance-Pooled</t>
  </si>
  <si>
    <t>Annex Table 3.4.6.a. The Nexus between Governance and Ownership on Firms’ Performance</t>
  </si>
  <si>
    <t>Annex Table 3.4.6.b. The Nexus between Governance and Ownership on Firms’ Performance-Pooled</t>
  </si>
  <si>
    <t>Annex Table 3.5.1. Ghana: Central Government-Owned Enterprises</t>
  </si>
  <si>
    <t>Annex Figure 3.5.1. Electricity Prices in West Africa</t>
  </si>
  <si>
    <t>Annex Figure 3.5.2. Spillover of SOE Vulnerabilities</t>
  </si>
  <si>
    <t>Annex Figure 3.6. The Impact of SOE Reforms</t>
  </si>
  <si>
    <t>Annex Table 3.6.1. First-Stage Estimation Results–SOE Reforms</t>
  </si>
  <si>
    <t>Annex Table 3.6.2. Second Stage Estimation Results–SOE Reforms</t>
  </si>
  <si>
    <t xml:space="preserve">Annex Table 3.7.1. SOE Employees as a Percentage of Non-Agricultural Employees: OECD Top 15 </t>
  </si>
  <si>
    <t>Annex Table 3.7.2. Performance of Nordic SOEs as Compared to Other SOEs in Advanced Economies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</si>
</sst>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3" formatCode="_(* #,##0.00_);_(* \(#,##0.00\);_(* &quot;-&quot;??_);_(@_)"/>
    <numFmt numFmtId="164" formatCode="_-[$€-2]* #,##0.00_-;\-[$€-2]* #,##0.00_-;_-[$€-2]* &quot;-&quot;??_-"/>
    <numFmt numFmtId="165" formatCode="0.0"/>
    <numFmt numFmtId="166" formatCode="0.0%"/>
    <numFmt numFmtId="167" formatCode="0.000"/>
    <numFmt numFmtId="168" formatCode="#,##0.0"/>
    <numFmt numFmtId="169" formatCode="00"/>
    <numFmt numFmtId="170" formatCode="_(* #,##0.0_);_(* \(#,##0.0\);_(* &quot;-&quot;??_);_(@_)"/>
    <numFmt numFmtId="171" formatCode="_(* #,##0_);_(* \(#,##0\);_(* &quot;-&quot;??_);_(@_)"/>
    <numFmt numFmtId="172" formatCode="0.0000"/>
    <numFmt numFmtId="173" formatCode="_-* #,##0_-;\-* #,##0_-;_-* &quot;-&quot;??_-;_-@_-"/>
  </numFmts>
  <fonts count="17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sz val="11"/>
      <name val="Times New Roman"/>
      <family val="1"/>
    </font>
    <font>
      <b/>
      <sz val="11"/>
      <name val="Times New Roman"/>
      <family val="1"/>
    </font>
    <font>
      <i/>
      <sz val="11"/>
      <name val="Times New Roman"/>
      <family val="1"/>
    </font>
    <font>
      <u/>
      <sz val="11"/>
      <name val="Times New Roman"/>
      <family val="1"/>
    </font>
    <font>
      <u/>
      <sz val="11"/>
      <color theme="10"/>
      <name val="Calibri"/>
      <family val="2"/>
    </font>
    <font>
      <sz val="11"/>
      <color theme="1"/>
      <name val="Times New Roman"/>
      <family val="1"/>
    </font>
    <font>
      <u/>
      <sz val="11"/>
      <color theme="10"/>
      <name val="Times New Roman"/>
      <family val="1"/>
    </font>
    <font>
      <sz val="10"/>
      <name val="Courier"/>
      <family val="3"/>
    </font>
    <font>
      <sz val="10"/>
      <name val="MS Sans Serif"/>
      <family val="2"/>
    </font>
    <font>
      <sz val="12"/>
      <name val="Arial"/>
      <family val="2"/>
    </font>
    <font>
      <b/>
      <sz val="10"/>
      <name val="Arial"/>
      <family val="2"/>
    </font>
    <font>
      <b/>
      <sz val="12"/>
      <name val="Arial"/>
      <family val="2"/>
    </font>
    <font>
      <sz val="9"/>
      <name val="Arial"/>
      <family val="2"/>
    </font>
    <font>
      <sz val="9"/>
      <color theme="1"/>
      <name val="Arial"/>
      <family val="2"/>
    </font>
    <font>
      <i/>
      <sz val="10"/>
      <name val="Arial"/>
      <family val="2"/>
    </font>
    <font>
      <sz val="10"/>
      <name val="Arial Cyr"/>
      <family val="2"/>
    </font>
    <font>
      <sz val="11"/>
      <color theme="1"/>
      <name val="Arial"/>
      <family val="2"/>
    </font>
    <font>
      <sz val="10"/>
      <color indexed="8"/>
      <name val="Times New Roman"/>
      <family val="1"/>
    </font>
    <font>
      <i/>
      <sz val="8"/>
      <name val="Times New Roman"/>
      <family val="1"/>
    </font>
    <font>
      <i/>
      <sz val="9"/>
      <name val="Arial"/>
      <family val="2"/>
    </font>
    <font>
      <sz val="10"/>
      <color indexed="62"/>
      <name val="Arial Cyr"/>
      <family val="2"/>
      <charset val="204"/>
    </font>
    <font>
      <vertAlign val="superscript"/>
      <sz val="9"/>
      <name val="Arial"/>
      <family val="2"/>
    </font>
    <font>
      <sz val="8"/>
      <color theme="1"/>
      <name val="Arial"/>
      <family val="2"/>
    </font>
    <font>
      <b/>
      <sz val="11"/>
      <color theme="1"/>
      <name val="Arial"/>
      <family val="2"/>
    </font>
    <font>
      <i/>
      <sz val="9"/>
      <color theme="1"/>
      <name val="Arial"/>
      <family val="2"/>
    </font>
    <font>
      <vertAlign val="superscript"/>
      <sz val="9"/>
      <color theme="1"/>
      <name val="Arial"/>
      <family val="2"/>
    </font>
    <font>
      <b/>
      <vertAlign val="superscript"/>
      <sz val="10"/>
      <color theme="1"/>
      <name val="Arial"/>
      <family val="2"/>
    </font>
    <font>
      <sz val="11"/>
      <name val="Calibri"/>
      <family val="2"/>
      <scheme val="minor"/>
    </font>
    <font>
      <b/>
      <sz val="11"/>
      <color rgb="FFFF0000"/>
      <name val="Calibri"/>
      <family val="2"/>
      <scheme val="minor"/>
    </font>
    <font>
      <sz val="11"/>
      <name val="Calibri"/>
      <family val="2"/>
    </font>
    <font>
      <u/>
      <sz val="10"/>
      <color theme="10"/>
      <name val="Arial"/>
      <family val="2"/>
    </font>
    <font>
      <sz val="10"/>
      <name val="Times New Roman"/>
      <family val="1"/>
    </font>
    <font>
      <vertAlign val="superscript"/>
      <sz val="10"/>
      <name val="Arial"/>
      <family val="2"/>
    </font>
    <font>
      <b/>
      <sz val="11"/>
      <color theme="1"/>
      <name val="Calibri"/>
      <family val="2"/>
      <scheme val="minor"/>
    </font>
    <font>
      <b/>
      <sz val="11"/>
      <name val="Calibri"/>
      <family val="2"/>
      <scheme val="minor"/>
    </font>
    <font>
      <sz val="12"/>
      <color theme="1"/>
      <name val="Calibri"/>
      <family val="2"/>
      <scheme val="minor"/>
    </font>
    <font>
      <b/>
      <sz val="9"/>
      <color rgb="FFFF0000"/>
      <name val="Arial"/>
      <family val="2"/>
    </font>
    <font>
      <sz val="11"/>
      <color rgb="FFFF0000"/>
      <name val="Calibri"/>
      <family val="2"/>
      <scheme val="minor"/>
    </font>
    <font>
      <sz val="11"/>
      <color theme="1"/>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Segoe UI"/>
      <family val="2"/>
    </font>
    <font>
      <b/>
      <sz val="11"/>
      <color rgb="FF522872"/>
      <name val="Arial"/>
      <family val="2"/>
    </font>
    <font>
      <i/>
      <sz val="10"/>
      <color rgb="FF522872"/>
      <name val="Arial"/>
      <family val="2"/>
    </font>
    <font>
      <b/>
      <sz val="12"/>
      <color rgb="FF522872"/>
      <name val="Arial"/>
      <family val="2"/>
    </font>
    <font>
      <sz val="9"/>
      <color rgb="FF522872"/>
      <name val="Arial"/>
      <family val="2"/>
    </font>
    <font>
      <b/>
      <sz val="9"/>
      <color indexed="10"/>
      <name val="Arial"/>
      <family val="2"/>
    </font>
    <font>
      <b/>
      <sz val="9"/>
      <color rgb="FF522872"/>
      <name val="Arial"/>
      <family val="2"/>
    </font>
    <font>
      <b/>
      <i/>
      <sz val="11"/>
      <color rgb="FF522872"/>
      <name val="Arial"/>
      <family val="2"/>
    </font>
    <font>
      <sz val="8"/>
      <name val="HelveticaNeueLT Std"/>
      <family val="2"/>
    </font>
    <font>
      <sz val="11"/>
      <color rgb="FFFF0000"/>
      <name val="Arial"/>
      <family val="2"/>
    </font>
    <font>
      <b/>
      <sz val="8"/>
      <color theme="1"/>
      <name val="Arial"/>
      <family val="2"/>
    </font>
    <font>
      <sz val="8"/>
      <color theme="1"/>
      <name val="HelveticaNeueLT Std"/>
      <family val="2"/>
    </font>
    <font>
      <b/>
      <sz val="8"/>
      <color theme="1"/>
      <name val="HelveticaNeueLT Std"/>
      <family val="2"/>
    </font>
    <font>
      <sz val="11"/>
      <color theme="1"/>
      <name val="Calibri"/>
      <family val="2"/>
      <charset val="204"/>
      <scheme val="minor"/>
    </font>
    <font>
      <b/>
      <sz val="9"/>
      <color theme="1"/>
      <name val="Calibri"/>
      <family val="2"/>
      <scheme val="minor"/>
    </font>
    <font>
      <sz val="9"/>
      <name val="Calibri"/>
      <family val="2"/>
      <scheme val="minor"/>
    </font>
    <font>
      <sz val="11"/>
      <name val="Calibri"/>
      <family val="2"/>
    </font>
    <font>
      <sz val="10"/>
      <name val="Arial"/>
      <family val="2"/>
    </font>
    <font>
      <sz val="10"/>
      <name val="Calibri"/>
      <family val="2"/>
      <scheme val="minor"/>
    </font>
    <font>
      <b/>
      <sz val="12"/>
      <name val="Calibri"/>
      <family val="2"/>
      <scheme val="minor"/>
    </font>
    <font>
      <i/>
      <sz val="10"/>
      <color rgb="FF000000"/>
      <name val="Calibri"/>
      <family val="2"/>
      <scheme val="minor"/>
    </font>
    <font>
      <sz val="9"/>
      <color rgb="FF000000"/>
      <name val="Calibri"/>
      <family val="2"/>
      <scheme val="minor"/>
    </font>
    <font>
      <sz val="10"/>
      <color rgb="FF000000"/>
      <name val="Calibri"/>
      <family val="2"/>
      <scheme val="minor"/>
    </font>
    <font>
      <sz val="10"/>
      <name val="Calibri"/>
      <family val="2"/>
    </font>
    <font>
      <b/>
      <sz val="10"/>
      <name val="Calibri"/>
      <family val="2"/>
    </font>
    <font>
      <b/>
      <sz val="12"/>
      <color theme="1"/>
      <name val="Times New Roman"/>
      <family val="1"/>
    </font>
    <font>
      <i/>
      <sz val="11"/>
      <color theme="1"/>
      <name val="Calibri"/>
      <family val="2"/>
      <scheme val="minor"/>
    </font>
    <font>
      <i/>
      <sz val="10"/>
      <color theme="1"/>
      <name val="Times New Roman"/>
      <family val="1"/>
    </font>
    <font>
      <sz val="10"/>
      <color theme="1"/>
      <name val="Calibri"/>
      <family val="2"/>
      <scheme val="minor"/>
    </font>
    <font>
      <i/>
      <sz val="10"/>
      <color theme="1"/>
      <name val="Calibri"/>
      <family val="2"/>
      <scheme val="minor"/>
    </font>
    <font>
      <sz val="11"/>
      <color theme="4"/>
      <name val="Calibri"/>
      <family val="2"/>
      <scheme val="minor"/>
    </font>
    <font>
      <sz val="12"/>
      <color rgb="FF595959"/>
      <name val="Calibri"/>
      <family val="2"/>
      <scheme val="minor"/>
    </font>
    <font>
      <sz val="10"/>
      <color rgb="FF595959"/>
      <name val="Calibri"/>
      <family val="2"/>
      <scheme val="minor"/>
    </font>
    <font>
      <sz val="10"/>
      <color theme="0" tint="-0.249977111117893"/>
      <name val="Arial"/>
      <family val="2"/>
    </font>
    <font>
      <b/>
      <sz val="10"/>
      <color rgb="FFC00000"/>
      <name val="HelveticaNeueLT Std"/>
      <family val="2"/>
    </font>
    <font>
      <i/>
      <sz val="9"/>
      <color rgb="FFC00000"/>
      <name val="HelveticaNeueLT Std"/>
      <family val="2"/>
    </font>
    <font>
      <b/>
      <sz val="9"/>
      <name val="HelveticaNeueLT Std"/>
      <family val="2"/>
    </font>
    <font>
      <sz val="8"/>
      <name val="HelveticaNeueLT Std"/>
    </font>
    <font>
      <b/>
      <sz val="11"/>
      <color rgb="FF7030A0"/>
      <name val="HelveticaNeueLT Std Cn"/>
    </font>
    <font>
      <sz val="9"/>
      <color theme="1"/>
      <name val="HelveticaNeueLT Std Cn"/>
    </font>
    <font>
      <sz val="9"/>
      <color theme="1"/>
      <name val="Calibri"/>
      <family val="2"/>
      <scheme val="minor"/>
    </font>
    <font>
      <sz val="11"/>
      <name val="Calibri"/>
      <family val="2"/>
    </font>
    <font>
      <b/>
      <sz val="11"/>
      <name val="Calibri"/>
      <family val="2"/>
    </font>
    <font>
      <sz val="10"/>
      <color rgb="FFFF0000"/>
      <name val="Arial"/>
      <family val="2"/>
    </font>
    <font>
      <sz val="11"/>
      <color indexed="8"/>
      <name val="Calibri"/>
      <family val="2"/>
    </font>
    <font>
      <b/>
      <sz val="11"/>
      <color indexed="8"/>
      <name val="Calibri"/>
      <family val="2"/>
    </font>
    <font>
      <b/>
      <sz val="11"/>
      <color rgb="FF7030A0"/>
      <name val="Calibri"/>
      <family val="2"/>
    </font>
    <font>
      <sz val="10"/>
      <color indexed="8"/>
      <name val="Calibri"/>
      <family val="2"/>
    </font>
    <font>
      <sz val="9"/>
      <color rgb="FFFF0000"/>
      <name val="Calibri"/>
      <family val="2"/>
      <scheme val="minor"/>
    </font>
    <font>
      <b/>
      <sz val="10"/>
      <color rgb="FF7030A0"/>
      <name val="HelveticaNeueLT Std"/>
      <family val="2"/>
    </font>
    <font>
      <i/>
      <sz val="9"/>
      <color rgb="FF7030A0"/>
      <name val="Arial"/>
      <family val="2"/>
    </font>
    <font>
      <b/>
      <sz val="9"/>
      <name val="Arial"/>
      <family val="2"/>
    </font>
    <font>
      <sz val="9"/>
      <color rgb="FFFF0000"/>
      <name val="Arial"/>
      <family val="2"/>
    </font>
    <font>
      <sz val="8"/>
      <name val="Arial"/>
      <family val="2"/>
    </font>
    <font>
      <vertAlign val="superscript"/>
      <sz val="8"/>
      <name val="Arial"/>
      <family val="2"/>
    </font>
    <font>
      <sz val="9"/>
      <color theme="1"/>
      <name val="Segoe UI"/>
      <family val="2"/>
    </font>
    <font>
      <vertAlign val="superscript"/>
      <sz val="8"/>
      <color theme="1"/>
      <name val="Arial"/>
      <family val="2"/>
    </font>
    <font>
      <b/>
      <sz val="10"/>
      <name val="Calibri"/>
      <family val="2"/>
      <scheme val="minor"/>
    </font>
    <font>
      <sz val="11"/>
      <name val="Arial"/>
      <family val="2"/>
    </font>
    <font>
      <b/>
      <sz val="11"/>
      <color rgb="FF7030A0"/>
      <name val="Arial"/>
      <family val="2"/>
    </font>
    <font>
      <sz val="8"/>
      <color rgb="FF000000"/>
      <name val="Segoe UI"/>
      <family val="2"/>
    </font>
    <font>
      <b/>
      <sz val="8"/>
      <color rgb="FF000000"/>
      <name val="Segoe UI"/>
      <family val="2"/>
    </font>
    <font>
      <b/>
      <vertAlign val="superscript"/>
      <sz val="8"/>
      <color rgb="FF000000"/>
      <name val="Segoe UI"/>
      <family val="2"/>
    </font>
    <font>
      <sz val="12"/>
      <color rgb="FF000000"/>
      <name val="Segoe UI"/>
      <family val="2"/>
    </font>
    <font>
      <vertAlign val="superscript"/>
      <sz val="8"/>
      <color rgb="FF000000"/>
      <name val="Segoe UI"/>
      <family val="2"/>
    </font>
    <font>
      <b/>
      <vertAlign val="superscript"/>
      <sz val="8"/>
      <color theme="1"/>
      <name val="Arial"/>
      <family val="2"/>
    </font>
    <font>
      <sz val="9"/>
      <color rgb="FFC00000"/>
      <name val="Arial"/>
      <family val="2"/>
    </font>
    <font>
      <sz val="9"/>
      <color rgb="FF000000"/>
      <name val="Arial"/>
      <family val="2"/>
    </font>
    <font>
      <vertAlign val="superscript"/>
      <sz val="9"/>
      <color rgb="FF000000"/>
      <name val="Arial"/>
      <family val="2"/>
    </font>
    <font>
      <i/>
      <sz val="10"/>
      <color rgb="FFC4122F"/>
      <name val="Arial"/>
      <family val="2"/>
    </font>
    <font>
      <sz val="12"/>
      <color theme="1"/>
      <name val="Arial"/>
      <family val="2"/>
    </font>
    <font>
      <b/>
      <sz val="9"/>
      <color indexed="81"/>
      <name val="Tahoma"/>
      <family val="2"/>
    </font>
    <font>
      <sz val="9"/>
      <color indexed="81"/>
      <name val="Tahoma"/>
      <family val="2"/>
    </font>
    <font>
      <sz val="11"/>
      <color rgb="FF000000"/>
      <name val="Garamond"/>
      <family val="1"/>
    </font>
    <font>
      <sz val="11"/>
      <color theme="3"/>
      <name val="Arial"/>
      <family val="2"/>
    </font>
    <font>
      <b/>
      <sz val="11"/>
      <name val="Arial"/>
      <family val="2"/>
    </font>
    <font>
      <sz val="11"/>
      <color indexed="8"/>
      <name val="Arial"/>
      <family val="2"/>
    </font>
    <font>
      <sz val="10"/>
      <name val="Arial"/>
      <family val="2"/>
    </font>
    <font>
      <sz val="8"/>
      <color theme="1"/>
      <name val="HelveticaNeueLT Std"/>
    </font>
    <font>
      <sz val="8"/>
      <color rgb="FF000000"/>
      <name val="HelveticaNeueLT Std"/>
    </font>
    <font>
      <b/>
      <sz val="10"/>
      <color theme="1"/>
      <name val="Garamond"/>
      <family val="1"/>
    </font>
    <font>
      <sz val="10"/>
      <color theme="1"/>
      <name val="Garamond"/>
      <family val="1"/>
    </font>
    <font>
      <b/>
      <sz val="11"/>
      <color rgb="FF7030A0"/>
      <name val="Garamond"/>
      <family val="1"/>
    </font>
    <font>
      <sz val="8"/>
      <color rgb="FF000000"/>
      <name val="Garamond"/>
      <family val="1"/>
    </font>
    <font>
      <sz val="11"/>
      <color theme="1"/>
      <name val="Garamond"/>
      <family val="1"/>
    </font>
    <font>
      <b/>
      <sz val="11"/>
      <color theme="1"/>
      <name val="Segoe UI"/>
      <family val="2"/>
    </font>
    <font>
      <sz val="11"/>
      <color theme="1"/>
      <name val="Segoe UI"/>
      <family val="2"/>
    </font>
    <font>
      <i/>
      <sz val="11"/>
      <name val="Calibri"/>
      <family val="2"/>
      <scheme val="minor"/>
    </font>
    <font>
      <b/>
      <sz val="9"/>
      <color theme="1"/>
      <name val="Arial"/>
      <family val="2"/>
    </font>
    <font>
      <b/>
      <sz val="12"/>
      <name val="Calibri"/>
      <family val="2"/>
    </font>
    <font>
      <i/>
      <sz val="10"/>
      <name val="Calibri"/>
      <family val="2"/>
    </font>
  </fonts>
  <fills count="45">
    <fill>
      <patternFill patternType="none"/>
    </fill>
    <fill>
      <patternFill patternType="gray125"/>
    </fill>
    <fill>
      <patternFill patternType="solid">
        <fgColor indexed="22"/>
        <bgColor indexed="64"/>
      </patternFill>
    </fill>
    <fill>
      <patternFill patternType="solid">
        <fgColor theme="5" tint="0.79998168889431442"/>
        <bgColor indexed="64"/>
      </patternFill>
    </fill>
    <fill>
      <patternFill patternType="solid">
        <fgColor indexed="43"/>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4D4F0"/>
        <bgColor indexed="64"/>
      </patternFill>
    </fill>
    <fill>
      <patternFill patternType="solid">
        <fgColor rgb="FF92D050"/>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FFFFFF"/>
        <bgColor indexed="64"/>
      </patternFill>
    </fill>
    <fill>
      <patternFill patternType="solid">
        <fgColor theme="6" tint="0.59999389629810485"/>
        <bgColor rgb="FF000000"/>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top/>
      <bottom style="thin">
        <color indexed="64"/>
      </bottom>
      <diagonal/>
    </border>
    <border>
      <left/>
      <right style="medium">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ck">
        <color indexed="64"/>
      </left>
      <right style="thick">
        <color indexed="64"/>
      </right>
      <top style="thick">
        <color indexed="64"/>
      </top>
      <bottom/>
      <diagonal/>
    </border>
    <border>
      <left/>
      <right style="thick">
        <color indexed="64"/>
      </right>
      <top style="thick">
        <color indexed="64"/>
      </top>
      <bottom style="thick">
        <color indexed="64"/>
      </bottom>
      <diagonal/>
    </border>
    <border>
      <left style="thick">
        <color indexed="64"/>
      </left>
      <right style="thick">
        <color indexed="64"/>
      </right>
      <top/>
      <bottom/>
      <diagonal/>
    </border>
    <border>
      <left style="thick">
        <color indexed="64"/>
      </left>
      <right style="thick">
        <color indexed="64"/>
      </right>
      <top style="medium">
        <color rgb="FF000000"/>
      </top>
      <bottom style="thick">
        <color indexed="64"/>
      </bottom>
      <diagonal/>
    </border>
    <border>
      <left/>
      <right style="thick">
        <color rgb="FF000000"/>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right/>
      <top/>
      <bottom style="thick">
        <color indexed="64"/>
      </bottom>
      <diagonal/>
    </border>
    <border>
      <left style="thick">
        <color indexed="64"/>
      </left>
      <right style="thick">
        <color indexed="64"/>
      </right>
      <top/>
      <bottom style="thick">
        <color indexed="64"/>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diagonal/>
    </border>
    <border>
      <left/>
      <right/>
      <top style="thin">
        <color auto="1"/>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indexed="64"/>
      </left>
      <right style="medium">
        <color indexed="64"/>
      </right>
      <top/>
      <bottom/>
      <diagonal/>
    </border>
  </borders>
  <cellStyleXfs count="199">
    <xf numFmtId="0" fontId="0" fillId="0" borderId="0"/>
    <xf numFmtId="0" fontId="31" fillId="0" borderId="0"/>
    <xf numFmtId="0" fontId="36" fillId="0" borderId="0" applyNumberFormat="0" applyFill="0" applyBorder="0" applyAlignment="0" applyProtection="0">
      <alignment vertical="top"/>
      <protection locked="0"/>
    </xf>
    <xf numFmtId="14" fontId="39" fillId="0" borderId="0" applyProtection="0">
      <alignment vertical="center"/>
    </xf>
    <xf numFmtId="6" fontId="40" fillId="0" borderId="0" applyFont="0" applyFill="0" applyBorder="0" applyAlignment="0" applyProtection="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4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4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47" fillId="0" borderId="0"/>
    <xf numFmtId="39" fontId="39" fillId="0" borderId="0"/>
    <xf numFmtId="164" fontId="49" fillId="0" borderId="10">
      <alignment horizontal="centerContinuous"/>
    </xf>
    <xf numFmtId="166" fontId="50" fillId="0" borderId="10"/>
    <xf numFmtId="0" fontId="52" fillId="4" borderId="9" applyNumberFormat="0" applyAlignment="0" applyProtection="0"/>
    <xf numFmtId="0" fontId="28" fillId="0" borderId="0"/>
    <xf numFmtId="0" fontId="31" fillId="0" borderId="0"/>
    <xf numFmtId="0" fontId="27" fillId="0" borderId="0"/>
    <xf numFmtId="0" fontId="62" fillId="0" borderId="0" applyNumberFormat="0" applyFill="0" applyBorder="0" applyAlignment="0" applyProtection="0"/>
    <xf numFmtId="0" fontId="26" fillId="0" borderId="0"/>
    <xf numFmtId="0" fontId="63" fillId="0" borderId="0"/>
    <xf numFmtId="0" fontId="63" fillId="0" borderId="0"/>
    <xf numFmtId="0" fontId="29" fillId="0" borderId="0"/>
    <xf numFmtId="0" fontId="25" fillId="0" borderId="0"/>
    <xf numFmtId="0" fontId="24" fillId="0" borderId="0"/>
    <xf numFmtId="0" fontId="23" fillId="0" borderId="0"/>
    <xf numFmtId="0" fontId="67" fillId="0" borderId="0"/>
    <xf numFmtId="0" fontId="31" fillId="0" borderId="0"/>
    <xf numFmtId="0" fontId="61" fillId="0" borderId="0"/>
    <xf numFmtId="0" fontId="31" fillId="0" borderId="0"/>
    <xf numFmtId="9" fontId="23" fillId="0" borderId="0" applyFont="0" applyFill="0" applyBorder="0" applyAlignment="0" applyProtection="0"/>
    <xf numFmtId="0" fontId="22" fillId="0" borderId="0"/>
    <xf numFmtId="0" fontId="29" fillId="0" borderId="0"/>
    <xf numFmtId="43" fontId="31" fillId="0" borderId="0" applyFont="0" applyFill="0" applyBorder="0" applyAlignment="0" applyProtection="0"/>
    <xf numFmtId="0" fontId="63" fillId="0" borderId="0"/>
    <xf numFmtId="0" fontId="63" fillId="0" borderId="0"/>
    <xf numFmtId="0" fontId="21" fillId="0" borderId="0"/>
    <xf numFmtId="0" fontId="29"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4" fillId="0" borderId="0"/>
    <xf numFmtId="0" fontId="13" fillId="0" borderId="0"/>
    <xf numFmtId="0" fontId="71" fillId="0" borderId="0" applyNumberFormat="0" applyFill="0" applyBorder="0" applyAlignment="0" applyProtection="0"/>
    <xf numFmtId="0" fontId="72" fillId="0" borderId="13" applyNumberFormat="0" applyFill="0" applyAlignment="0" applyProtection="0"/>
    <xf numFmtId="0" fontId="73" fillId="0" borderId="14" applyNumberFormat="0" applyFill="0" applyAlignment="0" applyProtection="0"/>
    <xf numFmtId="0" fontId="74" fillId="0" borderId="15" applyNumberFormat="0" applyFill="0" applyAlignment="0" applyProtection="0"/>
    <xf numFmtId="0" fontId="74" fillId="0" borderId="0" applyNumberFormat="0" applyFill="0" applyBorder="0" applyAlignment="0" applyProtection="0"/>
    <xf numFmtId="0" fontId="75" fillId="8" borderId="0" applyNumberFormat="0" applyBorder="0" applyAlignment="0" applyProtection="0"/>
    <xf numFmtId="0" fontId="76" fillId="9" borderId="0" applyNumberFormat="0" applyBorder="0" applyAlignment="0" applyProtection="0"/>
    <xf numFmtId="0" fontId="77" fillId="10" borderId="0" applyNumberFormat="0" applyBorder="0" applyAlignment="0" applyProtection="0"/>
    <xf numFmtId="0" fontId="78" fillId="11" borderId="16" applyNumberFormat="0" applyAlignment="0" applyProtection="0"/>
    <xf numFmtId="0" fontId="79" fillId="12" borderId="17" applyNumberFormat="0" applyAlignment="0" applyProtection="0"/>
    <xf numFmtId="0" fontId="80" fillId="12" borderId="16" applyNumberFormat="0" applyAlignment="0" applyProtection="0"/>
    <xf numFmtId="0" fontId="81" fillId="0" borderId="18" applyNumberFormat="0" applyFill="0" applyAlignment="0" applyProtection="0"/>
    <xf numFmtId="0" fontId="82" fillId="13" borderId="19" applyNumberFormat="0" applyAlignment="0" applyProtection="0"/>
    <xf numFmtId="0" fontId="69" fillId="0" borderId="0" applyNumberFormat="0" applyFill="0" applyBorder="0" applyAlignment="0" applyProtection="0"/>
    <xf numFmtId="0" fontId="83" fillId="0" borderId="0" applyNumberFormat="0" applyFill="0" applyBorder="0" applyAlignment="0" applyProtection="0"/>
    <xf numFmtId="0" fontId="65" fillId="0" borderId="21" applyNumberFormat="0" applyFill="0" applyAlignment="0" applyProtection="0"/>
    <xf numFmtId="0" fontId="84"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84"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84"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84"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84"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84"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14" borderId="20" applyNumberFormat="0" applyFont="0" applyAlignment="0" applyProtection="0"/>
    <xf numFmtId="0" fontId="11" fillId="0" borderId="0"/>
    <xf numFmtId="0" fontId="31" fillId="0" borderId="0"/>
    <xf numFmtId="0" fontId="31" fillId="0" borderId="0"/>
    <xf numFmtId="0" fontId="11" fillId="0" borderId="0"/>
    <xf numFmtId="0" fontId="10" fillId="0" borderId="0"/>
    <xf numFmtId="164" fontId="70" fillId="0" borderId="0"/>
    <xf numFmtId="0" fontId="9" fillId="0" borderId="0"/>
    <xf numFmtId="0" fontId="8" fillId="0" borderId="0"/>
    <xf numFmtId="0" fontId="7" fillId="0" borderId="0"/>
    <xf numFmtId="0" fontId="6" fillId="0" borderId="0"/>
    <xf numFmtId="164" fontId="6" fillId="0" borderId="0"/>
    <xf numFmtId="164" fontId="6" fillId="0" borderId="0"/>
    <xf numFmtId="164" fontId="6" fillId="0" borderId="0"/>
    <xf numFmtId="164" fontId="29" fillId="0" borderId="0"/>
    <xf numFmtId="0" fontId="31" fillId="0" borderId="0"/>
    <xf numFmtId="0" fontId="98" fillId="0" borderId="0"/>
    <xf numFmtId="0" fontId="5" fillId="0" borderId="0"/>
    <xf numFmtId="0" fontId="101" fillId="0" borderId="0"/>
    <xf numFmtId="0" fontId="4" fillId="0" borderId="0"/>
    <xf numFmtId="0" fontId="102" fillId="0" borderId="0"/>
    <xf numFmtId="0" fontId="108" fillId="0" borderId="0"/>
    <xf numFmtId="9" fontId="4" fillId="0" borderId="0" applyFont="0" applyFill="0" applyBorder="0" applyAlignment="0" applyProtection="0"/>
    <xf numFmtId="0" fontId="3" fillId="0" borderId="0"/>
    <xf numFmtId="0" fontId="2" fillId="0" borderId="0"/>
    <xf numFmtId="0" fontId="1" fillId="0" borderId="0"/>
    <xf numFmtId="0" fontId="126" fillId="0" borderId="0"/>
    <xf numFmtId="43" fontId="1" fillId="0" borderId="0" applyFont="0" applyFill="0" applyBorder="0" applyAlignment="0" applyProtection="0"/>
    <xf numFmtId="0" fontId="129" fillId="0" borderId="0" applyFill="0" applyProtection="0"/>
    <xf numFmtId="0" fontId="36" fillId="0" borderId="0" applyNumberFormat="0" applyFill="0" applyBorder="0" applyAlignment="0" applyProtection="0"/>
    <xf numFmtId="0" fontId="31" fillId="0" borderId="0"/>
    <xf numFmtId="0" fontId="31" fillId="0" borderId="0"/>
    <xf numFmtId="0" fontId="1" fillId="0" borderId="0"/>
    <xf numFmtId="0" fontId="1" fillId="0" borderId="0"/>
    <xf numFmtId="0" fontId="159" fillId="0" borderId="0" applyNumberFormat="0" applyFill="0" applyBorder="0" applyAlignment="0" applyProtection="0"/>
    <xf numFmtId="0" fontId="162" fillId="0" borderId="0"/>
    <xf numFmtId="0" fontId="159" fillId="0" borderId="0" applyNumberFormat="0" applyFill="0" applyBorder="0" applyAlignment="0" applyProtection="0"/>
    <xf numFmtId="0" fontId="159" fillId="0" borderId="0" applyNumberFormat="0" applyBorder="0" applyAlignment="0" applyProtection="0"/>
    <xf numFmtId="0" fontId="31" fillId="0" borderId="0"/>
    <xf numFmtId="9" fontId="1" fillId="0" borderId="0" applyFont="0" applyFill="0" applyBorder="0" applyAlignment="0" applyProtection="0"/>
    <xf numFmtId="0" fontId="63" fillId="0" borderId="0" applyNumberFormat="0" applyFill="0" applyBorder="0" applyAlignment="0" applyProtection="0"/>
    <xf numFmtId="0" fontId="1" fillId="0" borderId="0"/>
  </cellStyleXfs>
  <cellXfs count="798">
    <xf numFmtId="0" fontId="0" fillId="0" borderId="0" xfId="0"/>
    <xf numFmtId="0" fontId="44" fillId="0" borderId="0" xfId="1" applyFont="1"/>
    <xf numFmtId="0" fontId="32" fillId="2" borderId="0" xfId="1" applyFont="1" applyFill="1"/>
    <xf numFmtId="0" fontId="32" fillId="3" borderId="1" xfId="1" applyFont="1" applyFill="1" applyBorder="1"/>
    <xf numFmtId="0" fontId="32" fillId="3" borderId="2" xfId="1" applyFont="1" applyFill="1" applyBorder="1"/>
    <xf numFmtId="0" fontId="32" fillId="3" borderId="3" xfId="1" applyFont="1" applyFill="1" applyBorder="1"/>
    <xf numFmtId="0" fontId="32" fillId="3" borderId="4" xfId="1" applyFont="1" applyFill="1" applyBorder="1"/>
    <xf numFmtId="0" fontId="32" fillId="3" borderId="0" xfId="1" applyFont="1" applyFill="1" applyBorder="1"/>
    <xf numFmtId="0" fontId="32" fillId="3" borderId="5" xfId="1" applyFont="1" applyFill="1" applyBorder="1"/>
    <xf numFmtId="0" fontId="32" fillId="3" borderId="4" xfId="1" applyFont="1" applyFill="1" applyBorder="1" applyAlignment="1">
      <alignment horizontal="centerContinuous"/>
    </xf>
    <xf numFmtId="0" fontId="32" fillId="3" borderId="0" xfId="1" applyFont="1" applyFill="1" applyBorder="1" applyAlignment="1">
      <alignment horizontal="centerContinuous"/>
    </xf>
    <xf numFmtId="0" fontId="32" fillId="3" borderId="4" xfId="1" applyNumberFormat="1" applyFont="1" applyFill="1" applyBorder="1" applyAlignment="1">
      <alignment horizontal="left" vertical="top" wrapText="1"/>
    </xf>
    <xf numFmtId="0" fontId="32" fillId="3" borderId="0" xfId="1" applyNumberFormat="1" applyFont="1" applyFill="1" applyBorder="1" applyAlignment="1">
      <alignment horizontal="left" vertical="top" wrapText="1"/>
    </xf>
    <xf numFmtId="0" fontId="32" fillId="3" borderId="5" xfId="1" applyNumberFormat="1" applyFont="1" applyFill="1" applyBorder="1" applyAlignment="1">
      <alignment horizontal="left" vertical="top" wrapText="1"/>
    </xf>
    <xf numFmtId="0" fontId="32" fillId="3" borderId="4" xfId="1" applyFont="1" applyFill="1" applyBorder="1" applyAlignment="1">
      <alignment horizontal="left"/>
    </xf>
    <xf numFmtId="0" fontId="32" fillId="3" borderId="0" xfId="1" applyFont="1" applyFill="1" applyBorder="1" applyAlignment="1">
      <alignment horizontal="left"/>
    </xf>
    <xf numFmtId="0" fontId="38" fillId="3" borderId="0" xfId="2" applyFont="1" applyFill="1" applyBorder="1" applyAlignment="1" applyProtection="1"/>
    <xf numFmtId="0" fontId="38" fillId="3" borderId="5" xfId="2" applyFont="1" applyFill="1" applyBorder="1" applyAlignment="1" applyProtection="1"/>
    <xf numFmtId="0" fontId="38" fillId="3" borderId="4" xfId="2" applyFont="1" applyFill="1" applyBorder="1" applyAlignment="1" applyProtection="1">
      <alignment horizontal="left"/>
    </xf>
    <xf numFmtId="0" fontId="38" fillId="3" borderId="0" xfId="2" applyFont="1" applyFill="1" applyBorder="1" applyAlignment="1" applyProtection="1">
      <alignment horizontal="left"/>
    </xf>
    <xf numFmtId="0" fontId="38" fillId="3" borderId="5" xfId="2" applyFont="1" applyFill="1" applyBorder="1" applyAlignment="1" applyProtection="1">
      <alignment horizontal="left"/>
    </xf>
    <xf numFmtId="0" fontId="32" fillId="3" borderId="6" xfId="1" applyFont="1" applyFill="1" applyBorder="1"/>
    <xf numFmtId="0" fontId="32" fillId="3" borderId="7" xfId="1" applyFont="1" applyFill="1" applyBorder="1"/>
    <xf numFmtId="0" fontId="32" fillId="3" borderId="8" xfId="1" applyFont="1" applyFill="1" applyBorder="1"/>
    <xf numFmtId="0" fontId="32" fillId="2" borderId="0" xfId="1" applyFont="1" applyFill="1" applyAlignment="1">
      <alignment vertical="top"/>
    </xf>
    <xf numFmtId="0" fontId="32" fillId="3" borderId="1" xfId="1" applyFont="1" applyFill="1" applyBorder="1" applyAlignment="1">
      <alignment vertical="top"/>
    </xf>
    <xf numFmtId="0" fontId="32" fillId="3" borderId="2" xfId="1" applyFont="1" applyFill="1" applyBorder="1" applyAlignment="1">
      <alignment vertical="top"/>
    </xf>
    <xf numFmtId="0" fontId="32" fillId="3" borderId="3" xfId="1" applyFont="1" applyFill="1" applyBorder="1" applyAlignment="1">
      <alignment vertical="top"/>
    </xf>
    <xf numFmtId="0" fontId="32" fillId="3" borderId="4" xfId="1" applyFont="1" applyFill="1" applyBorder="1" applyAlignment="1">
      <alignment vertical="top"/>
    </xf>
    <xf numFmtId="0" fontId="32" fillId="3" borderId="0" xfId="1" applyFont="1" applyFill="1" applyBorder="1" applyAlignment="1">
      <alignment vertical="top"/>
    </xf>
    <xf numFmtId="0" fontId="32" fillId="3" borderId="4" xfId="1" applyFont="1" applyFill="1" applyBorder="1" applyAlignment="1">
      <alignment horizontal="centerContinuous" vertical="top"/>
    </xf>
    <xf numFmtId="0" fontId="32" fillId="3" borderId="0" xfId="1" applyFont="1" applyFill="1" applyBorder="1" applyAlignment="1">
      <alignment horizontal="centerContinuous" vertical="top"/>
    </xf>
    <xf numFmtId="0" fontId="33" fillId="3" borderId="4" xfId="1" applyFont="1" applyFill="1" applyBorder="1" applyAlignment="1">
      <alignment vertical="top"/>
    </xf>
    <xf numFmtId="0" fontId="33" fillId="3" borderId="0" xfId="1" applyFont="1" applyFill="1" applyBorder="1" applyAlignment="1">
      <alignment vertical="top"/>
    </xf>
    <xf numFmtId="0" fontId="38" fillId="3" borderId="4" xfId="2" applyFont="1" applyFill="1" applyBorder="1" applyAlignment="1" applyProtection="1">
      <alignment vertical="top" wrapText="1"/>
    </xf>
    <xf numFmtId="0" fontId="38" fillId="3" borderId="4" xfId="2" applyFont="1" applyFill="1" applyBorder="1" applyAlignment="1" applyProtection="1">
      <alignment vertical="top"/>
    </xf>
    <xf numFmtId="0" fontId="32" fillId="3" borderId="4" xfId="1" applyFont="1" applyFill="1" applyBorder="1" applyAlignment="1">
      <alignment horizontal="center" vertical="top"/>
    </xf>
    <xf numFmtId="0" fontId="32" fillId="3" borderId="0" xfId="1" applyFont="1" applyFill="1" applyBorder="1" applyAlignment="1">
      <alignment horizontal="center" vertical="top"/>
    </xf>
    <xf numFmtId="0" fontId="33" fillId="3" borderId="12" xfId="1" applyFont="1" applyFill="1" applyBorder="1" applyAlignment="1">
      <alignment vertical="top"/>
    </xf>
    <xf numFmtId="0" fontId="32" fillId="3" borderId="12" xfId="1" applyFont="1" applyFill="1" applyBorder="1" applyAlignment="1">
      <alignment vertical="top"/>
    </xf>
    <xf numFmtId="0" fontId="32" fillId="3" borderId="12" xfId="1" applyFont="1" applyFill="1" applyBorder="1" applyAlignment="1">
      <alignment horizontal="centerContinuous" vertical="top"/>
    </xf>
    <xf numFmtId="0" fontId="32" fillId="3" borderId="12" xfId="1" applyFont="1" applyFill="1" applyBorder="1" applyAlignment="1">
      <alignment horizontal="center" vertical="top"/>
    </xf>
    <xf numFmtId="0" fontId="0" fillId="3" borderId="0" xfId="0" applyFill="1" applyBorder="1" applyAlignment="1"/>
    <xf numFmtId="0" fontId="0" fillId="3" borderId="12" xfId="0" applyFill="1" applyBorder="1" applyAlignment="1"/>
    <xf numFmtId="0" fontId="38" fillId="3" borderId="4" xfId="2" applyFont="1" applyFill="1" applyBorder="1" applyAlignment="1" applyProtection="1">
      <alignment horizontal="left" vertical="top" wrapText="1"/>
    </xf>
    <xf numFmtId="0" fontId="0" fillId="3" borderId="0" xfId="0" applyFill="1" applyBorder="1"/>
    <xf numFmtId="0" fontId="0" fillId="3" borderId="12" xfId="0" applyFill="1" applyBorder="1"/>
    <xf numFmtId="0" fontId="38" fillId="3" borderId="6" xfId="2" applyFont="1" applyFill="1" applyBorder="1" applyAlignment="1" applyProtection="1">
      <alignment horizontal="left" vertical="top" wrapText="1"/>
    </xf>
    <xf numFmtId="0" fontId="38" fillId="3" borderId="7" xfId="2" applyFont="1" applyFill="1" applyBorder="1" applyAlignment="1" applyProtection="1">
      <alignment horizontal="left" vertical="top" wrapText="1"/>
    </xf>
    <xf numFmtId="0" fontId="38" fillId="3" borderId="8" xfId="2" applyFont="1" applyFill="1" applyBorder="1" applyAlignment="1" applyProtection="1">
      <alignment horizontal="left" vertical="top" wrapText="1"/>
    </xf>
    <xf numFmtId="0" fontId="38" fillId="3" borderId="4" xfId="2" applyFont="1" applyFill="1" applyBorder="1" applyAlignment="1" applyProtection="1">
      <alignment horizontal="left" vertical="top" wrapText="1"/>
    </xf>
    <xf numFmtId="0" fontId="38" fillId="3" borderId="0" xfId="2" applyFont="1" applyFill="1" applyBorder="1" applyAlignment="1" applyProtection="1">
      <alignment horizontal="left" vertical="top" wrapText="1"/>
    </xf>
    <xf numFmtId="0" fontId="38" fillId="3" borderId="12" xfId="2" applyFont="1" applyFill="1" applyBorder="1" applyAlignment="1" applyProtection="1">
      <alignment horizontal="left" vertical="top" wrapText="1"/>
    </xf>
    <xf numFmtId="0" fontId="6" fillId="0" borderId="0" xfId="167"/>
    <xf numFmtId="2" fontId="6" fillId="0" borderId="0" xfId="167" applyNumberFormat="1"/>
    <xf numFmtId="0" fontId="44" fillId="39" borderId="0" xfId="1" applyFont="1" applyFill="1" applyAlignment="1">
      <alignment horizontal="left" indent="2"/>
    </xf>
    <xf numFmtId="0" fontId="31" fillId="0" borderId="0" xfId="1"/>
    <xf numFmtId="0" fontId="29" fillId="5" borderId="0" xfId="172" applyFont="1" applyFill="1" applyAlignment="1">
      <alignment horizontal="left"/>
    </xf>
    <xf numFmtId="0" fontId="5" fillId="0" borderId="0" xfId="174"/>
    <xf numFmtId="0" fontId="99" fillId="7" borderId="0" xfId="95" applyFont="1" applyFill="1" applyAlignment="1">
      <alignment horizontal="left"/>
    </xf>
    <xf numFmtId="0" fontId="5" fillId="7" borderId="0" xfId="174" applyFill="1"/>
    <xf numFmtId="0" fontId="101" fillId="0" borderId="0" xfId="175"/>
    <xf numFmtId="0" fontId="101" fillId="7" borderId="0" xfId="175" applyFill="1"/>
    <xf numFmtId="169" fontId="101" fillId="7" borderId="0" xfId="175" applyNumberFormat="1" applyFill="1"/>
    <xf numFmtId="0" fontId="4" fillId="0" borderId="0" xfId="176"/>
    <xf numFmtId="0" fontId="103" fillId="5" borderId="0" xfId="177" applyFont="1" applyFill="1"/>
    <xf numFmtId="0" fontId="103" fillId="5" borderId="0" xfId="177" applyFont="1" applyFill="1" applyAlignment="1">
      <alignment vertical="center"/>
    </xf>
    <xf numFmtId="0" fontId="104" fillId="5" borderId="0" xfId="177" applyFont="1" applyFill="1" applyAlignment="1">
      <alignment vertical="center"/>
    </xf>
    <xf numFmtId="0" fontId="106" fillId="5" borderId="0" xfId="177" applyFont="1" applyFill="1" applyAlignment="1">
      <alignment vertical="top" wrapText="1" readingOrder="1"/>
    </xf>
    <xf numFmtId="0" fontId="107" fillId="5" borderId="0" xfId="177" applyFont="1" applyFill="1" applyAlignment="1">
      <alignment vertical="top" wrapText="1" readingOrder="1"/>
    </xf>
    <xf numFmtId="0" fontId="4" fillId="7" borderId="0" xfId="176" applyFill="1"/>
    <xf numFmtId="0" fontId="103" fillId="7" borderId="0" xfId="177" applyFont="1" applyFill="1"/>
    <xf numFmtId="0" fontId="103" fillId="7" borderId="0" xfId="177" applyFont="1" applyFill="1" applyAlignment="1">
      <alignment vertical="center" wrapText="1"/>
    </xf>
    <xf numFmtId="0" fontId="103" fillId="7" borderId="0" xfId="177" applyFont="1" applyFill="1" applyAlignment="1">
      <alignment vertical="center"/>
    </xf>
    <xf numFmtId="0" fontId="108" fillId="5" borderId="0" xfId="178" applyFill="1"/>
    <xf numFmtId="0" fontId="31" fillId="0" borderId="0" xfId="85"/>
    <xf numFmtId="0" fontId="31" fillId="7" borderId="0" xfId="85" applyFill="1"/>
    <xf numFmtId="0" fontId="4" fillId="5" borderId="0" xfId="176" applyFill="1"/>
    <xf numFmtId="0" fontId="4" fillId="5" borderId="0" xfId="176" applyFill="1" applyAlignment="1">
      <alignment horizontal="center"/>
    </xf>
    <xf numFmtId="0" fontId="4" fillId="7" borderId="0" xfId="176" applyFill="1" applyAlignment="1">
      <alignment horizontal="center"/>
    </xf>
    <xf numFmtId="0" fontId="4" fillId="7" borderId="0" xfId="176" applyFill="1" applyAlignment="1">
      <alignment wrapText="1"/>
    </xf>
    <xf numFmtId="0" fontId="85" fillId="5" borderId="0" xfId="176" applyFont="1" applyFill="1"/>
    <xf numFmtId="2" fontId="4" fillId="5" borderId="0" xfId="176" applyNumberFormat="1" applyFill="1"/>
    <xf numFmtId="1" fontId="4" fillId="7" borderId="0" xfId="176" applyNumberFormat="1" applyFill="1"/>
    <xf numFmtId="0" fontId="65" fillId="5" borderId="0" xfId="176" applyFont="1" applyFill="1"/>
    <xf numFmtId="0" fontId="108" fillId="43" borderId="0" xfId="178" applyFill="1"/>
    <xf numFmtId="165" fontId="108" fillId="43" borderId="0" xfId="178" applyNumberFormat="1" applyFill="1"/>
    <xf numFmtId="0" fontId="108" fillId="43" borderId="0" xfId="178" applyFill="1" applyAlignment="1">
      <alignment wrapText="1"/>
    </xf>
    <xf numFmtId="0" fontId="108" fillId="7" borderId="0" xfId="178" applyFill="1" applyAlignment="1">
      <alignment vertical="center" wrapText="1"/>
    </xf>
    <xf numFmtId="165" fontId="108" fillId="7" borderId="0" xfId="178" applyNumberFormat="1" applyFill="1"/>
    <xf numFmtId="0" fontId="108" fillId="7" borderId="0" xfId="178" applyFill="1"/>
    <xf numFmtId="0" fontId="108" fillId="7" borderId="0" xfId="178" applyFill="1" applyAlignment="1">
      <alignment horizontal="right"/>
    </xf>
    <xf numFmtId="0" fontId="4" fillId="0" borderId="0" xfId="176" applyAlignment="1">
      <alignment vertical="center" wrapText="1"/>
    </xf>
    <xf numFmtId="0" fontId="65" fillId="0" borderId="0" xfId="176" applyFont="1" applyAlignment="1">
      <alignment wrapText="1"/>
    </xf>
    <xf numFmtId="0" fontId="4" fillId="0" borderId="0" xfId="176" applyAlignment="1">
      <alignment horizontal="center" vertical="center" wrapText="1"/>
    </xf>
    <xf numFmtId="165" fontId="4" fillId="0" borderId="0" xfId="176" applyNumberFormat="1"/>
    <xf numFmtId="2" fontId="4" fillId="0" borderId="0" xfId="176" applyNumberFormat="1"/>
    <xf numFmtId="165" fontId="4" fillId="7" borderId="0" xfId="176" applyNumberFormat="1" applyFill="1"/>
    <xf numFmtId="2" fontId="4" fillId="7" borderId="0" xfId="176" applyNumberFormat="1" applyFill="1"/>
    <xf numFmtId="0" fontId="65" fillId="0" borderId="0" xfId="176" applyFont="1" applyAlignment="1">
      <alignment horizontal="center" wrapText="1"/>
    </xf>
    <xf numFmtId="0" fontId="65" fillId="0" borderId="0" xfId="176" applyFont="1" applyAlignment="1"/>
    <xf numFmtId="0" fontId="113" fillId="5" borderId="0" xfId="176" applyFont="1" applyFill="1"/>
    <xf numFmtId="0" fontId="113" fillId="5" borderId="0" xfId="176" applyFont="1" applyFill="1" applyAlignment="1">
      <alignment horizontal="center"/>
    </xf>
    <xf numFmtId="0" fontId="113" fillId="5" borderId="0" xfId="176" applyFont="1" applyFill="1" applyBorder="1" applyAlignment="1">
      <alignment horizontal="center"/>
    </xf>
    <xf numFmtId="0" fontId="113" fillId="5" borderId="0" xfId="176" applyFont="1" applyFill="1" applyBorder="1"/>
    <xf numFmtId="0" fontId="114" fillId="7" borderId="0" xfId="176" applyFont="1" applyFill="1"/>
    <xf numFmtId="0" fontId="113" fillId="7" borderId="0" xfId="176" applyFont="1" applyFill="1"/>
    <xf numFmtId="0" fontId="114" fillId="7" borderId="0" xfId="176" applyFont="1" applyFill="1" applyAlignment="1">
      <alignment horizontal="center"/>
    </xf>
    <xf numFmtId="0" fontId="113" fillId="7" borderId="0" xfId="176" applyFont="1" applyFill="1" applyAlignment="1">
      <alignment horizontal="center"/>
    </xf>
    <xf numFmtId="2" fontId="113" fillId="7" borderId="0" xfId="176" applyNumberFormat="1" applyFont="1" applyFill="1" applyAlignment="1">
      <alignment horizontal="center"/>
    </xf>
    <xf numFmtId="2" fontId="113" fillId="7" borderId="0" xfId="176" applyNumberFormat="1" applyFont="1" applyFill="1"/>
    <xf numFmtId="0" fontId="4" fillId="5" borderId="0" xfId="176" applyFill="1" applyBorder="1"/>
    <xf numFmtId="0" fontId="114" fillId="7" borderId="0" xfId="176" applyFont="1" applyFill="1" applyBorder="1"/>
    <xf numFmtId="0" fontId="116" fillId="0" borderId="0" xfId="176" applyFont="1" applyAlignment="1">
      <alignment horizontal="center" vertical="center" readingOrder="1"/>
    </xf>
    <xf numFmtId="0" fontId="117" fillId="0" borderId="0" xfId="176" applyFont="1" applyAlignment="1">
      <alignment horizontal="center" vertical="center" readingOrder="1"/>
    </xf>
    <xf numFmtId="0" fontId="4" fillId="0" borderId="0" xfId="176" applyAlignment="1">
      <alignment horizontal="center" wrapText="1"/>
    </xf>
    <xf numFmtId="0" fontId="4" fillId="0" borderId="0" xfId="176" applyBorder="1" applyAlignment="1">
      <alignment horizontal="center"/>
    </xf>
    <xf numFmtId="0" fontId="4" fillId="0" borderId="0" xfId="176" applyBorder="1"/>
    <xf numFmtId="0" fontId="4" fillId="5" borderId="0" xfId="176" applyFill="1" applyBorder="1" applyAlignment="1">
      <alignment horizontal="center"/>
    </xf>
    <xf numFmtId="0" fontId="115" fillId="5" borderId="0" xfId="176" applyFont="1" applyFill="1" applyBorder="1" applyAlignment="1">
      <alignment horizontal="center"/>
    </xf>
    <xf numFmtId="0" fontId="65" fillId="5" borderId="0" xfId="176" applyFont="1" applyFill="1" applyBorder="1"/>
    <xf numFmtId="0" fontId="65" fillId="5" borderId="0" xfId="176" applyFont="1" applyFill="1" applyBorder="1" applyAlignment="1">
      <alignment horizontal="center"/>
    </xf>
    <xf numFmtId="0" fontId="65" fillId="0" borderId="0" xfId="176" applyFont="1" applyBorder="1" applyAlignment="1">
      <alignment horizontal="center"/>
    </xf>
    <xf numFmtId="0" fontId="118" fillId="5" borderId="0" xfId="177" applyFont="1" applyFill="1"/>
    <xf numFmtId="0" fontId="102" fillId="5" borderId="0" xfId="177" applyFill="1"/>
    <xf numFmtId="0" fontId="103" fillId="7" borderId="0" xfId="177" applyFont="1" applyFill="1" applyAlignment="1">
      <alignment horizontal="center"/>
    </xf>
    <xf numFmtId="169" fontId="103" fillId="7" borderId="0" xfId="177" applyNumberFormat="1" applyFont="1" applyFill="1" applyAlignment="1">
      <alignment horizontal="center"/>
    </xf>
    <xf numFmtId="165" fontId="103" fillId="7" borderId="0" xfId="177" applyNumberFormat="1" applyFont="1" applyFill="1" applyAlignment="1">
      <alignment horizontal="right"/>
    </xf>
    <xf numFmtId="0" fontId="42" fillId="7" borderId="0" xfId="177" applyFont="1" applyFill="1"/>
    <xf numFmtId="165" fontId="103" fillId="7" borderId="0" xfId="177" applyNumberFormat="1" applyFont="1" applyFill="1"/>
    <xf numFmtId="0" fontId="119" fillId="5" borderId="0" xfId="85" applyFont="1" applyFill="1"/>
    <xf numFmtId="0" fontId="31" fillId="5" borderId="0" xfId="85" applyFill="1"/>
    <xf numFmtId="0" fontId="120" fillId="5" borderId="0" xfId="85" applyFont="1" applyFill="1"/>
    <xf numFmtId="0" fontId="121" fillId="5" borderId="0" xfId="85" applyFont="1" applyFill="1"/>
    <xf numFmtId="0" fontId="122" fillId="5" borderId="0" xfId="85" applyFont="1" applyFill="1"/>
    <xf numFmtId="0" fontId="2" fillId="0" borderId="0" xfId="181"/>
    <xf numFmtId="0" fontId="123" fillId="0" borderId="0" xfId="181" applyFont="1"/>
    <xf numFmtId="0" fontId="124" fillId="0" borderId="0" xfId="181" applyFont="1"/>
    <xf numFmtId="0" fontId="2" fillId="7" borderId="24" xfId="181" applyFill="1" applyBorder="1"/>
    <xf numFmtId="2" fontId="2" fillId="7" borderId="24" xfId="181" applyNumberFormat="1" applyFill="1" applyBorder="1"/>
    <xf numFmtId="16" fontId="2" fillId="7" borderId="0" xfId="181" applyNumberFormat="1" applyFill="1"/>
    <xf numFmtId="2" fontId="2" fillId="7" borderId="0" xfId="181" applyNumberFormat="1" applyFill="1"/>
    <xf numFmtId="9" fontId="2" fillId="7" borderId="11" xfId="181" applyNumberFormat="1" applyFill="1" applyBorder="1"/>
    <xf numFmtId="2" fontId="2" fillId="7" borderId="11" xfId="181" applyNumberFormat="1" applyFill="1" applyBorder="1"/>
    <xf numFmtId="0" fontId="2" fillId="7" borderId="0" xfId="181" applyFill="1"/>
    <xf numFmtId="0" fontId="2" fillId="7" borderId="11" xfId="181" applyFill="1" applyBorder="1"/>
    <xf numFmtId="169" fontId="2" fillId="0" borderId="0" xfId="181" applyNumberFormat="1"/>
    <xf numFmtId="165" fontId="2" fillId="0" borderId="0" xfId="181" applyNumberFormat="1"/>
    <xf numFmtId="169" fontId="2" fillId="7" borderId="0" xfId="181" applyNumberFormat="1" applyFill="1"/>
    <xf numFmtId="165" fontId="2" fillId="7" borderId="0" xfId="181" applyNumberFormat="1" applyFill="1"/>
    <xf numFmtId="0" fontId="0" fillId="5" borderId="0" xfId="0" applyFill="1" applyBorder="1"/>
    <xf numFmtId="0" fontId="30" fillId="7" borderId="0" xfId="0" applyFont="1" applyFill="1"/>
    <xf numFmtId="0" fontId="0" fillId="7" borderId="0" xfId="0" applyFill="1"/>
    <xf numFmtId="0" fontId="30" fillId="7" borderId="11" xfId="0" applyFont="1" applyFill="1" applyBorder="1"/>
    <xf numFmtId="165" fontId="0" fillId="7" borderId="0" xfId="0" applyNumberFormat="1" applyFill="1"/>
    <xf numFmtId="0" fontId="0" fillId="7" borderId="0" xfId="0" applyFill="1" applyAlignment="1">
      <alignment wrapText="1"/>
    </xf>
    <xf numFmtId="0" fontId="1" fillId="0" borderId="0" xfId="182"/>
    <xf numFmtId="0" fontId="125" fillId="7" borderId="0" xfId="182" applyFont="1" applyFill="1"/>
    <xf numFmtId="168" fontId="100" fillId="5" borderId="0" xfId="95" applyNumberFormat="1" applyFont="1" applyFill="1" applyAlignment="1">
      <alignment horizontal="left"/>
    </xf>
    <xf numFmtId="0" fontId="1" fillId="7" borderId="0" xfId="182" applyFill="1"/>
    <xf numFmtId="0" fontId="1" fillId="7" borderId="0" xfId="182" applyFont="1" applyFill="1"/>
    <xf numFmtId="168" fontId="100" fillId="7" borderId="0" xfId="95" applyNumberFormat="1" applyFont="1" applyFill="1" applyAlignment="1">
      <alignment horizontal="left"/>
    </xf>
    <xf numFmtId="0" fontId="126" fillId="0" borderId="0" xfId="183"/>
    <xf numFmtId="0" fontId="126" fillId="7" borderId="0" xfId="183" applyFill="1"/>
    <xf numFmtId="0" fontId="126" fillId="7" borderId="0" xfId="183" applyFill="1" applyBorder="1"/>
    <xf numFmtId="0" fontId="61" fillId="7" borderId="0" xfId="183" applyFont="1" applyFill="1" applyBorder="1"/>
    <xf numFmtId="0" fontId="126" fillId="7" borderId="0" xfId="183" applyFill="1" applyBorder="1" applyAlignment="1">
      <alignment wrapText="1"/>
    </xf>
    <xf numFmtId="0" fontId="61" fillId="7" borderId="0" xfId="183" applyFont="1" applyFill="1" applyBorder="1" applyAlignment="1">
      <alignment wrapText="1"/>
    </xf>
    <xf numFmtId="0" fontId="127" fillId="7" borderId="0" xfId="183" applyFont="1" applyFill="1"/>
    <xf numFmtId="0" fontId="0" fillId="5" borderId="0" xfId="0" applyFill="1"/>
    <xf numFmtId="14" fontId="31" fillId="5" borderId="0" xfId="159" applyNumberFormat="1" applyFill="1"/>
    <xf numFmtId="2" fontId="0" fillId="5" borderId="0" xfId="0" applyNumberFormat="1" applyFill="1"/>
    <xf numFmtId="14" fontId="0" fillId="5" borderId="0" xfId="0" applyNumberFormat="1" applyFill="1"/>
    <xf numFmtId="0" fontId="31" fillId="5" borderId="0" xfId="159" applyFill="1" applyBorder="1" applyAlignment="1">
      <alignment wrapText="1"/>
    </xf>
    <xf numFmtId="0" fontId="128" fillId="5" borderId="0" xfId="159" applyFont="1" applyFill="1" applyBorder="1" applyAlignment="1">
      <alignment wrapText="1"/>
    </xf>
    <xf numFmtId="2" fontId="0" fillId="5" borderId="0" xfId="0" applyNumberFormat="1" applyFill="1" applyBorder="1"/>
    <xf numFmtId="2" fontId="0" fillId="7" borderId="0" xfId="0" applyNumberFormat="1" applyFill="1"/>
    <xf numFmtId="0" fontId="31" fillId="7" borderId="0" xfId="159" applyFont="1" applyFill="1" applyBorder="1" applyAlignment="1">
      <alignment wrapText="1"/>
    </xf>
    <xf numFmtId="0" fontId="31" fillId="7" borderId="0" xfId="159" applyFill="1" applyBorder="1" applyAlignment="1">
      <alignment wrapText="1"/>
    </xf>
    <xf numFmtId="0" fontId="30" fillId="7" borderId="0" xfId="0" applyFont="1" applyFill="1" applyBorder="1"/>
    <xf numFmtId="0" fontId="0" fillId="7" borderId="0" xfId="0" applyFill="1" applyBorder="1"/>
    <xf numFmtId="0" fontId="42" fillId="7" borderId="0" xfId="85" applyFont="1" applyFill="1"/>
    <xf numFmtId="4" fontId="31" fillId="7" borderId="0" xfId="85" applyNumberFormat="1" applyFill="1"/>
    <xf numFmtId="168" fontId="31" fillId="7" borderId="0" xfId="85" applyNumberFormat="1" applyFill="1"/>
    <xf numFmtId="3" fontId="31" fillId="7" borderId="0" xfId="85" applyNumberFormat="1" applyFill="1"/>
    <xf numFmtId="0" fontId="113" fillId="7" borderId="0" xfId="182" applyFont="1" applyFill="1"/>
    <xf numFmtId="49" fontId="113" fillId="7" borderId="0" xfId="182" applyNumberFormat="1" applyFont="1" applyFill="1"/>
    <xf numFmtId="170" fontId="113" fillId="7" borderId="0" xfId="182" applyNumberFormat="1" applyFont="1" applyFill="1"/>
    <xf numFmtId="43" fontId="113" fillId="7" borderId="0" xfId="182" applyNumberFormat="1" applyFont="1" applyFill="1"/>
    <xf numFmtId="0" fontId="131" fillId="5" borderId="0" xfId="185" applyFont="1" applyFill="1"/>
    <xf numFmtId="0" fontId="129" fillId="5" borderId="0" xfId="185" applyFill="1"/>
    <xf numFmtId="0" fontId="132" fillId="5" borderId="0" xfId="185" applyFont="1" applyFill="1"/>
    <xf numFmtId="0" fontId="129" fillId="7" borderId="0" xfId="185" applyFill="1" applyBorder="1"/>
    <xf numFmtId="0" fontId="129" fillId="7" borderId="0" xfId="185" applyFill="1" applyBorder="1" applyAlignment="1">
      <alignment wrapText="1"/>
    </xf>
    <xf numFmtId="0" fontId="129" fillId="7" borderId="0" xfId="185" applyFill="1" applyBorder="1" applyAlignment="1">
      <alignment horizontal="center" wrapText="1"/>
    </xf>
    <xf numFmtId="165" fontId="129" fillId="7" borderId="0" xfId="185" applyNumberFormat="1" applyFill="1" applyBorder="1"/>
    <xf numFmtId="0" fontId="130" fillId="7" borderId="0" xfId="185" applyFont="1" applyFill="1" applyBorder="1"/>
    <xf numFmtId="1" fontId="129" fillId="7" borderId="0" xfId="185" applyNumberFormat="1" applyFill="1" applyBorder="1"/>
    <xf numFmtId="0" fontId="129" fillId="7" borderId="0" xfId="185" applyFont="1" applyFill="1" applyBorder="1"/>
    <xf numFmtId="165" fontId="129" fillId="7" borderId="0" xfId="185" applyNumberFormat="1" applyFont="1" applyFill="1" applyBorder="1"/>
    <xf numFmtId="1" fontId="129" fillId="7" borderId="0" xfId="185" applyNumberFormat="1" applyFont="1" applyFill="1" applyBorder="1"/>
    <xf numFmtId="1" fontId="1" fillId="0" borderId="0" xfId="182" applyNumberFormat="1"/>
    <xf numFmtId="2" fontId="1" fillId="0" borderId="0" xfId="182" applyNumberFormat="1"/>
    <xf numFmtId="0" fontId="133" fillId="0" borderId="0" xfId="95" applyFont="1" applyAlignment="1">
      <alignment horizontal="left"/>
    </xf>
    <xf numFmtId="168" fontId="133" fillId="0" borderId="0" xfId="95" applyNumberFormat="1" applyFont="1" applyAlignment="1">
      <alignment horizontal="left"/>
    </xf>
    <xf numFmtId="0" fontId="100" fillId="7" borderId="0" xfId="95" applyFont="1" applyFill="1" applyAlignment="1">
      <alignment horizontal="left"/>
    </xf>
    <xf numFmtId="0" fontId="125" fillId="5" borderId="0" xfId="95" applyFont="1" applyFill="1" applyAlignment="1">
      <alignment horizontal="left"/>
    </xf>
    <xf numFmtId="0" fontId="66" fillId="7" borderId="0" xfId="182" applyFont="1" applyFill="1"/>
    <xf numFmtId="0" fontId="1" fillId="0" borderId="0" xfId="182" applyAlignment="1">
      <alignment wrapText="1"/>
    </xf>
    <xf numFmtId="0" fontId="1" fillId="7" borderId="0" xfId="182" applyFill="1" applyAlignment="1">
      <alignment wrapText="1"/>
    </xf>
    <xf numFmtId="2" fontId="1" fillId="7" borderId="0" xfId="182" applyNumberFormat="1" applyFill="1"/>
    <xf numFmtId="0" fontId="65" fillId="7" borderId="0" xfId="182" applyFont="1" applyFill="1" applyAlignment="1">
      <alignment wrapText="1"/>
    </xf>
    <xf numFmtId="0" fontId="59" fillId="7" borderId="0" xfId="182" applyFont="1" applyFill="1"/>
    <xf numFmtId="0" fontId="59" fillId="7" borderId="0" xfId="182" applyFont="1" applyFill="1" applyAlignment="1">
      <alignment wrapText="1"/>
    </xf>
    <xf numFmtId="2" fontId="59" fillId="7" borderId="0" xfId="182" applyNumberFormat="1" applyFont="1" applyFill="1"/>
    <xf numFmtId="0" fontId="44" fillId="5" borderId="0" xfId="1" applyFont="1" applyFill="1"/>
    <xf numFmtId="0" fontId="135" fillId="0" borderId="0" xfId="1" applyFont="1"/>
    <xf numFmtId="0" fontId="44" fillId="0" borderId="0" xfId="1" quotePrefix="1" applyFont="1"/>
    <xf numFmtId="0" fontId="44" fillId="0" borderId="0" xfId="1" applyFont="1" applyAlignment="1">
      <alignment horizontal="right"/>
    </xf>
    <xf numFmtId="0" fontId="44" fillId="0" borderId="24" xfId="1" applyFont="1" applyBorder="1" applyAlignment="1">
      <alignment vertical="center"/>
    </xf>
    <xf numFmtId="0" fontId="44" fillId="0" borderId="11" xfId="1" quotePrefix="1" applyFont="1" applyBorder="1"/>
    <xf numFmtId="1" fontId="44" fillId="0" borderId="11" xfId="1" applyNumberFormat="1" applyFont="1" applyBorder="1" applyAlignment="1">
      <alignment horizontal="right" wrapText="1"/>
    </xf>
    <xf numFmtId="1" fontId="44" fillId="5" borderId="11" xfId="1" applyNumberFormat="1" applyFont="1" applyFill="1" applyBorder="1" applyAlignment="1">
      <alignment horizontal="right" wrapText="1"/>
    </xf>
    <xf numFmtId="1" fontId="44" fillId="39" borderId="11" xfId="1" applyNumberFormat="1" applyFont="1" applyFill="1" applyBorder="1" applyAlignment="1">
      <alignment horizontal="right" wrapText="1"/>
    </xf>
    <xf numFmtId="165" fontId="44" fillId="0" borderId="0" xfId="1" applyNumberFormat="1" applyFont="1" applyAlignment="1">
      <alignment horizontal="center"/>
    </xf>
    <xf numFmtId="165" fontId="44" fillId="5" borderId="0" xfId="1" applyNumberFormat="1" applyFont="1" applyFill="1" applyAlignment="1">
      <alignment horizontal="center"/>
    </xf>
    <xf numFmtId="165" fontId="44" fillId="39" borderId="0" xfId="1" applyNumberFormat="1" applyFont="1" applyFill="1" applyAlignment="1">
      <alignment horizontal="center"/>
    </xf>
    <xf numFmtId="165" fontId="44" fillId="0" borderId="0" xfId="1" applyNumberFormat="1" applyFont="1"/>
    <xf numFmtId="0" fontId="136" fillId="0" borderId="0" xfId="1" applyFont="1"/>
    <xf numFmtId="165" fontId="136" fillId="0" borderId="0" xfId="1" applyNumberFormat="1" applyFont="1" applyAlignment="1">
      <alignment horizontal="right"/>
    </xf>
    <xf numFmtId="165" fontId="136" fillId="5" borderId="0" xfId="1" applyNumberFormat="1" applyFont="1" applyFill="1" applyAlignment="1">
      <alignment horizontal="right"/>
    </xf>
    <xf numFmtId="165" fontId="136" fillId="39" borderId="0" xfId="1" applyNumberFormat="1" applyFont="1" applyFill="1" applyAlignment="1">
      <alignment horizontal="right"/>
    </xf>
    <xf numFmtId="165" fontId="44" fillId="0" borderId="0" xfId="1" applyNumberFormat="1" applyFont="1" applyAlignment="1">
      <alignment horizontal="right"/>
    </xf>
    <xf numFmtId="0" fontId="136" fillId="0" borderId="0" xfId="1" applyFont="1" applyAlignment="1">
      <alignment horizontal="left"/>
    </xf>
    <xf numFmtId="165" fontId="136" fillId="5" borderId="0" xfId="1" applyNumberFormat="1" applyFont="1" applyFill="1"/>
    <xf numFmtId="0" fontId="44" fillId="0" borderId="0" xfId="1" applyFont="1" applyAlignment="1">
      <alignment horizontal="left"/>
    </xf>
    <xf numFmtId="165" fontId="44" fillId="5" borderId="0" xfId="1" applyNumberFormat="1" applyFont="1" applyFill="1" applyAlignment="1">
      <alignment horizontal="right"/>
    </xf>
    <xf numFmtId="165" fontId="44" fillId="39" borderId="0" xfId="1" applyNumberFormat="1" applyFont="1" applyFill="1" applyAlignment="1">
      <alignment horizontal="right"/>
    </xf>
    <xf numFmtId="0" fontId="44" fillId="5" borderId="0" xfId="1" applyFont="1" applyFill="1" applyAlignment="1">
      <alignment horizontal="left" indent="2"/>
    </xf>
    <xf numFmtId="165" fontId="44" fillId="5" borderId="0" xfId="1" applyNumberFormat="1" applyFont="1" applyFill="1"/>
    <xf numFmtId="0" fontId="44" fillId="0" borderId="0" xfId="1" applyFont="1" applyAlignment="1">
      <alignment horizontal="left" indent="3"/>
    </xf>
    <xf numFmtId="0" fontId="136" fillId="5" borderId="0" xfId="1" applyFont="1" applyFill="1" applyAlignment="1">
      <alignment horizontal="left"/>
    </xf>
    <xf numFmtId="0" fontId="44" fillId="5" borderId="0" xfId="1" applyFont="1" applyFill="1" applyAlignment="1">
      <alignment horizontal="left"/>
    </xf>
    <xf numFmtId="0" fontId="44" fillId="5" borderId="0" xfId="1" applyFont="1" applyFill="1" applyAlignment="1">
      <alignment horizontal="left" wrapText="1" indent="1"/>
    </xf>
    <xf numFmtId="0" fontId="44" fillId="5" borderId="0" xfId="1" applyFont="1" applyFill="1" applyAlignment="1">
      <alignment horizontal="left" indent="1"/>
    </xf>
    <xf numFmtId="165" fontId="137" fillId="5" borderId="0" xfId="1" applyNumberFormat="1" applyFont="1" applyFill="1"/>
    <xf numFmtId="0" fontId="44" fillId="5" borderId="0" xfId="1" applyFont="1" applyFill="1" applyAlignment="1">
      <alignment horizontal="left" vertical="center" indent="2"/>
    </xf>
    <xf numFmtId="0" fontId="44" fillId="0" borderId="0" xfId="1" applyFont="1" applyAlignment="1">
      <alignment horizontal="left" indent="1"/>
    </xf>
    <xf numFmtId="0" fontId="136" fillId="5" borderId="0" xfId="1" applyFont="1" applyFill="1"/>
    <xf numFmtId="0" fontId="44" fillId="0" borderId="0" xfId="1" applyFont="1" applyAlignment="1">
      <alignment horizontal="left" wrapText="1"/>
    </xf>
    <xf numFmtId="0" fontId="44" fillId="0" borderId="24" xfId="1" applyFont="1" applyBorder="1" applyAlignment="1">
      <alignment horizontal="left" indent="1"/>
    </xf>
    <xf numFmtId="165" fontId="44" fillId="0" borderId="24" xfId="1" applyNumberFormat="1" applyFont="1" applyBorder="1" applyAlignment="1">
      <alignment horizontal="right"/>
    </xf>
    <xf numFmtId="165" fontId="44" fillId="5" borderId="24" xfId="1" applyNumberFormat="1" applyFont="1" applyFill="1" applyBorder="1" applyAlignment="1">
      <alignment horizontal="right"/>
    </xf>
    <xf numFmtId="0" fontId="44" fillId="5" borderId="0" xfId="1" applyFont="1" applyFill="1" applyAlignment="1">
      <alignment vertical="top" wrapText="1"/>
    </xf>
    <xf numFmtId="0" fontId="1" fillId="0" borderId="0" xfId="182" applyAlignment="1">
      <alignment vertical="center"/>
    </xf>
    <xf numFmtId="0" fontId="140" fillId="0" borderId="0" xfId="182" applyFont="1"/>
    <xf numFmtId="0" fontId="44" fillId="0" borderId="24" xfId="1" applyFont="1" applyBorder="1" applyAlignment="1">
      <alignment horizontal="center" vertical="center"/>
    </xf>
    <xf numFmtId="0" fontId="42" fillId="0" borderId="0" xfId="1" applyFont="1" applyAlignment="1">
      <alignment vertical="top"/>
    </xf>
    <xf numFmtId="0" fontId="46" fillId="5" borderId="0" xfId="1" applyFont="1" applyFill="1" applyAlignment="1">
      <alignment vertical="top"/>
    </xf>
    <xf numFmtId="0" fontId="46" fillId="5" borderId="11" xfId="1" applyFont="1" applyFill="1" applyBorder="1" applyAlignment="1">
      <alignment vertical="top"/>
    </xf>
    <xf numFmtId="0" fontId="44" fillId="0" borderId="0" xfId="1" quotePrefix="1" applyFont="1" applyAlignment="1">
      <alignment vertical="top"/>
    </xf>
    <xf numFmtId="0" fontId="44" fillId="0" borderId="0" xfId="1" applyFont="1" applyAlignment="1">
      <alignment vertical="top"/>
    </xf>
    <xf numFmtId="0" fontId="44" fillId="0" borderId="0" xfId="1" applyFont="1" applyAlignment="1">
      <alignment horizontal="right" vertical="top"/>
    </xf>
    <xf numFmtId="0" fontId="44" fillId="5" borderId="0" xfId="1" applyFont="1" applyFill="1" applyAlignment="1">
      <alignment vertical="top"/>
    </xf>
    <xf numFmtId="0" fontId="44" fillId="0" borderId="11" xfId="1" quotePrefix="1" applyFont="1" applyBorder="1" applyAlignment="1">
      <alignment vertical="top"/>
    </xf>
    <xf numFmtId="1" fontId="44" fillId="0" borderId="11" xfId="1" applyNumberFormat="1" applyFont="1" applyBorder="1" applyAlignment="1">
      <alignment horizontal="right" vertical="top"/>
    </xf>
    <xf numFmtId="1" fontId="44" fillId="5" borderId="11" xfId="1" applyNumberFormat="1" applyFont="1" applyFill="1" applyBorder="1" applyAlignment="1">
      <alignment horizontal="right" vertical="top"/>
    </xf>
    <xf numFmtId="1" fontId="44" fillId="39" borderId="11" xfId="1" applyNumberFormat="1" applyFont="1" applyFill="1" applyBorder="1" applyAlignment="1">
      <alignment horizontal="right" vertical="top"/>
    </xf>
    <xf numFmtId="165" fontId="44" fillId="0" borderId="0" xfId="1" applyNumberFormat="1" applyFont="1" applyAlignment="1">
      <alignment horizontal="center" vertical="top"/>
    </xf>
    <xf numFmtId="165" fontId="44" fillId="5" borderId="0" xfId="1" applyNumberFormat="1" applyFont="1" applyFill="1" applyAlignment="1">
      <alignment horizontal="center" vertical="top"/>
    </xf>
    <xf numFmtId="165" fontId="44" fillId="39" borderId="0" xfId="1" applyNumberFormat="1" applyFont="1" applyFill="1" applyAlignment="1">
      <alignment horizontal="center" vertical="top"/>
    </xf>
    <xf numFmtId="0" fontId="136" fillId="0" borderId="0" xfId="1" applyFont="1" applyAlignment="1">
      <alignment vertical="top"/>
    </xf>
    <xf numFmtId="165" fontId="136" fillId="0" borderId="0" xfId="1" applyNumberFormat="1" applyFont="1" applyAlignment="1">
      <alignment horizontal="right" vertical="top"/>
    </xf>
    <xf numFmtId="165" fontId="136" fillId="5" borderId="0" xfId="1" applyNumberFormat="1" applyFont="1" applyFill="1" applyAlignment="1">
      <alignment horizontal="right" vertical="top"/>
    </xf>
    <xf numFmtId="165" fontId="136" fillId="39" borderId="0" xfId="1" applyNumberFormat="1" applyFont="1" applyFill="1" applyAlignment="1">
      <alignment horizontal="right" vertical="top"/>
    </xf>
    <xf numFmtId="0" fontId="44" fillId="5" borderId="0" xfId="1" applyFont="1" applyFill="1" applyAlignment="1">
      <alignment horizontal="left" vertical="top"/>
    </xf>
    <xf numFmtId="0" fontId="136" fillId="0" borderId="0" xfId="1" applyFont="1" applyAlignment="1">
      <alignment horizontal="left" vertical="top"/>
    </xf>
    <xf numFmtId="0" fontId="44" fillId="0" borderId="0" xfId="1" applyFont="1" applyAlignment="1">
      <alignment horizontal="left" vertical="top"/>
    </xf>
    <xf numFmtId="165" fontId="44" fillId="0" borderId="0" xfId="1" applyNumberFormat="1" applyFont="1" applyAlignment="1">
      <alignment horizontal="right" vertical="top"/>
    </xf>
    <xf numFmtId="165" fontId="44" fillId="5" borderId="0" xfId="1" applyNumberFormat="1" applyFont="1" applyFill="1" applyAlignment="1">
      <alignment horizontal="right" vertical="top"/>
    </xf>
    <xf numFmtId="165" fontId="44" fillId="39" borderId="0" xfId="1" applyNumberFormat="1" applyFont="1" applyFill="1" applyAlignment="1">
      <alignment horizontal="right" vertical="top"/>
    </xf>
    <xf numFmtId="0" fontId="44" fillId="0" borderId="0" xfId="1" applyFont="1" applyAlignment="1">
      <alignment horizontal="left" vertical="top" indent="1"/>
    </xf>
    <xf numFmtId="0" fontId="44" fillId="5" borderId="0" xfId="1" applyFont="1" applyFill="1" applyAlignment="1">
      <alignment horizontal="left" vertical="top" indent="1"/>
    </xf>
    <xf numFmtId="0" fontId="44" fillId="5" borderId="0" xfId="1" applyFont="1" applyFill="1" applyAlignment="1">
      <alignment horizontal="left" vertical="top" indent="2"/>
    </xf>
    <xf numFmtId="165" fontId="68" fillId="0" borderId="0" xfId="1" applyNumberFormat="1" applyFont="1"/>
    <xf numFmtId="165" fontId="137" fillId="0" borderId="0" xfId="1" applyNumberFormat="1" applyFont="1"/>
    <xf numFmtId="0" fontId="137" fillId="0" borderId="0" xfId="1" applyFont="1"/>
    <xf numFmtId="0" fontId="136" fillId="5" borderId="0" xfId="1" applyFont="1" applyFill="1" applyAlignment="1">
      <alignment horizontal="left" vertical="top"/>
    </xf>
    <xf numFmtId="0" fontId="136" fillId="5" borderId="0" xfId="1" applyFont="1" applyFill="1" applyAlignment="1">
      <alignment vertical="top"/>
    </xf>
    <xf numFmtId="165" fontId="44" fillId="0" borderId="0" xfId="1" applyNumberFormat="1" applyFont="1" applyFill="1"/>
    <xf numFmtId="0" fontId="61" fillId="7" borderId="0" xfId="97" applyFill="1"/>
    <xf numFmtId="0" fontId="61" fillId="0" borderId="0" xfId="97" applyFill="1"/>
    <xf numFmtId="0" fontId="31" fillId="7" borderId="0" xfId="177" applyFont="1" applyFill="1"/>
    <xf numFmtId="0" fontId="103" fillId="7" borderId="0" xfId="85" applyFont="1" applyFill="1"/>
    <xf numFmtId="0" fontId="142" fillId="7" borderId="0" xfId="85" applyFont="1" applyFill="1" applyAlignment="1">
      <alignment horizontal="left"/>
    </xf>
    <xf numFmtId="169" fontId="142" fillId="7" borderId="0" xfId="85" applyNumberFormat="1" applyFont="1" applyFill="1" applyAlignment="1">
      <alignment horizontal="left"/>
    </xf>
    <xf numFmtId="168" fontId="103" fillId="7" borderId="0" xfId="85" applyNumberFormat="1" applyFont="1" applyFill="1" applyAlignment="1">
      <alignment horizontal="left"/>
    </xf>
    <xf numFmtId="0" fontId="65" fillId="0" borderId="0" xfId="182" applyFont="1"/>
    <xf numFmtId="0" fontId="65" fillId="7" borderId="0" xfId="182" applyFont="1" applyFill="1"/>
    <xf numFmtId="169" fontId="1" fillId="7" borderId="0" xfId="182" applyNumberFormat="1" applyFill="1"/>
    <xf numFmtId="2" fontId="65" fillId="7" borderId="0" xfId="182" applyNumberFormat="1" applyFont="1" applyFill="1"/>
    <xf numFmtId="0" fontId="1" fillId="7" borderId="0" xfId="182" applyFill="1" applyAlignment="1">
      <alignment horizontal="left" indent="1"/>
    </xf>
    <xf numFmtId="0" fontId="1" fillId="7" borderId="0" xfId="182" applyFill="1" applyAlignment="1">
      <alignment horizontal="left"/>
    </xf>
    <xf numFmtId="0" fontId="65" fillId="7" borderId="22" xfId="181" applyFont="1" applyFill="1" applyBorder="1"/>
    <xf numFmtId="0" fontId="2" fillId="7" borderId="23" xfId="181" applyFill="1" applyBorder="1"/>
    <xf numFmtId="169" fontId="2" fillId="7" borderId="23" xfId="181" applyNumberFormat="1" applyFill="1" applyBorder="1"/>
    <xf numFmtId="0" fontId="2" fillId="7" borderId="22" xfId="181" applyFill="1" applyBorder="1"/>
    <xf numFmtId="0" fontId="127" fillId="7" borderId="0" xfId="175" applyFont="1" applyFill="1"/>
    <xf numFmtId="0" fontId="65" fillId="7" borderId="0" xfId="95" applyFont="1" applyFill="1" applyAlignment="1">
      <alignment horizontal="left"/>
    </xf>
    <xf numFmtId="0" fontId="125" fillId="7" borderId="0" xfId="95" applyFont="1" applyFill="1" applyAlignment="1">
      <alignment horizontal="left"/>
    </xf>
    <xf numFmtId="165" fontId="5" fillId="7" borderId="0" xfId="174" applyNumberFormat="1" applyFill="1"/>
    <xf numFmtId="0" fontId="42" fillId="7" borderId="0" xfId="187" applyFont="1" applyFill="1"/>
    <xf numFmtId="165" fontId="31" fillId="7" borderId="0" xfId="187" applyNumberFormat="1" applyFill="1"/>
    <xf numFmtId="0" fontId="31" fillId="7" borderId="0" xfId="187" applyFill="1"/>
    <xf numFmtId="0" fontId="31" fillId="7" borderId="0" xfId="187" applyFont="1" applyFill="1"/>
    <xf numFmtId="0" fontId="125" fillId="5" borderId="0" xfId="182" applyFont="1" applyFill="1" applyAlignment="1">
      <alignment horizontal="left"/>
    </xf>
    <xf numFmtId="0" fontId="125" fillId="5" borderId="0" xfId="182" applyFont="1" applyFill="1" applyAlignment="1">
      <alignment horizontal="center"/>
    </xf>
    <xf numFmtId="168" fontId="125" fillId="5" borderId="0" xfId="182" applyNumberFormat="1" applyFont="1" applyFill="1"/>
    <xf numFmtId="0" fontId="1" fillId="5" borderId="0" xfId="182" applyFill="1"/>
    <xf numFmtId="0" fontId="42" fillId="5" borderId="0" xfId="187" applyFont="1" applyFill="1"/>
    <xf numFmtId="165" fontId="31" fillId="5" borderId="0" xfId="187" applyNumberFormat="1" applyFill="1"/>
    <xf numFmtId="0" fontId="143" fillId="7" borderId="0" xfId="85" applyFont="1" applyFill="1"/>
    <xf numFmtId="0" fontId="1" fillId="7" borderId="0" xfId="91" applyFont="1" applyFill="1"/>
    <xf numFmtId="0" fontId="59" fillId="7" borderId="0" xfId="85" applyFont="1" applyFill="1"/>
    <xf numFmtId="165" fontId="59" fillId="7" borderId="0" xfId="85" applyNumberFormat="1" applyFont="1" applyFill="1" applyAlignment="1">
      <alignment horizontal="right"/>
    </xf>
    <xf numFmtId="0" fontId="66" fillId="7" borderId="0" xfId="85" applyFont="1" applyFill="1"/>
    <xf numFmtId="0" fontId="31" fillId="7" borderId="0" xfId="0" applyFont="1" applyFill="1"/>
    <xf numFmtId="0" fontId="31" fillId="7" borderId="0" xfId="0" applyFont="1" applyFill="1" applyAlignment="1">
      <alignment wrapText="1"/>
    </xf>
    <xf numFmtId="1" fontId="31" fillId="7" borderId="0" xfId="0" applyNumberFormat="1" applyFont="1" applyFill="1"/>
    <xf numFmtId="0" fontId="42" fillId="7" borderId="0" xfId="0" applyFont="1" applyFill="1"/>
    <xf numFmtId="0" fontId="145" fillId="0" borderId="25" xfId="0" applyFont="1" applyBorder="1" applyAlignment="1">
      <alignment horizontal="right" vertical="center" wrapText="1"/>
    </xf>
    <xf numFmtId="0" fontId="146" fillId="0" borderId="0" xfId="0" applyFont="1" applyAlignment="1">
      <alignment horizontal="center" vertical="center" wrapText="1"/>
    </xf>
    <xf numFmtId="0" fontId="145" fillId="0" borderId="27" xfId="0" applyFont="1" applyBorder="1" applyAlignment="1">
      <alignment horizontal="right" vertical="center" wrapText="1"/>
    </xf>
    <xf numFmtId="0" fontId="146" fillId="0" borderId="28"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30" xfId="0" applyFont="1" applyBorder="1" applyAlignment="1">
      <alignment horizontal="center" vertical="center" wrapText="1"/>
    </xf>
    <xf numFmtId="0" fontId="145" fillId="0" borderId="31" xfId="0" applyFont="1" applyBorder="1" applyAlignment="1">
      <alignment vertical="center" wrapText="1"/>
    </xf>
    <xf numFmtId="0" fontId="148" fillId="0" borderId="26" xfId="0" applyFont="1" applyBorder="1" applyAlignment="1">
      <alignment horizontal="center" vertical="center" wrapText="1"/>
    </xf>
    <xf numFmtId="0" fontId="148" fillId="0" borderId="30" xfId="0" applyFont="1" applyBorder="1" applyAlignment="1">
      <alignment horizontal="center" vertical="center" wrapText="1"/>
    </xf>
    <xf numFmtId="0" fontId="145" fillId="0" borderId="32" xfId="0" applyFont="1" applyBorder="1" applyAlignment="1">
      <alignment horizontal="center" vertical="center" wrapText="1"/>
    </xf>
    <xf numFmtId="0" fontId="145" fillId="0" borderId="33" xfId="0" applyFont="1" applyBorder="1" applyAlignment="1">
      <alignment vertical="center" wrapText="1"/>
    </xf>
    <xf numFmtId="0" fontId="148" fillId="0" borderId="34" xfId="0" applyFont="1" applyBorder="1" applyAlignment="1">
      <alignment horizontal="center" vertical="center" wrapText="1"/>
    </xf>
    <xf numFmtId="0" fontId="148" fillId="0" borderId="0" xfId="0" applyFont="1" applyAlignment="1">
      <alignment horizontal="center" vertical="center" wrapText="1"/>
    </xf>
    <xf numFmtId="0" fontId="145" fillId="0" borderId="30" xfId="0" applyFont="1" applyBorder="1" applyAlignment="1">
      <alignment horizontal="center" vertical="center" wrapText="1"/>
    </xf>
    <xf numFmtId="0" fontId="45" fillId="5" borderId="0" xfId="182" applyFont="1" applyFill="1"/>
    <xf numFmtId="0" fontId="45" fillId="5" borderId="0" xfId="182" applyFont="1" applyFill="1" applyAlignment="1">
      <alignment horizontal="right"/>
    </xf>
    <xf numFmtId="0" fontId="87" fillId="5" borderId="11" xfId="182" applyFont="1" applyFill="1" applyBorder="1" applyAlignment="1">
      <alignment horizontal="left" vertical="top"/>
    </xf>
    <xf numFmtId="0" fontId="88" fillId="5" borderId="11" xfId="182" applyFont="1" applyFill="1" applyBorder="1" applyAlignment="1">
      <alignment horizontal="left" vertical="center" wrapText="1"/>
    </xf>
    <xf numFmtId="0" fontId="44" fillId="5" borderId="23" xfId="182" applyFont="1" applyFill="1" applyBorder="1"/>
    <xf numFmtId="0" fontId="44" fillId="5" borderId="23" xfId="182" applyFont="1" applyFill="1" applyBorder="1" applyAlignment="1">
      <alignment horizontal="right"/>
    </xf>
    <xf numFmtId="0" fontId="44" fillId="5" borderId="0" xfId="182" applyFont="1" applyFill="1"/>
    <xf numFmtId="165" fontId="44" fillId="5" borderId="0" xfId="182" applyNumberFormat="1" applyFont="1" applyFill="1" applyAlignment="1">
      <alignment horizontal="right"/>
    </xf>
    <xf numFmtId="0" fontId="44" fillId="39" borderId="0" xfId="182" applyFont="1" applyFill="1"/>
    <xf numFmtId="165" fontId="44" fillId="39" borderId="0" xfId="182" applyNumberFormat="1" applyFont="1" applyFill="1" applyAlignment="1">
      <alignment horizontal="right"/>
    </xf>
    <xf numFmtId="0" fontId="44" fillId="39" borderId="0" xfId="182" applyFont="1" applyFill="1" applyAlignment="1">
      <alignment horizontal="left" indent="1"/>
    </xf>
    <xf numFmtId="0" fontId="68" fillId="0" borderId="0" xfId="182" applyFont="1"/>
    <xf numFmtId="0" fontId="45" fillId="0" borderId="0" xfId="182" applyFont="1"/>
    <xf numFmtId="0" fontId="44" fillId="5" borderId="0" xfId="182" applyFont="1" applyFill="1" applyAlignment="1">
      <alignment horizontal="left" indent="1"/>
    </xf>
    <xf numFmtId="165" fontId="44" fillId="39" borderId="11" xfId="182" applyNumberFormat="1" applyFont="1" applyFill="1" applyBorder="1" applyAlignment="1">
      <alignment horizontal="right"/>
    </xf>
    <xf numFmtId="0" fontId="44" fillId="5" borderId="0" xfId="182" applyFont="1" applyFill="1" applyAlignment="1">
      <alignment horizontal="left" vertical="top" wrapText="1"/>
    </xf>
    <xf numFmtId="0" fontId="44" fillId="5" borderId="0" xfId="182" applyFont="1" applyFill="1" applyAlignment="1">
      <alignment horizontal="right"/>
    </xf>
    <xf numFmtId="0" fontId="53" fillId="5" borderId="0" xfId="182" applyFont="1" applyFill="1" applyAlignment="1">
      <alignment vertical="top"/>
    </xf>
    <xf numFmtId="0" fontId="53" fillId="5" borderId="0" xfId="182" applyFont="1" applyFill="1" applyAlignment="1">
      <alignment vertical="top" wrapText="1"/>
    </xf>
    <xf numFmtId="0" fontId="57" fillId="5" borderId="0" xfId="182" applyFont="1" applyFill="1" applyAlignment="1">
      <alignment vertical="top" wrapText="1"/>
    </xf>
    <xf numFmtId="0" fontId="87" fillId="5" borderId="11" xfId="182" applyFont="1" applyFill="1" applyBorder="1" applyAlignment="1">
      <alignment vertical="top"/>
    </xf>
    <xf numFmtId="0" fontId="44" fillId="5" borderId="0" xfId="182" applyFont="1" applyFill="1" applyAlignment="1">
      <alignment horizontal="right" vertical="top"/>
    </xf>
    <xf numFmtId="0" fontId="44" fillId="5" borderId="0" xfId="182" applyFont="1" applyFill="1" applyAlignment="1">
      <alignment vertical="top"/>
    </xf>
    <xf numFmtId="0" fontId="44" fillId="0" borderId="0" xfId="182" applyFont="1"/>
    <xf numFmtId="0" fontId="87" fillId="5" borderId="11" xfId="182" applyFont="1" applyFill="1" applyBorder="1" applyAlignment="1">
      <alignment horizontal="left" vertical="center"/>
    </xf>
    <xf numFmtId="0" fontId="45" fillId="5" borderId="0" xfId="182" applyFont="1" applyFill="1" applyAlignment="1">
      <alignment vertical="top" wrapText="1"/>
    </xf>
    <xf numFmtId="0" fontId="44" fillId="5" borderId="0" xfId="182" applyFont="1" applyFill="1" applyAlignment="1">
      <alignment horizontal="left"/>
    </xf>
    <xf numFmtId="0" fontId="45" fillId="5" borderId="0" xfId="182" applyFont="1" applyFill="1" applyAlignment="1">
      <alignment horizontal="left" vertical="top" wrapText="1"/>
    </xf>
    <xf numFmtId="0" fontId="45" fillId="5" borderId="0" xfId="182" applyFont="1" applyFill="1" applyAlignment="1">
      <alignment horizontal="left" wrapText="1"/>
    </xf>
    <xf numFmtId="0" fontId="68" fillId="5" borderId="0" xfId="182" applyFont="1" applyFill="1"/>
    <xf numFmtId="0" fontId="59" fillId="5" borderId="0" xfId="182" applyFont="1" applyFill="1"/>
    <xf numFmtId="0" fontId="44" fillId="39" borderId="0" xfId="182" applyFont="1" applyFill="1" applyAlignment="1">
      <alignment horizontal="left" indent="2"/>
    </xf>
    <xf numFmtId="0" fontId="29" fillId="0" borderId="0" xfId="182" applyFont="1"/>
    <xf numFmtId="0" fontId="90" fillId="5" borderId="0" xfId="182" applyFont="1" applyFill="1"/>
    <xf numFmtId="165" fontId="1" fillId="5" borderId="0" xfId="182" applyNumberFormat="1" applyFill="1"/>
    <xf numFmtId="0" fontId="44" fillId="5" borderId="0" xfId="182" applyFont="1" applyFill="1" applyAlignment="1">
      <alignment horizontal="left" wrapText="1"/>
    </xf>
    <xf numFmtId="0" fontId="44" fillId="5" borderId="0" xfId="182" applyFont="1" applyFill="1" applyAlignment="1">
      <alignment horizontal="left" vertical="center" wrapText="1"/>
    </xf>
    <xf numFmtId="0" fontId="48" fillId="5" borderId="0" xfId="182" applyFont="1" applyFill="1"/>
    <xf numFmtId="0" fontId="44" fillId="39" borderId="11" xfId="182" applyFont="1" applyFill="1" applyBorder="1" applyAlignment="1">
      <alignment horizontal="left" indent="2"/>
    </xf>
    <xf numFmtId="0" fontId="152" fillId="0" borderId="0" xfId="182" applyFont="1" applyAlignment="1">
      <alignment horizontal="left" vertical="top"/>
    </xf>
    <xf numFmtId="0" fontId="153" fillId="0" borderId="0" xfId="182" applyFont="1" applyAlignment="1">
      <alignment horizontal="left" vertical="top"/>
    </xf>
    <xf numFmtId="0" fontId="45" fillId="39" borderId="0" xfId="182" applyFont="1" applyFill="1" applyAlignment="1">
      <alignment horizontal="left" indent="1"/>
    </xf>
    <xf numFmtId="172" fontId="1" fillId="5" borderId="0" xfId="182" applyNumberFormat="1" applyFill="1"/>
    <xf numFmtId="0" fontId="43" fillId="5" borderId="0" xfId="182" applyFont="1" applyFill="1" applyAlignment="1">
      <alignment vertical="center" wrapText="1"/>
    </xf>
    <xf numFmtId="0" fontId="60" fillId="0" borderId="0" xfId="182" applyFont="1"/>
    <xf numFmtId="0" fontId="45" fillId="0" borderId="0" xfId="182" applyFont="1" applyFill="1"/>
    <xf numFmtId="165" fontId="137" fillId="0" borderId="0" xfId="1" applyNumberFormat="1" applyFont="1" applyFill="1"/>
    <xf numFmtId="0" fontId="137" fillId="0" borderId="0" xfId="1" applyFont="1" applyFill="1"/>
    <xf numFmtId="164" fontId="29" fillId="5" borderId="0" xfId="163" applyFont="1" applyFill="1"/>
    <xf numFmtId="164" fontId="29" fillId="5" borderId="0" xfId="163" applyFont="1" applyFill="1" applyAlignment="1">
      <alignment vertical="top"/>
    </xf>
    <xf numFmtId="164" fontId="89" fillId="5" borderId="37" xfId="163" applyFont="1" applyFill="1" applyBorder="1"/>
    <xf numFmtId="164" fontId="31" fillId="5" borderId="37" xfId="163" applyFont="1" applyFill="1" applyBorder="1" applyAlignment="1">
      <alignment horizontal="center" vertical="center" wrapText="1"/>
    </xf>
    <xf numFmtId="164" fontId="44" fillId="5" borderId="0" xfId="163" applyFont="1" applyFill="1"/>
    <xf numFmtId="165" fontId="44" fillId="5" borderId="0" xfId="163" applyNumberFormat="1" applyFont="1" applyFill="1" applyAlignment="1">
      <alignment horizontal="right" indent="3"/>
    </xf>
    <xf numFmtId="165" fontId="44" fillId="5" borderId="0" xfId="163" applyNumberFormat="1" applyFont="1" applyFill="1" applyAlignment="1">
      <alignment horizontal="right" indent="4"/>
    </xf>
    <xf numFmtId="164" fontId="44" fillId="39" borderId="0" xfId="163" applyFont="1" applyFill="1" applyAlignment="1">
      <alignment horizontal="left" indent="1"/>
    </xf>
    <xf numFmtId="165" fontId="44" fillId="39" borderId="0" xfId="163" applyNumberFormat="1" applyFont="1" applyFill="1" applyAlignment="1">
      <alignment horizontal="right" indent="3"/>
    </xf>
    <xf numFmtId="165" fontId="29" fillId="5" borderId="0" xfId="163" applyNumberFormat="1" applyFont="1" applyFill="1"/>
    <xf numFmtId="164" fontId="44" fillId="39" borderId="11" xfId="163" applyFont="1" applyFill="1" applyBorder="1" applyAlignment="1">
      <alignment horizontal="left" indent="1"/>
    </xf>
    <xf numFmtId="165" fontId="44" fillId="39" borderId="11" xfId="163" applyNumberFormat="1" applyFont="1" applyFill="1" applyBorder="1" applyAlignment="1">
      <alignment horizontal="right" indent="3"/>
    </xf>
    <xf numFmtId="164" fontId="29" fillId="5" borderId="0" xfId="163" applyFont="1" applyFill="1" applyAlignment="1">
      <alignment horizontal="center"/>
    </xf>
    <xf numFmtId="164" fontId="86" fillId="5" borderId="0" xfId="163" applyFont="1" applyFill="1" applyAlignment="1">
      <alignment horizontal="left" vertical="center"/>
    </xf>
    <xf numFmtId="164" fontId="43" fillId="5" borderId="0" xfId="163" applyFont="1" applyFill="1" applyAlignment="1">
      <alignment horizontal="left" vertical="center"/>
    </xf>
    <xf numFmtId="164" fontId="155" fillId="5" borderId="0" xfId="163" applyFont="1" applyFill="1"/>
    <xf numFmtId="164" fontId="87" fillId="5" borderId="11" xfId="163" applyFont="1" applyFill="1" applyBorder="1" applyAlignment="1">
      <alignment horizontal="left" vertical="top"/>
    </xf>
    <xf numFmtId="164" fontId="46" fillId="5" borderId="11" xfId="163" applyFont="1" applyFill="1" applyBorder="1" applyAlignment="1">
      <alignment horizontal="left" vertical="top"/>
    </xf>
    <xf numFmtId="164" fontId="42" fillId="5" borderId="37" xfId="163" applyFont="1" applyFill="1" applyBorder="1"/>
    <xf numFmtId="165" fontId="151" fillId="5" borderId="0" xfId="163" applyNumberFormat="1" applyFont="1" applyFill="1" applyAlignment="1">
      <alignment horizontal="right" indent="3"/>
    </xf>
    <xf numFmtId="164" fontId="30" fillId="5" borderId="0" xfId="163" applyFont="1" applyFill="1"/>
    <xf numFmtId="164" fontId="44" fillId="5" borderId="0" xfId="163" applyFont="1" applyFill="1" applyAlignment="1">
      <alignment horizontal="left" indent="3"/>
    </xf>
    <xf numFmtId="164" fontId="44" fillId="0" borderId="11" xfId="163" applyFont="1" applyBorder="1" applyAlignment="1">
      <alignment horizontal="left" indent="1"/>
    </xf>
    <xf numFmtId="165" fontId="44" fillId="0" borderId="11" xfId="163" applyNumberFormat="1" applyFont="1" applyBorder="1" applyAlignment="1">
      <alignment horizontal="right" indent="3"/>
    </xf>
    <xf numFmtId="0" fontId="54" fillId="0" borderId="0" xfId="182" applyFont="1"/>
    <xf numFmtId="0" fontId="30" fillId="5" borderId="0" xfId="182" applyFont="1" applyFill="1"/>
    <xf numFmtId="0" fontId="29" fillId="5" borderId="0" xfId="182" applyFont="1" applyFill="1"/>
    <xf numFmtId="0" fontId="29" fillId="5" borderId="0" xfId="182" applyFont="1" applyFill="1" applyAlignment="1">
      <alignment horizontal="left"/>
    </xf>
    <xf numFmtId="0" fontId="45" fillId="5" borderId="0" xfId="182" applyFont="1" applyFill="1" applyAlignment="1">
      <alignment horizontal="left"/>
    </xf>
    <xf numFmtId="0" fontId="55" fillId="5" borderId="0" xfId="182" applyFont="1" applyFill="1" applyAlignment="1">
      <alignment horizontal="left"/>
    </xf>
    <xf numFmtId="0" fontId="30" fillId="5" borderId="0" xfId="182" applyFont="1" applyFill="1" applyAlignment="1">
      <alignment horizontal="center"/>
    </xf>
    <xf numFmtId="0" fontId="30" fillId="5" borderId="37" xfId="182" applyFont="1" applyFill="1" applyBorder="1"/>
    <xf numFmtId="0" fontId="30" fillId="5" borderId="0" xfId="182" applyFont="1" applyFill="1" applyAlignment="1">
      <alignment horizontal="center" vertical="center"/>
    </xf>
    <xf numFmtId="0" fontId="30" fillId="5" borderId="0" xfId="182" applyFont="1" applyFill="1" applyAlignment="1">
      <alignment horizontal="center" wrapText="1"/>
    </xf>
    <xf numFmtId="0" fontId="30" fillId="5" borderId="0" xfId="182" applyFont="1" applyFill="1" applyAlignment="1">
      <alignment horizontal="center" vertical="center" wrapText="1"/>
    </xf>
    <xf numFmtId="0" fontId="55" fillId="6" borderId="0" xfId="182" applyFont="1" applyFill="1"/>
    <xf numFmtId="0" fontId="30" fillId="5" borderId="38" xfId="182" applyFont="1" applyFill="1" applyBorder="1" applyAlignment="1">
      <alignment horizontal="center"/>
    </xf>
    <xf numFmtId="0" fontId="44" fillId="6" borderId="0" xfId="182" applyFont="1" applyFill="1"/>
    <xf numFmtId="0" fontId="48" fillId="40" borderId="0" xfId="182" applyFont="1" applyFill="1"/>
    <xf numFmtId="0" fontId="48" fillId="41" borderId="0" xfId="182" applyFont="1" applyFill="1"/>
    <xf numFmtId="0" fontId="44" fillId="6" borderId="38" xfId="182" applyFont="1" applyFill="1" applyBorder="1"/>
    <xf numFmtId="0" fontId="44" fillId="6" borderId="38" xfId="182" applyFont="1" applyFill="1" applyBorder="1" applyAlignment="1">
      <alignment horizontal="center"/>
    </xf>
    <xf numFmtId="165" fontId="44" fillId="6" borderId="38" xfId="182" applyNumberFormat="1" applyFont="1" applyFill="1" applyBorder="1" applyAlignment="1">
      <alignment horizontal="center"/>
    </xf>
    <xf numFmtId="165" fontId="93" fillId="6" borderId="0" xfId="182" applyNumberFormat="1" applyFont="1" applyFill="1" applyAlignment="1">
      <alignment horizontal="center"/>
    </xf>
    <xf numFmtId="165" fontId="44" fillId="6" borderId="0" xfId="182" applyNumberFormat="1" applyFont="1" applyFill="1" applyAlignment="1">
      <alignment horizontal="center"/>
    </xf>
    <xf numFmtId="0" fontId="44" fillId="5" borderId="0" xfId="182" applyFont="1" applyFill="1" applyAlignment="1">
      <alignment horizontal="center"/>
    </xf>
    <xf numFmtId="165" fontId="44" fillId="5" borderId="0" xfId="182" applyNumberFormat="1" applyFont="1" applyFill="1" applyAlignment="1">
      <alignment horizontal="center"/>
    </xf>
    <xf numFmtId="165" fontId="93" fillId="5" borderId="0" xfId="182" applyNumberFormat="1" applyFont="1" applyFill="1" applyAlignment="1">
      <alignment horizontal="center"/>
    </xf>
    <xf numFmtId="0" fontId="94" fillId="5" borderId="0" xfId="182" applyFont="1" applyFill="1"/>
    <xf numFmtId="0" fontId="54" fillId="0" borderId="0" xfId="182" applyFont="1" applyAlignment="1">
      <alignment horizontal="center"/>
    </xf>
    <xf numFmtId="0" fontId="44" fillId="6" borderId="0" xfId="182" applyFont="1" applyFill="1" applyAlignment="1">
      <alignment horizontal="center"/>
    </xf>
    <xf numFmtId="0" fontId="44" fillId="6" borderId="11" xfId="182" applyFont="1" applyFill="1" applyBorder="1"/>
    <xf numFmtId="0" fontId="44" fillId="6" borderId="11" xfId="182" applyFont="1" applyFill="1" applyBorder="1" applyAlignment="1">
      <alignment horizontal="center"/>
    </xf>
    <xf numFmtId="165" fontId="44" fillId="6" borderId="11" xfId="182" applyNumberFormat="1" applyFont="1" applyFill="1" applyBorder="1" applyAlignment="1">
      <alignment horizontal="center"/>
    </xf>
    <xf numFmtId="165" fontId="93" fillId="6" borderId="11" xfId="182" applyNumberFormat="1" applyFont="1" applyFill="1" applyBorder="1" applyAlignment="1">
      <alignment horizontal="center"/>
    </xf>
    <xf numFmtId="0" fontId="29" fillId="5" borderId="0" xfId="182" applyFont="1" applyFill="1" applyAlignment="1">
      <alignment horizontal="center"/>
    </xf>
    <xf numFmtId="0" fontId="54" fillId="5" borderId="0" xfId="182" applyFont="1" applyFill="1" applyAlignment="1">
      <alignment horizontal="center"/>
    </xf>
    <xf numFmtId="0" fontId="86" fillId="5" borderId="11" xfId="182" applyFont="1" applyFill="1" applyBorder="1" applyAlignment="1">
      <alignment horizontal="left"/>
    </xf>
    <xf numFmtId="0" fontId="55" fillId="5" borderId="11" xfId="182" applyFont="1" applyFill="1" applyBorder="1" applyAlignment="1">
      <alignment horizontal="left"/>
    </xf>
    <xf numFmtId="0" fontId="95" fillId="5" borderId="0" xfId="182" applyFont="1" applyFill="1" applyAlignment="1">
      <alignment horizontal="center"/>
    </xf>
    <xf numFmtId="0" fontId="96" fillId="5" borderId="0" xfId="182" applyFont="1" applyFill="1"/>
    <xf numFmtId="0" fontId="97" fillId="5" borderId="37" xfId="182" applyFont="1" applyFill="1" applyBorder="1"/>
    <xf numFmtId="0" fontId="97" fillId="5" borderId="0" xfId="182" applyFont="1" applyFill="1"/>
    <xf numFmtId="0" fontId="30" fillId="5" borderId="11" xfId="182" applyFont="1" applyFill="1" applyBorder="1" applyAlignment="1">
      <alignment horizontal="center" vertical="center"/>
    </xf>
    <xf numFmtId="0" fontId="95" fillId="5" borderId="0" xfId="182" applyFont="1" applyFill="1" applyAlignment="1">
      <alignment horizontal="center" vertical="center" wrapText="1"/>
    </xf>
    <xf numFmtId="0" fontId="44" fillId="5" borderId="38" xfId="182" applyFont="1" applyFill="1" applyBorder="1"/>
    <xf numFmtId="0" fontId="44" fillId="5" borderId="38" xfId="182" applyFont="1" applyFill="1" applyBorder="1" applyAlignment="1">
      <alignment horizontal="center"/>
    </xf>
    <xf numFmtId="165" fontId="44" fillId="5" borderId="38" xfId="182" applyNumberFormat="1" applyFont="1" applyFill="1" applyBorder="1" applyAlignment="1">
      <alignment horizontal="center"/>
    </xf>
    <xf numFmtId="0" fontId="45" fillId="40" borderId="0" xfId="182" applyFont="1" applyFill="1"/>
    <xf numFmtId="0" fontId="45" fillId="41" borderId="0" xfId="182" applyFont="1" applyFill="1"/>
    <xf numFmtId="0" fontId="45" fillId="6" borderId="0" xfId="182" applyFont="1" applyFill="1"/>
    <xf numFmtId="0" fontId="48" fillId="0" borderId="0" xfId="182" applyFont="1"/>
    <xf numFmtId="0" fontId="54" fillId="5" borderId="0" xfId="182" applyFont="1" applyFill="1" applyAlignment="1">
      <alignment horizontal="left" vertical="top" wrapText="1"/>
    </xf>
    <xf numFmtId="0" fontId="31" fillId="5" borderId="0" xfId="182" applyFont="1" applyFill="1"/>
    <xf numFmtId="0" fontId="31" fillId="5" borderId="0" xfId="182" applyFont="1" applyFill="1" applyAlignment="1">
      <alignment horizontal="center"/>
    </xf>
    <xf numFmtId="0" fontId="55" fillId="5" borderId="0" xfId="182" applyFont="1" applyFill="1" applyAlignment="1">
      <alignment horizontal="center"/>
    </xf>
    <xf numFmtId="0" fontId="29" fillId="5" borderId="0" xfId="91" applyFill="1"/>
    <xf numFmtId="0" fontId="29" fillId="0" borderId="0" xfId="91"/>
    <xf numFmtId="0" fontId="48" fillId="6" borderId="0" xfId="182" applyFont="1" applyFill="1"/>
    <xf numFmtId="0" fontId="29" fillId="5" borderId="0" xfId="173" applyFont="1" applyFill="1"/>
    <xf numFmtId="0" fontId="29" fillId="0" borderId="0" xfId="172" applyFont="1" applyAlignment="1">
      <alignment horizontal="left"/>
    </xf>
    <xf numFmtId="0" fontId="29" fillId="0" borderId="11" xfId="91" applyBorder="1"/>
    <xf numFmtId="0" fontId="44" fillId="5" borderId="11" xfId="182" applyFont="1" applyFill="1" applyBorder="1"/>
    <xf numFmtId="0" fontId="44" fillId="5" borderId="11" xfId="182" applyFont="1" applyFill="1" applyBorder="1" applyAlignment="1">
      <alignment horizontal="center"/>
    </xf>
    <xf numFmtId="165" fontId="44" fillId="5" borderId="11" xfId="182" applyNumberFormat="1" applyFont="1" applyFill="1" applyBorder="1" applyAlignment="1">
      <alignment horizontal="center"/>
    </xf>
    <xf numFmtId="0" fontId="53" fillId="5" borderId="0" xfId="182" applyFont="1" applyFill="1"/>
    <xf numFmtId="0" fontId="31" fillId="5" borderId="0" xfId="182" applyFont="1" applyFill="1" applyAlignment="1">
      <alignment horizontal="left"/>
    </xf>
    <xf numFmtId="165" fontId="61" fillId="7" borderId="0" xfId="97" applyNumberFormat="1" applyFill="1"/>
    <xf numFmtId="165" fontId="136" fillId="0" borderId="0" xfId="1" applyNumberFormat="1" applyFont="1" applyFill="1" applyAlignment="1">
      <alignment horizontal="right" vertical="top"/>
    </xf>
    <xf numFmtId="0" fontId="136" fillId="0" borderId="0" xfId="1" applyFont="1" applyFill="1" applyAlignment="1">
      <alignment horizontal="left"/>
    </xf>
    <xf numFmtId="0" fontId="44" fillId="0" borderId="0" xfId="1" applyFont="1" applyFill="1" applyAlignment="1">
      <alignment horizontal="left" vertical="top"/>
    </xf>
    <xf numFmtId="165" fontId="44" fillId="0" borderId="0" xfId="1" applyNumberFormat="1" applyFont="1" applyFill="1" applyAlignment="1">
      <alignment horizontal="right" vertical="top"/>
    </xf>
    <xf numFmtId="0" fontId="44" fillId="0" borderId="24" xfId="1" applyFont="1" applyFill="1" applyBorder="1" applyAlignment="1">
      <alignment horizontal="left" vertical="top"/>
    </xf>
    <xf numFmtId="165" fontId="44" fillId="0" borderId="24" xfId="1" applyNumberFormat="1" applyFont="1" applyFill="1" applyBorder="1" applyAlignment="1">
      <alignment horizontal="right" vertical="top"/>
    </xf>
    <xf numFmtId="165" fontId="136" fillId="0" borderId="0" xfId="1" applyNumberFormat="1" applyFont="1" applyFill="1"/>
    <xf numFmtId="0" fontId="44" fillId="0" borderId="0" xfId="1" applyFont="1" applyFill="1"/>
    <xf numFmtId="0" fontId="95" fillId="0" borderId="0" xfId="0" applyFont="1" applyAlignment="1">
      <alignment vertical="center" wrapText="1"/>
    </xf>
    <xf numFmtId="0" fontId="65" fillId="7" borderId="0" xfId="182" applyFont="1" applyFill="1" applyAlignment="1">
      <alignment horizontal="center" vertical="center"/>
    </xf>
    <xf numFmtId="0" fontId="1" fillId="7" borderId="0" xfId="182" applyFill="1" applyAlignment="1">
      <alignment horizontal="center" vertical="center"/>
    </xf>
    <xf numFmtId="165" fontId="1" fillId="7" borderId="0" xfId="182" applyNumberFormat="1" applyFill="1" applyAlignment="1">
      <alignment horizontal="center" vertical="center"/>
    </xf>
    <xf numFmtId="0" fontId="144" fillId="0" borderId="0" xfId="0" applyFont="1" applyAlignment="1">
      <alignment vertical="center" wrapText="1"/>
    </xf>
    <xf numFmtId="0" fontId="158" fillId="0" borderId="0" xfId="0" applyFont="1" applyAlignment="1">
      <alignment vertical="top" wrapText="1"/>
    </xf>
    <xf numFmtId="1" fontId="1" fillId="7" borderId="0" xfId="182" applyNumberFormat="1" applyFill="1"/>
    <xf numFmtId="171" fontId="1" fillId="7" borderId="0" xfId="182" applyNumberFormat="1" applyFill="1"/>
    <xf numFmtId="0" fontId="162" fillId="0" borderId="0" xfId="192"/>
    <xf numFmtId="0" fontId="162" fillId="7" borderId="0" xfId="192" applyFill="1"/>
    <xf numFmtId="0" fontId="31" fillId="7" borderId="0" xfId="192" applyFont="1" applyFill="1"/>
    <xf numFmtId="0" fontId="143" fillId="7" borderId="0" xfId="1" applyFont="1" applyFill="1"/>
    <xf numFmtId="165" fontId="143" fillId="7" borderId="0" xfId="1" applyNumberFormat="1" applyFont="1" applyFill="1"/>
    <xf numFmtId="169" fontId="143" fillId="7" borderId="0" xfId="1" applyNumberFormat="1" applyFont="1" applyFill="1"/>
    <xf numFmtId="165" fontId="162" fillId="7" borderId="0" xfId="192" applyNumberFormat="1" applyFill="1"/>
    <xf numFmtId="165" fontId="161" fillId="7" borderId="0" xfId="1" applyNumberFormat="1" applyFont="1" applyFill="1"/>
    <xf numFmtId="0" fontId="42" fillId="7" borderId="0" xfId="192" applyFont="1" applyFill="1"/>
    <xf numFmtId="0" fontId="163" fillId="0" borderId="0" xfId="182" applyFont="1"/>
    <xf numFmtId="165" fontId="161" fillId="7" borderId="0" xfId="85" applyNumberFormat="1" applyFont="1" applyFill="1" applyBorder="1" applyAlignment="1">
      <alignment horizontal="right"/>
    </xf>
    <xf numFmtId="0" fontId="143" fillId="7" borderId="0" xfId="85" applyFont="1" applyFill="1" applyBorder="1"/>
    <xf numFmtId="0" fontId="143" fillId="7" borderId="0" xfId="85" applyFont="1" applyFill="1" applyBorder="1" applyAlignment="1">
      <alignment horizontal="left"/>
    </xf>
    <xf numFmtId="0" fontId="161" fillId="7" borderId="0" xfId="85" applyFont="1" applyFill="1" applyBorder="1" applyAlignment="1">
      <alignment horizontal="left"/>
    </xf>
    <xf numFmtId="14" fontId="143" fillId="7" borderId="0" xfId="85" applyNumberFormat="1" applyFont="1" applyFill="1" applyBorder="1"/>
    <xf numFmtId="14" fontId="161" fillId="7" borderId="0" xfId="85" applyNumberFormat="1" applyFont="1" applyFill="1" applyBorder="1" applyAlignment="1">
      <alignment horizontal="left"/>
    </xf>
    <xf numFmtId="0" fontId="160" fillId="7" borderId="0" xfId="85" applyFont="1" applyFill="1" applyBorder="1"/>
    <xf numFmtId="0" fontId="1" fillId="0" borderId="0" xfId="190"/>
    <xf numFmtId="169" fontId="1" fillId="7" borderId="0" xfId="190" applyNumberFormat="1" applyFill="1"/>
    <xf numFmtId="165" fontId="1" fillId="7" borderId="0" xfId="190" applyNumberFormat="1" applyFill="1"/>
    <xf numFmtId="0" fontId="59" fillId="7" borderId="0" xfId="190" applyFont="1" applyFill="1"/>
    <xf numFmtId="0" fontId="65" fillId="7" borderId="0" xfId="190" applyFont="1" applyFill="1"/>
    <xf numFmtId="0" fontId="1" fillId="7" borderId="0" xfId="190" applyFill="1"/>
    <xf numFmtId="0" fontId="111" fillId="5" borderId="0" xfId="176" applyFont="1" applyFill="1" applyAlignment="1">
      <alignment horizontal="center"/>
    </xf>
    <xf numFmtId="0" fontId="164" fillId="5" borderId="0" xfId="0" applyFont="1" applyFill="1" applyAlignment="1">
      <alignment horizontal="left" vertical="center"/>
    </xf>
    <xf numFmtId="165" fontId="31" fillId="7" borderId="0" xfId="0" applyNumberFormat="1" applyFont="1" applyFill="1"/>
    <xf numFmtId="4" fontId="1" fillId="0" borderId="0" xfId="190" applyNumberFormat="1"/>
    <xf numFmtId="0" fontId="1" fillId="6" borderId="0" xfId="190" applyFill="1"/>
    <xf numFmtId="0" fontId="1" fillId="7" borderId="0" xfId="190" applyFill="1" applyAlignment="1">
      <alignment horizontal="center" wrapText="1"/>
    </xf>
    <xf numFmtId="4" fontId="1" fillId="7" borderId="0" xfId="190" applyNumberFormat="1" applyFill="1"/>
    <xf numFmtId="0" fontId="1" fillId="7" borderId="0" xfId="190" applyFont="1" applyFill="1"/>
    <xf numFmtId="1" fontId="0" fillId="7" borderId="0" xfId="0" applyNumberFormat="1" applyFill="1"/>
    <xf numFmtId="0" fontId="165" fillId="0" borderId="42" xfId="0" applyFont="1" applyBorder="1" applyAlignment="1">
      <alignment vertical="center" wrapText="1"/>
    </xf>
    <xf numFmtId="0" fontId="166" fillId="0" borderId="8" xfId="0" applyFont="1" applyBorder="1" applyAlignment="1">
      <alignment vertical="center" wrapText="1"/>
    </xf>
    <xf numFmtId="0" fontId="165" fillId="0" borderId="39" xfId="0" applyFont="1" applyBorder="1" applyAlignment="1">
      <alignment vertical="center" wrapText="1"/>
    </xf>
    <xf numFmtId="0" fontId="166" fillId="0" borderId="41" xfId="0" applyFont="1" applyBorder="1" applyAlignment="1">
      <alignment vertical="center" wrapText="1"/>
    </xf>
    <xf numFmtId="0" fontId="95" fillId="0" borderId="0" xfId="0" applyFont="1" applyAlignment="1">
      <alignment vertical="center" wrapText="1"/>
    </xf>
    <xf numFmtId="0" fontId="65" fillId="7" borderId="0" xfId="176" applyFont="1" applyFill="1"/>
    <xf numFmtId="0" fontId="142" fillId="7" borderId="0" xfId="177" applyFont="1" applyFill="1"/>
    <xf numFmtId="0" fontId="42" fillId="7" borderId="0" xfId="1" applyFont="1" applyFill="1"/>
    <xf numFmtId="0" fontId="31" fillId="7" borderId="0" xfId="1" applyFill="1"/>
    <xf numFmtId="2" fontId="31" fillId="7" borderId="0" xfId="1" applyNumberFormat="1" applyFill="1"/>
    <xf numFmtId="1" fontId="31" fillId="7" borderId="0" xfId="85" applyNumberFormat="1" applyFill="1"/>
    <xf numFmtId="0" fontId="31" fillId="7" borderId="0" xfId="85" applyFont="1" applyFill="1"/>
    <xf numFmtId="0" fontId="4" fillId="7" borderId="11" xfId="176" applyFill="1" applyBorder="1"/>
    <xf numFmtId="0" fontId="4" fillId="0" borderId="0" xfId="176" applyFill="1"/>
    <xf numFmtId="0" fontId="4" fillId="7" borderId="0" xfId="176" applyFill="1" applyBorder="1"/>
    <xf numFmtId="165" fontId="4" fillId="7" borderId="0" xfId="176" applyNumberFormat="1" applyFill="1" applyBorder="1"/>
    <xf numFmtId="165" fontId="4" fillId="7" borderId="0" xfId="176" applyNumberFormat="1" applyFill="1" applyAlignment="1">
      <alignment wrapText="1"/>
    </xf>
    <xf numFmtId="165" fontId="31" fillId="7" borderId="0" xfId="85" applyNumberFormat="1" applyFill="1"/>
    <xf numFmtId="165" fontId="0" fillId="7" borderId="0" xfId="179" applyNumberFormat="1" applyFont="1" applyFill="1"/>
    <xf numFmtId="0" fontId="108" fillId="0" borderId="0" xfId="178" applyFill="1"/>
    <xf numFmtId="0" fontId="65" fillId="0" borderId="0" xfId="176" applyFont="1" applyFill="1"/>
    <xf numFmtId="167" fontId="108" fillId="0" borderId="0" xfId="178" applyNumberFormat="1" applyFill="1"/>
    <xf numFmtId="165" fontId="108" fillId="0" borderId="0" xfId="178" applyNumberFormat="1" applyFill="1"/>
    <xf numFmtId="0" fontId="109" fillId="7" borderId="0" xfId="178" applyFont="1" applyFill="1"/>
    <xf numFmtId="165" fontId="4" fillId="7" borderId="0" xfId="176" applyNumberFormat="1" applyFill="1" applyAlignment="1">
      <alignment horizontal="center"/>
    </xf>
    <xf numFmtId="0" fontId="1" fillId="5" borderId="0" xfId="190" applyFill="1"/>
    <xf numFmtId="0" fontId="108" fillId="42" borderId="0" xfId="190" applyFont="1" applyFill="1"/>
    <xf numFmtId="0" fontId="108" fillId="42" borderId="0" xfId="190" applyFont="1" applyFill="1" applyAlignment="1">
      <alignment vertical="center" wrapText="1"/>
    </xf>
    <xf numFmtId="0" fontId="108" fillId="0" borderId="0" xfId="190" applyFont="1" applyFill="1"/>
    <xf numFmtId="0" fontId="110" fillId="0" borderId="0" xfId="190" applyFont="1" applyFill="1"/>
    <xf numFmtId="0" fontId="112" fillId="0" borderId="0" xfId="190" applyFont="1" applyFill="1" applyAlignment="1">
      <alignment vertical="center"/>
    </xf>
    <xf numFmtId="2" fontId="4" fillId="0" borderId="0" xfId="176" applyNumberFormat="1" applyFill="1"/>
    <xf numFmtId="2" fontId="4" fillId="0" borderId="0" xfId="176" applyNumberFormat="1" applyFill="1" applyAlignment="1">
      <alignment wrapText="1"/>
    </xf>
    <xf numFmtId="0" fontId="4" fillId="7" borderId="0" xfId="176" applyFill="1" applyBorder="1" applyAlignment="1">
      <alignment horizontal="center"/>
    </xf>
    <xf numFmtId="0" fontId="1" fillId="7" borderId="0" xfId="176" applyFont="1" applyFill="1" applyBorder="1" applyAlignment="1">
      <alignment horizontal="center"/>
    </xf>
    <xf numFmtId="0" fontId="167" fillId="0" borderId="0" xfId="0" applyFont="1" applyAlignment="1">
      <alignment vertical="top" wrapText="1"/>
    </xf>
    <xf numFmtId="0" fontId="168" fillId="0" borderId="0" xfId="0" applyFont="1" applyAlignment="1">
      <alignment vertical="center" wrapText="1"/>
    </xf>
    <xf numFmtId="0" fontId="144" fillId="0" borderId="0" xfId="0" applyFont="1" applyAlignment="1">
      <alignment vertical="center"/>
    </xf>
    <xf numFmtId="0" fontId="38" fillId="3" borderId="4" xfId="2" applyFont="1" applyFill="1" applyBorder="1" applyAlignment="1" applyProtection="1">
      <alignment horizontal="left" vertical="top" wrapText="1"/>
    </xf>
    <xf numFmtId="0" fontId="38" fillId="3" borderId="0" xfId="2" applyFont="1" applyFill="1" applyBorder="1" applyAlignment="1" applyProtection="1">
      <alignment horizontal="left" vertical="top" wrapText="1"/>
    </xf>
    <xf numFmtId="0" fontId="38" fillId="3" borderId="12" xfId="2" applyFont="1" applyFill="1" applyBorder="1" applyAlignment="1" applyProtection="1">
      <alignment horizontal="left" vertical="top" wrapText="1"/>
    </xf>
    <xf numFmtId="0" fontId="169" fillId="0" borderId="7" xfId="0" applyFont="1" applyBorder="1" applyAlignment="1">
      <alignment vertical="center" wrapText="1"/>
    </xf>
    <xf numFmtId="0" fontId="169" fillId="0" borderId="0" xfId="0" applyFont="1" applyAlignment="1">
      <alignment vertical="center" wrapText="1"/>
    </xf>
    <xf numFmtId="0" fontId="166" fillId="0" borderId="0" xfId="0" applyFont="1" applyAlignment="1">
      <alignment horizontal="center" vertical="center" wrapText="1"/>
    </xf>
    <xf numFmtId="0" fontId="169" fillId="0" borderId="0" xfId="0" applyFont="1" applyAlignment="1">
      <alignment horizontal="center" vertical="center" wrapText="1"/>
    </xf>
    <xf numFmtId="0" fontId="166" fillId="0" borderId="0" xfId="0" applyFont="1" applyAlignment="1">
      <alignment vertical="center" wrapText="1"/>
    </xf>
    <xf numFmtId="0" fontId="166" fillId="0" borderId="7" xfId="0" applyFont="1" applyBorder="1" applyAlignment="1">
      <alignment vertical="center" wrapText="1"/>
    </xf>
    <xf numFmtId="0" fontId="166" fillId="0" borderId="7" xfId="0" applyFont="1" applyBorder="1" applyAlignment="1">
      <alignment horizontal="center" vertical="center" wrapText="1"/>
    </xf>
    <xf numFmtId="165" fontId="1" fillId="0" borderId="0" xfId="190" applyNumberFormat="1"/>
    <xf numFmtId="0" fontId="1" fillId="7" borderId="46" xfId="190" applyFill="1" applyBorder="1"/>
    <xf numFmtId="0" fontId="1" fillId="7" borderId="47" xfId="190" applyFill="1" applyBorder="1"/>
    <xf numFmtId="172" fontId="1" fillId="7" borderId="46" xfId="190" applyNumberFormat="1" applyFill="1" applyBorder="1"/>
    <xf numFmtId="172" fontId="1" fillId="7" borderId="0" xfId="190" applyNumberFormat="1" applyFill="1"/>
    <xf numFmtId="172" fontId="1" fillId="7" borderId="47" xfId="190" applyNumberFormat="1" applyFill="1" applyBorder="1"/>
    <xf numFmtId="172" fontId="1" fillId="7" borderId="48" xfId="190" applyNumberFormat="1" applyFill="1" applyBorder="1"/>
    <xf numFmtId="172" fontId="1" fillId="7" borderId="11" xfId="190" applyNumberFormat="1" applyFill="1" applyBorder="1"/>
    <xf numFmtId="172" fontId="1" fillId="7" borderId="49" xfId="190" applyNumberFormat="1" applyFill="1" applyBorder="1"/>
    <xf numFmtId="0" fontId="65" fillId="0" borderId="0" xfId="190" applyFont="1"/>
    <xf numFmtId="0" fontId="1" fillId="0" borderId="0" xfId="190" applyFill="1" applyBorder="1"/>
    <xf numFmtId="0" fontId="1" fillId="0" borderId="0" xfId="190" applyFill="1" applyBorder="1" applyAlignment="1">
      <alignment wrapText="1"/>
    </xf>
    <xf numFmtId="0" fontId="65" fillId="0" borderId="0" xfId="190" applyFont="1" applyFill="1" applyBorder="1" applyAlignment="1">
      <alignment wrapText="1"/>
    </xf>
    <xf numFmtId="0" fontId="1" fillId="0" borderId="0" xfId="190" applyBorder="1"/>
    <xf numFmtId="0" fontId="65" fillId="7" borderId="0" xfId="190" applyFont="1" applyFill="1" applyBorder="1" applyAlignment="1">
      <alignment wrapText="1"/>
    </xf>
    <xf numFmtId="0" fontId="1" fillId="7" borderId="0" xfId="190" applyFill="1" applyBorder="1" applyAlignment="1">
      <alignment wrapText="1"/>
    </xf>
    <xf numFmtId="0" fontId="1" fillId="7" borderId="0" xfId="190" applyFill="1" applyBorder="1"/>
    <xf numFmtId="172" fontId="1" fillId="7" borderId="0" xfId="190" applyNumberFormat="1" applyFill="1" applyBorder="1"/>
    <xf numFmtId="0" fontId="169" fillId="0" borderId="0" xfId="190" applyFont="1" applyAlignment="1">
      <alignment vertical="center"/>
    </xf>
    <xf numFmtId="9" fontId="1" fillId="7" borderId="0" xfId="190" applyNumberFormat="1" applyFill="1"/>
    <xf numFmtId="0" fontId="66" fillId="7" borderId="0" xfId="190" applyFont="1" applyFill="1"/>
    <xf numFmtId="165" fontId="59" fillId="7" borderId="0" xfId="190" applyNumberFormat="1" applyFont="1" applyFill="1"/>
    <xf numFmtId="0" fontId="171" fillId="0" borderId="0" xfId="190" applyFont="1"/>
    <xf numFmtId="0" fontId="170" fillId="7" borderId="0" xfId="190" applyFont="1" applyFill="1" applyBorder="1" applyAlignment="1">
      <alignment horizontal="center" vertical="center" wrapText="1"/>
    </xf>
    <xf numFmtId="0" fontId="170" fillId="7" borderId="0" xfId="190" applyFont="1" applyFill="1" applyBorder="1" applyAlignment="1">
      <alignment horizontal="left" vertical="center" wrapText="1" indent="3"/>
    </xf>
    <xf numFmtId="0" fontId="170" fillId="7" borderId="0" xfId="190" applyFont="1" applyFill="1" applyBorder="1" applyAlignment="1">
      <alignment horizontal="left" vertical="center" wrapText="1"/>
    </xf>
    <xf numFmtId="0" fontId="170" fillId="7" borderId="0" xfId="190" applyFont="1" applyFill="1" applyBorder="1" applyAlignment="1">
      <alignment horizontal="right" vertical="center" wrapText="1"/>
    </xf>
    <xf numFmtId="4" fontId="170" fillId="7" borderId="0" xfId="190" applyNumberFormat="1" applyFont="1" applyFill="1" applyBorder="1" applyAlignment="1">
      <alignment horizontal="left" vertical="center" wrapText="1" indent="1"/>
    </xf>
    <xf numFmtId="165" fontId="170" fillId="7" borderId="0" xfId="190" applyNumberFormat="1" applyFont="1" applyFill="1" applyBorder="1" applyAlignment="1">
      <alignment horizontal="center" vertical="center" wrapText="1"/>
    </xf>
    <xf numFmtId="0" fontId="171" fillId="7" borderId="0" xfId="190" applyFont="1" applyFill="1" applyBorder="1" applyAlignment="1">
      <alignment horizontal="right" vertical="center" wrapText="1"/>
    </xf>
    <xf numFmtId="10" fontId="171" fillId="7" borderId="0" xfId="190" applyNumberFormat="1" applyFont="1" applyFill="1" applyBorder="1" applyAlignment="1">
      <alignment horizontal="right" vertical="center" wrapText="1"/>
    </xf>
    <xf numFmtId="9" fontId="171" fillId="7" borderId="0" xfId="190" applyNumberFormat="1" applyFont="1" applyFill="1" applyBorder="1" applyAlignment="1">
      <alignment horizontal="right" vertical="center" wrapText="1"/>
    </xf>
    <xf numFmtId="0" fontId="171" fillId="7" borderId="0" xfId="190" applyFont="1" applyFill="1" applyBorder="1" applyAlignment="1">
      <alignment horizontal="center" vertical="center" wrapText="1"/>
    </xf>
    <xf numFmtId="10" fontId="171" fillId="7" borderId="0" xfId="190" applyNumberFormat="1" applyFont="1" applyFill="1" applyBorder="1" applyAlignment="1">
      <alignment horizontal="center" vertical="center" wrapText="1"/>
    </xf>
    <xf numFmtId="0" fontId="31" fillId="0" borderId="0" xfId="195" applyProtection="1">
      <protection locked="0"/>
    </xf>
    <xf numFmtId="2" fontId="0" fillId="7" borderId="0" xfId="196" applyNumberFormat="1" applyFont="1" applyFill="1"/>
    <xf numFmtId="43" fontId="1" fillId="0" borderId="0" xfId="190" applyNumberFormat="1"/>
    <xf numFmtId="43" fontId="1" fillId="7" borderId="0" xfId="190" applyNumberFormat="1" applyFill="1"/>
    <xf numFmtId="0" fontId="1" fillId="7" borderId="0" xfId="190" applyFill="1" applyAlignment="1">
      <alignment wrapText="1"/>
    </xf>
    <xf numFmtId="0" fontId="59" fillId="7" borderId="0" xfId="190" applyFont="1" applyFill="1" applyAlignment="1">
      <alignment wrapText="1"/>
    </xf>
    <xf numFmtId="2" fontId="1" fillId="0" borderId="0" xfId="190" applyNumberFormat="1"/>
    <xf numFmtId="1" fontId="1" fillId="0" borderId="0" xfId="190" applyNumberFormat="1"/>
    <xf numFmtId="2" fontId="1" fillId="7" borderId="0" xfId="190" applyNumberFormat="1" applyFill="1"/>
    <xf numFmtId="173" fontId="0" fillId="0" borderId="0" xfId="102" applyNumberFormat="1" applyFont="1"/>
    <xf numFmtId="0" fontId="1" fillId="0" borderId="0" xfId="198"/>
    <xf numFmtId="2" fontId="31" fillId="7" borderId="0" xfId="85" applyNumberFormat="1" applyFill="1"/>
    <xf numFmtId="2" fontId="31" fillId="7" borderId="0" xfId="197" applyNumberFormat="1" applyFont="1" applyFill="1"/>
    <xf numFmtId="0" fontId="66" fillId="7" borderId="0" xfId="198" applyFont="1" applyFill="1"/>
    <xf numFmtId="0" fontId="1" fillId="7" borderId="0" xfId="198" applyFill="1"/>
    <xf numFmtId="2" fontId="1" fillId="7" borderId="0" xfId="198" applyNumberFormat="1" applyFill="1"/>
    <xf numFmtId="1" fontId="1" fillId="7" borderId="0" xfId="190" applyNumberFormat="1" applyFill="1"/>
    <xf numFmtId="0" fontId="65" fillId="5" borderId="0" xfId="0" applyFont="1" applyFill="1" applyAlignment="1">
      <alignment horizontal="center"/>
    </xf>
    <xf numFmtId="0" fontId="65" fillId="5" borderId="11" xfId="0" applyFont="1" applyFill="1" applyBorder="1" applyAlignment="1">
      <alignment horizontal="center"/>
    </xf>
    <xf numFmtId="0" fontId="0" fillId="5" borderId="11" xfId="0" applyFill="1" applyBorder="1" applyAlignment="1">
      <alignment horizontal="center"/>
    </xf>
    <xf numFmtId="0" fontId="0" fillId="5" borderId="0" xfId="0" applyFill="1" applyAlignment="1">
      <alignment horizontal="center"/>
    </xf>
    <xf numFmtId="0" fontId="111" fillId="5" borderId="0" xfId="0" applyFont="1" applyFill="1" applyAlignment="1">
      <alignment horizontal="left"/>
    </xf>
    <xf numFmtId="0" fontId="66" fillId="5" borderId="0" xfId="0" applyFont="1" applyFill="1" applyAlignment="1">
      <alignment horizontal="left"/>
    </xf>
    <xf numFmtId="3" fontId="0" fillId="5" borderId="0" xfId="0" applyNumberFormat="1" applyFill="1" applyAlignment="1">
      <alignment horizontal="center"/>
    </xf>
    <xf numFmtId="165" fontId="0" fillId="5" borderId="0" xfId="0" applyNumberFormat="1" applyFill="1" applyAlignment="1">
      <alignment horizontal="center"/>
    </xf>
    <xf numFmtId="0" fontId="65" fillId="5" borderId="0" xfId="0" applyFont="1" applyFill="1" applyAlignment="1">
      <alignment horizontal="left"/>
    </xf>
    <xf numFmtId="1" fontId="0" fillId="5" borderId="0" xfId="0" applyNumberFormat="1" applyFill="1" applyAlignment="1">
      <alignment horizontal="center"/>
    </xf>
    <xf numFmtId="0" fontId="172" fillId="5" borderId="0" xfId="0" applyFont="1" applyFill="1" applyAlignment="1">
      <alignment horizontal="left"/>
    </xf>
    <xf numFmtId="0" fontId="66" fillId="5" borderId="11" xfId="0" applyFont="1" applyFill="1" applyBorder="1" applyAlignment="1">
      <alignment horizontal="left"/>
    </xf>
    <xf numFmtId="3" fontId="0" fillId="5" borderId="11" xfId="0" applyNumberFormat="1" applyFill="1" applyBorder="1" applyAlignment="1">
      <alignment horizontal="center"/>
    </xf>
    <xf numFmtId="165" fontId="0" fillId="5" borderId="11" xfId="0" applyNumberFormat="1" applyFill="1" applyBorder="1" applyAlignment="1">
      <alignment horizontal="center"/>
    </xf>
    <xf numFmtId="1" fontId="0" fillId="5" borderId="11" xfId="0" applyNumberFormat="1" applyFill="1" applyBorder="1" applyAlignment="1">
      <alignment horizontal="center"/>
    </xf>
    <xf numFmtId="0" fontId="173" fillId="0" borderId="39" xfId="0" applyFont="1" applyBorder="1" applyAlignment="1">
      <alignment horizontal="center" vertical="center" wrapText="1"/>
    </xf>
    <xf numFmtId="0" fontId="173" fillId="0" borderId="41" xfId="0" applyFont="1" applyBorder="1" applyAlignment="1">
      <alignment horizontal="center" vertical="center" wrapText="1"/>
    </xf>
    <xf numFmtId="0" fontId="45" fillId="0" borderId="42" xfId="0" applyFont="1" applyBorder="1" applyAlignment="1">
      <alignment vertical="center" wrapText="1"/>
    </xf>
    <xf numFmtId="0" fontId="45" fillId="0" borderId="8" xfId="0" applyFont="1" applyBorder="1" applyAlignment="1">
      <alignment vertical="center" wrapText="1"/>
    </xf>
    <xf numFmtId="0" fontId="55" fillId="0" borderId="39" xfId="0" applyFont="1" applyBorder="1" applyAlignment="1">
      <alignment vertical="center" wrapText="1"/>
    </xf>
    <xf numFmtId="0" fontId="55" fillId="0" borderId="41" xfId="0" applyFont="1" applyBorder="1" applyAlignment="1">
      <alignment vertical="center" wrapText="1"/>
    </xf>
    <xf numFmtId="0" fontId="45" fillId="0" borderId="50" xfId="0" applyFont="1" applyBorder="1" applyAlignment="1">
      <alignment vertical="center" wrapText="1"/>
    </xf>
    <xf numFmtId="0" fontId="45" fillId="0" borderId="12" xfId="0" applyFont="1" applyBorder="1" applyAlignment="1">
      <alignment vertical="center" wrapText="1"/>
    </xf>
    <xf numFmtId="0" fontId="29" fillId="0" borderId="12" xfId="0" applyFont="1" applyBorder="1" applyAlignment="1">
      <alignment vertical="center" wrapText="1"/>
    </xf>
    <xf numFmtId="0" fontId="0" fillId="0" borderId="12" xfId="0" applyBorder="1" applyAlignment="1">
      <alignment vertical="top" wrapText="1"/>
    </xf>
    <xf numFmtId="0" fontId="0" fillId="0" borderId="8" xfId="0" applyBorder="1" applyAlignment="1">
      <alignment vertical="top" wrapText="1"/>
    </xf>
    <xf numFmtId="0" fontId="173" fillId="0" borderId="42" xfId="0" applyFont="1" applyBorder="1" applyAlignment="1">
      <alignment vertical="center" wrapText="1"/>
    </xf>
    <xf numFmtId="0" fontId="173" fillId="0" borderId="8" xfId="0" applyFont="1" applyBorder="1" applyAlignment="1">
      <alignment vertical="center" wrapText="1"/>
    </xf>
    <xf numFmtId="0" fontId="0" fillId="5" borderId="0" xfId="0" applyFill="1" applyAlignment="1">
      <alignment horizontal="left" indent="1"/>
    </xf>
    <xf numFmtId="0" fontId="0" fillId="5" borderId="0" xfId="0" applyFill="1" applyAlignment="1">
      <alignment horizontal="left" indent="2"/>
    </xf>
    <xf numFmtId="0" fontId="0" fillId="5" borderId="0" xfId="0" applyFill="1" applyAlignment="1">
      <alignment horizontal="left" indent="3"/>
    </xf>
    <xf numFmtId="0" fontId="0" fillId="5" borderId="11" xfId="0" applyFill="1" applyBorder="1" applyAlignment="1">
      <alignment horizontal="left" indent="2"/>
    </xf>
    <xf numFmtId="0" fontId="0" fillId="5" borderId="11" xfId="0" applyFill="1" applyBorder="1" applyAlignment="1">
      <alignment horizontal="left" indent="1"/>
    </xf>
    <xf numFmtId="0" fontId="0" fillId="5" borderId="38" xfId="0" applyFill="1" applyBorder="1" applyAlignment="1">
      <alignment horizontal="center"/>
    </xf>
    <xf numFmtId="0" fontId="30" fillId="5" borderId="0" xfId="0" applyFont="1" applyFill="1"/>
    <xf numFmtId="0" fontId="65" fillId="7" borderId="0" xfId="190" applyFont="1" applyFill="1" applyBorder="1"/>
    <xf numFmtId="0" fontId="59" fillId="7" borderId="0" xfId="190" applyFont="1" applyFill="1" applyBorder="1"/>
    <xf numFmtId="0" fontId="174" fillId="0" borderId="0" xfId="190" applyFont="1"/>
    <xf numFmtId="0" fontId="1" fillId="0" borderId="0" xfId="190" applyBorder="1" applyAlignment="1">
      <alignment horizontal="center"/>
    </xf>
    <xf numFmtId="0" fontId="110" fillId="5" borderId="0" xfId="190" applyFont="1" applyFill="1" applyAlignment="1">
      <alignment vertical="center"/>
    </xf>
    <xf numFmtId="0" fontId="175" fillId="5" borderId="0" xfId="178" applyFont="1" applyFill="1"/>
    <xf numFmtId="0" fontId="108" fillId="7" borderId="0" xfId="178" applyFill="1" applyAlignment="1">
      <alignment horizontal="left"/>
    </xf>
    <xf numFmtId="0" fontId="0" fillId="7" borderId="0" xfId="0" applyFont="1" applyFill="1"/>
    <xf numFmtId="0" fontId="108" fillId="7" borderId="0" xfId="178" applyFont="1" applyFill="1"/>
    <xf numFmtId="165" fontId="108" fillId="7" borderId="0" xfId="178" applyNumberFormat="1" applyFont="1" applyFill="1"/>
    <xf numFmtId="0" fontId="32" fillId="3" borderId="4" xfId="1" applyNumberFormat="1" applyFont="1" applyFill="1" applyBorder="1" applyAlignment="1">
      <alignment horizontal="left" vertical="top" wrapText="1"/>
    </xf>
    <xf numFmtId="0" fontId="32" fillId="3" borderId="0" xfId="1" applyNumberFormat="1" applyFont="1" applyFill="1" applyBorder="1" applyAlignment="1">
      <alignment horizontal="left" vertical="top" wrapText="1"/>
    </xf>
    <xf numFmtId="0" fontId="32" fillId="3" borderId="5" xfId="1" applyNumberFormat="1" applyFont="1" applyFill="1" applyBorder="1" applyAlignment="1">
      <alignment horizontal="left" vertical="top" wrapText="1"/>
    </xf>
    <xf numFmtId="0" fontId="37" fillId="3" borderId="4" xfId="2" applyFont="1" applyFill="1" applyBorder="1" applyAlignment="1" applyProtection="1">
      <alignment horizontal="right"/>
    </xf>
    <xf numFmtId="0" fontId="37" fillId="3" borderId="0" xfId="2" applyFont="1" applyFill="1" applyBorder="1" applyAlignment="1" applyProtection="1">
      <alignment horizontal="right"/>
    </xf>
    <xf numFmtId="0" fontId="33" fillId="3" borderId="4" xfId="1" applyFont="1" applyFill="1" applyBorder="1" applyAlignment="1">
      <alignment horizontal="center"/>
    </xf>
    <xf numFmtId="0" fontId="33" fillId="3" borderId="0" xfId="1" applyFont="1" applyFill="1" applyBorder="1" applyAlignment="1">
      <alignment horizontal="center"/>
    </xf>
    <xf numFmtId="0" fontId="33" fillId="3" borderId="5" xfId="1" applyFont="1" applyFill="1" applyBorder="1" applyAlignment="1">
      <alignment horizontal="center"/>
    </xf>
    <xf numFmtId="0" fontId="33" fillId="3" borderId="4" xfId="1" applyFont="1" applyFill="1" applyBorder="1" applyAlignment="1">
      <alignment horizontal="center" wrapText="1"/>
    </xf>
    <xf numFmtId="0" fontId="33" fillId="3" borderId="0" xfId="1" applyFont="1" applyFill="1" applyBorder="1" applyAlignment="1">
      <alignment horizontal="center" wrapText="1"/>
    </xf>
    <xf numFmtId="0" fontId="33" fillId="3" borderId="5" xfId="1" applyFont="1" applyFill="1" applyBorder="1" applyAlignment="1">
      <alignment horizontal="center" wrapText="1"/>
    </xf>
    <xf numFmtId="0" fontId="32" fillId="3" borderId="4" xfId="1" applyNumberFormat="1" applyFont="1" applyFill="1" applyBorder="1" applyAlignment="1">
      <alignment horizontal="left" vertical="top" wrapText="1" indent="1"/>
    </xf>
    <xf numFmtId="0" fontId="32" fillId="3" borderId="0" xfId="1" applyNumberFormat="1" applyFont="1" applyFill="1" applyBorder="1" applyAlignment="1">
      <alignment horizontal="left" vertical="top" wrapText="1" indent="1"/>
    </xf>
    <xf numFmtId="0" fontId="32" fillId="3" borderId="5" xfId="1" applyNumberFormat="1" applyFont="1" applyFill="1" applyBorder="1" applyAlignment="1">
      <alignment horizontal="left" vertical="top" wrapText="1" indent="1"/>
    </xf>
    <xf numFmtId="0" fontId="62" fillId="3" borderId="4" xfId="87" applyFill="1" applyBorder="1" applyAlignment="1" applyProtection="1">
      <alignment horizontal="left" vertical="top" wrapText="1"/>
    </xf>
    <xf numFmtId="0" fontId="62" fillId="3" borderId="0" xfId="87" applyFill="1" applyBorder="1" applyAlignment="1" applyProtection="1">
      <alignment horizontal="left" vertical="top" wrapText="1"/>
    </xf>
    <xf numFmtId="0" fontId="62" fillId="3" borderId="12" xfId="87" applyFill="1" applyBorder="1" applyAlignment="1" applyProtection="1">
      <alignment horizontal="left" vertical="top" wrapText="1"/>
    </xf>
    <xf numFmtId="0" fontId="38" fillId="3" borderId="4" xfId="2" applyFont="1" applyFill="1" applyBorder="1" applyAlignment="1" applyProtection="1">
      <alignment horizontal="left" vertical="top" wrapText="1"/>
    </xf>
    <xf numFmtId="0" fontId="0" fillId="3" borderId="0" xfId="0" applyFill="1" applyBorder="1"/>
    <xf numFmtId="0" fontId="0" fillId="3" borderId="12" xfId="0" applyFill="1" applyBorder="1"/>
    <xf numFmtId="0" fontId="38" fillId="3" borderId="0" xfId="2" applyFont="1" applyFill="1" applyBorder="1" applyAlignment="1" applyProtection="1">
      <alignment horizontal="left" vertical="top" wrapText="1"/>
    </xf>
    <xf numFmtId="0" fontId="38" fillId="3" borderId="12" xfId="2" applyFont="1" applyFill="1" applyBorder="1" applyAlignment="1" applyProtection="1">
      <alignment horizontal="left" vertical="top" wrapText="1"/>
    </xf>
    <xf numFmtId="0" fontId="38" fillId="3" borderId="4" xfId="87" applyFont="1" applyFill="1" applyBorder="1" applyAlignment="1" applyProtection="1">
      <alignment horizontal="left" vertical="top" wrapText="1"/>
    </xf>
    <xf numFmtId="0" fontId="38" fillId="3" borderId="0" xfId="87" applyFont="1" applyFill="1" applyBorder="1" applyAlignment="1" applyProtection="1">
      <alignment horizontal="left" vertical="top" wrapText="1"/>
    </xf>
    <xf numFmtId="0" fontId="38" fillId="3" borderId="12" xfId="87" applyFont="1" applyFill="1" applyBorder="1" applyAlignment="1" applyProtection="1">
      <alignment horizontal="left" vertical="top" wrapText="1"/>
    </xf>
    <xf numFmtId="0" fontId="32" fillId="3" borderId="4" xfId="1" applyFont="1" applyFill="1" applyBorder="1" applyAlignment="1">
      <alignment horizontal="center" vertical="top"/>
    </xf>
    <xf numFmtId="0" fontId="32" fillId="3" borderId="0" xfId="1" applyFont="1" applyFill="1" applyBorder="1" applyAlignment="1">
      <alignment horizontal="center" vertical="top"/>
    </xf>
    <xf numFmtId="0" fontId="32" fillId="3" borderId="12" xfId="1" applyFont="1" applyFill="1" applyBorder="1" applyAlignment="1">
      <alignment horizontal="center" vertical="top"/>
    </xf>
    <xf numFmtId="0" fontId="33" fillId="3" borderId="4" xfId="1" applyFont="1" applyFill="1" applyBorder="1" applyAlignment="1">
      <alignment horizontal="center" vertical="top"/>
    </xf>
    <xf numFmtId="0" fontId="33" fillId="3" borderId="0" xfId="1" applyFont="1" applyFill="1" applyBorder="1" applyAlignment="1">
      <alignment horizontal="center" vertical="top"/>
    </xf>
    <xf numFmtId="0" fontId="33" fillId="3" borderId="12" xfId="1" applyFont="1" applyFill="1" applyBorder="1" applyAlignment="1">
      <alignment horizontal="center" vertical="top"/>
    </xf>
    <xf numFmtId="0" fontId="33" fillId="3" borderId="4" xfId="1" applyFont="1" applyFill="1" applyBorder="1" applyAlignment="1">
      <alignment horizontal="center" vertical="top" wrapText="1"/>
    </xf>
    <xf numFmtId="0" fontId="37" fillId="3" borderId="0" xfId="0" applyFont="1" applyFill="1" applyBorder="1" applyAlignment="1">
      <alignment vertical="top" wrapText="1"/>
    </xf>
    <xf numFmtId="0" fontId="37" fillId="3" borderId="12" xfId="0" applyFont="1" applyFill="1" applyBorder="1" applyAlignment="1">
      <alignment vertical="top" wrapText="1"/>
    </xf>
    <xf numFmtId="0" fontId="138" fillId="5" borderId="0" xfId="1" applyFont="1" applyFill="1" applyAlignment="1">
      <alignment horizontal="left" vertical="top" wrapText="1"/>
    </xf>
    <xf numFmtId="0" fontId="138" fillId="0" borderId="0" xfId="1" applyFont="1" applyAlignment="1">
      <alignment horizontal="left" vertical="top" wrapText="1"/>
    </xf>
    <xf numFmtId="0" fontId="134" fillId="0" borderId="0" xfId="1" applyFont="1" applyAlignment="1">
      <alignment horizontal="left"/>
    </xf>
    <xf numFmtId="0" fontId="51" fillId="5" borderId="11" xfId="1" applyFont="1" applyFill="1" applyBorder="1" applyAlignment="1">
      <alignment horizontal="center"/>
    </xf>
    <xf numFmtId="0" fontId="138" fillId="5" borderId="0" xfId="1" applyFont="1" applyFill="1" applyAlignment="1">
      <alignment horizontal="left" vertical="top"/>
    </xf>
    <xf numFmtId="0" fontId="54" fillId="5" borderId="0" xfId="182" applyFont="1" applyFill="1" applyAlignment="1">
      <alignment vertical="top" wrapText="1"/>
    </xf>
    <xf numFmtId="0" fontId="44" fillId="0" borderId="24" xfId="1" applyFont="1" applyBorder="1" applyAlignment="1">
      <alignment horizontal="right" vertical="center"/>
    </xf>
    <xf numFmtId="0" fontId="138" fillId="0" borderId="0" xfId="1" applyFont="1" applyFill="1" applyAlignment="1">
      <alignment vertical="top"/>
    </xf>
    <xf numFmtId="0" fontId="138" fillId="5" borderId="0" xfId="1" applyFont="1" applyFill="1" applyAlignment="1">
      <alignment vertical="top" wrapText="1"/>
    </xf>
    <xf numFmtId="0" fontId="144" fillId="0" borderId="0" xfId="0" applyFont="1" applyBorder="1" applyAlignment="1">
      <alignment vertical="center" wrapText="1"/>
    </xf>
    <xf numFmtId="0" fontId="95" fillId="0" borderId="40" xfId="0" applyFont="1" applyBorder="1" applyAlignment="1">
      <alignment vertical="center" wrapText="1"/>
    </xf>
    <xf numFmtId="0" fontId="95" fillId="0" borderId="41" xfId="0" applyFont="1" applyBorder="1" applyAlignment="1">
      <alignment vertical="center" wrapText="1"/>
    </xf>
    <xf numFmtId="0" fontId="0" fillId="7" borderId="0" xfId="0" applyFill="1" applyAlignment="1">
      <alignment horizontal="center"/>
    </xf>
    <xf numFmtId="165" fontId="103" fillId="5" borderId="0" xfId="0" applyNumberFormat="1" applyFont="1" applyFill="1" applyAlignment="1">
      <alignment horizontal="left" wrapText="1"/>
    </xf>
    <xf numFmtId="0" fontId="127" fillId="7" borderId="0" xfId="183" applyFont="1" applyFill="1" applyAlignment="1">
      <alignment horizontal="center"/>
    </xf>
    <xf numFmtId="0" fontId="130" fillId="7" borderId="0" xfId="185" applyFont="1" applyFill="1" applyBorder="1" applyAlignment="1">
      <alignment horizontal="center"/>
    </xf>
    <xf numFmtId="0" fontId="129" fillId="7" borderId="0" xfId="185" applyFill="1" applyBorder="1" applyAlignment="1">
      <alignment horizontal="center"/>
    </xf>
    <xf numFmtId="0" fontId="161" fillId="7" borderId="0" xfId="85" applyFont="1" applyFill="1" applyBorder="1" applyAlignment="1">
      <alignment horizontal="center"/>
    </xf>
    <xf numFmtId="0" fontId="1" fillId="0" borderId="0" xfId="190" applyAlignment="1">
      <alignment horizontal="center"/>
    </xf>
    <xf numFmtId="0" fontId="66" fillId="7" borderId="0" xfId="190" applyFont="1" applyFill="1" applyAlignment="1">
      <alignment horizontal="center"/>
    </xf>
    <xf numFmtId="0" fontId="105" fillId="0" borderId="0" xfId="177" applyFont="1" applyAlignment="1">
      <alignment horizontal="left" vertical="top" wrapText="1" readingOrder="1"/>
    </xf>
    <xf numFmtId="0" fontId="106" fillId="5" borderId="0" xfId="177" applyFont="1" applyFill="1" applyAlignment="1">
      <alignment horizontal="left" vertical="top" wrapText="1" readingOrder="1"/>
    </xf>
    <xf numFmtId="0" fontId="108" fillId="44" borderId="0" xfId="190" applyFont="1" applyFill="1" applyAlignment="1">
      <alignment horizontal="center" vertical="center" wrapText="1"/>
    </xf>
    <xf numFmtId="0" fontId="108" fillId="43" borderId="0" xfId="178" applyFill="1" applyAlignment="1">
      <alignment horizontal="left" vertical="top" wrapText="1"/>
    </xf>
    <xf numFmtId="0" fontId="108" fillId="7" borderId="0" xfId="178" applyFill="1" applyAlignment="1">
      <alignment horizontal="center" vertical="center" wrapText="1"/>
    </xf>
    <xf numFmtId="0" fontId="114" fillId="7" borderId="0" xfId="176" applyFont="1" applyFill="1" applyAlignment="1">
      <alignment horizontal="center"/>
    </xf>
    <xf numFmtId="0" fontId="4" fillId="0" borderId="0" xfId="176" applyAlignment="1">
      <alignment horizontal="center" wrapText="1"/>
    </xf>
    <xf numFmtId="0" fontId="144" fillId="0" borderId="32" xfId="0" applyFont="1" applyBorder="1" applyAlignment="1">
      <alignment vertical="center" wrapText="1"/>
    </xf>
    <xf numFmtId="0" fontId="95" fillId="0" borderId="36" xfId="0" applyFont="1" applyBorder="1" applyAlignment="1">
      <alignment vertical="center" wrapText="1"/>
    </xf>
    <xf numFmtId="0" fontId="95" fillId="0" borderId="0" xfId="0" applyFont="1" applyAlignment="1">
      <alignment vertical="center" wrapText="1"/>
    </xf>
    <xf numFmtId="0" fontId="150" fillId="0" borderId="0" xfId="0" applyFont="1" applyAlignment="1">
      <alignment vertical="center" wrapText="1"/>
    </xf>
    <xf numFmtId="0" fontId="146" fillId="0" borderId="35" xfId="0" applyFont="1" applyBorder="1" applyAlignment="1">
      <alignment horizontal="center" vertical="center" wrapText="1"/>
    </xf>
    <xf numFmtId="0" fontId="146" fillId="0" borderId="26" xfId="0" applyFont="1" applyBorder="1" applyAlignment="1">
      <alignment horizontal="center" vertical="center" wrapText="1"/>
    </xf>
    <xf numFmtId="0" fontId="145" fillId="0" borderId="35" xfId="0" applyFont="1" applyBorder="1" applyAlignment="1">
      <alignment horizontal="center" vertical="center" wrapText="1"/>
    </xf>
    <xf numFmtId="0" fontId="145" fillId="0" borderId="26" xfId="0" applyFont="1" applyBorder="1" applyAlignment="1">
      <alignment horizontal="center" vertical="center" wrapText="1"/>
    </xf>
    <xf numFmtId="0" fontId="145" fillId="0" borderId="25" xfId="0" applyFont="1" applyBorder="1" applyAlignment="1">
      <alignment vertical="center" wrapText="1"/>
    </xf>
    <xf numFmtId="0" fontId="145" fillId="0" borderId="33" xfId="0" applyFont="1" applyBorder="1" applyAlignment="1">
      <alignment vertical="center" wrapText="1"/>
    </xf>
    <xf numFmtId="0" fontId="145" fillId="0" borderId="25" xfId="0" applyFont="1" applyBorder="1" applyAlignment="1">
      <alignment horizontal="center" vertical="center" wrapText="1"/>
    </xf>
    <xf numFmtId="0" fontId="145" fillId="0" borderId="33" xfId="0" applyFont="1" applyBorder="1" applyAlignment="1">
      <alignment horizontal="center" vertical="center" wrapText="1"/>
    </xf>
    <xf numFmtId="0" fontId="148" fillId="0" borderId="25" xfId="0" applyFont="1" applyBorder="1" applyAlignment="1">
      <alignment horizontal="center" vertical="center" wrapText="1"/>
    </xf>
    <xf numFmtId="0" fontId="148" fillId="0" borderId="33" xfId="0" applyFont="1" applyBorder="1" applyAlignment="1">
      <alignment horizontal="center" vertical="center" wrapText="1"/>
    </xf>
    <xf numFmtId="0" fontId="108" fillId="7" borderId="0" xfId="178" applyFont="1" applyFill="1" applyAlignment="1">
      <alignment horizontal="center"/>
    </xf>
    <xf numFmtId="0" fontId="166" fillId="0" borderId="7" xfId="0" applyFont="1" applyBorder="1" applyAlignment="1">
      <alignment horizontal="center" vertical="center" wrapText="1"/>
    </xf>
    <xf numFmtId="0" fontId="165" fillId="0" borderId="2" xfId="0" applyFont="1" applyBorder="1" applyAlignment="1">
      <alignment vertical="center" wrapText="1"/>
    </xf>
    <xf numFmtId="0" fontId="166" fillId="0" borderId="0" xfId="0" applyFont="1" applyAlignment="1">
      <alignment vertical="center" wrapText="1"/>
    </xf>
    <xf numFmtId="0" fontId="144" fillId="0" borderId="7" xfId="0" applyFont="1" applyBorder="1" applyAlignment="1">
      <alignment vertical="center" wrapText="1"/>
    </xf>
    <xf numFmtId="0" fontId="165" fillId="0" borderId="43" xfId="0" applyFont="1" applyBorder="1" applyAlignment="1">
      <alignment horizontal="center" vertical="center" wrapText="1"/>
    </xf>
    <xf numFmtId="0" fontId="166" fillId="0" borderId="2" xfId="0" applyFont="1" applyBorder="1" applyAlignment="1">
      <alignment horizontal="center" vertical="center" wrapText="1"/>
    </xf>
    <xf numFmtId="0" fontId="166" fillId="0" borderId="0" xfId="0" applyFont="1" applyAlignment="1">
      <alignment horizontal="center" vertical="center" wrapText="1"/>
    </xf>
    <xf numFmtId="0" fontId="65" fillId="7" borderId="44" xfId="190" applyFont="1" applyFill="1" applyBorder="1" applyAlignment="1">
      <alignment horizontal="center"/>
    </xf>
    <xf numFmtId="0" fontId="65" fillId="7" borderId="38" xfId="190" applyFont="1" applyFill="1" applyBorder="1" applyAlignment="1">
      <alignment horizontal="center"/>
    </xf>
    <xf numFmtId="0" fontId="65" fillId="7" borderId="45" xfId="190" applyFont="1" applyFill="1" applyBorder="1" applyAlignment="1">
      <alignment horizontal="center"/>
    </xf>
    <xf numFmtId="0" fontId="65" fillId="0" borderId="0" xfId="190" applyFont="1" applyAlignment="1">
      <alignment horizontal="center"/>
    </xf>
    <xf numFmtId="0" fontId="65" fillId="0" borderId="0" xfId="190" applyFont="1" applyFill="1" applyBorder="1" applyAlignment="1">
      <alignment horizontal="center"/>
    </xf>
    <xf numFmtId="0" fontId="65" fillId="7" borderId="0" xfId="190" applyFont="1" applyFill="1" applyBorder="1" applyAlignment="1">
      <alignment horizontal="center"/>
    </xf>
    <xf numFmtId="0" fontId="111" fillId="5" borderId="0" xfId="0" applyFont="1" applyFill="1" applyAlignment="1">
      <alignment horizontal="left" vertical="center"/>
    </xf>
    <xf numFmtId="0" fontId="65" fillId="5" borderId="0" xfId="0" applyFont="1" applyFill="1" applyAlignment="1">
      <alignment horizontal="center"/>
    </xf>
    <xf numFmtId="0" fontId="65" fillId="5" borderId="11" xfId="0" applyFont="1" applyFill="1" applyBorder="1" applyAlignment="1">
      <alignment horizontal="center"/>
    </xf>
    <xf numFmtId="0" fontId="55" fillId="0" borderId="40" xfId="0" applyFont="1" applyBorder="1" applyAlignment="1">
      <alignment horizontal="center" vertical="center" wrapText="1"/>
    </xf>
    <xf numFmtId="0" fontId="55" fillId="0" borderId="41" xfId="0" applyFont="1" applyBorder="1" applyAlignment="1">
      <alignment horizontal="center" vertical="center" wrapText="1"/>
    </xf>
    <xf numFmtId="0" fontId="173" fillId="0" borderId="40" xfId="0" applyFont="1" applyBorder="1" applyAlignment="1">
      <alignment horizontal="center" vertical="center" wrapText="1"/>
    </xf>
    <xf numFmtId="0" fontId="173" fillId="0" borderId="41" xfId="0" applyFont="1" applyBorder="1" applyAlignment="1">
      <alignment horizontal="center" vertical="center" wrapText="1"/>
    </xf>
    <xf numFmtId="0" fontId="44" fillId="5" borderId="38" xfId="182" applyFont="1" applyFill="1" applyBorder="1" applyAlignment="1">
      <alignment horizontal="left" vertical="top" wrapText="1"/>
    </xf>
    <xf numFmtId="0" fontId="44" fillId="5" borderId="0" xfId="182" applyFont="1" applyFill="1" applyAlignment="1">
      <alignment horizontal="left" wrapText="1"/>
    </xf>
    <xf numFmtId="0" fontId="44" fillId="5" borderId="0" xfId="182" applyFont="1" applyFill="1" applyAlignment="1">
      <alignment horizontal="left" vertical="top" wrapText="1"/>
    </xf>
    <xf numFmtId="0" fontId="45" fillId="5" borderId="0" xfId="182" applyFont="1" applyFill="1" applyAlignment="1">
      <alignment horizontal="left" wrapText="1"/>
    </xf>
    <xf numFmtId="0" fontId="86" fillId="5" borderId="11" xfId="182" applyFont="1" applyFill="1" applyBorder="1" applyAlignment="1">
      <alignment horizontal="left"/>
    </xf>
    <xf numFmtId="0" fontId="30" fillId="5" borderId="37" xfId="182" applyFont="1" applyFill="1" applyBorder="1" applyAlignment="1">
      <alignment horizontal="center"/>
    </xf>
    <xf numFmtId="0" fontId="30" fillId="5" borderId="37" xfId="182" applyFont="1" applyFill="1" applyBorder="1" applyAlignment="1">
      <alignment horizontal="center" vertical="center"/>
    </xf>
    <xf numFmtId="0" fontId="30" fillId="5" borderId="38" xfId="182" applyFont="1" applyFill="1" applyBorder="1" applyAlignment="1">
      <alignment horizontal="center" vertical="center" wrapText="1"/>
    </xf>
    <xf numFmtId="0" fontId="30" fillId="5" borderId="0" xfId="182" applyFont="1" applyFill="1" applyAlignment="1">
      <alignment horizontal="center" vertical="center" wrapText="1"/>
    </xf>
    <xf numFmtId="0" fontId="30" fillId="5" borderId="11" xfId="182" applyFont="1" applyFill="1" applyBorder="1" applyAlignment="1">
      <alignment horizontal="center" vertical="center" wrapText="1"/>
    </xf>
    <xf numFmtId="0" fontId="53" fillId="5" borderId="0" xfId="182" applyFont="1" applyFill="1" applyAlignment="1">
      <alignment horizontal="left" vertical="top" wrapText="1"/>
    </xf>
    <xf numFmtId="0" fontId="97" fillId="5" borderId="38" xfId="182" applyFont="1" applyFill="1" applyBorder="1" applyAlignment="1">
      <alignment horizontal="center" vertical="center" wrapText="1"/>
    </xf>
    <xf numFmtId="0" fontId="97" fillId="5" borderId="11" xfId="182" applyFont="1" applyFill="1" applyBorder="1" applyAlignment="1">
      <alignment horizontal="center" vertical="center" wrapText="1"/>
    </xf>
    <xf numFmtId="0" fontId="55" fillId="5" borderId="0" xfId="182" applyFont="1" applyFill="1" applyAlignment="1">
      <alignment horizontal="center"/>
    </xf>
    <xf numFmtId="0" fontId="30" fillId="5" borderId="11" xfId="182" applyFont="1" applyFill="1" applyBorder="1" applyAlignment="1">
      <alignment horizontal="center"/>
    </xf>
    <xf numFmtId="0" fontId="30" fillId="5" borderId="11" xfId="182" applyFont="1" applyFill="1" applyBorder="1" applyAlignment="1">
      <alignment horizontal="center" vertical="center"/>
    </xf>
    <xf numFmtId="0" fontId="86" fillId="5" borderId="0" xfId="182" applyFont="1" applyFill="1" applyAlignment="1">
      <alignment horizontal="left" wrapText="1"/>
    </xf>
    <xf numFmtId="0" fontId="44" fillId="5" borderId="24" xfId="182" applyFont="1" applyFill="1" applyBorder="1" applyAlignment="1">
      <alignment horizontal="left" wrapText="1"/>
    </xf>
    <xf numFmtId="0" fontId="44" fillId="5" borderId="24" xfId="182" applyFont="1" applyFill="1" applyBorder="1" applyAlignment="1">
      <alignment horizontal="left" vertical="top" wrapText="1"/>
    </xf>
    <xf numFmtId="0" fontId="86" fillId="5" borderId="0" xfId="182" applyFont="1" applyFill="1" applyAlignment="1">
      <alignment horizontal="left" vertical="center" wrapText="1"/>
    </xf>
    <xf numFmtId="0" fontId="45" fillId="5" borderId="0" xfId="182" applyFont="1" applyFill="1" applyAlignment="1">
      <alignment horizontal="left" vertical="top" wrapText="1"/>
    </xf>
    <xf numFmtId="0" fontId="44" fillId="5" borderId="0" xfId="182" applyFont="1" applyFill="1" applyAlignment="1">
      <alignment horizontal="left" vertical="center" wrapText="1"/>
    </xf>
    <xf numFmtId="0" fontId="87" fillId="5" borderId="11" xfId="182" applyFont="1" applyFill="1" applyBorder="1" applyAlignment="1">
      <alignment horizontal="left" vertical="center" wrapText="1"/>
    </xf>
    <xf numFmtId="0" fontId="91" fillId="5" borderId="11" xfId="182" applyFont="1" applyFill="1" applyBorder="1" applyAlignment="1">
      <alignment horizontal="left" vertical="center" wrapText="1"/>
    </xf>
    <xf numFmtId="0" fontId="57" fillId="5" borderId="0" xfId="182" applyFont="1" applyFill="1" applyAlignment="1">
      <alignment horizontal="left" wrapText="1"/>
    </xf>
    <xf numFmtId="0" fontId="53" fillId="5" borderId="0" xfId="182" applyFont="1" applyFill="1" applyAlignment="1">
      <alignment horizontal="left" wrapText="1"/>
    </xf>
    <xf numFmtId="0" fontId="86" fillId="5" borderId="0" xfId="182" applyFont="1" applyFill="1" applyAlignment="1">
      <alignment horizontal="left" vertical="top" wrapText="1"/>
    </xf>
    <xf numFmtId="164" fontId="86" fillId="5" borderId="0" xfId="163" applyFont="1" applyFill="1" applyAlignment="1">
      <alignment horizontal="left" vertical="center"/>
    </xf>
    <xf numFmtId="164" fontId="87" fillId="5" borderId="11" xfId="163" applyFont="1" applyFill="1" applyBorder="1" applyAlignment="1">
      <alignment horizontal="left" vertical="top"/>
    </xf>
    <xf numFmtId="164" fontId="154" fillId="5" borderId="11" xfId="163" applyFont="1" applyFill="1" applyBorder="1" applyAlignment="1">
      <alignment horizontal="left" vertical="top"/>
    </xf>
  </cellXfs>
  <cellStyles count="199">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20% - Accent1" xfId="133" builtinId="30" customBuiltin="1"/>
    <cellStyle name="20% - Accent2" xfId="137" builtinId="34" customBuiltin="1"/>
    <cellStyle name="20% - Accent3" xfId="141" builtinId="38" customBuiltin="1"/>
    <cellStyle name="20% - Accent4" xfId="145" builtinId="42" customBuiltin="1"/>
    <cellStyle name="20% - Accent5" xfId="149" builtinId="46" customBuiltin="1"/>
    <cellStyle name="20% - Accent6" xfId="153" builtinId="50" customBuiltin="1"/>
    <cellStyle name="40% - Accent1" xfId="134" builtinId="31" customBuiltin="1"/>
    <cellStyle name="40% - Accent2" xfId="138" builtinId="35" customBuiltin="1"/>
    <cellStyle name="40% - Accent3" xfId="142" builtinId="39" customBuiltin="1"/>
    <cellStyle name="40% - Accent4" xfId="146" builtinId="43" customBuiltin="1"/>
    <cellStyle name="40% - Accent5" xfId="150" builtinId="47" customBuiltin="1"/>
    <cellStyle name="40% - Accent6" xfId="154" builtinId="51" customBuiltin="1"/>
    <cellStyle name="60% - Accent1" xfId="135" builtinId="32" customBuiltin="1"/>
    <cellStyle name="60% - Accent2" xfId="139" builtinId="36" customBuiltin="1"/>
    <cellStyle name="60% - Accent3" xfId="143" builtinId="40" customBuiltin="1"/>
    <cellStyle name="60% - Accent4" xfId="147" builtinId="44" customBuiltin="1"/>
    <cellStyle name="60% - Accent5" xfId="151" builtinId="48" customBuiltin="1"/>
    <cellStyle name="60% - Accent6" xfId="155" builtinId="52" customBuiltin="1"/>
    <cellStyle name="Accent1" xfId="132" builtinId="29" customBuiltin="1"/>
    <cellStyle name="Accent2" xfId="136" builtinId="33" customBuiltin="1"/>
    <cellStyle name="Accent3" xfId="140" builtinId="37" customBuiltin="1"/>
    <cellStyle name="Accent4" xfId="144" builtinId="41" customBuiltin="1"/>
    <cellStyle name="Accent5" xfId="148" builtinId="45" customBuiltin="1"/>
    <cellStyle name="Accent6" xfId="152" builtinId="49" customBuiltin="1"/>
    <cellStyle name="ANCLAS,REZONES Y SUS PARTES,DE FUNDICION,DE HIERRO O DE ACERO 2" xfId="197" xr:uid="{C4B43774-3F61-4E01-B42F-5968EE5F29B9}"/>
    <cellStyle name="Bad" xfId="122" builtinId="27" customBuiltin="1"/>
    <cellStyle name="Calculation" xfId="126" builtinId="22" customBuiltin="1"/>
    <cellStyle name="Check Cell" xfId="128" builtinId="23" customBuiltin="1"/>
    <cellStyle name="Comma 2" xfId="102" xr:uid="{4002C05D-FC51-4547-8E8A-F7BF2988CDAC}"/>
    <cellStyle name="Comma 3" xfId="184" xr:uid="{7F4E4994-A40D-458B-B05B-DDD7DBCB7422}"/>
    <cellStyle name="Explanatory Text" xfId="130" builtinId="53" customBuiltin="1"/>
    <cellStyle name="Good" xfId="121" builtinId="26" customBuiltin="1"/>
    <cellStyle name="Heading 1" xfId="117" builtinId="16" customBuiltin="1"/>
    <cellStyle name="Heading 2" xfId="118" builtinId="17" customBuiltin="1"/>
    <cellStyle name="Heading 3" xfId="119" builtinId="18" customBuiltin="1"/>
    <cellStyle name="Heading 4" xfId="120" builtinId="19" customBuiltin="1"/>
    <cellStyle name="Hyperlink" xfId="87" builtinId="8"/>
    <cellStyle name="Hyperlink 2" xfId="186" xr:uid="{AC362733-70D8-4691-A83E-641002FA81FE}"/>
    <cellStyle name="Hyperlink 3" xfId="191" xr:uid="{1D31DCFC-652C-4056-AB20-91FE4958C24E}"/>
    <cellStyle name="Hyperlink 4" xfId="2" xr:uid="{00000000-0005-0000-0000-00004D000000}"/>
    <cellStyle name="Hyperlink 5" xfId="194" xr:uid="{0D3D844C-492A-4A9E-A201-534B277F5076}"/>
    <cellStyle name="Hyperlink 7" xfId="193" xr:uid="{711FC6C0-8D2D-466A-A319-DF94E3651948}"/>
    <cellStyle name="Îáû÷íûé_23_1 " xfId="79" xr:uid="{00000000-0005-0000-0000-00004E000000}"/>
    <cellStyle name="Input" xfId="124" builtinId="20" customBuiltin="1"/>
    <cellStyle name="Linked Cell" xfId="127" builtinId="24" customBuiltin="1"/>
    <cellStyle name="N " xfId="80" xr:uid="{00000000-0005-0000-0000-00004F000000}"/>
    <cellStyle name="Neutral" xfId="123" builtinId="28" customBuiltin="1"/>
    <cellStyle name="Normal" xfId="0" builtinId="0"/>
    <cellStyle name="Normal 10" xfId="107" xr:uid="{A84D0673-0A96-420C-9C2E-3BBE697DAC5A}"/>
    <cellStyle name="Normal 10 2" xfId="190" xr:uid="{422ABDD4-82A6-4530-9641-EF63E4BDFAD8}"/>
    <cellStyle name="Normal 1084" xfId="168" xr:uid="{2563223D-F2E6-4E74-BBA7-99A978F3A759}"/>
    <cellStyle name="Normal 1085" xfId="91" xr:uid="{00000000-0005-0000-0000-000051000000}"/>
    <cellStyle name="Normal 1085 2" xfId="106" xr:uid="{A570B37C-F68B-49AB-A8E9-31141F1CE1EC}"/>
    <cellStyle name="Normal 1085 2 2" xfId="171" xr:uid="{AA0F52D3-929C-4A4B-B13A-ED60014D6AC5}"/>
    <cellStyle name="Normal 11" xfId="108" xr:uid="{39C0DE11-4458-4956-B4C9-04732FA47FC5}"/>
    <cellStyle name="Normal 1119 2" xfId="85" xr:uid="{00000000-0005-0000-0000-000052000000}"/>
    <cellStyle name="Normal 12" xfId="109" xr:uid="{0B5A3C22-CE9C-4E1D-9421-507AB9ACECA6}"/>
    <cellStyle name="Normal 13" xfId="110" xr:uid="{2F6B7A37-63AB-449B-8C42-1524A65EBFA5}"/>
    <cellStyle name="Normal 14" xfId="111" xr:uid="{F9587F89-C751-4E21-8163-251B8A12A8E3}"/>
    <cellStyle name="Normal 15" xfId="112" xr:uid="{E4CCC301-F940-4C58-BF97-A74E754539CC}"/>
    <cellStyle name="Normal 16" xfId="114" xr:uid="{82E7DDB4-75BF-4A25-BEAB-568EE4070D96}"/>
    <cellStyle name="Normal 17" xfId="115" xr:uid="{7D2FD02D-E685-4F3D-9E54-E7ABED487B7E}"/>
    <cellStyle name="Normal 18" xfId="156" xr:uid="{00000000-0005-0000-0000-0000A3000000}"/>
    <cellStyle name="Normal 19" xfId="162" xr:uid="{3F4E18FE-C5DC-47D8-94E3-FDCA7DE8973E}"/>
    <cellStyle name="Normal 2" xfId="1" xr:uid="{00000000-0005-0000-0000-000053000000}"/>
    <cellStyle name="Normal 2 2" xfId="113" xr:uid="{572E3713-FF33-485A-A858-B8CF21F7528E}"/>
    <cellStyle name="Normal 2 2 2" xfId="86" xr:uid="{00000000-0005-0000-0000-000054000000}"/>
    <cellStyle name="Normal 2 2 2 3 2" xfId="169" xr:uid="{F5AA73F2-0995-4579-A484-E7E48A836034}"/>
    <cellStyle name="Normal 2 2 2 4 5" xfId="170" xr:uid="{ED0AE248-FCEE-4DAC-A829-94E26D3FACC0}"/>
    <cellStyle name="Normal 2 2 3" xfId="195" xr:uid="{D6E4CF31-2123-4D1B-9EC7-F4D2A543D9DF}"/>
    <cellStyle name="Normal 2 3" xfId="96" xr:uid="{00000000-0005-0000-0000-000055000000}"/>
    <cellStyle name="Normal 2 4" xfId="158" xr:uid="{00000000-0005-0000-0000-000002000000}"/>
    <cellStyle name="Normal 2 5" xfId="178" xr:uid="{11A47CB7-65E2-4C8F-A489-8A580DB68D3B}"/>
    <cellStyle name="Normal 2 6" xfId="198" xr:uid="{4E7F8FEF-643F-4189-89BF-CF57A6E2C21F}"/>
    <cellStyle name="Normal 2 7" xfId="90" xr:uid="{00000000-0005-0000-0000-000056000000}"/>
    <cellStyle name="Normal 20" xfId="163" xr:uid="{CD2CD4B6-EF24-40F8-8685-23CB9C0EA113}"/>
    <cellStyle name="Normal 21" xfId="164" xr:uid="{3762BDD8-6FF3-41F8-A36E-EBB167D5569A}"/>
    <cellStyle name="Normal 21 2" xfId="189" xr:uid="{272DA035-79FF-42C0-B75E-1B7ABBD06252}"/>
    <cellStyle name="Normal 22" xfId="165" xr:uid="{24D34F90-FCA2-4F02-BB9D-29FAA04C4501}"/>
    <cellStyle name="Normal 23" xfId="166" xr:uid="{8CF7D327-9716-440F-A8E6-70EAC282CC19}"/>
    <cellStyle name="Normal 24" xfId="167" xr:uid="{CEEB496C-3B00-469F-949A-EED0D2537DEC}"/>
    <cellStyle name="Normal 25" xfId="174" xr:uid="{378B1E46-C53C-489E-9336-732554D8CD46}"/>
    <cellStyle name="Normal 26" xfId="175" xr:uid="{D3E016C4-A246-4530-A12E-7CEDE1E62C8E}"/>
    <cellStyle name="Normal 27" xfId="176" xr:uid="{08A01A2C-0D9B-42D6-9338-49A2AE5C52D9}"/>
    <cellStyle name="Normal 28" xfId="177" xr:uid="{7FD7287D-09A8-4AC7-BB56-3E9D10765EE1}"/>
    <cellStyle name="Normal 29" xfId="180" xr:uid="{AE05AD73-DDFB-4D91-9594-05AF31618488}"/>
    <cellStyle name="Normal 3" xfId="88" xr:uid="{00000000-0005-0000-0000-000057000000}"/>
    <cellStyle name="Normal 3 2" xfId="101" xr:uid="{209CD4B7-4842-47E2-A775-98604A9D6F38}"/>
    <cellStyle name="Normal 3 2 2" xfId="188" xr:uid="{8B072837-9306-48A4-BB2D-8C9BAA6A243C}"/>
    <cellStyle name="Normal 3 3" xfId="95" xr:uid="{00000000-0005-0000-0000-000058000000}"/>
    <cellStyle name="Normal 3 4" xfId="159" xr:uid="{00000000-0005-0000-0000-000003000000}"/>
    <cellStyle name="Normal 30" xfId="160" xr:uid="{00000000-0005-0000-0000-000004000000}"/>
    <cellStyle name="Normal 31" xfId="181" xr:uid="{18554AA5-ADE4-4FDC-B132-63E3C9C91399}"/>
    <cellStyle name="Normal 32" xfId="182" xr:uid="{7F9E3EB4-9869-42BA-8A8F-D235F1D62D51}"/>
    <cellStyle name="Normal 33" xfId="183" xr:uid="{58BDA4B0-DE3B-415A-A56D-B206A86F8765}"/>
    <cellStyle name="Normal 34" xfId="185" xr:uid="{542C3C27-836A-4424-A3C2-F2942DDC9CE3}"/>
    <cellStyle name="Normal 35" xfId="172" xr:uid="{BF68E5C3-F0AF-469C-B588-79DF0E3DDA1A}"/>
    <cellStyle name="Normal 36" xfId="192" xr:uid="{76034E93-E565-4795-9055-431BE97A1A09}"/>
    <cellStyle name="Normal 4" xfId="100" xr:uid="{2AD67F81-90B6-4E1A-8868-715FEEAA7597}"/>
    <cellStyle name="Normal 4 2" xfId="97" xr:uid="{00000000-0005-0000-0000-000059000000}"/>
    <cellStyle name="Normal 4 3" xfId="161" xr:uid="{3BF50816-E72E-4384-A6DD-FC36C850DB23}"/>
    <cellStyle name="Normal 4 4" xfId="187" xr:uid="{1CE166E5-F908-43BA-9391-74737B1D4906}"/>
    <cellStyle name="Normal 48 8" xfId="173" xr:uid="{AD1B4518-44D4-4340-BD18-B6E584E4ADE2}"/>
    <cellStyle name="Normal 5" xfId="92" xr:uid="{00000000-0005-0000-0000-00005A000000}"/>
    <cellStyle name="Normal 5 2" xfId="98" xr:uid="{00000000-0005-0000-0000-00005B000000}"/>
    <cellStyle name="Normal 5 3" xfId="103" xr:uid="{58A3B729-6DC1-43D8-9FA2-23C28FBB94E2}"/>
    <cellStyle name="Normal 6" xfId="84" xr:uid="{00000000-0005-0000-0000-00005C000000}"/>
    <cellStyle name="Normal 7" xfId="105" xr:uid="{8AC8D75F-067F-4901-A23E-104480D3B682}"/>
    <cellStyle name="Normal 7 4" xfId="104" xr:uid="{519DF0E3-F820-4A8D-BF7B-CC3A0ACDD33E}"/>
    <cellStyle name="Normal 7 5" xfId="89" xr:uid="{00000000-0005-0000-0000-00005D000000}"/>
    <cellStyle name="Normal 8" xfId="93" xr:uid="{00000000-0005-0000-0000-00005E000000}"/>
    <cellStyle name="Normal 9" xfId="94" xr:uid="{00000000-0005-0000-0000-00005F000000}"/>
    <cellStyle name="Note 2" xfId="157" xr:uid="{00000000-0005-0000-0000-0000A4000000}"/>
    <cellStyle name="Output" xfId="125" builtinId="21" customBuiltin="1"/>
    <cellStyle name="Percent 2" xfId="99" xr:uid="{00000000-0005-0000-0000-000060000000}"/>
    <cellStyle name="Percent 3" xfId="179" xr:uid="{BAFC8A03-4FC7-4C46-94D9-7D4AC41CE8C2}"/>
    <cellStyle name="Percent 4" xfId="196" xr:uid="{B3D7BE53-7A5F-4DAB-8648-D73229C99078}"/>
    <cellStyle name="s_Valuation " xfId="81" xr:uid="{00000000-0005-0000-0000-000061000000}"/>
    <cellStyle name="ssp " xfId="82" xr:uid="{00000000-0005-0000-0000-000062000000}"/>
    <cellStyle name="Title" xfId="116" builtinId="15" customBuiltin="1"/>
    <cellStyle name="Total" xfId="131" builtinId="25" customBuiltin="1"/>
    <cellStyle name="Warning Text" xfId="129" builtinId="11" customBuiltin="1"/>
    <cellStyle name="Ввод " xfId="83" xr:uid="{00000000-0005-0000-0000-000063000000}"/>
  </cellStyles>
  <dxfs count="92">
    <dxf>
      <font>
        <b/>
        <i val="0"/>
        <strike val="0"/>
        <color rgb="FFFF0000"/>
      </font>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70AD47"/>
      <color rgb="FFE6AD20"/>
      <color rgb="FF4472C4"/>
      <color rgb="FFFFD966"/>
      <color rgb="FF2E75B6"/>
      <color rgb="FFA5A5A5"/>
      <color rgb="FFFCE86E"/>
      <color rgb="FF203864"/>
      <color rgb="FF7C7C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0.xml"/><Relationship Id="rId159" Type="http://schemas.openxmlformats.org/officeDocument/2006/relationships/externalLink" Target="externalLinks/externalLink31.xml"/><Relationship Id="rId170" Type="http://schemas.openxmlformats.org/officeDocument/2006/relationships/externalLink" Target="externalLinks/externalLink42.xml"/><Relationship Id="rId191" Type="http://schemas.openxmlformats.org/officeDocument/2006/relationships/externalLink" Target="externalLinks/externalLink63.xml"/><Relationship Id="rId205" Type="http://schemas.openxmlformats.org/officeDocument/2006/relationships/externalLink" Target="externalLinks/externalLink77.xml"/><Relationship Id="rId226" Type="http://schemas.openxmlformats.org/officeDocument/2006/relationships/externalLink" Target="externalLinks/externalLink98.xml"/><Relationship Id="rId247" Type="http://schemas.openxmlformats.org/officeDocument/2006/relationships/externalLink" Target="externalLinks/externalLink11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21.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32.xml"/><Relationship Id="rId181" Type="http://schemas.openxmlformats.org/officeDocument/2006/relationships/externalLink" Target="externalLinks/externalLink53.xml"/><Relationship Id="rId216" Type="http://schemas.openxmlformats.org/officeDocument/2006/relationships/externalLink" Target="externalLinks/externalLink88.xml"/><Relationship Id="rId237" Type="http://schemas.openxmlformats.org/officeDocument/2006/relationships/externalLink" Target="externalLinks/externalLink10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externalLink" Target="externalLinks/externalLink11.xml"/><Relationship Id="rId85" Type="http://schemas.openxmlformats.org/officeDocument/2006/relationships/worksheet" Target="worksheets/sheet85.xml"/><Relationship Id="rId150" Type="http://schemas.openxmlformats.org/officeDocument/2006/relationships/externalLink" Target="externalLinks/externalLink22.xml"/><Relationship Id="rId171" Type="http://schemas.openxmlformats.org/officeDocument/2006/relationships/externalLink" Target="externalLinks/externalLink43.xml"/><Relationship Id="rId192" Type="http://schemas.openxmlformats.org/officeDocument/2006/relationships/externalLink" Target="externalLinks/externalLink64.xml"/><Relationship Id="rId206" Type="http://schemas.openxmlformats.org/officeDocument/2006/relationships/externalLink" Target="externalLinks/externalLink78.xml"/><Relationship Id="rId227" Type="http://schemas.openxmlformats.org/officeDocument/2006/relationships/externalLink" Target="externalLinks/externalLink99.xml"/><Relationship Id="rId248" Type="http://schemas.openxmlformats.org/officeDocument/2006/relationships/externalLink" Target="externalLinks/externalLink120.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externalLink" Target="externalLinks/externalLink1.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12.xml"/><Relationship Id="rId161" Type="http://schemas.openxmlformats.org/officeDocument/2006/relationships/externalLink" Target="externalLinks/externalLink33.xml"/><Relationship Id="rId182" Type="http://schemas.openxmlformats.org/officeDocument/2006/relationships/externalLink" Target="externalLinks/externalLink54.xml"/><Relationship Id="rId217" Type="http://schemas.openxmlformats.org/officeDocument/2006/relationships/externalLink" Target="externalLinks/externalLink89.xml"/><Relationship Id="rId6" Type="http://schemas.openxmlformats.org/officeDocument/2006/relationships/worksheet" Target="worksheets/sheet6.xml"/><Relationship Id="rId238" Type="http://schemas.openxmlformats.org/officeDocument/2006/relationships/externalLink" Target="externalLinks/externalLink110.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2.xml"/><Relationship Id="rId151" Type="http://schemas.openxmlformats.org/officeDocument/2006/relationships/externalLink" Target="externalLinks/externalLink23.xml"/><Relationship Id="rId172" Type="http://schemas.openxmlformats.org/officeDocument/2006/relationships/externalLink" Target="externalLinks/externalLink44.xml"/><Relationship Id="rId193" Type="http://schemas.openxmlformats.org/officeDocument/2006/relationships/externalLink" Target="externalLinks/externalLink65.xml"/><Relationship Id="rId207" Type="http://schemas.openxmlformats.org/officeDocument/2006/relationships/externalLink" Target="externalLinks/externalLink79.xml"/><Relationship Id="rId228" Type="http://schemas.openxmlformats.org/officeDocument/2006/relationships/externalLink" Target="externalLinks/externalLink100.xml"/><Relationship Id="rId249" Type="http://schemas.openxmlformats.org/officeDocument/2006/relationships/externalLink" Target="externalLinks/externalLink12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externalLink" Target="externalLinks/externalLink13.xml"/><Relationship Id="rId7" Type="http://schemas.openxmlformats.org/officeDocument/2006/relationships/worksheet" Target="worksheets/sheet7.xml"/><Relationship Id="rId162" Type="http://schemas.openxmlformats.org/officeDocument/2006/relationships/externalLink" Target="externalLinks/externalLink34.xml"/><Relationship Id="rId183" Type="http://schemas.openxmlformats.org/officeDocument/2006/relationships/externalLink" Target="externalLinks/externalLink55.xml"/><Relationship Id="rId218" Type="http://schemas.openxmlformats.org/officeDocument/2006/relationships/externalLink" Target="externalLinks/externalLink90.xml"/><Relationship Id="rId239" Type="http://schemas.openxmlformats.org/officeDocument/2006/relationships/externalLink" Target="externalLinks/externalLink111.xml"/><Relationship Id="rId250" Type="http://schemas.openxmlformats.org/officeDocument/2006/relationships/externalLink" Target="externalLinks/externalLink122.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externalLink" Target="externalLinks/externalLink3.xml"/><Relationship Id="rId152" Type="http://schemas.openxmlformats.org/officeDocument/2006/relationships/externalLink" Target="externalLinks/externalLink24.xml"/><Relationship Id="rId173" Type="http://schemas.openxmlformats.org/officeDocument/2006/relationships/externalLink" Target="externalLinks/externalLink45.xml"/><Relationship Id="rId194" Type="http://schemas.openxmlformats.org/officeDocument/2006/relationships/externalLink" Target="externalLinks/externalLink66.xml"/><Relationship Id="rId208" Type="http://schemas.openxmlformats.org/officeDocument/2006/relationships/externalLink" Target="externalLinks/externalLink80.xml"/><Relationship Id="rId229" Type="http://schemas.openxmlformats.org/officeDocument/2006/relationships/externalLink" Target="externalLinks/externalLink101.xml"/><Relationship Id="rId240" Type="http://schemas.openxmlformats.org/officeDocument/2006/relationships/externalLink" Target="externalLinks/externalLink112.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4.xml"/><Relationship Id="rId163" Type="http://schemas.openxmlformats.org/officeDocument/2006/relationships/externalLink" Target="externalLinks/externalLink35.xml"/><Relationship Id="rId184" Type="http://schemas.openxmlformats.org/officeDocument/2006/relationships/externalLink" Target="externalLinks/externalLink56.xml"/><Relationship Id="rId219" Type="http://schemas.openxmlformats.org/officeDocument/2006/relationships/externalLink" Target="externalLinks/externalLink91.xml"/><Relationship Id="rId230" Type="http://schemas.openxmlformats.org/officeDocument/2006/relationships/externalLink" Target="externalLinks/externalLink102.xml"/><Relationship Id="rId251" Type="http://schemas.openxmlformats.org/officeDocument/2006/relationships/externalLink" Target="externalLinks/externalLink12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4.xml"/><Relationship Id="rId153" Type="http://schemas.openxmlformats.org/officeDocument/2006/relationships/externalLink" Target="externalLinks/externalLink25.xml"/><Relationship Id="rId174" Type="http://schemas.openxmlformats.org/officeDocument/2006/relationships/externalLink" Target="externalLinks/externalLink46.xml"/><Relationship Id="rId195" Type="http://schemas.openxmlformats.org/officeDocument/2006/relationships/externalLink" Target="externalLinks/externalLink67.xml"/><Relationship Id="rId209" Type="http://schemas.openxmlformats.org/officeDocument/2006/relationships/externalLink" Target="externalLinks/externalLink81.xml"/><Relationship Id="rId220" Type="http://schemas.openxmlformats.org/officeDocument/2006/relationships/externalLink" Target="externalLinks/externalLink92.xml"/><Relationship Id="rId241" Type="http://schemas.openxmlformats.org/officeDocument/2006/relationships/externalLink" Target="externalLinks/externalLink1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15.xml"/><Relationship Id="rId164" Type="http://schemas.openxmlformats.org/officeDocument/2006/relationships/externalLink" Target="externalLinks/externalLink36.xml"/><Relationship Id="rId185" Type="http://schemas.openxmlformats.org/officeDocument/2006/relationships/externalLink" Target="externalLinks/externalLink57.xml"/><Relationship Id="rId9" Type="http://schemas.openxmlformats.org/officeDocument/2006/relationships/worksheet" Target="worksheets/sheet9.xml"/><Relationship Id="rId210" Type="http://schemas.openxmlformats.org/officeDocument/2006/relationships/externalLink" Target="externalLinks/externalLink82.xml"/><Relationship Id="rId26" Type="http://schemas.openxmlformats.org/officeDocument/2006/relationships/worksheet" Target="worksheets/sheet26.xml"/><Relationship Id="rId231" Type="http://schemas.openxmlformats.org/officeDocument/2006/relationships/externalLink" Target="externalLinks/externalLink103.xml"/><Relationship Id="rId252"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5.xml"/><Relationship Id="rId154" Type="http://schemas.openxmlformats.org/officeDocument/2006/relationships/externalLink" Target="externalLinks/externalLink26.xml"/><Relationship Id="rId175" Type="http://schemas.openxmlformats.org/officeDocument/2006/relationships/externalLink" Target="externalLinks/externalLink47.xml"/><Relationship Id="rId196" Type="http://schemas.openxmlformats.org/officeDocument/2006/relationships/externalLink" Target="externalLinks/externalLink68.xml"/><Relationship Id="rId200" Type="http://schemas.openxmlformats.org/officeDocument/2006/relationships/externalLink" Target="externalLinks/externalLink72.xml"/><Relationship Id="rId16" Type="http://schemas.openxmlformats.org/officeDocument/2006/relationships/worksheet" Target="worksheets/sheet16.xml"/><Relationship Id="rId221" Type="http://schemas.openxmlformats.org/officeDocument/2006/relationships/externalLink" Target="externalLinks/externalLink93.xml"/><Relationship Id="rId242" Type="http://schemas.openxmlformats.org/officeDocument/2006/relationships/externalLink" Target="externalLinks/externalLink11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16.xml"/><Relationship Id="rId90" Type="http://schemas.openxmlformats.org/officeDocument/2006/relationships/worksheet" Target="worksheets/sheet90.xml"/><Relationship Id="rId165" Type="http://schemas.openxmlformats.org/officeDocument/2006/relationships/externalLink" Target="externalLinks/externalLink37.xml"/><Relationship Id="rId186" Type="http://schemas.openxmlformats.org/officeDocument/2006/relationships/externalLink" Target="externalLinks/externalLink58.xml"/><Relationship Id="rId211" Type="http://schemas.openxmlformats.org/officeDocument/2006/relationships/externalLink" Target="externalLinks/externalLink83.xml"/><Relationship Id="rId232" Type="http://schemas.openxmlformats.org/officeDocument/2006/relationships/externalLink" Target="externalLinks/externalLink104.xml"/><Relationship Id="rId253"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externalLink" Target="externalLinks/externalLink6.xml"/><Relationship Id="rId80" Type="http://schemas.openxmlformats.org/officeDocument/2006/relationships/worksheet" Target="worksheets/sheet80.xml"/><Relationship Id="rId155" Type="http://schemas.openxmlformats.org/officeDocument/2006/relationships/externalLink" Target="externalLinks/externalLink27.xml"/><Relationship Id="rId176" Type="http://schemas.openxmlformats.org/officeDocument/2006/relationships/externalLink" Target="externalLinks/externalLink48.xml"/><Relationship Id="rId197" Type="http://schemas.openxmlformats.org/officeDocument/2006/relationships/externalLink" Target="externalLinks/externalLink69.xml"/><Relationship Id="rId201" Type="http://schemas.openxmlformats.org/officeDocument/2006/relationships/externalLink" Target="externalLinks/externalLink73.xml"/><Relationship Id="rId222" Type="http://schemas.openxmlformats.org/officeDocument/2006/relationships/externalLink" Target="externalLinks/externalLink94.xml"/><Relationship Id="rId243" Type="http://schemas.openxmlformats.org/officeDocument/2006/relationships/externalLink" Target="externalLinks/externalLink11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17.xml"/><Relationship Id="rId166" Type="http://schemas.openxmlformats.org/officeDocument/2006/relationships/externalLink" Target="externalLinks/externalLink38.xml"/><Relationship Id="rId187" Type="http://schemas.openxmlformats.org/officeDocument/2006/relationships/externalLink" Target="externalLinks/externalLink59.xml"/><Relationship Id="rId1" Type="http://schemas.openxmlformats.org/officeDocument/2006/relationships/worksheet" Target="worksheets/sheet1.xml"/><Relationship Id="rId212" Type="http://schemas.openxmlformats.org/officeDocument/2006/relationships/externalLink" Target="externalLinks/externalLink84.xml"/><Relationship Id="rId233" Type="http://schemas.openxmlformats.org/officeDocument/2006/relationships/externalLink" Target="externalLinks/externalLink105.xml"/><Relationship Id="rId254" Type="http://schemas.openxmlformats.org/officeDocument/2006/relationships/sharedStrings" Target="sharedString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7.xml"/><Relationship Id="rId156" Type="http://schemas.openxmlformats.org/officeDocument/2006/relationships/externalLink" Target="externalLinks/externalLink28.xml"/><Relationship Id="rId177" Type="http://schemas.openxmlformats.org/officeDocument/2006/relationships/externalLink" Target="externalLinks/externalLink49.xml"/><Relationship Id="rId198" Type="http://schemas.openxmlformats.org/officeDocument/2006/relationships/externalLink" Target="externalLinks/externalLink70.xml"/><Relationship Id="rId202" Type="http://schemas.openxmlformats.org/officeDocument/2006/relationships/externalLink" Target="externalLinks/externalLink74.xml"/><Relationship Id="rId223" Type="http://schemas.openxmlformats.org/officeDocument/2006/relationships/externalLink" Target="externalLinks/externalLink95.xml"/><Relationship Id="rId244" Type="http://schemas.openxmlformats.org/officeDocument/2006/relationships/externalLink" Target="externalLinks/externalLink116.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externalLink" Target="externalLinks/externalLink18.xml"/><Relationship Id="rId167" Type="http://schemas.openxmlformats.org/officeDocument/2006/relationships/externalLink" Target="externalLinks/externalLink39.xml"/><Relationship Id="rId188" Type="http://schemas.openxmlformats.org/officeDocument/2006/relationships/externalLink" Target="externalLinks/externalLink60.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85.xml"/><Relationship Id="rId234" Type="http://schemas.openxmlformats.org/officeDocument/2006/relationships/externalLink" Target="externalLinks/externalLink106.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calcChain" Target="calcChain.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externalLink" Target="externalLinks/externalLink8.xml"/><Relationship Id="rId157" Type="http://schemas.openxmlformats.org/officeDocument/2006/relationships/externalLink" Target="externalLinks/externalLink29.xml"/><Relationship Id="rId178" Type="http://schemas.openxmlformats.org/officeDocument/2006/relationships/externalLink" Target="externalLinks/externalLink50.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71.xml"/><Relationship Id="rId203" Type="http://schemas.openxmlformats.org/officeDocument/2006/relationships/externalLink" Target="externalLinks/externalLink75.xml"/><Relationship Id="rId19" Type="http://schemas.openxmlformats.org/officeDocument/2006/relationships/worksheet" Target="worksheets/sheet19.xml"/><Relationship Id="rId224" Type="http://schemas.openxmlformats.org/officeDocument/2006/relationships/externalLink" Target="externalLinks/externalLink96.xml"/><Relationship Id="rId245" Type="http://schemas.openxmlformats.org/officeDocument/2006/relationships/externalLink" Target="externalLinks/externalLink11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9.xml"/><Relationship Id="rId168" Type="http://schemas.openxmlformats.org/officeDocument/2006/relationships/externalLink" Target="externalLinks/externalLink40.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61.xml"/><Relationship Id="rId3" Type="http://schemas.openxmlformats.org/officeDocument/2006/relationships/worksheet" Target="worksheets/sheet3.xml"/><Relationship Id="rId214" Type="http://schemas.openxmlformats.org/officeDocument/2006/relationships/externalLink" Target="externalLinks/externalLink86.xml"/><Relationship Id="rId235" Type="http://schemas.openxmlformats.org/officeDocument/2006/relationships/externalLink" Target="externalLinks/externalLink107.xml"/><Relationship Id="rId116" Type="http://schemas.openxmlformats.org/officeDocument/2006/relationships/worksheet" Target="worksheets/sheet116.xml"/><Relationship Id="rId137" Type="http://schemas.openxmlformats.org/officeDocument/2006/relationships/externalLink" Target="externalLinks/externalLink9.xml"/><Relationship Id="rId158" Type="http://schemas.openxmlformats.org/officeDocument/2006/relationships/externalLink" Target="externalLinks/externalLink3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51.xml"/><Relationship Id="rId190" Type="http://schemas.openxmlformats.org/officeDocument/2006/relationships/externalLink" Target="externalLinks/externalLink62.xml"/><Relationship Id="rId204" Type="http://schemas.openxmlformats.org/officeDocument/2006/relationships/externalLink" Target="externalLinks/externalLink76.xml"/><Relationship Id="rId225" Type="http://schemas.openxmlformats.org/officeDocument/2006/relationships/externalLink" Target="externalLinks/externalLink97.xml"/><Relationship Id="rId246" Type="http://schemas.openxmlformats.org/officeDocument/2006/relationships/externalLink" Target="externalLinks/externalLink11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externalLink" Target="externalLinks/externalLink20.xml"/><Relationship Id="rId169" Type="http://schemas.openxmlformats.org/officeDocument/2006/relationships/externalLink" Target="externalLinks/externalLink41.xml"/><Relationship Id="rId4" Type="http://schemas.openxmlformats.org/officeDocument/2006/relationships/worksheet" Target="worksheets/sheet4.xml"/><Relationship Id="rId180" Type="http://schemas.openxmlformats.org/officeDocument/2006/relationships/externalLink" Target="externalLinks/externalLink52.xml"/><Relationship Id="rId215" Type="http://schemas.openxmlformats.org/officeDocument/2006/relationships/externalLink" Target="externalLinks/externalLink87.xml"/><Relationship Id="rId236" Type="http://schemas.openxmlformats.org/officeDocument/2006/relationships/externalLink" Target="externalLinks/externalLink10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1.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2.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3.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4.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5.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6.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7.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8.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9.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1.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image" Target="../media/image5.png"/></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2.xml"/></Relationships>
</file>

<file path=xl/charts/_rels/chart44.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7.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5.xml"/><Relationship Id="rId1" Type="http://schemas.microsoft.com/office/2011/relationships/chartStyle" Target="style45.xml"/></Relationships>
</file>

<file path=xl/charts/_rels/chart53.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47.xml"/><Relationship Id="rId1" Type="http://schemas.microsoft.com/office/2011/relationships/chartStyle" Target="style47.xml"/></Relationships>
</file>

<file path=xl/charts/_rels/chart5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6.xml"/><Relationship Id="rId1" Type="http://schemas.microsoft.com/office/2011/relationships/chartStyle" Target="style56.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7.xml"/><Relationship Id="rId1" Type="http://schemas.microsoft.com/office/2011/relationships/chartStyle" Target="style57.xml"/></Relationships>
</file>

<file path=xl/charts/_rels/chart6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1.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3.xml"/><Relationship Id="rId1" Type="http://schemas.microsoft.com/office/2011/relationships/chartStyle" Target="style63.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64.xml"/><Relationship Id="rId1" Type="http://schemas.microsoft.com/office/2011/relationships/chartStyle" Target="style64.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65.xml"/><Relationship Id="rId1" Type="http://schemas.microsoft.com/office/2011/relationships/chartStyle" Target="style65.xml"/></Relationships>
</file>

<file path=xl/charts/_rels/chart7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67.xml"/><Relationship Id="rId1" Type="http://schemas.microsoft.com/office/2011/relationships/chartStyle" Target="style6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68.xml"/><Relationship Id="rId1" Type="http://schemas.microsoft.com/office/2011/relationships/chartStyle" Target="style68.xml"/></Relationships>
</file>

<file path=xl/charts/_rels/chart7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70.xml"/><Relationship Id="rId1" Type="http://schemas.microsoft.com/office/2011/relationships/chartStyle" Target="style70.xml"/></Relationships>
</file>

<file path=xl/charts/_rels/chart84.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5.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6.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7.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8.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9.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4.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9.xml"/><Relationship Id="rId1" Type="http://schemas.microsoft.com/office/2011/relationships/chartStyle" Target="style79.xml"/></Relationships>
</file>

<file path=xl/charts/_rels/chart97.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81.xml"/><Relationship Id="rId1" Type="http://schemas.microsoft.com/office/2011/relationships/chartStyle" Target="style81.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82.xml"/><Relationship Id="rId1" Type="http://schemas.microsoft.com/office/2011/relationships/chartStyle" Target="style82.xml"/></Relationships>
</file>

<file path=xl/charts/_rels/chartEx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8.9720779083456118E-2"/>
          <c:w val="0.87953893263342098"/>
          <c:h val="0.72094368351673144"/>
        </c:manualLayout>
      </c:layout>
      <c:barChart>
        <c:barDir val="col"/>
        <c:grouping val="stacked"/>
        <c:varyColors val="0"/>
        <c:ser>
          <c:idx val="2"/>
          <c:order val="0"/>
          <c:tx>
            <c:strRef>
              <c:f>'Figure 1.1.'!$U$5</c:f>
              <c:strCache>
                <c:ptCount val="1"/>
                <c:pt idx="0">
                  <c:v>G7</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1.1.'!$V$3:$Y$4</c:f>
              <c:multiLvlStrCache>
                <c:ptCount val="4"/>
                <c:lvl>
                  <c:pt idx="0">
                    <c:v>2020</c:v>
                  </c:pt>
                  <c:pt idx="1">
                    <c:v>2008</c:v>
                  </c:pt>
                  <c:pt idx="2">
                    <c:v>2009</c:v>
                  </c:pt>
                  <c:pt idx="3">
                    <c:v>2010</c:v>
                  </c:pt>
                </c:lvl>
                <c:lvl>
                  <c:pt idx="0">
                    <c:v>COVID-19</c:v>
                  </c:pt>
                  <c:pt idx="1">
                    <c:v>Global financial crisis</c:v>
                  </c:pt>
                </c:lvl>
              </c:multiLvlStrCache>
            </c:multiLvlStrRef>
          </c:cat>
          <c:val>
            <c:numRef>
              <c:f>'Figure 1.1.'!$V$5:$Y$5</c:f>
              <c:numCache>
                <c:formatCode>0.0</c:formatCode>
                <c:ptCount val="4"/>
                <c:pt idx="0">
                  <c:v>2.31224006331668</c:v>
                </c:pt>
                <c:pt idx="1">
                  <c:v>0.3062194549923945</c:v>
                </c:pt>
                <c:pt idx="2">
                  <c:v>0.86129145102025273</c:v>
                </c:pt>
                <c:pt idx="3">
                  <c:v>0.71148020701907033</c:v>
                </c:pt>
              </c:numCache>
            </c:numRef>
          </c:val>
          <c:extLst>
            <c:ext xmlns:c16="http://schemas.microsoft.com/office/drawing/2014/chart" uri="{C3380CC4-5D6E-409C-BE32-E72D297353CC}">
              <c16:uniqueId val="{00000000-00FD-418A-BE30-701AA93DD9B1}"/>
            </c:ext>
          </c:extLst>
        </c:ser>
        <c:ser>
          <c:idx val="3"/>
          <c:order val="1"/>
          <c:tx>
            <c:strRef>
              <c:f>'Figure 1.1.'!$U$6</c:f>
              <c:strCache>
                <c:ptCount val="1"/>
                <c:pt idx="0">
                  <c:v>Other G20</c:v>
                </c:pt>
              </c:strCache>
            </c:strRef>
          </c:tx>
          <c:spPr>
            <a:solidFill>
              <a:srgbClr val="002060">
                <a:alpha val="50000"/>
              </a:srgbClr>
            </a:solidFill>
            <a:ln>
              <a:noFill/>
            </a:ln>
            <a:effectLst/>
          </c:spPr>
          <c:invertIfNegative val="0"/>
          <c:dPt>
            <c:idx val="0"/>
            <c:invertIfNegative val="0"/>
            <c:bubble3D val="0"/>
            <c:spPr>
              <a:solidFill>
                <a:srgbClr val="002060">
                  <a:alpha val="50000"/>
                </a:srgbClr>
              </a:solidFill>
              <a:ln>
                <a:noFill/>
              </a:ln>
              <a:effectLst/>
            </c:spPr>
            <c:extLst>
              <c:ext xmlns:c16="http://schemas.microsoft.com/office/drawing/2014/chart" uri="{C3380CC4-5D6E-409C-BE32-E72D297353CC}">
                <c16:uniqueId val="{00000002-00FD-418A-BE30-701AA93DD9B1}"/>
              </c:ext>
            </c:extLst>
          </c:dPt>
          <c:dLbls>
            <c:dLbl>
              <c:idx val="0"/>
              <c:layout>
                <c:manualLayout>
                  <c:x val="0"/>
                  <c:y val="-0.16437176442383333"/>
                </c:manualLayout>
              </c:layout>
              <c:tx>
                <c:rich>
                  <a:bodyPr/>
                  <a:lstStyle/>
                  <a:p>
                    <a:fld id="{541C46ED-71A1-43F9-9030-602CB56B1AEE}"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{541C46ED-71A1-43F9-9030-602CB56B1AEE}</c15:txfldGUID>
                      <c15:f>'Figure 1.1.'!$V$7</c15:f>
                      <c15:dlblFieldTableCache>
                        <c:ptCount val="1"/>
                        <c:pt idx="0">
                          <c:v>3.5</c:v>
                        </c:pt>
                      </c15:dlblFieldTableCache>
                    </c15:dlblFTEntry>
                  </c15:dlblFieldTable>
                  <c15:showDataLabelsRange val="0"/>
                </c:ext>
                <c:ext xmlns:c16="http://schemas.microsoft.com/office/drawing/2014/chart" uri="{C3380CC4-5D6E-409C-BE32-E72D297353CC}">
                  <c16:uniqueId val="{00000002-00FD-418A-BE30-701AA93DD9B1}"/>
                </c:ext>
              </c:extLst>
            </c:dLbl>
            <c:dLbl>
              <c:idx val="1"/>
              <c:layout>
                <c:manualLayout>
                  <c:x val="0"/>
                  <c:y val="-5.5832502492522577E-2"/>
                </c:manualLayout>
              </c:layout>
              <c:tx>
                <c:rich>
                  <a:bodyPr/>
                  <a:lstStyle/>
                  <a:p>
                    <a:fld id="{316451DD-BFD0-4680-BFC6-812CDAA4907F}"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{316451DD-BFD0-4680-BFC6-812CDAA4907F}</c15:txfldGUID>
                      <c15:f>'Figure 1.1.'!$W$7</c15:f>
                      <c15:dlblFieldTableCache>
                        <c:ptCount val="1"/>
                        <c:pt idx="0">
                          <c:v>0.5</c:v>
                        </c:pt>
                      </c15:dlblFieldTableCache>
                    </c15:dlblFTEntry>
                  </c15:dlblFieldTable>
                  <c15:showDataLabelsRange val="0"/>
                </c:ext>
                <c:ext xmlns:c16="http://schemas.microsoft.com/office/drawing/2014/chart" uri="{C3380CC4-5D6E-409C-BE32-E72D297353CC}">
                  <c16:uniqueId val="{00000003-00FD-418A-BE30-701AA93DD9B1}"/>
                </c:ext>
              </c:extLst>
            </c:dLbl>
            <c:dLbl>
              <c:idx val="2"/>
              <c:layout>
                <c:manualLayout>
                  <c:x val="2.7777777777777779E-3"/>
                  <c:y val="-0.19289047575409385"/>
                </c:manualLayout>
              </c:layout>
              <c:tx>
                <c:rich>
                  <a:bodyPr/>
                  <a:lstStyle/>
                  <a:p>
                    <a:fld id="{32864AA1-97BC-48F9-B73F-8B02BD479C7C}"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{32864AA1-97BC-48F9-B73F-8B02BD479C7C}</c15:txfldGUID>
                      <c15:f>'Figure 1.1.'!$X$7</c15:f>
                      <c15:dlblFieldTableCache>
                        <c:ptCount val="1"/>
                        <c:pt idx="0">
                          <c:v>2.1</c:v>
                        </c:pt>
                      </c15:dlblFieldTableCache>
                    </c15:dlblFTEntry>
                  </c15:dlblFieldTable>
                  <c15:showDataLabelsRange val="0"/>
                </c:ext>
                <c:ext xmlns:c16="http://schemas.microsoft.com/office/drawing/2014/chart" uri="{C3380CC4-5D6E-409C-BE32-E72D297353CC}">
                  <c16:uniqueId val="{00000004-00FD-418A-BE30-701AA93DD9B1}"/>
                </c:ext>
              </c:extLst>
            </c:dLbl>
            <c:dLbl>
              <c:idx val="3"/>
              <c:layout>
                <c:manualLayout>
                  <c:x val="2.7777777777777779E-3"/>
                  <c:y val="-0.16350947158524426"/>
                </c:manualLayout>
              </c:layout>
              <c:tx>
                <c:rich>
                  <a:bodyPr/>
                  <a:lstStyle/>
                  <a:p>
                    <a:fld id="{DCABA7C9-1E70-4D66-9D1F-E4E8C7478956}"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{DCABA7C9-1E70-4D66-9D1F-E4E8C7478956}</c15:txfldGUID>
                      <c15:f>'Figure 1.1.'!$Y$7</c15:f>
                      <c15:dlblFieldTableCache>
                        <c:ptCount val="1"/>
                        <c:pt idx="0">
                          <c:v>1.7</c:v>
                        </c:pt>
                      </c15:dlblFieldTableCache>
                    </c15:dlblFTEntry>
                  </c15:dlblFieldTable>
                  <c15:showDataLabelsRange val="0"/>
                </c:ext>
                <c:ext xmlns:c16="http://schemas.microsoft.com/office/drawing/2014/chart" uri="{C3380CC4-5D6E-409C-BE32-E72D297353CC}">
                  <c16:uniqueId val="{00000005-00FD-418A-BE30-701AA93DD9B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HelveticaNeueLT Std" panose="020B0604020202020204"/>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multiLvlStrRef>
              <c:f>'Figure 1.1.'!$V$3:$Y$4</c:f>
              <c:multiLvlStrCache>
                <c:ptCount val="4"/>
                <c:lvl>
                  <c:pt idx="0">
                    <c:v>2020</c:v>
                  </c:pt>
                  <c:pt idx="1">
                    <c:v>2008</c:v>
                  </c:pt>
                  <c:pt idx="2">
                    <c:v>2009</c:v>
                  </c:pt>
                  <c:pt idx="3">
                    <c:v>2010</c:v>
                  </c:pt>
                </c:lvl>
                <c:lvl>
                  <c:pt idx="0">
                    <c:v>COVID-19</c:v>
                  </c:pt>
                  <c:pt idx="1">
                    <c:v>Global financial crisis</c:v>
                  </c:pt>
                </c:lvl>
              </c:multiLvlStrCache>
            </c:multiLvlStrRef>
          </c:cat>
          <c:val>
            <c:numRef>
              <c:f>'Figure 1.1.'!$V$6:$Y$6</c:f>
              <c:numCache>
                <c:formatCode>0.0</c:formatCode>
                <c:ptCount val="4"/>
                <c:pt idx="0">
                  <c:v>1.188102382810539</c:v>
                </c:pt>
                <c:pt idx="1">
                  <c:v>0.16274802776397226</c:v>
                </c:pt>
                <c:pt idx="2">
                  <c:v>1.1896793206370773</c:v>
                </c:pt>
                <c:pt idx="3">
                  <c:v>0.9388963833575571</c:v>
                </c:pt>
              </c:numCache>
            </c:numRef>
          </c:val>
          <c:extLst>
            <c:ext xmlns:c16="http://schemas.microsoft.com/office/drawing/2014/chart" uri="{C3380CC4-5D6E-409C-BE32-E72D297353CC}">
              <c16:uniqueId val="{00000006-00FD-418A-BE30-701AA93DD9B1}"/>
            </c:ext>
          </c:extLst>
        </c:ser>
        <c:dLbls>
          <c:dLblPos val="ctr"/>
          <c:showLegendKey val="0"/>
          <c:showVal val="1"/>
          <c:showCatName val="0"/>
          <c:showSerName val="0"/>
          <c:showPercent val="0"/>
          <c:showBubbleSize val="0"/>
        </c:dLbls>
        <c:gapWidth val="219"/>
        <c:overlap val="100"/>
        <c:axId val="541726687"/>
        <c:axId val="1373293600"/>
      </c:barChart>
      <c:catAx>
        <c:axId val="541726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373293600"/>
        <c:crosses val="autoZero"/>
        <c:auto val="1"/>
        <c:lblAlgn val="ctr"/>
        <c:lblOffset val="100"/>
        <c:noMultiLvlLbl val="0"/>
      </c:catAx>
      <c:valAx>
        <c:axId val="137329360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541726687"/>
        <c:crosses val="autoZero"/>
        <c:crossBetween val="between"/>
      </c:valAx>
      <c:spPr>
        <a:noFill/>
        <a:ln>
          <a:noFill/>
        </a:ln>
        <a:effectLst/>
      </c:spPr>
    </c:plotArea>
    <c:legend>
      <c:legendPos val="r"/>
      <c:layout>
        <c:manualLayout>
          <c:xMode val="edge"/>
          <c:yMode val="edge"/>
          <c:x val="0.28378652668416449"/>
          <c:y val="4.7996586633567359E-2"/>
          <c:w val="0.25149168853893267"/>
          <c:h val="0.16310476815398076"/>
        </c:manualLayout>
      </c:layou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03645377661123E-2"/>
          <c:y val="2.2665500145815108E-2"/>
          <c:w val="0.82634498970456971"/>
          <c:h val="0.86240948358276404"/>
        </c:manualLayout>
      </c:layout>
      <c:barChart>
        <c:barDir val="col"/>
        <c:grouping val="clustered"/>
        <c:varyColors val="0"/>
        <c:ser>
          <c:idx val="0"/>
          <c:order val="0"/>
          <c:tx>
            <c:v>Private investment (left scale)</c:v>
          </c:tx>
          <c:spPr>
            <a:solidFill>
              <a:schemeClr val="accent3">
                <a:lumMod val="50000"/>
                <a:alpha val="70000"/>
              </a:schemeClr>
            </a:solidFill>
            <a:ln>
              <a:noFill/>
            </a:ln>
            <a:effectLst/>
          </c:spPr>
          <c:invertIfNegative val="0"/>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1.4.'!$S$17:$AO$17</c:f>
              <c:numCache>
                <c:formatCode>#,##0.0</c:formatCode>
                <c:ptCount val="23"/>
                <c:pt idx="0">
                  <c:v>8.145115880196542</c:v>
                </c:pt>
                <c:pt idx="1">
                  <c:v>8.5773315404929757</c:v>
                </c:pt>
                <c:pt idx="2">
                  <c:v>8.9708518224721079</c:v>
                </c:pt>
                <c:pt idx="3">
                  <c:v>9.7804802189024489</c:v>
                </c:pt>
                <c:pt idx="4">
                  <c:v>8.7072979921221982</c:v>
                </c:pt>
                <c:pt idx="5">
                  <c:v>9.4495616300791117</c:v>
                </c:pt>
                <c:pt idx="6">
                  <c:v>8.8299624557313781</c:v>
                </c:pt>
                <c:pt idx="7">
                  <c:v>8.8176519753025815</c:v>
                </c:pt>
                <c:pt idx="8">
                  <c:v>9.2103623046552183</c:v>
                </c:pt>
                <c:pt idx="9">
                  <c:v>11.076184021380454</c:v>
                </c:pt>
                <c:pt idx="10">
                  <c:v>12.202429677226707</c:v>
                </c:pt>
                <c:pt idx="11">
                  <c:v>12.706462755233176</c:v>
                </c:pt>
                <c:pt idx="12">
                  <c:v>12.5166916979853</c:v>
                </c:pt>
                <c:pt idx="13">
                  <c:v>12.968632529290172</c:v>
                </c:pt>
                <c:pt idx="14">
                  <c:v>12.854642667612024</c:v>
                </c:pt>
                <c:pt idx="15">
                  <c:v>13.177809412298501</c:v>
                </c:pt>
                <c:pt idx="16">
                  <c:v>13.532922610108633</c:v>
                </c:pt>
                <c:pt idx="17">
                  <c:v>13.613353044534083</c:v>
                </c:pt>
                <c:pt idx="18">
                  <c:v>13.654661324179898</c:v>
                </c:pt>
                <c:pt idx="19">
                  <c:v>14.405908904606509</c:v>
                </c:pt>
                <c:pt idx="20">
                  <c:v>14.732313983019964</c:v>
                </c:pt>
                <c:pt idx="21">
                  <c:v>14.721092958829972</c:v>
                </c:pt>
                <c:pt idx="22">
                  <c:v>14.39127560071177</c:v>
                </c:pt>
              </c:numCache>
            </c:numRef>
          </c:val>
          <c:extLst>
            <c:ext xmlns:c16="http://schemas.microsoft.com/office/drawing/2014/chart" uri="{C3380CC4-5D6E-409C-BE32-E72D297353CC}">
              <c16:uniqueId val="{00000000-642A-4F7F-9735-26EEAF683D9F}"/>
            </c:ext>
          </c:extLst>
        </c:ser>
        <c:dLbls>
          <c:showLegendKey val="0"/>
          <c:showVal val="0"/>
          <c:showCatName val="0"/>
          <c:showSerName val="0"/>
          <c:showPercent val="0"/>
          <c:showBubbleSize val="0"/>
        </c:dLbls>
        <c:gapWidth val="30"/>
        <c:axId val="1100613024"/>
        <c:axId val="1197643792"/>
      </c:barChart>
      <c:lineChart>
        <c:grouping val="standard"/>
        <c:varyColors val="0"/>
        <c:ser>
          <c:idx val="1"/>
          <c:order val="1"/>
          <c:tx>
            <c:v>Public investment (right scale)</c:v>
          </c:tx>
          <c:spPr>
            <a:ln w="31750" cap="rnd">
              <a:solidFill>
                <a:schemeClr val="accent3">
                  <a:lumMod val="50000"/>
                </a:schemeClr>
              </a:solidFill>
              <a:round/>
            </a:ln>
            <a:effectLst/>
          </c:spPr>
          <c:marker>
            <c:symbol val="none"/>
          </c:marker>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1.4.'!$S$18:$AO$18</c:f>
              <c:numCache>
                <c:formatCode>#,##0.0</c:formatCode>
                <c:ptCount val="23"/>
                <c:pt idx="0">
                  <c:v>3.1302171217626875</c:v>
                </c:pt>
                <c:pt idx="1">
                  <c:v>3.4543221280682093</c:v>
                </c:pt>
                <c:pt idx="2">
                  <c:v>3.424918314736912</c:v>
                </c:pt>
                <c:pt idx="3">
                  <c:v>3.3139965310709623</c:v>
                </c:pt>
                <c:pt idx="4">
                  <c:v>3.6281865476868158</c:v>
                </c:pt>
                <c:pt idx="5">
                  <c:v>3.8126445160457898</c:v>
                </c:pt>
                <c:pt idx="6">
                  <c:v>3.165406218712369</c:v>
                </c:pt>
                <c:pt idx="7">
                  <c:v>2.9473815389318587</c:v>
                </c:pt>
                <c:pt idx="8">
                  <c:v>3.3118456856014884</c:v>
                </c:pt>
                <c:pt idx="9">
                  <c:v>4.0107312131742257</c:v>
                </c:pt>
                <c:pt idx="10">
                  <c:v>3.860884488888797</c:v>
                </c:pt>
                <c:pt idx="11">
                  <c:v>4.2501039461202428</c:v>
                </c:pt>
                <c:pt idx="12">
                  <c:v>4.3306312347549376</c:v>
                </c:pt>
                <c:pt idx="13">
                  <c:v>4.1404470793734136</c:v>
                </c:pt>
                <c:pt idx="14">
                  <c:v>4.7424610768335613</c:v>
                </c:pt>
                <c:pt idx="15">
                  <c:v>4.9564761241486464</c:v>
                </c:pt>
                <c:pt idx="16">
                  <c:v>4.4160772667783688</c:v>
                </c:pt>
                <c:pt idx="17">
                  <c:v>4.848209844936104</c:v>
                </c:pt>
                <c:pt idx="18">
                  <c:v>4.8415076484450017</c:v>
                </c:pt>
                <c:pt idx="19">
                  <c:v>4.7345741230784739</c:v>
                </c:pt>
                <c:pt idx="20">
                  <c:v>4.6320191923735816</c:v>
                </c:pt>
                <c:pt idx="21">
                  <c:v>4.7453125537298284</c:v>
                </c:pt>
                <c:pt idx="22">
                  <c:v>4.9356718534277295</c:v>
                </c:pt>
              </c:numCache>
            </c:numRef>
          </c:val>
          <c:smooth val="0"/>
          <c:extLst>
            <c:ext xmlns:c16="http://schemas.microsoft.com/office/drawing/2014/chart" uri="{C3380CC4-5D6E-409C-BE32-E72D297353CC}">
              <c16:uniqueId val="{00000001-642A-4F7F-9735-26EEAF683D9F}"/>
            </c:ext>
          </c:extLst>
        </c:ser>
        <c:dLbls>
          <c:showLegendKey val="0"/>
          <c:showVal val="0"/>
          <c:showCatName val="0"/>
          <c:showSerName val="0"/>
          <c:showPercent val="0"/>
          <c:showBubbleSize val="0"/>
        </c:dLbls>
        <c:marker val="1"/>
        <c:smooth val="0"/>
        <c:axId val="1264296672"/>
        <c:axId val="1367144960"/>
      </c:lineChart>
      <c:catAx>
        <c:axId val="110061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97643792"/>
        <c:crosses val="autoZero"/>
        <c:auto val="1"/>
        <c:lblAlgn val="ctr"/>
        <c:lblOffset val="100"/>
        <c:noMultiLvlLbl val="0"/>
      </c:catAx>
      <c:valAx>
        <c:axId val="1197643792"/>
        <c:scaling>
          <c:orientation val="minMax"/>
          <c:max val="25"/>
          <c:min val="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00613024"/>
        <c:crosses val="autoZero"/>
        <c:crossBetween val="between"/>
      </c:valAx>
      <c:valAx>
        <c:axId val="1367144960"/>
        <c:scaling>
          <c:orientation val="minMax"/>
          <c:max val="1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264296672"/>
        <c:crosses val="max"/>
        <c:crossBetween val="between"/>
      </c:valAx>
      <c:catAx>
        <c:axId val="1264296672"/>
        <c:scaling>
          <c:orientation val="minMax"/>
        </c:scaling>
        <c:delete val="1"/>
        <c:axPos val="b"/>
        <c:numFmt formatCode="General" sourceLinked="1"/>
        <c:majorTickMark val="out"/>
        <c:minorTickMark val="none"/>
        <c:tickLblPos val="nextTo"/>
        <c:crossAx val="1367144960"/>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7.8123359580052509E-2"/>
          <c:y val="2.8175488480606595E-2"/>
          <c:w val="0.68751734316038771"/>
          <c:h val="0.1286064904138638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62817147856521E-2"/>
          <c:y val="7.201454152908307E-2"/>
          <c:w val="0.89298162729658792"/>
          <c:h val="0.83930308610617221"/>
        </c:manualLayout>
      </c:layout>
      <c:lineChart>
        <c:grouping val="standard"/>
        <c:varyColors val="0"/>
        <c:ser>
          <c:idx val="1"/>
          <c:order val="0"/>
          <c:tx>
            <c:v>Private sector firms</c:v>
          </c:tx>
          <c:spPr>
            <a:ln w="28575" cap="rnd">
              <a:solidFill>
                <a:srgbClr val="002060"/>
              </a:solidFill>
              <a:round/>
            </a:ln>
            <a:effectLst/>
          </c:spPr>
          <c:marker>
            <c:symbol val="none"/>
          </c:marker>
          <c:cat>
            <c:numRef>
              <c:f>'Annex Figure 3.1.5.'!$M$6:$M$26</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'Annex Figure 3.1.5.'!$N$6:$N$26</c:f>
              <c:numCache>
                <c:formatCode>0.0</c:formatCode>
                <c:ptCount val="21"/>
                <c:pt idx="0">
                  <c:v>9.5552641335121393</c:v>
                </c:pt>
                <c:pt idx="1">
                  <c:v>7.6536705441778743</c:v>
                </c:pt>
                <c:pt idx="2">
                  <c:v>7.3151190464652229</c:v>
                </c:pt>
                <c:pt idx="3">
                  <c:v>7.32247670824826</c:v>
                </c:pt>
                <c:pt idx="4">
                  <c:v>6.6918448566347184</c:v>
                </c:pt>
                <c:pt idx="5">
                  <c:v>6.5357742877736484</c:v>
                </c:pt>
                <c:pt idx="6">
                  <c:v>6.7846234611969161</c:v>
                </c:pt>
                <c:pt idx="7">
                  <c:v>7.2166779470353868</c:v>
                </c:pt>
                <c:pt idx="8">
                  <c:v>7.3743446194979372</c:v>
                </c:pt>
                <c:pt idx="9">
                  <c:v>8.346591913639422</c:v>
                </c:pt>
                <c:pt idx="10">
                  <c:v>8.687082705401723</c:v>
                </c:pt>
                <c:pt idx="11">
                  <c:v>6.7141484434735128</c:v>
                </c:pt>
                <c:pt idx="12">
                  <c:v>6.5407874194024727</c:v>
                </c:pt>
                <c:pt idx="13">
                  <c:v>7.105123970329088</c:v>
                </c:pt>
                <c:pt idx="14">
                  <c:v>7.5825889587395388</c:v>
                </c:pt>
                <c:pt idx="15">
                  <c:v>7.1310104395885574</c:v>
                </c:pt>
                <c:pt idx="16">
                  <c:v>7.2137187430277843</c:v>
                </c:pt>
                <c:pt idx="17">
                  <c:v>6.4658313947964139</c:v>
                </c:pt>
                <c:pt idx="18">
                  <c:v>5.7595651693311058</c:v>
                </c:pt>
                <c:pt idx="19">
                  <c:v>5.5405871291815698</c:v>
                </c:pt>
                <c:pt idx="20">
                  <c:v>5.7534609970236392</c:v>
                </c:pt>
              </c:numCache>
            </c:numRef>
          </c:val>
          <c:smooth val="0"/>
          <c:extLst>
            <c:ext xmlns:c16="http://schemas.microsoft.com/office/drawing/2014/chart" uri="{C3380CC4-5D6E-409C-BE32-E72D297353CC}">
              <c16:uniqueId val="{00000000-DC3F-4C9E-A4C2-D0328B383CC8}"/>
            </c:ext>
          </c:extLst>
        </c:ser>
        <c:ser>
          <c:idx val="2"/>
          <c:order val="1"/>
          <c:tx>
            <c:v>State-owned enterprises</c:v>
          </c:tx>
          <c:spPr>
            <a:ln w="28575" cap="rnd">
              <a:solidFill>
                <a:srgbClr val="C00000"/>
              </a:solidFill>
              <a:round/>
            </a:ln>
            <a:effectLst/>
          </c:spPr>
          <c:marker>
            <c:symbol val="none"/>
          </c:marker>
          <c:cat>
            <c:numRef>
              <c:f>'Annex Figure 3.1.5.'!$M$6:$M$26</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'Annex Figure 3.1.5.'!$O$6:$O$26</c:f>
              <c:numCache>
                <c:formatCode>_(* #,##0.00_);_(* \(#,##0.00\);_(* "-"??_);_(@_)</c:formatCode>
                <c:ptCount val="21"/>
                <c:pt idx="0">
                  <c:v>3.6270939156315936</c:v>
                </c:pt>
                <c:pt idx="1">
                  <c:v>4.4863325292975533</c:v>
                </c:pt>
                <c:pt idx="2">
                  <c:v>4.4185304323659365</c:v>
                </c:pt>
                <c:pt idx="3">
                  <c:v>4.2508479920821793</c:v>
                </c:pt>
                <c:pt idx="4">
                  <c:v>3.9765855817855424</c:v>
                </c:pt>
                <c:pt idx="5">
                  <c:v>2.6542144507909411</c:v>
                </c:pt>
                <c:pt idx="6">
                  <c:v>2.5345934148009199</c:v>
                </c:pt>
                <c:pt idx="7">
                  <c:v>2.2112041738339054</c:v>
                </c:pt>
                <c:pt idx="8">
                  <c:v>2.2658934017638277</c:v>
                </c:pt>
                <c:pt idx="9">
                  <c:v>2.5711570037286071</c:v>
                </c:pt>
                <c:pt idx="10">
                  <c:v>4.0219429806467817</c:v>
                </c:pt>
                <c:pt idx="11">
                  <c:v>2.1481249698911635</c:v>
                </c:pt>
                <c:pt idx="12">
                  <c:v>1.989639664352115</c:v>
                </c:pt>
                <c:pt idx="13">
                  <c:v>2.2033265345409592</c:v>
                </c:pt>
                <c:pt idx="14">
                  <c:v>2.5197857823052447</c:v>
                </c:pt>
                <c:pt idx="15">
                  <c:v>2.3741470998273466</c:v>
                </c:pt>
                <c:pt idx="16">
                  <c:v>2.3553131962598104</c:v>
                </c:pt>
                <c:pt idx="17">
                  <c:v>2.0368003375181432</c:v>
                </c:pt>
                <c:pt idx="18">
                  <c:v>2.0037929741991753</c:v>
                </c:pt>
                <c:pt idx="19">
                  <c:v>1.9240777500983668</c:v>
                </c:pt>
              </c:numCache>
            </c:numRef>
          </c:val>
          <c:smooth val="0"/>
          <c:extLst>
            <c:ext xmlns:c16="http://schemas.microsoft.com/office/drawing/2014/chart" uri="{C3380CC4-5D6E-409C-BE32-E72D297353CC}">
              <c16:uniqueId val="{00000001-DC3F-4C9E-A4C2-D0328B383CC8}"/>
            </c:ext>
          </c:extLst>
        </c:ser>
        <c:dLbls>
          <c:showLegendKey val="0"/>
          <c:showVal val="0"/>
          <c:showCatName val="0"/>
          <c:showSerName val="0"/>
          <c:showPercent val="0"/>
          <c:showBubbleSize val="0"/>
        </c:dLbls>
        <c:smooth val="0"/>
        <c:axId val="1939978624"/>
        <c:axId val="1505872496"/>
      </c:lineChart>
      <c:catAx>
        <c:axId val="1939978624"/>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505872496"/>
        <c:crosses val="autoZero"/>
        <c:auto val="1"/>
        <c:lblAlgn val="ctr"/>
        <c:lblOffset val="100"/>
        <c:noMultiLvlLbl val="0"/>
      </c:catAx>
      <c:valAx>
        <c:axId val="1505872496"/>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939978624"/>
        <c:crosses val="autoZero"/>
        <c:crossBetween val="between"/>
      </c:valAx>
      <c:spPr>
        <a:noFill/>
        <a:ln>
          <a:solidFill>
            <a:schemeClr val="bg1">
              <a:lumMod val="65000"/>
            </a:schemeClr>
          </a:solidFill>
        </a:ln>
        <a:effectLst/>
      </c:spPr>
    </c:plotArea>
    <c:legend>
      <c:legendPos val="b"/>
      <c:layout>
        <c:manualLayout>
          <c:xMode val="edge"/>
          <c:yMode val="edge"/>
          <c:x val="9.0099721990709702E-2"/>
          <c:y val="0.10469762708232899"/>
          <c:w val="0.81515564440455301"/>
          <c:h val="8.00289316653789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4.1666666666666664E-2"/>
          <c:w val="0.8825717410323709"/>
          <c:h val="0.81910469524642748"/>
        </c:manualLayout>
      </c:layout>
      <c:scatterChart>
        <c:scatterStyle val="lineMarker"/>
        <c:varyColors val="0"/>
        <c:ser>
          <c:idx val="0"/>
          <c:order val="0"/>
          <c:tx>
            <c:strRef>
              <c:f>'Annex Figure 3.1.6.'!$D$3</c:f>
              <c:strCache>
                <c:ptCount val="1"/>
                <c:pt idx="0">
                  <c:v>Local SOE ROE</c:v>
                </c:pt>
              </c:strCache>
            </c:strRef>
          </c:tx>
          <c:spPr>
            <a:ln w="25400" cap="rnd">
              <a:noFill/>
              <a:round/>
            </a:ln>
            <a:effectLst/>
          </c:spPr>
          <c:marker>
            <c:symbol val="circle"/>
            <c:size val="7"/>
            <c:spPr>
              <a:solidFill>
                <a:srgbClr val="002060"/>
              </a:solidFill>
              <a:ln w="9525">
                <a:noFill/>
              </a:ln>
              <a:effectLst/>
            </c:spPr>
          </c:marker>
          <c:dLbls>
            <c:dLbl>
              <c:idx val="0"/>
              <c:tx>
                <c:rich>
                  <a:bodyPr/>
                  <a:lstStyle/>
                  <a:p>
                    <a:fld id="{1B168DD8-E7CE-4968-B7B2-773472B84D4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182-42BB-A01C-7685793A0724}"/>
                </c:ext>
              </c:extLst>
            </c:dLbl>
            <c:dLbl>
              <c:idx val="1"/>
              <c:tx>
                <c:rich>
                  <a:bodyPr/>
                  <a:lstStyle/>
                  <a:p>
                    <a:fld id="{E45C167B-8FA2-433D-8DF3-D484319D9AF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182-42BB-A01C-7685793A0724}"/>
                </c:ext>
              </c:extLst>
            </c:dLbl>
            <c:dLbl>
              <c:idx val="2"/>
              <c:tx>
                <c:rich>
                  <a:bodyPr/>
                  <a:lstStyle/>
                  <a:p>
                    <a:fld id="{309DCB77-382F-4CAA-BD33-82D7D01A6C3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182-42BB-A01C-7685793A0724}"/>
                </c:ext>
              </c:extLst>
            </c:dLbl>
            <c:dLbl>
              <c:idx val="3"/>
              <c:tx>
                <c:rich>
                  <a:bodyPr/>
                  <a:lstStyle/>
                  <a:p>
                    <a:fld id="{4E81B4BD-DCC7-45F3-B770-17C45A4A770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182-42BB-A01C-7685793A0724}"/>
                </c:ext>
              </c:extLst>
            </c:dLbl>
            <c:dLbl>
              <c:idx val="4"/>
              <c:tx>
                <c:rich>
                  <a:bodyPr/>
                  <a:lstStyle/>
                  <a:p>
                    <a:fld id="{B1D04187-1B3B-44BD-BB2A-71A9C109566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182-42BB-A01C-7685793A0724}"/>
                </c:ext>
              </c:extLst>
            </c:dLbl>
            <c:dLbl>
              <c:idx val="5"/>
              <c:tx>
                <c:rich>
                  <a:bodyPr/>
                  <a:lstStyle/>
                  <a:p>
                    <a:fld id="{A5DA720F-C155-49DE-B54B-E52A454EF4A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182-42BB-A01C-7685793A0724}"/>
                </c:ext>
              </c:extLst>
            </c:dLbl>
            <c:dLbl>
              <c:idx val="6"/>
              <c:tx>
                <c:rich>
                  <a:bodyPr/>
                  <a:lstStyle/>
                  <a:p>
                    <a:fld id="{118041DA-209B-49A2-AD3E-05DE44E7B99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182-42BB-A01C-7685793A0724}"/>
                </c:ext>
              </c:extLst>
            </c:dLbl>
            <c:dLbl>
              <c:idx val="7"/>
              <c:tx>
                <c:rich>
                  <a:bodyPr/>
                  <a:lstStyle/>
                  <a:p>
                    <a:fld id="{79AF06AC-BCBF-4A39-93ED-61DB684FAF1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182-42BB-A01C-7685793A0724}"/>
                </c:ext>
              </c:extLst>
            </c:dLbl>
            <c:dLbl>
              <c:idx val="8"/>
              <c:tx>
                <c:rich>
                  <a:bodyPr/>
                  <a:lstStyle/>
                  <a:p>
                    <a:fld id="{B7311EDD-0BA6-4799-AE52-F200A72307C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182-42BB-A01C-7685793A0724}"/>
                </c:ext>
              </c:extLst>
            </c:dLbl>
            <c:dLbl>
              <c:idx val="9"/>
              <c:tx>
                <c:rich>
                  <a:bodyPr/>
                  <a:lstStyle/>
                  <a:p>
                    <a:fld id="{2BEDF7CA-B7A1-47E8-871E-BE884C06DF2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182-42BB-A01C-7685793A0724}"/>
                </c:ext>
              </c:extLst>
            </c:dLbl>
            <c:dLbl>
              <c:idx val="10"/>
              <c:tx>
                <c:rich>
                  <a:bodyPr/>
                  <a:lstStyle/>
                  <a:p>
                    <a:fld id="{BEC82EFA-C958-4E8D-9A33-DBFDD07AEF5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182-42BB-A01C-7685793A0724}"/>
                </c:ext>
              </c:extLst>
            </c:dLbl>
            <c:dLbl>
              <c:idx val="11"/>
              <c:tx>
                <c:rich>
                  <a:bodyPr/>
                  <a:lstStyle/>
                  <a:p>
                    <a:fld id="{9AAE89FE-D3C4-4D0E-9217-0F7698C3E51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182-42BB-A01C-7685793A0724}"/>
                </c:ext>
              </c:extLst>
            </c:dLbl>
            <c:dLbl>
              <c:idx val="12"/>
              <c:tx>
                <c:rich>
                  <a:bodyPr/>
                  <a:lstStyle/>
                  <a:p>
                    <a:fld id="{CDF8C25A-AB53-4830-990B-DF7C4529841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182-42BB-A01C-7685793A0724}"/>
                </c:ext>
              </c:extLst>
            </c:dLbl>
            <c:dLbl>
              <c:idx val="13"/>
              <c:tx>
                <c:rich>
                  <a:bodyPr/>
                  <a:lstStyle/>
                  <a:p>
                    <a:fld id="{AD661610-99A6-471B-89F1-94520A4A2D2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182-42BB-A01C-7685793A0724}"/>
                </c:ext>
              </c:extLst>
            </c:dLbl>
            <c:dLbl>
              <c:idx val="14"/>
              <c:tx>
                <c:rich>
                  <a:bodyPr/>
                  <a:lstStyle/>
                  <a:p>
                    <a:fld id="{149B12C0-CD0D-4E6E-AB59-16B693896C4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182-42BB-A01C-7685793A0724}"/>
                </c:ext>
              </c:extLst>
            </c:dLbl>
            <c:dLbl>
              <c:idx val="15"/>
              <c:tx>
                <c:rich>
                  <a:bodyPr/>
                  <a:lstStyle/>
                  <a:p>
                    <a:fld id="{A5038016-4FB0-4033-AEC6-8040CD7BE6A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182-42BB-A01C-7685793A0724}"/>
                </c:ext>
              </c:extLst>
            </c:dLbl>
            <c:dLbl>
              <c:idx val="16"/>
              <c:tx>
                <c:rich>
                  <a:bodyPr/>
                  <a:lstStyle/>
                  <a:p>
                    <a:fld id="{81694E9E-BE5F-44DB-A8F3-837FD5B7634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182-42BB-A01C-7685793A0724}"/>
                </c:ext>
              </c:extLst>
            </c:dLbl>
            <c:dLbl>
              <c:idx val="17"/>
              <c:tx>
                <c:rich>
                  <a:bodyPr/>
                  <a:lstStyle/>
                  <a:p>
                    <a:fld id="{015E7639-9073-4526-87F1-D1C8D700E09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182-42BB-A01C-7685793A0724}"/>
                </c:ext>
              </c:extLst>
            </c:dLbl>
            <c:dLbl>
              <c:idx val="18"/>
              <c:tx>
                <c:rich>
                  <a:bodyPr/>
                  <a:lstStyle/>
                  <a:p>
                    <a:fld id="{9EA9F067-1A4D-45B7-837E-32DC4966D2D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182-42BB-A01C-7685793A0724}"/>
                </c:ext>
              </c:extLst>
            </c:dLbl>
            <c:dLbl>
              <c:idx val="19"/>
              <c:tx>
                <c:rich>
                  <a:bodyPr/>
                  <a:lstStyle/>
                  <a:p>
                    <a:fld id="{50B11351-5C47-41BA-A4D3-C74841B463D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182-42BB-A01C-7685793A0724}"/>
                </c:ext>
              </c:extLst>
            </c:dLbl>
            <c:dLbl>
              <c:idx val="20"/>
              <c:tx>
                <c:rich>
                  <a:bodyPr/>
                  <a:lstStyle/>
                  <a:p>
                    <a:fld id="{9DB72F28-0180-499D-8D89-DA37C5B737B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182-42BB-A01C-7685793A0724}"/>
                </c:ext>
              </c:extLst>
            </c:dLbl>
            <c:dLbl>
              <c:idx val="21"/>
              <c:tx>
                <c:rich>
                  <a:bodyPr/>
                  <a:lstStyle/>
                  <a:p>
                    <a:fld id="{05F8EACC-6F90-4E9B-88A0-67608D96D55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182-42BB-A01C-7685793A0724}"/>
                </c:ext>
              </c:extLst>
            </c:dLbl>
            <c:dLbl>
              <c:idx val="22"/>
              <c:tx>
                <c:rich>
                  <a:bodyPr/>
                  <a:lstStyle/>
                  <a:p>
                    <a:fld id="{E143F6A7-D905-40AB-B63D-C6853096FED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182-42BB-A01C-7685793A0724}"/>
                </c:ext>
              </c:extLst>
            </c:dLbl>
            <c:dLbl>
              <c:idx val="23"/>
              <c:tx>
                <c:rich>
                  <a:bodyPr/>
                  <a:lstStyle/>
                  <a:p>
                    <a:fld id="{269FCFDB-6F40-4C99-8590-17D26854F97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182-42BB-A01C-7685793A0724}"/>
                </c:ext>
              </c:extLst>
            </c:dLbl>
            <c:dLbl>
              <c:idx val="24"/>
              <c:tx>
                <c:rich>
                  <a:bodyPr/>
                  <a:lstStyle/>
                  <a:p>
                    <a:fld id="{01BCDF0B-260D-47E2-9C09-DD6C1AC568E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182-42BB-A01C-7685793A0724}"/>
                </c:ext>
              </c:extLst>
            </c:dLbl>
            <c:dLbl>
              <c:idx val="25"/>
              <c:tx>
                <c:rich>
                  <a:bodyPr/>
                  <a:lstStyle/>
                  <a:p>
                    <a:fld id="{8AEE7B2E-E516-4100-8039-46F57CB1D3A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182-42BB-A01C-7685793A0724}"/>
                </c:ext>
              </c:extLst>
            </c:dLbl>
            <c:dLbl>
              <c:idx val="26"/>
              <c:tx>
                <c:rich>
                  <a:bodyPr/>
                  <a:lstStyle/>
                  <a:p>
                    <a:fld id="{BF27691B-8E34-4787-AA31-446299E79FF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182-42BB-A01C-7685793A0724}"/>
                </c:ext>
              </c:extLst>
            </c:dLbl>
            <c:dLbl>
              <c:idx val="27"/>
              <c:tx>
                <c:rich>
                  <a:bodyPr/>
                  <a:lstStyle/>
                  <a:p>
                    <a:fld id="{0BEF4CA8-1F87-4C96-AC3B-CC11A2F47B5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182-42BB-A01C-7685793A0724}"/>
                </c:ext>
              </c:extLst>
            </c:dLbl>
            <c:dLbl>
              <c:idx val="28"/>
              <c:tx>
                <c:rich>
                  <a:bodyPr/>
                  <a:lstStyle/>
                  <a:p>
                    <a:fld id="{A8E0585C-C9C6-4498-B24F-E8DD1367DB7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182-42BB-A01C-7685793A0724}"/>
                </c:ext>
              </c:extLst>
            </c:dLbl>
            <c:dLbl>
              <c:idx val="29"/>
              <c:tx>
                <c:rich>
                  <a:bodyPr/>
                  <a:lstStyle/>
                  <a:p>
                    <a:fld id="{74434C49-F14D-407E-B286-14F06966258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182-42BB-A01C-7685793A0724}"/>
                </c:ext>
              </c:extLst>
            </c:dLbl>
            <c:dLbl>
              <c:idx val="30"/>
              <c:tx>
                <c:rich>
                  <a:bodyPr/>
                  <a:lstStyle/>
                  <a:p>
                    <a:fld id="{8EF2A874-00AC-44B8-BE54-5C4921FAE71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182-42BB-A01C-7685793A07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tx1"/>
                </a:solidFill>
                <a:prstDash val="dash"/>
              </a:ln>
              <a:effectLst/>
            </c:spPr>
            <c:trendlineType val="linear"/>
            <c:dispRSqr val="0"/>
            <c:dispEq val="0"/>
          </c:trendline>
          <c:xVal>
            <c:numRef>
              <c:f>'Annex Figure 3.1.6.'!$D$4:$D$34</c:f>
              <c:numCache>
                <c:formatCode>General</c:formatCode>
                <c:ptCount val="31"/>
                <c:pt idx="0">
                  <c:v>5.2</c:v>
                </c:pt>
                <c:pt idx="1">
                  <c:v>1.2</c:v>
                </c:pt>
                <c:pt idx="2">
                  <c:v>2</c:v>
                </c:pt>
                <c:pt idx="3">
                  <c:v>-0.3</c:v>
                </c:pt>
                <c:pt idx="4">
                  <c:v>-0.1</c:v>
                </c:pt>
                <c:pt idx="5">
                  <c:v>1</c:v>
                </c:pt>
                <c:pt idx="6">
                  <c:v>-0.3</c:v>
                </c:pt>
                <c:pt idx="7">
                  <c:v>0.3</c:v>
                </c:pt>
                <c:pt idx="8">
                  <c:v>6.3</c:v>
                </c:pt>
                <c:pt idx="9">
                  <c:v>2.6</c:v>
                </c:pt>
                <c:pt idx="10">
                  <c:v>3.2</c:v>
                </c:pt>
                <c:pt idx="11">
                  <c:v>4.7</c:v>
                </c:pt>
                <c:pt idx="12">
                  <c:v>3.3</c:v>
                </c:pt>
                <c:pt idx="13">
                  <c:v>1.7</c:v>
                </c:pt>
                <c:pt idx="14">
                  <c:v>4.5999999999999996</c:v>
                </c:pt>
                <c:pt idx="15">
                  <c:v>-0.1</c:v>
                </c:pt>
                <c:pt idx="16">
                  <c:v>2.2999999999999998</c:v>
                </c:pt>
                <c:pt idx="17">
                  <c:v>2</c:v>
                </c:pt>
                <c:pt idx="18">
                  <c:v>5.7</c:v>
                </c:pt>
                <c:pt idx="19">
                  <c:v>2.2999999999999998</c:v>
                </c:pt>
                <c:pt idx="20">
                  <c:v>0.8</c:v>
                </c:pt>
                <c:pt idx="21">
                  <c:v>1.7</c:v>
                </c:pt>
                <c:pt idx="22">
                  <c:v>3.1</c:v>
                </c:pt>
                <c:pt idx="23">
                  <c:v>3.5</c:v>
                </c:pt>
                <c:pt idx="24">
                  <c:v>0.9</c:v>
                </c:pt>
                <c:pt idx="25">
                  <c:v>5</c:v>
                </c:pt>
                <c:pt idx="26">
                  <c:v>2.4</c:v>
                </c:pt>
                <c:pt idx="27">
                  <c:v>0.6</c:v>
                </c:pt>
                <c:pt idx="28">
                  <c:v>1.2</c:v>
                </c:pt>
                <c:pt idx="29">
                  <c:v>0.9</c:v>
                </c:pt>
                <c:pt idx="30">
                  <c:v>3.1</c:v>
                </c:pt>
              </c:numCache>
            </c:numRef>
          </c:xVal>
          <c:yVal>
            <c:numRef>
              <c:f>'Annex Figure 3.1.6.'!$E$4:$E$34</c:f>
              <c:numCache>
                <c:formatCode>0.0</c:formatCode>
                <c:ptCount val="31"/>
                <c:pt idx="0">
                  <c:v>-2.5023602280248678</c:v>
                </c:pt>
                <c:pt idx="1">
                  <c:v>-2.7396662862817065</c:v>
                </c:pt>
                <c:pt idx="2">
                  <c:v>-1.7150367394283508</c:v>
                </c:pt>
                <c:pt idx="3">
                  <c:v>-2.1242244496533065</c:v>
                </c:pt>
                <c:pt idx="4">
                  <c:v>-0.71711872727974801</c:v>
                </c:pt>
                <c:pt idx="5">
                  <c:v>-1.4691485105790019</c:v>
                </c:pt>
                <c:pt idx="6">
                  <c:v>-2.8573845487520986</c:v>
                </c:pt>
                <c:pt idx="7">
                  <c:v>-1.834514161817586</c:v>
                </c:pt>
                <c:pt idx="8">
                  <c:v>-5.021532259352203E-2</c:v>
                </c:pt>
                <c:pt idx="9">
                  <c:v>-0.58946910307348821</c:v>
                </c:pt>
                <c:pt idx="10">
                  <c:v>-1.6727772491627768</c:v>
                </c:pt>
                <c:pt idx="11">
                  <c:v>-1.0892499965174791</c:v>
                </c:pt>
                <c:pt idx="12">
                  <c:v>-1.6821251082067772</c:v>
                </c:pt>
                <c:pt idx="13">
                  <c:v>-1.7979350235147855</c:v>
                </c:pt>
                <c:pt idx="14">
                  <c:v>-0.79105333976042924</c:v>
                </c:pt>
                <c:pt idx="15">
                  <c:v>-1.4430051154149597</c:v>
                </c:pt>
                <c:pt idx="16">
                  <c:v>-1.5779090890722842</c:v>
                </c:pt>
                <c:pt idx="17">
                  <c:v>-1.7065503019361772</c:v>
                </c:pt>
                <c:pt idx="18">
                  <c:v>-2.0837695570992514</c:v>
                </c:pt>
                <c:pt idx="19">
                  <c:v>-2.5441596188155247</c:v>
                </c:pt>
                <c:pt idx="20">
                  <c:v>-2.3546827198263092</c:v>
                </c:pt>
                <c:pt idx="21">
                  <c:v>-1.4679895088043846</c:v>
                </c:pt>
                <c:pt idx="22">
                  <c:v>-1.792768321646514</c:v>
                </c:pt>
                <c:pt idx="23">
                  <c:v>-1.0446023641537185</c:v>
                </c:pt>
                <c:pt idx="24">
                  <c:v>-3.5051749950298956</c:v>
                </c:pt>
                <c:pt idx="25">
                  <c:v>-5.4785002735776072</c:v>
                </c:pt>
                <c:pt idx="26">
                  <c:v>-2.3069559717499177</c:v>
                </c:pt>
                <c:pt idx="27">
                  <c:v>-4.442549480096158</c:v>
                </c:pt>
                <c:pt idx="28">
                  <c:v>-8.0497883373696286</c:v>
                </c:pt>
                <c:pt idx="29">
                  <c:v>-3.9869468754240835</c:v>
                </c:pt>
                <c:pt idx="30">
                  <c:v>-3.4559623615241883</c:v>
                </c:pt>
              </c:numCache>
            </c:numRef>
          </c:yVal>
          <c:smooth val="0"/>
          <c:extLst>
            <c:ext xmlns:c15="http://schemas.microsoft.com/office/drawing/2012/chart" uri="{02D57815-91ED-43cb-92C2-25804820EDAC}">
              <c15:datalabelsRange>
                <c15:f>'Annex Figure 3.1.6.'!$C$4:$C$34</c15:f>
                <c15:dlblRangeCache>
                  <c:ptCount val="31"/>
                  <c:pt idx="0">
                    <c:v>Beijing</c:v>
                  </c:pt>
                  <c:pt idx="1">
                    <c:v>Tianjin</c:v>
                  </c:pt>
                  <c:pt idx="2">
                    <c:v>Hebei</c:v>
                  </c:pt>
                  <c:pt idx="3">
                    <c:v>Shanxi</c:v>
                  </c:pt>
                  <c:pt idx="4">
                    <c:v>Inner Mongolia</c:v>
                  </c:pt>
                  <c:pt idx="5">
                    <c:v>Liaoning</c:v>
                  </c:pt>
                  <c:pt idx="6">
                    <c:v>Jilin</c:v>
                  </c:pt>
                  <c:pt idx="7">
                    <c:v>Heilongjiang</c:v>
                  </c:pt>
                  <c:pt idx="8">
                    <c:v>Shanghai</c:v>
                  </c:pt>
                  <c:pt idx="9">
                    <c:v>Jiangsu</c:v>
                  </c:pt>
                  <c:pt idx="10">
                    <c:v>Zhejiang</c:v>
                  </c:pt>
                  <c:pt idx="11">
                    <c:v>Anhui</c:v>
                  </c:pt>
                  <c:pt idx="12">
                    <c:v>Fujian</c:v>
                  </c:pt>
                  <c:pt idx="13">
                    <c:v>Jiangxi</c:v>
                  </c:pt>
                  <c:pt idx="14">
                    <c:v>Shandong</c:v>
                  </c:pt>
                  <c:pt idx="15">
                    <c:v>Henan</c:v>
                  </c:pt>
                  <c:pt idx="16">
                    <c:v>Hubei</c:v>
                  </c:pt>
                  <c:pt idx="17">
                    <c:v>Hunan</c:v>
                  </c:pt>
                  <c:pt idx="18">
                    <c:v>Guangdong</c:v>
                  </c:pt>
                  <c:pt idx="19">
                    <c:v>Guangxi</c:v>
                  </c:pt>
                  <c:pt idx="20">
                    <c:v>Hainan</c:v>
                  </c:pt>
                  <c:pt idx="21">
                    <c:v>Chongqing</c:v>
                  </c:pt>
                  <c:pt idx="22">
                    <c:v>Sichuan</c:v>
                  </c:pt>
                  <c:pt idx="23">
                    <c:v>Guizhou</c:v>
                  </c:pt>
                  <c:pt idx="24">
                    <c:v>Yunnan</c:v>
                  </c:pt>
                  <c:pt idx="25">
                    <c:v>Tibet</c:v>
                  </c:pt>
                  <c:pt idx="26">
                    <c:v>Shaanxi</c:v>
                  </c:pt>
                  <c:pt idx="27">
                    <c:v>Gansu</c:v>
                  </c:pt>
                  <c:pt idx="28">
                    <c:v>Qinghai</c:v>
                  </c:pt>
                  <c:pt idx="29">
                    <c:v>Ningxia</c:v>
                  </c:pt>
                  <c:pt idx="30">
                    <c:v>Xinjiang</c:v>
                  </c:pt>
                </c15:dlblRangeCache>
              </c15:datalabelsRange>
            </c:ext>
            <c:ext xmlns:c16="http://schemas.microsoft.com/office/drawing/2014/chart" uri="{C3380CC4-5D6E-409C-BE32-E72D297353CC}">
              <c16:uniqueId val="{0000001D-E182-42BB-A01C-7685793A0724}"/>
            </c:ext>
          </c:extLst>
        </c:ser>
        <c:dLbls>
          <c:showLegendKey val="0"/>
          <c:showVal val="0"/>
          <c:showCatName val="0"/>
          <c:showSerName val="0"/>
          <c:showPercent val="0"/>
          <c:showBubbleSize val="0"/>
        </c:dLbls>
        <c:axId val="732759887"/>
        <c:axId val="986676111"/>
      </c:scatterChart>
      <c:valAx>
        <c:axId val="7327598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Return on equity</a:t>
                </a:r>
                <a:r>
                  <a:rPr lang="en-US" baseline="0"/>
                  <a:t> of local state-owned enterprises (percent)</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86676111"/>
        <c:crosses val="autoZero"/>
        <c:crossBetween val="midCat"/>
      </c:valAx>
      <c:valAx>
        <c:axId val="986676111"/>
        <c:scaling>
          <c:orientation val="minMax"/>
          <c:max val="1"/>
          <c:min val="-5"/>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Fiscal deficit (percent of regional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in"/>
        <c:minorTickMark val="none"/>
        <c:tickLblPos val="low"/>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32759887"/>
        <c:crosses val="autoZero"/>
        <c:crossBetween val="midCat"/>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'Annex Figure 3.2.1.'!$J$5</c:f>
              <c:strCache>
                <c:ptCount val="1"/>
                <c:pt idx="0">
                  <c:v>Federal government</c:v>
                </c:pt>
              </c:strCache>
            </c:strRef>
          </c:tx>
          <c:spPr>
            <a:solidFill>
              <a:srgbClr val="002060"/>
            </a:solidFill>
            <a:ln>
              <a:noFill/>
            </a:ln>
            <a:effectLst/>
          </c:spPr>
          <c:invertIfNegative val="0"/>
          <c:cat>
            <c:strRef>
              <c:f>'Annex Figure 3.2.1.'!$K$4:$O$4</c:f>
              <c:strCache>
                <c:ptCount val="5"/>
                <c:pt idx="0">
                  <c:v>1980s</c:v>
                </c:pt>
                <c:pt idx="1">
                  <c:v>1990s</c:v>
                </c:pt>
                <c:pt idx="2">
                  <c:v>2000s</c:v>
                </c:pt>
                <c:pt idx="3">
                  <c:v>2010-14</c:v>
                </c:pt>
                <c:pt idx="4">
                  <c:v>2015-18</c:v>
                </c:pt>
              </c:strCache>
            </c:strRef>
          </c:cat>
          <c:val>
            <c:numRef>
              <c:f>'Annex Figure 3.2.1.'!$K$5:$O$5</c:f>
              <c:numCache>
                <c:formatCode>0.0</c:formatCode>
                <c:ptCount val="5"/>
                <c:pt idx="0">
                  <c:v>0.85305927177554497</c:v>
                </c:pt>
                <c:pt idx="1">
                  <c:v>0.59583841893273404</c:v>
                </c:pt>
                <c:pt idx="2">
                  <c:v>0.37805758804511347</c:v>
                </c:pt>
                <c:pt idx="3">
                  <c:v>0.65318771894681116</c:v>
                </c:pt>
                <c:pt idx="4">
                  <c:v>0.39799429414241105</c:v>
                </c:pt>
              </c:numCache>
            </c:numRef>
          </c:val>
          <c:extLst>
            <c:ext xmlns:c16="http://schemas.microsoft.com/office/drawing/2014/chart" uri="{C3380CC4-5D6E-409C-BE32-E72D297353CC}">
              <c16:uniqueId val="{00000000-7B92-46FE-AE33-CA64CDF14E1A}"/>
            </c:ext>
          </c:extLst>
        </c:ser>
        <c:ser>
          <c:idx val="1"/>
          <c:order val="1"/>
          <c:tx>
            <c:strRef>
              <c:f>'Annex Figure 3.2.1.'!$J$6</c:f>
              <c:strCache>
                <c:ptCount val="1"/>
                <c:pt idx="0">
                  <c:v>States and municipalities</c:v>
                </c:pt>
              </c:strCache>
            </c:strRef>
          </c:tx>
          <c:spPr>
            <a:solidFill>
              <a:srgbClr val="C00000"/>
            </a:solidFill>
            <a:ln>
              <a:noFill/>
            </a:ln>
            <a:effectLst/>
          </c:spPr>
          <c:invertIfNegative val="0"/>
          <c:cat>
            <c:strRef>
              <c:f>'Annex Figure 3.2.1.'!$K$4:$O$4</c:f>
              <c:strCache>
                <c:ptCount val="5"/>
                <c:pt idx="0">
                  <c:v>1980s</c:v>
                </c:pt>
                <c:pt idx="1">
                  <c:v>1990s</c:v>
                </c:pt>
                <c:pt idx="2">
                  <c:v>2000s</c:v>
                </c:pt>
                <c:pt idx="3">
                  <c:v>2010-14</c:v>
                </c:pt>
                <c:pt idx="4">
                  <c:v>2015-18</c:v>
                </c:pt>
              </c:strCache>
            </c:strRef>
          </c:cat>
          <c:val>
            <c:numRef>
              <c:f>'Annex Figure 3.2.1.'!$K$6:$O$6</c:f>
              <c:numCache>
                <c:formatCode>0.0</c:formatCode>
                <c:ptCount val="5"/>
                <c:pt idx="0">
                  <c:v>1.8258101890740708</c:v>
                </c:pt>
                <c:pt idx="1">
                  <c:v>2.0598646579145097</c:v>
                </c:pt>
                <c:pt idx="2">
                  <c:v>1.4868769015444896</c:v>
                </c:pt>
                <c:pt idx="3">
                  <c:v>1.6540355794484625</c:v>
                </c:pt>
                <c:pt idx="4">
                  <c:v>0.97963410437991971</c:v>
                </c:pt>
              </c:numCache>
            </c:numRef>
          </c:val>
          <c:extLst>
            <c:ext xmlns:c16="http://schemas.microsoft.com/office/drawing/2014/chart" uri="{C3380CC4-5D6E-409C-BE32-E72D297353CC}">
              <c16:uniqueId val="{00000001-7B92-46FE-AE33-CA64CDF14E1A}"/>
            </c:ext>
          </c:extLst>
        </c:ser>
        <c:ser>
          <c:idx val="2"/>
          <c:order val="2"/>
          <c:tx>
            <c:strRef>
              <c:f>'Annex Figure 3.2.1.'!$J$7</c:f>
              <c:strCache>
                <c:ptCount val="1"/>
                <c:pt idx="0">
                  <c:v>Federal SOEs</c:v>
                </c:pt>
              </c:strCache>
            </c:strRef>
          </c:tx>
          <c:spPr>
            <a:solidFill>
              <a:schemeClr val="bg1">
                <a:lumMod val="65000"/>
              </a:schemeClr>
            </a:solidFill>
            <a:ln>
              <a:noFill/>
            </a:ln>
            <a:effectLst/>
          </c:spPr>
          <c:invertIfNegative val="0"/>
          <c:cat>
            <c:strRef>
              <c:f>'Annex Figure 3.2.1.'!$K$4:$O$4</c:f>
              <c:strCache>
                <c:ptCount val="5"/>
                <c:pt idx="0">
                  <c:v>1980s</c:v>
                </c:pt>
                <c:pt idx="1">
                  <c:v>1990s</c:v>
                </c:pt>
                <c:pt idx="2">
                  <c:v>2000s</c:v>
                </c:pt>
                <c:pt idx="3">
                  <c:v>2010-14</c:v>
                </c:pt>
                <c:pt idx="4">
                  <c:v>2015-18</c:v>
                </c:pt>
              </c:strCache>
            </c:strRef>
          </c:cat>
          <c:val>
            <c:numRef>
              <c:f>'Annex Figure 3.2.1.'!$K$7:$O$7</c:f>
              <c:numCache>
                <c:formatCode>0.0</c:formatCode>
                <c:ptCount val="5"/>
                <c:pt idx="0">
                  <c:v>3.4439283969199699</c:v>
                </c:pt>
                <c:pt idx="1">
                  <c:v>1.4226185460888381</c:v>
                </c:pt>
                <c:pt idx="2">
                  <c:v>1.4868769015444896</c:v>
                </c:pt>
                <c:pt idx="3">
                  <c:v>1.6540355794484625</c:v>
                </c:pt>
                <c:pt idx="4">
                  <c:v>0.97963410437991971</c:v>
                </c:pt>
              </c:numCache>
            </c:numRef>
          </c:val>
          <c:extLst>
            <c:ext xmlns:c16="http://schemas.microsoft.com/office/drawing/2014/chart" uri="{C3380CC4-5D6E-409C-BE32-E72D297353CC}">
              <c16:uniqueId val="{00000002-7B92-46FE-AE33-CA64CDF14E1A}"/>
            </c:ext>
          </c:extLst>
        </c:ser>
        <c:dLbls>
          <c:showLegendKey val="0"/>
          <c:showVal val="0"/>
          <c:showCatName val="0"/>
          <c:showSerName val="0"/>
          <c:showPercent val="0"/>
          <c:showBubbleSize val="0"/>
        </c:dLbls>
        <c:gapWidth val="50"/>
        <c:axId val="1120781616"/>
        <c:axId val="974561888"/>
      </c:barChart>
      <c:catAx>
        <c:axId val="1120781616"/>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74561888"/>
        <c:crosses val="autoZero"/>
        <c:auto val="1"/>
        <c:lblAlgn val="ctr"/>
        <c:lblOffset val="100"/>
        <c:noMultiLvlLbl val="0"/>
      </c:catAx>
      <c:valAx>
        <c:axId val="9745618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Investment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20781616"/>
        <c:crosses val="autoZero"/>
        <c:crossBetween val="between"/>
        <c:minorUnit val="1"/>
      </c:valAx>
      <c:spPr>
        <a:noFill/>
        <a:ln>
          <a:solidFill>
            <a:schemeClr val="bg1">
              <a:lumMod val="6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28893503696651E-2"/>
          <c:y val="5.5945157204999728E-2"/>
          <c:w val="0.89507580783171337"/>
          <c:h val="0.85064172347584055"/>
        </c:manualLayout>
      </c:layout>
      <c:barChart>
        <c:barDir val="col"/>
        <c:grouping val="clustered"/>
        <c:varyColors val="0"/>
        <c:ser>
          <c:idx val="0"/>
          <c:order val="0"/>
          <c:tx>
            <c:strRef>
              <c:f>'Annex Figure 3.2.2.'!$I$4:$I$4</c:f>
              <c:strCache>
                <c:ptCount val="1"/>
                <c:pt idx="0">
                  <c:v>Dividends paid by SOEs</c:v>
                </c:pt>
              </c:strCache>
            </c:strRef>
          </c:tx>
          <c:spPr>
            <a:solidFill>
              <a:srgbClr val="002060"/>
            </a:solidFill>
            <a:ln>
              <a:noFill/>
            </a:ln>
            <a:effectLst/>
          </c:spPr>
          <c:invertIfNegative val="0"/>
          <c:cat>
            <c:numRef>
              <c:f>'Annex Figure 3.2.2.'!$J$3:$N$3</c:f>
              <c:numCache>
                <c:formatCode>General</c:formatCode>
                <c:ptCount val="5"/>
                <c:pt idx="0">
                  <c:v>2014</c:v>
                </c:pt>
                <c:pt idx="1">
                  <c:v>2015</c:v>
                </c:pt>
                <c:pt idx="2">
                  <c:v>2016</c:v>
                </c:pt>
                <c:pt idx="3">
                  <c:v>2017</c:v>
                </c:pt>
                <c:pt idx="4">
                  <c:v>2018</c:v>
                </c:pt>
              </c:numCache>
            </c:numRef>
          </c:cat>
          <c:val>
            <c:numRef>
              <c:f>'Annex Figure 3.2.2.'!$J$4:$N$4</c:f>
              <c:numCache>
                <c:formatCode>0.0</c:formatCode>
                <c:ptCount val="5"/>
                <c:pt idx="0">
                  <c:v>4.8784265138609255</c:v>
                </c:pt>
                <c:pt idx="1">
                  <c:v>3.0974136595942388</c:v>
                </c:pt>
                <c:pt idx="2">
                  <c:v>0.72272985390532229</c:v>
                </c:pt>
                <c:pt idx="3">
                  <c:v>1.4196479273140261</c:v>
                </c:pt>
                <c:pt idx="4">
                  <c:v>1.9875070982396366</c:v>
                </c:pt>
              </c:numCache>
            </c:numRef>
          </c:val>
          <c:extLst>
            <c:ext xmlns:c16="http://schemas.microsoft.com/office/drawing/2014/chart" uri="{C3380CC4-5D6E-409C-BE32-E72D297353CC}">
              <c16:uniqueId val="{00000000-5E30-4CD6-8557-B701C6C82FB7}"/>
            </c:ext>
          </c:extLst>
        </c:ser>
        <c:ser>
          <c:idx val="1"/>
          <c:order val="1"/>
          <c:tx>
            <c:strRef>
              <c:f>'Annex Figure 3.2.2.'!$I$5:$I$5</c:f>
              <c:strCache>
                <c:ptCount val="1"/>
                <c:pt idx="0">
                  <c:v>Capital transfers</c:v>
                </c:pt>
              </c:strCache>
            </c:strRef>
          </c:tx>
          <c:spPr>
            <a:solidFill>
              <a:srgbClr val="C00000"/>
            </a:solidFill>
            <a:ln>
              <a:noFill/>
            </a:ln>
            <a:effectLst/>
          </c:spPr>
          <c:invertIfNegative val="0"/>
          <c:cat>
            <c:numRef>
              <c:f>'Annex Figure 3.2.2.'!$J$3:$N$3</c:f>
              <c:numCache>
                <c:formatCode>General</c:formatCode>
                <c:ptCount val="5"/>
                <c:pt idx="0">
                  <c:v>2014</c:v>
                </c:pt>
                <c:pt idx="1">
                  <c:v>2015</c:v>
                </c:pt>
                <c:pt idx="2">
                  <c:v>2016</c:v>
                </c:pt>
                <c:pt idx="3">
                  <c:v>2017</c:v>
                </c:pt>
                <c:pt idx="4">
                  <c:v>2018</c:v>
                </c:pt>
              </c:numCache>
            </c:numRef>
          </c:cat>
          <c:val>
            <c:numRef>
              <c:f>'Annex Figure 3.2.2.'!$J$5:$N$5</c:f>
              <c:numCache>
                <c:formatCode>0.0</c:formatCode>
                <c:ptCount val="5"/>
                <c:pt idx="0">
                  <c:v>1.2647772443343142</c:v>
                </c:pt>
                <c:pt idx="1">
                  <c:v>1.5358009395488101</c:v>
                </c:pt>
                <c:pt idx="2">
                  <c:v>2.4436012596148884</c:v>
                </c:pt>
                <c:pt idx="3">
                  <c:v>1.2619379484796862</c:v>
                </c:pt>
                <c:pt idx="4">
                  <c:v>1.5876826183470134</c:v>
                </c:pt>
              </c:numCache>
            </c:numRef>
          </c:val>
          <c:extLst>
            <c:ext xmlns:c16="http://schemas.microsoft.com/office/drawing/2014/chart" uri="{C3380CC4-5D6E-409C-BE32-E72D297353CC}">
              <c16:uniqueId val="{00000001-5E30-4CD6-8557-B701C6C82FB7}"/>
            </c:ext>
          </c:extLst>
        </c:ser>
        <c:ser>
          <c:idx val="2"/>
          <c:order val="2"/>
          <c:tx>
            <c:strRef>
              <c:f>'Annex Figure 3.2.2.'!$I$6:$I$6</c:f>
              <c:strCache>
                <c:ptCount val="1"/>
                <c:pt idx="0">
                  <c:v>Subsidies </c:v>
                </c:pt>
              </c:strCache>
            </c:strRef>
          </c:tx>
          <c:spPr>
            <a:solidFill>
              <a:schemeClr val="bg1">
                <a:lumMod val="65000"/>
              </a:schemeClr>
            </a:solidFill>
            <a:ln>
              <a:noFill/>
            </a:ln>
            <a:effectLst/>
          </c:spPr>
          <c:invertIfNegative val="0"/>
          <c:cat>
            <c:numRef>
              <c:f>'Annex Figure 3.2.2.'!$J$3:$N$3</c:f>
              <c:numCache>
                <c:formatCode>General</c:formatCode>
                <c:ptCount val="5"/>
                <c:pt idx="0">
                  <c:v>2014</c:v>
                </c:pt>
                <c:pt idx="1">
                  <c:v>2015</c:v>
                </c:pt>
                <c:pt idx="2">
                  <c:v>2016</c:v>
                </c:pt>
                <c:pt idx="3">
                  <c:v>2017</c:v>
                </c:pt>
                <c:pt idx="4">
                  <c:v>2018</c:v>
                </c:pt>
              </c:numCache>
            </c:numRef>
          </c:cat>
          <c:val>
            <c:numRef>
              <c:f>'Annex Figure 3.2.2.'!$J$6:$N$6</c:f>
              <c:numCache>
                <c:formatCode>0.0</c:formatCode>
                <c:ptCount val="5"/>
                <c:pt idx="0">
                  <c:v>2.5450415569665994</c:v>
                </c:pt>
                <c:pt idx="1">
                  <c:v>2.8769810541531156</c:v>
                </c:pt>
                <c:pt idx="2">
                  <c:v>3.4453564606886586</c:v>
                </c:pt>
                <c:pt idx="3">
                  <c:v>3.8304682256982083</c:v>
                </c:pt>
                <c:pt idx="4">
                  <c:v>4.1683444323989471</c:v>
                </c:pt>
              </c:numCache>
            </c:numRef>
          </c:val>
          <c:extLst>
            <c:ext xmlns:c16="http://schemas.microsoft.com/office/drawing/2014/chart" uri="{C3380CC4-5D6E-409C-BE32-E72D297353CC}">
              <c16:uniqueId val="{00000002-5E30-4CD6-8557-B701C6C82FB7}"/>
            </c:ext>
          </c:extLst>
        </c:ser>
        <c:dLbls>
          <c:showLegendKey val="0"/>
          <c:showVal val="0"/>
          <c:showCatName val="0"/>
          <c:showSerName val="0"/>
          <c:showPercent val="0"/>
          <c:showBubbleSize val="0"/>
        </c:dLbls>
        <c:gapWidth val="150"/>
        <c:axId val="1120402192"/>
        <c:axId val="1157085408"/>
      </c:barChart>
      <c:catAx>
        <c:axId val="1120402192"/>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57085408"/>
        <c:crosses val="autoZero"/>
        <c:auto val="1"/>
        <c:lblAlgn val="ctr"/>
        <c:lblOffset val="100"/>
        <c:noMultiLvlLbl val="0"/>
      </c:catAx>
      <c:valAx>
        <c:axId val="1157085408"/>
        <c:scaling>
          <c:orientation val="minMax"/>
        </c:scaling>
        <c:delete val="0"/>
        <c:axPos val="l"/>
        <c:numFmt formatCode="0.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20402192"/>
        <c:crosses val="autoZero"/>
        <c:crossBetween val="between"/>
        <c:majorUnit val="2"/>
      </c:valAx>
      <c:spPr>
        <a:noFill/>
        <a:ln>
          <a:solidFill>
            <a:schemeClr val="bg1">
              <a:lumMod val="65000"/>
            </a:schemeClr>
          </a:solidFill>
        </a:ln>
        <a:effectLst/>
      </c:spPr>
    </c:plotArea>
    <c:legend>
      <c:legendPos val="r"/>
      <c:layout>
        <c:manualLayout>
          <c:xMode val="edge"/>
          <c:yMode val="edge"/>
          <c:x val="0.15918433272763985"/>
          <c:y val="7.1467526290757269E-2"/>
          <c:w val="0.24557257265918683"/>
          <c:h val="0.2265116524863922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'Annex Figure 3.2.3.'!$M$4</c:f>
              <c:strCache>
                <c:ptCount val="1"/>
                <c:pt idx="0">
                  <c:v>2018 USD billion</c:v>
                </c:pt>
              </c:strCache>
            </c:strRef>
          </c:tx>
          <c:spPr>
            <a:solidFill>
              <a:srgbClr val="002060"/>
            </a:solidFill>
            <a:ln>
              <a:noFill/>
            </a:ln>
            <a:effectLst/>
          </c:spPr>
          <c:invertIfNegative val="0"/>
          <c:cat>
            <c:strRef>
              <c:f>'Annex Figure 3.2.3.'!$K$5:$K$7</c:f>
              <c:strCache>
                <c:ptCount val="3"/>
                <c:pt idx="0">
                  <c:v>Dividends</c:v>
                </c:pt>
                <c:pt idx="1">
                  <c:v>Subsidies</c:v>
                </c:pt>
                <c:pt idx="2">
                  <c:v>Capital transfers</c:v>
                </c:pt>
              </c:strCache>
            </c:strRef>
          </c:cat>
          <c:val>
            <c:numRef>
              <c:f>'Annex Figure 3.2.3.'!$M$5:$M$7</c:f>
              <c:numCache>
                <c:formatCode>0.00</c:formatCode>
                <c:ptCount val="3"/>
                <c:pt idx="0">
                  <c:v>0.39589035082343027</c:v>
                </c:pt>
                <c:pt idx="1">
                  <c:v>1.1381501311963242</c:v>
                </c:pt>
                <c:pt idx="2">
                  <c:v>2.8204445498547557</c:v>
                </c:pt>
              </c:numCache>
            </c:numRef>
          </c:val>
          <c:extLst>
            <c:ext xmlns:c16="http://schemas.microsoft.com/office/drawing/2014/chart" uri="{C3380CC4-5D6E-409C-BE32-E72D297353CC}">
              <c16:uniqueId val="{00000000-EF1B-4345-90FB-FB51C8F04199}"/>
            </c:ext>
          </c:extLst>
        </c:ser>
        <c:dLbls>
          <c:showLegendKey val="0"/>
          <c:showVal val="0"/>
          <c:showCatName val="0"/>
          <c:showSerName val="0"/>
          <c:showPercent val="0"/>
          <c:showBubbleSize val="0"/>
        </c:dLbls>
        <c:gapWidth val="219"/>
        <c:overlap val="-27"/>
        <c:axId val="1114933248"/>
        <c:axId val="1157086240"/>
      </c:barChart>
      <c:catAx>
        <c:axId val="1114933248"/>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57086240"/>
        <c:crosses val="autoZero"/>
        <c:auto val="1"/>
        <c:lblAlgn val="ctr"/>
        <c:lblOffset val="100"/>
        <c:noMultiLvlLbl val="0"/>
      </c:catAx>
      <c:valAx>
        <c:axId val="1157086240"/>
        <c:scaling>
          <c:orientation val="minMax"/>
        </c:scaling>
        <c:delete val="0"/>
        <c:axPos val="l"/>
        <c:numFmt formatCode="0.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14933248"/>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48164261568471E-2"/>
          <c:y val="4.9466000888051039E-2"/>
          <c:w val="0.8226191570411675"/>
          <c:h val="0.87098013499225613"/>
        </c:manualLayout>
      </c:layout>
      <c:lineChart>
        <c:grouping val="standard"/>
        <c:varyColors val="0"/>
        <c:ser>
          <c:idx val="1"/>
          <c:order val="0"/>
          <c:tx>
            <c:strRef>
              <c:f>'Annex Figure 3.2.4.'!$B$3</c:f>
              <c:strCache>
                <c:ptCount val="1"/>
                <c:pt idx="0">
                  <c:v>BNDES - credit growth (left scale)</c:v>
                </c:pt>
              </c:strCache>
            </c:strRef>
          </c:tx>
          <c:spPr>
            <a:ln w="28575" cap="rnd">
              <a:solidFill>
                <a:srgbClr val="C00000"/>
              </a:solidFill>
              <a:round/>
            </a:ln>
            <a:effectLst/>
          </c:spPr>
          <c:marker>
            <c:symbol val="none"/>
          </c:marker>
          <c:cat>
            <c:numRef>
              <c:f>'Annex Figure 3.2.4.'!$D$2:$S$2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'Annex Figure 3.2.4.'!$D$3:$S$3</c:f>
              <c:numCache>
                <c:formatCode>0.00</c:formatCode>
                <c:ptCount val="16"/>
                <c:pt idx="0">
                  <c:v>-0.46062368096118078</c:v>
                </c:pt>
                <c:pt idx="1">
                  <c:v>7.7568687481854859</c:v>
                </c:pt>
                <c:pt idx="2">
                  <c:v>8.6729695307142141</c:v>
                </c:pt>
                <c:pt idx="3">
                  <c:v>10.346563291186794</c:v>
                </c:pt>
                <c:pt idx="4">
                  <c:v>12.015332348395624</c:v>
                </c:pt>
                <c:pt idx="5">
                  <c:v>31.278756678235187</c:v>
                </c:pt>
                <c:pt idx="6">
                  <c:v>31.335855066693206</c:v>
                </c:pt>
                <c:pt idx="7">
                  <c:v>27.462800215742877</c:v>
                </c:pt>
                <c:pt idx="8">
                  <c:v>17.684574431307464</c:v>
                </c:pt>
                <c:pt idx="9">
                  <c:v>15.658562034978551</c:v>
                </c:pt>
                <c:pt idx="10">
                  <c:v>14.852239570210578</c:v>
                </c:pt>
                <c:pt idx="11">
                  <c:v>15.208326330445487</c:v>
                </c:pt>
                <c:pt idx="12">
                  <c:v>6.7829430580445216</c:v>
                </c:pt>
                <c:pt idx="13">
                  <c:v>-12.146055814247791</c:v>
                </c:pt>
                <c:pt idx="14">
                  <c:v>-10.292723888842515</c:v>
                </c:pt>
                <c:pt idx="15">
                  <c:v>-9.296452611776207</c:v>
                </c:pt>
              </c:numCache>
            </c:numRef>
          </c:val>
          <c:smooth val="0"/>
          <c:extLst>
            <c:ext xmlns:c16="http://schemas.microsoft.com/office/drawing/2014/chart" uri="{C3380CC4-5D6E-409C-BE32-E72D297353CC}">
              <c16:uniqueId val="{00000000-69C1-4240-9899-50B1D28596D4}"/>
            </c:ext>
          </c:extLst>
        </c:ser>
        <c:dLbls>
          <c:showLegendKey val="0"/>
          <c:showVal val="0"/>
          <c:showCatName val="0"/>
          <c:showSerName val="0"/>
          <c:showPercent val="0"/>
          <c:showBubbleSize val="0"/>
        </c:dLbls>
        <c:marker val="1"/>
        <c:smooth val="0"/>
        <c:axId val="1160562176"/>
        <c:axId val="1563256704"/>
      </c:lineChart>
      <c:lineChart>
        <c:grouping val="standard"/>
        <c:varyColors val="0"/>
        <c:ser>
          <c:idx val="0"/>
          <c:order val="1"/>
          <c:tx>
            <c:strRef>
              <c:f>'Annex Figure 3.2.4.'!$B$4</c:f>
              <c:strCache>
                <c:ptCount val="1"/>
                <c:pt idx="0">
                  <c:v>GDP growth (right scale)</c:v>
                </c:pt>
              </c:strCache>
            </c:strRef>
          </c:tx>
          <c:spPr>
            <a:ln w="28575" cap="rnd">
              <a:solidFill>
                <a:srgbClr val="002060"/>
              </a:solidFill>
              <a:round/>
            </a:ln>
            <a:effectLst/>
          </c:spPr>
          <c:marker>
            <c:symbol val="none"/>
          </c:marker>
          <c:val>
            <c:numRef>
              <c:f>'Annex Figure 3.2.4.'!$D$4:$S$4</c:f>
              <c:numCache>
                <c:formatCode>0.00</c:formatCode>
                <c:ptCount val="16"/>
                <c:pt idx="0">
                  <c:v>1.14031904582286</c:v>
                </c:pt>
                <c:pt idx="1">
                  <c:v>5.7608807259757802</c:v>
                </c:pt>
                <c:pt idx="2">
                  <c:v>3.2020515269837602</c:v>
                </c:pt>
                <c:pt idx="3">
                  <c:v>3.9605020290720101</c:v>
                </c:pt>
                <c:pt idx="4">
                  <c:v>6.0722836929003998</c:v>
                </c:pt>
                <c:pt idx="5">
                  <c:v>5.0937670067610297</c:v>
                </c:pt>
                <c:pt idx="6" formatCode="0.0">
                  <c:v>-0.11903389082615901</c:v>
                </c:pt>
                <c:pt idx="7" formatCode="0.0">
                  <c:v>7.5448077921286938</c:v>
                </c:pt>
                <c:pt idx="8" formatCode="0.0">
                  <c:v>3.9864999148254476</c:v>
                </c:pt>
                <c:pt idx="9" formatCode="0.0">
                  <c:v>1.9275858420733316</c:v>
                </c:pt>
                <c:pt idx="10" formatCode="0.0">
                  <c:v>3.008300491868332</c:v>
                </c:pt>
                <c:pt idx="11" formatCode="0.0">
                  <c:v>0.50586478092216058</c:v>
                </c:pt>
                <c:pt idx="12" formatCode="0.0">
                  <c:v>-3.5490232383643017</c:v>
                </c:pt>
                <c:pt idx="13" formatCode="0.0">
                  <c:v>-3.3125240485975538</c:v>
                </c:pt>
                <c:pt idx="14" formatCode="0.0">
                  <c:v>1.0574120282784705</c:v>
                </c:pt>
              </c:numCache>
            </c:numRef>
          </c:val>
          <c:smooth val="0"/>
          <c:extLst>
            <c:ext xmlns:c16="http://schemas.microsoft.com/office/drawing/2014/chart" uri="{C3380CC4-5D6E-409C-BE32-E72D297353CC}">
              <c16:uniqueId val="{00000001-69C1-4240-9899-50B1D28596D4}"/>
            </c:ext>
          </c:extLst>
        </c:ser>
        <c:dLbls>
          <c:showLegendKey val="0"/>
          <c:showVal val="0"/>
          <c:showCatName val="0"/>
          <c:showSerName val="0"/>
          <c:showPercent val="0"/>
          <c:showBubbleSize val="0"/>
        </c:dLbls>
        <c:marker val="1"/>
        <c:smooth val="0"/>
        <c:axId val="1050095632"/>
        <c:axId val="1120467456"/>
      </c:lineChart>
      <c:catAx>
        <c:axId val="1160562176"/>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563256704"/>
        <c:crosses val="autoZero"/>
        <c:auto val="1"/>
        <c:lblAlgn val="ctr"/>
        <c:lblOffset val="100"/>
        <c:tickLblSkip val="2"/>
        <c:noMultiLvlLbl val="0"/>
      </c:catAx>
      <c:valAx>
        <c:axId val="15632567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60562176"/>
        <c:crosses val="autoZero"/>
        <c:crossBetween val="between"/>
        <c:minorUnit val="10"/>
      </c:valAx>
      <c:valAx>
        <c:axId val="11204674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50095632"/>
        <c:crosses val="max"/>
        <c:crossBetween val="between"/>
      </c:valAx>
      <c:catAx>
        <c:axId val="1050095632"/>
        <c:scaling>
          <c:orientation val="minMax"/>
        </c:scaling>
        <c:delete val="1"/>
        <c:axPos val="b"/>
        <c:majorTickMark val="out"/>
        <c:minorTickMark val="none"/>
        <c:tickLblPos val="nextTo"/>
        <c:crossAx val="1120467456"/>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0.50566724879234448"/>
          <c:y val="4.1876847008068235E-2"/>
          <c:w val="0.42153047989623871"/>
          <c:h val="0.151771746804892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5.0925925925925923E-2"/>
          <c:w val="0.90564129483814537"/>
          <c:h val="0.90798556430446198"/>
        </c:manualLayout>
      </c:layout>
      <c:barChart>
        <c:barDir val="col"/>
        <c:grouping val="clustered"/>
        <c:varyColors val="0"/>
        <c:ser>
          <c:idx val="1"/>
          <c:order val="0"/>
          <c:tx>
            <c:v>Loans to public financial institutions</c:v>
          </c:tx>
          <c:spPr>
            <a:solidFill>
              <a:srgbClr val="C00000"/>
            </a:solidFill>
            <a:ln>
              <a:noFill/>
            </a:ln>
            <a:effectLst/>
          </c:spPr>
          <c:invertIfNegative val="0"/>
          <c:cat>
            <c:numRef>
              <c:f>'Annex Figure 3.2.4.'!$C$5:$R$5</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'Annex Figure 3.2.4.'!$C$6:$R$6</c:f>
              <c:numCache>
                <c:formatCode>0.00</c:formatCode>
                <c:ptCount val="16"/>
                <c:pt idx="0">
                  <c:v>0.10669469889667224</c:v>
                </c:pt>
                <c:pt idx="1">
                  <c:v>0.21205762227046346</c:v>
                </c:pt>
                <c:pt idx="2">
                  <c:v>-4.4194944770623835E-2</c:v>
                </c:pt>
                <c:pt idx="3">
                  <c:v>-0.28474616599587754</c:v>
                </c:pt>
                <c:pt idx="4">
                  <c:v>2.1174981056374022E-2</c:v>
                </c:pt>
                <c:pt idx="5">
                  <c:v>0.68920397909825037</c:v>
                </c:pt>
                <c:pt idx="6">
                  <c:v>3.0700377667302559</c:v>
                </c:pt>
                <c:pt idx="7">
                  <c:v>2.6082107219672399</c:v>
                </c:pt>
                <c:pt idx="8">
                  <c:v>0.96215508409996353</c:v>
                </c:pt>
                <c:pt idx="9">
                  <c:v>1.33033867076089</c:v>
                </c:pt>
                <c:pt idx="10">
                  <c:v>0.63179990925664298</c:v>
                </c:pt>
                <c:pt idx="11">
                  <c:v>0.97636081461762592</c:v>
                </c:pt>
                <c:pt idx="12">
                  <c:v>0</c:v>
                </c:pt>
                <c:pt idx="13">
                  <c:v>-1.6</c:v>
                </c:pt>
                <c:pt idx="14">
                  <c:v>-0.8</c:v>
                </c:pt>
                <c:pt idx="15">
                  <c:v>-1.9</c:v>
                </c:pt>
              </c:numCache>
            </c:numRef>
          </c:val>
          <c:extLst>
            <c:ext xmlns:c16="http://schemas.microsoft.com/office/drawing/2014/chart" uri="{C3380CC4-5D6E-409C-BE32-E72D297353CC}">
              <c16:uniqueId val="{00000000-650A-4FC1-BFB5-E092C3DFFCE0}"/>
            </c:ext>
          </c:extLst>
        </c:ser>
        <c:dLbls>
          <c:showLegendKey val="0"/>
          <c:showVal val="0"/>
          <c:showCatName val="0"/>
          <c:showSerName val="0"/>
          <c:showPercent val="0"/>
          <c:showBubbleSize val="0"/>
        </c:dLbls>
        <c:gapWidth val="50"/>
        <c:axId val="859012543"/>
        <c:axId val="781675487"/>
      </c:barChart>
      <c:lineChart>
        <c:grouping val="standard"/>
        <c:varyColors val="0"/>
        <c:ser>
          <c:idx val="3"/>
          <c:order val="1"/>
          <c:tx>
            <c:strRef>
              <c:f>'Annex Figure 3.2.4.'!$B$7</c:f>
              <c:strCache>
                <c:ptCount val="1"/>
                <c:pt idx="0">
                  <c:v>Fiscal deficit</c:v>
                </c:pt>
              </c:strCache>
            </c:strRef>
          </c:tx>
          <c:spPr>
            <a:ln w="28575" cap="rnd">
              <a:solidFill>
                <a:srgbClr val="002060"/>
              </a:solidFill>
              <a:round/>
            </a:ln>
            <a:effectLst/>
          </c:spPr>
          <c:marker>
            <c:symbol val="square"/>
            <c:size val="7"/>
            <c:spPr>
              <a:solidFill>
                <a:srgbClr val="002060"/>
              </a:solidFill>
              <a:ln w="9525">
                <a:noFill/>
              </a:ln>
              <a:effectLst/>
            </c:spPr>
          </c:marker>
          <c:cat>
            <c:numRef>
              <c:f>'Annex Figure 3.2.4.'!$C$5:$R$5</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'Annex Figure 3.2.4.'!$C$7:$R$7</c:f>
              <c:numCache>
                <c:formatCode>0.00</c:formatCode>
                <c:ptCount val="16"/>
                <c:pt idx="0">
                  <c:v>5.232041073323983</c:v>
                </c:pt>
                <c:pt idx="1">
                  <c:v>2.8760386558426383</c:v>
                </c:pt>
                <c:pt idx="2">
                  <c:v>3.5385743194020307</c:v>
                </c:pt>
                <c:pt idx="3">
                  <c:v>3.569679917654009</c:v>
                </c:pt>
                <c:pt idx="4">
                  <c:v>2.7372534914135827</c:v>
                </c:pt>
                <c:pt idx="5">
                  <c:v>1.5333393170846625</c:v>
                </c:pt>
                <c:pt idx="6">
                  <c:v>3.1875429991425688</c:v>
                </c:pt>
                <c:pt idx="7">
                  <c:v>2.7189171429365318</c:v>
                </c:pt>
                <c:pt idx="8">
                  <c:v>2.4684955148689789</c:v>
                </c:pt>
                <c:pt idx="9">
                  <c:v>2.5242869989899654</c:v>
                </c:pt>
                <c:pt idx="10">
                  <c:v>2.9633111798868335</c:v>
                </c:pt>
                <c:pt idx="11">
                  <c:v>6.0470831582182498</c:v>
                </c:pt>
                <c:pt idx="12">
                  <c:v>10.368029645725354</c:v>
                </c:pt>
                <c:pt idx="13">
                  <c:v>8.1525232941903454</c:v>
                </c:pt>
                <c:pt idx="14">
                  <c:v>6.9415350689919153</c:v>
                </c:pt>
                <c:pt idx="15">
                  <c:v>6.1947155956599396</c:v>
                </c:pt>
              </c:numCache>
            </c:numRef>
          </c:val>
          <c:smooth val="0"/>
          <c:extLst>
            <c:ext xmlns:c16="http://schemas.microsoft.com/office/drawing/2014/chart" uri="{C3380CC4-5D6E-409C-BE32-E72D297353CC}">
              <c16:uniqueId val="{00000001-650A-4FC1-BFB5-E092C3DFFCE0}"/>
            </c:ext>
          </c:extLst>
        </c:ser>
        <c:dLbls>
          <c:showLegendKey val="0"/>
          <c:showVal val="0"/>
          <c:showCatName val="0"/>
          <c:showSerName val="0"/>
          <c:showPercent val="0"/>
          <c:showBubbleSize val="0"/>
        </c:dLbls>
        <c:marker val="1"/>
        <c:smooth val="0"/>
        <c:axId val="859012543"/>
        <c:axId val="781675487"/>
      </c:lineChart>
      <c:catAx>
        <c:axId val="859012543"/>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781675487"/>
        <c:crosses val="autoZero"/>
        <c:auto val="1"/>
        <c:lblAlgn val="ctr"/>
        <c:lblOffset val="100"/>
        <c:tickLblSkip val="2"/>
        <c:noMultiLvlLbl val="0"/>
      </c:catAx>
      <c:valAx>
        <c:axId val="781675487"/>
        <c:scaling>
          <c:orientation val="minMax"/>
          <c:max val="11"/>
          <c:min val="-2"/>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59012543"/>
        <c:crosses val="autoZero"/>
        <c:crossBetween val="between"/>
      </c:valAx>
      <c:spPr>
        <a:noFill/>
        <a:ln>
          <a:solidFill>
            <a:schemeClr val="bg1">
              <a:lumMod val="65000"/>
            </a:schemeClr>
          </a:solidFill>
        </a:ln>
        <a:effectLst/>
      </c:spPr>
    </c:plotArea>
    <c:legend>
      <c:legendPos val="b"/>
      <c:layout>
        <c:manualLayout>
          <c:xMode val="edge"/>
          <c:yMode val="edge"/>
          <c:x val="9.0025371828521453E-2"/>
          <c:y val="4.6874453193350839E-2"/>
          <c:w val="0.46830796150481191"/>
          <c:h val="0.138310731991834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'Annex Figure 3.2.5.'!$J$4</c:f>
              <c:strCache>
                <c:ptCount val="1"/>
                <c:pt idx="0">
                  <c:v>Share</c:v>
                </c:pt>
              </c:strCache>
            </c:strRef>
          </c:tx>
          <c:spPr>
            <a:solidFill>
              <a:srgbClr val="002060"/>
            </a:solidFill>
            <a:ln>
              <a:noFill/>
            </a:ln>
            <a:effectLst/>
          </c:spPr>
          <c:invertIfNegative val="0"/>
          <c:cat>
            <c:strRef>
              <c:f>'Annex Figure 3.2.5.'!$I$5:$I$7</c:f>
              <c:strCache>
                <c:ptCount val="3"/>
                <c:pt idx="0">
                  <c:v>Board</c:v>
                </c:pt>
                <c:pt idx="1">
                  <c:v>Finance committee</c:v>
                </c:pt>
                <c:pt idx="2">
                  <c:v>Audit committee</c:v>
                </c:pt>
              </c:strCache>
            </c:strRef>
          </c:cat>
          <c:val>
            <c:numRef>
              <c:f>'Annex Figure 3.2.5.'!$J$5:$J$7</c:f>
              <c:numCache>
                <c:formatCode>0</c:formatCode>
                <c:ptCount val="3"/>
                <c:pt idx="0">
                  <c:v>74.537037037037038</c:v>
                </c:pt>
                <c:pt idx="1">
                  <c:v>76.851851851851848</c:v>
                </c:pt>
                <c:pt idx="2">
                  <c:v>28.240740740740737</c:v>
                </c:pt>
              </c:numCache>
            </c:numRef>
          </c:val>
          <c:extLst>
            <c:ext xmlns:c16="http://schemas.microsoft.com/office/drawing/2014/chart" uri="{C3380CC4-5D6E-409C-BE32-E72D297353CC}">
              <c16:uniqueId val="{00000000-857C-42B0-96AD-C4BE9D99ADCC}"/>
            </c:ext>
          </c:extLst>
        </c:ser>
        <c:dLbls>
          <c:showLegendKey val="0"/>
          <c:showVal val="0"/>
          <c:showCatName val="0"/>
          <c:showSerName val="0"/>
          <c:showPercent val="0"/>
          <c:showBubbleSize val="0"/>
        </c:dLbls>
        <c:gapWidth val="219"/>
        <c:overlap val="-27"/>
        <c:axId val="1161454464"/>
        <c:axId val="1157050464"/>
      </c:barChart>
      <c:catAx>
        <c:axId val="1161454464"/>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57050464"/>
        <c:crosses val="autoZero"/>
        <c:auto val="1"/>
        <c:lblAlgn val="ctr"/>
        <c:lblOffset val="100"/>
        <c:noMultiLvlLbl val="0"/>
      </c:catAx>
      <c:valAx>
        <c:axId val="1157050464"/>
        <c:scaling>
          <c:orientation val="minMax"/>
        </c:scaling>
        <c:delete val="0"/>
        <c:axPos val="l"/>
        <c:numFmt formatCode="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61454464"/>
        <c:crosses val="autoZero"/>
        <c:crossBetween val="between"/>
        <c:minorUnit val="20"/>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5.5555555555555552E-2"/>
          <c:w val="0.90286351706036749"/>
          <c:h val="0.8416746864975212"/>
        </c:manualLayout>
      </c:layout>
      <c:barChart>
        <c:barDir val="col"/>
        <c:grouping val="clustered"/>
        <c:varyColors val="0"/>
        <c:ser>
          <c:idx val="0"/>
          <c:order val="0"/>
          <c:tx>
            <c:strRef>
              <c:f>'Annex Figure 3.5.1.'!$K$4</c:f>
              <c:strCache>
                <c:ptCount val="1"/>
                <c:pt idx="0">
                  <c:v>Price</c:v>
                </c:pt>
              </c:strCache>
            </c:strRef>
          </c:tx>
          <c:spPr>
            <a:solidFill>
              <a:srgbClr val="0070C0"/>
            </a:solidFill>
            <a:ln>
              <a:noFill/>
            </a:ln>
            <a:effectLst/>
          </c:spPr>
          <c:invertIfNegative val="0"/>
          <c:dPt>
            <c:idx val="2"/>
            <c:invertIfNegative val="0"/>
            <c:bubble3D val="0"/>
            <c:spPr>
              <a:solidFill>
                <a:srgbClr val="C00000"/>
              </a:solidFill>
              <a:ln>
                <a:noFill/>
              </a:ln>
              <a:effectLst/>
            </c:spPr>
            <c:extLst>
              <c:ext xmlns:c16="http://schemas.microsoft.com/office/drawing/2014/chart" uri="{C3380CC4-5D6E-409C-BE32-E72D297353CC}">
                <c16:uniqueId val="{00000001-D3E4-490D-AE07-F21DC5CD594C}"/>
              </c:ext>
            </c:extLst>
          </c:dPt>
          <c:cat>
            <c:strRef>
              <c:f>'Annex Figure 3.5.1.'!$J$5:$J$19</c:f>
              <c:strCache>
                <c:ptCount val="15"/>
                <c:pt idx="0">
                  <c:v>LBR</c:v>
                </c:pt>
                <c:pt idx="1">
                  <c:v>BFA</c:v>
                </c:pt>
                <c:pt idx="2">
                  <c:v>GHA</c:v>
                </c:pt>
                <c:pt idx="3">
                  <c:v>NER</c:v>
                </c:pt>
                <c:pt idx="4">
                  <c:v>BEN</c:v>
                </c:pt>
                <c:pt idx="5">
                  <c:v>GIN</c:v>
                </c:pt>
                <c:pt idx="6">
                  <c:v>GMB</c:v>
                </c:pt>
                <c:pt idx="7">
                  <c:v>GAB</c:v>
                </c:pt>
                <c:pt idx="8">
                  <c:v>SEN</c:v>
                </c:pt>
                <c:pt idx="9">
                  <c:v>SLE</c:v>
                </c:pt>
                <c:pt idx="10">
                  <c:v>TGO</c:v>
                </c:pt>
                <c:pt idx="11">
                  <c:v>GNQ</c:v>
                </c:pt>
                <c:pt idx="12">
                  <c:v>CMR</c:v>
                </c:pt>
                <c:pt idx="13">
                  <c:v>CIV</c:v>
                </c:pt>
                <c:pt idx="14">
                  <c:v>NGA</c:v>
                </c:pt>
              </c:strCache>
            </c:strRef>
          </c:cat>
          <c:val>
            <c:numRef>
              <c:f>'Annex Figure 3.5.1.'!$K$5:$K$19</c:f>
              <c:numCache>
                <c:formatCode>General</c:formatCode>
                <c:ptCount val="15"/>
                <c:pt idx="0">
                  <c:v>39</c:v>
                </c:pt>
                <c:pt idx="1">
                  <c:v>23.8</c:v>
                </c:pt>
                <c:pt idx="2">
                  <c:v>23.6</c:v>
                </c:pt>
                <c:pt idx="3">
                  <c:v>21.3</c:v>
                </c:pt>
                <c:pt idx="4">
                  <c:v>20.7</c:v>
                </c:pt>
                <c:pt idx="5">
                  <c:v>20.3</c:v>
                </c:pt>
                <c:pt idx="6">
                  <c:v>20.2</c:v>
                </c:pt>
                <c:pt idx="7">
                  <c:v>19.100000000000001</c:v>
                </c:pt>
                <c:pt idx="8">
                  <c:v>18.2</c:v>
                </c:pt>
                <c:pt idx="9">
                  <c:v>18</c:v>
                </c:pt>
                <c:pt idx="10">
                  <c:v>17.600000000000001</c:v>
                </c:pt>
                <c:pt idx="11">
                  <c:v>17.399999999999999</c:v>
                </c:pt>
                <c:pt idx="12">
                  <c:v>17</c:v>
                </c:pt>
                <c:pt idx="13">
                  <c:v>12.6</c:v>
                </c:pt>
                <c:pt idx="14">
                  <c:v>11.9</c:v>
                </c:pt>
              </c:numCache>
            </c:numRef>
          </c:val>
          <c:extLst>
            <c:ext xmlns:c16="http://schemas.microsoft.com/office/drawing/2014/chart" uri="{C3380CC4-5D6E-409C-BE32-E72D297353CC}">
              <c16:uniqueId val="{00000000-D3E4-490D-AE07-F21DC5CD594C}"/>
            </c:ext>
          </c:extLst>
        </c:ser>
        <c:dLbls>
          <c:showLegendKey val="0"/>
          <c:showVal val="0"/>
          <c:showCatName val="0"/>
          <c:showSerName val="0"/>
          <c:showPercent val="0"/>
          <c:showBubbleSize val="0"/>
        </c:dLbls>
        <c:gapWidth val="60"/>
        <c:overlap val="-27"/>
        <c:axId val="351002064"/>
        <c:axId val="298613680"/>
      </c:barChart>
      <c:lineChart>
        <c:grouping val="standard"/>
        <c:varyColors val="0"/>
        <c:ser>
          <c:idx val="1"/>
          <c:order val="1"/>
          <c:tx>
            <c:strRef>
              <c:f>'Annex Figure 3.5.1.'!$L$4</c:f>
              <c:strCache>
                <c:ptCount val="1"/>
                <c:pt idx="0">
                  <c:v>Median</c:v>
                </c:pt>
              </c:strCache>
            </c:strRef>
          </c:tx>
          <c:spPr>
            <a:ln w="15875" cap="rnd">
              <a:solidFill>
                <a:schemeClr val="tx1"/>
              </a:solidFill>
              <a:round/>
            </a:ln>
            <a:effectLst/>
          </c:spPr>
          <c:marker>
            <c:symbol val="none"/>
          </c:marker>
          <c:cat>
            <c:strRef>
              <c:f>'Annex Figure 3.5.1.'!$J$5:$J$19</c:f>
              <c:strCache>
                <c:ptCount val="15"/>
                <c:pt idx="0">
                  <c:v>LBR</c:v>
                </c:pt>
                <c:pt idx="1">
                  <c:v>BFA</c:v>
                </c:pt>
                <c:pt idx="2">
                  <c:v>GHA</c:v>
                </c:pt>
                <c:pt idx="3">
                  <c:v>NER</c:v>
                </c:pt>
                <c:pt idx="4">
                  <c:v>BEN</c:v>
                </c:pt>
                <c:pt idx="5">
                  <c:v>GIN</c:v>
                </c:pt>
                <c:pt idx="6">
                  <c:v>GMB</c:v>
                </c:pt>
                <c:pt idx="7">
                  <c:v>GAB</c:v>
                </c:pt>
                <c:pt idx="8">
                  <c:v>SEN</c:v>
                </c:pt>
                <c:pt idx="9">
                  <c:v>SLE</c:v>
                </c:pt>
                <c:pt idx="10">
                  <c:v>TGO</c:v>
                </c:pt>
                <c:pt idx="11">
                  <c:v>GNQ</c:v>
                </c:pt>
                <c:pt idx="12">
                  <c:v>CMR</c:v>
                </c:pt>
                <c:pt idx="13">
                  <c:v>CIV</c:v>
                </c:pt>
                <c:pt idx="14">
                  <c:v>NGA</c:v>
                </c:pt>
              </c:strCache>
            </c:strRef>
          </c:cat>
          <c:val>
            <c:numRef>
              <c:f>'Annex Figure 3.5.1.'!$L$5:$L$19</c:f>
              <c:numCache>
                <c:formatCode>General</c:formatCode>
                <c:ptCount val="15"/>
                <c:pt idx="0">
                  <c:v>19.100000000000001</c:v>
                </c:pt>
                <c:pt idx="1">
                  <c:v>19.100000000000001</c:v>
                </c:pt>
                <c:pt idx="2">
                  <c:v>19.100000000000001</c:v>
                </c:pt>
                <c:pt idx="3">
                  <c:v>19.100000000000001</c:v>
                </c:pt>
                <c:pt idx="4">
                  <c:v>19.100000000000001</c:v>
                </c:pt>
                <c:pt idx="5">
                  <c:v>19.100000000000001</c:v>
                </c:pt>
                <c:pt idx="6">
                  <c:v>19.100000000000001</c:v>
                </c:pt>
                <c:pt idx="7">
                  <c:v>19.100000000000001</c:v>
                </c:pt>
                <c:pt idx="8">
                  <c:v>19.100000000000001</c:v>
                </c:pt>
                <c:pt idx="9">
                  <c:v>19.100000000000001</c:v>
                </c:pt>
                <c:pt idx="10">
                  <c:v>19.100000000000001</c:v>
                </c:pt>
                <c:pt idx="11">
                  <c:v>19.100000000000001</c:v>
                </c:pt>
                <c:pt idx="12">
                  <c:v>19.100000000000001</c:v>
                </c:pt>
                <c:pt idx="13">
                  <c:v>19.100000000000001</c:v>
                </c:pt>
                <c:pt idx="14">
                  <c:v>19.100000000000001</c:v>
                </c:pt>
              </c:numCache>
            </c:numRef>
          </c:val>
          <c:smooth val="0"/>
          <c:extLst>
            <c:ext xmlns:c16="http://schemas.microsoft.com/office/drawing/2014/chart" uri="{C3380CC4-5D6E-409C-BE32-E72D297353CC}">
              <c16:uniqueId val="{00000005-D3E4-490D-AE07-F21DC5CD594C}"/>
            </c:ext>
          </c:extLst>
        </c:ser>
        <c:dLbls>
          <c:showLegendKey val="0"/>
          <c:showVal val="0"/>
          <c:showCatName val="0"/>
          <c:showSerName val="0"/>
          <c:showPercent val="0"/>
          <c:showBubbleSize val="0"/>
        </c:dLbls>
        <c:marker val="1"/>
        <c:smooth val="0"/>
        <c:axId val="351002064"/>
        <c:axId val="298613680"/>
      </c:lineChart>
      <c:catAx>
        <c:axId val="351002064"/>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98613680"/>
        <c:crosses val="autoZero"/>
        <c:auto val="1"/>
        <c:lblAlgn val="ctr"/>
        <c:lblOffset val="100"/>
        <c:noMultiLvlLbl val="0"/>
      </c:catAx>
      <c:valAx>
        <c:axId val="298613680"/>
        <c:scaling>
          <c:orientation val="minMax"/>
        </c:scaling>
        <c:delete val="0"/>
        <c:axPos val="l"/>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1002064"/>
        <c:crosses val="autoZero"/>
        <c:crossBetween val="between"/>
      </c:valAx>
      <c:spPr>
        <a:noFill/>
        <a:ln>
          <a:solidFill>
            <a:schemeClr val="bg1">
              <a:lumMod val="65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2060"/>
            </a:solidFill>
            <a:ln>
              <a:noFill/>
            </a:ln>
            <a:effectLst/>
          </c:spPr>
          <c:invertIfNegative val="0"/>
          <c:cat>
            <c:strRef>
              <c:f>'Annex Figure 3.6.'!$R$6:$R$9</c:f>
              <c:strCache>
                <c:ptCount val="4"/>
                <c:pt idx="0">
                  <c:v>Governance</c:v>
                </c:pt>
                <c:pt idx="1">
                  <c:v>Pricing</c:v>
                </c:pt>
                <c:pt idx="2">
                  <c:v>Financial targets</c:v>
                </c:pt>
                <c:pt idx="3">
                  <c:v>Arrears clearance</c:v>
                </c:pt>
              </c:strCache>
            </c:strRef>
          </c:cat>
          <c:val>
            <c:numRef>
              <c:f>'Annex Figure 3.6.'!$S$6:$S$9</c:f>
              <c:numCache>
                <c:formatCode>General</c:formatCode>
                <c:ptCount val="4"/>
                <c:pt idx="0">
                  <c:v>249</c:v>
                </c:pt>
                <c:pt idx="1">
                  <c:v>142</c:v>
                </c:pt>
                <c:pt idx="2">
                  <c:v>73</c:v>
                </c:pt>
                <c:pt idx="3">
                  <c:v>46</c:v>
                </c:pt>
              </c:numCache>
            </c:numRef>
          </c:val>
          <c:extLst>
            <c:ext xmlns:c16="http://schemas.microsoft.com/office/drawing/2014/chart" uri="{C3380CC4-5D6E-409C-BE32-E72D297353CC}">
              <c16:uniqueId val="{00000000-144F-439F-9E3E-6D260B5D7E14}"/>
            </c:ext>
          </c:extLst>
        </c:ser>
        <c:dLbls>
          <c:showLegendKey val="0"/>
          <c:showVal val="0"/>
          <c:showCatName val="0"/>
          <c:showSerName val="0"/>
          <c:showPercent val="0"/>
          <c:showBubbleSize val="0"/>
        </c:dLbls>
        <c:gapWidth val="50"/>
        <c:overlap val="-27"/>
        <c:axId val="1663513776"/>
        <c:axId val="1858055968"/>
      </c:barChart>
      <c:catAx>
        <c:axId val="1663513776"/>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858055968"/>
        <c:crosses val="autoZero"/>
        <c:auto val="1"/>
        <c:lblAlgn val="ctr"/>
        <c:lblOffset val="100"/>
        <c:noMultiLvlLbl val="0"/>
      </c:catAx>
      <c:valAx>
        <c:axId val="1858055968"/>
        <c:scaling>
          <c:orientation val="minMax"/>
        </c:scaling>
        <c:delete val="0"/>
        <c:axPos val="l"/>
        <c:numFmt formatCode="General"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63513776"/>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'Figure 1.5.'!$N$6</c:f>
              <c:strCache>
                <c:ptCount val="1"/>
                <c:pt idx="0">
                  <c:v>China</c:v>
                </c:pt>
              </c:strCache>
            </c:strRef>
          </c:tx>
          <c:spPr>
            <a:solidFill>
              <a:srgbClr val="C00000"/>
            </a:solidFill>
            <a:ln>
              <a:noFill/>
            </a:ln>
            <a:effectLst/>
          </c:spPr>
          <c:invertIfNegative val="0"/>
          <c:cat>
            <c:numRef>
              <c:f>'Figure 1.5.'!$S$4:$AB$4</c:f>
              <c:numCache>
                <c:formatCode>General</c:formatCode>
                <c:ptCount val="10"/>
              </c:numCache>
            </c:numRef>
          </c:cat>
          <c:val>
            <c:numRef>
              <c:f>'Figure 1.5.'!$O$6:$AB$6</c:f>
              <c:numCache>
                <c:formatCode>0.00</c:formatCode>
                <c:ptCount val="14"/>
                <c:pt idx="0">
                  <c:v>0.41661307857023111</c:v>
                </c:pt>
                <c:pt idx="1">
                  <c:v>0.16642271151496391</c:v>
                </c:pt>
                <c:pt idx="2">
                  <c:v>0.96099836244011794</c:v>
                </c:pt>
                <c:pt idx="3">
                  <c:v>0.18754678028672789</c:v>
                </c:pt>
                <c:pt idx="4">
                  <c:v>0.35106965175306648</c:v>
                </c:pt>
                <c:pt idx="5">
                  <c:v>0.4827835947052348</c:v>
                </c:pt>
                <c:pt idx="6">
                  <c:v>0.70290843711580209</c:v>
                </c:pt>
                <c:pt idx="7">
                  <c:v>0.68747704366630469</c:v>
                </c:pt>
                <c:pt idx="8">
                  <c:v>0.83663685649760744</c:v>
                </c:pt>
                <c:pt idx="9">
                  <c:v>0.37078340583495439</c:v>
                </c:pt>
                <c:pt idx="10">
                  <c:v>0.48123869037343248</c:v>
                </c:pt>
                <c:pt idx="11">
                  <c:v>0.92553572158464714</c:v>
                </c:pt>
                <c:pt idx="12">
                  <c:v>1.1711302577855447</c:v>
                </c:pt>
                <c:pt idx="13">
                  <c:v>2.8662401495798306</c:v>
                </c:pt>
              </c:numCache>
            </c:numRef>
          </c:val>
          <c:extLst>
            <c:ext xmlns:c16="http://schemas.microsoft.com/office/drawing/2014/chart" uri="{C3380CC4-5D6E-409C-BE32-E72D297353CC}">
              <c16:uniqueId val="{00000000-0B36-4119-B3FF-59AC1F8D8C35}"/>
            </c:ext>
          </c:extLst>
        </c:ser>
        <c:ser>
          <c:idx val="2"/>
          <c:order val="2"/>
          <c:tx>
            <c:strRef>
              <c:f>'Figure 1.5.'!$N$7</c:f>
              <c:strCache>
                <c:ptCount val="1"/>
                <c:pt idx="0">
                  <c:v>United States</c:v>
                </c:pt>
              </c:strCache>
            </c:strRef>
          </c:tx>
          <c:spPr>
            <a:solidFill>
              <a:schemeClr val="accent3">
                <a:lumMod val="75000"/>
              </a:schemeClr>
            </a:solidFill>
            <a:ln>
              <a:noFill/>
            </a:ln>
            <a:effectLst/>
          </c:spPr>
          <c:invertIfNegative val="0"/>
          <c:cat>
            <c:numRef>
              <c:f>'Figure 1.5.'!$S$4:$AB$4</c:f>
              <c:numCache>
                <c:formatCode>General</c:formatCode>
                <c:ptCount val="10"/>
              </c:numCache>
            </c:numRef>
          </c:cat>
          <c:val>
            <c:numRef>
              <c:f>'Figure 1.5.'!$O$7:$AB$7</c:f>
              <c:numCache>
                <c:formatCode>0.00</c:formatCode>
                <c:ptCount val="14"/>
                <c:pt idx="0">
                  <c:v>-1.1427805389797214</c:v>
                </c:pt>
                <c:pt idx="1">
                  <c:v>0.9379296322626125</c:v>
                </c:pt>
                <c:pt idx="2">
                  <c:v>3.7315937761660578</c:v>
                </c:pt>
                <c:pt idx="3">
                  <c:v>0.92750282044043431</c:v>
                </c:pt>
                <c:pt idx="4">
                  <c:v>-0.51628062029919164</c:v>
                </c:pt>
                <c:pt idx="5">
                  <c:v>1.254231240577905</c:v>
                </c:pt>
                <c:pt idx="6">
                  <c:v>0.48478371374279305</c:v>
                </c:pt>
                <c:pt idx="7">
                  <c:v>0.30260873589644888</c:v>
                </c:pt>
                <c:pt idx="8">
                  <c:v>2.3507218349054213</c:v>
                </c:pt>
                <c:pt idx="9">
                  <c:v>0.7846296839934368</c:v>
                </c:pt>
                <c:pt idx="10">
                  <c:v>-0.67734702437530458</c:v>
                </c:pt>
                <c:pt idx="11">
                  <c:v>6.0683620768308799E-2</c:v>
                </c:pt>
                <c:pt idx="12">
                  <c:v>1.0969594350273759</c:v>
                </c:pt>
                <c:pt idx="13">
                  <c:v>5.3464886759954382</c:v>
                </c:pt>
              </c:numCache>
            </c:numRef>
          </c:val>
          <c:extLst>
            <c:ext xmlns:c16="http://schemas.microsoft.com/office/drawing/2014/chart" uri="{C3380CC4-5D6E-409C-BE32-E72D297353CC}">
              <c16:uniqueId val="{00000001-0B36-4119-B3FF-59AC1F8D8C35}"/>
            </c:ext>
          </c:extLst>
        </c:ser>
        <c:ser>
          <c:idx val="3"/>
          <c:order val="3"/>
          <c:tx>
            <c:strRef>
              <c:f>'Figure 1.5.'!$N$8</c:f>
              <c:strCache>
                <c:ptCount val="1"/>
                <c:pt idx="0">
                  <c:v>Euro area</c:v>
                </c:pt>
              </c:strCache>
            </c:strRef>
          </c:tx>
          <c:spPr>
            <a:solidFill>
              <a:srgbClr val="0070C0"/>
            </a:solidFill>
            <a:ln>
              <a:noFill/>
            </a:ln>
            <a:effectLst/>
          </c:spPr>
          <c:invertIfNegative val="0"/>
          <c:cat>
            <c:numRef>
              <c:f>'Figure 1.5.'!$S$4:$AB$4</c:f>
              <c:numCache>
                <c:formatCode>General</c:formatCode>
                <c:ptCount val="10"/>
              </c:numCache>
            </c:numRef>
          </c:cat>
          <c:val>
            <c:numRef>
              <c:f>'Figure 1.5.'!$O$8:$AB$8</c:f>
              <c:numCache>
                <c:formatCode>0.00</c:formatCode>
                <c:ptCount val="14"/>
                <c:pt idx="0">
                  <c:v>-0.20192304007784401</c:v>
                </c:pt>
                <c:pt idx="1">
                  <c:v>0.85887637562382224</c:v>
                </c:pt>
                <c:pt idx="2">
                  <c:v>1.6998434599456917</c:v>
                </c:pt>
                <c:pt idx="3">
                  <c:v>-0.67248654712679468</c:v>
                </c:pt>
                <c:pt idx="4">
                  <c:v>-5.1194396550009458E-3</c:v>
                </c:pt>
                <c:pt idx="5">
                  <c:v>-0.77222298677045131</c:v>
                </c:pt>
                <c:pt idx="6">
                  <c:v>0.59664426932751979</c:v>
                </c:pt>
                <c:pt idx="7">
                  <c:v>-1.0615478602080231E-2</c:v>
                </c:pt>
                <c:pt idx="8">
                  <c:v>-1.7400394216248785</c:v>
                </c:pt>
                <c:pt idx="9">
                  <c:v>-2.4879081089927979E-3</c:v>
                </c:pt>
                <c:pt idx="10">
                  <c:v>-0.42699726561498075</c:v>
                </c:pt>
                <c:pt idx="11">
                  <c:v>-6.6419470575594275E-2</c:v>
                </c:pt>
                <c:pt idx="12">
                  <c:v>-0.85739135752250206</c:v>
                </c:pt>
                <c:pt idx="13">
                  <c:v>1.7348436036332835</c:v>
                </c:pt>
              </c:numCache>
            </c:numRef>
          </c:val>
          <c:extLst>
            <c:ext xmlns:c16="http://schemas.microsoft.com/office/drawing/2014/chart" uri="{C3380CC4-5D6E-409C-BE32-E72D297353CC}">
              <c16:uniqueId val="{00000002-0B36-4119-B3FF-59AC1F8D8C35}"/>
            </c:ext>
          </c:extLst>
        </c:ser>
        <c:ser>
          <c:idx val="4"/>
          <c:order val="4"/>
          <c:tx>
            <c:strRef>
              <c:f>'Figure 1.5.'!$N$9</c:f>
              <c:strCache>
                <c:ptCount val="1"/>
                <c:pt idx="0">
                  <c:v>Emerging economies</c:v>
                </c:pt>
              </c:strCache>
            </c:strRef>
          </c:tx>
          <c:spPr>
            <a:solidFill>
              <a:srgbClr val="E6AD20"/>
            </a:solidFill>
            <a:ln>
              <a:noFill/>
            </a:ln>
            <a:effectLst/>
          </c:spPr>
          <c:invertIfNegative val="0"/>
          <c:cat>
            <c:numRef>
              <c:f>'Figure 1.5.'!$S$4:$AB$4</c:f>
              <c:numCache>
                <c:formatCode>General</c:formatCode>
                <c:ptCount val="10"/>
              </c:numCache>
            </c:numRef>
          </c:cat>
          <c:val>
            <c:numRef>
              <c:f>'Figure 1.5.'!$O$9:$AB$9</c:f>
              <c:numCache>
                <c:formatCode>0.00</c:formatCode>
                <c:ptCount val="14"/>
                <c:pt idx="0">
                  <c:v>7.1063029958023272E-2</c:v>
                </c:pt>
                <c:pt idx="1">
                  <c:v>0.17475607055272491</c:v>
                </c:pt>
                <c:pt idx="2">
                  <c:v>0.60081537154576203</c:v>
                </c:pt>
                <c:pt idx="3">
                  <c:v>0.62734373603936255</c:v>
                </c:pt>
                <c:pt idx="4">
                  <c:v>0.1446426285943172</c:v>
                </c:pt>
                <c:pt idx="5">
                  <c:v>-7.8576965363881257E-2</c:v>
                </c:pt>
                <c:pt idx="6">
                  <c:v>0.12449109918597223</c:v>
                </c:pt>
                <c:pt idx="7">
                  <c:v>0.17662853697208014</c:v>
                </c:pt>
                <c:pt idx="8">
                  <c:v>0.2992221931960799</c:v>
                </c:pt>
                <c:pt idx="9">
                  <c:v>0.5095928049727938</c:v>
                </c:pt>
                <c:pt idx="10">
                  <c:v>0.50511563812430715</c:v>
                </c:pt>
                <c:pt idx="11">
                  <c:v>-0.30400931630047623</c:v>
                </c:pt>
                <c:pt idx="12">
                  <c:v>0.24164654234530047</c:v>
                </c:pt>
                <c:pt idx="13">
                  <c:v>0.60907149654428494</c:v>
                </c:pt>
              </c:numCache>
            </c:numRef>
          </c:val>
          <c:extLst>
            <c:ext xmlns:c16="http://schemas.microsoft.com/office/drawing/2014/chart" uri="{C3380CC4-5D6E-409C-BE32-E72D297353CC}">
              <c16:uniqueId val="{00000003-0B36-4119-B3FF-59AC1F8D8C35}"/>
            </c:ext>
          </c:extLst>
        </c:ser>
        <c:ser>
          <c:idx val="5"/>
          <c:order val="5"/>
          <c:tx>
            <c:strRef>
              <c:f>'Figure 1.5.'!$N$10</c:f>
              <c:strCache>
                <c:ptCount val="1"/>
                <c:pt idx="0">
                  <c:v>Rest of the world</c:v>
                </c:pt>
              </c:strCache>
            </c:strRef>
          </c:tx>
          <c:spPr>
            <a:solidFill>
              <a:schemeClr val="bg1">
                <a:lumMod val="75000"/>
              </a:schemeClr>
            </a:solidFill>
            <a:ln>
              <a:noFill/>
            </a:ln>
            <a:effectLst/>
          </c:spPr>
          <c:invertIfNegative val="0"/>
          <c:cat>
            <c:numRef>
              <c:f>'Figure 1.5.'!$S$4:$AB$4</c:f>
              <c:numCache>
                <c:formatCode>General</c:formatCode>
                <c:ptCount val="10"/>
              </c:numCache>
            </c:numRef>
          </c:cat>
          <c:val>
            <c:numRef>
              <c:f>'Figure 1.5.'!$O$10:$AB$10</c:f>
              <c:numCache>
                <c:formatCode>0.00</c:formatCode>
                <c:ptCount val="14"/>
                <c:pt idx="0">
                  <c:v>-2.0763055800002581</c:v>
                </c:pt>
                <c:pt idx="1">
                  <c:v>0.9261503836387357</c:v>
                </c:pt>
                <c:pt idx="2">
                  <c:v>3.52759082537374</c:v>
                </c:pt>
                <c:pt idx="3">
                  <c:v>1.1548565058139681</c:v>
                </c:pt>
                <c:pt idx="4">
                  <c:v>1.0188802324329167</c:v>
                </c:pt>
                <c:pt idx="5">
                  <c:v>0.74011609036868986</c:v>
                </c:pt>
                <c:pt idx="6">
                  <c:v>-3.2175789758433293</c:v>
                </c:pt>
                <c:pt idx="7">
                  <c:v>-0.85614019192325319</c:v>
                </c:pt>
                <c:pt idx="8">
                  <c:v>-0.63395047880877975</c:v>
                </c:pt>
                <c:pt idx="9">
                  <c:v>1.395352447261347</c:v>
                </c:pt>
                <c:pt idx="10">
                  <c:v>-1.2730999117959616</c:v>
                </c:pt>
                <c:pt idx="11">
                  <c:v>-0.45453106279431044</c:v>
                </c:pt>
                <c:pt idx="12">
                  <c:v>9.5081269302704108E-2</c:v>
                </c:pt>
                <c:pt idx="13">
                  <c:v>2.5602120168423426</c:v>
                </c:pt>
              </c:numCache>
            </c:numRef>
          </c:val>
          <c:extLst>
            <c:ext xmlns:c16="http://schemas.microsoft.com/office/drawing/2014/chart" uri="{C3380CC4-5D6E-409C-BE32-E72D297353CC}">
              <c16:uniqueId val="{00000004-0B36-4119-B3FF-59AC1F8D8C35}"/>
            </c:ext>
          </c:extLst>
        </c:ser>
        <c:dLbls>
          <c:showLegendKey val="0"/>
          <c:showVal val="0"/>
          <c:showCatName val="0"/>
          <c:showSerName val="0"/>
          <c:showPercent val="0"/>
          <c:showBubbleSize val="0"/>
        </c:dLbls>
        <c:gapWidth val="33"/>
        <c:overlap val="100"/>
        <c:axId val="198088143"/>
        <c:axId val="1704929055"/>
      </c:barChart>
      <c:lineChart>
        <c:grouping val="standard"/>
        <c:varyColors val="0"/>
        <c:ser>
          <c:idx val="0"/>
          <c:order val="0"/>
          <c:tx>
            <c:strRef>
              <c:f>'Figure 1.5.'!$N$5</c:f>
              <c:strCache>
                <c:ptCount val="1"/>
                <c:pt idx="0">
                  <c:v>World</c:v>
                </c:pt>
              </c:strCache>
            </c:strRef>
          </c:tx>
          <c:spPr>
            <a:ln w="28575" cap="rnd">
              <a:solidFill>
                <a:schemeClr val="tx1"/>
              </a:solidFill>
              <a:round/>
            </a:ln>
            <a:effectLst/>
          </c:spPr>
          <c:marker>
            <c:symbol val="none"/>
          </c:marker>
          <c:cat>
            <c:numRef>
              <c:f>'Figure 1.5.'!$O$3:$AB$3</c:f>
              <c:numCache>
                <c:formatCode>00</c:formatCode>
                <c:ptCount val="14"/>
                <c:pt idx="0" formatCode="General">
                  <c:v>2007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'Figure 1.5.'!$O$5:$AB$5</c:f>
              <c:numCache>
                <c:formatCode>0.00</c:formatCode>
                <c:ptCount val="14"/>
                <c:pt idx="0">
                  <c:v>-2.9333330505295692</c:v>
                </c:pt>
                <c:pt idx="1">
                  <c:v>3.0641351735928595</c:v>
                </c:pt>
                <c:pt idx="2">
                  <c:v>10.52084179547137</c:v>
                </c:pt>
                <c:pt idx="3">
                  <c:v>2.2247632954536982</c:v>
                </c:pt>
                <c:pt idx="4">
                  <c:v>0.9931924528261078</c:v>
                </c:pt>
                <c:pt idx="5">
                  <c:v>1.6263309735174971</c:v>
                </c:pt>
                <c:pt idx="6">
                  <c:v>-1.3087514564712421</c:v>
                </c:pt>
                <c:pt idx="7">
                  <c:v>0.29995864600950028</c:v>
                </c:pt>
                <c:pt idx="8">
                  <c:v>1.1125909841654504</c:v>
                </c:pt>
                <c:pt idx="9">
                  <c:v>3.0578704339535392</c:v>
                </c:pt>
                <c:pt idx="10">
                  <c:v>-1.3910898732885073</c:v>
                </c:pt>
                <c:pt idx="11">
                  <c:v>0.161259492682575</c:v>
                </c:pt>
                <c:pt idx="12">
                  <c:v>1.7474261469384231</c:v>
                </c:pt>
                <c:pt idx="13">
                  <c:v>13.11685594259518</c:v>
                </c:pt>
              </c:numCache>
            </c:numRef>
          </c:val>
          <c:smooth val="0"/>
          <c:extLst>
            <c:ext xmlns:c16="http://schemas.microsoft.com/office/drawing/2014/chart" uri="{C3380CC4-5D6E-409C-BE32-E72D297353CC}">
              <c16:uniqueId val="{00000005-0B36-4119-B3FF-59AC1F8D8C35}"/>
            </c:ext>
          </c:extLst>
        </c:ser>
        <c:dLbls>
          <c:showLegendKey val="0"/>
          <c:showVal val="0"/>
          <c:showCatName val="0"/>
          <c:showSerName val="0"/>
          <c:showPercent val="0"/>
          <c:showBubbleSize val="0"/>
        </c:dLbls>
        <c:marker val="1"/>
        <c:smooth val="0"/>
        <c:axId val="198088143"/>
        <c:axId val="1704929055"/>
      </c:lineChart>
      <c:catAx>
        <c:axId val="19808814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704929055"/>
        <c:crosses val="autoZero"/>
        <c:auto val="1"/>
        <c:lblAlgn val="ctr"/>
        <c:lblOffset val="100"/>
        <c:noMultiLvlLbl val="0"/>
      </c:catAx>
      <c:valAx>
        <c:axId val="17049290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98088143"/>
        <c:crosses val="autoZero"/>
        <c:crossBetween val="between"/>
      </c:valAx>
      <c:spPr>
        <a:noFill/>
        <a:ln>
          <a:solidFill>
            <a:schemeClr val="bg1">
              <a:lumMod val="65000"/>
            </a:schemeClr>
          </a:solidFill>
        </a:ln>
        <a:effectLst/>
      </c:spPr>
    </c:plotArea>
    <c:legend>
      <c:legendPos val="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2060"/>
            </a:solidFill>
            <a:ln>
              <a:noFill/>
            </a:ln>
            <a:effectLst/>
          </c:spPr>
          <c:invertIfNegative val="0"/>
          <c:cat>
            <c:strRef>
              <c:extLst>
                <c:ext xmlns:c15="http://schemas.microsoft.com/office/drawing/2012/chart" uri="{02D57815-91ED-43cb-92C2-25804820EDAC}">
                  <c15:fullRef>
                    <c15:sqref>'Annex Figure 3.6.'!$R$11:$R$17</c15:sqref>
                  </c15:fullRef>
                </c:ext>
              </c:extLst>
              <c:f>('Annex Figure 3.6.'!$R$11,'Annex Figure 3.6.'!$R$13:$R$17)</c:f>
              <c:strCache>
                <c:ptCount val="6"/>
                <c:pt idx="0">
                  <c:v>Utilities</c:v>
                </c:pt>
                <c:pt idx="1">
                  <c:v>Mining</c:v>
                </c:pt>
                <c:pt idx="2">
                  <c:v>Sector unspecific</c:v>
                </c:pt>
                <c:pt idx="3">
                  <c:v>Transport</c:v>
                </c:pt>
                <c:pt idx="4">
                  <c:v>Telecom</c:v>
                </c:pt>
                <c:pt idx="5">
                  <c:v>Others</c:v>
                </c:pt>
              </c:strCache>
            </c:strRef>
          </c:cat>
          <c:val>
            <c:numRef>
              <c:extLst>
                <c:ext xmlns:c15="http://schemas.microsoft.com/office/drawing/2012/chart" uri="{02D57815-91ED-43cb-92C2-25804820EDAC}">
                  <c15:fullRef>
                    <c15:sqref>'Annex Figure 3.6.'!$S$11:$S$17</c15:sqref>
                  </c15:fullRef>
                </c:ext>
              </c:extLst>
              <c:f>('Annex Figure 3.6.'!$S$11,'Annex Figure 3.6.'!$S$13:$S$17)</c:f>
              <c:numCache>
                <c:formatCode>General</c:formatCode>
                <c:ptCount val="6"/>
                <c:pt idx="0">
                  <c:v>220</c:v>
                </c:pt>
                <c:pt idx="1">
                  <c:v>109</c:v>
                </c:pt>
                <c:pt idx="2">
                  <c:v>109</c:v>
                </c:pt>
                <c:pt idx="3">
                  <c:v>9</c:v>
                </c:pt>
                <c:pt idx="4">
                  <c:v>5</c:v>
                </c:pt>
                <c:pt idx="5">
                  <c:v>58</c:v>
                </c:pt>
              </c:numCache>
            </c:numRef>
          </c:val>
          <c:extLst>
            <c:ext xmlns:c16="http://schemas.microsoft.com/office/drawing/2014/chart" uri="{C3380CC4-5D6E-409C-BE32-E72D297353CC}">
              <c16:uniqueId val="{00000000-698A-4E03-BE1A-8C07FA85A84A}"/>
            </c:ext>
          </c:extLst>
        </c:ser>
        <c:dLbls>
          <c:showLegendKey val="0"/>
          <c:showVal val="0"/>
          <c:showCatName val="0"/>
          <c:showSerName val="0"/>
          <c:showPercent val="0"/>
          <c:showBubbleSize val="0"/>
        </c:dLbls>
        <c:gapWidth val="50"/>
        <c:overlap val="-27"/>
        <c:axId val="1945873184"/>
        <c:axId val="1256150208"/>
      </c:barChart>
      <c:catAx>
        <c:axId val="1945873184"/>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6150208"/>
        <c:crosses val="autoZero"/>
        <c:auto val="1"/>
        <c:lblAlgn val="ctr"/>
        <c:lblOffset val="100"/>
        <c:noMultiLvlLbl val="0"/>
      </c:catAx>
      <c:valAx>
        <c:axId val="1256150208"/>
        <c:scaling>
          <c:orientation val="minMax"/>
        </c:scaling>
        <c:delete val="0"/>
        <c:axPos val="l"/>
        <c:numFmt formatCode="General"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45873184"/>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111812878513857E-2"/>
          <c:y val="6.2761175409531134E-2"/>
          <c:w val="0.88610721753411004"/>
          <c:h val="0.82328511568785112"/>
        </c:manualLayout>
      </c:layout>
      <c:barChart>
        <c:barDir val="col"/>
        <c:grouping val="clustered"/>
        <c:varyColors val="0"/>
        <c:ser>
          <c:idx val="0"/>
          <c:order val="0"/>
          <c:spPr>
            <a:solidFill>
              <a:srgbClr val="002060"/>
            </a:solidFill>
          </c:spPr>
          <c:invertIfNegative val="0"/>
          <c:dPt>
            <c:idx val="0"/>
            <c:invertIfNegative val="0"/>
            <c:bubble3D val="0"/>
            <c:spPr>
              <a:solidFill>
                <a:srgbClr val="C00000"/>
              </a:solidFill>
            </c:spPr>
            <c:extLst>
              <c:ext xmlns:c16="http://schemas.microsoft.com/office/drawing/2014/chart" uri="{C3380CC4-5D6E-409C-BE32-E72D297353CC}">
                <c16:uniqueId val="{00000001-7803-4C0A-9560-C951BA68F0E4}"/>
              </c:ext>
            </c:extLst>
          </c:dPt>
          <c:dPt>
            <c:idx val="5"/>
            <c:invertIfNegative val="0"/>
            <c:bubble3D val="0"/>
            <c:spPr>
              <a:solidFill>
                <a:srgbClr val="C00000"/>
              </a:solidFill>
            </c:spPr>
            <c:extLst>
              <c:ext xmlns:c16="http://schemas.microsoft.com/office/drawing/2014/chart" uri="{C3380CC4-5D6E-409C-BE32-E72D297353CC}">
                <c16:uniqueId val="{00000003-7803-4C0A-9560-C951BA68F0E4}"/>
              </c:ext>
            </c:extLst>
          </c:dPt>
          <c:dPt>
            <c:idx val="9"/>
            <c:invertIfNegative val="0"/>
            <c:bubble3D val="0"/>
            <c:spPr>
              <a:solidFill>
                <a:srgbClr val="C00000"/>
              </a:solidFill>
            </c:spPr>
            <c:extLst>
              <c:ext xmlns:c16="http://schemas.microsoft.com/office/drawing/2014/chart" uri="{C3380CC4-5D6E-409C-BE32-E72D297353CC}">
                <c16:uniqueId val="{00000005-7803-4C0A-9560-C951BA68F0E4}"/>
              </c:ext>
            </c:extLst>
          </c:dPt>
          <c:dPt>
            <c:idx val="12"/>
            <c:invertIfNegative val="0"/>
            <c:bubble3D val="0"/>
            <c:spPr>
              <a:solidFill>
                <a:srgbClr val="C00000"/>
              </a:solidFill>
            </c:spPr>
            <c:extLst>
              <c:ext xmlns:c16="http://schemas.microsoft.com/office/drawing/2014/chart" uri="{C3380CC4-5D6E-409C-BE32-E72D297353CC}">
                <c16:uniqueId val="{00000007-7803-4C0A-9560-C951BA68F0E4}"/>
              </c:ext>
            </c:extLst>
          </c:dPt>
          <c:dLbls>
            <c:delete val="1"/>
          </c:dLbls>
          <c:cat>
            <c:strRef>
              <c:f>'Annex Figure 3.7.1.'!$N$3:$N$17</c:f>
              <c:strCache>
                <c:ptCount val="15"/>
                <c:pt idx="0">
                  <c:v>NOR</c:v>
                </c:pt>
                <c:pt idx="1">
                  <c:v>LVA</c:v>
                </c:pt>
                <c:pt idx="2">
                  <c:v>EST</c:v>
                </c:pt>
                <c:pt idx="3">
                  <c:v>HUN</c:v>
                </c:pt>
                <c:pt idx="4">
                  <c:v>FRA</c:v>
                </c:pt>
                <c:pt idx="5">
                  <c:v>FIN</c:v>
                </c:pt>
                <c:pt idx="6">
                  <c:v>CZE</c:v>
                </c:pt>
                <c:pt idx="7">
                  <c:v>SVK</c:v>
                </c:pt>
                <c:pt idx="8">
                  <c:v>ITA</c:v>
                </c:pt>
                <c:pt idx="9">
                  <c:v>SWE</c:v>
                </c:pt>
                <c:pt idx="10">
                  <c:v>TUR</c:v>
                </c:pt>
                <c:pt idx="11">
                  <c:v>IRL</c:v>
                </c:pt>
                <c:pt idx="12">
                  <c:v>ISL</c:v>
                </c:pt>
                <c:pt idx="13">
                  <c:v>AUT</c:v>
                </c:pt>
                <c:pt idx="14">
                  <c:v>NZL</c:v>
                </c:pt>
              </c:strCache>
            </c:strRef>
          </c:cat>
          <c:val>
            <c:numRef>
              <c:f>'Annex Figure 3.7.1.'!$O$3:$O$17</c:f>
              <c:numCache>
                <c:formatCode>General</c:formatCode>
                <c:ptCount val="15"/>
                <c:pt idx="0">
                  <c:v>9.6</c:v>
                </c:pt>
                <c:pt idx="1">
                  <c:v>6.7</c:v>
                </c:pt>
                <c:pt idx="2">
                  <c:v>4.8</c:v>
                </c:pt>
                <c:pt idx="3">
                  <c:v>4.2</c:v>
                </c:pt>
                <c:pt idx="4">
                  <c:v>3.5000000000000004</c:v>
                </c:pt>
                <c:pt idx="5">
                  <c:v>3.5000000000000004</c:v>
                </c:pt>
                <c:pt idx="6">
                  <c:v>3.4000000000000004</c:v>
                </c:pt>
                <c:pt idx="7">
                  <c:v>3.1</c:v>
                </c:pt>
                <c:pt idx="8">
                  <c:v>3.1</c:v>
                </c:pt>
                <c:pt idx="9">
                  <c:v>2.9000000000000004</c:v>
                </c:pt>
                <c:pt idx="10">
                  <c:v>2.6</c:v>
                </c:pt>
                <c:pt idx="11">
                  <c:v>2.5</c:v>
                </c:pt>
                <c:pt idx="12">
                  <c:v>2.4</c:v>
                </c:pt>
                <c:pt idx="13">
                  <c:v>2.1</c:v>
                </c:pt>
                <c:pt idx="14">
                  <c:v>1.9</c:v>
                </c:pt>
              </c:numCache>
            </c:numRef>
          </c:val>
          <c:extLst>
            <c:ext xmlns:c16="http://schemas.microsoft.com/office/drawing/2014/chart" uri="{C3380CC4-5D6E-409C-BE32-E72D297353CC}">
              <c16:uniqueId val="{00000008-7803-4C0A-9560-C951BA68F0E4}"/>
            </c:ext>
          </c:extLst>
        </c:ser>
        <c:dLbls>
          <c:dLblPos val="outEnd"/>
          <c:showLegendKey val="0"/>
          <c:showVal val="1"/>
          <c:showCatName val="0"/>
          <c:showSerName val="0"/>
          <c:showPercent val="0"/>
          <c:showBubbleSize val="0"/>
        </c:dLbls>
        <c:gapWidth val="20"/>
        <c:axId val="659215872"/>
        <c:axId val="659217408"/>
      </c:barChart>
      <c:catAx>
        <c:axId val="659215872"/>
        <c:scaling>
          <c:orientation val="minMax"/>
        </c:scaling>
        <c:delete val="0"/>
        <c:axPos val="b"/>
        <c:numFmt formatCode="General" sourceLinked="1"/>
        <c:majorTickMark val="in"/>
        <c:minorTickMark val="none"/>
        <c:tickLblPos val="low"/>
        <c:spPr>
          <a:ln w="12700">
            <a:solidFill>
              <a:srgbClr val="B3B3B3"/>
            </a:solidFill>
            <a:prstDash val="solid"/>
          </a:ln>
        </c:spPr>
        <c:txPr>
          <a:bodyPr rot="0" vert="horz"/>
          <a:lstStyle/>
          <a:p>
            <a:pPr>
              <a:defRPr sz="900">
                <a:solidFill>
                  <a:sysClr val="windowText" lastClr="000000"/>
                </a:solidFill>
              </a:defRPr>
            </a:pPr>
            <a:endParaRPr lang="en-US"/>
          </a:p>
        </c:txPr>
        <c:crossAx val="659217408"/>
        <c:crosses val="autoZero"/>
        <c:auto val="1"/>
        <c:lblAlgn val="ctr"/>
        <c:lblOffset val="100"/>
        <c:tickMarkSkip val="1"/>
        <c:noMultiLvlLbl val="0"/>
      </c:catAx>
      <c:valAx>
        <c:axId val="659217408"/>
        <c:scaling>
          <c:orientation val="minMax"/>
        </c:scaling>
        <c:delete val="0"/>
        <c:axPos val="l"/>
        <c:numFmt formatCode="#,##0" sourceLinked="0"/>
        <c:majorTickMark val="in"/>
        <c:minorTickMark val="none"/>
        <c:tickLblPos val="nextTo"/>
        <c:spPr>
          <a:ln w="12700">
            <a:solidFill>
              <a:srgbClr val="B3B3B3"/>
            </a:solidFill>
            <a:prstDash val="solid"/>
          </a:ln>
        </c:spPr>
        <c:txPr>
          <a:bodyPr rot="0" vert="horz"/>
          <a:lstStyle/>
          <a:p>
            <a:pPr>
              <a:defRPr sz="900">
                <a:solidFill>
                  <a:sysClr val="windowText" lastClr="000000"/>
                </a:solidFill>
              </a:defRPr>
            </a:pPr>
            <a:endParaRPr lang="en-US"/>
          </a:p>
        </c:txPr>
        <c:crossAx val="659215872"/>
        <c:crosses val="autoZero"/>
        <c:crossBetween val="between"/>
      </c:valAx>
      <c:spPr>
        <a:solidFill>
          <a:srgbClr val="FFFFFF"/>
        </a:solidFill>
        <a:ln w="12700">
          <a:solidFill>
            <a:srgbClr val="B3B3B3"/>
          </a:solidFill>
          <a:prstDash val="solid"/>
        </a:ln>
      </c:spPr>
    </c:plotArea>
    <c:plotVisOnly val="1"/>
    <c:dispBlanksAs val="span"/>
    <c:showDLblsOverMax val="0"/>
  </c:chart>
  <c:spPr>
    <a:solidFill>
      <a:srgbClr val="FFFFFF"/>
    </a:solidFill>
    <a:ln w="25400">
      <a:noFill/>
    </a:ln>
  </c:spPr>
  <c:txPr>
    <a:bodyPr/>
    <a:lstStyle/>
    <a:p>
      <a:pPr>
        <a:defRPr sz="1200" b="0" i="0" u="none" strike="noStrike" baseline="0">
          <a:solidFill>
            <a:srgbClr val="000000"/>
          </a:solidFill>
          <a:latin typeface="HelveticaNeueLT Std Cn"/>
          <a:ea typeface="Frutiger LT Std 45 Light"/>
          <a:cs typeface="Segoe UI" pitchFamily="34"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192885463785114E-2"/>
          <c:y val="9.55183682534822E-2"/>
          <c:w val="0.90656391355335897"/>
          <c:h val="0.74656629617130832"/>
        </c:manualLayout>
      </c:layout>
      <c:barChart>
        <c:barDir val="col"/>
        <c:grouping val="clustered"/>
        <c:varyColors val="0"/>
        <c:ser>
          <c:idx val="0"/>
          <c:order val="0"/>
          <c:spPr>
            <a:solidFill>
              <a:srgbClr val="002060"/>
            </a:solidFill>
          </c:spPr>
          <c:invertIfNegative val="0"/>
          <c:cat>
            <c:strRef>
              <c:f>'Annex Figure 3.7.2.'!$D$6:$F$6</c:f>
              <c:strCache>
                <c:ptCount val="3"/>
                <c:pt idx="0">
                  <c:v>ROE</c:v>
                </c:pt>
                <c:pt idx="1">
                  <c:v>Profit margin</c:v>
                </c:pt>
                <c:pt idx="2">
                  <c:v>Costs of employees per operating revenue</c:v>
                </c:pt>
              </c:strCache>
            </c:strRef>
          </c:cat>
          <c:val>
            <c:numRef>
              <c:f>'Annex Figure 3.7.2.'!$D$7:$F$7</c:f>
              <c:numCache>
                <c:formatCode>General</c:formatCode>
                <c:ptCount val="3"/>
                <c:pt idx="0">
                  <c:v>0.76</c:v>
                </c:pt>
                <c:pt idx="1">
                  <c:v>5.4399999999999995</c:v>
                </c:pt>
                <c:pt idx="2">
                  <c:v>-3.26</c:v>
                </c:pt>
              </c:numCache>
            </c:numRef>
          </c:val>
          <c:extLst>
            <c:ext xmlns:c16="http://schemas.microsoft.com/office/drawing/2014/chart" uri="{C3380CC4-5D6E-409C-BE32-E72D297353CC}">
              <c16:uniqueId val="{00000000-1871-4D97-B894-CF103215E8DC}"/>
            </c:ext>
          </c:extLst>
        </c:ser>
        <c:dLbls>
          <c:showLegendKey val="0"/>
          <c:showVal val="0"/>
          <c:showCatName val="0"/>
          <c:showSerName val="0"/>
          <c:showPercent val="0"/>
          <c:showBubbleSize val="0"/>
        </c:dLbls>
        <c:gapWidth val="20"/>
        <c:axId val="659215872"/>
        <c:axId val="659217408"/>
      </c:barChart>
      <c:catAx>
        <c:axId val="659215872"/>
        <c:scaling>
          <c:orientation val="minMax"/>
        </c:scaling>
        <c:delete val="0"/>
        <c:axPos val="b"/>
        <c:numFmt formatCode="General" sourceLinked="1"/>
        <c:majorTickMark val="in"/>
        <c:minorTickMark val="none"/>
        <c:tickLblPos val="low"/>
        <c:spPr>
          <a:ln w="12700">
            <a:solidFill>
              <a:srgbClr val="B3B3B3"/>
            </a:solidFill>
            <a:prstDash val="solid"/>
          </a:ln>
        </c:spPr>
        <c:txPr>
          <a:bodyPr rot="0" vert="horz"/>
          <a:lstStyle/>
          <a:p>
            <a:pPr>
              <a:defRPr sz="900"/>
            </a:pPr>
            <a:endParaRPr lang="en-US"/>
          </a:p>
        </c:txPr>
        <c:crossAx val="659217408"/>
        <c:crosses val="autoZero"/>
        <c:auto val="1"/>
        <c:lblAlgn val="ctr"/>
        <c:lblOffset val="100"/>
        <c:tickMarkSkip val="1"/>
        <c:noMultiLvlLbl val="0"/>
      </c:catAx>
      <c:valAx>
        <c:axId val="659217408"/>
        <c:scaling>
          <c:orientation val="minMax"/>
        </c:scaling>
        <c:delete val="0"/>
        <c:axPos val="l"/>
        <c:numFmt formatCode="#,##0" sourceLinked="0"/>
        <c:majorTickMark val="in"/>
        <c:minorTickMark val="none"/>
        <c:tickLblPos val="nextTo"/>
        <c:spPr>
          <a:ln w="12700">
            <a:solidFill>
              <a:srgbClr val="B3B3B3"/>
            </a:solidFill>
            <a:prstDash val="solid"/>
          </a:ln>
        </c:spPr>
        <c:txPr>
          <a:bodyPr rot="0" vert="horz"/>
          <a:lstStyle/>
          <a:p>
            <a:pPr>
              <a:defRPr sz="900"/>
            </a:pPr>
            <a:endParaRPr lang="en-US"/>
          </a:p>
        </c:txPr>
        <c:crossAx val="659215872"/>
        <c:crosses val="autoZero"/>
        <c:crossBetween val="between"/>
        <c:majorUnit val="2"/>
      </c:valAx>
      <c:spPr>
        <a:solidFill>
          <a:srgbClr val="FFFFFF"/>
        </a:solidFill>
        <a:ln w="12700">
          <a:solidFill>
            <a:srgbClr val="B3B3B3"/>
          </a:solidFill>
          <a:prstDash val="solid"/>
        </a:ln>
      </c:spPr>
    </c:plotArea>
    <c:plotVisOnly val="1"/>
    <c:dispBlanksAs val="span"/>
    <c:showDLblsOverMax val="0"/>
  </c:chart>
  <c:spPr>
    <a:solidFill>
      <a:srgbClr val="FFFFFF"/>
    </a:solidFill>
    <a:ln w="25400">
      <a:noFill/>
    </a:ln>
  </c:spPr>
  <c:txPr>
    <a:bodyPr/>
    <a:lstStyle/>
    <a:p>
      <a:pPr>
        <a:defRPr sz="1200" b="0" i="0" u="none" strike="noStrike" baseline="0">
          <a:solidFill>
            <a:srgbClr val="000000"/>
          </a:solidFill>
          <a:latin typeface="HelveticaNeueLT Std Cn"/>
          <a:ea typeface="Frutiger LT Std 45 Light"/>
          <a:cs typeface="Segoe UI"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'Figure 1.5.'!$N$14</c:f>
              <c:strCache>
                <c:ptCount val="1"/>
                <c:pt idx="0">
                  <c:v>China</c:v>
                </c:pt>
              </c:strCache>
            </c:strRef>
          </c:tx>
          <c:spPr>
            <a:solidFill>
              <a:srgbClr val="C00000"/>
            </a:solidFill>
            <a:ln>
              <a:noFill/>
            </a:ln>
            <a:effectLst/>
          </c:spPr>
          <c:invertIfNegative val="0"/>
          <c:cat>
            <c:numRef>
              <c:f>'Figure 1.5.'!$O$4:$AB$4</c:f>
              <c:numCache>
                <c:formatCode>General</c:formatCode>
                <c:ptCount val="14"/>
              </c:numCache>
            </c:numRef>
          </c:cat>
          <c:val>
            <c:numRef>
              <c:f>'Figure 1.5.'!$O$14:$AB$14</c:f>
              <c:numCache>
                <c:formatCode>0.00</c:formatCode>
                <c:ptCount val="14"/>
                <c:pt idx="0">
                  <c:v>6.4761479979239117E-2</c:v>
                </c:pt>
                <c:pt idx="1">
                  <c:v>-5.3838725240186857E-3</c:v>
                </c:pt>
                <c:pt idx="2">
                  <c:v>-0.14567339583842179</c:v>
                </c:pt>
                <c:pt idx="3">
                  <c:v>0.11438790623688433</c:v>
                </c:pt>
                <c:pt idx="4">
                  <c:v>2.304355139336503E-2</c:v>
                </c:pt>
                <c:pt idx="5">
                  <c:v>-2.4478257047250367E-2</c:v>
                </c:pt>
                <c:pt idx="6">
                  <c:v>-6.9728626046176467E-2</c:v>
                </c:pt>
                <c:pt idx="7">
                  <c:v>-1.6812073251913626E-2</c:v>
                </c:pt>
                <c:pt idx="8">
                  <c:v>-0.29738592586603158</c:v>
                </c:pt>
                <c:pt idx="9">
                  <c:v>-0.12897553956911018</c:v>
                </c:pt>
                <c:pt idx="10">
                  <c:v>-3.6326810702104195E-2</c:v>
                </c:pt>
                <c:pt idx="11">
                  <c:v>-0.16937029905196987</c:v>
                </c:pt>
                <c:pt idx="12">
                  <c:v>-0.31365873951530987</c:v>
                </c:pt>
                <c:pt idx="13">
                  <c:v>-1.0036865577100078</c:v>
                </c:pt>
              </c:numCache>
            </c:numRef>
          </c:val>
          <c:extLst>
            <c:ext xmlns:c16="http://schemas.microsoft.com/office/drawing/2014/chart" uri="{C3380CC4-5D6E-409C-BE32-E72D297353CC}">
              <c16:uniqueId val="{00000000-ADD5-4422-9F10-CF7B6880D524}"/>
            </c:ext>
          </c:extLst>
        </c:ser>
        <c:ser>
          <c:idx val="2"/>
          <c:order val="2"/>
          <c:tx>
            <c:strRef>
              <c:f>'Figure 1.5.'!$N$15</c:f>
              <c:strCache>
                <c:ptCount val="1"/>
                <c:pt idx="0">
                  <c:v>United States</c:v>
                </c:pt>
              </c:strCache>
            </c:strRef>
          </c:tx>
          <c:spPr>
            <a:solidFill>
              <a:schemeClr val="accent3">
                <a:lumMod val="75000"/>
              </a:schemeClr>
            </a:solidFill>
            <a:ln>
              <a:noFill/>
            </a:ln>
            <a:effectLst/>
          </c:spPr>
          <c:invertIfNegative val="0"/>
          <c:cat>
            <c:numRef>
              <c:f>'Figure 1.5.'!$O$4:$AB$4</c:f>
              <c:numCache>
                <c:formatCode>General</c:formatCode>
                <c:ptCount val="14"/>
              </c:numCache>
            </c:numRef>
          </c:cat>
          <c:val>
            <c:numRef>
              <c:f>'Figure 1.5.'!$O$15:$AB$15</c:f>
              <c:numCache>
                <c:formatCode>0.00</c:formatCode>
                <c:ptCount val="14"/>
                <c:pt idx="0">
                  <c:v>-0.17916154015886343</c:v>
                </c:pt>
                <c:pt idx="1">
                  <c:v>-0.80679084046172933</c:v>
                </c:pt>
                <c:pt idx="2">
                  <c:v>-1.6253682734912682</c:v>
                </c:pt>
                <c:pt idx="3">
                  <c:v>0.65354626522335169</c:v>
                </c:pt>
                <c:pt idx="4">
                  <c:v>0.44584988505529655</c:v>
                </c:pt>
                <c:pt idx="5">
                  <c:v>0.31511390945195394</c:v>
                </c:pt>
                <c:pt idx="6">
                  <c:v>0.74494295906424712</c:v>
                </c:pt>
                <c:pt idx="7">
                  <c:v>0.10129818252068834</c:v>
                </c:pt>
                <c:pt idx="8">
                  <c:v>2.5579803449883753E-2</c:v>
                </c:pt>
                <c:pt idx="9">
                  <c:v>-0.18294035118423546</c:v>
                </c:pt>
                <c:pt idx="10">
                  <c:v>-3.0544033508789203E-2</c:v>
                </c:pt>
                <c:pt idx="11">
                  <c:v>-0.28394467579996463</c:v>
                </c:pt>
                <c:pt idx="12">
                  <c:v>-5.5681101087967644E-2</c:v>
                </c:pt>
                <c:pt idx="13">
                  <c:v>-2.3677479334539511</c:v>
                </c:pt>
              </c:numCache>
            </c:numRef>
          </c:val>
          <c:extLst>
            <c:ext xmlns:c16="http://schemas.microsoft.com/office/drawing/2014/chart" uri="{C3380CC4-5D6E-409C-BE32-E72D297353CC}">
              <c16:uniqueId val="{00000001-ADD5-4422-9F10-CF7B6880D524}"/>
            </c:ext>
          </c:extLst>
        </c:ser>
        <c:ser>
          <c:idx val="3"/>
          <c:order val="3"/>
          <c:tx>
            <c:strRef>
              <c:f>'Figure 1.5.'!$N$16</c:f>
              <c:strCache>
                <c:ptCount val="1"/>
                <c:pt idx="0">
                  <c:v>Euro area</c:v>
                </c:pt>
              </c:strCache>
            </c:strRef>
          </c:tx>
          <c:spPr>
            <a:solidFill>
              <a:srgbClr val="0070C0"/>
            </a:solidFill>
            <a:ln>
              <a:noFill/>
            </a:ln>
            <a:effectLst/>
          </c:spPr>
          <c:invertIfNegative val="0"/>
          <c:cat>
            <c:numRef>
              <c:f>'Figure 1.5.'!$O$4:$AB$4</c:f>
              <c:numCache>
                <c:formatCode>General</c:formatCode>
                <c:ptCount val="14"/>
              </c:numCache>
            </c:numRef>
          </c:cat>
          <c:val>
            <c:numRef>
              <c:f>'Figure 1.5.'!$O$16:$AB$16</c:f>
              <c:numCache>
                <c:formatCode>0.00</c:formatCode>
                <c:ptCount val="14"/>
                <c:pt idx="0">
                  <c:v>0.18629997876879656</c:v>
                </c:pt>
                <c:pt idx="1">
                  <c:v>-0.33700364514607972</c:v>
                </c:pt>
                <c:pt idx="2">
                  <c:v>-0.85302913818750081</c:v>
                </c:pt>
                <c:pt idx="3">
                  <c:v>0.13202203572989268</c:v>
                </c:pt>
                <c:pt idx="4">
                  <c:v>0.41411204201597629</c:v>
                </c:pt>
                <c:pt idx="5">
                  <c:v>0.16742408197134062</c:v>
                </c:pt>
                <c:pt idx="6">
                  <c:v>0.13212286922640659</c:v>
                </c:pt>
                <c:pt idx="7">
                  <c:v>6.6544434493523152E-2</c:v>
                </c:pt>
                <c:pt idx="8">
                  <c:v>0.118463680055992</c:v>
                </c:pt>
                <c:pt idx="9">
                  <c:v>7.2851932052965113E-2</c:v>
                </c:pt>
                <c:pt idx="10">
                  <c:v>8.3573414230222964E-2</c:v>
                </c:pt>
                <c:pt idx="11">
                  <c:v>7.2250109935267426E-2</c:v>
                </c:pt>
                <c:pt idx="12">
                  <c:v>-2.73674434339264E-2</c:v>
                </c:pt>
                <c:pt idx="13">
                  <c:v>-1.0094261535869473</c:v>
                </c:pt>
              </c:numCache>
            </c:numRef>
          </c:val>
          <c:extLst>
            <c:ext xmlns:c16="http://schemas.microsoft.com/office/drawing/2014/chart" uri="{C3380CC4-5D6E-409C-BE32-E72D297353CC}">
              <c16:uniqueId val="{00000002-ADD5-4422-9F10-CF7B6880D524}"/>
            </c:ext>
          </c:extLst>
        </c:ser>
        <c:ser>
          <c:idx val="4"/>
          <c:order val="4"/>
          <c:tx>
            <c:strRef>
              <c:f>'Figure 1.5.'!$N$17</c:f>
              <c:strCache>
                <c:ptCount val="1"/>
                <c:pt idx="0">
                  <c:v>Emerging economies</c:v>
                </c:pt>
              </c:strCache>
            </c:strRef>
          </c:tx>
          <c:spPr>
            <a:solidFill>
              <a:srgbClr val="E6AD20"/>
            </a:solidFill>
            <a:ln>
              <a:noFill/>
            </a:ln>
            <a:effectLst/>
          </c:spPr>
          <c:invertIfNegative val="0"/>
          <c:cat>
            <c:numRef>
              <c:f>'Figure 1.5.'!$O$4:$AB$4</c:f>
              <c:numCache>
                <c:formatCode>General</c:formatCode>
                <c:ptCount val="14"/>
              </c:numCache>
            </c:numRef>
          </c:cat>
          <c:val>
            <c:numRef>
              <c:f>'Figure 1.5.'!$O$17:$AB$17</c:f>
              <c:numCache>
                <c:formatCode>0.00</c:formatCode>
                <c:ptCount val="14"/>
                <c:pt idx="0">
                  <c:v>-7.9598479280376194E-2</c:v>
                </c:pt>
                <c:pt idx="1">
                  <c:v>1.0659129436684289E-2</c:v>
                </c:pt>
                <c:pt idx="2">
                  <c:v>-1.0880259263454097</c:v>
                </c:pt>
                <c:pt idx="3">
                  <c:v>0.20086569794977704</c:v>
                </c:pt>
                <c:pt idx="4">
                  <c:v>0.43729228818889221</c:v>
                </c:pt>
                <c:pt idx="5">
                  <c:v>-1.4663844660859376E-2</c:v>
                </c:pt>
                <c:pt idx="6">
                  <c:v>-0.13992237983524081</c:v>
                </c:pt>
                <c:pt idx="7">
                  <c:v>-0.30566943812058206</c:v>
                </c:pt>
                <c:pt idx="8">
                  <c:v>-0.38432205550445608</c:v>
                </c:pt>
                <c:pt idx="9">
                  <c:v>1.3043243857617792E-2</c:v>
                </c:pt>
                <c:pt idx="10">
                  <c:v>0.22931927717715983</c:v>
                </c:pt>
                <c:pt idx="11">
                  <c:v>0.26076884584488247</c:v>
                </c:pt>
                <c:pt idx="12">
                  <c:v>-0.13619811121756586</c:v>
                </c:pt>
                <c:pt idx="13">
                  <c:v>-0.64738497526949768</c:v>
                </c:pt>
              </c:numCache>
            </c:numRef>
          </c:val>
          <c:extLst>
            <c:ext xmlns:c16="http://schemas.microsoft.com/office/drawing/2014/chart" uri="{C3380CC4-5D6E-409C-BE32-E72D297353CC}">
              <c16:uniqueId val="{00000003-ADD5-4422-9F10-CF7B6880D524}"/>
            </c:ext>
          </c:extLst>
        </c:ser>
        <c:ser>
          <c:idx val="5"/>
          <c:order val="5"/>
          <c:tx>
            <c:strRef>
              <c:f>'Figure 1.5.'!$N$18</c:f>
              <c:strCache>
                <c:ptCount val="1"/>
                <c:pt idx="0">
                  <c:v>Rest of the world</c:v>
                </c:pt>
              </c:strCache>
            </c:strRef>
          </c:tx>
          <c:spPr>
            <a:solidFill>
              <a:schemeClr val="bg1">
                <a:lumMod val="65000"/>
              </a:schemeClr>
            </a:solidFill>
            <a:ln>
              <a:noFill/>
            </a:ln>
            <a:effectLst/>
          </c:spPr>
          <c:invertIfNegative val="0"/>
          <c:cat>
            <c:numRef>
              <c:f>'Figure 1.5.'!$O$4:$AB$4</c:f>
              <c:numCache>
                <c:formatCode>General</c:formatCode>
                <c:ptCount val="14"/>
              </c:numCache>
            </c:numRef>
          </c:cat>
          <c:val>
            <c:numRef>
              <c:f>'Figure 1.5.'!$O$18:$AB$18</c:f>
              <c:numCache>
                <c:formatCode>0.00</c:formatCode>
                <c:ptCount val="14"/>
                <c:pt idx="0">
                  <c:v>4.343866901421084E-2</c:v>
                </c:pt>
                <c:pt idx="1">
                  <c:v>-0.34547204681341892</c:v>
                </c:pt>
                <c:pt idx="2">
                  <c:v>-1.2013129780377336</c:v>
                </c:pt>
                <c:pt idx="3">
                  <c:v>0.18581550039984074</c:v>
                </c:pt>
                <c:pt idx="4">
                  <c:v>0.2132108522949574</c:v>
                </c:pt>
                <c:pt idx="5">
                  <c:v>5.2388495158725235E-2</c:v>
                </c:pt>
                <c:pt idx="6">
                  <c:v>0.25458384036998205</c:v>
                </c:pt>
                <c:pt idx="7">
                  <c:v>0.2016538616155597</c:v>
                </c:pt>
                <c:pt idx="8">
                  <c:v>9.4653546365640606E-2</c:v>
                </c:pt>
                <c:pt idx="9">
                  <c:v>9.8644423405308629E-2</c:v>
                </c:pt>
                <c:pt idx="10">
                  <c:v>0.1714840417724724</c:v>
                </c:pt>
                <c:pt idx="11">
                  <c:v>5.8795164060986782E-2</c:v>
                </c:pt>
                <c:pt idx="12">
                  <c:v>-8.9738557268030483E-2</c:v>
                </c:pt>
                <c:pt idx="13">
                  <c:v>-1.1742514221579157</c:v>
                </c:pt>
              </c:numCache>
            </c:numRef>
          </c:val>
          <c:extLst>
            <c:ext xmlns:c16="http://schemas.microsoft.com/office/drawing/2014/chart" uri="{C3380CC4-5D6E-409C-BE32-E72D297353CC}">
              <c16:uniqueId val="{00000004-ADD5-4422-9F10-CF7B6880D524}"/>
            </c:ext>
          </c:extLst>
        </c:ser>
        <c:dLbls>
          <c:showLegendKey val="0"/>
          <c:showVal val="0"/>
          <c:showCatName val="0"/>
          <c:showSerName val="0"/>
          <c:showPercent val="0"/>
          <c:showBubbleSize val="0"/>
        </c:dLbls>
        <c:gapWidth val="50"/>
        <c:overlap val="100"/>
        <c:axId val="198088143"/>
        <c:axId val="1704929055"/>
      </c:barChart>
      <c:lineChart>
        <c:grouping val="standard"/>
        <c:varyColors val="0"/>
        <c:ser>
          <c:idx val="0"/>
          <c:order val="0"/>
          <c:tx>
            <c:strRef>
              <c:f>'Figure 1.5.'!$N$13</c:f>
              <c:strCache>
                <c:ptCount val="1"/>
                <c:pt idx="0">
                  <c:v>World</c:v>
                </c:pt>
              </c:strCache>
            </c:strRef>
          </c:tx>
          <c:spPr>
            <a:ln w="28575" cap="rnd">
              <a:solidFill>
                <a:schemeClr val="tx1"/>
              </a:solidFill>
              <a:round/>
            </a:ln>
            <a:effectLst/>
          </c:spPr>
          <c:marker>
            <c:symbol val="none"/>
          </c:marker>
          <c:cat>
            <c:numRef>
              <c:f>'Figure 1.5.'!$O$3:$AB$3</c:f>
              <c:numCache>
                <c:formatCode>00</c:formatCode>
                <c:ptCount val="14"/>
                <c:pt idx="0" formatCode="General">
                  <c:v>2007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'Figure 1.5.'!$O$13:$AB$13</c:f>
              <c:numCache>
                <c:formatCode>0.00</c:formatCode>
                <c:ptCount val="14"/>
                <c:pt idx="0">
                  <c:v>3.5740108323006892E-2</c:v>
                </c:pt>
                <c:pt idx="1">
                  <c:v>-1.4839912755085625</c:v>
                </c:pt>
                <c:pt idx="2">
                  <c:v>-4.9134097119003339</c:v>
                </c:pt>
                <c:pt idx="3">
                  <c:v>1.2866374055397465</c:v>
                </c:pt>
                <c:pt idx="4">
                  <c:v>1.5335086189484874</c:v>
                </c:pt>
                <c:pt idx="5">
                  <c:v>0.49578438487391008</c:v>
                </c:pt>
                <c:pt idx="6">
                  <c:v>0.92199866277921849</c:v>
                </c:pt>
                <c:pt idx="7">
                  <c:v>4.7014967257275497E-2</c:v>
                </c:pt>
                <c:pt idx="8">
                  <c:v>-0.44301095149897129</c:v>
                </c:pt>
                <c:pt idx="9">
                  <c:v>-0.1273762914374541</c:v>
                </c:pt>
                <c:pt idx="10">
                  <c:v>0.41750588896896179</c:v>
                </c:pt>
                <c:pt idx="11">
                  <c:v>-6.1500855010797828E-2</c:v>
                </c:pt>
                <c:pt idx="12">
                  <c:v>-0.62264395252280025</c:v>
                </c:pt>
                <c:pt idx="13">
                  <c:v>-6.2024970421783197</c:v>
                </c:pt>
              </c:numCache>
            </c:numRef>
          </c:val>
          <c:smooth val="0"/>
          <c:extLst>
            <c:ext xmlns:c16="http://schemas.microsoft.com/office/drawing/2014/chart" uri="{C3380CC4-5D6E-409C-BE32-E72D297353CC}">
              <c16:uniqueId val="{00000005-ADD5-4422-9F10-CF7B6880D524}"/>
            </c:ext>
          </c:extLst>
        </c:ser>
        <c:dLbls>
          <c:showLegendKey val="0"/>
          <c:showVal val="0"/>
          <c:showCatName val="0"/>
          <c:showSerName val="0"/>
          <c:showPercent val="0"/>
          <c:showBubbleSize val="0"/>
        </c:dLbls>
        <c:marker val="1"/>
        <c:smooth val="0"/>
        <c:axId val="198088143"/>
        <c:axId val="1704929055"/>
      </c:lineChart>
      <c:catAx>
        <c:axId val="19808814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704929055"/>
        <c:crosses val="autoZero"/>
        <c:auto val="1"/>
        <c:lblAlgn val="ctr"/>
        <c:lblOffset val="100"/>
        <c:noMultiLvlLbl val="0"/>
      </c:catAx>
      <c:valAx>
        <c:axId val="17049290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98088143"/>
        <c:crosses val="autoZero"/>
        <c:crossBetween val="between"/>
        <c:majorUnit val="2"/>
      </c:valAx>
      <c:spPr>
        <a:noFill/>
        <a:ln>
          <a:solidFill>
            <a:schemeClr val="bg1">
              <a:lumMod val="65000"/>
            </a:schemeClr>
          </a:solidFill>
        </a:ln>
        <a:effectLst/>
      </c:spPr>
    </c:plotArea>
    <c:legend>
      <c:legendPos val="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HelveticaN"/>
                <a:ea typeface="+mn-ea"/>
                <a:cs typeface="Helvetica" panose="020B0604020202020204" pitchFamily="34" charset="0"/>
              </a:defRPr>
            </a:pPr>
            <a:r>
              <a:rPr lang="en-US" sz="1100" b="1">
                <a:solidFill>
                  <a:sysClr val="windowText" lastClr="000000"/>
                </a:solidFill>
                <a:latin typeface="HelveticaNeueLT Std Cn" panose="020B0506030502030204"/>
                <a:cs typeface="Helvetica" panose="020B0604020202020204" pitchFamily="34" charset="0"/>
              </a:rPr>
              <a:t>Advanced Economies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HelveticaN"/>
              <a:ea typeface="+mn-ea"/>
              <a:cs typeface="Helvetica" panose="020B0604020202020204" pitchFamily="34" charset="0"/>
            </a:defRPr>
          </a:pPr>
          <a:endParaRPr lang="en-US"/>
        </a:p>
      </c:txPr>
    </c:title>
    <c:autoTitleDeleted val="0"/>
    <c:plotArea>
      <c:layout/>
      <c:areaChart>
        <c:grouping val="stacked"/>
        <c:varyColors val="0"/>
        <c:ser>
          <c:idx val="0"/>
          <c:order val="0"/>
          <c:tx>
            <c:strRef>
              <c:f>'Figure 1.6.'!$A$3</c:f>
              <c:strCache>
                <c:ptCount val="1"/>
                <c:pt idx="0">
                  <c:v>0–2%</c:v>
                </c:pt>
              </c:strCache>
            </c:strRef>
          </c:tx>
          <c:spPr>
            <a:pattFill prst="pct60">
              <a:fgClr>
                <a:srgbClr val="FFC000"/>
              </a:fgClr>
              <a:bgClr>
                <a:schemeClr val="bg1"/>
              </a:bgClr>
            </a:pattFill>
            <a:ln>
              <a:noFill/>
            </a:ln>
            <a:effectLst/>
          </c:spPr>
          <c:cat>
            <c:numRef>
              <c:f>'Figure 1.6.'!$B$2:$U$2</c:f>
              <c:numCache>
                <c:formatCode>00</c:formatCode>
                <c:ptCount val="20"/>
                <c:pt idx="0" formatCode="General">
                  <c:v>2000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'Figure 1.6.'!$B$3:$U$3</c:f>
              <c:numCache>
                <c:formatCode>0.00</c:formatCode>
                <c:ptCount val="20"/>
                <c:pt idx="0">
                  <c:v>0</c:v>
                </c:pt>
                <c:pt idx="1">
                  <c:v>0</c:v>
                </c:pt>
                <c:pt idx="2">
                  <c:v>3.0303030303030303</c:v>
                </c:pt>
                <c:pt idx="3">
                  <c:v>3.0303030303030303</c:v>
                </c:pt>
                <c:pt idx="4">
                  <c:v>3.0303030303030303</c:v>
                </c:pt>
                <c:pt idx="5">
                  <c:v>2.9411764705882351</c:v>
                </c:pt>
                <c:pt idx="6">
                  <c:v>2.9411764705882351</c:v>
                </c:pt>
                <c:pt idx="7">
                  <c:v>2.9411764705882351</c:v>
                </c:pt>
                <c:pt idx="8">
                  <c:v>2.9411764705882351</c:v>
                </c:pt>
                <c:pt idx="9">
                  <c:v>2.9411764705882351</c:v>
                </c:pt>
                <c:pt idx="10">
                  <c:v>8.8235294117647065</c:v>
                </c:pt>
                <c:pt idx="11">
                  <c:v>8.8235294117647065</c:v>
                </c:pt>
                <c:pt idx="12">
                  <c:v>5.8823529411764701</c:v>
                </c:pt>
                <c:pt idx="13">
                  <c:v>8.8235294117647065</c:v>
                </c:pt>
                <c:pt idx="14">
                  <c:v>14.705882352941178</c:v>
                </c:pt>
                <c:pt idx="15">
                  <c:v>23.52941176470588</c:v>
                </c:pt>
                <c:pt idx="16">
                  <c:v>26.47058823529412</c:v>
                </c:pt>
                <c:pt idx="17">
                  <c:v>32.352941176470587</c:v>
                </c:pt>
                <c:pt idx="18">
                  <c:v>32.352941176470587</c:v>
                </c:pt>
                <c:pt idx="19">
                  <c:v>35.294117647058826</c:v>
                </c:pt>
              </c:numCache>
            </c:numRef>
          </c:val>
          <c:extLst>
            <c:ext xmlns:c16="http://schemas.microsoft.com/office/drawing/2014/chart" uri="{C3380CC4-5D6E-409C-BE32-E72D297353CC}">
              <c16:uniqueId val="{00000000-8750-464F-8AD6-5D74EAEDEFE2}"/>
            </c:ext>
          </c:extLst>
        </c:ser>
        <c:ser>
          <c:idx val="1"/>
          <c:order val="1"/>
          <c:tx>
            <c:strRef>
              <c:f>'Figure 1.6.'!$A$4</c:f>
              <c:strCache>
                <c:ptCount val="1"/>
                <c:pt idx="0">
                  <c:v>2–5%</c:v>
                </c:pt>
              </c:strCache>
            </c:strRef>
          </c:tx>
          <c:spPr>
            <a:pattFill prst="pct70">
              <a:fgClr>
                <a:schemeClr val="bg1">
                  <a:lumMod val="75000"/>
                </a:schemeClr>
              </a:fgClr>
              <a:bgClr>
                <a:schemeClr val="bg1"/>
              </a:bgClr>
            </a:pattFill>
            <a:ln>
              <a:noFill/>
            </a:ln>
            <a:effectLst/>
          </c:spPr>
          <c:cat>
            <c:numRef>
              <c:f>'Figure 1.6.'!$B$2:$U$2</c:f>
              <c:numCache>
                <c:formatCode>00</c:formatCode>
                <c:ptCount val="20"/>
                <c:pt idx="0" formatCode="General">
                  <c:v>2000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'Figure 1.6.'!$B$4:$U$4</c:f>
              <c:numCache>
                <c:formatCode>0.00</c:formatCode>
                <c:ptCount val="20"/>
                <c:pt idx="0">
                  <c:v>16.129032258064516</c:v>
                </c:pt>
                <c:pt idx="1">
                  <c:v>12.5</c:v>
                </c:pt>
                <c:pt idx="2">
                  <c:v>27.27272727272727</c:v>
                </c:pt>
                <c:pt idx="3">
                  <c:v>45.454545454545453</c:v>
                </c:pt>
                <c:pt idx="4">
                  <c:v>63.636363636363633</c:v>
                </c:pt>
                <c:pt idx="5">
                  <c:v>73.529411764705884</c:v>
                </c:pt>
                <c:pt idx="6">
                  <c:v>73.529411764705884</c:v>
                </c:pt>
                <c:pt idx="7">
                  <c:v>70.588235294117652</c:v>
                </c:pt>
                <c:pt idx="8">
                  <c:v>64.705882352941174</c:v>
                </c:pt>
                <c:pt idx="9">
                  <c:v>61.764705882352942</c:v>
                </c:pt>
                <c:pt idx="10">
                  <c:v>76.470588235294116</c:v>
                </c:pt>
                <c:pt idx="11">
                  <c:v>76.470588235294116</c:v>
                </c:pt>
                <c:pt idx="12">
                  <c:v>82.35294117647058</c:v>
                </c:pt>
                <c:pt idx="13">
                  <c:v>85.294117647058826</c:v>
                </c:pt>
                <c:pt idx="14">
                  <c:v>79.411764705882348</c:v>
                </c:pt>
                <c:pt idx="15">
                  <c:v>73.529411764705884</c:v>
                </c:pt>
                <c:pt idx="16">
                  <c:v>70.588235294117652</c:v>
                </c:pt>
                <c:pt idx="17">
                  <c:v>64.705882352941174</c:v>
                </c:pt>
                <c:pt idx="18">
                  <c:v>64.705882352941174</c:v>
                </c:pt>
                <c:pt idx="19">
                  <c:v>58.82352941176471</c:v>
                </c:pt>
              </c:numCache>
            </c:numRef>
          </c:val>
          <c:extLst>
            <c:ext xmlns:c16="http://schemas.microsoft.com/office/drawing/2014/chart" uri="{C3380CC4-5D6E-409C-BE32-E72D297353CC}">
              <c16:uniqueId val="{00000001-8750-464F-8AD6-5D74EAEDEFE2}"/>
            </c:ext>
          </c:extLst>
        </c:ser>
        <c:ser>
          <c:idx val="2"/>
          <c:order val="2"/>
          <c:tx>
            <c:strRef>
              <c:f>'Figure 1.6.'!$A$5</c:f>
              <c:strCache>
                <c:ptCount val="1"/>
                <c:pt idx="0">
                  <c:v>&gt;5%</c:v>
                </c:pt>
              </c:strCache>
            </c:strRef>
          </c:tx>
          <c:spPr>
            <a:pattFill prst="pct50">
              <a:fgClr>
                <a:srgbClr val="FF0000"/>
              </a:fgClr>
              <a:bgClr>
                <a:schemeClr val="bg1"/>
              </a:bgClr>
            </a:pattFill>
            <a:ln>
              <a:noFill/>
            </a:ln>
            <a:effectLst/>
          </c:spPr>
          <c:cat>
            <c:numRef>
              <c:f>'Figure 1.6.'!$B$2:$U$2</c:f>
              <c:numCache>
                <c:formatCode>00</c:formatCode>
                <c:ptCount val="20"/>
                <c:pt idx="0" formatCode="General">
                  <c:v>2000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'Figure 1.6.'!$B$5:$U$5</c:f>
              <c:numCache>
                <c:formatCode>0.00</c:formatCode>
                <c:ptCount val="20"/>
                <c:pt idx="0">
                  <c:v>83.870967741935488</c:v>
                </c:pt>
                <c:pt idx="1">
                  <c:v>87.5</c:v>
                </c:pt>
                <c:pt idx="2">
                  <c:v>69.696969696969703</c:v>
                </c:pt>
                <c:pt idx="3">
                  <c:v>51.515151515151516</c:v>
                </c:pt>
                <c:pt idx="4">
                  <c:v>33.333333333333329</c:v>
                </c:pt>
                <c:pt idx="5">
                  <c:v>23.52941176470588</c:v>
                </c:pt>
                <c:pt idx="6">
                  <c:v>23.52941176470588</c:v>
                </c:pt>
                <c:pt idx="7">
                  <c:v>26.47058823529412</c:v>
                </c:pt>
                <c:pt idx="8">
                  <c:v>32.352941176470587</c:v>
                </c:pt>
                <c:pt idx="9">
                  <c:v>35.294117647058826</c:v>
                </c:pt>
                <c:pt idx="10">
                  <c:v>14.705882352941178</c:v>
                </c:pt>
                <c:pt idx="11">
                  <c:v>14.705882352941178</c:v>
                </c:pt>
                <c:pt idx="12">
                  <c:v>11.76470588235294</c:v>
                </c:pt>
                <c:pt idx="13">
                  <c:v>5.8823529411764701</c:v>
                </c:pt>
                <c:pt idx="14">
                  <c:v>5.8823529411764701</c:v>
                </c:pt>
                <c:pt idx="15">
                  <c:v>2.9411764705882351</c:v>
                </c:pt>
                <c:pt idx="16">
                  <c:v>2.9411764705882351</c:v>
                </c:pt>
                <c:pt idx="17">
                  <c:v>2.9411764705882351</c:v>
                </c:pt>
                <c:pt idx="18">
                  <c:v>2.9411764705882351</c:v>
                </c:pt>
                <c:pt idx="19">
                  <c:v>5.8823529411764701</c:v>
                </c:pt>
              </c:numCache>
            </c:numRef>
          </c:val>
          <c:extLst>
            <c:ext xmlns:c16="http://schemas.microsoft.com/office/drawing/2014/chart" uri="{C3380CC4-5D6E-409C-BE32-E72D297353CC}">
              <c16:uniqueId val="{00000002-8750-464F-8AD6-5D74EAEDEFE2}"/>
            </c:ext>
          </c:extLst>
        </c:ser>
        <c:dLbls>
          <c:showLegendKey val="0"/>
          <c:showVal val="0"/>
          <c:showCatName val="0"/>
          <c:showSerName val="0"/>
          <c:showPercent val="0"/>
          <c:showBubbleSize val="0"/>
        </c:dLbls>
        <c:axId val="1490709872"/>
        <c:axId val="1705396512"/>
      </c:areaChart>
      <c:catAx>
        <c:axId val="1490709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1705396512"/>
        <c:crosses val="autoZero"/>
        <c:auto val="1"/>
        <c:lblAlgn val="ctr"/>
        <c:lblOffset val="100"/>
        <c:noMultiLvlLbl val="0"/>
      </c:catAx>
      <c:valAx>
        <c:axId val="17053965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1490709872"/>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100" b="1">
                <a:solidFill>
                  <a:sysClr val="windowText" lastClr="000000"/>
                </a:solidFill>
                <a:latin typeface="HelveticaNeueLT Std Cn" panose="020B0506030502030204"/>
              </a:rPr>
              <a:t>Emerging Market</a:t>
            </a:r>
            <a:r>
              <a:rPr lang="en-US" sz="1100" b="1" baseline="0">
                <a:solidFill>
                  <a:sysClr val="windowText" lastClr="000000"/>
                </a:solidFill>
                <a:latin typeface="HelveticaNeueLT Std Cn" panose="020B0506030502030204"/>
              </a:rPr>
              <a:t> and Middle-Income Economies </a:t>
            </a:r>
            <a:endParaRPr lang="en-US" sz="1100" b="1">
              <a:solidFill>
                <a:sysClr val="windowText" lastClr="000000"/>
              </a:solidFill>
              <a:latin typeface="HelveticaNeueLT Std Cn" panose="020B0506030502030204"/>
            </a:endParaRPr>
          </a:p>
        </c:rich>
      </c:tx>
      <c:layout>
        <c:manualLayout>
          <c:xMode val="edge"/>
          <c:yMode val="edge"/>
          <c:x val="8.9742132748870315E-2"/>
          <c:y val="2.89855072463768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346637704769662"/>
          <c:y val="0.16652542372881354"/>
          <c:w val="0.83249664083766717"/>
          <c:h val="0.63795642599759772"/>
        </c:manualLayout>
      </c:layout>
      <c:areaChart>
        <c:grouping val="stacked"/>
        <c:varyColors val="0"/>
        <c:ser>
          <c:idx val="1"/>
          <c:order val="0"/>
          <c:tx>
            <c:strRef>
              <c:f>'Figure 1.6.'!$A$8</c:f>
              <c:strCache>
                <c:ptCount val="1"/>
                <c:pt idx="0">
                  <c:v>0–2%</c:v>
                </c:pt>
              </c:strCache>
            </c:strRef>
          </c:tx>
          <c:spPr>
            <a:pattFill prst="pct50">
              <a:fgClr>
                <a:srgbClr val="FFC000"/>
              </a:fgClr>
              <a:bgClr>
                <a:schemeClr val="bg1"/>
              </a:bgClr>
            </a:pattFill>
            <a:ln w="25400">
              <a:noFill/>
            </a:ln>
            <a:effectLst/>
          </c:spPr>
          <c:cat>
            <c:numRef>
              <c:f>'Figure 1.6.'!$B$7:$U$7</c:f>
              <c:numCache>
                <c:formatCode>00</c:formatCode>
                <c:ptCount val="20"/>
                <c:pt idx="0" formatCode="General">
                  <c:v>2000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'Figure 1.6.'!$B$8:$U$8</c:f>
              <c:numCache>
                <c:formatCode>0.00</c:formatCode>
                <c:ptCount val="20"/>
                <c:pt idx="0">
                  <c:v>7.4074074074074066</c:v>
                </c:pt>
                <c:pt idx="1">
                  <c:v>3.0303030303030303</c:v>
                </c:pt>
                <c:pt idx="2">
                  <c:v>5.7142857142857144</c:v>
                </c:pt>
                <c:pt idx="3">
                  <c:v>16.216216216216218</c:v>
                </c:pt>
                <c:pt idx="4">
                  <c:v>16.216216216216218</c:v>
                </c:pt>
                <c:pt idx="5">
                  <c:v>13.157894736842104</c:v>
                </c:pt>
                <c:pt idx="6">
                  <c:v>7.8947368421052628</c:v>
                </c:pt>
                <c:pt idx="7">
                  <c:v>7.8947368421052628</c:v>
                </c:pt>
                <c:pt idx="8">
                  <c:v>7.8947368421052628</c:v>
                </c:pt>
                <c:pt idx="9">
                  <c:v>7.6923076923076925</c:v>
                </c:pt>
                <c:pt idx="10">
                  <c:v>10.256410256410255</c:v>
                </c:pt>
                <c:pt idx="11">
                  <c:v>12.820512820512819</c:v>
                </c:pt>
                <c:pt idx="12">
                  <c:v>10.256410256410255</c:v>
                </c:pt>
                <c:pt idx="13">
                  <c:v>15.384615384615385</c:v>
                </c:pt>
                <c:pt idx="14">
                  <c:v>10.256410256410255</c:v>
                </c:pt>
                <c:pt idx="15">
                  <c:v>7.6923076923076925</c:v>
                </c:pt>
                <c:pt idx="16">
                  <c:v>10.256410256410255</c:v>
                </c:pt>
                <c:pt idx="17">
                  <c:v>10.256410256410255</c:v>
                </c:pt>
                <c:pt idx="18">
                  <c:v>12.820512820512819</c:v>
                </c:pt>
                <c:pt idx="19">
                  <c:v>12.820512820512819</c:v>
                </c:pt>
              </c:numCache>
            </c:numRef>
          </c:val>
          <c:extLst>
            <c:ext xmlns:c16="http://schemas.microsoft.com/office/drawing/2014/chart" uri="{C3380CC4-5D6E-409C-BE32-E72D297353CC}">
              <c16:uniqueId val="{00000000-0E88-495B-A643-233F4CBC3B23}"/>
            </c:ext>
          </c:extLst>
        </c:ser>
        <c:ser>
          <c:idx val="2"/>
          <c:order val="1"/>
          <c:tx>
            <c:strRef>
              <c:f>'Figure 1.6.'!$A$9</c:f>
              <c:strCache>
                <c:ptCount val="1"/>
                <c:pt idx="0">
                  <c:v>2–5%</c:v>
                </c:pt>
              </c:strCache>
            </c:strRef>
          </c:tx>
          <c:spPr>
            <a:solidFill>
              <a:schemeClr val="bg1">
                <a:lumMod val="85000"/>
              </a:schemeClr>
            </a:solidFill>
            <a:ln w="25400">
              <a:noFill/>
            </a:ln>
            <a:effectLst/>
          </c:spPr>
          <c:cat>
            <c:numRef>
              <c:f>'Figure 1.6.'!$B$7:$U$7</c:f>
              <c:numCache>
                <c:formatCode>00</c:formatCode>
                <c:ptCount val="20"/>
                <c:pt idx="0" formatCode="General">
                  <c:v>2000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'Figure 1.6.'!$B$9:$U$9</c:f>
              <c:numCache>
                <c:formatCode>0.00</c:formatCode>
                <c:ptCount val="20"/>
                <c:pt idx="0">
                  <c:v>25.925925925925924</c:v>
                </c:pt>
                <c:pt idx="1">
                  <c:v>21.212121212121211</c:v>
                </c:pt>
                <c:pt idx="2">
                  <c:v>34.285714285714285</c:v>
                </c:pt>
                <c:pt idx="3">
                  <c:v>35.135135135135137</c:v>
                </c:pt>
                <c:pt idx="4">
                  <c:v>40.54054054054054</c:v>
                </c:pt>
                <c:pt idx="5">
                  <c:v>47.368421052631575</c:v>
                </c:pt>
                <c:pt idx="6">
                  <c:v>44.736842105263158</c:v>
                </c:pt>
                <c:pt idx="7">
                  <c:v>31.578947368421051</c:v>
                </c:pt>
                <c:pt idx="8">
                  <c:v>36.84210526315789</c:v>
                </c:pt>
                <c:pt idx="9">
                  <c:v>17.948717948717949</c:v>
                </c:pt>
                <c:pt idx="10">
                  <c:v>48.717948717948715</c:v>
                </c:pt>
                <c:pt idx="11">
                  <c:v>43.589743589743591</c:v>
                </c:pt>
                <c:pt idx="12">
                  <c:v>41.025641025641022</c:v>
                </c:pt>
                <c:pt idx="13">
                  <c:v>35.897435897435898</c:v>
                </c:pt>
                <c:pt idx="14">
                  <c:v>43.589743589743591</c:v>
                </c:pt>
                <c:pt idx="15">
                  <c:v>43.589743589743591</c:v>
                </c:pt>
                <c:pt idx="16">
                  <c:v>53.846153846153847</c:v>
                </c:pt>
                <c:pt idx="17">
                  <c:v>58.974358974358978</c:v>
                </c:pt>
                <c:pt idx="18">
                  <c:v>48.717948717948715</c:v>
                </c:pt>
                <c:pt idx="19">
                  <c:v>48.717948717948715</c:v>
                </c:pt>
              </c:numCache>
            </c:numRef>
          </c:val>
          <c:extLst>
            <c:ext xmlns:c16="http://schemas.microsoft.com/office/drawing/2014/chart" uri="{C3380CC4-5D6E-409C-BE32-E72D297353CC}">
              <c16:uniqueId val="{00000001-0E88-495B-A643-233F4CBC3B23}"/>
            </c:ext>
          </c:extLst>
        </c:ser>
        <c:ser>
          <c:idx val="3"/>
          <c:order val="2"/>
          <c:tx>
            <c:strRef>
              <c:f>'Figure 1.6.'!$A$10</c:f>
              <c:strCache>
                <c:ptCount val="1"/>
                <c:pt idx="0">
                  <c:v>&gt;5%</c:v>
                </c:pt>
              </c:strCache>
            </c:strRef>
          </c:tx>
          <c:spPr>
            <a:pattFill prst="pct50">
              <a:fgClr>
                <a:srgbClr val="FF0000"/>
              </a:fgClr>
              <a:bgClr>
                <a:schemeClr val="bg1"/>
              </a:bgClr>
            </a:pattFill>
            <a:ln w="25400">
              <a:noFill/>
            </a:ln>
            <a:effectLst/>
          </c:spPr>
          <c:cat>
            <c:numRef>
              <c:f>'Figure 1.6.'!$B$7:$U$7</c:f>
              <c:numCache>
                <c:formatCode>00</c:formatCode>
                <c:ptCount val="20"/>
                <c:pt idx="0" formatCode="General">
                  <c:v>2000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'Figure 1.6.'!$B$10:$U$10</c:f>
              <c:numCache>
                <c:formatCode>0.00</c:formatCode>
                <c:ptCount val="20"/>
                <c:pt idx="0">
                  <c:v>66.666666666666657</c:v>
                </c:pt>
                <c:pt idx="1">
                  <c:v>75.757575757575751</c:v>
                </c:pt>
                <c:pt idx="2">
                  <c:v>60</c:v>
                </c:pt>
                <c:pt idx="3">
                  <c:v>48.648648648648653</c:v>
                </c:pt>
                <c:pt idx="4">
                  <c:v>43.243243243243242</c:v>
                </c:pt>
                <c:pt idx="5">
                  <c:v>39.473684210526315</c:v>
                </c:pt>
                <c:pt idx="6">
                  <c:v>47.368421052631575</c:v>
                </c:pt>
                <c:pt idx="7">
                  <c:v>60.526315789473685</c:v>
                </c:pt>
                <c:pt idx="8">
                  <c:v>55.26315789473685</c:v>
                </c:pt>
                <c:pt idx="9">
                  <c:v>74.358974358974365</c:v>
                </c:pt>
                <c:pt idx="10">
                  <c:v>41.025641025641022</c:v>
                </c:pt>
                <c:pt idx="11">
                  <c:v>43.589743589743591</c:v>
                </c:pt>
                <c:pt idx="12">
                  <c:v>48.717948717948715</c:v>
                </c:pt>
                <c:pt idx="13">
                  <c:v>48.717948717948715</c:v>
                </c:pt>
                <c:pt idx="14">
                  <c:v>46.153846153846153</c:v>
                </c:pt>
                <c:pt idx="15">
                  <c:v>48.717948717948715</c:v>
                </c:pt>
                <c:pt idx="16">
                  <c:v>35.897435897435898</c:v>
                </c:pt>
                <c:pt idx="17">
                  <c:v>30.76923076923077</c:v>
                </c:pt>
                <c:pt idx="18">
                  <c:v>38.461538461538467</c:v>
                </c:pt>
                <c:pt idx="19">
                  <c:v>38.461538461538467</c:v>
                </c:pt>
              </c:numCache>
            </c:numRef>
          </c:val>
          <c:extLst>
            <c:ext xmlns:c16="http://schemas.microsoft.com/office/drawing/2014/chart" uri="{C3380CC4-5D6E-409C-BE32-E72D297353CC}">
              <c16:uniqueId val="{00000002-0E88-495B-A643-233F4CBC3B23}"/>
            </c:ext>
          </c:extLst>
        </c:ser>
        <c:dLbls>
          <c:showLegendKey val="0"/>
          <c:showVal val="0"/>
          <c:showCatName val="0"/>
          <c:showSerName val="0"/>
          <c:showPercent val="0"/>
          <c:showBubbleSize val="0"/>
        </c:dLbls>
        <c:axId val="1490709872"/>
        <c:axId val="1705396512"/>
      </c:areaChart>
      <c:catAx>
        <c:axId val="1490709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1705396512"/>
        <c:crosses val="autoZero"/>
        <c:auto val="1"/>
        <c:lblAlgn val="ctr"/>
        <c:lblOffset val="100"/>
        <c:noMultiLvlLbl val="0"/>
      </c:catAx>
      <c:valAx>
        <c:axId val="17053965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1490709872"/>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1.7.'!$N$2</c:f>
              <c:strCache>
                <c:ptCount val="1"/>
                <c:pt idx="0">
                  <c:v>Maturing debt</c:v>
                </c:pt>
              </c:strCache>
            </c:strRef>
          </c:tx>
          <c:spPr>
            <a:solidFill>
              <a:schemeClr val="accent1"/>
            </a:solidFill>
            <a:ln>
              <a:noFill/>
            </a:ln>
            <a:effectLst/>
          </c:spPr>
          <c:invertIfNegative val="0"/>
          <c:cat>
            <c:strRef>
              <c:extLst>
                <c:ext xmlns:c15="http://schemas.microsoft.com/office/drawing/2012/chart" uri="{02D57815-91ED-43cb-92C2-25804820EDAC}">
                  <c15:fullRef>
                    <c15:sqref>('Figure 1.7.'!$M$3:$M$26,'Figure 1.7.'!$M$32:$M$48)</c15:sqref>
                  </c15:fullRef>
                </c:ext>
              </c:extLst>
              <c:f>('Figure 1.7.'!$M$3:$M$21,'Figure 1.7.'!$M$23,'Figure 1.7.'!$M$25:$M$26,'Figure 1.7.'!$M$34:$M$48)</c:f>
              <c:strCache>
                <c:ptCount val="37"/>
                <c:pt idx="0">
                  <c:v>JPN</c:v>
                </c:pt>
                <c:pt idx="1">
                  <c:v>USA</c:v>
                </c:pt>
                <c:pt idx="2">
                  <c:v>ITA</c:v>
                </c:pt>
                <c:pt idx="3">
                  <c:v>ESP</c:v>
                </c:pt>
                <c:pt idx="4">
                  <c:v>CAN</c:v>
                </c:pt>
                <c:pt idx="5">
                  <c:v>BEL</c:v>
                </c:pt>
                <c:pt idx="6">
                  <c:v>FRA</c:v>
                </c:pt>
                <c:pt idx="7">
                  <c:v>PRT</c:v>
                </c:pt>
                <c:pt idx="8">
                  <c:v>GBR</c:v>
                </c:pt>
                <c:pt idx="9">
                  <c:v>FIN</c:v>
                </c:pt>
                <c:pt idx="10">
                  <c:v>AUT</c:v>
                </c:pt>
                <c:pt idx="11">
                  <c:v>IRL</c:v>
                </c:pt>
                <c:pt idx="12">
                  <c:v>AUS</c:v>
                </c:pt>
                <c:pt idx="13">
                  <c:v>NLD</c:v>
                </c:pt>
                <c:pt idx="14">
                  <c:v>ISL</c:v>
                </c:pt>
                <c:pt idx="15">
                  <c:v>DEU</c:v>
                </c:pt>
                <c:pt idx="16">
                  <c:v>DNK</c:v>
                </c:pt>
                <c:pt idx="17">
                  <c:v>SWE</c:v>
                </c:pt>
                <c:pt idx="18">
                  <c:v>SVK</c:v>
                </c:pt>
                <c:pt idx="19">
                  <c:v>NZL</c:v>
                </c:pt>
                <c:pt idx="20">
                  <c:v>KOR</c:v>
                </c:pt>
                <c:pt idx="22">
                  <c:v>BRA</c:v>
                </c:pt>
                <c:pt idx="23">
                  <c:v>UKR</c:v>
                </c:pt>
                <c:pt idx="24">
                  <c:v>HUN</c:v>
                </c:pt>
                <c:pt idx="25">
                  <c:v>ROU</c:v>
                </c:pt>
                <c:pt idx="26">
                  <c:v>TUR</c:v>
                </c:pt>
                <c:pt idx="27">
                  <c:v>POL</c:v>
                </c:pt>
                <c:pt idx="28">
                  <c:v>MEX</c:v>
                </c:pt>
                <c:pt idx="29">
                  <c:v>IND</c:v>
                </c:pt>
                <c:pt idx="30">
                  <c:v>MYS</c:v>
                </c:pt>
                <c:pt idx="31">
                  <c:v>PER</c:v>
                </c:pt>
                <c:pt idx="32">
                  <c:v>THA</c:v>
                </c:pt>
                <c:pt idx="33">
                  <c:v>PHL</c:v>
                </c:pt>
                <c:pt idx="34">
                  <c:v>IDN</c:v>
                </c:pt>
                <c:pt idx="35">
                  <c:v>RUS</c:v>
                </c:pt>
                <c:pt idx="36">
                  <c:v>COL</c:v>
                </c:pt>
              </c:strCache>
            </c:strRef>
          </c:cat>
          <c:val>
            <c:numRef>
              <c:extLst>
                <c:ext xmlns:c15="http://schemas.microsoft.com/office/drawing/2012/chart" uri="{02D57815-91ED-43cb-92C2-25804820EDAC}">
                  <c15:fullRef>
                    <c15:sqref>('Figure 1.7.'!$N$3:$N$26,'Figure 1.7.'!$N$32:$N$48)</c15:sqref>
                  </c15:fullRef>
                </c:ext>
              </c:extLst>
              <c:f>('Figure 1.7.'!$N$3:$N$21,'Figure 1.7.'!$N$23,'Figure 1.7.'!$N$25:$N$26,'Figure 1.7.'!$N$34:$N$48)</c:f>
              <c:numCache>
                <c:formatCode>0.00</c:formatCode>
                <c:ptCount val="37"/>
                <c:pt idx="0">
                  <c:v>38.541082531877009</c:v>
                </c:pt>
                <c:pt idx="1">
                  <c:v>23.006736749522805</c:v>
                </c:pt>
                <c:pt idx="2">
                  <c:v>19.929315644570075</c:v>
                </c:pt>
                <c:pt idx="3">
                  <c:v>13.53</c:v>
                </c:pt>
                <c:pt idx="4">
                  <c:v>10.55038359762678</c:v>
                </c:pt>
                <c:pt idx="5">
                  <c:v>12.2</c:v>
                </c:pt>
                <c:pt idx="6">
                  <c:v>10.566581352926988</c:v>
                </c:pt>
                <c:pt idx="7">
                  <c:v>11.537622871955014</c:v>
                </c:pt>
                <c:pt idx="8">
                  <c:v>9.4638524382946123</c:v>
                </c:pt>
                <c:pt idx="9">
                  <c:v>9.156005800875386</c:v>
                </c:pt>
                <c:pt idx="10">
                  <c:v>6.7255139385861566</c:v>
                </c:pt>
                <c:pt idx="11">
                  <c:v>7.8968264831060972</c:v>
                </c:pt>
                <c:pt idx="12">
                  <c:v>2.9838778684891838</c:v>
                </c:pt>
                <c:pt idx="13">
                  <c:v>6.1386827135881203</c:v>
                </c:pt>
                <c:pt idx="14">
                  <c:v>4.5188561301568182</c:v>
                </c:pt>
                <c:pt idx="15">
                  <c:v>5.504760822830554</c:v>
                </c:pt>
                <c:pt idx="16">
                  <c:v>3.6429699812051126</c:v>
                </c:pt>
                <c:pt idx="17">
                  <c:v>4.0795147659732072</c:v>
                </c:pt>
                <c:pt idx="18">
                  <c:v>3.3351294118282713</c:v>
                </c:pt>
                <c:pt idx="19">
                  <c:v>2.7912791880514334</c:v>
                </c:pt>
                <c:pt idx="20">
                  <c:v>2.4473309265653485</c:v>
                </c:pt>
                <c:pt idx="22">
                  <c:v>9.1556644599157586</c:v>
                </c:pt>
                <c:pt idx="23">
                  <c:v>9.3490871188639098</c:v>
                </c:pt>
                <c:pt idx="24">
                  <c:v>14</c:v>
                </c:pt>
                <c:pt idx="25">
                  <c:v>3.819693849348671</c:v>
                </c:pt>
                <c:pt idx="26">
                  <c:v>5.0887707719609496</c:v>
                </c:pt>
                <c:pt idx="27">
                  <c:v>5.0688802515174407</c:v>
                </c:pt>
                <c:pt idx="28">
                  <c:v>7.363695893867269</c:v>
                </c:pt>
                <c:pt idx="29">
                  <c:v>3.6144374912185393</c:v>
                </c:pt>
                <c:pt idx="30">
                  <c:v>6.6145379195715197</c:v>
                </c:pt>
                <c:pt idx="31">
                  <c:v>2.0241804896473603</c:v>
                </c:pt>
                <c:pt idx="32">
                  <c:v>5.2147011772314622</c:v>
                </c:pt>
                <c:pt idx="33">
                  <c:v>4.9413134968205492</c:v>
                </c:pt>
                <c:pt idx="34">
                  <c:v>2.8799980634593796</c:v>
                </c:pt>
                <c:pt idx="35">
                  <c:v>1.2993861772200701</c:v>
                </c:pt>
                <c:pt idx="36">
                  <c:v>1.63328730004344</c:v>
                </c:pt>
              </c:numCache>
            </c:numRef>
          </c:val>
          <c:extLst>
            <c:ext xmlns:c16="http://schemas.microsoft.com/office/drawing/2014/chart" uri="{C3380CC4-5D6E-409C-BE32-E72D297353CC}">
              <c16:uniqueId val="{00000000-1AE8-4027-B443-9112FE3E8866}"/>
            </c:ext>
          </c:extLst>
        </c:ser>
        <c:ser>
          <c:idx val="1"/>
          <c:order val="1"/>
          <c:tx>
            <c:strRef>
              <c:f>'Figure 1.7.'!$O$2</c:f>
              <c:strCache>
                <c:ptCount val="1"/>
                <c:pt idx="0">
                  <c:v>Budget deficit</c:v>
                </c:pt>
              </c:strCache>
            </c:strRef>
          </c:tx>
          <c:spPr>
            <a:solidFill>
              <a:srgbClr val="C00000"/>
            </a:solidFill>
            <a:ln>
              <a:noFill/>
            </a:ln>
            <a:effectLst/>
          </c:spPr>
          <c:invertIfNegative val="0"/>
          <c:cat>
            <c:strRef>
              <c:extLst>
                <c:ext xmlns:c15="http://schemas.microsoft.com/office/drawing/2012/chart" uri="{02D57815-91ED-43cb-92C2-25804820EDAC}">
                  <c15:fullRef>
                    <c15:sqref>('Figure 1.7.'!$M$3:$M$26,'Figure 1.7.'!$M$32:$M$48)</c15:sqref>
                  </c15:fullRef>
                </c:ext>
              </c:extLst>
              <c:f>('Figure 1.7.'!$M$3:$M$21,'Figure 1.7.'!$M$23,'Figure 1.7.'!$M$25:$M$26,'Figure 1.7.'!$M$34:$M$48)</c:f>
              <c:strCache>
                <c:ptCount val="37"/>
                <c:pt idx="0">
                  <c:v>JPN</c:v>
                </c:pt>
                <c:pt idx="1">
                  <c:v>USA</c:v>
                </c:pt>
                <c:pt idx="2">
                  <c:v>ITA</c:v>
                </c:pt>
                <c:pt idx="3">
                  <c:v>ESP</c:v>
                </c:pt>
                <c:pt idx="4">
                  <c:v>CAN</c:v>
                </c:pt>
                <c:pt idx="5">
                  <c:v>BEL</c:v>
                </c:pt>
                <c:pt idx="6">
                  <c:v>FRA</c:v>
                </c:pt>
                <c:pt idx="7">
                  <c:v>PRT</c:v>
                </c:pt>
                <c:pt idx="8">
                  <c:v>GBR</c:v>
                </c:pt>
                <c:pt idx="9">
                  <c:v>FIN</c:v>
                </c:pt>
                <c:pt idx="10">
                  <c:v>AUT</c:v>
                </c:pt>
                <c:pt idx="11">
                  <c:v>IRL</c:v>
                </c:pt>
                <c:pt idx="12">
                  <c:v>AUS</c:v>
                </c:pt>
                <c:pt idx="13">
                  <c:v>NLD</c:v>
                </c:pt>
                <c:pt idx="14">
                  <c:v>ISL</c:v>
                </c:pt>
                <c:pt idx="15">
                  <c:v>DEU</c:v>
                </c:pt>
                <c:pt idx="16">
                  <c:v>DNK</c:v>
                </c:pt>
                <c:pt idx="17">
                  <c:v>SWE</c:v>
                </c:pt>
                <c:pt idx="18">
                  <c:v>SVK</c:v>
                </c:pt>
                <c:pt idx="19">
                  <c:v>NZL</c:v>
                </c:pt>
                <c:pt idx="20">
                  <c:v>KOR</c:v>
                </c:pt>
                <c:pt idx="22">
                  <c:v>BRA</c:v>
                </c:pt>
                <c:pt idx="23">
                  <c:v>UKR</c:v>
                </c:pt>
                <c:pt idx="24">
                  <c:v>HUN</c:v>
                </c:pt>
                <c:pt idx="25">
                  <c:v>ROU</c:v>
                </c:pt>
                <c:pt idx="26">
                  <c:v>TUR</c:v>
                </c:pt>
                <c:pt idx="27">
                  <c:v>POL</c:v>
                </c:pt>
                <c:pt idx="28">
                  <c:v>MEX</c:v>
                </c:pt>
                <c:pt idx="29">
                  <c:v>IND</c:v>
                </c:pt>
                <c:pt idx="30">
                  <c:v>MYS</c:v>
                </c:pt>
                <c:pt idx="31">
                  <c:v>PER</c:v>
                </c:pt>
                <c:pt idx="32">
                  <c:v>THA</c:v>
                </c:pt>
                <c:pt idx="33">
                  <c:v>PHL</c:v>
                </c:pt>
                <c:pt idx="34">
                  <c:v>IDN</c:v>
                </c:pt>
                <c:pt idx="35">
                  <c:v>RUS</c:v>
                </c:pt>
                <c:pt idx="36">
                  <c:v>COL</c:v>
                </c:pt>
              </c:strCache>
            </c:strRef>
          </c:cat>
          <c:val>
            <c:numRef>
              <c:extLst>
                <c:ext xmlns:c15="http://schemas.microsoft.com/office/drawing/2012/chart" uri="{02D57815-91ED-43cb-92C2-25804820EDAC}">
                  <c15:fullRef>
                    <c15:sqref>('Figure 1.7.'!$O$3:$O$26,'Figure 1.7.'!$O$32:$O$48)</c15:sqref>
                  </c15:fullRef>
                </c:ext>
              </c:extLst>
              <c:f>('Figure 1.7.'!$O$3:$O$21,'Figure 1.7.'!$O$23,'Figure 1.7.'!$O$25:$O$26,'Figure 1.7.'!$O$34:$O$48)</c:f>
              <c:numCache>
                <c:formatCode>0.00</c:formatCode>
                <c:ptCount val="37"/>
                <c:pt idx="0">
                  <c:v>7.0895984726807857</c:v>
                </c:pt>
                <c:pt idx="1">
                  <c:v>15.448300190845931</c:v>
                </c:pt>
                <c:pt idx="2">
                  <c:v>8.3392420943896131</c:v>
                </c:pt>
                <c:pt idx="3">
                  <c:v>9.5089939318293482</c:v>
                </c:pt>
                <c:pt idx="4">
                  <c:v>11.836803093148623</c:v>
                </c:pt>
                <c:pt idx="5">
                  <c:v>8.874688958798389</c:v>
                </c:pt>
                <c:pt idx="6">
                  <c:v>9.1721803409850402</c:v>
                </c:pt>
                <c:pt idx="7">
                  <c:v>7.093580210243239</c:v>
                </c:pt>
                <c:pt idx="8">
                  <c:v>8.309542847674404</c:v>
                </c:pt>
                <c:pt idx="9">
                  <c:v>6.7025312795288912</c:v>
                </c:pt>
                <c:pt idx="10">
                  <c:v>7.0948273593721547</c:v>
                </c:pt>
                <c:pt idx="11">
                  <c:v>5.2394006049968782</c:v>
                </c:pt>
                <c:pt idx="12">
                  <c:v>9.7261675307535818</c:v>
                </c:pt>
                <c:pt idx="13">
                  <c:v>6.1643023351070774</c:v>
                </c:pt>
                <c:pt idx="14">
                  <c:v>6.7176848851624227</c:v>
                </c:pt>
                <c:pt idx="15">
                  <c:v>5.5225526260615077</c:v>
                </c:pt>
                <c:pt idx="16">
                  <c:v>7.0360906762995876</c:v>
                </c:pt>
                <c:pt idx="17">
                  <c:v>5.3341856991750092</c:v>
                </c:pt>
                <c:pt idx="18">
                  <c:v>5.9070814418803801</c:v>
                </c:pt>
                <c:pt idx="19">
                  <c:v>5.1806348202365387</c:v>
                </c:pt>
                <c:pt idx="20">
                  <c:v>1.8422672224431254</c:v>
                </c:pt>
                <c:pt idx="22">
                  <c:v>9.3486209291889164</c:v>
                </c:pt>
                <c:pt idx="23">
                  <c:v>8.2067495198824627</c:v>
                </c:pt>
                <c:pt idx="24">
                  <c:v>2.9903690545514654</c:v>
                </c:pt>
                <c:pt idx="25">
                  <c:v>8.8665166231764498</c:v>
                </c:pt>
                <c:pt idx="26">
                  <c:v>7.4761606221282859</c:v>
                </c:pt>
                <c:pt idx="27">
                  <c:v>6.7341186698296989</c:v>
                </c:pt>
                <c:pt idx="28">
                  <c:v>4.200000000000002</c:v>
                </c:pt>
                <c:pt idx="29">
                  <c:v>7.4217288277980025</c:v>
                </c:pt>
                <c:pt idx="30">
                  <c:v>4.2000000000000162</c:v>
                </c:pt>
                <c:pt idx="31">
                  <c:v>7.0852318709904258</c:v>
                </c:pt>
                <c:pt idx="32">
                  <c:v>3.4486392118208671</c:v>
                </c:pt>
                <c:pt idx="33">
                  <c:v>3.3605784159502958</c:v>
                </c:pt>
                <c:pt idx="34">
                  <c:v>5.0100891508656691</c:v>
                </c:pt>
                <c:pt idx="35">
                  <c:v>4.840711284437055</c:v>
                </c:pt>
                <c:pt idx="36">
                  <c:v>2.4597348584166787</c:v>
                </c:pt>
              </c:numCache>
            </c:numRef>
          </c:val>
          <c:extLst>
            <c:ext xmlns:c16="http://schemas.microsoft.com/office/drawing/2014/chart" uri="{C3380CC4-5D6E-409C-BE32-E72D297353CC}">
              <c16:uniqueId val="{00000001-1AE8-4027-B443-9112FE3E8866}"/>
            </c:ext>
          </c:extLst>
        </c:ser>
        <c:dLbls>
          <c:showLegendKey val="0"/>
          <c:showVal val="0"/>
          <c:showCatName val="0"/>
          <c:showSerName val="0"/>
          <c:showPercent val="0"/>
          <c:showBubbleSize val="0"/>
        </c:dLbls>
        <c:gapWidth val="150"/>
        <c:overlap val="100"/>
        <c:axId val="2058884400"/>
        <c:axId val="1470427472"/>
      </c:barChart>
      <c:catAx>
        <c:axId val="2058884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470427472"/>
        <c:crosses val="autoZero"/>
        <c:auto val="1"/>
        <c:lblAlgn val="ctr"/>
        <c:lblOffset val="100"/>
        <c:tickLblSkip val="1"/>
        <c:noMultiLvlLbl val="0"/>
      </c:catAx>
      <c:valAx>
        <c:axId val="147042747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2058884400"/>
        <c:crosses val="autoZero"/>
        <c:crossBetween val="between"/>
      </c:valAx>
      <c:spPr>
        <a:noFill/>
        <a:ln>
          <a:solidFill>
            <a:schemeClr val="tx1"/>
          </a:solidFill>
        </a:ln>
        <a:effectLst/>
      </c:spPr>
    </c:plotArea>
    <c:legend>
      <c:legendPos val="b"/>
      <c:layout>
        <c:manualLayout>
          <c:xMode val="edge"/>
          <c:yMode val="edge"/>
          <c:x val="5.2783631691132558E-2"/>
          <c:y val="0.87958455889069553"/>
          <c:w val="0.89999989041035844"/>
          <c:h val="7.401172881232073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1.8.'!$L$8</c:f>
              <c:strCache>
                <c:ptCount val="1"/>
                <c:pt idx="0">
                  <c:v>Q1</c:v>
                </c:pt>
              </c:strCache>
            </c:strRef>
          </c:tx>
          <c:spPr>
            <a:noFill/>
            <a:ln>
              <a:noFill/>
            </a:ln>
            <a:effectLst/>
          </c:spPr>
          <c:invertIfNegative val="0"/>
          <c:errBars>
            <c:errBarType val="minus"/>
            <c:errValType val="cust"/>
            <c:noEndCap val="0"/>
            <c:plus>
              <c:numLit>
                <c:formatCode>General</c:formatCode>
                <c:ptCount val="1"/>
                <c:pt idx="0">
                  <c:v>1</c:v>
                </c:pt>
              </c:numLit>
            </c:plus>
            <c:minus>
              <c:numRef>
                <c:extLst>
                  <c:ext xmlns:c15="http://schemas.microsoft.com/office/drawing/2012/chart" uri="{02D57815-91ED-43cb-92C2-25804820EDAC}">
                    <c15:fullRef>
                      <c15:sqref>'Figure 1.8.'!$M$7:$AK$7</c15:sqref>
                    </c15:fullRef>
                  </c:ext>
                </c:extLst>
                <c:f>'Figure 1.8.'!$M$7:$AJ$7</c:f>
                <c:numCache>
                  <c:formatCode>General</c:formatCode>
                  <c:ptCount val="24"/>
                  <c:pt idx="0">
                    <c:v>3.7499999999999978E-2</c:v>
                  </c:pt>
                  <c:pt idx="1">
                    <c:v>1.0000000000000009E-2</c:v>
                  </c:pt>
                  <c:pt idx="2">
                    <c:v>1.65</c:v>
                  </c:pt>
                  <c:pt idx="3">
                    <c:v>0.36749999999999994</c:v>
                  </c:pt>
                  <c:pt idx="4">
                    <c:v>0.73999999999999977</c:v>
                  </c:pt>
                  <c:pt idx="5">
                    <c:v>1.1349999999999998</c:v>
                  </c:pt>
                  <c:pt idx="6">
                    <c:v>0.58250000000000002</c:v>
                  </c:pt>
                  <c:pt idx="7">
                    <c:v>0.10750000000000037</c:v>
                  </c:pt>
                  <c:pt idx="8">
                    <c:v>1.8425</c:v>
                  </c:pt>
                  <c:pt idx="9">
                    <c:v>1.4950000000000001</c:v>
                  </c:pt>
                  <c:pt idx="10">
                    <c:v>1.67</c:v>
                  </c:pt>
                  <c:pt idx="11">
                    <c:v>2.4350000000000005</c:v>
                  </c:pt>
                  <c:pt idx="12">
                    <c:v>3.33</c:v>
                  </c:pt>
                  <c:pt idx="13">
                    <c:v>1.99</c:v>
                  </c:pt>
                  <c:pt idx="14">
                    <c:v>1.6325000000000003</c:v>
                  </c:pt>
                  <c:pt idx="15">
                    <c:v>1.169</c:v>
                  </c:pt>
                  <c:pt idx="16">
                    <c:v>1.3944999999999999</c:v>
                  </c:pt>
                  <c:pt idx="17">
                    <c:v>1.5309999999999997</c:v>
                  </c:pt>
                  <c:pt idx="18">
                    <c:v>2.1949999999999994</c:v>
                  </c:pt>
                  <c:pt idx="19">
                    <c:v>1.7287499999999998</c:v>
                  </c:pt>
                  <c:pt idx="20">
                    <c:v>0.50999999999999979</c:v>
                  </c:pt>
                  <c:pt idx="21">
                    <c:v>1.2850000000000001</c:v>
                  </c:pt>
                  <c:pt idx="22">
                    <c:v>2.1100000000000003</c:v>
                  </c:pt>
                  <c:pt idx="23">
                    <c:v>1.0869999999999997</c:v>
                  </c:pt>
                </c:numCache>
              </c:numRef>
            </c:minus>
            <c:spPr>
              <a:noFill/>
              <a:ln w="9525" cap="flat" cmpd="sng" algn="ctr">
                <a:solidFill>
                  <a:schemeClr val="tx1">
                    <a:lumMod val="65000"/>
                    <a:lumOff val="35000"/>
                  </a:schemeClr>
                </a:solidFill>
                <a:round/>
              </a:ln>
              <a:effectLst/>
            </c:spPr>
          </c:errBars>
          <c:cat>
            <c:numRef>
              <c:extLst>
                <c:ext xmlns:c15="http://schemas.microsoft.com/office/drawing/2012/chart" uri="{02D57815-91ED-43cb-92C2-25804820EDAC}">
                  <c15:fullRef>
                    <c15:sqref>'Figure 1.8.'!$M$2:$AK$2</c15:sqref>
                  </c15:fullRef>
                </c:ext>
              </c:extLst>
              <c:f>'Figure 1.8.'!$M$2:$AJ$2</c:f>
              <c:numCache>
                <c:formatCode>General</c:formatCode>
                <c:ptCount val="24"/>
                <c:pt idx="0">
                  <c:v>1995</c:v>
                </c:pt>
                <c:pt idx="1">
                  <c:v>96</c:v>
                </c:pt>
                <c:pt idx="2">
                  <c:v>97</c:v>
                </c:pt>
                <c:pt idx="3">
                  <c:v>98</c:v>
                </c:pt>
                <c:pt idx="4">
                  <c:v>99</c:v>
                </c:pt>
                <c:pt idx="5" formatCode="00">
                  <c:v>2000</c:v>
                </c:pt>
                <c:pt idx="6" formatCode="00">
                  <c:v>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pt idx="23" formatCode="00">
                  <c:v>18</c:v>
                </c:pt>
              </c:numCache>
            </c:numRef>
          </c:cat>
          <c:val>
            <c:numRef>
              <c:extLst>
                <c:ext xmlns:c15="http://schemas.microsoft.com/office/drawing/2012/chart" uri="{02D57815-91ED-43cb-92C2-25804820EDAC}">
                  <c15:fullRef>
                    <c15:sqref>'Figure 1.8.'!$M$8:$AK$8</c15:sqref>
                  </c15:fullRef>
                </c:ext>
              </c:extLst>
              <c:f>'Figure 1.8.'!$M$8:$AJ$8</c:f>
              <c:numCache>
                <c:formatCode>General</c:formatCode>
                <c:ptCount val="24"/>
                <c:pt idx="0">
                  <c:v>0.72749999999999992</c:v>
                </c:pt>
                <c:pt idx="1">
                  <c:v>0.82000000000000006</c:v>
                </c:pt>
                <c:pt idx="2">
                  <c:v>2.61</c:v>
                </c:pt>
                <c:pt idx="3">
                  <c:v>1.5074999999999998</c:v>
                </c:pt>
                <c:pt idx="4">
                  <c:v>2.2599999999999998</c:v>
                </c:pt>
                <c:pt idx="5">
                  <c:v>2.0949999999999998</c:v>
                </c:pt>
                <c:pt idx="6">
                  <c:v>2.5825</c:v>
                </c:pt>
                <c:pt idx="7">
                  <c:v>2.4075000000000002</c:v>
                </c:pt>
                <c:pt idx="8">
                  <c:v>2.5425</c:v>
                </c:pt>
                <c:pt idx="9">
                  <c:v>2.4950000000000001</c:v>
                </c:pt>
                <c:pt idx="10">
                  <c:v>3.5</c:v>
                </c:pt>
                <c:pt idx="11">
                  <c:v>4.3250000000000002</c:v>
                </c:pt>
                <c:pt idx="12">
                  <c:v>4.4000000000000004</c:v>
                </c:pt>
                <c:pt idx="13">
                  <c:v>3.85</c:v>
                </c:pt>
                <c:pt idx="14">
                  <c:v>3.5525000000000002</c:v>
                </c:pt>
                <c:pt idx="15">
                  <c:v>3.645</c:v>
                </c:pt>
                <c:pt idx="16">
                  <c:v>3.8925000000000001</c:v>
                </c:pt>
                <c:pt idx="17">
                  <c:v>4.2549999999999999</c:v>
                </c:pt>
                <c:pt idx="18">
                  <c:v>4.4949999999999992</c:v>
                </c:pt>
                <c:pt idx="19">
                  <c:v>4.92875</c:v>
                </c:pt>
                <c:pt idx="20">
                  <c:v>4.95</c:v>
                </c:pt>
                <c:pt idx="21">
                  <c:v>5.55</c:v>
                </c:pt>
                <c:pt idx="22">
                  <c:v>6.25</c:v>
                </c:pt>
                <c:pt idx="23">
                  <c:v>4.9749999999999996</c:v>
                </c:pt>
              </c:numCache>
            </c:numRef>
          </c:val>
          <c:extLst>
            <c:ext xmlns:c16="http://schemas.microsoft.com/office/drawing/2014/chart" uri="{C3380CC4-5D6E-409C-BE32-E72D297353CC}">
              <c16:uniqueId val="{00000000-3C19-4027-BC85-CFE9A5D08FCE}"/>
            </c:ext>
          </c:extLst>
        </c:ser>
        <c:ser>
          <c:idx val="1"/>
          <c:order val="1"/>
          <c:tx>
            <c:strRef>
              <c:f>'Figure 1.8.'!$L$9</c:f>
              <c:strCache>
                <c:ptCount val="1"/>
                <c:pt idx="0">
                  <c:v>Median-Q1</c:v>
                </c:pt>
              </c:strCache>
            </c:strRef>
          </c:tx>
          <c:spPr>
            <a:solidFill>
              <a:srgbClr val="FFC000"/>
            </a:solidFill>
            <a:ln>
              <a:noFill/>
            </a:ln>
            <a:effectLst/>
          </c:spPr>
          <c:invertIfNegative val="0"/>
          <c:cat>
            <c:numRef>
              <c:extLst>
                <c:ext xmlns:c15="http://schemas.microsoft.com/office/drawing/2012/chart" uri="{02D57815-91ED-43cb-92C2-25804820EDAC}">
                  <c15:fullRef>
                    <c15:sqref>'Figure 1.8.'!$M$2:$AK$2</c15:sqref>
                  </c15:fullRef>
                </c:ext>
              </c:extLst>
              <c:f>'Figure 1.8.'!$M$2:$AJ$2</c:f>
              <c:numCache>
                <c:formatCode>General</c:formatCode>
                <c:ptCount val="24"/>
                <c:pt idx="0">
                  <c:v>1995</c:v>
                </c:pt>
                <c:pt idx="1">
                  <c:v>96</c:v>
                </c:pt>
                <c:pt idx="2">
                  <c:v>97</c:v>
                </c:pt>
                <c:pt idx="3">
                  <c:v>98</c:v>
                </c:pt>
                <c:pt idx="4">
                  <c:v>99</c:v>
                </c:pt>
                <c:pt idx="5" formatCode="00">
                  <c:v>2000</c:v>
                </c:pt>
                <c:pt idx="6" formatCode="00">
                  <c:v>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pt idx="23" formatCode="00">
                  <c:v>18</c:v>
                </c:pt>
              </c:numCache>
            </c:numRef>
          </c:cat>
          <c:val>
            <c:numRef>
              <c:extLst>
                <c:ext xmlns:c15="http://schemas.microsoft.com/office/drawing/2012/chart" uri="{02D57815-91ED-43cb-92C2-25804820EDAC}">
                  <c15:fullRef>
                    <c15:sqref>'Figure 1.8.'!$M$9:$AK$9</c15:sqref>
                  </c15:fullRef>
                </c:ext>
              </c:extLst>
              <c:f>'Figure 1.8.'!$M$9:$AJ$9</c:f>
              <c:numCache>
                <c:formatCode>General</c:formatCode>
                <c:ptCount val="24"/>
                <c:pt idx="0">
                  <c:v>2.9424999999999999</c:v>
                </c:pt>
                <c:pt idx="1">
                  <c:v>2.8550000000000004</c:v>
                </c:pt>
                <c:pt idx="2">
                  <c:v>3.5900000000000003</c:v>
                </c:pt>
                <c:pt idx="3">
                  <c:v>4.8424999999999994</c:v>
                </c:pt>
                <c:pt idx="4">
                  <c:v>4.04</c:v>
                </c:pt>
                <c:pt idx="5">
                  <c:v>3.7050000000000001</c:v>
                </c:pt>
                <c:pt idx="6">
                  <c:v>1.9175</c:v>
                </c:pt>
                <c:pt idx="7">
                  <c:v>1.6924999999999994</c:v>
                </c:pt>
                <c:pt idx="8">
                  <c:v>2.0574999999999997</c:v>
                </c:pt>
                <c:pt idx="9">
                  <c:v>2.5049999999999999</c:v>
                </c:pt>
                <c:pt idx="10">
                  <c:v>1.7999999999999998</c:v>
                </c:pt>
                <c:pt idx="11">
                  <c:v>0.96099999999999941</c:v>
                </c:pt>
                <c:pt idx="12">
                  <c:v>1.3149999999999995</c:v>
                </c:pt>
                <c:pt idx="13">
                  <c:v>2.2499999999999996</c:v>
                </c:pt>
                <c:pt idx="14">
                  <c:v>2.5175000000000001</c:v>
                </c:pt>
                <c:pt idx="15">
                  <c:v>2.9549999999999996</c:v>
                </c:pt>
                <c:pt idx="16">
                  <c:v>4.2074999999999996</c:v>
                </c:pt>
                <c:pt idx="17">
                  <c:v>4.5450000000000008</c:v>
                </c:pt>
                <c:pt idx="18">
                  <c:v>4.4550000000000001</c:v>
                </c:pt>
                <c:pt idx="19">
                  <c:v>4.5212499999999993</c:v>
                </c:pt>
                <c:pt idx="20">
                  <c:v>3.7499999999999991</c:v>
                </c:pt>
                <c:pt idx="21">
                  <c:v>2.7500000000000009</c:v>
                </c:pt>
                <c:pt idx="22">
                  <c:v>1.6500000000000004</c:v>
                </c:pt>
                <c:pt idx="23">
                  <c:v>2.4749999999999996</c:v>
                </c:pt>
              </c:numCache>
            </c:numRef>
          </c:val>
          <c:extLst>
            <c:ext xmlns:c16="http://schemas.microsoft.com/office/drawing/2014/chart" uri="{C3380CC4-5D6E-409C-BE32-E72D297353CC}">
              <c16:uniqueId val="{00000001-3C19-4027-BC85-CFE9A5D08FCE}"/>
            </c:ext>
          </c:extLst>
        </c:ser>
        <c:ser>
          <c:idx val="2"/>
          <c:order val="2"/>
          <c:tx>
            <c:v>EMMIEs (interquartile range)</c:v>
          </c:tx>
          <c:spPr>
            <a:solidFill>
              <a:srgbClr val="FFC000"/>
            </a:solidFill>
            <a:ln>
              <a:noFill/>
            </a:ln>
            <a:effectLst/>
          </c:spPr>
          <c:invertIfNegative val="0"/>
          <c:errBars>
            <c:errBarType val="plus"/>
            <c:errValType val="cust"/>
            <c:noEndCap val="0"/>
            <c:plus>
              <c:numRef>
                <c:extLst>
                  <c:ext xmlns:c15="http://schemas.microsoft.com/office/drawing/2012/chart" uri="{02D57815-91ED-43cb-92C2-25804820EDAC}">
                    <c15:fullRef>
                      <c15:sqref>'Figure 1.8.'!$M$11:$AJ$11</c15:sqref>
                    </c15:fullRef>
                  </c:ext>
                </c:extLst>
                <c:f>'Figure 1.8.'!$M$11:$AJ$11</c:f>
                <c:numCache>
                  <c:formatCode>General</c:formatCode>
                  <c:ptCount val="24"/>
                  <c:pt idx="0">
                    <c:v>4.9999999999999822E-2</c:v>
                  </c:pt>
                  <c:pt idx="1">
                    <c:v>9.9999999999999645E-2</c:v>
                  </c:pt>
                  <c:pt idx="2">
                    <c:v>1.5500000000000007</c:v>
                  </c:pt>
                  <c:pt idx="3">
                    <c:v>2.625</c:v>
                  </c:pt>
                  <c:pt idx="4">
                    <c:v>2.4800000000000004</c:v>
                  </c:pt>
                  <c:pt idx="5">
                    <c:v>2.6449999999999996</c:v>
                  </c:pt>
                  <c:pt idx="6">
                    <c:v>1.8250000000000002</c:v>
                  </c:pt>
                  <c:pt idx="7">
                    <c:v>1.0975000000000001</c:v>
                  </c:pt>
                  <c:pt idx="8">
                    <c:v>2.4579999999999993</c:v>
                  </c:pt>
                  <c:pt idx="9">
                    <c:v>1.915</c:v>
                  </c:pt>
                  <c:pt idx="10">
                    <c:v>2.5099999999999998</c:v>
                  </c:pt>
                  <c:pt idx="11">
                    <c:v>3.2225000000000001</c:v>
                  </c:pt>
                  <c:pt idx="12">
                    <c:v>2.3325000000000014</c:v>
                  </c:pt>
                  <c:pt idx="13">
                    <c:v>2.2625000000000011</c:v>
                  </c:pt>
                  <c:pt idx="14">
                    <c:v>2.8950000000000014</c:v>
                  </c:pt>
                  <c:pt idx="15">
                    <c:v>3.6050000000000004</c:v>
                  </c:pt>
                  <c:pt idx="16">
                    <c:v>2.3000000000000007</c:v>
                  </c:pt>
                  <c:pt idx="17">
                    <c:v>1.8499999999999979</c:v>
                  </c:pt>
                  <c:pt idx="18">
                    <c:v>2.9249999999999989</c:v>
                  </c:pt>
                  <c:pt idx="19">
                    <c:v>4.0999999999999996</c:v>
                  </c:pt>
                  <c:pt idx="20">
                    <c:v>5.0919999999999987</c:v>
                  </c:pt>
                  <c:pt idx="21">
                    <c:v>5.141</c:v>
                  </c:pt>
                  <c:pt idx="22">
                    <c:v>4.5750000000000011</c:v>
                  </c:pt>
                  <c:pt idx="23">
                    <c:v>5.4500000000000011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numRef>
              <c:extLst>
                <c:ext xmlns:c15="http://schemas.microsoft.com/office/drawing/2012/chart" uri="{02D57815-91ED-43cb-92C2-25804820EDAC}">
                  <c15:fullRef>
                    <c15:sqref>'Figure 1.8.'!$M$2:$AK$2</c15:sqref>
                  </c15:fullRef>
                </c:ext>
              </c:extLst>
              <c:f>'Figure 1.8.'!$M$2:$AJ$2</c:f>
              <c:numCache>
                <c:formatCode>General</c:formatCode>
                <c:ptCount val="24"/>
                <c:pt idx="0">
                  <c:v>1995</c:v>
                </c:pt>
                <c:pt idx="1">
                  <c:v>96</c:v>
                </c:pt>
                <c:pt idx="2">
                  <c:v>97</c:v>
                </c:pt>
                <c:pt idx="3">
                  <c:v>98</c:v>
                </c:pt>
                <c:pt idx="4">
                  <c:v>99</c:v>
                </c:pt>
                <c:pt idx="5" formatCode="00">
                  <c:v>2000</c:v>
                </c:pt>
                <c:pt idx="6" formatCode="00">
                  <c:v>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pt idx="23" formatCode="00">
                  <c:v>18</c:v>
                </c:pt>
              </c:numCache>
            </c:numRef>
          </c:cat>
          <c:val>
            <c:numRef>
              <c:extLst>
                <c:ext xmlns:c15="http://schemas.microsoft.com/office/drawing/2012/chart" uri="{02D57815-91ED-43cb-92C2-25804820EDAC}">
                  <c15:fullRef>
                    <c15:sqref>'Figure 1.8.'!$M$10:$AK$10</c15:sqref>
                  </c15:fullRef>
                </c:ext>
              </c:extLst>
              <c:f>'Figure 1.8.'!$M$10:$AJ$10</c:f>
              <c:numCache>
                <c:formatCode>General</c:formatCode>
                <c:ptCount val="24"/>
                <c:pt idx="0">
                  <c:v>2.9800000000000004</c:v>
                </c:pt>
                <c:pt idx="1">
                  <c:v>3.1250000000000004</c:v>
                </c:pt>
                <c:pt idx="2">
                  <c:v>2.2499999999999991</c:v>
                </c:pt>
                <c:pt idx="3">
                  <c:v>1.0250000000000004</c:v>
                </c:pt>
                <c:pt idx="4">
                  <c:v>0.71999999999999975</c:v>
                </c:pt>
                <c:pt idx="5">
                  <c:v>0.75499999999999989</c:v>
                </c:pt>
                <c:pt idx="6">
                  <c:v>2.2749999999999995</c:v>
                </c:pt>
                <c:pt idx="7">
                  <c:v>3.8025000000000002</c:v>
                </c:pt>
                <c:pt idx="8">
                  <c:v>2.7220000000000004</c:v>
                </c:pt>
                <c:pt idx="9">
                  <c:v>2.7150000000000007</c:v>
                </c:pt>
                <c:pt idx="10">
                  <c:v>4.1900000000000004</c:v>
                </c:pt>
                <c:pt idx="11">
                  <c:v>4.291500000000001</c:v>
                </c:pt>
                <c:pt idx="12">
                  <c:v>4.3524999999999991</c:v>
                </c:pt>
                <c:pt idx="13">
                  <c:v>4.2374999999999989</c:v>
                </c:pt>
                <c:pt idx="14">
                  <c:v>4.3349999999999991</c:v>
                </c:pt>
                <c:pt idx="15">
                  <c:v>3.7949999999999999</c:v>
                </c:pt>
                <c:pt idx="16">
                  <c:v>3</c:v>
                </c:pt>
                <c:pt idx="17">
                  <c:v>2.5500000000000007</c:v>
                </c:pt>
                <c:pt idx="18">
                  <c:v>1.7250000000000014</c:v>
                </c:pt>
                <c:pt idx="19">
                  <c:v>0.65000000000000036</c:v>
                </c:pt>
                <c:pt idx="20">
                  <c:v>1.9080000000000013</c:v>
                </c:pt>
                <c:pt idx="21">
                  <c:v>2.5589999999999993</c:v>
                </c:pt>
                <c:pt idx="22">
                  <c:v>4.125</c:v>
                </c:pt>
                <c:pt idx="23">
                  <c:v>3.7000000000000011</c:v>
                </c:pt>
              </c:numCache>
            </c:numRef>
          </c:val>
          <c:extLst>
            <c:ext xmlns:c16="http://schemas.microsoft.com/office/drawing/2014/chart" uri="{C3380CC4-5D6E-409C-BE32-E72D297353CC}">
              <c16:uniqueId val="{00000002-3C19-4027-BC85-CFE9A5D08FCE}"/>
            </c:ext>
          </c:extLst>
        </c:ser>
        <c:dLbls>
          <c:showLegendKey val="0"/>
          <c:showVal val="0"/>
          <c:showCatName val="0"/>
          <c:showSerName val="0"/>
          <c:showPercent val="0"/>
          <c:showBubbleSize val="0"/>
        </c:dLbls>
        <c:gapWidth val="150"/>
        <c:overlap val="100"/>
        <c:axId val="1387503856"/>
        <c:axId val="2017193440"/>
      </c:barChart>
      <c:lineChart>
        <c:grouping val="standard"/>
        <c:varyColors val="0"/>
        <c:ser>
          <c:idx val="4"/>
          <c:order val="3"/>
          <c:tx>
            <c:v>EMMIEs (median)</c:v>
          </c:tx>
          <c:spPr>
            <a:ln w="28575" cap="rnd">
              <a:solidFill>
                <a:srgbClr val="C00000"/>
              </a:solidFill>
              <a:round/>
            </a:ln>
            <a:effectLst/>
          </c:spPr>
          <c:marker>
            <c:symbol val="none"/>
          </c:marker>
          <c:cat>
            <c:strLit>
              <c:ptCount val="24"/>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1.8.'!$M$5:$AJ$5</c15:sqref>
                  </c15:fullRef>
                </c:ext>
              </c:extLst>
              <c:f>'Figure 1.8.'!$M$5:$AJ$5</c:f>
              <c:numCache>
                <c:formatCode>0.0</c:formatCode>
                <c:ptCount val="24"/>
                <c:pt idx="0">
                  <c:v>3.67</c:v>
                </c:pt>
                <c:pt idx="1">
                  <c:v>3.6750000000000003</c:v>
                </c:pt>
                <c:pt idx="2">
                  <c:v>6.2</c:v>
                </c:pt>
                <c:pt idx="3">
                  <c:v>6.35</c:v>
                </c:pt>
                <c:pt idx="4">
                  <c:v>6.3</c:v>
                </c:pt>
                <c:pt idx="5">
                  <c:v>5.8</c:v>
                </c:pt>
                <c:pt idx="6">
                  <c:v>4.5</c:v>
                </c:pt>
                <c:pt idx="7">
                  <c:v>4.0999999999999996</c:v>
                </c:pt>
                <c:pt idx="8">
                  <c:v>4.5999999999999996</c:v>
                </c:pt>
                <c:pt idx="9">
                  <c:v>5</c:v>
                </c:pt>
                <c:pt idx="10">
                  <c:v>5.3</c:v>
                </c:pt>
                <c:pt idx="11">
                  <c:v>5.2859999999999996</c:v>
                </c:pt>
                <c:pt idx="12">
                  <c:v>5.7149999999999999</c:v>
                </c:pt>
                <c:pt idx="13">
                  <c:v>6.1</c:v>
                </c:pt>
                <c:pt idx="14">
                  <c:v>6.07</c:v>
                </c:pt>
                <c:pt idx="15">
                  <c:v>6.6</c:v>
                </c:pt>
                <c:pt idx="16">
                  <c:v>8.1</c:v>
                </c:pt>
                <c:pt idx="17">
                  <c:v>8.8000000000000007</c:v>
                </c:pt>
                <c:pt idx="18">
                  <c:v>8.9499999999999993</c:v>
                </c:pt>
                <c:pt idx="19">
                  <c:v>9.4499999999999993</c:v>
                </c:pt>
                <c:pt idx="20">
                  <c:v>8.6999999999999993</c:v>
                </c:pt>
                <c:pt idx="21">
                  <c:v>8.3000000000000007</c:v>
                </c:pt>
                <c:pt idx="22">
                  <c:v>7.9</c:v>
                </c:pt>
                <c:pt idx="23">
                  <c:v>7.4499999999999993</c:v>
                </c:pt>
              </c:numCache>
            </c:numRef>
          </c:val>
          <c:smooth val="0"/>
          <c:extLst>
            <c:ext xmlns:c16="http://schemas.microsoft.com/office/drawing/2014/chart" uri="{C3380CC4-5D6E-409C-BE32-E72D297353CC}">
              <c16:uniqueId val="{00000003-3C19-4027-BC85-CFE9A5D08FCE}"/>
            </c:ext>
          </c:extLst>
        </c:ser>
        <c:ser>
          <c:idx val="3"/>
          <c:order val="4"/>
          <c:tx>
            <c:v>AEs</c:v>
          </c:tx>
          <c:spPr>
            <a:ln w="28575" cap="rnd">
              <a:solidFill>
                <a:srgbClr val="0070C0"/>
              </a:solidFill>
              <a:round/>
            </a:ln>
            <a:effectLst/>
          </c:spPr>
          <c:marker>
            <c:symbol val="none"/>
          </c:marker>
          <c:cat>
            <c:strLit>
              <c:ptCount val="24"/>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1.8.'!$M$4:$AK$4</c15:sqref>
                  </c15:fullRef>
                </c:ext>
              </c:extLst>
              <c:f>'Figure 1.8.'!$M$4:$AJ$4</c:f>
              <c:numCache>
                <c:formatCode>0.0</c:formatCode>
                <c:ptCount val="24"/>
                <c:pt idx="0">
                  <c:v>4.8499999999999996</c:v>
                </c:pt>
                <c:pt idx="1">
                  <c:v>4.84</c:v>
                </c:pt>
                <c:pt idx="2">
                  <c:v>4.95</c:v>
                </c:pt>
                <c:pt idx="3">
                  <c:v>5.2</c:v>
                </c:pt>
                <c:pt idx="4">
                  <c:v>5.4</c:v>
                </c:pt>
                <c:pt idx="5">
                  <c:v>5.7</c:v>
                </c:pt>
                <c:pt idx="6">
                  <c:v>5.5</c:v>
                </c:pt>
                <c:pt idx="7">
                  <c:v>5.2200000000000006</c:v>
                </c:pt>
                <c:pt idx="8">
                  <c:v>5.3</c:v>
                </c:pt>
                <c:pt idx="9">
                  <c:v>6.1</c:v>
                </c:pt>
                <c:pt idx="10">
                  <c:v>6.2</c:v>
                </c:pt>
                <c:pt idx="11">
                  <c:v>6.3</c:v>
                </c:pt>
                <c:pt idx="12">
                  <c:v>6.25</c:v>
                </c:pt>
                <c:pt idx="13">
                  <c:v>6.2349999999999994</c:v>
                </c:pt>
                <c:pt idx="14">
                  <c:v>6.1150000000000002</c:v>
                </c:pt>
                <c:pt idx="15">
                  <c:v>6</c:v>
                </c:pt>
                <c:pt idx="16">
                  <c:v>6.2</c:v>
                </c:pt>
                <c:pt idx="17">
                  <c:v>6.4275000000000011</c:v>
                </c:pt>
                <c:pt idx="18">
                  <c:v>6.4450833333333337</c:v>
                </c:pt>
                <c:pt idx="19">
                  <c:v>6.5811666666666655</c:v>
                </c:pt>
                <c:pt idx="20">
                  <c:v>6.8</c:v>
                </c:pt>
                <c:pt idx="21">
                  <c:v>7</c:v>
                </c:pt>
                <c:pt idx="22">
                  <c:v>7.2289583333333329</c:v>
                </c:pt>
                <c:pt idx="23">
                  <c:v>7.3988750000000003</c:v>
                </c:pt>
              </c:numCache>
            </c:numRef>
          </c:val>
          <c:smooth val="0"/>
          <c:extLst>
            <c:ext xmlns:c16="http://schemas.microsoft.com/office/drawing/2014/chart" uri="{C3380CC4-5D6E-409C-BE32-E72D297353CC}">
              <c16:uniqueId val="{00000004-3C19-4027-BC85-CFE9A5D08FCE}"/>
            </c:ext>
          </c:extLst>
        </c:ser>
        <c:dLbls>
          <c:showLegendKey val="0"/>
          <c:showVal val="0"/>
          <c:showCatName val="0"/>
          <c:showSerName val="0"/>
          <c:showPercent val="0"/>
          <c:showBubbleSize val="0"/>
        </c:dLbls>
        <c:marker val="1"/>
        <c:smooth val="0"/>
        <c:axId val="1387503856"/>
        <c:axId val="2017193440"/>
      </c:lineChart>
      <c:catAx>
        <c:axId val="138750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2017193440"/>
        <c:crosses val="autoZero"/>
        <c:auto val="1"/>
        <c:lblAlgn val="ctr"/>
        <c:lblOffset val="100"/>
        <c:noMultiLvlLbl val="0"/>
      </c:catAx>
      <c:valAx>
        <c:axId val="2017193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387503856"/>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184800763540905E-2"/>
          <c:y val="5.7416267942583733E-2"/>
          <c:w val="0.87393641135767119"/>
          <c:h val="0.70826696304110315"/>
        </c:manualLayout>
      </c:layout>
      <c:barChart>
        <c:barDir val="col"/>
        <c:grouping val="stacked"/>
        <c:varyColors val="0"/>
        <c:ser>
          <c:idx val="0"/>
          <c:order val="0"/>
          <c:tx>
            <c:strRef>
              <c:f>'Figure 1.9.'!$O$3</c:f>
              <c:strCache>
                <c:ptCount val="1"/>
                <c:pt idx="0">
                  <c:v>Tightened</c:v>
                </c:pt>
              </c:strCache>
            </c:strRef>
          </c:tx>
          <c:spPr>
            <a:solidFill>
              <a:srgbClr val="C00000"/>
            </a:solidFill>
            <a:ln>
              <a:solidFill>
                <a:srgbClr val="C00000"/>
              </a:solidFill>
            </a:ln>
            <a:effectLst/>
          </c:spPr>
          <c:invertIfNegative val="0"/>
          <c:dLbls>
            <c:dLbl>
              <c:idx val="10"/>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Std" panose="020B0604020202020204"/>
                        <a:ea typeface="+mn-ea"/>
                        <a:cs typeface="+mn-cs"/>
                      </a:defRPr>
                    </a:pPr>
                    <a:fld id="{4BF063B2-46F9-43A8-A57A-1F2C3007AC57}" type="VALUE">
                      <a:rPr lang="en-US" sz="800">
                        <a:solidFill>
                          <a:schemeClr val="tx1"/>
                        </a:solidFill>
                        <a:latin typeface="HelveticaNeueLT Std" panose="020B0604020202020204"/>
                      </a:rPr>
                      <a:pPr>
                        <a:defRPr sz="800" b="0" i="0" u="none" strike="noStrike" kern="1200" baseline="0">
                          <a:solidFill>
                            <a:schemeClr val="bg1"/>
                          </a:solidFill>
                          <a:latin typeface="HelveticaNeueLT Std" panose="020B0604020202020204"/>
                          <a:ea typeface="+mn-ea"/>
                          <a:cs typeface="+mn-cs"/>
                        </a:defRPr>
                      </a:pPr>
                      <a:t>[VALUE]</a:t>
                    </a:fld>
                    <a:endParaRPr lang="en-US"/>
                  </a:p>
                </c:rich>
              </c:tx>
              <c:spPr>
                <a:pattFill prst="pct40">
                  <a:fgClr>
                    <a:srgbClr val="C00000"/>
                  </a:fgClr>
                  <a:bgClr>
                    <a:schemeClr val="bg1"/>
                  </a:bgClr>
                </a:patt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CD0-4E3C-931F-EB3E7ABDFE8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1.9.'!$P$2:$Z$2</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1.9.'!$P$3:$Z$3</c:f>
              <c:numCache>
                <c:formatCode>General</c:formatCode>
                <c:ptCount val="11"/>
                <c:pt idx="0">
                  <c:v>14</c:v>
                </c:pt>
                <c:pt idx="1">
                  <c:v>22</c:v>
                </c:pt>
                <c:pt idx="2">
                  <c:v>25</c:v>
                </c:pt>
                <c:pt idx="3">
                  <c:v>22</c:v>
                </c:pt>
                <c:pt idx="4">
                  <c:v>20</c:v>
                </c:pt>
                <c:pt idx="5">
                  <c:v>14</c:v>
                </c:pt>
                <c:pt idx="6">
                  <c:v>13</c:v>
                </c:pt>
                <c:pt idx="7">
                  <c:v>13</c:v>
                </c:pt>
                <c:pt idx="8">
                  <c:v>6</c:v>
                </c:pt>
                <c:pt idx="9">
                  <c:v>2</c:v>
                </c:pt>
                <c:pt idx="10">
                  <c:v>#N/A</c:v>
                </c:pt>
              </c:numCache>
            </c:numRef>
          </c:val>
          <c:extLst>
            <c:ext xmlns:c16="http://schemas.microsoft.com/office/drawing/2014/chart" uri="{C3380CC4-5D6E-409C-BE32-E72D297353CC}">
              <c16:uniqueId val="{0000000A-ACD0-4E3C-931F-EB3E7ABDFE8F}"/>
            </c:ext>
          </c:extLst>
        </c:ser>
        <c:ser>
          <c:idx val="1"/>
          <c:order val="1"/>
          <c:tx>
            <c:strRef>
              <c:f>'Figure 1.9.'!$O$4</c:f>
              <c:strCache>
                <c:ptCount val="1"/>
                <c:pt idx="0">
                  <c:v>Remained neutral</c:v>
                </c:pt>
              </c:strCache>
            </c:strRef>
          </c:tx>
          <c:spPr>
            <a:solidFill>
              <a:schemeClr val="accent3">
                <a:lumMod val="60000"/>
                <a:lumOff val="40000"/>
              </a:schemeClr>
            </a:solidFill>
            <a:ln>
              <a:noFill/>
            </a:ln>
            <a:effectLst/>
          </c:spPr>
          <c:invertIfNegative val="0"/>
          <c:dPt>
            <c:idx val="10"/>
            <c:invertIfNegative val="0"/>
            <c:bubble3D val="0"/>
            <c:extLst>
              <c:ext xmlns:c16="http://schemas.microsoft.com/office/drawing/2014/chart" uri="{C3380CC4-5D6E-409C-BE32-E72D297353CC}">
                <c16:uniqueId val="{0000000D-ACD0-4E3C-931F-EB3E7ABDFE8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1.9.'!$P$2:$Z$2</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1.9.'!$P$4:$Z$4</c:f>
              <c:numCache>
                <c:formatCode>General</c:formatCode>
                <c:ptCount val="11"/>
                <c:pt idx="0">
                  <c:v>6</c:v>
                </c:pt>
                <c:pt idx="1">
                  <c:v>7</c:v>
                </c:pt>
                <c:pt idx="2">
                  <c:v>4</c:v>
                </c:pt>
                <c:pt idx="3">
                  <c:v>6</c:v>
                </c:pt>
                <c:pt idx="4">
                  <c:v>9</c:v>
                </c:pt>
                <c:pt idx="5">
                  <c:v>14</c:v>
                </c:pt>
                <c:pt idx="6">
                  <c:v>11</c:v>
                </c:pt>
                <c:pt idx="7">
                  <c:v>9</c:v>
                </c:pt>
                <c:pt idx="8">
                  <c:v>11</c:v>
                </c:pt>
                <c:pt idx="9">
                  <c:v>12</c:v>
                </c:pt>
                <c:pt idx="10">
                  <c:v>1</c:v>
                </c:pt>
              </c:numCache>
            </c:numRef>
          </c:val>
          <c:extLst>
            <c:ext xmlns:c16="http://schemas.microsoft.com/office/drawing/2014/chart" uri="{C3380CC4-5D6E-409C-BE32-E72D297353CC}">
              <c16:uniqueId val="{0000000E-ACD0-4E3C-931F-EB3E7ABDFE8F}"/>
            </c:ext>
          </c:extLst>
        </c:ser>
        <c:ser>
          <c:idx val="2"/>
          <c:order val="2"/>
          <c:tx>
            <c:strRef>
              <c:f>'Figure 1.9.'!$O$5</c:f>
              <c:strCache>
                <c:ptCount val="1"/>
                <c:pt idx="0">
                  <c:v>Loosened</c:v>
                </c:pt>
              </c:strCache>
            </c:strRef>
          </c:tx>
          <c:spPr>
            <a:solidFill>
              <a:srgbClr val="0070C0"/>
            </a:solidFill>
            <a:ln>
              <a:noFill/>
            </a:ln>
            <a:effectLst/>
          </c:spPr>
          <c:invertIfNegative val="0"/>
          <c:dPt>
            <c:idx val="10"/>
            <c:invertIfNegative val="0"/>
            <c:bubble3D val="0"/>
            <c:spPr>
              <a:pattFill prst="pct30">
                <a:fgClr>
                  <a:srgbClr val="0070C0"/>
                </a:fgClr>
                <a:bgClr>
                  <a:schemeClr val="bg1"/>
                </a:bgClr>
              </a:pattFill>
              <a:ln>
                <a:noFill/>
              </a:ln>
              <a:effectLst/>
            </c:spPr>
            <c:extLst>
              <c:ext xmlns:c16="http://schemas.microsoft.com/office/drawing/2014/chart" uri="{C3380CC4-5D6E-409C-BE32-E72D297353CC}">
                <c16:uniqueId val="{00000011-ACD0-4E3C-931F-EB3E7ABDFE8F}"/>
              </c:ext>
            </c:extLst>
          </c:dPt>
          <c:dLbls>
            <c:dLbl>
              <c:idx val="10"/>
              <c:tx>
                <c:rich>
                  <a:bodyPr/>
                  <a:lstStyle/>
                  <a:p>
                    <a:fld id="{5203A9F0-E6B8-4C07-9B8A-B80F04777014}" type="VALUE">
                      <a:rPr lang="en-US">
                        <a:solidFill>
                          <a:schemeClr val="tx1"/>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CD0-4E3C-931F-EB3E7ABDFE8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1.9.'!$P$2:$Z$2</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1.9.'!$P$5:$Z$5</c:f>
              <c:numCache>
                <c:formatCode>General</c:formatCode>
                <c:ptCount val="11"/>
                <c:pt idx="0">
                  <c:v>15</c:v>
                </c:pt>
                <c:pt idx="1">
                  <c:v>6</c:v>
                </c:pt>
                <c:pt idx="2">
                  <c:v>6</c:v>
                </c:pt>
                <c:pt idx="3">
                  <c:v>7</c:v>
                </c:pt>
                <c:pt idx="4">
                  <c:v>6</c:v>
                </c:pt>
                <c:pt idx="5">
                  <c:v>7</c:v>
                </c:pt>
                <c:pt idx="6">
                  <c:v>11</c:v>
                </c:pt>
                <c:pt idx="7">
                  <c:v>13</c:v>
                </c:pt>
                <c:pt idx="8">
                  <c:v>18</c:v>
                </c:pt>
                <c:pt idx="9">
                  <c:v>21</c:v>
                </c:pt>
                <c:pt idx="10">
                  <c:v>34</c:v>
                </c:pt>
              </c:numCache>
            </c:numRef>
          </c:val>
          <c:extLst>
            <c:ext xmlns:c16="http://schemas.microsoft.com/office/drawing/2014/chart" uri="{C3380CC4-5D6E-409C-BE32-E72D297353CC}">
              <c16:uniqueId val="{00000012-ACD0-4E3C-931F-EB3E7ABDFE8F}"/>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531520496"/>
        <c:axId val="1306556736"/>
      </c:barChart>
      <c:catAx>
        <c:axId val="153152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306556736"/>
        <c:crosses val="autoZero"/>
        <c:auto val="1"/>
        <c:lblAlgn val="ctr"/>
        <c:lblOffset val="100"/>
        <c:noMultiLvlLbl val="0"/>
      </c:catAx>
      <c:valAx>
        <c:axId val="1306556736"/>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531520496"/>
        <c:crosses val="autoZero"/>
        <c:crossBetween val="between"/>
      </c:valAx>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1.9.'!$O$8</c:f>
              <c:strCache>
                <c:ptCount val="1"/>
                <c:pt idx="0">
                  <c:v>Australia</c:v>
                </c:pt>
              </c:strCache>
            </c:strRef>
          </c:tx>
          <c:spPr>
            <a:ln w="12700" cap="rnd">
              <a:solidFill>
                <a:schemeClr val="bg1">
                  <a:lumMod val="6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FD-4315-A099-D6056CD3AC41}"/>
                </c:ext>
              </c:extLst>
            </c:dLbl>
            <c:dLbl>
              <c:idx val="5"/>
              <c:delete val="1"/>
              <c:extLst>
                <c:ext xmlns:c15="http://schemas.microsoft.com/office/drawing/2012/chart" uri="{CE6537A1-D6FC-4f65-9D91-7224C49458BB}"/>
                <c:ext xmlns:c16="http://schemas.microsoft.com/office/drawing/2014/chart" uri="{C3380CC4-5D6E-409C-BE32-E72D297353CC}">
                  <c16:uniqueId val="{00000005-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1.9.'!$P$8:$Y$8</c15:sqref>
                  </c15:fullRef>
                </c:ext>
              </c:extLst>
              <c:f>'Figure 1.9.'!$T$8:$Y$8</c:f>
              <c:numCache>
                <c:formatCode>0.0</c:formatCode>
                <c:ptCount val="6"/>
                <c:pt idx="0">
                  <c:v>0</c:v>
                </c:pt>
                <c:pt idx="1">
                  <c:v>0.22661347266025844</c:v>
                </c:pt>
                <c:pt idx="2">
                  <c:v>0.46708821176441617</c:v>
                </c:pt>
                <c:pt idx="3">
                  <c:v>1.2093669768375013</c:v>
                </c:pt>
                <c:pt idx="4">
                  <c:v>1.9316274574736005</c:v>
                </c:pt>
                <c:pt idx="5">
                  <c:v>-0.46658047965401517</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06-5BFD-4315-A099-D6056CD3AC41}"/>
            </c:ext>
          </c:extLst>
        </c:ser>
        <c:ser>
          <c:idx val="1"/>
          <c:order val="1"/>
          <c:tx>
            <c:strRef>
              <c:f>'Figure 1.9.'!$O$9</c:f>
              <c:strCache>
                <c:ptCount val="1"/>
                <c:pt idx="0">
                  <c:v>Austria</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1.9.'!$P$9:$Y$9</c15:sqref>
                  </c15:fullRef>
                </c:ext>
              </c:extLst>
              <c:f>'Figure 1.9.'!$T$9:$Y$9</c:f>
              <c:numCache>
                <c:formatCode>0.0</c:formatCode>
                <c:ptCount val="6"/>
                <c:pt idx="0">
                  <c:v>0</c:v>
                </c:pt>
                <c:pt idx="1">
                  <c:v>0.7016689237017284</c:v>
                </c:pt>
                <c:pt idx="2">
                  <c:v>-0.83926132345282434</c:v>
                </c:pt>
                <c:pt idx="3">
                  <c:v>-0.80400452878752926</c:v>
                </c:pt>
                <c:pt idx="4">
                  <c:v>-0.56954836401659037</c:v>
                </c:pt>
                <c:pt idx="5">
                  <c:v>-0.39682609241798372</c:v>
                </c:pt>
              </c:numCache>
            </c:numRef>
          </c:val>
          <c:smooth val="1"/>
          <c:extLst>
            <c:ext xmlns:c16="http://schemas.microsoft.com/office/drawing/2014/chart" uri="{C3380CC4-5D6E-409C-BE32-E72D297353CC}">
              <c16:uniqueId val="{00000007-5BFD-4315-A099-D6056CD3AC41}"/>
            </c:ext>
          </c:extLst>
        </c:ser>
        <c:ser>
          <c:idx val="2"/>
          <c:order val="2"/>
          <c:tx>
            <c:strRef>
              <c:f>'Figure 1.9.'!$O$10</c:f>
              <c:strCache>
                <c:ptCount val="1"/>
                <c:pt idx="0">
                  <c:v>Belgium</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1.9.'!$P$10:$Y$10</c15:sqref>
                  </c15:fullRef>
                </c:ext>
              </c:extLst>
              <c:f>'Figure 1.9.'!$T$10:$Y$10</c:f>
              <c:numCache>
                <c:formatCode>0.0</c:formatCode>
                <c:ptCount val="6"/>
                <c:pt idx="0">
                  <c:v>0</c:v>
                </c:pt>
                <c:pt idx="1">
                  <c:v>0.19422140189138595</c:v>
                </c:pt>
                <c:pt idx="2">
                  <c:v>8.8012965472367144E-4</c:v>
                </c:pt>
                <c:pt idx="3">
                  <c:v>0.39326337288823071</c:v>
                </c:pt>
                <c:pt idx="4">
                  <c:v>-0.24780377995893579</c:v>
                </c:pt>
                <c:pt idx="5">
                  <c:v>-1.2729033675334016</c:v>
                </c:pt>
              </c:numCache>
            </c:numRef>
          </c:val>
          <c:smooth val="1"/>
          <c:extLst>
            <c:ext xmlns:c16="http://schemas.microsoft.com/office/drawing/2014/chart" uri="{C3380CC4-5D6E-409C-BE32-E72D297353CC}">
              <c16:uniqueId val="{00000008-5BFD-4315-A099-D6056CD3AC41}"/>
            </c:ext>
          </c:extLst>
        </c:ser>
        <c:ser>
          <c:idx val="3"/>
          <c:order val="3"/>
          <c:tx>
            <c:strRef>
              <c:f>'Figure 1.9.'!$O$11</c:f>
              <c:strCache>
                <c:ptCount val="1"/>
                <c:pt idx="0">
                  <c:v>Canada</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1.9.'!$P$11:$Y$11</c15:sqref>
                  </c15:fullRef>
                </c:ext>
              </c:extLst>
              <c:f>'Figure 1.9.'!$T$11:$Y$11</c:f>
              <c:numCache>
                <c:formatCode>0.0</c:formatCode>
                <c:ptCount val="6"/>
                <c:pt idx="0">
                  <c:v>0</c:v>
                </c:pt>
                <c:pt idx="1">
                  <c:v>0.95796638940027656</c:v>
                </c:pt>
                <c:pt idx="2">
                  <c:v>0.94551811199967295</c:v>
                </c:pt>
                <c:pt idx="3">
                  <c:v>0.19959846368084694</c:v>
                </c:pt>
                <c:pt idx="4">
                  <c:v>-0.15784381707658734</c:v>
                </c:pt>
                <c:pt idx="5">
                  <c:v>5.2570072424508729E-3</c:v>
                </c:pt>
              </c:numCache>
            </c:numRef>
          </c:val>
          <c:smooth val="1"/>
          <c:extLst>
            <c:ext xmlns:c16="http://schemas.microsoft.com/office/drawing/2014/chart" uri="{C3380CC4-5D6E-409C-BE32-E72D297353CC}">
              <c16:uniqueId val="{00000009-5BFD-4315-A099-D6056CD3AC41}"/>
            </c:ext>
          </c:extLst>
        </c:ser>
        <c:ser>
          <c:idx val="4"/>
          <c:order val="4"/>
          <c:tx>
            <c:strRef>
              <c:f>'Figure 1.9.'!$O$12</c:f>
              <c:strCache>
                <c:ptCount val="1"/>
                <c:pt idx="0">
                  <c:v>Cyprus</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1.9.'!$P$12:$Y$12</c15:sqref>
                  </c15:fullRef>
                </c:ext>
              </c:extLst>
              <c:f>'Figure 1.9.'!$T$12:$Y$12</c:f>
              <c:numCache>
                <c:formatCode>0.0</c:formatCode>
                <c:ptCount val="6"/>
                <c:pt idx="0">
                  <c:v>0</c:v>
                </c:pt>
                <c:pt idx="1">
                  <c:v>1.6581697527300796</c:v>
                </c:pt>
                <c:pt idx="2">
                  <c:v>-0.93900070713103911</c:v>
                </c:pt>
                <c:pt idx="3">
                  <c:v>-0.86592132978240643</c:v>
                </c:pt>
                <c:pt idx="4">
                  <c:v>-0.5508825773982422</c:v>
                </c:pt>
                <c:pt idx="5">
                  <c:v>-0.65705251065949311</c:v>
                </c:pt>
              </c:numCache>
            </c:numRef>
          </c:val>
          <c:smooth val="1"/>
          <c:extLst>
            <c:ext xmlns:c16="http://schemas.microsoft.com/office/drawing/2014/chart" uri="{C3380CC4-5D6E-409C-BE32-E72D297353CC}">
              <c16:uniqueId val="{0000000A-5BFD-4315-A099-D6056CD3AC41}"/>
            </c:ext>
          </c:extLst>
        </c:ser>
        <c:ser>
          <c:idx val="5"/>
          <c:order val="5"/>
          <c:tx>
            <c:strRef>
              <c:f>'Figure 1.9.'!$O$13</c:f>
              <c:strCache>
                <c:ptCount val="1"/>
                <c:pt idx="0">
                  <c:v>Czech Republic</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1.9.'!$P$13:$Y$13</c15:sqref>
                  </c15:fullRef>
                </c:ext>
              </c:extLst>
              <c:f>'Figure 1.9.'!$T$13:$Y$13</c:f>
              <c:numCache>
                <c:formatCode>0.0</c:formatCode>
                <c:ptCount val="6"/>
                <c:pt idx="0">
                  <c:v>0</c:v>
                </c:pt>
                <c:pt idx="1">
                  <c:v>0.60620116813056502</c:v>
                </c:pt>
                <c:pt idx="2">
                  <c:v>1.9385405299485563</c:v>
                </c:pt>
                <c:pt idx="3">
                  <c:v>2.2687165197273904</c:v>
                </c:pt>
                <c:pt idx="4">
                  <c:v>1.6255244053610263</c:v>
                </c:pt>
                <c:pt idx="5">
                  <c:v>1.1295273805124797</c:v>
                </c:pt>
              </c:numCache>
            </c:numRef>
          </c:val>
          <c:smooth val="1"/>
          <c:extLst>
            <c:ext xmlns:c16="http://schemas.microsoft.com/office/drawing/2014/chart" uri="{C3380CC4-5D6E-409C-BE32-E72D297353CC}">
              <c16:uniqueId val="{0000000B-5BFD-4315-A099-D6056CD3AC41}"/>
            </c:ext>
          </c:extLst>
        </c:ser>
        <c:ser>
          <c:idx val="6"/>
          <c:order val="6"/>
          <c:tx>
            <c:strRef>
              <c:f>'Figure 1.9.'!$O$14</c:f>
              <c:strCache>
                <c:ptCount val="1"/>
                <c:pt idx="0">
                  <c:v>Denmark</c:v>
                </c:pt>
              </c:strCache>
            </c:strRef>
          </c:tx>
          <c:spPr>
            <a:ln w="19050" cap="rnd">
              <a:solidFill>
                <a:srgbClr val="007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1.9.'!$P$14:$Y$14</c15:sqref>
                  </c15:fullRef>
                </c:ext>
              </c:extLst>
              <c:f>'Figure 1.9.'!$T$14:$Y$14</c:f>
              <c:numCache>
                <c:formatCode>0.0</c:formatCode>
                <c:ptCount val="6"/>
                <c:pt idx="0">
                  <c:v>0</c:v>
                </c:pt>
                <c:pt idx="1">
                  <c:v>0.34829834158129014</c:v>
                </c:pt>
                <c:pt idx="2">
                  <c:v>-1.9052515400106524</c:v>
                </c:pt>
                <c:pt idx="3">
                  <c:v>-1.5357505927689477</c:v>
                </c:pt>
                <c:pt idx="4">
                  <c:v>-2.3472675055248384</c:v>
                </c:pt>
                <c:pt idx="5">
                  <c:v>-2.4700610381378345</c:v>
                </c:pt>
              </c:numCache>
            </c:numRef>
          </c:val>
          <c:smooth val="1"/>
          <c:extLst>
            <c:ext xmlns:c16="http://schemas.microsoft.com/office/drawing/2014/chart" uri="{C3380CC4-5D6E-409C-BE32-E72D297353CC}">
              <c16:uniqueId val="{0000000C-5BFD-4315-A099-D6056CD3AC41}"/>
            </c:ext>
          </c:extLst>
        </c:ser>
        <c:ser>
          <c:idx val="7"/>
          <c:order val="7"/>
          <c:tx>
            <c:strRef>
              <c:f>'Figure 1.9.'!$O$15</c:f>
              <c:strCache>
                <c:ptCount val="1"/>
                <c:pt idx="0">
                  <c:v>Estonia</c:v>
                </c:pt>
              </c:strCache>
            </c:strRef>
          </c:tx>
          <c:spPr>
            <a:ln w="12700" cap="rnd">
              <a:solidFill>
                <a:schemeClr val="bg1">
                  <a:lumMod val="6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FD-4315-A099-D6056CD3AC41}"/>
                </c:ext>
              </c:extLst>
            </c:dLbl>
            <c:dLbl>
              <c:idx val="5"/>
              <c:layout>
                <c:manualLayout>
                  <c:x val="-1.6965188429256142E-3"/>
                  <c:y val="-0.3263355500807798"/>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1.9.'!$P$15:$Y$15</c15:sqref>
                  </c15:fullRef>
                </c:ext>
              </c:extLst>
              <c:f>'Figure 1.9.'!$T$15:$Y$15</c:f>
              <c:numCache>
                <c:formatCode>0.0</c:formatCode>
                <c:ptCount val="6"/>
                <c:pt idx="0">
                  <c:v>0</c:v>
                </c:pt>
                <c:pt idx="1">
                  <c:v>-0.18518270661866332</c:v>
                </c:pt>
                <c:pt idx="2">
                  <c:v>-0.85608842067279634</c:v>
                </c:pt>
                <c:pt idx="3">
                  <c:v>-1.6108263686403343</c:v>
                </c:pt>
                <c:pt idx="4">
                  <c:v>-2.4120728326387129</c:v>
                </c:pt>
                <c:pt idx="5">
                  <c:v>-2.3638814795487906</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13-5BFD-4315-A099-D6056CD3AC41}"/>
            </c:ext>
          </c:extLst>
        </c:ser>
        <c:ser>
          <c:idx val="8"/>
          <c:order val="8"/>
          <c:tx>
            <c:strRef>
              <c:f>'Figure 1.9.'!$O$16</c:f>
              <c:strCache>
                <c:ptCount val="1"/>
                <c:pt idx="0">
                  <c:v>Finland</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1.9.'!$P$16:$Y$16</c15:sqref>
                  </c15:fullRef>
                </c:ext>
              </c:extLst>
              <c:f>'Figure 1.9.'!$T$16:$Y$16</c:f>
              <c:numCache>
                <c:formatCode>0.0</c:formatCode>
                <c:ptCount val="6"/>
                <c:pt idx="0">
                  <c:v>0</c:v>
                </c:pt>
                <c:pt idx="1">
                  <c:v>0.99347054030906368</c:v>
                </c:pt>
                <c:pt idx="2">
                  <c:v>0.95320010987367776</c:v>
                </c:pt>
                <c:pt idx="3">
                  <c:v>0.59202675643224301</c:v>
                </c:pt>
                <c:pt idx="4">
                  <c:v>0.3879382513543379</c:v>
                </c:pt>
                <c:pt idx="5">
                  <c:v>-8.9039151510665215E-2</c:v>
                </c:pt>
              </c:numCache>
            </c:numRef>
          </c:val>
          <c:smooth val="1"/>
          <c:extLst>
            <c:ext xmlns:c16="http://schemas.microsoft.com/office/drawing/2014/chart" uri="{C3380CC4-5D6E-409C-BE32-E72D297353CC}">
              <c16:uniqueId val="{00000014-5BFD-4315-A099-D6056CD3AC41}"/>
            </c:ext>
          </c:extLst>
        </c:ser>
        <c:ser>
          <c:idx val="9"/>
          <c:order val="9"/>
          <c:tx>
            <c:strRef>
              <c:f>'Figure 1.9.'!$O$17</c:f>
              <c:strCache>
                <c:ptCount val="1"/>
                <c:pt idx="0">
                  <c:v>France</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1.9.'!$P$17:$Y$17</c15:sqref>
                  </c15:fullRef>
                </c:ext>
              </c:extLst>
              <c:f>'Figure 1.9.'!$T$17:$Y$17</c:f>
              <c:numCache>
                <c:formatCode>0.0</c:formatCode>
                <c:ptCount val="6"/>
                <c:pt idx="0">
                  <c:v>0</c:v>
                </c:pt>
                <c:pt idx="1">
                  <c:v>1.2698592076461956E-2</c:v>
                </c:pt>
                <c:pt idx="2">
                  <c:v>-0.10582084109044887</c:v>
                </c:pt>
                <c:pt idx="3">
                  <c:v>-0.23840931212935623</c:v>
                </c:pt>
                <c:pt idx="4">
                  <c:v>-0.15787652638301286</c:v>
                </c:pt>
                <c:pt idx="5">
                  <c:v>-0.80571044599596675</c:v>
                </c:pt>
              </c:numCache>
            </c:numRef>
          </c:val>
          <c:smooth val="1"/>
          <c:extLst>
            <c:ext xmlns:c16="http://schemas.microsoft.com/office/drawing/2014/chart" uri="{C3380CC4-5D6E-409C-BE32-E72D297353CC}">
              <c16:uniqueId val="{00000015-5BFD-4315-A099-D6056CD3AC41}"/>
            </c:ext>
          </c:extLst>
        </c:ser>
        <c:ser>
          <c:idx val="10"/>
          <c:order val="10"/>
          <c:tx>
            <c:strRef>
              <c:f>'Figure 1.9.'!$O$18</c:f>
              <c:strCache>
                <c:ptCount val="1"/>
                <c:pt idx="0">
                  <c:v>Germany</c:v>
                </c:pt>
              </c:strCache>
            </c:strRef>
          </c:tx>
          <c:spPr>
            <a:ln w="19050" cap="rnd">
              <a:solidFill>
                <a:schemeClr val="accent3">
                  <a:lumMod val="50000"/>
                </a:schemeClr>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1.9.'!$P$18:$Y$18</c15:sqref>
                  </c15:fullRef>
                </c:ext>
              </c:extLst>
              <c:f>'Figure 1.9.'!$T$18:$Y$18</c:f>
              <c:numCache>
                <c:formatCode>0.0</c:formatCode>
                <c:ptCount val="6"/>
                <c:pt idx="0">
                  <c:v>0</c:v>
                </c:pt>
                <c:pt idx="1">
                  <c:v>-0.1284374399267465</c:v>
                </c:pt>
                <c:pt idx="2">
                  <c:v>-0.20472344552003685</c:v>
                </c:pt>
                <c:pt idx="3">
                  <c:v>-0.50487530184447804</c:v>
                </c:pt>
                <c:pt idx="4">
                  <c:v>-0.33797352611799392</c:v>
                </c:pt>
                <c:pt idx="5">
                  <c:v>-0.61440696171856701</c:v>
                </c:pt>
              </c:numCache>
            </c:numRef>
          </c:val>
          <c:smooth val="1"/>
          <c:extLst>
            <c:ext xmlns:c16="http://schemas.microsoft.com/office/drawing/2014/chart" uri="{C3380CC4-5D6E-409C-BE32-E72D297353CC}">
              <c16:uniqueId val="{00000016-5BFD-4315-A099-D6056CD3AC41}"/>
            </c:ext>
          </c:extLst>
        </c:ser>
        <c:ser>
          <c:idx val="11"/>
          <c:order val="11"/>
          <c:tx>
            <c:strRef>
              <c:f>'Figure 1.9.'!$O$19</c:f>
              <c:strCache>
                <c:ptCount val="1"/>
                <c:pt idx="0">
                  <c:v>Greece</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1.9.'!$P$19:$Y$19</c15:sqref>
                  </c15:fullRef>
                </c:ext>
              </c:extLst>
              <c:f>'Figure 1.9.'!$T$19:$Y$19</c:f>
              <c:numCache>
                <c:formatCode>0.0</c:formatCode>
                <c:ptCount val="6"/>
                <c:pt idx="0">
                  <c:v>0</c:v>
                </c:pt>
                <c:pt idx="1">
                  <c:v>-0.17804748379027391</c:v>
                </c:pt>
                <c:pt idx="2">
                  <c:v>2.1031352706746835</c:v>
                </c:pt>
                <c:pt idx="3">
                  <c:v>1.2628727656876491</c:v>
                </c:pt>
                <c:pt idx="4">
                  <c:v>0.65715811477012576</c:v>
                </c:pt>
                <c:pt idx="5">
                  <c:v>-0.53325294876422813</c:v>
                </c:pt>
              </c:numCache>
            </c:numRef>
          </c:val>
          <c:smooth val="1"/>
          <c:extLst>
            <c:ext xmlns:c16="http://schemas.microsoft.com/office/drawing/2014/chart" uri="{C3380CC4-5D6E-409C-BE32-E72D297353CC}">
              <c16:uniqueId val="{00000017-5BFD-4315-A099-D6056CD3AC41}"/>
            </c:ext>
          </c:extLst>
        </c:ser>
        <c:ser>
          <c:idx val="12"/>
          <c:order val="12"/>
          <c:tx>
            <c:strRef>
              <c:f>'Figure 1.9.'!$O$20</c:f>
              <c:strCache>
                <c:ptCount val="1"/>
                <c:pt idx="0">
                  <c:v>Hong Kong SAR</c:v>
                </c:pt>
              </c:strCache>
            </c:strRef>
          </c:tx>
          <c:spPr>
            <a:ln w="9525" cap="rnd">
              <a:solidFill>
                <a:schemeClr val="bg1">
                  <a:lumMod val="75000"/>
                </a:schemeClr>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1.9.'!$P$20:$Y$20</c15:sqref>
                  </c15:fullRef>
                </c:ext>
              </c:extLst>
              <c:f>'Figure 1.9.'!$T$20:$Y$20</c:f>
              <c:numCache>
                <c:formatCode>0.0</c:formatCode>
                <c:ptCount val="6"/>
                <c:pt idx="0">
                  <c:v>0</c:v>
                </c:pt>
                <c:pt idx="1">
                  <c:v>0</c:v>
                </c:pt>
                <c:pt idx="2">
                  <c:v>0</c:v>
                </c:pt>
                <c:pt idx="3">
                  <c:v>0</c:v>
                </c:pt>
                <c:pt idx="4">
                  <c:v>0</c:v>
                </c:pt>
                <c:pt idx="5">
                  <c:v>0</c:v>
                </c:pt>
              </c:numCache>
            </c:numRef>
          </c:val>
          <c:smooth val="1"/>
          <c:extLst>
            <c:ext xmlns:c16="http://schemas.microsoft.com/office/drawing/2014/chart" uri="{C3380CC4-5D6E-409C-BE32-E72D297353CC}">
              <c16:uniqueId val="{00000018-5BFD-4315-A099-D6056CD3AC41}"/>
            </c:ext>
          </c:extLst>
        </c:ser>
        <c:ser>
          <c:idx val="13"/>
          <c:order val="13"/>
          <c:tx>
            <c:strRef>
              <c:f>'Figure 1.9.'!$O$21</c:f>
              <c:strCache>
                <c:ptCount val="1"/>
                <c:pt idx="0">
                  <c:v>Iceland</c:v>
                </c:pt>
              </c:strCache>
            </c:strRef>
          </c:tx>
          <c:spPr>
            <a:ln w="19050" cap="rnd">
              <a:solidFill>
                <a:srgbClr val="0070C0"/>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BFD-4315-A099-D6056CD3AC41}"/>
                </c:ext>
              </c:extLst>
            </c:dLbl>
            <c:dLbl>
              <c:idx val="5"/>
              <c:delete val="1"/>
              <c:extLst>
                <c:ext xmlns:c15="http://schemas.microsoft.com/office/drawing/2012/chart" uri="{CE6537A1-D6FC-4f65-9D91-7224C49458BB}"/>
                <c:ext xmlns:c16="http://schemas.microsoft.com/office/drawing/2014/chart" uri="{C3380CC4-5D6E-409C-BE32-E72D297353CC}">
                  <c16:uniqueId val="{0000001E-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1.9.'!$P$21:$Y$21</c15:sqref>
                  </c15:fullRef>
                </c:ext>
              </c:extLst>
              <c:f>'Figure 1.9.'!$T$21:$Y$21</c:f>
              <c:numCache>
                <c:formatCode>0.0</c:formatCode>
                <c:ptCount val="6"/>
                <c:pt idx="0">
                  <c:v>0</c:v>
                </c:pt>
                <c:pt idx="1">
                  <c:v>0.16106095107704688</c:v>
                </c:pt>
                <c:pt idx="2">
                  <c:v>0.53307404206570563</c:v>
                </c:pt>
                <c:pt idx="3">
                  <c:v>-1.5451965292761716</c:v>
                </c:pt>
                <c:pt idx="4">
                  <c:v>-2.2055353157063831</c:v>
                </c:pt>
                <c:pt idx="5">
                  <c:v>-4.0042238937748831</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1F-5BFD-4315-A099-D6056CD3AC41}"/>
            </c:ext>
          </c:extLst>
        </c:ser>
        <c:ser>
          <c:idx val="14"/>
          <c:order val="14"/>
          <c:tx>
            <c:strRef>
              <c:f>'Figure 1.9.'!$O$22</c:f>
              <c:strCache>
                <c:ptCount val="1"/>
                <c:pt idx="0">
                  <c:v>Ireland</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1.9.'!$P$22:$Y$22</c15:sqref>
                  </c15:fullRef>
                </c:ext>
              </c:extLst>
              <c:f>'Figure 1.9.'!$T$22:$Y$22</c:f>
              <c:numCache>
                <c:formatCode>0.0</c:formatCode>
                <c:ptCount val="6"/>
                <c:pt idx="0">
                  <c:v>0</c:v>
                </c:pt>
                <c:pt idx="1">
                  <c:v>0.7688772885428482</c:v>
                </c:pt>
                <c:pt idx="2">
                  <c:v>0.74795822011416835</c:v>
                </c:pt>
                <c:pt idx="3">
                  <c:v>1.464769666082185</c:v>
                </c:pt>
                <c:pt idx="4">
                  <c:v>1.167633932287385</c:v>
                </c:pt>
                <c:pt idx="5">
                  <c:v>1.1511469598102255</c:v>
                </c:pt>
              </c:numCache>
            </c:numRef>
          </c:val>
          <c:smooth val="1"/>
          <c:extLst>
            <c:ext xmlns:c16="http://schemas.microsoft.com/office/drawing/2014/chart" uri="{C3380CC4-5D6E-409C-BE32-E72D297353CC}">
              <c16:uniqueId val="{00000020-5BFD-4315-A099-D6056CD3AC41}"/>
            </c:ext>
          </c:extLst>
        </c:ser>
        <c:ser>
          <c:idx val="15"/>
          <c:order val="15"/>
          <c:tx>
            <c:strRef>
              <c:f>'Figure 1.9.'!$O$23</c:f>
              <c:strCache>
                <c:ptCount val="1"/>
                <c:pt idx="0">
                  <c:v>Israel</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1.9.'!$P$23:$Y$23</c15:sqref>
                  </c15:fullRef>
                </c:ext>
              </c:extLst>
              <c:f>'Figure 1.9.'!$T$23:$Y$23</c:f>
              <c:numCache>
                <c:formatCode>0.0</c:formatCode>
                <c:ptCount val="6"/>
                <c:pt idx="0">
                  <c:v>0</c:v>
                </c:pt>
                <c:pt idx="1">
                  <c:v>1.4717662670116984</c:v>
                </c:pt>
                <c:pt idx="2">
                  <c:v>0.44876398419330255</c:v>
                </c:pt>
                <c:pt idx="3">
                  <c:v>3.7445935502715133E-3</c:v>
                </c:pt>
                <c:pt idx="4">
                  <c:v>-1.0956215249695669</c:v>
                </c:pt>
                <c:pt idx="5">
                  <c:v>-1.4596813150444092</c:v>
                </c:pt>
              </c:numCache>
            </c:numRef>
          </c:val>
          <c:smooth val="1"/>
          <c:extLst>
            <c:ext xmlns:c16="http://schemas.microsoft.com/office/drawing/2014/chart" uri="{C3380CC4-5D6E-409C-BE32-E72D297353CC}">
              <c16:uniqueId val="{00000021-5BFD-4315-A099-D6056CD3AC41}"/>
            </c:ext>
          </c:extLst>
        </c:ser>
        <c:ser>
          <c:idx val="16"/>
          <c:order val="16"/>
          <c:tx>
            <c:strRef>
              <c:f>'Figure 1.9.'!$O$24</c:f>
              <c:strCache>
                <c:ptCount val="1"/>
                <c:pt idx="0">
                  <c:v>Italy</c:v>
                </c:pt>
              </c:strCache>
            </c:strRef>
          </c:tx>
          <c:spPr>
            <a:ln w="19050" cap="rnd">
              <a:solidFill>
                <a:schemeClr val="accent3">
                  <a:lumMod val="50000"/>
                </a:schemeClr>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1.9.'!$P$24:$Y$24</c15:sqref>
                  </c15:fullRef>
                </c:ext>
              </c:extLst>
              <c:f>'Figure 1.9.'!$T$24:$Y$24</c:f>
              <c:numCache>
                <c:formatCode>0.0</c:formatCode>
                <c:ptCount val="6"/>
                <c:pt idx="0">
                  <c:v>0</c:v>
                </c:pt>
                <c:pt idx="1">
                  <c:v>-7.4437204318522632E-4</c:v>
                </c:pt>
                <c:pt idx="2">
                  <c:v>-0.86743436015106123</c:v>
                </c:pt>
                <c:pt idx="3">
                  <c:v>-1.4446316551108676</c:v>
                </c:pt>
                <c:pt idx="4">
                  <c:v>-1.6216978679272531</c:v>
                </c:pt>
                <c:pt idx="5">
                  <c:v>-1.2454680840766392</c:v>
                </c:pt>
              </c:numCache>
            </c:numRef>
          </c:val>
          <c:smooth val="1"/>
          <c:extLst>
            <c:ext xmlns:c16="http://schemas.microsoft.com/office/drawing/2014/chart" uri="{C3380CC4-5D6E-409C-BE32-E72D297353CC}">
              <c16:uniqueId val="{00000022-5BFD-4315-A099-D6056CD3AC41}"/>
            </c:ext>
          </c:extLst>
        </c:ser>
        <c:ser>
          <c:idx val="17"/>
          <c:order val="17"/>
          <c:tx>
            <c:strRef>
              <c:f>'Figure 1.9.'!$O$25</c:f>
              <c:strCache>
                <c:ptCount val="1"/>
                <c:pt idx="0">
                  <c:v>Japan</c:v>
                </c:pt>
              </c:strCache>
            </c:strRef>
          </c:tx>
          <c:spPr>
            <a:ln w="19050" cap="rnd">
              <a:solidFill>
                <a:srgbClr val="C0000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1.9.'!$P$25:$Y$25</c15:sqref>
                  </c15:fullRef>
                </c:ext>
              </c:extLst>
              <c:f>'Figure 1.9.'!$T$25:$Y$25</c:f>
              <c:numCache>
                <c:formatCode>0.0</c:formatCode>
                <c:ptCount val="6"/>
                <c:pt idx="0">
                  <c:v>0</c:v>
                </c:pt>
                <c:pt idx="1">
                  <c:v>1.0575823210006368</c:v>
                </c:pt>
                <c:pt idx="2">
                  <c:v>1.3294856552239072</c:v>
                </c:pt>
                <c:pt idx="3">
                  <c:v>1.8626590185078857</c:v>
                </c:pt>
                <c:pt idx="4">
                  <c:v>2.5885992277690861</c:v>
                </c:pt>
                <c:pt idx="5">
                  <c:v>2.2490627816791644</c:v>
                </c:pt>
              </c:numCache>
            </c:numRef>
          </c:val>
          <c:smooth val="1"/>
          <c:extLst>
            <c:ext xmlns:c16="http://schemas.microsoft.com/office/drawing/2014/chart" uri="{C3380CC4-5D6E-409C-BE32-E72D297353CC}">
              <c16:uniqueId val="{00000023-5BFD-4315-A099-D6056CD3AC41}"/>
            </c:ext>
          </c:extLst>
        </c:ser>
        <c:ser>
          <c:idx val="18"/>
          <c:order val="18"/>
          <c:tx>
            <c:strRef>
              <c:f>'Figure 1.9.'!$O$26</c:f>
              <c:strCache>
                <c:ptCount val="1"/>
                <c:pt idx="0">
                  <c:v>Korea</c:v>
                </c:pt>
              </c:strCache>
            </c:strRef>
          </c:tx>
          <c:spPr>
            <a:ln w="12700" cap="rnd">
              <a:solidFill>
                <a:schemeClr val="bg1">
                  <a:lumMod val="7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BFD-4315-A099-D6056CD3AC41}"/>
                </c:ext>
              </c:extLst>
            </c:dLbl>
            <c:dLbl>
              <c:idx val="5"/>
              <c:delete val="1"/>
              <c:extLst>
                <c:ext xmlns:c15="http://schemas.microsoft.com/office/drawing/2012/chart" uri="{CE6537A1-D6FC-4f65-9D91-7224C49458BB}"/>
                <c:ext xmlns:c16="http://schemas.microsoft.com/office/drawing/2014/chart" uri="{C3380CC4-5D6E-409C-BE32-E72D297353CC}">
                  <c16:uniqueId val="{00000029-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1.9.'!$P$26:$Y$26</c15:sqref>
                  </c15:fullRef>
                </c:ext>
              </c:extLst>
              <c:f>'Figure 1.9.'!$T$26:$Y$26</c:f>
              <c:numCache>
                <c:formatCode>0.0</c:formatCode>
                <c:ptCount val="6"/>
                <c:pt idx="0">
                  <c:v>0</c:v>
                </c:pt>
                <c:pt idx="1">
                  <c:v>0.25793061523903732</c:v>
                </c:pt>
                <c:pt idx="2">
                  <c:v>1.3693521551760686</c:v>
                </c:pt>
                <c:pt idx="3">
                  <c:v>1.794659013858396</c:v>
                </c:pt>
                <c:pt idx="4">
                  <c:v>2.2397959371440885</c:v>
                </c:pt>
                <c:pt idx="5">
                  <c:v>0.62107372779438896</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2A-5BFD-4315-A099-D6056CD3AC41}"/>
            </c:ext>
          </c:extLst>
        </c:ser>
        <c:ser>
          <c:idx val="19"/>
          <c:order val="19"/>
          <c:tx>
            <c:strRef>
              <c:f>'Figure 1.9.'!$O$27</c:f>
              <c:strCache>
                <c:ptCount val="1"/>
                <c:pt idx="0">
                  <c:v>Latvia</c:v>
                </c:pt>
              </c:strCache>
            </c:strRef>
          </c:tx>
          <c:spPr>
            <a:ln w="12700" cap="rnd">
              <a:solidFill>
                <a:schemeClr val="bg1">
                  <a:lumMod val="7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BFD-4315-A099-D6056CD3AC41}"/>
                </c:ext>
              </c:extLst>
            </c:dLbl>
            <c:dLbl>
              <c:idx val="5"/>
              <c:delete val="1"/>
              <c:extLst>
                <c:ext xmlns:c15="http://schemas.microsoft.com/office/drawing/2012/chart" uri="{CE6537A1-D6FC-4f65-9D91-7224C49458BB}"/>
                <c:ext xmlns:c16="http://schemas.microsoft.com/office/drawing/2014/chart" uri="{C3380CC4-5D6E-409C-BE32-E72D297353CC}">
                  <c16:uniqueId val="{00000030-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1.9.'!$P$27:$Y$27</c15:sqref>
                  </c15:fullRef>
                </c:ext>
              </c:extLst>
              <c:f>'Figure 1.9.'!$T$27:$Y$27</c:f>
              <c:numCache>
                <c:formatCode>0.0</c:formatCode>
                <c:ptCount val="6"/>
                <c:pt idx="0">
                  <c:v>0</c:v>
                </c:pt>
                <c:pt idx="1">
                  <c:v>-5.6537622951651767E-2</c:v>
                </c:pt>
                <c:pt idx="2">
                  <c:v>0.84290129611033748</c:v>
                </c:pt>
                <c:pt idx="3">
                  <c:v>-5.7427771005847228E-2</c:v>
                </c:pt>
                <c:pt idx="4">
                  <c:v>-0.4917859671579568</c:v>
                </c:pt>
                <c:pt idx="5">
                  <c:v>-0.45344021657532535</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31-5BFD-4315-A099-D6056CD3AC41}"/>
            </c:ext>
          </c:extLst>
        </c:ser>
        <c:ser>
          <c:idx val="20"/>
          <c:order val="20"/>
          <c:tx>
            <c:strRef>
              <c:f>'Figure 1.9.'!$O$28</c:f>
              <c:strCache>
                <c:ptCount val="1"/>
                <c:pt idx="0">
                  <c:v>Lithuania</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1.9.'!$P$28:$Y$28</c15:sqref>
                  </c15:fullRef>
                </c:ext>
              </c:extLst>
              <c:f>'Figure 1.9.'!$T$28:$Y$28</c:f>
              <c:numCache>
                <c:formatCode>0.0</c:formatCode>
                <c:ptCount val="6"/>
                <c:pt idx="0">
                  <c:v>0</c:v>
                </c:pt>
                <c:pt idx="1">
                  <c:v>0.59452536730804906</c:v>
                </c:pt>
                <c:pt idx="2">
                  <c:v>1.2732151089143939</c:v>
                </c:pt>
                <c:pt idx="3">
                  <c:v>0.91319858184185476</c:v>
                </c:pt>
                <c:pt idx="4">
                  <c:v>0.67051654554713924</c:v>
                </c:pt>
                <c:pt idx="5">
                  <c:v>-7.1339734001388377E-2</c:v>
                </c:pt>
              </c:numCache>
            </c:numRef>
          </c:val>
          <c:smooth val="1"/>
          <c:extLst>
            <c:ext xmlns:c16="http://schemas.microsoft.com/office/drawing/2014/chart" uri="{C3380CC4-5D6E-409C-BE32-E72D297353CC}">
              <c16:uniqueId val="{00000032-5BFD-4315-A099-D6056CD3AC41}"/>
            </c:ext>
          </c:extLst>
        </c:ser>
        <c:ser>
          <c:idx val="21"/>
          <c:order val="21"/>
          <c:tx>
            <c:strRef>
              <c:f>'Figure 1.9.'!$O$29</c:f>
              <c:strCache>
                <c:ptCount val="1"/>
                <c:pt idx="0">
                  <c:v>Luxembourg</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1.9.'!$P$29:$Y$29</c15:sqref>
                  </c15:fullRef>
                </c:ext>
              </c:extLst>
              <c:f>'Figure 1.9.'!$T$29:$Y$29</c:f>
              <c:numCache>
                <c:formatCode>0.0</c:formatCode>
                <c:ptCount val="6"/>
                <c:pt idx="0">
                  <c:v>0</c:v>
                </c:pt>
                <c:pt idx="1">
                  <c:v>-0.19787456449665264</c:v>
                </c:pt>
                <c:pt idx="2">
                  <c:v>-0.40132374904619028</c:v>
                </c:pt>
                <c:pt idx="3">
                  <c:v>-0.67607737452796646</c:v>
                </c:pt>
                <c:pt idx="4">
                  <c:v>0.77018284500659218</c:v>
                </c:pt>
                <c:pt idx="5">
                  <c:v>0.95019450521926196</c:v>
                </c:pt>
              </c:numCache>
            </c:numRef>
          </c:val>
          <c:smooth val="1"/>
          <c:extLst>
            <c:ext xmlns:c16="http://schemas.microsoft.com/office/drawing/2014/chart" uri="{C3380CC4-5D6E-409C-BE32-E72D297353CC}">
              <c16:uniqueId val="{00000033-5BFD-4315-A099-D6056CD3AC41}"/>
            </c:ext>
          </c:extLst>
        </c:ser>
        <c:ser>
          <c:idx val="22"/>
          <c:order val="22"/>
          <c:tx>
            <c:strRef>
              <c:f>'Figure 1.9.'!$O$30</c:f>
              <c:strCache>
                <c:ptCount val="1"/>
                <c:pt idx="0">
                  <c:v>Malta</c:v>
                </c:pt>
              </c:strCache>
            </c:strRef>
          </c:tx>
          <c:spPr>
            <a:ln w="12700" cap="rnd">
              <a:solidFill>
                <a:schemeClr val="bg1">
                  <a:lumMod val="7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BFD-4315-A099-D6056CD3AC41}"/>
                </c:ext>
              </c:extLst>
            </c:dLbl>
            <c:dLbl>
              <c:idx val="5"/>
              <c:delete val="1"/>
              <c:extLst>
                <c:ext xmlns:c15="http://schemas.microsoft.com/office/drawing/2012/chart" uri="{CE6537A1-D6FC-4f65-9D91-7224C49458BB}"/>
                <c:ext xmlns:c16="http://schemas.microsoft.com/office/drawing/2014/chart" uri="{C3380CC4-5D6E-409C-BE32-E72D297353CC}">
                  <c16:uniqueId val="{00000039-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1.9.'!$P$30:$Y$30</c15:sqref>
                  </c15:fullRef>
                </c:ext>
              </c:extLst>
              <c:f>'Figure 1.9.'!$T$30:$Y$30</c:f>
              <c:numCache>
                <c:formatCode>0.0</c:formatCode>
                <c:ptCount val="6"/>
                <c:pt idx="0">
                  <c:v>0</c:v>
                </c:pt>
                <c:pt idx="1">
                  <c:v>-0.86895728558848906</c:v>
                </c:pt>
                <c:pt idx="2">
                  <c:v>1.5216177012689616</c:v>
                </c:pt>
                <c:pt idx="3">
                  <c:v>4.1629908008883909</c:v>
                </c:pt>
                <c:pt idx="4">
                  <c:v>1.6511004496439536</c:v>
                </c:pt>
                <c:pt idx="5">
                  <c:v>1.0882460180325895</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3A-5BFD-4315-A099-D6056CD3AC41}"/>
            </c:ext>
          </c:extLst>
        </c:ser>
        <c:ser>
          <c:idx val="23"/>
          <c:order val="23"/>
          <c:tx>
            <c:strRef>
              <c:f>'Figure 1.9.'!$O$31</c:f>
              <c:strCache>
                <c:ptCount val="1"/>
                <c:pt idx="0">
                  <c:v>Netherlands</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1.9.'!$P$31:$Y$31</c15:sqref>
                  </c15:fullRef>
                </c:ext>
              </c:extLst>
              <c:f>'Figure 1.9.'!$T$31:$Y$31</c:f>
              <c:numCache>
                <c:formatCode>0.0</c:formatCode>
                <c:ptCount val="6"/>
                <c:pt idx="0">
                  <c:v>0</c:v>
                </c:pt>
                <c:pt idx="1">
                  <c:v>-0.41736619164500027</c:v>
                </c:pt>
                <c:pt idx="2">
                  <c:v>1.1077115649840004</c:v>
                </c:pt>
                <c:pt idx="3">
                  <c:v>1.5015434168403337</c:v>
                </c:pt>
                <c:pt idx="4">
                  <c:v>1.0238151871143912</c:v>
                </c:pt>
                <c:pt idx="5">
                  <c:v>0.86587002200022023</c:v>
                </c:pt>
              </c:numCache>
            </c:numRef>
          </c:val>
          <c:smooth val="1"/>
          <c:extLst>
            <c:ext xmlns:c16="http://schemas.microsoft.com/office/drawing/2014/chart" uri="{C3380CC4-5D6E-409C-BE32-E72D297353CC}">
              <c16:uniqueId val="{0000003B-5BFD-4315-A099-D6056CD3AC41}"/>
            </c:ext>
          </c:extLst>
        </c:ser>
        <c:ser>
          <c:idx val="24"/>
          <c:order val="24"/>
          <c:tx>
            <c:strRef>
              <c:f>'Figure 1.9.'!$O$32</c:f>
              <c:strCache>
                <c:ptCount val="1"/>
                <c:pt idx="0">
                  <c:v>New Zealand</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1.9.'!$P$32:$Y$32</c15:sqref>
                  </c15:fullRef>
                </c:ext>
              </c:extLst>
              <c:f>'Figure 1.9.'!$T$32:$Y$32</c:f>
              <c:numCache>
                <c:formatCode>0.0</c:formatCode>
                <c:ptCount val="6"/>
                <c:pt idx="0">
                  <c:v>0</c:v>
                </c:pt>
                <c:pt idx="1">
                  <c:v>0.3218407295995821</c:v>
                </c:pt>
                <c:pt idx="2">
                  <c:v>0.72829721534987646</c:v>
                </c:pt>
                <c:pt idx="3">
                  <c:v>0.77061932588344473</c:v>
                </c:pt>
                <c:pt idx="4">
                  <c:v>0.83083700756859258</c:v>
                </c:pt>
                <c:pt idx="5">
                  <c:v>-1.2263090586978647</c:v>
                </c:pt>
              </c:numCache>
            </c:numRef>
          </c:val>
          <c:smooth val="1"/>
          <c:extLst>
            <c:ext xmlns:c16="http://schemas.microsoft.com/office/drawing/2014/chart" uri="{C3380CC4-5D6E-409C-BE32-E72D297353CC}">
              <c16:uniqueId val="{0000003C-5BFD-4315-A099-D6056CD3AC41}"/>
            </c:ext>
          </c:extLst>
        </c:ser>
        <c:ser>
          <c:idx val="25"/>
          <c:order val="25"/>
          <c:tx>
            <c:strRef>
              <c:f>'Figure 1.9.'!$O$33</c:f>
              <c:strCache>
                <c:ptCount val="1"/>
                <c:pt idx="0">
                  <c:v>Norway</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1.9.'!$P$33:$Y$33</c15:sqref>
                  </c15:fullRef>
                </c:ext>
              </c:extLst>
              <c:f>'Figure 1.9.'!$T$33:$Y$33</c:f>
              <c:numCache>
                <c:formatCode>0.0</c:formatCode>
                <c:ptCount val="6"/>
                <c:pt idx="0">
                  <c:v>0</c:v>
                </c:pt>
                <c:pt idx="1">
                  <c:v>-1.305188846311065</c:v>
                </c:pt>
                <c:pt idx="2">
                  <c:v>-2.239487219040587</c:v>
                </c:pt>
                <c:pt idx="3">
                  <c:v>-2.271726893152838</c:v>
                </c:pt>
                <c:pt idx="4">
                  <c:v>-1.3204280146274936</c:v>
                </c:pt>
                <c:pt idx="5">
                  <c:v>-2.0037083613465416</c:v>
                </c:pt>
              </c:numCache>
            </c:numRef>
          </c:val>
          <c:smooth val="1"/>
          <c:extLst>
            <c:ext xmlns:c16="http://schemas.microsoft.com/office/drawing/2014/chart" uri="{C3380CC4-5D6E-409C-BE32-E72D297353CC}">
              <c16:uniqueId val="{0000003D-5BFD-4315-A099-D6056CD3AC41}"/>
            </c:ext>
          </c:extLst>
        </c:ser>
        <c:ser>
          <c:idx val="26"/>
          <c:order val="26"/>
          <c:tx>
            <c:strRef>
              <c:f>'Figure 1.9.'!$O$34</c:f>
              <c:strCache>
                <c:ptCount val="1"/>
                <c:pt idx="0">
                  <c:v>Portugal</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1.9.'!$P$34:$Y$34</c15:sqref>
                  </c15:fullRef>
                </c:ext>
              </c:extLst>
              <c:f>'Figure 1.9.'!$T$34:$Y$34</c:f>
              <c:numCache>
                <c:formatCode>0.0</c:formatCode>
                <c:ptCount val="6"/>
                <c:pt idx="0">
                  <c:v>0</c:v>
                </c:pt>
                <c:pt idx="1">
                  <c:v>-0.78453001915559817</c:v>
                </c:pt>
                <c:pt idx="2">
                  <c:v>-1.1448076457768468</c:v>
                </c:pt>
                <c:pt idx="3">
                  <c:v>-1.2597489894618747</c:v>
                </c:pt>
                <c:pt idx="4">
                  <c:v>-1.28793123317273</c:v>
                </c:pt>
                <c:pt idx="5">
                  <c:v>-0.9697406759665288</c:v>
                </c:pt>
              </c:numCache>
            </c:numRef>
          </c:val>
          <c:smooth val="1"/>
          <c:extLst>
            <c:ext xmlns:c16="http://schemas.microsoft.com/office/drawing/2014/chart" uri="{C3380CC4-5D6E-409C-BE32-E72D297353CC}">
              <c16:uniqueId val="{0000003E-5BFD-4315-A099-D6056CD3AC41}"/>
            </c:ext>
          </c:extLst>
        </c:ser>
        <c:ser>
          <c:idx val="27"/>
          <c:order val="27"/>
          <c:tx>
            <c:strRef>
              <c:f>'Figure 1.9.'!$O$35</c:f>
              <c:strCache>
                <c:ptCount val="1"/>
                <c:pt idx="0">
                  <c:v>Singapore</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1.9.'!$P$35:$Y$35</c15:sqref>
                  </c15:fullRef>
                </c:ext>
              </c:extLst>
              <c:f>'Figure 1.9.'!$T$35:$Y$35</c:f>
              <c:numCache>
                <c:formatCode>0.0</c:formatCode>
                <c:ptCount val="6"/>
                <c:pt idx="0">
                  <c:v>0</c:v>
                </c:pt>
                <c:pt idx="1">
                  <c:v>0</c:v>
                </c:pt>
                <c:pt idx="2">
                  <c:v>0</c:v>
                </c:pt>
                <c:pt idx="3">
                  <c:v>0</c:v>
                </c:pt>
                <c:pt idx="4">
                  <c:v>0</c:v>
                </c:pt>
                <c:pt idx="5">
                  <c:v>0</c:v>
                </c:pt>
              </c:numCache>
            </c:numRef>
          </c:val>
          <c:smooth val="1"/>
          <c:extLst>
            <c:ext xmlns:c16="http://schemas.microsoft.com/office/drawing/2014/chart" uri="{C3380CC4-5D6E-409C-BE32-E72D297353CC}">
              <c16:uniqueId val="{0000003F-5BFD-4315-A099-D6056CD3AC41}"/>
            </c:ext>
          </c:extLst>
        </c:ser>
        <c:ser>
          <c:idx val="28"/>
          <c:order val="28"/>
          <c:tx>
            <c:strRef>
              <c:f>'Figure 1.9.'!$O$36</c:f>
              <c:strCache>
                <c:ptCount val="1"/>
                <c:pt idx="0">
                  <c:v>Slovak Republic</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1.9.'!$P$36:$Y$36</c15:sqref>
                  </c15:fullRef>
                </c:ext>
              </c:extLst>
              <c:f>'Figure 1.9.'!$T$36:$Y$36</c:f>
              <c:numCache>
                <c:formatCode>0.0</c:formatCode>
                <c:ptCount val="6"/>
                <c:pt idx="0">
                  <c:v>0</c:v>
                </c:pt>
                <c:pt idx="1">
                  <c:v>-0.64474600724175946</c:v>
                </c:pt>
                <c:pt idx="2">
                  <c:v>-0.47293527337973007</c:v>
                </c:pt>
                <c:pt idx="3">
                  <c:v>0.71384154327198623</c:v>
                </c:pt>
                <c:pt idx="4">
                  <c:v>0.38409549425970424</c:v>
                </c:pt>
                <c:pt idx="5">
                  <c:v>0.49718150514846848</c:v>
                </c:pt>
              </c:numCache>
            </c:numRef>
          </c:val>
          <c:smooth val="1"/>
          <c:extLst>
            <c:ext xmlns:c16="http://schemas.microsoft.com/office/drawing/2014/chart" uri="{C3380CC4-5D6E-409C-BE32-E72D297353CC}">
              <c16:uniqueId val="{00000040-5BFD-4315-A099-D6056CD3AC41}"/>
            </c:ext>
          </c:extLst>
        </c:ser>
        <c:ser>
          <c:idx val="29"/>
          <c:order val="29"/>
          <c:tx>
            <c:strRef>
              <c:f>'Figure 1.9.'!$O$37</c:f>
              <c:strCache>
                <c:ptCount val="1"/>
                <c:pt idx="0">
                  <c:v>Slovenia</c:v>
                </c:pt>
              </c:strCache>
            </c:strRef>
          </c:tx>
          <c:spPr>
            <a:ln w="19050" cap="rnd">
              <a:solidFill>
                <a:srgbClr val="C0000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1.9.'!$P$37:$Y$37</c15:sqref>
                  </c15:fullRef>
                </c:ext>
              </c:extLst>
              <c:f>'Figure 1.9.'!$T$37:$Y$37</c:f>
              <c:numCache>
                <c:formatCode>0.0</c:formatCode>
                <c:ptCount val="6"/>
                <c:pt idx="0">
                  <c:v>0</c:v>
                </c:pt>
                <c:pt idx="1">
                  <c:v>2.4721016229472057</c:v>
                </c:pt>
                <c:pt idx="2">
                  <c:v>2.607149940466317</c:v>
                </c:pt>
                <c:pt idx="3">
                  <c:v>3.2192034788483994</c:v>
                </c:pt>
                <c:pt idx="4">
                  <c:v>2.706719126131977</c:v>
                </c:pt>
                <c:pt idx="5">
                  <c:v>2.2944795801613735</c:v>
                </c:pt>
              </c:numCache>
            </c:numRef>
          </c:val>
          <c:smooth val="1"/>
          <c:extLst>
            <c:ext xmlns:c16="http://schemas.microsoft.com/office/drawing/2014/chart" uri="{C3380CC4-5D6E-409C-BE32-E72D297353CC}">
              <c16:uniqueId val="{00000041-5BFD-4315-A099-D6056CD3AC41}"/>
            </c:ext>
          </c:extLst>
        </c:ser>
        <c:ser>
          <c:idx val="30"/>
          <c:order val="30"/>
          <c:tx>
            <c:strRef>
              <c:f>'Figure 1.9.'!$O$38</c:f>
              <c:strCache>
                <c:ptCount val="1"/>
                <c:pt idx="0">
                  <c:v>Spain</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1.9.'!$P$38:$Y$38</c15:sqref>
                  </c15:fullRef>
                </c:ext>
              </c:extLst>
              <c:f>'Figure 1.9.'!$T$38:$Y$38</c:f>
              <c:numCache>
                <c:formatCode>0.0</c:formatCode>
                <c:ptCount val="6"/>
                <c:pt idx="0">
                  <c:v>0</c:v>
                </c:pt>
                <c:pt idx="1">
                  <c:v>-1.1728641839503007</c:v>
                </c:pt>
                <c:pt idx="2">
                  <c:v>-1.6556759938630905</c:v>
                </c:pt>
                <c:pt idx="3">
                  <c:v>-1.6459541331568528</c:v>
                </c:pt>
                <c:pt idx="4">
                  <c:v>-1.5474004559806862</c:v>
                </c:pt>
                <c:pt idx="5">
                  <c:v>-2.1770610498922229</c:v>
                </c:pt>
              </c:numCache>
            </c:numRef>
          </c:val>
          <c:smooth val="1"/>
          <c:extLst>
            <c:ext xmlns:c16="http://schemas.microsoft.com/office/drawing/2014/chart" uri="{C3380CC4-5D6E-409C-BE32-E72D297353CC}">
              <c16:uniqueId val="{00000042-5BFD-4315-A099-D6056CD3AC41}"/>
            </c:ext>
          </c:extLst>
        </c:ser>
        <c:ser>
          <c:idx val="31"/>
          <c:order val="31"/>
          <c:tx>
            <c:strRef>
              <c:f>'Figure 1.9.'!$O$39</c:f>
              <c:strCache>
                <c:ptCount val="1"/>
                <c:pt idx="0">
                  <c:v>Sweden</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1.9.'!$P$39:$Y$39</c15:sqref>
                  </c15:fullRef>
                </c:ext>
              </c:extLst>
              <c:f>'Figure 1.9.'!$T$39:$Y$39</c:f>
              <c:numCache>
                <c:formatCode>0.0</c:formatCode>
                <c:ptCount val="6"/>
                <c:pt idx="0">
                  <c:v>0</c:v>
                </c:pt>
                <c:pt idx="1">
                  <c:v>6.9083019801713164E-2</c:v>
                </c:pt>
                <c:pt idx="2">
                  <c:v>1.1819876618174585</c:v>
                </c:pt>
                <c:pt idx="3">
                  <c:v>1.2960194408621537</c:v>
                </c:pt>
                <c:pt idx="4">
                  <c:v>0.5225249083136243</c:v>
                </c:pt>
                <c:pt idx="5">
                  <c:v>-0.19686532018205782</c:v>
                </c:pt>
              </c:numCache>
            </c:numRef>
          </c:val>
          <c:smooth val="1"/>
          <c:extLst>
            <c:ext xmlns:c16="http://schemas.microsoft.com/office/drawing/2014/chart" uri="{C3380CC4-5D6E-409C-BE32-E72D297353CC}">
              <c16:uniqueId val="{00000043-5BFD-4315-A099-D6056CD3AC41}"/>
            </c:ext>
          </c:extLst>
        </c:ser>
        <c:ser>
          <c:idx val="32"/>
          <c:order val="32"/>
          <c:tx>
            <c:strRef>
              <c:f>'Figure 1.9.'!$O$40</c:f>
              <c:strCache>
                <c:ptCount val="1"/>
                <c:pt idx="0">
                  <c:v>Switzerland</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1.9.'!$P$40:$Y$40</c15:sqref>
                  </c15:fullRef>
                </c:ext>
              </c:extLst>
              <c:f>'Figure 1.9.'!$T$40:$Y$40</c:f>
              <c:numCache>
                <c:formatCode>0.0</c:formatCode>
                <c:ptCount val="6"/>
                <c:pt idx="0">
                  <c:v>0</c:v>
                </c:pt>
                <c:pt idx="1">
                  <c:v>0.79585842047526978</c:v>
                </c:pt>
                <c:pt idx="2">
                  <c:v>0.4035946760161932</c:v>
                </c:pt>
                <c:pt idx="3">
                  <c:v>0.93713843633390914</c:v>
                </c:pt>
                <c:pt idx="4">
                  <c:v>0.63977594227539614</c:v>
                </c:pt>
                <c:pt idx="5">
                  <c:v>0.13782501988047996</c:v>
                </c:pt>
              </c:numCache>
            </c:numRef>
          </c:val>
          <c:smooth val="1"/>
          <c:extLst>
            <c:ext xmlns:c16="http://schemas.microsoft.com/office/drawing/2014/chart" uri="{C3380CC4-5D6E-409C-BE32-E72D297353CC}">
              <c16:uniqueId val="{00000044-5BFD-4315-A099-D6056CD3AC41}"/>
            </c:ext>
          </c:extLst>
        </c:ser>
        <c:ser>
          <c:idx val="33"/>
          <c:order val="33"/>
          <c:tx>
            <c:strRef>
              <c:f>'Figure 1.9.'!$O$41</c:f>
              <c:strCache>
                <c:ptCount val="1"/>
                <c:pt idx="0">
                  <c:v>United Kingdom</c:v>
                </c:pt>
              </c:strCache>
            </c:strRef>
          </c:tx>
          <c:spPr>
            <a:ln w="19050" cap="rnd">
              <a:solidFill>
                <a:srgbClr val="C00000"/>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5BFD-4315-A099-D6056CD3AC41}"/>
                </c:ext>
              </c:extLst>
            </c:dLbl>
            <c:dLbl>
              <c:idx val="5"/>
              <c:delete val="1"/>
              <c:extLst>
                <c:ext xmlns:c15="http://schemas.microsoft.com/office/drawing/2012/chart" uri="{CE6537A1-D6FC-4f65-9D91-7224C49458BB}"/>
                <c:ext xmlns:c16="http://schemas.microsoft.com/office/drawing/2014/chart" uri="{C3380CC4-5D6E-409C-BE32-E72D297353CC}">
                  <c16:uniqueId val="{0000004A-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1.9.'!$P$41:$Y$41</c15:sqref>
                  </c15:fullRef>
                </c:ext>
              </c:extLst>
              <c:f>'Figure 1.9.'!$T$41:$Y$41</c:f>
              <c:numCache>
                <c:formatCode>0.0</c:formatCode>
                <c:ptCount val="6"/>
                <c:pt idx="0">
                  <c:v>0</c:v>
                </c:pt>
                <c:pt idx="1">
                  <c:v>0.18281409921612957</c:v>
                </c:pt>
                <c:pt idx="2">
                  <c:v>1.3255111140106235</c:v>
                </c:pt>
                <c:pt idx="3">
                  <c:v>2.2662843223316096</c:v>
                </c:pt>
                <c:pt idx="4">
                  <c:v>2.4451347195773891</c:v>
                </c:pt>
                <c:pt idx="5">
                  <c:v>2.4475764536748503</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4B-5BFD-4315-A099-D6056CD3AC41}"/>
            </c:ext>
          </c:extLst>
        </c:ser>
        <c:ser>
          <c:idx val="34"/>
          <c:order val="34"/>
          <c:tx>
            <c:strRef>
              <c:f>'Figure 1.9.'!$O$42</c:f>
              <c:strCache>
                <c:ptCount val="1"/>
                <c:pt idx="0">
                  <c:v>United States</c:v>
                </c:pt>
              </c:strCache>
            </c:strRef>
          </c:tx>
          <c:spPr>
            <a:ln w="19050" cap="rnd">
              <a:solidFill>
                <a:srgbClr val="0070C0"/>
              </a:solidFill>
              <a:prstDash val="solid"/>
              <a:round/>
            </a:ln>
            <a:effectLst/>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5BFD-4315-A099-D6056CD3AC41}"/>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5BFD-4315-A099-D6056CD3AC41}"/>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5BFD-4315-A099-D6056CD3AC41}"/>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5BFD-4315-A099-D6056CD3AC41}"/>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5BFD-4315-A099-D6056CD3AC41}"/>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5BFD-4315-A099-D6056CD3AC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1.9.'!$P$42:$Y$42</c15:sqref>
                  </c15:fullRef>
                </c:ext>
              </c:extLst>
              <c:f>'Figure 1.9.'!$T$42:$Y$42</c:f>
              <c:numCache>
                <c:formatCode>0.0</c:formatCode>
                <c:ptCount val="6"/>
                <c:pt idx="0">
                  <c:v>0</c:v>
                </c:pt>
                <c:pt idx="1">
                  <c:v>-9.9047056445398574E-2</c:v>
                </c:pt>
                <c:pt idx="2">
                  <c:v>-0.84784608068035561</c:v>
                </c:pt>
                <c:pt idx="3">
                  <c:v>-1.346694705578015</c:v>
                </c:pt>
                <c:pt idx="4">
                  <c:v>-2.5510320359048126</c:v>
                </c:pt>
                <c:pt idx="5">
                  <c:v>-2.9491663687077518</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52-5BFD-4315-A099-D6056CD3AC41}"/>
            </c:ext>
          </c:extLst>
        </c:ser>
        <c:dLbls>
          <c:showLegendKey val="0"/>
          <c:showVal val="0"/>
          <c:showCatName val="0"/>
          <c:showSerName val="0"/>
          <c:showPercent val="0"/>
          <c:showBubbleSize val="0"/>
        </c:dLbls>
        <c:smooth val="0"/>
        <c:axId val="118769151"/>
        <c:axId val="1629828928"/>
      </c:lineChart>
      <c:catAx>
        <c:axId val="11876915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629828928"/>
        <c:crosses val="autoZero"/>
        <c:auto val="1"/>
        <c:lblAlgn val="ctr"/>
        <c:lblOffset val="100"/>
        <c:noMultiLvlLbl val="0"/>
      </c:catAx>
      <c:valAx>
        <c:axId val="1629828928"/>
        <c:scaling>
          <c:orientation val="minMax"/>
          <c:min val="-5"/>
        </c:scaling>
        <c:delete val="0"/>
        <c:axPos val="l"/>
        <c:numFmt formatCode="#,##0" sourceLinked="0"/>
        <c:majorTickMark val="in"/>
        <c:minorTickMark val="none"/>
        <c:tickLblPos val="nextTo"/>
        <c:spPr>
          <a:noFill/>
          <a:ln>
            <a:solidFill>
              <a:srgbClr val="B3B3B3"/>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8769151"/>
        <c:crosses val="autoZero"/>
        <c:crossBetween val="between"/>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1.10.'!$S$4</c:f>
              <c:strCache>
                <c:ptCount val="1"/>
                <c:pt idx="0">
                  <c:v>Tightened</c:v>
                </c:pt>
              </c:strCache>
            </c:strRef>
          </c:tx>
          <c:spPr>
            <a:solidFill>
              <a:srgbClr val="C00000"/>
            </a:solidFill>
            <a:ln>
              <a:noFill/>
            </a:ln>
            <a:effectLst/>
          </c:spPr>
          <c:invertIfNegative val="0"/>
          <c:dPt>
            <c:idx val="10"/>
            <c:invertIfNegative val="0"/>
            <c:bubble3D val="0"/>
            <c:spPr>
              <a:pattFill prst="pct40">
                <a:fgClr>
                  <a:srgbClr val="C00000"/>
                </a:fgClr>
                <a:bgClr>
                  <a:schemeClr val="bg1"/>
                </a:bgClr>
              </a:pattFill>
              <a:ln>
                <a:noFill/>
              </a:ln>
              <a:effectLst/>
            </c:spPr>
            <c:extLst>
              <c:ext xmlns:c16="http://schemas.microsoft.com/office/drawing/2014/chart" uri="{C3380CC4-5D6E-409C-BE32-E72D297353CC}">
                <c16:uniqueId val="{00000001-15A0-448D-BC01-9720DF6B9F56}"/>
              </c:ext>
            </c:extLst>
          </c:dPt>
          <c:dLbls>
            <c:dLbl>
              <c:idx val="10"/>
              <c:tx>
                <c:rich>
                  <a:bodyPr/>
                  <a:lstStyle/>
                  <a:p>
                    <a:fld id="{F4C06D24-DDC5-4E47-ADF0-C1B546180A98}" type="VALUE">
                      <a:rPr lang="en-US">
                        <a:solidFill>
                          <a:schemeClr val="tx1"/>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5A0-448D-BC01-9720DF6B9F5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1.10.'!$T$3:$AD$3</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1.10.'!$T$4:$AD$4</c:f>
              <c:numCache>
                <c:formatCode>General</c:formatCode>
                <c:ptCount val="11"/>
                <c:pt idx="0">
                  <c:v>28</c:v>
                </c:pt>
                <c:pt idx="1">
                  <c:v>27</c:v>
                </c:pt>
                <c:pt idx="2">
                  <c:v>13</c:v>
                </c:pt>
                <c:pt idx="3">
                  <c:v>13</c:v>
                </c:pt>
                <c:pt idx="4">
                  <c:v>10</c:v>
                </c:pt>
                <c:pt idx="5">
                  <c:v>13</c:v>
                </c:pt>
                <c:pt idx="6">
                  <c:v>14</c:v>
                </c:pt>
                <c:pt idx="7">
                  <c:v>19</c:v>
                </c:pt>
                <c:pt idx="8">
                  <c:v>24</c:v>
                </c:pt>
                <c:pt idx="9">
                  <c:v>11</c:v>
                </c:pt>
                <c:pt idx="10">
                  <c:v>3</c:v>
                </c:pt>
              </c:numCache>
            </c:numRef>
          </c:val>
          <c:extLst>
            <c:ext xmlns:c16="http://schemas.microsoft.com/office/drawing/2014/chart" uri="{C3380CC4-5D6E-409C-BE32-E72D297353CC}">
              <c16:uniqueId val="{00000002-15A0-448D-BC01-9720DF6B9F56}"/>
            </c:ext>
          </c:extLst>
        </c:ser>
        <c:ser>
          <c:idx val="1"/>
          <c:order val="1"/>
          <c:tx>
            <c:strRef>
              <c:f>'Figure 1.10.'!$S$5</c:f>
              <c:strCache>
                <c:ptCount val="1"/>
                <c:pt idx="0">
                  <c:v>Remained neutral</c:v>
                </c:pt>
              </c:strCache>
            </c:strRef>
          </c:tx>
          <c:spPr>
            <a:solidFill>
              <a:schemeClr val="accent3">
                <a:lumMod val="60000"/>
                <a:lumOff val="40000"/>
              </a:schemeClr>
            </a:solidFill>
            <a:ln>
              <a:noFill/>
            </a:ln>
            <a:effectLst/>
          </c:spPr>
          <c:invertIfNegative val="0"/>
          <c:dPt>
            <c:idx val="10"/>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4-15A0-448D-BC01-9720DF6B9F56}"/>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1.10.'!$T$3:$AD$3</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1.10.'!$T$5:$AD$5</c:f>
              <c:numCache>
                <c:formatCode>General</c:formatCode>
                <c:ptCount val="11"/>
                <c:pt idx="0">
                  <c:v>4</c:v>
                </c:pt>
                <c:pt idx="1">
                  <c:v>2</c:v>
                </c:pt>
                <c:pt idx="2">
                  <c:v>4</c:v>
                </c:pt>
                <c:pt idx="3">
                  <c:v>6</c:v>
                </c:pt>
                <c:pt idx="4">
                  <c:v>10</c:v>
                </c:pt>
                <c:pt idx="5">
                  <c:v>3</c:v>
                </c:pt>
                <c:pt idx="6">
                  <c:v>7</c:v>
                </c:pt>
                <c:pt idx="7">
                  <c:v>13</c:v>
                </c:pt>
                <c:pt idx="8">
                  <c:v>7</c:v>
                </c:pt>
                <c:pt idx="9">
                  <c:v>5</c:v>
                </c:pt>
                <c:pt idx="10">
                  <c:v>1</c:v>
                </c:pt>
              </c:numCache>
            </c:numRef>
          </c:val>
          <c:extLst>
            <c:ext xmlns:c16="http://schemas.microsoft.com/office/drawing/2014/chart" uri="{C3380CC4-5D6E-409C-BE32-E72D297353CC}">
              <c16:uniqueId val="{00000005-15A0-448D-BC01-9720DF6B9F56}"/>
            </c:ext>
          </c:extLst>
        </c:ser>
        <c:ser>
          <c:idx val="2"/>
          <c:order val="2"/>
          <c:tx>
            <c:strRef>
              <c:f>'Figure 1.10.'!$S$6</c:f>
              <c:strCache>
                <c:ptCount val="1"/>
                <c:pt idx="0">
                  <c:v>Loosened</c:v>
                </c:pt>
              </c:strCache>
            </c:strRef>
          </c:tx>
          <c:spPr>
            <a:solidFill>
              <a:srgbClr val="0070C0"/>
            </a:solidFill>
            <a:ln>
              <a:noFill/>
            </a:ln>
            <a:effectLst/>
          </c:spPr>
          <c:invertIfNegative val="0"/>
          <c:dPt>
            <c:idx val="10"/>
            <c:invertIfNegative val="0"/>
            <c:bubble3D val="0"/>
            <c:spPr>
              <a:pattFill prst="pct30">
                <a:fgClr>
                  <a:srgbClr val="0070C0"/>
                </a:fgClr>
                <a:bgClr>
                  <a:schemeClr val="bg1"/>
                </a:bgClr>
              </a:pattFill>
              <a:ln>
                <a:noFill/>
              </a:ln>
              <a:effectLst/>
            </c:spPr>
            <c:extLst>
              <c:ext xmlns:c16="http://schemas.microsoft.com/office/drawing/2014/chart" uri="{C3380CC4-5D6E-409C-BE32-E72D297353CC}">
                <c16:uniqueId val="{00000007-15A0-448D-BC01-9720DF6B9F56}"/>
              </c:ext>
            </c:extLst>
          </c:dPt>
          <c:dLbls>
            <c:dLbl>
              <c:idx val="10"/>
              <c:tx>
                <c:rich>
                  <a:bodyPr/>
                  <a:lstStyle/>
                  <a:p>
                    <a:fld id="{30485108-7FE0-495A-94D0-4214BF9AC0AA}" type="VALUE">
                      <a:rPr lang="en-US">
                        <a:solidFill>
                          <a:schemeClr val="tx1"/>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15A0-448D-BC01-9720DF6B9F5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1.10.'!$T$3:$AD$3</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1.10.'!$T$6:$AD$6</c:f>
              <c:numCache>
                <c:formatCode>General</c:formatCode>
                <c:ptCount val="11"/>
                <c:pt idx="0">
                  <c:v>8</c:v>
                </c:pt>
                <c:pt idx="1">
                  <c:v>11</c:v>
                </c:pt>
                <c:pt idx="2">
                  <c:v>23</c:v>
                </c:pt>
                <c:pt idx="3">
                  <c:v>21</c:v>
                </c:pt>
                <c:pt idx="4">
                  <c:v>20</c:v>
                </c:pt>
                <c:pt idx="5">
                  <c:v>24</c:v>
                </c:pt>
                <c:pt idx="6">
                  <c:v>19</c:v>
                </c:pt>
                <c:pt idx="7">
                  <c:v>8</c:v>
                </c:pt>
                <c:pt idx="8">
                  <c:v>9</c:v>
                </c:pt>
                <c:pt idx="9">
                  <c:v>24</c:v>
                </c:pt>
                <c:pt idx="10">
                  <c:v>36</c:v>
                </c:pt>
              </c:numCache>
            </c:numRef>
          </c:val>
          <c:extLst>
            <c:ext xmlns:c16="http://schemas.microsoft.com/office/drawing/2014/chart" uri="{C3380CC4-5D6E-409C-BE32-E72D297353CC}">
              <c16:uniqueId val="{00000008-15A0-448D-BC01-9720DF6B9F56}"/>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531520496"/>
        <c:axId val="1306556736"/>
      </c:barChart>
      <c:catAx>
        <c:axId val="153152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306556736"/>
        <c:crosses val="autoZero"/>
        <c:auto val="1"/>
        <c:lblAlgn val="ctr"/>
        <c:lblOffset val="100"/>
        <c:noMultiLvlLbl val="0"/>
      </c:catAx>
      <c:valAx>
        <c:axId val="1306556736"/>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531520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60717410323E-2"/>
          <c:y val="5.0925925925925923E-2"/>
          <c:w val="0.87753018372703417"/>
          <c:h val="0.64160396617089532"/>
        </c:manualLayout>
      </c:layout>
      <c:barChart>
        <c:barDir val="col"/>
        <c:grouping val="stacked"/>
        <c:varyColors val="0"/>
        <c:ser>
          <c:idx val="1"/>
          <c:order val="0"/>
          <c:tx>
            <c:v>Revenue and expenditure measures</c:v>
          </c:tx>
          <c:spPr>
            <a:solidFill>
              <a:schemeClr val="accent6">
                <a:lumMod val="75000"/>
              </a:schemeClr>
            </a:solidFill>
            <a:ln>
              <a:noFill/>
            </a:ln>
            <a:effectLst/>
          </c:spPr>
          <c:invertIfNegative val="0"/>
          <c:cat>
            <c:strRef>
              <c:f>'Figure 1.1.'!$U$11:$U$30</c:f>
              <c:strCache>
                <c:ptCount val="20"/>
                <c:pt idx="0">
                  <c:v>South Africa</c:v>
                </c:pt>
                <c:pt idx="1">
                  <c:v>India</c:v>
                </c:pt>
                <c:pt idx="2">
                  <c:v>Mexico</c:v>
                </c:pt>
                <c:pt idx="3">
                  <c:v>Saudi Arabia</c:v>
                </c:pt>
                <c:pt idx="4">
                  <c:v>Russia</c:v>
                </c:pt>
                <c:pt idx="5">
                  <c:v>Turkey</c:v>
                </c:pt>
                <c:pt idx="6">
                  <c:v>Argentina</c:v>
                </c:pt>
                <c:pt idx="7">
                  <c:v>China</c:v>
                </c:pt>
                <c:pt idx="8">
                  <c:v>Indonesia</c:v>
                </c:pt>
                <c:pt idx="9">
                  <c:v>Brazil</c:v>
                </c:pt>
                <c:pt idx="10">
                  <c:v>Korea</c:v>
                </c:pt>
                <c:pt idx="11">
                  <c:v>Canada</c:v>
                </c:pt>
                <c:pt idx="12">
                  <c:v>Spain</c:v>
                </c:pt>
                <c:pt idx="13">
                  <c:v>United States</c:v>
                </c:pt>
                <c:pt idx="14">
                  <c:v>Australia</c:v>
                </c:pt>
                <c:pt idx="15">
                  <c:v>France</c:v>
                </c:pt>
                <c:pt idx="16">
                  <c:v>United Kingdom</c:v>
                </c:pt>
                <c:pt idx="17">
                  <c:v>Japan</c:v>
                </c:pt>
                <c:pt idx="18">
                  <c:v>Italy</c:v>
                </c:pt>
                <c:pt idx="19">
                  <c:v>Germany</c:v>
                </c:pt>
              </c:strCache>
            </c:strRef>
          </c:cat>
          <c:val>
            <c:numRef>
              <c:f>'Figure 1.1.'!$V$11:$V$30</c:f>
              <c:numCache>
                <c:formatCode>0.0</c:formatCode>
                <c:ptCount val="20"/>
                <c:pt idx="0">
                  <c:v>0</c:v>
                </c:pt>
                <c:pt idx="1">
                  <c:v>0.72556574584184574</c:v>
                </c:pt>
                <c:pt idx="2">
                  <c:v>0.76612654001318703</c:v>
                </c:pt>
                <c:pt idx="3">
                  <c:v>0</c:v>
                </c:pt>
                <c:pt idx="4">
                  <c:v>0.87793918665669735</c:v>
                </c:pt>
                <c:pt idx="5">
                  <c:v>1.6174138778722653</c:v>
                </c:pt>
                <c:pt idx="6">
                  <c:v>1.1970937640177073</c:v>
                </c:pt>
                <c:pt idx="7">
                  <c:v>2.4932150776650226</c:v>
                </c:pt>
                <c:pt idx="8">
                  <c:v>1.7654965803765208</c:v>
                </c:pt>
                <c:pt idx="9">
                  <c:v>2.8925069055619068</c:v>
                </c:pt>
                <c:pt idx="10">
                  <c:v>1.5344101930878902</c:v>
                </c:pt>
                <c:pt idx="11">
                  <c:v>5.1703274727200439</c:v>
                </c:pt>
                <c:pt idx="12">
                  <c:v>1.2236667313062286</c:v>
                </c:pt>
                <c:pt idx="13">
                  <c:v>6.8753122848324937</c:v>
                </c:pt>
                <c:pt idx="14">
                  <c:v>10.614075237679117</c:v>
                </c:pt>
                <c:pt idx="15">
                  <c:v>0.73389539043169194</c:v>
                </c:pt>
                <c:pt idx="16">
                  <c:v>3.0884455536713382</c:v>
                </c:pt>
                <c:pt idx="17">
                  <c:v>10.028873795515855</c:v>
                </c:pt>
                <c:pt idx="18">
                  <c:v>1.2234776984094524</c:v>
                </c:pt>
                <c:pt idx="19">
                  <c:v>4.3976580875126769</c:v>
                </c:pt>
              </c:numCache>
            </c:numRef>
          </c:val>
          <c:extLst>
            <c:ext xmlns:c16="http://schemas.microsoft.com/office/drawing/2014/chart" uri="{C3380CC4-5D6E-409C-BE32-E72D297353CC}">
              <c16:uniqueId val="{00000000-A3AF-4A88-99F5-70B4BC34F107}"/>
            </c:ext>
          </c:extLst>
        </c:ser>
        <c:ser>
          <c:idx val="2"/>
          <c:order val="1"/>
          <c:tx>
            <c:v>Below-the-line measures (loans and equity injection and guarantees)</c:v>
          </c:tx>
          <c:spPr>
            <a:solidFill>
              <a:schemeClr val="bg1">
                <a:lumMod val="65000"/>
              </a:schemeClr>
            </a:solidFill>
            <a:ln>
              <a:noFill/>
            </a:ln>
            <a:effectLst/>
          </c:spPr>
          <c:invertIfNegative val="0"/>
          <c:cat>
            <c:strRef>
              <c:f>'Figure 1.1.'!$U$11:$U$30</c:f>
              <c:strCache>
                <c:ptCount val="20"/>
                <c:pt idx="0">
                  <c:v>South Africa</c:v>
                </c:pt>
                <c:pt idx="1">
                  <c:v>India</c:v>
                </c:pt>
                <c:pt idx="2">
                  <c:v>Mexico</c:v>
                </c:pt>
                <c:pt idx="3">
                  <c:v>Saudi Arabia</c:v>
                </c:pt>
                <c:pt idx="4">
                  <c:v>Russia</c:v>
                </c:pt>
                <c:pt idx="5">
                  <c:v>Turkey</c:v>
                </c:pt>
                <c:pt idx="6">
                  <c:v>Argentina</c:v>
                </c:pt>
                <c:pt idx="7">
                  <c:v>China</c:v>
                </c:pt>
                <c:pt idx="8">
                  <c:v>Indonesia</c:v>
                </c:pt>
                <c:pt idx="9">
                  <c:v>Brazil</c:v>
                </c:pt>
                <c:pt idx="10">
                  <c:v>Korea</c:v>
                </c:pt>
                <c:pt idx="11">
                  <c:v>Canada</c:v>
                </c:pt>
                <c:pt idx="12">
                  <c:v>Spain</c:v>
                </c:pt>
                <c:pt idx="13">
                  <c:v>United States</c:v>
                </c:pt>
                <c:pt idx="14">
                  <c:v>Australia</c:v>
                </c:pt>
                <c:pt idx="15">
                  <c:v>France</c:v>
                </c:pt>
                <c:pt idx="16">
                  <c:v>United Kingdom</c:v>
                </c:pt>
                <c:pt idx="17">
                  <c:v>Japan</c:v>
                </c:pt>
                <c:pt idx="18">
                  <c:v>Italy</c:v>
                </c:pt>
                <c:pt idx="19">
                  <c:v>Germany</c:v>
                </c:pt>
              </c:strCache>
            </c:strRef>
          </c:cat>
          <c:val>
            <c:numRef>
              <c:f>'Figure 1.1.'!$W$11:$W$30</c:f>
              <c:numCache>
                <c:formatCode>0.0</c:formatCode>
                <c:ptCount val="20"/>
                <c:pt idx="0">
                  <c:v>0.61575870309289837</c:v>
                </c:pt>
                <c:pt idx="1">
                  <c:v>0</c:v>
                </c:pt>
                <c:pt idx="2">
                  <c:v>0.31921939167216123</c:v>
                </c:pt>
                <c:pt idx="3">
                  <c:v>1.2367725473058317</c:v>
                </c:pt>
                <c:pt idx="4">
                  <c:v>0.55602815154924168</c:v>
                </c:pt>
                <c:pt idx="5">
                  <c:v>0.53913795929075525</c:v>
                </c:pt>
                <c:pt idx="6">
                  <c:v>1.1970937640177073</c:v>
                </c:pt>
                <c:pt idx="7">
                  <c:v>0</c:v>
                </c:pt>
                <c:pt idx="8">
                  <c:v>0.91634770607777905</c:v>
                </c:pt>
                <c:pt idx="9">
                  <c:v>4.1797328526297797</c:v>
                </c:pt>
                <c:pt idx="10">
                  <c:v>6.3933758045328766</c:v>
                </c:pt>
                <c:pt idx="11">
                  <c:v>3.3457168762690364</c:v>
                </c:pt>
                <c:pt idx="12">
                  <c:v>9.7893338504498253</c:v>
                </c:pt>
                <c:pt idx="13">
                  <c:v>4.2336152348896867</c:v>
                </c:pt>
                <c:pt idx="14">
                  <c:v>1.8819282336310497</c:v>
                </c:pt>
                <c:pt idx="15">
                  <c:v>13.877294655435628</c:v>
                </c:pt>
                <c:pt idx="16">
                  <c:v>15.679800503254485</c:v>
                </c:pt>
                <c:pt idx="17">
                  <c:v>10.445166670046703</c:v>
                </c:pt>
                <c:pt idx="18">
                  <c:v>32.422159007850489</c:v>
                </c:pt>
                <c:pt idx="19">
                  <c:v>29.584245315994373</c:v>
                </c:pt>
              </c:numCache>
            </c:numRef>
          </c:val>
          <c:extLst>
            <c:ext xmlns:c16="http://schemas.microsoft.com/office/drawing/2014/chart" uri="{C3380CC4-5D6E-409C-BE32-E72D297353CC}">
              <c16:uniqueId val="{00000001-A3AF-4A88-99F5-70B4BC34F107}"/>
            </c:ext>
          </c:extLst>
        </c:ser>
        <c:dLbls>
          <c:showLegendKey val="0"/>
          <c:showVal val="0"/>
          <c:showCatName val="0"/>
          <c:showSerName val="0"/>
          <c:showPercent val="0"/>
          <c:showBubbleSize val="0"/>
        </c:dLbls>
        <c:gapWidth val="24"/>
        <c:overlap val="100"/>
        <c:axId val="646157807"/>
        <c:axId val="858483743"/>
      </c:barChart>
      <c:catAx>
        <c:axId val="6461578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858483743"/>
        <c:crosses val="autoZero"/>
        <c:auto val="1"/>
        <c:lblAlgn val="ctr"/>
        <c:lblOffset val="100"/>
        <c:noMultiLvlLbl val="0"/>
      </c:catAx>
      <c:valAx>
        <c:axId val="8584837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157807"/>
        <c:crosses val="autoZero"/>
        <c:crossBetween val="between"/>
      </c:valAx>
      <c:spPr>
        <a:noFill/>
        <a:ln>
          <a:noFill/>
        </a:ln>
        <a:effectLst/>
      </c:spPr>
    </c:plotArea>
    <c:legend>
      <c:legendPos val="b"/>
      <c:layout>
        <c:manualLayout>
          <c:xMode val="edge"/>
          <c:yMode val="edge"/>
          <c:x val="9.1944696311841295E-2"/>
          <c:y val="7.291568241469816E-2"/>
          <c:w val="0.83086397824020652"/>
          <c:h val="0.1761584645669291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219164045935699E-2"/>
          <c:y val="4.0375352648953436E-2"/>
          <c:w val="0.91649733347339013"/>
          <c:h val="0.8623910761154856"/>
        </c:manualLayout>
      </c:layout>
      <c:barChart>
        <c:barDir val="col"/>
        <c:grouping val="clustered"/>
        <c:varyColors val="0"/>
        <c:ser>
          <c:idx val="2"/>
          <c:order val="0"/>
          <c:tx>
            <c:v>EMMIEs</c:v>
          </c:tx>
          <c:spPr>
            <a:solidFill>
              <a:schemeClr val="accent1"/>
            </a:solidFill>
            <a:ln>
              <a:noFill/>
            </a:ln>
            <a:effectLst/>
          </c:spPr>
          <c:invertIfNegative val="0"/>
          <c:cat>
            <c:numRef>
              <c:f>'Figure 1.10.'!$S$8:$AA$8</c:f>
              <c:numCache>
                <c:formatCode>General</c:formatCode>
                <c:ptCount val="9"/>
                <c:pt idx="0">
                  <c:v>2012</c:v>
                </c:pt>
                <c:pt idx="1">
                  <c:v>13</c:v>
                </c:pt>
                <c:pt idx="2">
                  <c:v>14</c:v>
                </c:pt>
                <c:pt idx="3">
                  <c:v>15</c:v>
                </c:pt>
                <c:pt idx="4">
                  <c:v>16</c:v>
                </c:pt>
                <c:pt idx="5">
                  <c:v>17</c:v>
                </c:pt>
                <c:pt idx="6">
                  <c:v>18</c:v>
                </c:pt>
                <c:pt idx="7">
                  <c:v>19</c:v>
                </c:pt>
                <c:pt idx="8">
                  <c:v>20</c:v>
                </c:pt>
              </c:numCache>
            </c:numRef>
          </c:cat>
          <c:val>
            <c:numRef>
              <c:f>'Figure 1.10.'!$S$9:$AA$9</c:f>
              <c:numCache>
                <c:formatCode>0.0</c:formatCode>
                <c:ptCount val="9"/>
                <c:pt idx="0">
                  <c:v>-0.94139529924961773</c:v>
                </c:pt>
                <c:pt idx="1">
                  <c:v>-1.4601883195663419</c:v>
                </c:pt>
                <c:pt idx="2">
                  <c:v>-2.4528418842944935</c:v>
                </c:pt>
                <c:pt idx="3">
                  <c:v>-4.3821976870148402</c:v>
                </c:pt>
                <c:pt idx="4">
                  <c:v>-4.7696070309401266</c:v>
                </c:pt>
                <c:pt idx="5">
                  <c:v>-4.1285868414378744</c:v>
                </c:pt>
                <c:pt idx="6">
                  <c:v>-3.8380978088917215</c:v>
                </c:pt>
                <c:pt idx="7">
                  <c:v>-4.8259928548220978</c:v>
                </c:pt>
                <c:pt idx="8">
                  <c:v>-8.9891377666980983</c:v>
                </c:pt>
              </c:numCache>
            </c:numRef>
          </c:val>
          <c:extLst>
            <c:ext xmlns:c16="http://schemas.microsoft.com/office/drawing/2014/chart" uri="{C3380CC4-5D6E-409C-BE32-E72D297353CC}">
              <c16:uniqueId val="{00000000-80D1-4CA1-84BF-4D054B35D73E}"/>
            </c:ext>
          </c:extLst>
        </c:ser>
        <c:dLbls>
          <c:showLegendKey val="0"/>
          <c:showVal val="0"/>
          <c:showCatName val="0"/>
          <c:showSerName val="0"/>
          <c:showPercent val="0"/>
          <c:showBubbleSize val="0"/>
        </c:dLbls>
        <c:gapWidth val="12"/>
        <c:axId val="238398320"/>
        <c:axId val="252474656"/>
      </c:barChart>
      <c:lineChart>
        <c:grouping val="standard"/>
        <c:varyColors val="0"/>
        <c:ser>
          <c:idx val="0"/>
          <c:order val="1"/>
          <c:tx>
            <c:strRef>
              <c:f>'Figure 1.10.'!$R$10</c:f>
              <c:strCache>
                <c:ptCount val="1"/>
                <c:pt idx="0">
                  <c:v>Oil exporters</c:v>
                </c:pt>
              </c:strCache>
            </c:strRef>
          </c:tx>
          <c:spPr>
            <a:ln w="28575" cap="rnd">
              <a:solidFill>
                <a:srgbClr val="C00000"/>
              </a:solidFill>
              <a:round/>
            </a:ln>
            <a:effectLst/>
          </c:spPr>
          <c:marker>
            <c:symbol val="none"/>
          </c:marker>
          <c:cat>
            <c:numRef>
              <c:f>'Figure 1.10.'!$S$8:$AA$8</c:f>
              <c:numCache>
                <c:formatCode>General</c:formatCode>
                <c:ptCount val="9"/>
                <c:pt idx="0">
                  <c:v>2012</c:v>
                </c:pt>
                <c:pt idx="1">
                  <c:v>13</c:v>
                </c:pt>
                <c:pt idx="2">
                  <c:v>14</c:v>
                </c:pt>
                <c:pt idx="3">
                  <c:v>15</c:v>
                </c:pt>
                <c:pt idx="4">
                  <c:v>16</c:v>
                </c:pt>
                <c:pt idx="5">
                  <c:v>17</c:v>
                </c:pt>
                <c:pt idx="6">
                  <c:v>18</c:v>
                </c:pt>
                <c:pt idx="7">
                  <c:v>19</c:v>
                </c:pt>
                <c:pt idx="8">
                  <c:v>20</c:v>
                </c:pt>
              </c:numCache>
            </c:numRef>
          </c:cat>
          <c:val>
            <c:numRef>
              <c:f>'Figure 1.10.'!$S$10:$AA$10</c:f>
              <c:numCache>
                <c:formatCode>0.0</c:formatCode>
                <c:ptCount val="9"/>
                <c:pt idx="0">
                  <c:v>1.8392934411769324</c:v>
                </c:pt>
                <c:pt idx="1">
                  <c:v>0.6904466810123967</c:v>
                </c:pt>
                <c:pt idx="2">
                  <c:v>-1.7950528963098193</c:v>
                </c:pt>
                <c:pt idx="3">
                  <c:v>-5.5060277166855833</c:v>
                </c:pt>
                <c:pt idx="4">
                  <c:v>-5.7006754646329094</c:v>
                </c:pt>
                <c:pt idx="5">
                  <c:v>-3.3339606325228766</c:v>
                </c:pt>
                <c:pt idx="6">
                  <c:v>-1.0584987410686262</c:v>
                </c:pt>
                <c:pt idx="7">
                  <c:v>-1.3457235388843163</c:v>
                </c:pt>
                <c:pt idx="8">
                  <c:v>-6.5389045790314384</c:v>
                </c:pt>
              </c:numCache>
            </c:numRef>
          </c:val>
          <c:smooth val="0"/>
          <c:extLst>
            <c:ext xmlns:c16="http://schemas.microsoft.com/office/drawing/2014/chart" uri="{C3380CC4-5D6E-409C-BE32-E72D297353CC}">
              <c16:uniqueId val="{00000001-80D1-4CA1-84BF-4D054B35D73E}"/>
            </c:ext>
          </c:extLst>
        </c:ser>
        <c:ser>
          <c:idx val="1"/>
          <c:order val="2"/>
          <c:tx>
            <c:v>Non--oil exporters</c:v>
          </c:tx>
          <c:spPr>
            <a:ln w="28575" cap="rnd">
              <a:solidFill>
                <a:schemeClr val="accent3">
                  <a:lumMod val="50000"/>
                </a:schemeClr>
              </a:solidFill>
              <a:round/>
            </a:ln>
            <a:effectLst/>
          </c:spPr>
          <c:marker>
            <c:symbol val="none"/>
          </c:marker>
          <c:cat>
            <c:numRef>
              <c:f>'Figure 1.10.'!$S$8:$AA$8</c:f>
              <c:numCache>
                <c:formatCode>General</c:formatCode>
                <c:ptCount val="9"/>
                <c:pt idx="0">
                  <c:v>2012</c:v>
                </c:pt>
                <c:pt idx="1">
                  <c:v>13</c:v>
                </c:pt>
                <c:pt idx="2">
                  <c:v>14</c:v>
                </c:pt>
                <c:pt idx="3">
                  <c:v>15</c:v>
                </c:pt>
                <c:pt idx="4">
                  <c:v>16</c:v>
                </c:pt>
                <c:pt idx="5">
                  <c:v>17</c:v>
                </c:pt>
                <c:pt idx="6">
                  <c:v>18</c:v>
                </c:pt>
                <c:pt idx="7">
                  <c:v>19</c:v>
                </c:pt>
                <c:pt idx="8">
                  <c:v>20</c:v>
                </c:pt>
              </c:numCache>
            </c:numRef>
          </c:cat>
          <c:val>
            <c:numRef>
              <c:f>'Figure 1.10.'!$S$11:$AA$11</c:f>
              <c:numCache>
                <c:formatCode>0.0</c:formatCode>
                <c:ptCount val="9"/>
                <c:pt idx="0">
                  <c:v>-2.1408597766454522</c:v>
                </c:pt>
                <c:pt idx="1">
                  <c:v>-2.3389544195801681</c:v>
                </c:pt>
                <c:pt idx="2">
                  <c:v>-2.7001965149614287</c:v>
                </c:pt>
                <c:pt idx="3">
                  <c:v>-4.0267683515533168</c:v>
                </c:pt>
                <c:pt idx="4">
                  <c:v>-4.4895889361036785</c:v>
                </c:pt>
                <c:pt idx="5">
                  <c:v>-4.3661860550439631</c:v>
                </c:pt>
                <c:pt idx="6">
                  <c:v>-4.6580250113834589</c:v>
                </c:pt>
                <c:pt idx="7">
                  <c:v>-5.833801436914416</c:v>
                </c:pt>
                <c:pt idx="8">
                  <c:v>-9.5819402439572308</c:v>
                </c:pt>
              </c:numCache>
            </c:numRef>
          </c:val>
          <c:smooth val="0"/>
          <c:extLst>
            <c:ext xmlns:c16="http://schemas.microsoft.com/office/drawing/2014/chart" uri="{C3380CC4-5D6E-409C-BE32-E72D297353CC}">
              <c16:uniqueId val="{00000002-80D1-4CA1-84BF-4D054B35D73E}"/>
            </c:ext>
          </c:extLst>
        </c:ser>
        <c:dLbls>
          <c:showLegendKey val="0"/>
          <c:showVal val="0"/>
          <c:showCatName val="0"/>
          <c:showSerName val="0"/>
          <c:showPercent val="0"/>
          <c:showBubbleSize val="0"/>
        </c:dLbls>
        <c:marker val="1"/>
        <c:smooth val="0"/>
        <c:axId val="238398320"/>
        <c:axId val="252474656"/>
      </c:lineChart>
      <c:catAx>
        <c:axId val="238398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crossAx val="252474656"/>
        <c:crosses val="autoZero"/>
        <c:auto val="1"/>
        <c:lblAlgn val="ctr"/>
        <c:lblOffset val="100"/>
        <c:noMultiLvlLbl val="0"/>
      </c:catAx>
      <c:valAx>
        <c:axId val="252474656"/>
        <c:scaling>
          <c:orientation val="minMax"/>
        </c:scaling>
        <c:delete val="0"/>
        <c:axPos val="l"/>
        <c:numFmt formatCode="0" sourceLinked="0"/>
        <c:majorTickMark val="in"/>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crossAx val="238398320"/>
        <c:crosses val="autoZero"/>
        <c:crossBetween val="between"/>
      </c:valAx>
      <c:spPr>
        <a:noFill/>
        <a:ln w="9525">
          <a:solidFill>
            <a:schemeClr val="bg1">
              <a:lumMod val="65000"/>
            </a:schemeClr>
          </a:solidFill>
        </a:ln>
        <a:effectLst/>
      </c:spPr>
    </c:plotArea>
    <c:legend>
      <c:legendPos val="b"/>
      <c:layout>
        <c:manualLayout>
          <c:xMode val="edge"/>
          <c:yMode val="edge"/>
          <c:x val="0.15748587136914291"/>
          <c:y val="2.8885102048811059E-2"/>
          <c:w val="0.42817940726159232"/>
          <c:h val="0.13760389326334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1.11.'!$R$4</c:f>
              <c:strCache>
                <c:ptCount val="1"/>
                <c:pt idx="0">
                  <c:v>Tightened</c:v>
                </c:pt>
              </c:strCache>
            </c:strRef>
          </c:tx>
          <c:spPr>
            <a:solidFill>
              <a:srgbClr val="C00000"/>
            </a:solidFill>
            <a:ln>
              <a:noFill/>
            </a:ln>
            <a:effectLst/>
          </c:spPr>
          <c:invertIfNegative val="0"/>
          <c:dPt>
            <c:idx val="10"/>
            <c:invertIfNegative val="0"/>
            <c:bubble3D val="0"/>
            <c:spPr>
              <a:pattFill prst="pct40">
                <a:fgClr>
                  <a:srgbClr val="C00000"/>
                </a:fgClr>
                <a:bgClr>
                  <a:schemeClr val="bg1"/>
                </a:bgClr>
              </a:pattFill>
              <a:ln>
                <a:noFill/>
              </a:ln>
              <a:effectLst/>
            </c:spPr>
            <c:extLst>
              <c:ext xmlns:c16="http://schemas.microsoft.com/office/drawing/2014/chart" uri="{C3380CC4-5D6E-409C-BE32-E72D297353CC}">
                <c16:uniqueId val="{00000001-45F4-4908-BFE2-7C69B051E7EE}"/>
              </c:ext>
            </c:extLst>
          </c:dPt>
          <c:dLbls>
            <c:dLbl>
              <c:idx val="10"/>
              <c:tx>
                <c:rich>
                  <a:bodyPr/>
                  <a:lstStyle/>
                  <a:p>
                    <a:fld id="{E5E184C6-78F4-4C41-9F09-7C859EA584F7}" type="VALUE">
                      <a:rPr lang="en-US">
                        <a:solidFill>
                          <a:schemeClr val="tx1"/>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5F4-4908-BFE2-7C69B051E7E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Com 57 Cn"/>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1.11.'!$S$3:$AC$3</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1.11.'!$S$4:$AC$4</c:f>
              <c:numCache>
                <c:formatCode>General</c:formatCode>
                <c:ptCount val="11"/>
                <c:pt idx="0">
                  <c:v>23</c:v>
                </c:pt>
                <c:pt idx="1">
                  <c:v>17</c:v>
                </c:pt>
                <c:pt idx="2">
                  <c:v>14</c:v>
                </c:pt>
                <c:pt idx="3">
                  <c:v>11</c:v>
                </c:pt>
                <c:pt idx="4">
                  <c:v>19</c:v>
                </c:pt>
                <c:pt idx="5">
                  <c:v>12</c:v>
                </c:pt>
                <c:pt idx="6">
                  <c:v>20</c:v>
                </c:pt>
                <c:pt idx="7">
                  <c:v>21</c:v>
                </c:pt>
                <c:pt idx="8">
                  <c:v>19</c:v>
                </c:pt>
                <c:pt idx="9">
                  <c:v>14</c:v>
                </c:pt>
                <c:pt idx="10">
                  <c:v>3</c:v>
                </c:pt>
              </c:numCache>
            </c:numRef>
          </c:val>
          <c:extLst>
            <c:ext xmlns:c16="http://schemas.microsoft.com/office/drawing/2014/chart" uri="{C3380CC4-5D6E-409C-BE32-E72D297353CC}">
              <c16:uniqueId val="{00000002-45F4-4908-BFE2-7C69B051E7EE}"/>
            </c:ext>
          </c:extLst>
        </c:ser>
        <c:ser>
          <c:idx val="1"/>
          <c:order val="1"/>
          <c:tx>
            <c:strRef>
              <c:f>'Figure 1.11.'!$R$5</c:f>
              <c:strCache>
                <c:ptCount val="1"/>
                <c:pt idx="0">
                  <c:v>Remained neutral</c:v>
                </c:pt>
              </c:strCache>
            </c:strRef>
          </c:tx>
          <c:spPr>
            <a:solidFill>
              <a:srgbClr val="92D050"/>
            </a:solidFill>
            <a:ln>
              <a:noFill/>
            </a:ln>
            <a:effectLst/>
          </c:spPr>
          <c:invertIfNegative val="0"/>
          <c:dPt>
            <c:idx val="10"/>
            <c:invertIfNegative val="0"/>
            <c:bubble3D val="0"/>
            <c:spPr>
              <a:pattFill prst="pct40">
                <a:fgClr>
                  <a:srgbClr val="92D050"/>
                </a:fgClr>
                <a:bgClr>
                  <a:schemeClr val="bg1"/>
                </a:bgClr>
              </a:pattFill>
              <a:ln>
                <a:noFill/>
              </a:ln>
              <a:effectLst/>
            </c:spPr>
            <c:extLst>
              <c:ext xmlns:c16="http://schemas.microsoft.com/office/drawing/2014/chart" uri="{C3380CC4-5D6E-409C-BE32-E72D297353CC}">
                <c16:uniqueId val="{00000004-45F4-4908-BFE2-7C69B051E7E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HelveticaNeueLT Com 57 Cn"/>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1.11.'!$S$3:$AC$3</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1.11.'!$S$5:$AC$5</c:f>
              <c:numCache>
                <c:formatCode>General</c:formatCode>
                <c:ptCount val="11"/>
                <c:pt idx="0">
                  <c:v>3</c:v>
                </c:pt>
                <c:pt idx="1">
                  <c:v>8</c:v>
                </c:pt>
                <c:pt idx="2">
                  <c:v>6</c:v>
                </c:pt>
                <c:pt idx="3">
                  <c:v>3</c:v>
                </c:pt>
                <c:pt idx="4">
                  <c:v>5</c:v>
                </c:pt>
                <c:pt idx="5">
                  <c:v>7</c:v>
                </c:pt>
                <c:pt idx="6">
                  <c:v>5</c:v>
                </c:pt>
                <c:pt idx="7">
                  <c:v>7</c:v>
                </c:pt>
                <c:pt idx="8">
                  <c:v>4</c:v>
                </c:pt>
                <c:pt idx="9">
                  <c:v>6</c:v>
                </c:pt>
                <c:pt idx="10">
                  <c:v>5</c:v>
                </c:pt>
              </c:numCache>
            </c:numRef>
          </c:val>
          <c:extLst>
            <c:ext xmlns:c16="http://schemas.microsoft.com/office/drawing/2014/chart" uri="{C3380CC4-5D6E-409C-BE32-E72D297353CC}">
              <c16:uniqueId val="{00000005-45F4-4908-BFE2-7C69B051E7EE}"/>
            </c:ext>
          </c:extLst>
        </c:ser>
        <c:ser>
          <c:idx val="2"/>
          <c:order val="2"/>
          <c:tx>
            <c:strRef>
              <c:f>'Figure 1.11.'!$R$6</c:f>
              <c:strCache>
                <c:ptCount val="1"/>
                <c:pt idx="0">
                  <c:v>Loosened</c:v>
                </c:pt>
              </c:strCache>
            </c:strRef>
          </c:tx>
          <c:spPr>
            <a:solidFill>
              <a:srgbClr val="0070C0"/>
            </a:solidFill>
            <a:ln>
              <a:noFill/>
            </a:ln>
            <a:effectLst/>
          </c:spPr>
          <c:invertIfNegative val="0"/>
          <c:dPt>
            <c:idx val="10"/>
            <c:invertIfNegative val="0"/>
            <c:bubble3D val="0"/>
            <c:spPr>
              <a:pattFill prst="pct30">
                <a:fgClr>
                  <a:srgbClr val="0070C0"/>
                </a:fgClr>
                <a:bgClr>
                  <a:schemeClr val="bg1"/>
                </a:bgClr>
              </a:pattFill>
              <a:ln>
                <a:noFill/>
              </a:ln>
              <a:effectLst/>
            </c:spPr>
            <c:extLst>
              <c:ext xmlns:c16="http://schemas.microsoft.com/office/drawing/2014/chart" uri="{C3380CC4-5D6E-409C-BE32-E72D297353CC}">
                <c16:uniqueId val="{00000007-45F4-4908-BFE2-7C69B051E7EE}"/>
              </c:ext>
            </c:extLst>
          </c:dPt>
          <c:dLbls>
            <c:dLbl>
              <c:idx val="10"/>
              <c:tx>
                <c:rich>
                  <a:bodyPr/>
                  <a:lstStyle/>
                  <a:p>
                    <a:fld id="{6851C8A8-3A2E-4299-A456-1856F65E60E5}" type="VALUE">
                      <a:rPr lang="en-US">
                        <a:solidFill>
                          <a:schemeClr val="tx1"/>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45F4-4908-BFE2-7C69B051E7E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Com 57 Cn"/>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1.11.'!$S$3:$AC$3</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1.11.'!$S$6:$AC$6</c:f>
              <c:numCache>
                <c:formatCode>General</c:formatCode>
                <c:ptCount val="11"/>
                <c:pt idx="0">
                  <c:v>14</c:v>
                </c:pt>
                <c:pt idx="1">
                  <c:v>15</c:v>
                </c:pt>
                <c:pt idx="2">
                  <c:v>20</c:v>
                </c:pt>
                <c:pt idx="3">
                  <c:v>26</c:v>
                </c:pt>
                <c:pt idx="4">
                  <c:v>16</c:v>
                </c:pt>
                <c:pt idx="5">
                  <c:v>21</c:v>
                </c:pt>
                <c:pt idx="6">
                  <c:v>15</c:v>
                </c:pt>
                <c:pt idx="7">
                  <c:v>12</c:v>
                </c:pt>
                <c:pt idx="8">
                  <c:v>17</c:v>
                </c:pt>
                <c:pt idx="9">
                  <c:v>20</c:v>
                </c:pt>
                <c:pt idx="10">
                  <c:v>32</c:v>
                </c:pt>
              </c:numCache>
            </c:numRef>
          </c:val>
          <c:extLst>
            <c:ext xmlns:c16="http://schemas.microsoft.com/office/drawing/2014/chart" uri="{C3380CC4-5D6E-409C-BE32-E72D297353CC}">
              <c16:uniqueId val="{00000008-45F4-4908-BFE2-7C69B051E7EE}"/>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531520496"/>
        <c:axId val="1306556736"/>
      </c:barChart>
      <c:catAx>
        <c:axId val="153152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306556736"/>
        <c:crosses val="autoZero"/>
        <c:auto val="1"/>
        <c:lblAlgn val="ctr"/>
        <c:lblOffset val="100"/>
        <c:noMultiLvlLbl val="0"/>
      </c:catAx>
      <c:valAx>
        <c:axId val="1306556736"/>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531520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12180606414708E-2"/>
          <c:y val="6.7913519890603916E-2"/>
          <c:w val="0.86768283817844594"/>
          <c:h val="0.82563657976351135"/>
        </c:manualLayout>
      </c:layout>
      <c:bubbleChart>
        <c:varyColors val="0"/>
        <c:ser>
          <c:idx val="0"/>
          <c:order val="0"/>
          <c:spPr>
            <a:solidFill>
              <a:schemeClr val="accent1">
                <a:alpha val="21000"/>
              </a:schemeClr>
            </a:solidFill>
            <a:ln w="25400">
              <a:noFill/>
            </a:ln>
            <a:effectLst/>
          </c:spPr>
          <c:invertIfNegative val="0"/>
          <c:dLbls>
            <c:dLbl>
              <c:idx val="0"/>
              <c:tx>
                <c:rich>
                  <a:bodyPr/>
                  <a:lstStyle/>
                  <a:p>
                    <a:fld id="{6458D2D8-815B-49FC-B9D4-1595CCAD1D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6D5-4EE6-928A-CE1CC17D4F35}"/>
                </c:ext>
              </c:extLst>
            </c:dLbl>
            <c:dLbl>
              <c:idx val="1"/>
              <c:tx>
                <c:rich>
                  <a:bodyPr/>
                  <a:lstStyle/>
                  <a:p>
                    <a:fld id="{1A35FA25-96F5-4C66-9472-FACA3AC3B6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6D5-4EE6-928A-CE1CC17D4F35}"/>
                </c:ext>
              </c:extLst>
            </c:dLbl>
            <c:dLbl>
              <c:idx val="2"/>
              <c:tx>
                <c:rich>
                  <a:bodyPr/>
                  <a:lstStyle/>
                  <a:p>
                    <a:fld id="{3A8AEDDB-7933-46BA-99E9-240EE653B5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6D5-4EE6-928A-CE1CC17D4F35}"/>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D5-4EE6-928A-CE1CC17D4F35}"/>
                </c:ext>
              </c:extLst>
            </c:dLbl>
            <c:dLbl>
              <c:idx val="4"/>
              <c:tx>
                <c:rich>
                  <a:bodyPr/>
                  <a:lstStyle/>
                  <a:p>
                    <a:fld id="{A98E6DF3-0AF6-4677-91F5-40DB18F755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6D5-4EE6-928A-CE1CC17D4F35}"/>
                </c:ext>
              </c:extLst>
            </c:dLbl>
            <c:dLbl>
              <c:idx val="5"/>
              <c:tx>
                <c:rich>
                  <a:bodyPr/>
                  <a:lstStyle/>
                  <a:p>
                    <a:fld id="{E7B37710-6BFE-4748-833F-20FE8FB2E9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6D5-4EE6-928A-CE1CC17D4F35}"/>
                </c:ext>
              </c:extLst>
            </c:dLbl>
            <c:dLbl>
              <c:idx val="6"/>
              <c:tx>
                <c:rich>
                  <a:bodyPr/>
                  <a:lstStyle/>
                  <a:p>
                    <a:fld id="{B422CE52-F1B2-4010-B370-A1AD71FF13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6D5-4EE6-928A-CE1CC17D4F35}"/>
                </c:ext>
              </c:extLst>
            </c:dLbl>
            <c:dLbl>
              <c:idx val="7"/>
              <c:tx>
                <c:rich>
                  <a:bodyPr/>
                  <a:lstStyle/>
                  <a:p>
                    <a:fld id="{2F812807-483F-452A-8E60-A5AF5EF481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6D5-4EE6-928A-CE1CC17D4F35}"/>
                </c:ext>
              </c:extLst>
            </c:dLbl>
            <c:dLbl>
              <c:idx val="8"/>
              <c:tx>
                <c:rich>
                  <a:bodyPr/>
                  <a:lstStyle/>
                  <a:p>
                    <a:fld id="{DFDB220C-34E0-4411-BB2E-241DE5A7E5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6D5-4EE6-928A-CE1CC17D4F35}"/>
                </c:ext>
              </c:extLst>
            </c:dLbl>
            <c:dLbl>
              <c:idx val="9"/>
              <c:layout>
                <c:manualLayout>
                  <c:x val="-0.12322411927808387"/>
                  <c:y val="0"/>
                </c:manualLayout>
              </c:layout>
              <c:tx>
                <c:rich>
                  <a:bodyPr/>
                  <a:lstStyle/>
                  <a:p>
                    <a:fld id="{604B3BCB-272C-46E6-869C-BDA14B58329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6D5-4EE6-928A-CE1CC17D4F35}"/>
                </c:ext>
              </c:extLst>
            </c:dLbl>
            <c:dLbl>
              <c:idx val="10"/>
              <c:tx>
                <c:rich>
                  <a:bodyPr/>
                  <a:lstStyle/>
                  <a:p>
                    <a:fld id="{98F8A291-3BB0-4FE3-A4E2-25170209F1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6D5-4EE6-928A-CE1CC17D4F35}"/>
                </c:ext>
              </c:extLst>
            </c:dLbl>
            <c:dLbl>
              <c:idx val="11"/>
              <c:tx>
                <c:rich>
                  <a:bodyPr/>
                  <a:lstStyle/>
                  <a:p>
                    <a:fld id="{F9BE4A6A-7F80-46AE-8EC2-0544D8F2C3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6D5-4EE6-928A-CE1CC17D4F35}"/>
                </c:ext>
              </c:extLst>
            </c:dLbl>
            <c:dLbl>
              <c:idx val="12"/>
              <c:tx>
                <c:rich>
                  <a:bodyPr/>
                  <a:lstStyle/>
                  <a:p>
                    <a:fld id="{CB95739C-7A6A-4429-9513-1AF63D13E2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6D5-4EE6-928A-CE1CC17D4F35}"/>
                </c:ext>
              </c:extLst>
            </c:dLbl>
            <c:dLbl>
              <c:idx val="13"/>
              <c:tx>
                <c:rich>
                  <a:bodyPr/>
                  <a:lstStyle/>
                  <a:p>
                    <a:fld id="{413D557C-A0C4-4F90-869A-64A68C5318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6D5-4EE6-928A-CE1CC17D4F35}"/>
                </c:ext>
              </c:extLst>
            </c:dLbl>
            <c:dLbl>
              <c:idx val="14"/>
              <c:tx>
                <c:rich>
                  <a:bodyPr/>
                  <a:lstStyle/>
                  <a:p>
                    <a:fld id="{7F91C341-9C44-4046-A571-AD3C5204D0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6D5-4EE6-928A-CE1CC17D4F35}"/>
                </c:ext>
              </c:extLst>
            </c:dLbl>
            <c:dLbl>
              <c:idx val="15"/>
              <c:tx>
                <c:rich>
                  <a:bodyPr/>
                  <a:lstStyle/>
                  <a:p>
                    <a:fld id="{167715F1-7DB4-411B-8CE4-08352BDF72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6D5-4EE6-928A-CE1CC17D4F35}"/>
                </c:ext>
              </c:extLst>
            </c:dLbl>
            <c:dLbl>
              <c:idx val="16"/>
              <c:tx>
                <c:rich>
                  <a:bodyPr/>
                  <a:lstStyle/>
                  <a:p>
                    <a:fld id="{A386E1E4-2F7A-4AD4-B361-CBE56F5E65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6D5-4EE6-928A-CE1CC17D4F35}"/>
                </c:ext>
              </c:extLst>
            </c:dLbl>
            <c:dLbl>
              <c:idx val="17"/>
              <c:layout>
                <c:manualLayout>
                  <c:x val="-9.6819585449907972E-2"/>
                  <c:y val="8.3237782281719811E-17"/>
                </c:manualLayout>
              </c:layout>
              <c:tx>
                <c:rich>
                  <a:bodyPr/>
                  <a:lstStyle/>
                  <a:p>
                    <a:fld id="{7B63439F-6662-48E7-A2ED-7E93240AF83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6D5-4EE6-928A-CE1CC17D4F35}"/>
                </c:ext>
              </c:extLst>
            </c:dLbl>
            <c:dLbl>
              <c:idx val="18"/>
              <c:tx>
                <c:rich>
                  <a:bodyPr/>
                  <a:lstStyle/>
                  <a:p>
                    <a:fld id="{D8BD7306-B026-4747-9E2A-60878455FC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6D5-4EE6-928A-CE1CC17D4F35}"/>
                </c:ext>
              </c:extLst>
            </c:dLbl>
            <c:dLbl>
              <c:idx val="19"/>
              <c:tx>
                <c:rich>
                  <a:bodyPr/>
                  <a:lstStyle/>
                  <a:p>
                    <a:fld id="{FCCF39BE-3BDB-4D72-BC9F-C1437A00B9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6D5-4EE6-928A-CE1CC17D4F35}"/>
                </c:ext>
              </c:extLst>
            </c:dLbl>
            <c:dLbl>
              <c:idx val="20"/>
              <c:tx>
                <c:rich>
                  <a:bodyPr/>
                  <a:lstStyle/>
                  <a:p>
                    <a:fld id="{136A1738-7271-4CDF-B2E4-359C943510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6D5-4EE6-928A-CE1CC17D4F35}"/>
                </c:ext>
              </c:extLst>
            </c:dLbl>
            <c:dLbl>
              <c:idx val="21"/>
              <c:tx>
                <c:rich>
                  <a:bodyPr/>
                  <a:lstStyle/>
                  <a:p>
                    <a:fld id="{8A6A1732-FBAF-4B3B-8278-CFB505AA3F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6D5-4EE6-928A-CE1CC17D4F35}"/>
                </c:ext>
              </c:extLst>
            </c:dLbl>
            <c:dLbl>
              <c:idx val="22"/>
              <c:tx>
                <c:rich>
                  <a:bodyPr/>
                  <a:lstStyle/>
                  <a:p>
                    <a:fld id="{6007B58F-8C65-4BAD-9606-80A4858D31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6D5-4EE6-928A-CE1CC17D4F35}"/>
                </c:ext>
              </c:extLst>
            </c:dLbl>
            <c:dLbl>
              <c:idx val="23"/>
              <c:tx>
                <c:rich>
                  <a:bodyPr/>
                  <a:lstStyle/>
                  <a:p>
                    <a:fld id="{F0FD1964-8488-4C11-AF2F-29E87C349B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6D5-4EE6-928A-CE1CC17D4F35}"/>
                </c:ext>
              </c:extLst>
            </c:dLbl>
            <c:dLbl>
              <c:idx val="24"/>
              <c:tx>
                <c:rich>
                  <a:bodyPr/>
                  <a:lstStyle/>
                  <a:p>
                    <a:fld id="{70C0FCA6-2931-4C75-A4C6-ED699CC318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6D5-4EE6-928A-CE1CC17D4F35}"/>
                </c:ext>
              </c:extLst>
            </c:dLbl>
            <c:dLbl>
              <c:idx val="25"/>
              <c:tx>
                <c:rich>
                  <a:bodyPr/>
                  <a:lstStyle/>
                  <a:p>
                    <a:fld id="{3343652E-E8E8-4631-B48F-DED8AAF7E9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6D5-4EE6-928A-CE1CC17D4F35}"/>
                </c:ext>
              </c:extLst>
            </c:dLbl>
            <c:dLbl>
              <c:idx val="26"/>
              <c:tx>
                <c:rich>
                  <a:bodyPr/>
                  <a:lstStyle/>
                  <a:p>
                    <a:fld id="{014C763C-F25A-404D-AF38-A2AAC911B7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6D5-4EE6-928A-CE1CC17D4F35}"/>
                </c:ext>
              </c:extLst>
            </c:dLbl>
            <c:dLbl>
              <c:idx val="27"/>
              <c:tx>
                <c:rich>
                  <a:bodyPr/>
                  <a:lstStyle/>
                  <a:p>
                    <a:fld id="{3E890D63-536E-4C3E-89AF-661ADC370F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6D5-4EE6-928A-CE1CC17D4F35}"/>
                </c:ext>
              </c:extLst>
            </c:dLbl>
            <c:dLbl>
              <c:idx val="28"/>
              <c:tx>
                <c:rich>
                  <a:bodyPr/>
                  <a:lstStyle/>
                  <a:p>
                    <a:fld id="{50019568-66FD-4C00-80D6-3E9AD4C3DF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6D5-4EE6-928A-CE1CC17D4F35}"/>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6D5-4EE6-928A-CE1CC17D4F35}"/>
                </c:ext>
              </c:extLst>
            </c:dLbl>
            <c:dLbl>
              <c:idx val="30"/>
              <c:tx>
                <c:rich>
                  <a:bodyPr/>
                  <a:lstStyle/>
                  <a:p>
                    <a:fld id="{10BA4DDD-52BB-4502-8387-339365EDB9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6D5-4EE6-928A-CE1CC17D4F35}"/>
                </c:ext>
              </c:extLst>
            </c:dLbl>
            <c:dLbl>
              <c:idx val="31"/>
              <c:tx>
                <c:rich>
                  <a:bodyPr/>
                  <a:lstStyle/>
                  <a:p>
                    <a:fld id="{67981D82-A1B3-42A1-BF7A-4B59C8B65E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6D5-4EE6-928A-CE1CC17D4F35}"/>
                </c:ext>
              </c:extLst>
            </c:dLbl>
            <c:dLbl>
              <c:idx val="32"/>
              <c:layout>
                <c:manualLayout>
                  <c:x val="-0.16168084085030773"/>
                  <c:y val="0"/>
                </c:manualLayout>
              </c:layout>
              <c:tx>
                <c:rich>
                  <a:bodyPr/>
                  <a:lstStyle/>
                  <a:p>
                    <a:fld id="{1915038A-2D7E-42F7-B761-90A19673625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D6D5-4EE6-928A-CE1CC17D4F35}"/>
                </c:ext>
              </c:extLst>
            </c:dLbl>
            <c:dLbl>
              <c:idx val="33"/>
              <c:tx>
                <c:rich>
                  <a:bodyPr/>
                  <a:lstStyle/>
                  <a:p>
                    <a:fld id="{284B6C7B-F5C4-4552-9592-344AE55EC5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6D5-4EE6-928A-CE1CC17D4F35}"/>
                </c:ext>
              </c:extLst>
            </c:dLbl>
            <c:dLbl>
              <c:idx val="34"/>
              <c:layout>
                <c:manualLayout>
                  <c:x val="-7.9838364153525396E-2"/>
                  <c:y val="9.080590238365327E-3"/>
                </c:manualLayout>
              </c:layout>
              <c:tx>
                <c:rich>
                  <a:bodyPr/>
                  <a:lstStyle/>
                  <a:p>
                    <a:fld id="{94E21DFE-A4BF-42C3-A1BB-F6B435F0C43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D6D5-4EE6-928A-CE1CC17D4F35}"/>
                </c:ext>
              </c:extLst>
            </c:dLbl>
            <c:dLbl>
              <c:idx val="35"/>
              <c:tx>
                <c:rich>
                  <a:bodyPr/>
                  <a:lstStyle/>
                  <a:p>
                    <a:fld id="{F17084CD-0E6A-49D2-B641-794F890D49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6D5-4EE6-928A-CE1CC17D4F35}"/>
                </c:ext>
              </c:extLst>
            </c:dLbl>
            <c:dLbl>
              <c:idx val="36"/>
              <c:tx>
                <c:rich>
                  <a:bodyPr/>
                  <a:lstStyle/>
                  <a:p>
                    <a:fld id="{9BA7CA88-4724-469C-B349-1BB18AE93D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6D5-4EE6-928A-CE1CC17D4F35}"/>
                </c:ext>
              </c:extLst>
            </c:dLbl>
            <c:dLbl>
              <c:idx val="37"/>
              <c:tx>
                <c:rich>
                  <a:bodyPr/>
                  <a:lstStyle/>
                  <a:p>
                    <a:fld id="{4B9DF69E-FFDA-4522-BF3C-26734F7788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6D5-4EE6-928A-CE1CC17D4F35}"/>
                </c:ext>
              </c:extLst>
            </c:dLbl>
            <c:dLbl>
              <c:idx val="38"/>
              <c:tx>
                <c:rich>
                  <a:bodyPr/>
                  <a:lstStyle/>
                  <a:p>
                    <a:fld id="{0B4AFA5F-6723-44D3-9A9B-C6649AA682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6D5-4EE6-928A-CE1CC17D4F35}"/>
                </c:ext>
              </c:extLst>
            </c:dLbl>
            <c:dLbl>
              <c:idx val="39"/>
              <c:tx>
                <c:rich>
                  <a:bodyPr/>
                  <a:lstStyle/>
                  <a:p>
                    <a:fld id="{6A3B8D41-A223-48B0-A5E9-9A2E459B66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6D5-4EE6-928A-CE1CC17D4F3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HelveticaNeueLT Std" panose="020B0604020202020204"/>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'Figure 1.11.'!$T$8:$T$47</c:f>
              <c:numCache>
                <c:formatCode>0.0</c:formatCode>
                <c:ptCount val="40"/>
                <c:pt idx="0">
                  <c:v>21.34708791528584</c:v>
                </c:pt>
                <c:pt idx="1">
                  <c:v>3.8689362916156003</c:v>
                </c:pt>
                <c:pt idx="2">
                  <c:v>4.693158893497543</c:v>
                </c:pt>
                <c:pt idx="4">
                  <c:v>2.9394894009512647</c:v>
                </c:pt>
                <c:pt idx="5">
                  <c:v>8.2363626712591334</c:v>
                </c:pt>
                <c:pt idx="6">
                  <c:v>6.158456855858172</c:v>
                </c:pt>
                <c:pt idx="7">
                  <c:v>0.38718853680585669</c:v>
                </c:pt>
                <c:pt idx="8">
                  <c:v>10.526679667385853</c:v>
                </c:pt>
                <c:pt idx="9">
                  <c:v>2.6013105179355471</c:v>
                </c:pt>
                <c:pt idx="10">
                  <c:v>22.977494589237992</c:v>
                </c:pt>
                <c:pt idx="11">
                  <c:v>8.8621334799895806</c:v>
                </c:pt>
                <c:pt idx="12">
                  <c:v>2.7334704373225005</c:v>
                </c:pt>
                <c:pt idx="13">
                  <c:v>7.9339623040578537</c:v>
                </c:pt>
                <c:pt idx="14">
                  <c:v>16.002862307924072</c:v>
                </c:pt>
                <c:pt idx="15">
                  <c:v>4.6288163006434351</c:v>
                </c:pt>
                <c:pt idx="16">
                  <c:v>5.9193956877229521</c:v>
                </c:pt>
                <c:pt idx="17">
                  <c:v>7.8399438548518479</c:v>
                </c:pt>
                <c:pt idx="18">
                  <c:v>4.3325134905006317</c:v>
                </c:pt>
                <c:pt idx="19">
                  <c:v>3.3902608118268542</c:v>
                </c:pt>
                <c:pt idx="20">
                  <c:v>5.1008448237927517</c:v>
                </c:pt>
                <c:pt idx="21">
                  <c:v>32.355464042398033</c:v>
                </c:pt>
                <c:pt idx="22">
                  <c:v>7.460451124788646</c:v>
                </c:pt>
                <c:pt idx="23">
                  <c:v>6.3346760303136875</c:v>
                </c:pt>
                <c:pt idx="24">
                  <c:v>2.1939067747108685</c:v>
                </c:pt>
                <c:pt idx="25">
                  <c:v>11.173759581457659</c:v>
                </c:pt>
                <c:pt idx="26">
                  <c:v>5.5031193716825868</c:v>
                </c:pt>
                <c:pt idx="27">
                  <c:v>2.9560032604930293</c:v>
                </c:pt>
                <c:pt idx="28">
                  <c:v>7.8045243619489568</c:v>
                </c:pt>
                <c:pt idx="30">
                  <c:v>20.71279919740979</c:v>
                </c:pt>
                <c:pt idx="31">
                  <c:v>3.2601062293770413</c:v>
                </c:pt>
                <c:pt idx="32">
                  <c:v>8.4660496937108807</c:v>
                </c:pt>
                <c:pt idx="33">
                  <c:v>0</c:v>
                </c:pt>
                <c:pt idx="34">
                  <c:v>12.220320795393686</c:v>
                </c:pt>
                <c:pt idx="35">
                  <c:v>0.19740925788365066</c:v>
                </c:pt>
                <c:pt idx="36">
                  <c:v>6.4595540957693194</c:v>
                </c:pt>
                <c:pt idx="37">
                  <c:v>77.350491399110496</c:v>
                </c:pt>
                <c:pt idx="38">
                  <c:v>9.0172386627842354</c:v>
                </c:pt>
                <c:pt idx="39">
                  <c:v>1.2275652744786583</c:v>
                </c:pt>
              </c:numCache>
            </c:numRef>
          </c:xVal>
          <c:yVal>
            <c:numRef>
              <c:f>'Figure 1.11.'!$U$8:$U$47</c:f>
              <c:numCache>
                <c:formatCode>0.0</c:formatCode>
                <c:ptCount val="40"/>
                <c:pt idx="0">
                  <c:v>23.486769291399114</c:v>
                </c:pt>
                <c:pt idx="1">
                  <c:v>15.070707626393917</c:v>
                </c:pt>
                <c:pt idx="2">
                  <c:v>7.9376373138321838</c:v>
                </c:pt>
                <c:pt idx="4">
                  <c:v>6.6102332879126466</c:v>
                </c:pt>
                <c:pt idx="5">
                  <c:v>10.690216099501072</c:v>
                </c:pt>
                <c:pt idx="6">
                  <c:v>4.9184871139998716</c:v>
                </c:pt>
                <c:pt idx="7">
                  <c:v>9.276218839600741</c:v>
                </c:pt>
                <c:pt idx="8">
                  <c:v>12.388833404670187</c:v>
                </c:pt>
                <c:pt idx="9">
                  <c:v>5.0383374680583177</c:v>
                </c:pt>
                <c:pt idx="10">
                  <c:v>46.47538361265967</c:v>
                </c:pt>
                <c:pt idx="11">
                  <c:v>3.6369110747117661</c:v>
                </c:pt>
                <c:pt idx="12">
                  <c:v>4.6294479303644787</c:v>
                </c:pt>
                <c:pt idx="13">
                  <c:v>11.752271791263372</c:v>
                </c:pt>
                <c:pt idx="14">
                  <c:v>28.942052236575734</c:v>
                </c:pt>
                <c:pt idx="15">
                  <c:v>4.4919928981295172</c:v>
                </c:pt>
                <c:pt idx="16">
                  <c:v>18.656437791654017</c:v>
                </c:pt>
                <c:pt idx="17">
                  <c:v>6.6082700789462683</c:v>
                </c:pt>
                <c:pt idx="18">
                  <c:v>6.959951862004413</c:v>
                </c:pt>
                <c:pt idx="19">
                  <c:v>4.0969486346001167</c:v>
                </c:pt>
                <c:pt idx="20">
                  <c:v>13.009465837205191</c:v>
                </c:pt>
                <c:pt idx="21">
                  <c:v>24.394763373100506</c:v>
                </c:pt>
                <c:pt idx="22">
                  <c:v>2.7518520334167462</c:v>
                </c:pt>
                <c:pt idx="23">
                  <c:v>6.9285123194922988</c:v>
                </c:pt>
                <c:pt idx="24">
                  <c:v>9.5368316600851344</c:v>
                </c:pt>
                <c:pt idx="25">
                  <c:v>36.965671981445247</c:v>
                </c:pt>
                <c:pt idx="26">
                  <c:v>19.836598116743524</c:v>
                </c:pt>
                <c:pt idx="27">
                  <c:v>7.8360898095603062</c:v>
                </c:pt>
                <c:pt idx="28">
                  <c:v>11.25316287907085</c:v>
                </c:pt>
                <c:pt idx="29">
                  <c:v>0</c:v>
                </c:pt>
                <c:pt idx="30">
                  <c:v>3.2239321936386864</c:v>
                </c:pt>
                <c:pt idx="31">
                  <c:v>4.7060584464623387</c:v>
                </c:pt>
                <c:pt idx="32">
                  <c:v>16.006445033623056</c:v>
                </c:pt>
                <c:pt idx="33">
                  <c:v>1.998450813323005</c:v>
                </c:pt>
                <c:pt idx="34">
                  <c:v>19.189865077189481</c:v>
                </c:pt>
                <c:pt idx="35">
                  <c:v>0.87031860369078218</c:v>
                </c:pt>
                <c:pt idx="36">
                  <c:v>11.055996440228817</c:v>
                </c:pt>
                <c:pt idx="37">
                  <c:v>9.3548483750778821</c:v>
                </c:pt>
                <c:pt idx="38">
                  <c:v>39.204455275159368</c:v>
                </c:pt>
                <c:pt idx="39">
                  <c:v>3.2410906342654493</c:v>
                </c:pt>
              </c:numCache>
            </c:numRef>
          </c:yVal>
          <c:bubbleSize>
            <c:numRef>
              <c:f>'Figure 1.11.'!$V$8:$V$47</c:f>
              <c:numCache>
                <c:formatCode>0.0</c:formatCode>
                <c:ptCount val="40"/>
                <c:pt idx="0">
                  <c:v>35.702931307079396</c:v>
                </c:pt>
                <c:pt idx="1">
                  <c:v>39.350895772951397</c:v>
                </c:pt>
                <c:pt idx="2">
                  <c:v>39.98059188848439</c:v>
                </c:pt>
                <c:pt idx="3">
                  <c:v>28.516295144207181</c:v>
                </c:pt>
                <c:pt idx="4">
                  <c:v>40.913282851731168</c:v>
                </c:pt>
                <c:pt idx="5">
                  <c:v>44.160253997854362</c:v>
                </c:pt>
                <c:pt idx="6">
                  <c:v>14.74229068697065</c:v>
                </c:pt>
                <c:pt idx="7">
                  <c:v>95.313487656418573</c:v>
                </c:pt>
                <c:pt idx="8">
                  <c:v>37.751698242548699</c:v>
                </c:pt>
                <c:pt idx="9">
                  <c:v>57.603100488677505</c:v>
                </c:pt>
                <c:pt idx="10">
                  <c:v>63.174801982793007</c:v>
                </c:pt>
                <c:pt idx="11">
                  <c:v>34.498000448922348</c:v>
                </c:pt>
                <c:pt idx="12">
                  <c:v>47.652490943950518</c:v>
                </c:pt>
                <c:pt idx="13">
                  <c:v>40.55244851763706</c:v>
                </c:pt>
                <c:pt idx="14">
                  <c:v>60.833379154619571</c:v>
                </c:pt>
                <c:pt idx="15">
                  <c:v>54.144411422399472</c:v>
                </c:pt>
                <c:pt idx="16">
                  <c:v>60.615010883317233</c:v>
                </c:pt>
                <c:pt idx="17">
                  <c:v>38.444793694762843</c:v>
                </c:pt>
                <c:pt idx="18">
                  <c:v>40.534204502247441</c:v>
                </c:pt>
                <c:pt idx="19">
                  <c:v>27.282583844591073</c:v>
                </c:pt>
                <c:pt idx="20">
                  <c:v>108.96619354058654</c:v>
                </c:pt>
                <c:pt idx="21">
                  <c:v>38.16703320942468</c:v>
                </c:pt>
                <c:pt idx="22">
                  <c:v>30.0688333193687</c:v>
                </c:pt>
                <c:pt idx="23">
                  <c:v>41.359177565966618</c:v>
                </c:pt>
                <c:pt idx="24">
                  <c:v>42.036449359916524</c:v>
                </c:pt>
                <c:pt idx="25">
                  <c:v>29.390976402346492</c:v>
                </c:pt>
                <c:pt idx="26">
                  <c:v>38.35334633321488</c:v>
                </c:pt>
                <c:pt idx="27">
                  <c:v>38.592753785173791</c:v>
                </c:pt>
                <c:pt idx="28">
                  <c:v>64.166417338597782</c:v>
                </c:pt>
                <c:pt idx="29">
                  <c:v>0</c:v>
                </c:pt>
                <c:pt idx="30">
                  <c:v>200.34850432830012</c:v>
                </c:pt>
                <c:pt idx="31">
                  <c:v>44.578085843476288</c:v>
                </c:pt>
                <c:pt idx="32">
                  <c:v>38.072097949425874</c:v>
                </c:pt>
                <c:pt idx="33">
                  <c:v>14.35786256983779</c:v>
                </c:pt>
                <c:pt idx="34">
                  <c:v>40.04028580980588</c:v>
                </c:pt>
                <c:pt idx="35">
                  <c:v>29.254254054496332</c:v>
                </c:pt>
                <c:pt idx="36">
                  <c:v>42.911449759537575</c:v>
                </c:pt>
                <c:pt idx="37">
                  <c:v>56.758062394567055</c:v>
                </c:pt>
                <c:pt idx="38">
                  <c:v>85.727617559760603</c:v>
                </c:pt>
                <c:pt idx="39">
                  <c:v>11.016764026827792</c:v>
                </c:pt>
              </c:numCache>
            </c:numRef>
          </c:bubbleSize>
          <c:bubble3D val="0"/>
          <c:extLst>
            <c:ext xmlns:c15="http://schemas.microsoft.com/office/drawing/2012/chart" uri="{02D57815-91ED-43cb-92C2-25804820EDAC}">
              <c15:datalabelsRange>
                <c15:f>'Figure 1.11.'!$S$8:$S$47</c15:f>
                <c15:dlblRangeCache>
                  <c:ptCount val="40"/>
                  <c:pt idx="0">
                    <c:v>BGD</c:v>
                  </c:pt>
                  <c:pt idx="9">
                    <c:v>ETH</c:v>
                  </c:pt>
                  <c:pt idx="10">
                    <c:v>GHA</c:v>
                  </c:pt>
                  <c:pt idx="14">
                    <c:v>KEN</c:v>
                  </c:pt>
                  <c:pt idx="17">
                    <c:v>MDG</c:v>
                  </c:pt>
                  <c:pt idx="20">
                    <c:v>MOZ</c:v>
                  </c:pt>
                  <c:pt idx="21">
                    <c:v>MMR</c:v>
                  </c:pt>
                  <c:pt idx="25">
                    <c:v>NGA</c:v>
                  </c:pt>
                  <c:pt idx="27">
                    <c:v>RWA</c:v>
                  </c:pt>
                  <c:pt idx="30">
                    <c:v>SDN</c:v>
                  </c:pt>
                  <c:pt idx="32">
                    <c:v>TZA</c:v>
                  </c:pt>
                  <c:pt idx="34">
                    <c:v>UGA</c:v>
                  </c:pt>
                  <c:pt idx="36">
                    <c:v>VNM</c:v>
                  </c:pt>
                  <c:pt idx="38">
                    <c:v>ZMB</c:v>
                  </c:pt>
                </c15:dlblRangeCache>
              </c15:datalabelsRange>
            </c:ext>
            <c:ext xmlns:c16="http://schemas.microsoft.com/office/drawing/2014/chart" uri="{C3380CC4-5D6E-409C-BE32-E72D297353CC}">
              <c16:uniqueId val="{00000028-D6D5-4EE6-928A-CE1CC17D4F35}"/>
            </c:ext>
          </c:extLst>
        </c:ser>
        <c:dLbls>
          <c:showLegendKey val="0"/>
          <c:showVal val="0"/>
          <c:showCatName val="0"/>
          <c:showSerName val="0"/>
          <c:showPercent val="0"/>
          <c:showBubbleSize val="0"/>
        </c:dLbls>
        <c:bubbleScale val="100"/>
        <c:showNegBubbles val="0"/>
        <c:axId val="1565067248"/>
        <c:axId val="1500856592"/>
      </c:bubbleChart>
      <c:valAx>
        <c:axId val="1565067248"/>
        <c:scaling>
          <c:orientation val="minMax"/>
          <c:max val="5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HelveticaNeueLT Std" panose="020B0604020202020204"/>
                    <a:ea typeface="+mn-ea"/>
                    <a:cs typeface="+mn-cs"/>
                  </a:defRPr>
                </a:pPr>
                <a:r>
                  <a:rPr lang="en-US" sz="800">
                    <a:solidFill>
                      <a:sysClr val="windowText" lastClr="000000"/>
                    </a:solidFill>
                    <a:latin typeface="HelveticaNeueLT Std" panose="020B0604020202020204"/>
                  </a:rPr>
                  <a:t>2012</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HelveticaNeueLT Std" panose="020B0604020202020204"/>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Segoe UI" panose="020B0502040204020203" pitchFamily="34" charset="0"/>
              </a:defRPr>
            </a:pPr>
            <a:endParaRPr lang="en-US"/>
          </a:p>
        </c:txPr>
        <c:crossAx val="1500856592"/>
        <c:crosses val="autoZero"/>
        <c:crossBetween val="midCat"/>
      </c:valAx>
      <c:valAx>
        <c:axId val="1500856592"/>
        <c:scaling>
          <c:orientation val="minMax"/>
          <c:max val="50"/>
          <c:min val="0"/>
        </c:scaling>
        <c:delete val="0"/>
        <c:axPos val="l"/>
        <c:title>
          <c:tx>
            <c:rich>
              <a:bodyPr rot="-54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mn-ea"/>
                    <a:cs typeface="+mn-cs"/>
                  </a:defRPr>
                </a:pPr>
                <a:r>
                  <a:rPr lang="en-US" sz="800" b="0" i="0" u="none" strike="noStrike" kern="1200" baseline="0">
                    <a:solidFill>
                      <a:sysClr val="windowText" lastClr="000000"/>
                    </a:solidFill>
                    <a:latin typeface="HelveticaNeueLT Std" panose="020B0604020202020204"/>
                    <a:ea typeface="+mn-ea"/>
                    <a:cs typeface="+mn-cs"/>
                  </a:rPr>
                  <a:t>2019</a:t>
                </a:r>
              </a:p>
            </c:rich>
          </c:tx>
          <c:overlay val="0"/>
          <c:spPr>
            <a:noFill/>
            <a:ln>
              <a:noFill/>
            </a:ln>
            <a:effectLst/>
          </c:spPr>
          <c:txPr>
            <a:bodyPr rot="-54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Segoe UI" panose="020B0502040204020203" pitchFamily="34" charset="0"/>
              </a:defRPr>
            </a:pPr>
            <a:endParaRPr lang="en-US"/>
          </a:p>
        </c:txPr>
        <c:crossAx val="1565067248"/>
        <c:crosses val="autoZero"/>
        <c:crossBetween val="midCat"/>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9711286089237"/>
          <c:y val="6.4814814814814811E-2"/>
          <c:w val="0.84937033111245708"/>
          <c:h val="0.80092592592592593"/>
        </c:manualLayout>
      </c:layout>
      <c:scatterChart>
        <c:scatterStyle val="lineMarker"/>
        <c:varyColors val="0"/>
        <c:ser>
          <c:idx val="0"/>
          <c:order val="0"/>
          <c:tx>
            <c:v>Oil exporters</c:v>
          </c:tx>
          <c:spPr>
            <a:ln w="19050" cap="rnd">
              <a:noFill/>
              <a:round/>
            </a:ln>
            <a:effectLst/>
          </c:spPr>
          <c:marker>
            <c:symbol val="circle"/>
            <c:size val="5"/>
            <c:spPr>
              <a:solidFill>
                <a:schemeClr val="accent1"/>
              </a:solidFill>
              <a:ln w="9525">
                <a:solidFill>
                  <a:schemeClr val="accent1"/>
                </a:solidFill>
              </a:ln>
              <a:effectLst/>
            </c:spPr>
          </c:marker>
          <c:dLbls>
            <c:dLbl>
              <c:idx val="0"/>
              <c:layout>
                <c:manualLayout>
                  <c:x val="-5.7569553805774276E-2"/>
                  <c:y val="2.5011665208515603E-2"/>
                </c:manualLayout>
              </c:layout>
              <c:tx>
                <c:rich>
                  <a:bodyPr/>
                  <a:lstStyle/>
                  <a:p>
                    <a:fld id="{332D95E7-53F8-4076-9286-28D1E65525D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B8B-453A-8118-80BBEB793336}"/>
                </c:ext>
              </c:extLst>
            </c:dLbl>
            <c:dLbl>
              <c:idx val="1"/>
              <c:tx>
                <c:rich>
                  <a:bodyPr/>
                  <a:lstStyle/>
                  <a:p>
                    <a:fld id="{2244E1BB-5D19-4467-8980-384037E6983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B8B-453A-8118-80BBEB793336}"/>
                </c:ext>
              </c:extLst>
            </c:dLbl>
            <c:dLbl>
              <c:idx val="2"/>
              <c:layout>
                <c:manualLayout>
                  <c:x val="-1.157655293088364E-2"/>
                  <c:y val="-0.10924759405074366"/>
                </c:manualLayout>
              </c:layout>
              <c:tx>
                <c:rich>
                  <a:bodyPr/>
                  <a:lstStyle/>
                  <a:p>
                    <a:fld id="{13FAF084-DC00-4E38-8F99-32BEBC17E45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B8B-453A-8118-80BBEB793336}"/>
                </c:ext>
              </c:extLst>
            </c:dLbl>
            <c:dLbl>
              <c:idx val="3"/>
              <c:layout>
                <c:manualLayout>
                  <c:x val="-1.9875109361329885E-2"/>
                  <c:y val="-3.4687591134441531E-2"/>
                </c:manualLayout>
              </c:layout>
              <c:tx>
                <c:rich>
                  <a:bodyPr/>
                  <a:lstStyle/>
                  <a:p>
                    <a:fld id="{8C4A83D4-EF17-43AD-875B-241E4832630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B8B-453A-8118-80BBEB793336}"/>
                </c:ext>
              </c:extLst>
            </c:dLbl>
            <c:dLbl>
              <c:idx val="4"/>
              <c:tx>
                <c:rich>
                  <a:bodyPr/>
                  <a:lstStyle/>
                  <a:p>
                    <a:fld id="{D51017CB-D26B-4DEA-934A-84D3CC437A4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B8B-453A-8118-80BBEB793336}"/>
                </c:ext>
              </c:extLst>
            </c:dLbl>
            <c:dLbl>
              <c:idx val="5"/>
              <c:tx>
                <c:rich>
                  <a:bodyPr/>
                  <a:lstStyle/>
                  <a:p>
                    <a:fld id="{733CA731-9B9B-493B-9023-8EA2A85F2BD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B8B-453A-8118-80BBEB793336}"/>
                </c:ext>
              </c:extLst>
            </c:dLbl>
            <c:dLbl>
              <c:idx val="6"/>
              <c:tx>
                <c:rich>
                  <a:bodyPr/>
                  <a:lstStyle/>
                  <a:p>
                    <a:fld id="{B642CF80-9D51-4686-8F67-885B24AADDE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B8B-453A-8118-80BBEB793336}"/>
                </c:ext>
              </c:extLst>
            </c:dLbl>
            <c:dLbl>
              <c:idx val="7"/>
              <c:tx>
                <c:rich>
                  <a:bodyPr/>
                  <a:lstStyle/>
                  <a:p>
                    <a:fld id="{69920184-1C9F-4CD9-93A0-661D5BC1722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B8B-453A-8118-80BBEB793336}"/>
                </c:ext>
              </c:extLst>
            </c:dLbl>
            <c:dLbl>
              <c:idx val="8"/>
              <c:tx>
                <c:rich>
                  <a:bodyPr/>
                  <a:lstStyle/>
                  <a:p>
                    <a:fld id="{E31FABEF-837B-427B-9DC2-3AF278B0ED3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B8B-453A-8118-80BBEB793336}"/>
                </c:ext>
              </c:extLst>
            </c:dLbl>
            <c:dLbl>
              <c:idx val="9"/>
              <c:tx>
                <c:rich>
                  <a:bodyPr/>
                  <a:lstStyle/>
                  <a:p>
                    <a:fld id="{67DEF4D7-4612-4A25-BF51-0CEA357DA5F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B8B-453A-8118-80BBEB793336}"/>
                </c:ext>
              </c:extLst>
            </c:dLbl>
            <c:dLbl>
              <c:idx val="10"/>
              <c:tx>
                <c:rich>
                  <a:bodyPr/>
                  <a:lstStyle/>
                  <a:p>
                    <a:fld id="{D848553E-7946-46FC-9136-706CDB09ED8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B8B-453A-8118-80BBEB793336}"/>
                </c:ext>
              </c:extLst>
            </c:dLbl>
            <c:dLbl>
              <c:idx val="11"/>
              <c:layout>
                <c:manualLayout>
                  <c:x val="-9.2736220472440914E-2"/>
                  <c:y val="-1.1539442986293381E-2"/>
                </c:manualLayout>
              </c:layout>
              <c:tx>
                <c:rich>
                  <a:bodyPr/>
                  <a:lstStyle/>
                  <a:p>
                    <a:fld id="{16C0DEE5-F426-4160-B6B1-8866FF7808D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B8B-453A-8118-80BBEB793336}"/>
                </c:ext>
              </c:extLst>
            </c:dLbl>
            <c:dLbl>
              <c:idx val="12"/>
              <c:tx>
                <c:rich>
                  <a:bodyPr/>
                  <a:lstStyle/>
                  <a:p>
                    <a:fld id="{B527E03A-642F-43DE-A70C-0E3D66A277F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B8B-453A-8118-80BBEB793336}"/>
                </c:ext>
              </c:extLst>
            </c:dLbl>
            <c:dLbl>
              <c:idx val="13"/>
              <c:layout>
                <c:manualLayout>
                  <c:x val="-3.5340332458442696E-2"/>
                  <c:y val="2.5011665208515516E-2"/>
                </c:manualLayout>
              </c:layout>
              <c:tx>
                <c:rich>
                  <a:bodyPr/>
                  <a:lstStyle/>
                  <a:p>
                    <a:fld id="{B2F339AD-E1AC-49EB-B5B9-BD3800E4DEF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B8B-453A-8118-80BBEB793336}"/>
                </c:ext>
              </c:extLst>
            </c:dLbl>
            <c:dLbl>
              <c:idx val="14"/>
              <c:tx>
                <c:rich>
                  <a:bodyPr/>
                  <a:lstStyle/>
                  <a:p>
                    <a:fld id="{D7FE8439-4FF1-49C3-800A-A242077CF95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B8B-453A-8118-80BBEB793336}"/>
                </c:ext>
              </c:extLst>
            </c:dLbl>
            <c:dLbl>
              <c:idx val="15"/>
              <c:tx>
                <c:rich>
                  <a:bodyPr/>
                  <a:lstStyle/>
                  <a:p>
                    <a:fld id="{F5EB8EA9-5AED-44F0-92F4-3B2C01AA454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B8B-453A-8118-80BBEB793336}"/>
                </c:ext>
              </c:extLst>
            </c:dLbl>
            <c:dLbl>
              <c:idx val="16"/>
              <c:layout>
                <c:manualLayout>
                  <c:x val="9.0590113735783032E-2"/>
                  <c:y val="6.2048702245552596E-2"/>
                </c:manualLayout>
              </c:layout>
              <c:tx>
                <c:rich>
                  <a:bodyPr/>
                  <a:lstStyle/>
                  <a:p>
                    <a:fld id="{32B35117-08FA-4ECB-A965-52B6FA398CA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B8B-453A-8118-80BBEB793336}"/>
                </c:ext>
              </c:extLst>
            </c:dLbl>
            <c:dLbl>
              <c:idx val="17"/>
              <c:tx>
                <c:rich>
                  <a:bodyPr/>
                  <a:lstStyle/>
                  <a:p>
                    <a:fld id="{076197B8-D050-4DE4-889C-1713A404D96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B8B-453A-8118-80BBEB793336}"/>
                </c:ext>
              </c:extLst>
            </c:dLbl>
            <c:dLbl>
              <c:idx val="18"/>
              <c:layout>
                <c:manualLayout>
                  <c:x val="-5.6937664041994802E-2"/>
                  <c:y val="-6.7580927384076991E-2"/>
                </c:manualLayout>
              </c:layout>
              <c:tx>
                <c:rich>
                  <a:bodyPr/>
                  <a:lstStyle/>
                  <a:p>
                    <a:fld id="{13173BC4-3764-40EC-B23B-4F2E3A6086E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B8B-453A-8118-80BBEB793336}"/>
                </c:ext>
              </c:extLst>
            </c:dLbl>
            <c:dLbl>
              <c:idx val="19"/>
              <c:tx>
                <c:rich>
                  <a:bodyPr/>
                  <a:lstStyle/>
                  <a:p>
                    <a:fld id="{B81E4492-2359-4CD5-8D46-33D756BEEE9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B8B-453A-8118-80BBEB793336}"/>
                </c:ext>
              </c:extLst>
            </c:dLbl>
            <c:dLbl>
              <c:idx val="20"/>
              <c:tx>
                <c:rich>
                  <a:bodyPr/>
                  <a:lstStyle/>
                  <a:p>
                    <a:fld id="{B4D7471C-085C-44A0-A131-0520339EA80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B8B-453A-8118-80BBEB793336}"/>
                </c:ext>
              </c:extLst>
            </c:dLbl>
            <c:dLbl>
              <c:idx val="21"/>
              <c:tx>
                <c:rich>
                  <a:bodyPr/>
                  <a:lstStyle/>
                  <a:p>
                    <a:fld id="{D0791485-9052-4D74-93FE-B24CD580F93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B8B-453A-8118-80BBEB793336}"/>
                </c:ext>
              </c:extLst>
            </c:dLbl>
            <c:dLbl>
              <c:idx val="22"/>
              <c:tx>
                <c:rich>
                  <a:bodyPr/>
                  <a:lstStyle/>
                  <a:p>
                    <a:fld id="{BA34BE48-B43A-4D66-93C4-B1D6321FC84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B8B-453A-8118-80BBEB793336}"/>
                </c:ext>
              </c:extLst>
            </c:dLbl>
            <c:dLbl>
              <c:idx val="23"/>
              <c:tx>
                <c:rich>
                  <a:bodyPr/>
                  <a:lstStyle/>
                  <a:p>
                    <a:fld id="{45689040-41D8-4165-91C5-CF6174F69CD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B8B-453A-8118-80BBEB793336}"/>
                </c:ext>
              </c:extLst>
            </c:dLbl>
            <c:dLbl>
              <c:idx val="24"/>
              <c:tx>
                <c:rich>
                  <a:bodyPr/>
                  <a:lstStyle/>
                  <a:p>
                    <a:fld id="{B4772982-FDE6-4671-9F0E-D323DDB6389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B8B-453A-8118-80BBEB793336}"/>
                </c:ext>
              </c:extLst>
            </c:dLbl>
            <c:dLbl>
              <c:idx val="25"/>
              <c:tx>
                <c:rich>
                  <a:bodyPr/>
                  <a:lstStyle/>
                  <a:p>
                    <a:fld id="{E2A94DAA-DA6D-4A22-B4BB-8EE5E7E5EAE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B8B-453A-8118-80BBEB793336}"/>
                </c:ext>
              </c:extLst>
            </c:dLbl>
            <c:dLbl>
              <c:idx val="26"/>
              <c:layout>
                <c:manualLayout>
                  <c:x val="-2.5465441819772578E-2"/>
                  <c:y val="5.7419072615923009E-2"/>
                </c:manualLayout>
              </c:layout>
              <c:tx>
                <c:rich>
                  <a:bodyPr/>
                  <a:lstStyle/>
                  <a:p>
                    <a:fld id="{86348F3C-94E9-4189-84D5-022BBF90727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8B8B-453A-8118-80BBEB793336}"/>
                </c:ext>
              </c:extLst>
            </c:dLbl>
            <c:dLbl>
              <c:idx val="27"/>
              <c:tx>
                <c:rich>
                  <a:bodyPr/>
                  <a:lstStyle/>
                  <a:p>
                    <a:fld id="{E0A8AEA9-E497-432A-827D-FA46379ED41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B8B-453A-8118-80BBEB793336}"/>
                </c:ext>
              </c:extLst>
            </c:dLbl>
            <c:dLbl>
              <c:idx val="28"/>
              <c:tx>
                <c:rich>
                  <a:bodyPr/>
                  <a:lstStyle/>
                  <a:p>
                    <a:fld id="{BA885B5F-FF2F-4804-9FBC-BABD30A1F85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B8B-453A-8118-80BBEB793336}"/>
                </c:ext>
              </c:extLst>
            </c:dLbl>
            <c:dLbl>
              <c:idx val="29"/>
              <c:tx>
                <c:rich>
                  <a:bodyPr/>
                  <a:lstStyle/>
                  <a:p>
                    <a:fld id="{7166D2A8-A87D-48D3-838C-59F94755F70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B8B-453A-8118-80BBEB793336}"/>
                </c:ext>
              </c:extLst>
            </c:dLbl>
            <c:dLbl>
              <c:idx val="30"/>
              <c:layout>
                <c:manualLayout>
                  <c:x val="-4.9840332458442695E-2"/>
                  <c:y val="-6.7580927384076991E-2"/>
                </c:manualLayout>
              </c:layout>
              <c:tx>
                <c:rich>
                  <a:bodyPr/>
                  <a:lstStyle/>
                  <a:p>
                    <a:fld id="{B7559098-B475-4884-88F7-3BB89B57CDF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8B8B-453A-8118-80BBEB793336}"/>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B8B-453A-8118-80BBEB793336}"/>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B8B-453A-8118-80BBEB793336}"/>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B8B-453A-8118-80BBEB793336}"/>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B8B-453A-8118-80BBEB793336}"/>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B8B-453A-8118-80BBEB793336}"/>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B8B-453A-8118-80BBEB793336}"/>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B8B-453A-8118-80BBEB793336}"/>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B8B-453A-8118-80BBEB793336}"/>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B8B-453A-8118-80BBEB793336}"/>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B8B-453A-8118-80BBEB793336}"/>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B8B-453A-8118-80BBEB793336}"/>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B8B-453A-8118-80BBEB793336}"/>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B8B-453A-8118-80BBEB793336}"/>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8B8B-453A-8118-80BBEB793336}"/>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B8B-453A-8118-80BBEB793336}"/>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B8B-453A-8118-80BBEB793336}"/>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B8B-453A-8118-80BBEB793336}"/>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B8B-453A-8118-80BBEB793336}"/>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B8B-453A-8118-80BBEB793336}"/>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B8B-453A-8118-80BBEB793336}"/>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B8B-453A-8118-80BBEB793336}"/>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B8B-453A-8118-80BBEB793336}"/>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B8B-453A-8118-80BBEB793336}"/>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B8B-453A-8118-80BBEB793336}"/>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B8B-453A-8118-80BBEB793336}"/>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B8B-453A-8118-80BBEB793336}"/>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8B8B-453A-8118-80BBEB793336}"/>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8B8B-453A-8118-80BBEB793336}"/>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8B8B-453A-8118-80BBEB793336}"/>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8B8B-453A-8118-80BBEB793336}"/>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8B8B-453A-8118-80BBEB793336}"/>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8B8B-453A-8118-80BBEB793336}"/>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B8B-453A-8118-80BBEB793336}"/>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8B8B-453A-8118-80BBEB793336}"/>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B8B-453A-8118-80BBEB793336}"/>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8B8B-453A-8118-80BBEB793336}"/>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8B8B-453A-8118-80BBEB793336}"/>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8B8B-453A-8118-80BBEB793336}"/>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8B8B-453A-8118-80BBEB793336}"/>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8B8B-453A-8118-80BBEB793336}"/>
                </c:ext>
              </c:extLst>
            </c:dLbl>
            <c:dLbl>
              <c:idx val="7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8B8B-453A-8118-80BBEB793336}"/>
                </c:ext>
              </c:extLst>
            </c:dLbl>
            <c:dLbl>
              <c:idx val="7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8B8B-453A-8118-80BBEB793336}"/>
                </c:ext>
              </c:extLst>
            </c:dLbl>
            <c:dLbl>
              <c:idx val="7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8B8B-453A-8118-80BBEB793336}"/>
                </c:ext>
              </c:extLst>
            </c:dLbl>
            <c:dLbl>
              <c:idx val="7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8B8B-453A-8118-80BBEB793336}"/>
                </c:ext>
              </c:extLst>
            </c:dLbl>
            <c:dLbl>
              <c:idx val="7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8B8B-453A-8118-80BBEB793336}"/>
                </c:ext>
              </c:extLst>
            </c:dLbl>
            <c:dLbl>
              <c:idx val="7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8B8B-453A-8118-80BBEB793336}"/>
                </c:ext>
              </c:extLst>
            </c:dLbl>
            <c:dLbl>
              <c:idx val="7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8B8B-453A-8118-80BBEB793336}"/>
                </c:ext>
              </c:extLst>
            </c:dLbl>
            <c:dLbl>
              <c:idx val="7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8B8B-453A-8118-80BBEB793336}"/>
                </c:ext>
              </c:extLst>
            </c:dLbl>
            <c:dLbl>
              <c:idx val="7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8B8B-453A-8118-80BBEB793336}"/>
                </c:ext>
              </c:extLst>
            </c:dLbl>
            <c:dLbl>
              <c:idx val="8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8B8B-453A-8118-80BBEB793336}"/>
                </c:ext>
              </c:extLst>
            </c:dLbl>
            <c:dLbl>
              <c:idx val="8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8B8B-453A-8118-80BBEB793336}"/>
                </c:ext>
              </c:extLst>
            </c:dLbl>
            <c:dLbl>
              <c:idx val="8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8B8B-453A-8118-80BBEB793336}"/>
                </c:ext>
              </c:extLst>
            </c:dLbl>
            <c:dLbl>
              <c:idx val="8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8B8B-453A-8118-80BBEB793336}"/>
                </c:ext>
              </c:extLst>
            </c:dLbl>
            <c:dLbl>
              <c:idx val="8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8B8B-453A-8118-80BBEB793336}"/>
                </c:ext>
              </c:extLst>
            </c:dLbl>
            <c:dLbl>
              <c:idx val="8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8B8B-453A-8118-80BBEB793336}"/>
                </c:ext>
              </c:extLst>
            </c:dLbl>
            <c:dLbl>
              <c:idx val="8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8B8B-453A-8118-80BBEB793336}"/>
                </c:ext>
              </c:extLst>
            </c:dLbl>
            <c:dLbl>
              <c:idx val="8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8B8B-453A-8118-80BBEB793336}"/>
                </c:ext>
              </c:extLst>
            </c:dLbl>
            <c:dLbl>
              <c:idx val="8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8B8B-453A-8118-80BBEB793336}"/>
                </c:ext>
              </c:extLst>
            </c:dLbl>
            <c:dLbl>
              <c:idx val="8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8B8B-453A-8118-80BBEB793336}"/>
                </c:ext>
              </c:extLst>
            </c:dLbl>
            <c:dLbl>
              <c:idx val="9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8B8B-453A-8118-80BBEB793336}"/>
                </c:ext>
              </c:extLst>
            </c:dLbl>
            <c:dLbl>
              <c:idx val="9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8B8B-453A-8118-80BBEB793336}"/>
                </c:ext>
              </c:extLst>
            </c:dLbl>
            <c:dLbl>
              <c:idx val="9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8B8B-453A-8118-80BBEB793336}"/>
                </c:ext>
              </c:extLst>
            </c:dLbl>
            <c:dLbl>
              <c:idx val="9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8B8B-453A-8118-80BBEB793336}"/>
                </c:ext>
              </c:extLst>
            </c:dLbl>
            <c:dLbl>
              <c:idx val="9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8B8B-453A-8118-80BBEB793336}"/>
                </c:ext>
              </c:extLst>
            </c:dLbl>
            <c:dLbl>
              <c:idx val="9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8B8B-453A-8118-80BBEB793336}"/>
                </c:ext>
              </c:extLst>
            </c:dLbl>
            <c:dLbl>
              <c:idx val="9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0-8B8B-453A-8118-80BBEB793336}"/>
                </c:ext>
              </c:extLst>
            </c:dLbl>
            <c:dLbl>
              <c:idx val="9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1-8B8B-453A-8118-80BBEB793336}"/>
                </c:ext>
              </c:extLst>
            </c:dLbl>
            <c:dLbl>
              <c:idx val="9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8B8B-453A-8118-80BBEB793336}"/>
                </c:ext>
              </c:extLst>
            </c:dLbl>
            <c:dLbl>
              <c:idx val="9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3-8B8B-453A-8118-80BBEB793336}"/>
                </c:ext>
              </c:extLst>
            </c:dLbl>
            <c:dLbl>
              <c:idx val="10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8B8B-453A-8118-80BBEB793336}"/>
                </c:ext>
              </c:extLst>
            </c:dLbl>
            <c:dLbl>
              <c:idx val="10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8B8B-453A-8118-80BBEB793336}"/>
                </c:ext>
              </c:extLst>
            </c:dLbl>
            <c:dLbl>
              <c:idx val="10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8B8B-453A-8118-80BBEB793336}"/>
                </c:ext>
              </c:extLst>
            </c:dLbl>
            <c:dLbl>
              <c:idx val="10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8B8B-453A-8118-80BBEB793336}"/>
                </c:ext>
              </c:extLst>
            </c:dLbl>
            <c:dLbl>
              <c:idx val="10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8B8B-453A-8118-80BBEB793336}"/>
                </c:ext>
              </c:extLst>
            </c:dLbl>
            <c:dLbl>
              <c:idx val="10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8B8B-453A-8118-80BBEB793336}"/>
                </c:ext>
              </c:extLst>
            </c:dLbl>
            <c:dLbl>
              <c:idx val="10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8B8B-453A-8118-80BBEB793336}"/>
                </c:ext>
              </c:extLst>
            </c:dLbl>
            <c:dLbl>
              <c:idx val="10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8B8B-453A-8118-80BBEB793336}"/>
                </c:ext>
              </c:extLst>
            </c:dLbl>
            <c:dLbl>
              <c:idx val="10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8B8B-453A-8118-80BBEB793336}"/>
                </c:ext>
              </c:extLst>
            </c:dLbl>
            <c:dLbl>
              <c:idx val="10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8B8B-453A-8118-80BBEB793336}"/>
                </c:ext>
              </c:extLst>
            </c:dLbl>
            <c:dLbl>
              <c:idx val="1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8B8B-453A-8118-80BBEB793336}"/>
                </c:ext>
              </c:extLst>
            </c:dLbl>
            <c:dLbl>
              <c:idx val="1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8B8B-453A-8118-80BBEB793336}"/>
                </c:ext>
              </c:extLst>
            </c:dLbl>
            <c:dLbl>
              <c:idx val="1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8B8B-453A-8118-80BBEB793336}"/>
                </c:ext>
              </c:extLst>
            </c:dLbl>
            <c:dLbl>
              <c:idx val="1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8B8B-453A-8118-80BBEB793336}"/>
                </c:ext>
              </c:extLst>
            </c:dLbl>
            <c:dLbl>
              <c:idx val="1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8B8B-453A-8118-80BBEB793336}"/>
                </c:ext>
              </c:extLst>
            </c:dLbl>
            <c:dLbl>
              <c:idx val="1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8B8B-453A-8118-80BBEB793336}"/>
                </c:ext>
              </c:extLst>
            </c:dLbl>
            <c:dLbl>
              <c:idx val="1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8B8B-453A-8118-80BBEB793336}"/>
                </c:ext>
              </c:extLst>
            </c:dLbl>
            <c:dLbl>
              <c:idx val="1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8B8B-453A-8118-80BBEB793336}"/>
                </c:ext>
              </c:extLst>
            </c:dLbl>
            <c:dLbl>
              <c:idx val="1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8B8B-453A-8118-80BBEB793336}"/>
                </c:ext>
              </c:extLst>
            </c:dLbl>
            <c:dLbl>
              <c:idx val="1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8B8B-453A-8118-80BBEB793336}"/>
                </c:ext>
              </c:extLst>
            </c:dLbl>
            <c:dLbl>
              <c:idx val="1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8B8B-453A-8118-80BBEB793336}"/>
                </c:ext>
              </c:extLst>
            </c:dLbl>
            <c:dLbl>
              <c:idx val="1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8B8B-453A-8118-80BBEB793336}"/>
                </c:ext>
              </c:extLst>
            </c:dLbl>
            <c:dLbl>
              <c:idx val="1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A-8B8B-453A-8118-80BBEB793336}"/>
                </c:ext>
              </c:extLst>
            </c:dLbl>
            <c:dLbl>
              <c:idx val="1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8B8B-453A-8118-80BBEB793336}"/>
                </c:ext>
              </c:extLst>
            </c:dLbl>
            <c:dLbl>
              <c:idx val="1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C-8B8B-453A-8118-80BBEB793336}"/>
                </c:ext>
              </c:extLst>
            </c:dLbl>
            <c:dLbl>
              <c:idx val="1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8B8B-453A-8118-80BBEB793336}"/>
                </c:ext>
              </c:extLst>
            </c:dLbl>
            <c:dLbl>
              <c:idx val="1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8B8B-453A-8118-80BBEB793336}"/>
                </c:ext>
              </c:extLst>
            </c:dLbl>
            <c:dLbl>
              <c:idx val="1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8B8B-453A-8118-80BBEB793336}"/>
                </c:ext>
              </c:extLst>
            </c:dLbl>
            <c:dLbl>
              <c:idx val="1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8B8B-453A-8118-80BBEB793336}"/>
                </c:ext>
              </c:extLst>
            </c:dLbl>
            <c:dLbl>
              <c:idx val="1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1-8B8B-453A-8118-80BBEB793336}"/>
                </c:ext>
              </c:extLst>
            </c:dLbl>
            <c:dLbl>
              <c:idx val="1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8B8B-453A-8118-80BBEB793336}"/>
                </c:ext>
              </c:extLst>
            </c:dLbl>
            <c:dLbl>
              <c:idx val="1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3-8B8B-453A-8118-80BBEB793336}"/>
                </c:ext>
              </c:extLst>
            </c:dLbl>
            <c:dLbl>
              <c:idx val="1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4-8B8B-453A-8118-80BBEB793336}"/>
                </c:ext>
              </c:extLst>
            </c:dLbl>
            <c:dLbl>
              <c:idx val="1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5-8B8B-453A-8118-80BBEB793336}"/>
                </c:ext>
              </c:extLst>
            </c:dLbl>
            <c:dLbl>
              <c:idx val="1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6-8B8B-453A-8118-80BBEB793336}"/>
                </c:ext>
              </c:extLst>
            </c:dLbl>
            <c:dLbl>
              <c:idx val="1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7-8B8B-453A-8118-80BBEB793336}"/>
                </c:ext>
              </c:extLst>
            </c:dLbl>
            <c:dLbl>
              <c:idx val="1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8-8B8B-453A-8118-80BBEB793336}"/>
                </c:ext>
              </c:extLst>
            </c:dLbl>
            <c:dLbl>
              <c:idx val="1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9-8B8B-453A-8118-80BBEB793336}"/>
                </c:ext>
              </c:extLst>
            </c:dLbl>
            <c:dLbl>
              <c:idx val="1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A-8B8B-453A-8118-80BBEB793336}"/>
                </c:ext>
              </c:extLst>
            </c:dLbl>
            <c:dLbl>
              <c:idx val="1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B-8B8B-453A-8118-80BBEB793336}"/>
                </c:ext>
              </c:extLst>
            </c:dLbl>
            <c:dLbl>
              <c:idx val="1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C-8B8B-453A-8118-80BBEB793336}"/>
                </c:ext>
              </c:extLst>
            </c:dLbl>
            <c:dLbl>
              <c:idx val="1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D-8B8B-453A-8118-80BBEB793336}"/>
                </c:ext>
              </c:extLst>
            </c:dLbl>
            <c:dLbl>
              <c:idx val="1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E-8B8B-453A-8118-80BBEB793336}"/>
                </c:ext>
              </c:extLst>
            </c:dLbl>
            <c:dLbl>
              <c:idx val="1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F-8B8B-453A-8118-80BBEB793336}"/>
                </c:ext>
              </c:extLst>
            </c:dLbl>
            <c:dLbl>
              <c:idx val="1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8B8B-453A-8118-80BBEB793336}"/>
                </c:ext>
              </c:extLst>
            </c:dLbl>
            <c:dLbl>
              <c:idx val="1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8B8B-453A-8118-80BBEB793336}"/>
                </c:ext>
              </c:extLst>
            </c:dLbl>
            <c:dLbl>
              <c:idx val="1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8B8B-453A-8118-80BBEB79333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1.12.'!$O$4:$O$150</c:f>
              <c:numCache>
                <c:formatCode>General</c:formatCode>
                <c:ptCount val="147"/>
                <c:pt idx="0">
                  <c:v>-3.4008900000000009</c:v>
                </c:pt>
                <c:pt idx="1">
                  <c:v>-3.5400900000000068</c:v>
                </c:pt>
                <c:pt idx="2">
                  <c:v>-0.27501999999999249</c:v>
                </c:pt>
                <c:pt idx="3">
                  <c:v>-13.023250000000008</c:v>
                </c:pt>
                <c:pt idx="4">
                  <c:v>-11.796260000000004</c:v>
                </c:pt>
                <c:pt idx="5">
                  <c:v>-8.3142200000000059</c:v>
                </c:pt>
                <c:pt idx="6">
                  <c:v>-9.5519500000000086</c:v>
                </c:pt>
                <c:pt idx="7">
                  <c:v>-16.090519999999998</c:v>
                </c:pt>
                <c:pt idx="8">
                  <c:v>-24.503010000000003</c:v>
                </c:pt>
                <c:pt idx="9">
                  <c:v>-20.084519999999994</c:v>
                </c:pt>
                <c:pt idx="10">
                  <c:v>-31.01143999999999</c:v>
                </c:pt>
                <c:pt idx="11">
                  <c:v>-18.224170000000008</c:v>
                </c:pt>
                <c:pt idx="12">
                  <c:v>0.2486999999999906</c:v>
                </c:pt>
                <c:pt idx="13">
                  <c:v>-15.624020000000005</c:v>
                </c:pt>
                <c:pt idx="14">
                  <c:v>-1.5999800000000008</c:v>
                </c:pt>
                <c:pt idx="15">
                  <c:v>-30.435770000000005</c:v>
                </c:pt>
                <c:pt idx="16">
                  <c:v>-1.6064999999999996</c:v>
                </c:pt>
                <c:pt idx="17">
                  <c:v>-12.393529999999997</c:v>
                </c:pt>
                <c:pt idx="18">
                  <c:v>-14.267510000000005</c:v>
                </c:pt>
                <c:pt idx="19">
                  <c:v>-21.139059999999997</c:v>
                </c:pt>
                <c:pt idx="20">
                  <c:v>-0.68055999999999672</c:v>
                </c:pt>
                <c:pt idx="21">
                  <c:v>-18.11309</c:v>
                </c:pt>
                <c:pt idx="22">
                  <c:v>-27.992639999999991</c:v>
                </c:pt>
                <c:pt idx="23">
                  <c:v>-24.565950000000004</c:v>
                </c:pt>
                <c:pt idx="24">
                  <c:v>-0.70220999999999201</c:v>
                </c:pt>
                <c:pt idx="25">
                  <c:v>-24.916480000000007</c:v>
                </c:pt>
                <c:pt idx="26">
                  <c:v>-9.3925700000000116</c:v>
                </c:pt>
                <c:pt idx="27">
                  <c:v>1.1552100000000065</c:v>
                </c:pt>
                <c:pt idx="28">
                  <c:v>-12.156809999999997</c:v>
                </c:pt>
                <c:pt idx="29">
                  <c:v>-13.203699999999996</c:v>
                </c:pt>
                <c:pt idx="30">
                  <c:v>-8.1035799999999991</c:v>
                </c:pt>
              </c:numCache>
            </c:numRef>
          </c:xVal>
          <c:yVal>
            <c:numRef>
              <c:f>'Figure 1.12.'!$P$4:$P$150</c:f>
              <c:numCache>
                <c:formatCode>General</c:formatCode>
                <c:ptCount val="147"/>
                <c:pt idx="0">
                  <c:v>-1.1327995663932078</c:v>
                </c:pt>
                <c:pt idx="1">
                  <c:v>9.4004834289219866E-2</c:v>
                </c:pt>
                <c:pt idx="2">
                  <c:v>2.2758673525624129</c:v>
                </c:pt>
                <c:pt idx="3">
                  <c:v>-3.0384659246642425</c:v>
                </c:pt>
                <c:pt idx="4">
                  <c:v>-1.6778994138479209</c:v>
                </c:pt>
                <c:pt idx="5">
                  <c:v>-1.9773019045832081</c:v>
                </c:pt>
                <c:pt idx="6">
                  <c:v>-5.0373058217199631</c:v>
                </c:pt>
                <c:pt idx="7">
                  <c:v>-4.1529435042078795</c:v>
                </c:pt>
                <c:pt idx="8">
                  <c:v>-33.678398423215206</c:v>
                </c:pt>
                <c:pt idx="9">
                  <c:v>-8.8513399274067108</c:v>
                </c:pt>
                <c:pt idx="10">
                  <c:v>-6.4919371129998789</c:v>
                </c:pt>
                <c:pt idx="11">
                  <c:v>-16.208857761827314</c:v>
                </c:pt>
                <c:pt idx="12">
                  <c:v>0</c:v>
                </c:pt>
                <c:pt idx="13">
                  <c:v>-9.6992304025655347</c:v>
                </c:pt>
                <c:pt idx="14">
                  <c:v>-2.7670210985130907</c:v>
                </c:pt>
                <c:pt idx="15">
                  <c:v>-26.241081472450706</c:v>
                </c:pt>
                <c:pt idx="16">
                  <c:v>-6.9147796757207558E-2</c:v>
                </c:pt>
                <c:pt idx="17">
                  <c:v>7.1984785583846538</c:v>
                </c:pt>
                <c:pt idx="18">
                  <c:v>-0.29955658157458576</c:v>
                </c:pt>
                <c:pt idx="19">
                  <c:v>1.0618424364848753</c:v>
                </c:pt>
                <c:pt idx="20">
                  <c:v>-0.35887909679770624</c:v>
                </c:pt>
                <c:pt idx="21">
                  <c:v>-0.85287008134239883</c:v>
                </c:pt>
                <c:pt idx="22">
                  <c:v>9.5288465864905554</c:v>
                </c:pt>
                <c:pt idx="23">
                  <c:v>-3.0538357201309081</c:v>
                </c:pt>
                <c:pt idx="24">
                  <c:v>0.27705067082289492</c:v>
                </c:pt>
                <c:pt idx="25">
                  <c:v>-19.773494474608967</c:v>
                </c:pt>
                <c:pt idx="26">
                  <c:v>-4.5161578607134016</c:v>
                </c:pt>
                <c:pt idx="27">
                  <c:v>-1.5199374164137367</c:v>
                </c:pt>
                <c:pt idx="28">
                  <c:v>5.406137213587165</c:v>
                </c:pt>
                <c:pt idx="29">
                  <c:v>-4.5575627960061125</c:v>
                </c:pt>
                <c:pt idx="30">
                  <c:v>1.6557469506254172</c:v>
                </c:pt>
              </c:numCache>
            </c:numRef>
          </c:yVal>
          <c:smooth val="0"/>
          <c:extLst>
            <c:ext xmlns:c15="http://schemas.microsoft.com/office/drawing/2012/chart" uri="{02D57815-91ED-43cb-92C2-25804820EDAC}">
              <c15:datalabelsRange>
                <c15:f>'Figure 1.12.'!$T$4:$T$150</c15:f>
                <c15:dlblRangeCache>
                  <c:ptCount val="147"/>
                  <c:pt idx="0">
                    <c:v>COL</c:v>
                  </c:pt>
                  <c:pt idx="2">
                    <c:v>MEX</c:v>
                  </c:pt>
                  <c:pt idx="3">
                    <c:v>VEN</c:v>
                  </c:pt>
                  <c:pt idx="8">
                    <c:v>KWT</c:v>
                  </c:pt>
                  <c:pt idx="10">
                    <c:v>QAT</c:v>
                  </c:pt>
                  <c:pt idx="11">
                    <c:v>SAU</c:v>
                  </c:pt>
                  <c:pt idx="13">
                    <c:v>ARE</c:v>
                  </c:pt>
                  <c:pt idx="15">
                    <c:v>BRN</c:v>
                  </c:pt>
                  <c:pt idx="16">
                    <c:v>IDN</c:v>
                  </c:pt>
                  <c:pt idx="18">
                    <c:v>DZA</c:v>
                  </c:pt>
                  <c:pt idx="22">
                    <c:v>GNQ</c:v>
                  </c:pt>
                  <c:pt idx="25">
                    <c:v>LBY</c:v>
                  </c:pt>
                  <c:pt idx="26">
                    <c:v>NGA</c:v>
                  </c:pt>
                  <c:pt idx="30">
                    <c:v>RUS</c:v>
                  </c:pt>
                </c15:dlblRangeCache>
              </c15:datalabelsRange>
            </c:ext>
            <c:ext xmlns:c16="http://schemas.microsoft.com/office/drawing/2014/chart" uri="{C3380CC4-5D6E-409C-BE32-E72D297353CC}">
              <c16:uniqueId val="{00000093-8B8B-453A-8118-80BBEB793336}"/>
            </c:ext>
          </c:extLst>
        </c:ser>
        <c:ser>
          <c:idx val="1"/>
          <c:order val="1"/>
          <c:tx>
            <c:strRef>
              <c:f>'Figure 1.12.'!$R$2:$S$2</c:f>
              <c:strCache>
                <c:ptCount val="1"/>
                <c:pt idx="0">
                  <c:v>Other EMMIEs &amp; LIDCs</c:v>
                </c:pt>
              </c:strCache>
            </c:strRef>
          </c:tx>
          <c:spPr>
            <a:ln w="25400" cap="rnd">
              <a:noFill/>
              <a:round/>
            </a:ln>
            <a:effectLst/>
          </c:spPr>
          <c:marker>
            <c:symbol val="circle"/>
            <c:size val="5"/>
            <c:spPr>
              <a:solidFill>
                <a:schemeClr val="bg1">
                  <a:lumMod val="75000"/>
                </a:schemeClr>
              </a:solidFill>
              <a:ln w="9525">
                <a:solidFill>
                  <a:schemeClr val="bg1">
                    <a:lumMod val="75000"/>
                  </a:schemeClr>
                </a:solidFill>
              </a:ln>
              <a:effectLst/>
            </c:spPr>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8B8B-453A-8118-80BBEB793336}"/>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8B8B-453A-8118-80BBEB793336}"/>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8B8B-453A-8118-80BBEB793336}"/>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8B8B-453A-8118-80BBEB793336}"/>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8B8B-453A-8118-80BBEB793336}"/>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8B8B-453A-8118-80BBEB793336}"/>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8B8B-453A-8118-80BBEB793336}"/>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8B8B-453A-8118-80BBEB793336}"/>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8B8B-453A-8118-80BBEB793336}"/>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8B8B-453A-8118-80BBEB793336}"/>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8B8B-453A-8118-80BBEB793336}"/>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8B8B-453A-8118-80BBEB793336}"/>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8B8B-453A-8118-80BBEB793336}"/>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1-8B8B-453A-8118-80BBEB793336}"/>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2-8B8B-453A-8118-80BBEB793336}"/>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8B8B-453A-8118-80BBEB793336}"/>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8B8B-453A-8118-80BBEB793336}"/>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8B8B-453A-8118-80BBEB793336}"/>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6-8B8B-453A-8118-80BBEB793336}"/>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7-8B8B-453A-8118-80BBEB793336}"/>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8-8B8B-453A-8118-80BBEB793336}"/>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8B8B-453A-8118-80BBEB793336}"/>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A-8B8B-453A-8118-80BBEB793336}"/>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B-8B8B-453A-8118-80BBEB793336}"/>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C-8B8B-453A-8118-80BBEB793336}"/>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D-8B8B-453A-8118-80BBEB793336}"/>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E-8B8B-453A-8118-80BBEB793336}"/>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8B8B-453A-8118-80BBEB793336}"/>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0-8B8B-453A-8118-80BBEB793336}"/>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1-8B8B-453A-8118-80BBEB793336}"/>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2-8B8B-453A-8118-80BBEB793336}"/>
                </c:ext>
              </c:extLst>
            </c:dLbl>
            <c:dLbl>
              <c:idx val="31"/>
              <c:layout>
                <c:manualLayout>
                  <c:x val="-2.5062554680665018E-2"/>
                  <c:y val="0.21531240886555847"/>
                </c:manualLayout>
              </c:layout>
              <c:tx>
                <c:rich>
                  <a:bodyPr/>
                  <a:lstStyle/>
                  <a:p>
                    <a:fld id="{F2218BD4-3C19-4671-ACA0-6170DD32226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3-8B8B-453A-8118-80BBEB793336}"/>
                </c:ext>
              </c:extLst>
            </c:dLbl>
            <c:dLbl>
              <c:idx val="32"/>
              <c:layout>
                <c:manualLayout>
                  <c:x val="2.1444444444444443E-2"/>
                  <c:y val="0.18290500145815106"/>
                </c:manualLayout>
              </c:layout>
              <c:tx>
                <c:rich>
                  <a:bodyPr/>
                  <a:lstStyle/>
                  <a:p>
                    <a:fld id="{05D50F22-AECD-454D-87A7-7F6FD261072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4-8B8B-453A-8118-80BBEB793336}"/>
                </c:ext>
              </c:extLst>
            </c:dLbl>
            <c:dLbl>
              <c:idx val="33"/>
              <c:layout>
                <c:manualLayout>
                  <c:x val="-6.2187664041994752E-2"/>
                  <c:y val="-0.17357648002333043"/>
                </c:manualLayout>
              </c:layout>
              <c:tx>
                <c:rich>
                  <a:bodyPr/>
                  <a:lstStyle/>
                  <a:p>
                    <a:fld id="{8A6C6B98-80AA-4102-8A29-778B67AD26C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5-8B8B-453A-8118-80BBEB793336}"/>
                </c:ext>
              </c:extLst>
            </c:dLbl>
            <c:dLbl>
              <c:idx val="34"/>
              <c:tx>
                <c:rich>
                  <a:bodyPr/>
                  <a:lstStyle/>
                  <a:p>
                    <a:fld id="{04999DF0-680D-464B-9A35-A0B3968CA1F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8B8B-453A-8118-80BBEB793336}"/>
                </c:ext>
              </c:extLst>
            </c:dLbl>
            <c:dLbl>
              <c:idx val="35"/>
              <c:layout>
                <c:manualLayout>
                  <c:x val="-0.13331955380577432"/>
                  <c:y val="-0.18283573928258973"/>
                </c:manualLayout>
              </c:layout>
              <c:tx>
                <c:rich>
                  <a:bodyPr/>
                  <a:lstStyle/>
                  <a:p>
                    <a:fld id="{C3C79537-4810-47C3-8A3A-35454D0CEC1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7-8B8B-453A-8118-80BBEB793336}"/>
                </c:ext>
              </c:extLst>
            </c:dLbl>
            <c:dLbl>
              <c:idx val="36"/>
              <c:tx>
                <c:rich>
                  <a:bodyPr/>
                  <a:lstStyle/>
                  <a:p>
                    <a:fld id="{A529E238-CA19-422E-9863-7BD2BCF4750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8B8B-453A-8118-80BBEB793336}"/>
                </c:ext>
              </c:extLst>
            </c:dLbl>
            <c:dLbl>
              <c:idx val="37"/>
              <c:tx>
                <c:rich>
                  <a:bodyPr/>
                  <a:lstStyle/>
                  <a:p>
                    <a:fld id="{3F24BEBE-932F-4291-BB82-7C3D5C77615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8B8B-453A-8118-80BBEB793336}"/>
                </c:ext>
              </c:extLst>
            </c:dLbl>
            <c:dLbl>
              <c:idx val="38"/>
              <c:tx>
                <c:rich>
                  <a:bodyPr/>
                  <a:lstStyle/>
                  <a:p>
                    <a:fld id="{9545C96C-9015-4C40-912C-65210B36A8C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8B8B-453A-8118-80BBEB793336}"/>
                </c:ext>
              </c:extLst>
            </c:dLbl>
            <c:dLbl>
              <c:idx val="39"/>
              <c:tx>
                <c:rich>
                  <a:bodyPr/>
                  <a:lstStyle/>
                  <a:p>
                    <a:fld id="{0E12271D-102C-435E-9B0F-E3FEE100E8A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8B8B-453A-8118-80BBEB793336}"/>
                </c:ext>
              </c:extLst>
            </c:dLbl>
            <c:dLbl>
              <c:idx val="40"/>
              <c:tx>
                <c:rich>
                  <a:bodyPr/>
                  <a:lstStyle/>
                  <a:p>
                    <a:fld id="{5F8210A7-7928-4380-AA33-955A733D568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8B8B-453A-8118-80BBEB793336}"/>
                </c:ext>
              </c:extLst>
            </c:dLbl>
            <c:dLbl>
              <c:idx val="41"/>
              <c:tx>
                <c:rich>
                  <a:bodyPr/>
                  <a:lstStyle/>
                  <a:p>
                    <a:fld id="{46F2ED91-CF7D-423B-AD28-890C3D5A00A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8B8B-453A-8118-80BBEB793336}"/>
                </c:ext>
              </c:extLst>
            </c:dLbl>
            <c:dLbl>
              <c:idx val="42"/>
              <c:tx>
                <c:rich>
                  <a:bodyPr/>
                  <a:lstStyle/>
                  <a:p>
                    <a:fld id="{4CA05DB0-7C7C-4A1B-A13B-0B2A5B83911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8B8B-453A-8118-80BBEB793336}"/>
                </c:ext>
              </c:extLst>
            </c:dLbl>
            <c:dLbl>
              <c:idx val="43"/>
              <c:tx>
                <c:rich>
                  <a:bodyPr/>
                  <a:lstStyle/>
                  <a:p>
                    <a:fld id="{AB7B3B2A-1E8C-4DBF-94F9-FB3E3AD234D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8B8B-453A-8118-80BBEB793336}"/>
                </c:ext>
              </c:extLst>
            </c:dLbl>
            <c:dLbl>
              <c:idx val="44"/>
              <c:tx>
                <c:rich>
                  <a:bodyPr/>
                  <a:lstStyle/>
                  <a:p>
                    <a:fld id="{A504DE33-93B9-401D-A459-426B67888F3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8B8B-453A-8118-80BBEB793336}"/>
                </c:ext>
              </c:extLst>
            </c:dLbl>
            <c:dLbl>
              <c:idx val="45"/>
              <c:tx>
                <c:rich>
                  <a:bodyPr/>
                  <a:lstStyle/>
                  <a:p>
                    <a:fld id="{0C412BC0-F9D6-47B5-9C5C-A8F63CFEF20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8B8B-453A-8118-80BBEB793336}"/>
                </c:ext>
              </c:extLst>
            </c:dLbl>
            <c:dLbl>
              <c:idx val="46"/>
              <c:tx>
                <c:rich>
                  <a:bodyPr/>
                  <a:lstStyle/>
                  <a:p>
                    <a:fld id="{B76F275E-8062-49CD-913D-5DAAD112FDB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8B8B-453A-8118-80BBEB793336}"/>
                </c:ext>
              </c:extLst>
            </c:dLbl>
            <c:dLbl>
              <c:idx val="47"/>
              <c:tx>
                <c:rich>
                  <a:bodyPr/>
                  <a:lstStyle/>
                  <a:p>
                    <a:fld id="{B99F4473-7FB7-461F-B0D3-3989E27C12B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8B8B-453A-8118-80BBEB793336}"/>
                </c:ext>
              </c:extLst>
            </c:dLbl>
            <c:dLbl>
              <c:idx val="48"/>
              <c:tx>
                <c:rich>
                  <a:bodyPr/>
                  <a:lstStyle/>
                  <a:p>
                    <a:fld id="{C1B59F19-FC72-432A-9167-F3E84CE2A08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8B8B-453A-8118-80BBEB793336}"/>
                </c:ext>
              </c:extLst>
            </c:dLbl>
            <c:dLbl>
              <c:idx val="49"/>
              <c:tx>
                <c:rich>
                  <a:bodyPr/>
                  <a:lstStyle/>
                  <a:p>
                    <a:fld id="{A1B201C9-D397-4C22-B7AE-2D637D551B4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8B8B-453A-8118-80BBEB793336}"/>
                </c:ext>
              </c:extLst>
            </c:dLbl>
            <c:dLbl>
              <c:idx val="50"/>
              <c:tx>
                <c:rich>
                  <a:bodyPr/>
                  <a:lstStyle/>
                  <a:p>
                    <a:fld id="{8A2A8627-BF94-4F12-85BA-9A4A6D70047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8B8B-453A-8118-80BBEB793336}"/>
                </c:ext>
              </c:extLst>
            </c:dLbl>
            <c:dLbl>
              <c:idx val="51"/>
              <c:tx>
                <c:rich>
                  <a:bodyPr/>
                  <a:lstStyle/>
                  <a:p>
                    <a:fld id="{EC94F17B-A864-4347-8C1E-338EF008AF0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8B8B-453A-8118-80BBEB793336}"/>
                </c:ext>
              </c:extLst>
            </c:dLbl>
            <c:dLbl>
              <c:idx val="52"/>
              <c:tx>
                <c:rich>
                  <a:bodyPr/>
                  <a:lstStyle/>
                  <a:p>
                    <a:fld id="{6630CEFE-93CC-4DB3-997A-E98EAAC9D99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8B8B-453A-8118-80BBEB793336}"/>
                </c:ext>
              </c:extLst>
            </c:dLbl>
            <c:dLbl>
              <c:idx val="53"/>
              <c:tx>
                <c:rich>
                  <a:bodyPr/>
                  <a:lstStyle/>
                  <a:p>
                    <a:fld id="{37D2E086-F23F-4772-AF7C-050253C4398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8B8B-453A-8118-80BBEB793336}"/>
                </c:ext>
              </c:extLst>
            </c:dLbl>
            <c:dLbl>
              <c:idx val="54"/>
              <c:tx>
                <c:rich>
                  <a:bodyPr/>
                  <a:lstStyle/>
                  <a:p>
                    <a:fld id="{A41CF082-818A-43FB-A208-44A586B76DD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8B8B-453A-8118-80BBEB793336}"/>
                </c:ext>
              </c:extLst>
            </c:dLbl>
            <c:dLbl>
              <c:idx val="55"/>
              <c:tx>
                <c:rich>
                  <a:bodyPr/>
                  <a:lstStyle/>
                  <a:p>
                    <a:fld id="{DEA89228-68C9-4A74-87C0-4618415CCD8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8B8B-453A-8118-80BBEB793336}"/>
                </c:ext>
              </c:extLst>
            </c:dLbl>
            <c:dLbl>
              <c:idx val="56"/>
              <c:tx>
                <c:rich>
                  <a:bodyPr/>
                  <a:lstStyle/>
                  <a:p>
                    <a:fld id="{C6C31D46-312E-4A70-AD95-438A33C3940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8B8B-453A-8118-80BBEB793336}"/>
                </c:ext>
              </c:extLst>
            </c:dLbl>
            <c:dLbl>
              <c:idx val="57"/>
              <c:tx>
                <c:rich>
                  <a:bodyPr/>
                  <a:lstStyle/>
                  <a:p>
                    <a:fld id="{B258583A-A33D-4B87-9A73-51CE250AABB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8B8B-453A-8118-80BBEB793336}"/>
                </c:ext>
              </c:extLst>
            </c:dLbl>
            <c:dLbl>
              <c:idx val="58"/>
              <c:tx>
                <c:rich>
                  <a:bodyPr/>
                  <a:lstStyle/>
                  <a:p>
                    <a:fld id="{E221C69D-571F-4F99-B0F0-CBE1AA8E66F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8B8B-453A-8118-80BBEB793336}"/>
                </c:ext>
              </c:extLst>
            </c:dLbl>
            <c:dLbl>
              <c:idx val="59"/>
              <c:tx>
                <c:rich>
                  <a:bodyPr/>
                  <a:lstStyle/>
                  <a:p>
                    <a:fld id="{6141A85F-A1CF-410F-8854-5BB64DFF368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8B8B-453A-8118-80BBEB793336}"/>
                </c:ext>
              </c:extLst>
            </c:dLbl>
            <c:dLbl>
              <c:idx val="60"/>
              <c:layout>
                <c:manualLayout>
                  <c:x val="-3.7104330708661419E-2"/>
                  <c:y val="-4.394685039370079E-2"/>
                </c:manualLayout>
              </c:layout>
              <c:tx>
                <c:rich>
                  <a:bodyPr/>
                  <a:lstStyle/>
                  <a:p>
                    <a:fld id="{38F919BE-456F-48CC-A8EE-2F14AA81350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0-8B8B-453A-8118-80BBEB793336}"/>
                </c:ext>
              </c:extLst>
            </c:dLbl>
            <c:dLbl>
              <c:idx val="61"/>
              <c:tx>
                <c:rich>
                  <a:bodyPr/>
                  <a:lstStyle/>
                  <a:p>
                    <a:fld id="{6156C3BA-BB5A-4704-B50B-C2F270BE3DE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8B8B-453A-8118-80BBEB793336}"/>
                </c:ext>
              </c:extLst>
            </c:dLbl>
            <c:dLbl>
              <c:idx val="62"/>
              <c:tx>
                <c:rich>
                  <a:bodyPr/>
                  <a:lstStyle/>
                  <a:p>
                    <a:fld id="{E9ADA617-00E1-4AA8-B74A-D635F2721F5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8B8B-453A-8118-80BBEB793336}"/>
                </c:ext>
              </c:extLst>
            </c:dLbl>
            <c:dLbl>
              <c:idx val="63"/>
              <c:tx>
                <c:rich>
                  <a:bodyPr/>
                  <a:lstStyle/>
                  <a:p>
                    <a:fld id="{B8F74F7D-187F-4EAA-A44C-6968CF9EAE9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8B8B-453A-8118-80BBEB793336}"/>
                </c:ext>
              </c:extLst>
            </c:dLbl>
            <c:dLbl>
              <c:idx val="64"/>
              <c:tx>
                <c:rich>
                  <a:bodyPr/>
                  <a:lstStyle/>
                  <a:p>
                    <a:fld id="{B70264CE-E482-4D2C-AE82-410D85B72A2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8B8B-453A-8118-80BBEB793336}"/>
                </c:ext>
              </c:extLst>
            </c:dLbl>
            <c:dLbl>
              <c:idx val="65"/>
              <c:tx>
                <c:rich>
                  <a:bodyPr/>
                  <a:lstStyle/>
                  <a:p>
                    <a:fld id="{25369770-5E56-4681-ADD9-66CB69C0A1C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8B8B-453A-8118-80BBEB793336}"/>
                </c:ext>
              </c:extLst>
            </c:dLbl>
            <c:dLbl>
              <c:idx val="66"/>
              <c:tx>
                <c:rich>
                  <a:bodyPr/>
                  <a:lstStyle/>
                  <a:p>
                    <a:fld id="{82B3A994-AB97-4A8C-AFCC-B0CFCEA8943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8B8B-453A-8118-80BBEB793336}"/>
                </c:ext>
              </c:extLst>
            </c:dLbl>
            <c:dLbl>
              <c:idx val="67"/>
              <c:tx>
                <c:rich>
                  <a:bodyPr/>
                  <a:lstStyle/>
                  <a:p>
                    <a:fld id="{D1E6CD4A-533E-4DB6-B379-9DC43707BC2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8B8B-453A-8118-80BBEB793336}"/>
                </c:ext>
              </c:extLst>
            </c:dLbl>
            <c:dLbl>
              <c:idx val="68"/>
              <c:tx>
                <c:rich>
                  <a:bodyPr/>
                  <a:lstStyle/>
                  <a:p>
                    <a:fld id="{CD466E21-43E2-4452-81A8-83E34E8C26A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8B8B-453A-8118-80BBEB793336}"/>
                </c:ext>
              </c:extLst>
            </c:dLbl>
            <c:dLbl>
              <c:idx val="69"/>
              <c:layout>
                <c:manualLayout>
                  <c:x val="4.0812335958005146E-2"/>
                  <c:y val="-5.7835739282589699E-2"/>
                </c:manualLayout>
              </c:layout>
              <c:tx>
                <c:rich>
                  <a:bodyPr/>
                  <a:lstStyle/>
                  <a:p>
                    <a:fld id="{EFD41149-FE6E-4A02-8BBB-8BD5AC22836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9-8B8B-453A-8118-80BBEB793336}"/>
                </c:ext>
              </c:extLst>
            </c:dLbl>
            <c:dLbl>
              <c:idx val="70"/>
              <c:tx>
                <c:rich>
                  <a:bodyPr/>
                  <a:lstStyle/>
                  <a:p>
                    <a:fld id="{490A9C50-F50A-4679-B09C-02E56DA6E64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8B8B-453A-8118-80BBEB793336}"/>
                </c:ext>
              </c:extLst>
            </c:dLbl>
            <c:dLbl>
              <c:idx val="71"/>
              <c:tx>
                <c:rich>
                  <a:bodyPr/>
                  <a:lstStyle/>
                  <a:p>
                    <a:fld id="{FDFDB51A-ADB1-4A95-9381-0A62F7B3516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8B8B-453A-8118-80BBEB793336}"/>
                </c:ext>
              </c:extLst>
            </c:dLbl>
            <c:dLbl>
              <c:idx val="72"/>
              <c:tx>
                <c:rich>
                  <a:bodyPr/>
                  <a:lstStyle/>
                  <a:p>
                    <a:fld id="{AC80DF8F-5D08-4962-AD68-70DE32A12BE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8B8B-453A-8118-80BBEB793336}"/>
                </c:ext>
              </c:extLst>
            </c:dLbl>
            <c:dLbl>
              <c:idx val="73"/>
              <c:tx>
                <c:rich>
                  <a:bodyPr/>
                  <a:lstStyle/>
                  <a:p>
                    <a:fld id="{A5620EC9-6D96-4722-A09B-D3E1965DDD3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8B8B-453A-8118-80BBEB793336}"/>
                </c:ext>
              </c:extLst>
            </c:dLbl>
            <c:dLbl>
              <c:idx val="74"/>
              <c:tx>
                <c:rich>
                  <a:bodyPr/>
                  <a:lstStyle/>
                  <a:p>
                    <a:fld id="{52D37618-6ADC-47E5-B287-6D64271425E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8B8B-453A-8118-80BBEB793336}"/>
                </c:ext>
              </c:extLst>
            </c:dLbl>
            <c:dLbl>
              <c:idx val="75"/>
              <c:tx>
                <c:rich>
                  <a:bodyPr/>
                  <a:lstStyle/>
                  <a:p>
                    <a:fld id="{FEB36741-A741-4328-B288-89232D34EA8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8B8B-453A-8118-80BBEB793336}"/>
                </c:ext>
              </c:extLst>
            </c:dLbl>
            <c:dLbl>
              <c:idx val="76"/>
              <c:tx>
                <c:rich>
                  <a:bodyPr/>
                  <a:lstStyle/>
                  <a:p>
                    <a:fld id="{2EF1423D-EDE3-4932-AAF9-84808302F07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8B8B-453A-8118-80BBEB793336}"/>
                </c:ext>
              </c:extLst>
            </c:dLbl>
            <c:dLbl>
              <c:idx val="77"/>
              <c:tx>
                <c:rich>
                  <a:bodyPr/>
                  <a:lstStyle/>
                  <a:p>
                    <a:fld id="{312EC987-DD54-492B-8052-3EADFCDA204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8B8B-453A-8118-80BBEB793336}"/>
                </c:ext>
              </c:extLst>
            </c:dLbl>
            <c:dLbl>
              <c:idx val="78"/>
              <c:tx>
                <c:rich>
                  <a:bodyPr/>
                  <a:lstStyle/>
                  <a:p>
                    <a:fld id="{8D4C6B92-C10F-4645-B55B-8C5156D2D3F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8B8B-453A-8118-80BBEB793336}"/>
                </c:ext>
              </c:extLst>
            </c:dLbl>
            <c:dLbl>
              <c:idx val="79"/>
              <c:tx>
                <c:rich>
                  <a:bodyPr/>
                  <a:lstStyle/>
                  <a:p>
                    <a:fld id="{89B8E5F4-E48C-4619-ADE1-523DD1F4007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8B8B-453A-8118-80BBEB793336}"/>
                </c:ext>
              </c:extLst>
            </c:dLbl>
            <c:dLbl>
              <c:idx val="80"/>
              <c:tx>
                <c:rich>
                  <a:bodyPr/>
                  <a:lstStyle/>
                  <a:p>
                    <a:fld id="{92AF0EC0-BDE0-4F23-BEDB-20C8B365310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8B8B-453A-8118-80BBEB793336}"/>
                </c:ext>
              </c:extLst>
            </c:dLbl>
            <c:dLbl>
              <c:idx val="81"/>
              <c:tx>
                <c:rich>
                  <a:bodyPr/>
                  <a:lstStyle/>
                  <a:p>
                    <a:fld id="{7D7B0A63-0160-4FBE-A4F4-26887319030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8B8B-453A-8118-80BBEB793336}"/>
                </c:ext>
              </c:extLst>
            </c:dLbl>
            <c:dLbl>
              <c:idx val="82"/>
              <c:tx>
                <c:rich>
                  <a:bodyPr/>
                  <a:lstStyle/>
                  <a:p>
                    <a:fld id="{2556CF95-5945-4406-B99C-A4953122B6A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8B8B-453A-8118-80BBEB793336}"/>
                </c:ext>
              </c:extLst>
            </c:dLbl>
            <c:dLbl>
              <c:idx val="83"/>
              <c:tx>
                <c:rich>
                  <a:bodyPr/>
                  <a:lstStyle/>
                  <a:p>
                    <a:fld id="{769B3169-92B7-402D-AC47-80EBBFB2228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8B8B-453A-8118-80BBEB793336}"/>
                </c:ext>
              </c:extLst>
            </c:dLbl>
            <c:dLbl>
              <c:idx val="84"/>
              <c:tx>
                <c:rich>
                  <a:bodyPr/>
                  <a:lstStyle/>
                  <a:p>
                    <a:fld id="{BF60A880-6625-454D-AB80-EA062F97ACC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8B8B-453A-8118-80BBEB793336}"/>
                </c:ext>
              </c:extLst>
            </c:dLbl>
            <c:dLbl>
              <c:idx val="85"/>
              <c:tx>
                <c:rich>
                  <a:bodyPr/>
                  <a:lstStyle/>
                  <a:p>
                    <a:fld id="{429B4CC7-3B73-4D00-A6C2-F1D1A131149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8B8B-453A-8118-80BBEB793336}"/>
                </c:ext>
              </c:extLst>
            </c:dLbl>
            <c:dLbl>
              <c:idx val="86"/>
              <c:tx>
                <c:rich>
                  <a:bodyPr/>
                  <a:lstStyle/>
                  <a:p>
                    <a:fld id="{9C061594-4BF3-479C-A92A-E33E7625188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8B8B-453A-8118-80BBEB793336}"/>
                </c:ext>
              </c:extLst>
            </c:dLbl>
            <c:dLbl>
              <c:idx val="87"/>
              <c:tx>
                <c:rich>
                  <a:bodyPr/>
                  <a:lstStyle/>
                  <a:p>
                    <a:fld id="{643C3BAB-3E19-4E59-A8D0-25CFA319DDC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8B8B-453A-8118-80BBEB793336}"/>
                </c:ext>
              </c:extLst>
            </c:dLbl>
            <c:dLbl>
              <c:idx val="88"/>
              <c:tx>
                <c:rich>
                  <a:bodyPr/>
                  <a:lstStyle/>
                  <a:p>
                    <a:fld id="{668A32BC-2BBA-4DB2-A964-A6B7B3F6F67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8B8B-453A-8118-80BBEB793336}"/>
                </c:ext>
              </c:extLst>
            </c:dLbl>
            <c:dLbl>
              <c:idx val="89"/>
              <c:tx>
                <c:rich>
                  <a:bodyPr/>
                  <a:lstStyle/>
                  <a:p>
                    <a:fld id="{73DD5AF5-0C1F-402F-AE83-403E99BAC1B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8B8B-453A-8118-80BBEB793336}"/>
                </c:ext>
              </c:extLst>
            </c:dLbl>
            <c:dLbl>
              <c:idx val="90"/>
              <c:tx>
                <c:rich>
                  <a:bodyPr/>
                  <a:lstStyle/>
                  <a:p>
                    <a:fld id="{B9A603AC-BEEB-42E2-85C9-49C8E03DCDB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8B8B-453A-8118-80BBEB793336}"/>
                </c:ext>
              </c:extLst>
            </c:dLbl>
            <c:dLbl>
              <c:idx val="91"/>
              <c:tx>
                <c:rich>
                  <a:bodyPr/>
                  <a:lstStyle/>
                  <a:p>
                    <a:fld id="{0F88ABD0-44BE-4CD6-8896-A8EFFC6E9E0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8B8B-453A-8118-80BBEB793336}"/>
                </c:ext>
              </c:extLst>
            </c:dLbl>
            <c:dLbl>
              <c:idx val="92"/>
              <c:tx>
                <c:rich>
                  <a:bodyPr/>
                  <a:lstStyle/>
                  <a:p>
                    <a:fld id="{BBC905ED-EFD9-474B-86CF-74806DCC6BA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8B8B-453A-8118-80BBEB793336}"/>
                </c:ext>
              </c:extLst>
            </c:dLbl>
            <c:dLbl>
              <c:idx val="93"/>
              <c:tx>
                <c:rich>
                  <a:bodyPr/>
                  <a:lstStyle/>
                  <a:p>
                    <a:fld id="{B58B0934-590D-4C09-B00D-3D50B59C875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8B8B-453A-8118-80BBEB793336}"/>
                </c:ext>
              </c:extLst>
            </c:dLbl>
            <c:dLbl>
              <c:idx val="94"/>
              <c:tx>
                <c:rich>
                  <a:bodyPr/>
                  <a:lstStyle/>
                  <a:p>
                    <a:fld id="{14F27456-1535-42B7-A3A7-A515715C733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8B8B-453A-8118-80BBEB793336}"/>
                </c:ext>
              </c:extLst>
            </c:dLbl>
            <c:dLbl>
              <c:idx val="95"/>
              <c:tx>
                <c:rich>
                  <a:bodyPr/>
                  <a:lstStyle/>
                  <a:p>
                    <a:fld id="{9D341DE1-4533-416D-B5D8-833897D838F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8B8B-453A-8118-80BBEB793336}"/>
                </c:ext>
              </c:extLst>
            </c:dLbl>
            <c:dLbl>
              <c:idx val="96"/>
              <c:tx>
                <c:rich>
                  <a:bodyPr/>
                  <a:lstStyle/>
                  <a:p>
                    <a:fld id="{5F29F3D3-CF94-4FF5-907A-8050A7D4B3C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8B8B-453A-8118-80BBEB793336}"/>
                </c:ext>
              </c:extLst>
            </c:dLbl>
            <c:dLbl>
              <c:idx val="97"/>
              <c:tx>
                <c:rich>
                  <a:bodyPr/>
                  <a:lstStyle/>
                  <a:p>
                    <a:fld id="{147CD110-94FD-4671-A178-6FB3AD49AEF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8B8B-453A-8118-80BBEB793336}"/>
                </c:ext>
              </c:extLst>
            </c:dLbl>
            <c:dLbl>
              <c:idx val="98"/>
              <c:tx>
                <c:rich>
                  <a:bodyPr/>
                  <a:lstStyle/>
                  <a:p>
                    <a:fld id="{DBEC4E71-1251-4631-8BB4-497402EDCEE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8B8B-453A-8118-80BBEB793336}"/>
                </c:ext>
              </c:extLst>
            </c:dLbl>
            <c:dLbl>
              <c:idx val="99"/>
              <c:tx>
                <c:rich>
                  <a:bodyPr/>
                  <a:lstStyle/>
                  <a:p>
                    <a:fld id="{2842383E-BA66-4FDB-85A6-47A53C7683C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8B8B-453A-8118-80BBEB793336}"/>
                </c:ext>
              </c:extLst>
            </c:dLbl>
            <c:dLbl>
              <c:idx val="100"/>
              <c:tx>
                <c:rich>
                  <a:bodyPr/>
                  <a:lstStyle/>
                  <a:p>
                    <a:fld id="{C59E4CC8-4E62-49E4-9929-5A6C5538DC4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8B8B-453A-8118-80BBEB793336}"/>
                </c:ext>
              </c:extLst>
            </c:dLbl>
            <c:dLbl>
              <c:idx val="101"/>
              <c:tx>
                <c:rich>
                  <a:bodyPr/>
                  <a:lstStyle/>
                  <a:p>
                    <a:fld id="{0F75435B-DA09-40EC-ADDA-618A738519C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8B8B-453A-8118-80BBEB793336}"/>
                </c:ext>
              </c:extLst>
            </c:dLbl>
            <c:dLbl>
              <c:idx val="102"/>
              <c:tx>
                <c:rich>
                  <a:bodyPr/>
                  <a:lstStyle/>
                  <a:p>
                    <a:fld id="{B4364FFD-12F5-49BF-A4DA-15DF63773A1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8B8B-453A-8118-80BBEB793336}"/>
                </c:ext>
              </c:extLst>
            </c:dLbl>
            <c:dLbl>
              <c:idx val="103"/>
              <c:tx>
                <c:rich>
                  <a:bodyPr/>
                  <a:lstStyle/>
                  <a:p>
                    <a:fld id="{576F9039-33D0-42E5-9D31-081B54A0B93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8B8B-453A-8118-80BBEB793336}"/>
                </c:ext>
              </c:extLst>
            </c:dLbl>
            <c:dLbl>
              <c:idx val="104"/>
              <c:tx>
                <c:rich>
                  <a:bodyPr/>
                  <a:lstStyle/>
                  <a:p>
                    <a:fld id="{731788DE-0FCE-4D76-9E83-774BDAA75F9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8B8B-453A-8118-80BBEB793336}"/>
                </c:ext>
              </c:extLst>
            </c:dLbl>
            <c:dLbl>
              <c:idx val="105"/>
              <c:tx>
                <c:rich>
                  <a:bodyPr/>
                  <a:lstStyle/>
                  <a:p>
                    <a:fld id="{8291D9C0-7FC9-4580-9DD0-6704F570933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8B8B-453A-8118-80BBEB793336}"/>
                </c:ext>
              </c:extLst>
            </c:dLbl>
            <c:dLbl>
              <c:idx val="106"/>
              <c:tx>
                <c:rich>
                  <a:bodyPr/>
                  <a:lstStyle/>
                  <a:p>
                    <a:fld id="{52B20D57-2E7E-4A44-ACF4-D5BDF52CC4E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8B8B-453A-8118-80BBEB793336}"/>
                </c:ext>
              </c:extLst>
            </c:dLbl>
            <c:dLbl>
              <c:idx val="107"/>
              <c:tx>
                <c:rich>
                  <a:bodyPr/>
                  <a:lstStyle/>
                  <a:p>
                    <a:fld id="{9A61FF69-000C-4F17-BF76-065ED09A3C2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8B8B-453A-8118-80BBEB793336}"/>
                </c:ext>
              </c:extLst>
            </c:dLbl>
            <c:dLbl>
              <c:idx val="108"/>
              <c:tx>
                <c:rich>
                  <a:bodyPr/>
                  <a:lstStyle/>
                  <a:p>
                    <a:fld id="{BD4155FB-B973-4E1F-8C98-3676F6D4CCA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8B8B-453A-8118-80BBEB793336}"/>
                </c:ext>
              </c:extLst>
            </c:dLbl>
            <c:dLbl>
              <c:idx val="109"/>
              <c:tx>
                <c:rich>
                  <a:bodyPr/>
                  <a:lstStyle/>
                  <a:p>
                    <a:fld id="{09EBF24E-D467-48CB-A778-FA57E0FC583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8B8B-453A-8118-80BBEB793336}"/>
                </c:ext>
              </c:extLst>
            </c:dLbl>
            <c:dLbl>
              <c:idx val="110"/>
              <c:tx>
                <c:rich>
                  <a:bodyPr/>
                  <a:lstStyle/>
                  <a:p>
                    <a:fld id="{DD23FF94-9E1F-47FE-9E8B-C056E76ADD7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8B8B-453A-8118-80BBEB793336}"/>
                </c:ext>
              </c:extLst>
            </c:dLbl>
            <c:dLbl>
              <c:idx val="111"/>
              <c:tx>
                <c:rich>
                  <a:bodyPr/>
                  <a:lstStyle/>
                  <a:p>
                    <a:fld id="{C08C20B8-B150-4A8F-9996-F25DC8FFB6C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8B8B-453A-8118-80BBEB793336}"/>
                </c:ext>
              </c:extLst>
            </c:dLbl>
            <c:dLbl>
              <c:idx val="112"/>
              <c:tx>
                <c:rich>
                  <a:bodyPr/>
                  <a:lstStyle/>
                  <a:p>
                    <a:fld id="{3BBCDAAA-0883-48A3-A13C-86869E15037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8B8B-453A-8118-80BBEB793336}"/>
                </c:ext>
              </c:extLst>
            </c:dLbl>
            <c:dLbl>
              <c:idx val="113"/>
              <c:tx>
                <c:rich>
                  <a:bodyPr/>
                  <a:lstStyle/>
                  <a:p>
                    <a:fld id="{D5927CBF-8055-45A9-B95A-4B109C0CBF9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8B8B-453A-8118-80BBEB793336}"/>
                </c:ext>
              </c:extLst>
            </c:dLbl>
            <c:dLbl>
              <c:idx val="114"/>
              <c:tx>
                <c:rich>
                  <a:bodyPr/>
                  <a:lstStyle/>
                  <a:p>
                    <a:fld id="{9C1EBB9F-8454-4C96-93A2-B4C48A1E114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8B8B-453A-8118-80BBEB793336}"/>
                </c:ext>
              </c:extLst>
            </c:dLbl>
            <c:dLbl>
              <c:idx val="115"/>
              <c:tx>
                <c:rich>
                  <a:bodyPr/>
                  <a:lstStyle/>
                  <a:p>
                    <a:fld id="{117EC4F4-51E5-4242-8896-77118D80FF2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8B8B-453A-8118-80BBEB793336}"/>
                </c:ext>
              </c:extLst>
            </c:dLbl>
            <c:dLbl>
              <c:idx val="116"/>
              <c:tx>
                <c:rich>
                  <a:bodyPr/>
                  <a:lstStyle/>
                  <a:p>
                    <a:fld id="{030EF506-3BB0-4818-AA28-AA633073EC8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8B8B-453A-8118-80BBEB793336}"/>
                </c:ext>
              </c:extLst>
            </c:dLbl>
            <c:dLbl>
              <c:idx val="117"/>
              <c:tx>
                <c:rich>
                  <a:bodyPr/>
                  <a:lstStyle/>
                  <a:p>
                    <a:fld id="{B636438F-63FE-4DDA-96E4-27C6C77D398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8B8B-453A-8118-80BBEB793336}"/>
                </c:ext>
              </c:extLst>
            </c:dLbl>
            <c:dLbl>
              <c:idx val="118"/>
              <c:tx>
                <c:rich>
                  <a:bodyPr/>
                  <a:lstStyle/>
                  <a:p>
                    <a:fld id="{8EC33E90-EA4B-464A-8283-3C64FA5F23E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8B8B-453A-8118-80BBEB793336}"/>
                </c:ext>
              </c:extLst>
            </c:dLbl>
            <c:dLbl>
              <c:idx val="119"/>
              <c:tx>
                <c:rich>
                  <a:bodyPr/>
                  <a:lstStyle/>
                  <a:p>
                    <a:fld id="{F01273E3-F84B-4A0B-A5AC-693648CE748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8B8B-453A-8118-80BBEB793336}"/>
                </c:ext>
              </c:extLst>
            </c:dLbl>
            <c:dLbl>
              <c:idx val="120"/>
              <c:tx>
                <c:rich>
                  <a:bodyPr/>
                  <a:lstStyle/>
                  <a:p>
                    <a:fld id="{4DBF79EA-B9D2-4E3C-A026-E4B5DE792BB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8B8B-453A-8118-80BBEB793336}"/>
                </c:ext>
              </c:extLst>
            </c:dLbl>
            <c:dLbl>
              <c:idx val="121"/>
              <c:tx>
                <c:rich>
                  <a:bodyPr/>
                  <a:lstStyle/>
                  <a:p>
                    <a:fld id="{D18FD20D-F627-40E6-844B-D4B11C73B73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8B8B-453A-8118-80BBEB793336}"/>
                </c:ext>
              </c:extLst>
            </c:dLbl>
            <c:dLbl>
              <c:idx val="122"/>
              <c:tx>
                <c:rich>
                  <a:bodyPr/>
                  <a:lstStyle/>
                  <a:p>
                    <a:fld id="{84790A36-DF85-40C7-9CC5-09F3165DF10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E-8B8B-453A-8118-80BBEB793336}"/>
                </c:ext>
              </c:extLst>
            </c:dLbl>
            <c:dLbl>
              <c:idx val="1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F-8B8B-453A-8118-80BBEB793336}"/>
                </c:ext>
              </c:extLst>
            </c:dLbl>
            <c:dLbl>
              <c:idx val="124"/>
              <c:tx>
                <c:rich>
                  <a:bodyPr/>
                  <a:lstStyle/>
                  <a:p>
                    <a:fld id="{DE8E91AA-52C1-4B2B-B6EE-6510C8D63D5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0-8B8B-453A-8118-80BBEB793336}"/>
                </c:ext>
              </c:extLst>
            </c:dLbl>
            <c:dLbl>
              <c:idx val="125"/>
              <c:layout>
                <c:manualLayout>
                  <c:x val="-1.8048775153105861E-2"/>
                  <c:y val="-2.1284631087780736E-2"/>
                </c:manualLayout>
              </c:layout>
              <c:tx>
                <c:rich>
                  <a:bodyPr/>
                  <a:lstStyle/>
                  <a:p>
                    <a:fld id="{FFAAE3C3-54AE-45F1-ACCF-6CAC55242FC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1-8B8B-453A-8118-80BBEB793336}"/>
                </c:ext>
              </c:extLst>
            </c:dLbl>
            <c:dLbl>
              <c:idx val="126"/>
              <c:tx>
                <c:rich>
                  <a:bodyPr/>
                  <a:lstStyle/>
                  <a:p>
                    <a:fld id="{1C250A58-E5CE-48BD-BCF7-88EF58E7758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2-8B8B-453A-8118-80BBEB793336}"/>
                </c:ext>
              </c:extLst>
            </c:dLbl>
            <c:dLbl>
              <c:idx val="127"/>
              <c:tx>
                <c:rich>
                  <a:bodyPr/>
                  <a:lstStyle/>
                  <a:p>
                    <a:fld id="{2D09B274-4B5A-4BBE-AA3B-AC6D97F4E80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3-8B8B-453A-8118-80BBEB793336}"/>
                </c:ext>
              </c:extLst>
            </c:dLbl>
            <c:dLbl>
              <c:idx val="128"/>
              <c:tx>
                <c:rich>
                  <a:bodyPr/>
                  <a:lstStyle/>
                  <a:p>
                    <a:fld id="{F5171B82-7ECA-4AA5-9A2E-E5FA950679D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4-8B8B-453A-8118-80BBEB793336}"/>
                </c:ext>
              </c:extLst>
            </c:dLbl>
            <c:dLbl>
              <c:idx val="129"/>
              <c:tx>
                <c:rich>
                  <a:bodyPr/>
                  <a:lstStyle/>
                  <a:p>
                    <a:fld id="{EA52D938-1F25-49E1-8FA2-F42280B3E95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5-8B8B-453A-8118-80BBEB793336}"/>
                </c:ext>
              </c:extLst>
            </c:dLbl>
            <c:dLbl>
              <c:idx val="130"/>
              <c:tx>
                <c:rich>
                  <a:bodyPr/>
                  <a:lstStyle/>
                  <a:p>
                    <a:fld id="{075FB439-0097-4703-BEBE-4FA63F5430C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6-8B8B-453A-8118-80BBEB793336}"/>
                </c:ext>
              </c:extLst>
            </c:dLbl>
            <c:dLbl>
              <c:idx val="131"/>
              <c:tx>
                <c:rich>
                  <a:bodyPr/>
                  <a:lstStyle/>
                  <a:p>
                    <a:fld id="{DAD49B2F-0262-402E-8308-2F712E9BD48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7-8B8B-453A-8118-80BBEB793336}"/>
                </c:ext>
              </c:extLst>
            </c:dLbl>
            <c:dLbl>
              <c:idx val="132"/>
              <c:tx>
                <c:rich>
                  <a:bodyPr/>
                  <a:lstStyle/>
                  <a:p>
                    <a:fld id="{DD5FC409-9D77-4440-A03C-4504AFAD4DC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8-8B8B-453A-8118-80BBEB793336}"/>
                </c:ext>
              </c:extLst>
            </c:dLbl>
            <c:dLbl>
              <c:idx val="133"/>
              <c:tx>
                <c:rich>
                  <a:bodyPr/>
                  <a:lstStyle/>
                  <a:p>
                    <a:fld id="{679411C7-37C2-4B3E-87F1-430D7139ADF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9-8B8B-453A-8118-80BBEB793336}"/>
                </c:ext>
              </c:extLst>
            </c:dLbl>
            <c:dLbl>
              <c:idx val="134"/>
              <c:layout>
                <c:manualLayout>
                  <c:x val="6.4979002624671919E-2"/>
                  <c:y val="9.9571668124817686E-2"/>
                </c:manualLayout>
              </c:layout>
              <c:tx>
                <c:rich>
                  <a:bodyPr/>
                  <a:lstStyle/>
                  <a:p>
                    <a:fld id="{897B925B-B945-42DA-9248-5EFB2BE5F3E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A-8B8B-453A-8118-80BBEB793336}"/>
                </c:ext>
              </c:extLst>
            </c:dLbl>
            <c:dLbl>
              <c:idx val="1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B-8B8B-453A-8118-80BBEB793336}"/>
                </c:ext>
              </c:extLst>
            </c:dLbl>
            <c:dLbl>
              <c:idx val="136"/>
              <c:tx>
                <c:rich>
                  <a:bodyPr/>
                  <a:lstStyle/>
                  <a:p>
                    <a:fld id="{741B9E87-87A9-4B41-8B35-44B86D65065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C-8B8B-453A-8118-80BBEB793336}"/>
                </c:ext>
              </c:extLst>
            </c:dLbl>
            <c:dLbl>
              <c:idx val="137"/>
              <c:tx>
                <c:rich>
                  <a:bodyPr/>
                  <a:lstStyle/>
                  <a:p>
                    <a:fld id="{8617EAB8-2C48-45E0-9EB7-7914C75CF20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D-8B8B-453A-8118-80BBEB793336}"/>
                </c:ext>
              </c:extLst>
            </c:dLbl>
            <c:dLbl>
              <c:idx val="138"/>
              <c:tx>
                <c:rich>
                  <a:bodyPr/>
                  <a:lstStyle/>
                  <a:p>
                    <a:fld id="{3889C78F-49E9-47E9-AF19-F813788DE03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E-8B8B-453A-8118-80BBEB793336}"/>
                </c:ext>
              </c:extLst>
            </c:dLbl>
            <c:dLbl>
              <c:idx val="139"/>
              <c:tx>
                <c:rich>
                  <a:bodyPr/>
                  <a:lstStyle/>
                  <a:p>
                    <a:fld id="{33BCE262-1A62-4D1E-9A88-5EF5732BA7B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F-8B8B-453A-8118-80BBEB793336}"/>
                </c:ext>
              </c:extLst>
            </c:dLbl>
            <c:dLbl>
              <c:idx val="140"/>
              <c:tx>
                <c:rich>
                  <a:bodyPr/>
                  <a:lstStyle/>
                  <a:p>
                    <a:fld id="{424FBFC4-DF33-4812-BC25-A9F2369A2BB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0-8B8B-453A-8118-80BBEB793336}"/>
                </c:ext>
              </c:extLst>
            </c:dLbl>
            <c:dLbl>
              <c:idx val="141"/>
              <c:tx>
                <c:rich>
                  <a:bodyPr/>
                  <a:lstStyle/>
                  <a:p>
                    <a:fld id="{4C3B6547-E765-465D-9D69-AD23BBC1666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1-8B8B-453A-8118-80BBEB793336}"/>
                </c:ext>
              </c:extLst>
            </c:dLbl>
            <c:dLbl>
              <c:idx val="142"/>
              <c:tx>
                <c:rich>
                  <a:bodyPr/>
                  <a:lstStyle/>
                  <a:p>
                    <a:fld id="{425B68EE-2171-4ECC-BE9E-41572C47B73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2-8B8B-453A-8118-80BBEB793336}"/>
                </c:ext>
              </c:extLst>
            </c:dLbl>
            <c:dLbl>
              <c:idx val="143"/>
              <c:tx>
                <c:rich>
                  <a:bodyPr/>
                  <a:lstStyle/>
                  <a:p>
                    <a:fld id="{EFD858F3-1598-418F-815F-4AB860CEFAF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3-8B8B-453A-8118-80BBEB793336}"/>
                </c:ext>
              </c:extLst>
            </c:dLbl>
            <c:dLbl>
              <c:idx val="144"/>
              <c:tx>
                <c:rich>
                  <a:bodyPr/>
                  <a:lstStyle/>
                  <a:p>
                    <a:fld id="{2AC6FA21-9B27-4D5B-8B62-F38682970A2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4-8B8B-453A-8118-80BBEB793336}"/>
                </c:ext>
              </c:extLst>
            </c:dLbl>
            <c:dLbl>
              <c:idx val="145"/>
              <c:tx>
                <c:rich>
                  <a:bodyPr/>
                  <a:lstStyle/>
                  <a:p>
                    <a:fld id="{4CFE98A2-BCAF-4708-990B-3CD2DF4F3A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5-8B8B-453A-8118-80BBEB793336}"/>
                </c:ext>
              </c:extLst>
            </c:dLbl>
            <c:dLbl>
              <c:idx val="146"/>
              <c:tx>
                <c:rich>
                  <a:bodyPr/>
                  <a:lstStyle/>
                  <a:p>
                    <a:fld id="{8C1869DD-B21A-468F-9B17-5DF0C11ADA8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6-8B8B-453A-8118-80BBEB79333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1.12.'!$R$4:$R$150</c:f>
              <c:numCache>
                <c:formatCode>General</c:formatCode>
                <c:ptCount val="147"/>
                <c:pt idx="31">
                  <c:v>1.3571400000000011</c:v>
                </c:pt>
                <c:pt idx="32">
                  <c:v>1.3218500000000022</c:v>
                </c:pt>
                <c:pt idx="33">
                  <c:v>-1.1444699999999974</c:v>
                </c:pt>
                <c:pt idx="34">
                  <c:v>-11.549639999999995</c:v>
                </c:pt>
                <c:pt idx="35">
                  <c:v>-0.71493999999999724</c:v>
                </c:pt>
                <c:pt idx="36">
                  <c:v>0.65479999999999983</c:v>
                </c:pt>
                <c:pt idx="37">
                  <c:v>2.6378299999999966</c:v>
                </c:pt>
                <c:pt idx="38">
                  <c:v>3.8045200000000001</c:v>
                </c:pt>
                <c:pt idx="39">
                  <c:v>4.5303300000000046</c:v>
                </c:pt>
                <c:pt idx="40">
                  <c:v>1.9305499999999975</c:v>
                </c:pt>
                <c:pt idx="41">
                  <c:v>2.8161199999999997</c:v>
                </c:pt>
                <c:pt idx="42">
                  <c:v>4.2766899999999941</c:v>
                </c:pt>
                <c:pt idx="43">
                  <c:v>5.9775200000000028</c:v>
                </c:pt>
                <c:pt idx="44">
                  <c:v>1.3318299999999894</c:v>
                </c:pt>
                <c:pt idx="45">
                  <c:v>-1.8165699999999951</c:v>
                </c:pt>
                <c:pt idx="46">
                  <c:v>-0.31158999999999493</c:v>
                </c:pt>
                <c:pt idx="47">
                  <c:v>1.0541899999999993</c:v>
                </c:pt>
                <c:pt idx="48">
                  <c:v>14.277030000000002</c:v>
                </c:pt>
                <c:pt idx="49">
                  <c:v>3.4628099999999939</c:v>
                </c:pt>
                <c:pt idx="50">
                  <c:v>5.1248200000000077</c:v>
                </c:pt>
                <c:pt idx="51">
                  <c:v>4.9075800000000003</c:v>
                </c:pt>
                <c:pt idx="52">
                  <c:v>1.2770500000000018</c:v>
                </c:pt>
                <c:pt idx="53">
                  <c:v>8.1110099999999861</c:v>
                </c:pt>
                <c:pt idx="54">
                  <c:v>1.3448499999999974</c:v>
                </c:pt>
                <c:pt idx="55">
                  <c:v>6.6469499999999959</c:v>
                </c:pt>
                <c:pt idx="56">
                  <c:v>0.28721000000000441</c:v>
                </c:pt>
                <c:pt idx="57">
                  <c:v>1.1834400000000134</c:v>
                </c:pt>
                <c:pt idx="58">
                  <c:v>6.924740000000007</c:v>
                </c:pt>
                <c:pt idx="59">
                  <c:v>2.0407000000000064</c:v>
                </c:pt>
                <c:pt idx="60">
                  <c:v>11.604049999999999</c:v>
                </c:pt>
                <c:pt idx="61">
                  <c:v>5.6911799999999957</c:v>
                </c:pt>
                <c:pt idx="62">
                  <c:v>1.7608500000000138</c:v>
                </c:pt>
                <c:pt idx="63">
                  <c:v>4.0141699999999947</c:v>
                </c:pt>
                <c:pt idx="64">
                  <c:v>2.1673300000000006</c:v>
                </c:pt>
                <c:pt idx="65">
                  <c:v>0.94041000000000263</c:v>
                </c:pt>
                <c:pt idx="66">
                  <c:v>-4.0149899999999956</c:v>
                </c:pt>
                <c:pt idx="67">
                  <c:v>2.8586999999999918</c:v>
                </c:pt>
                <c:pt idx="68">
                  <c:v>2.8747199999999973</c:v>
                </c:pt>
                <c:pt idx="69">
                  <c:v>3.3311700000000055</c:v>
                </c:pt>
                <c:pt idx="70">
                  <c:v>-0.13160000000000949</c:v>
                </c:pt>
                <c:pt idx="71">
                  <c:v>-4.9888200000000049</c:v>
                </c:pt>
                <c:pt idx="72">
                  <c:v>4.6036600000000094</c:v>
                </c:pt>
                <c:pt idx="73">
                  <c:v>4.6521699999999999</c:v>
                </c:pt>
                <c:pt idx="74">
                  <c:v>3.4096200000000021</c:v>
                </c:pt>
                <c:pt idx="75">
                  <c:v>2.6191100000000134</c:v>
                </c:pt>
                <c:pt idx="76">
                  <c:v>3.1629600000000035</c:v>
                </c:pt>
                <c:pt idx="77">
                  <c:v>0.48265000000000668</c:v>
                </c:pt>
                <c:pt idx="78">
                  <c:v>15.73696</c:v>
                </c:pt>
                <c:pt idx="79">
                  <c:v>3.0272899999999936</c:v>
                </c:pt>
                <c:pt idx="80">
                  <c:v>4.6402899999999914</c:v>
                </c:pt>
                <c:pt idx="81">
                  <c:v>6.6246000000000027</c:v>
                </c:pt>
                <c:pt idx="82">
                  <c:v>0.30190000000001049</c:v>
                </c:pt>
                <c:pt idx="83">
                  <c:v>-10.179370000000009</c:v>
                </c:pt>
                <c:pt idx="84">
                  <c:v>1.2139399999999911</c:v>
                </c:pt>
                <c:pt idx="85">
                  <c:v>-3.6607300000000009</c:v>
                </c:pt>
                <c:pt idx="86">
                  <c:v>2.2492399999999968</c:v>
                </c:pt>
                <c:pt idx="87">
                  <c:v>1.5072600000000103</c:v>
                </c:pt>
                <c:pt idx="88">
                  <c:v>3.2474899999999973</c:v>
                </c:pt>
                <c:pt idx="89">
                  <c:v>6.5337600000000107</c:v>
                </c:pt>
                <c:pt idx="90">
                  <c:v>-1.9337199999999943</c:v>
                </c:pt>
                <c:pt idx="91">
                  <c:v>5.2446100000000051</c:v>
                </c:pt>
                <c:pt idx="92">
                  <c:v>2.3275900000000016</c:v>
                </c:pt>
                <c:pt idx="93">
                  <c:v>3.4225799999999973</c:v>
                </c:pt>
                <c:pt idx="94">
                  <c:v>4.8293499999999989</c:v>
                </c:pt>
                <c:pt idx="95">
                  <c:v>7.9419899999999988</c:v>
                </c:pt>
                <c:pt idx="96">
                  <c:v>2.9160799999999876</c:v>
                </c:pt>
                <c:pt idx="97">
                  <c:v>2.3199399999999981</c:v>
                </c:pt>
                <c:pt idx="98">
                  <c:v>4.0678800000000015</c:v>
                </c:pt>
                <c:pt idx="99">
                  <c:v>2.5814100000000062</c:v>
                </c:pt>
                <c:pt idx="100">
                  <c:v>4.7080200000000128</c:v>
                </c:pt>
                <c:pt idx="101">
                  <c:v>7.3002500000000081</c:v>
                </c:pt>
                <c:pt idx="102">
                  <c:v>1.6149699999999934</c:v>
                </c:pt>
                <c:pt idx="103">
                  <c:v>-0.3837999999999897</c:v>
                </c:pt>
                <c:pt idx="104">
                  <c:v>4.0815000000000046</c:v>
                </c:pt>
                <c:pt idx="105">
                  <c:v>9.4189999999994001E-2</c:v>
                </c:pt>
                <c:pt idx="106">
                  <c:v>1.8848100000000034</c:v>
                </c:pt>
                <c:pt idx="107">
                  <c:v>19.478569999999994</c:v>
                </c:pt>
                <c:pt idx="108">
                  <c:v>6.2233599999999889</c:v>
                </c:pt>
                <c:pt idx="109">
                  <c:v>-3.8568599999999953</c:v>
                </c:pt>
                <c:pt idx="110">
                  <c:v>7.4093600000000093</c:v>
                </c:pt>
                <c:pt idx="111">
                  <c:v>0.46463999999999395</c:v>
                </c:pt>
                <c:pt idx="112">
                  <c:v>-1.3757200000000025</c:v>
                </c:pt>
                <c:pt idx="113">
                  <c:v>5.2851500000000051</c:v>
                </c:pt>
                <c:pt idx="114">
                  <c:v>4.1273000000000115</c:v>
                </c:pt>
                <c:pt idx="115">
                  <c:v>4.0619799999999984</c:v>
                </c:pt>
                <c:pt idx="116">
                  <c:v>2.2222100000000022</c:v>
                </c:pt>
                <c:pt idx="117">
                  <c:v>3.9065400000000139</c:v>
                </c:pt>
                <c:pt idx="118">
                  <c:v>-3.2985900000000012</c:v>
                </c:pt>
                <c:pt idx="119">
                  <c:v>2.5627900000000148</c:v>
                </c:pt>
                <c:pt idx="120">
                  <c:v>8.0593499999999985</c:v>
                </c:pt>
                <c:pt idx="121">
                  <c:v>7.5551499999999994</c:v>
                </c:pt>
                <c:pt idx="122">
                  <c:v>15.053150000000004</c:v>
                </c:pt>
                <c:pt idx="123">
                  <c:v>6.0421800000000081</c:v>
                </c:pt>
                <c:pt idx="124">
                  <c:v>4.8131600000000052</c:v>
                </c:pt>
                <c:pt idx="125">
                  <c:v>29.078350000000007</c:v>
                </c:pt>
                <c:pt idx="126">
                  <c:v>5.1060300000000058</c:v>
                </c:pt>
                <c:pt idx="127">
                  <c:v>1.2616600000000089</c:v>
                </c:pt>
                <c:pt idx="128">
                  <c:v>1.6990400000000072</c:v>
                </c:pt>
                <c:pt idx="129">
                  <c:v>4.6978900000000046</c:v>
                </c:pt>
                <c:pt idx="130">
                  <c:v>8.5252799999999915</c:v>
                </c:pt>
                <c:pt idx="131">
                  <c:v>0.48034999999999606</c:v>
                </c:pt>
                <c:pt idx="132">
                  <c:v>2.6163900000000018</c:v>
                </c:pt>
                <c:pt idx="133">
                  <c:v>4.35118000000001</c:v>
                </c:pt>
                <c:pt idx="134">
                  <c:v>2.4130999999999903</c:v>
                </c:pt>
                <c:pt idx="135">
                  <c:v>-16.662690000000001</c:v>
                </c:pt>
                <c:pt idx="136">
                  <c:v>3.0382200000000026</c:v>
                </c:pt>
                <c:pt idx="137">
                  <c:v>-0.3612100000000007</c:v>
                </c:pt>
                <c:pt idx="138">
                  <c:v>2.1327699999999838</c:v>
                </c:pt>
                <c:pt idx="139">
                  <c:v>3.0371800000000171</c:v>
                </c:pt>
                <c:pt idx="140">
                  <c:v>1.047829999999994</c:v>
                </c:pt>
                <c:pt idx="141">
                  <c:v>-2.3985799999999946</c:v>
                </c:pt>
                <c:pt idx="142">
                  <c:v>2.325289999999991</c:v>
                </c:pt>
                <c:pt idx="143">
                  <c:v>5.1761599999999852</c:v>
                </c:pt>
                <c:pt idx="144">
                  <c:v>4.2573200000000089</c:v>
                </c:pt>
                <c:pt idx="145">
                  <c:v>1.7376500000000128</c:v>
                </c:pt>
                <c:pt idx="146">
                  <c:v>0.84834000000000298</c:v>
                </c:pt>
              </c:numCache>
            </c:numRef>
          </c:xVal>
          <c:yVal>
            <c:numRef>
              <c:f>'Figure 1.12.'!$S$4:$S$150</c:f>
              <c:numCache>
                <c:formatCode>General</c:formatCode>
                <c:ptCount val="147"/>
                <c:pt idx="31">
                  <c:v>-4.1295981447353132</c:v>
                </c:pt>
                <c:pt idx="32">
                  <c:v>-0.51906424346696811</c:v>
                </c:pt>
                <c:pt idx="33">
                  <c:v>1.1605559539126218</c:v>
                </c:pt>
                <c:pt idx="34">
                  <c:v>-8.4744891613326878</c:v>
                </c:pt>
                <c:pt idx="35">
                  <c:v>-2.8751687376573063</c:v>
                </c:pt>
                <c:pt idx="36">
                  <c:v>-3.0918697736369882</c:v>
                </c:pt>
                <c:pt idx="37">
                  <c:v>-0.51082461857073946</c:v>
                </c:pt>
                <c:pt idx="38">
                  <c:v>4.7541417594061883</c:v>
                </c:pt>
                <c:pt idx="39">
                  <c:v>2.5723241097613796</c:v>
                </c:pt>
                <c:pt idx="40">
                  <c:v>0.25888967936519602</c:v>
                </c:pt>
                <c:pt idx="41">
                  <c:v>2.4582813992066233</c:v>
                </c:pt>
                <c:pt idx="42">
                  <c:v>4.4375038837341876</c:v>
                </c:pt>
                <c:pt idx="43">
                  <c:v>0.35894167865066368</c:v>
                </c:pt>
                <c:pt idx="44">
                  <c:v>-1.3846235985041608</c:v>
                </c:pt>
                <c:pt idx="45">
                  <c:v>-1.8405423276967889</c:v>
                </c:pt>
                <c:pt idx="46">
                  <c:v>-3.1479111246095055</c:v>
                </c:pt>
                <c:pt idx="47">
                  <c:v>-0.41682221044262496</c:v>
                </c:pt>
                <c:pt idx="48">
                  <c:v>-2.4143108145398839</c:v>
                </c:pt>
                <c:pt idx="49">
                  <c:v>2.3383879510254491</c:v>
                </c:pt>
                <c:pt idx="50">
                  <c:v>7.8532990826201141</c:v>
                </c:pt>
                <c:pt idx="51">
                  <c:v>-3.7689841069331411</c:v>
                </c:pt>
                <c:pt idx="52">
                  <c:v>9.2592530667335495</c:v>
                </c:pt>
                <c:pt idx="53">
                  <c:v>-0.17915010135238907</c:v>
                </c:pt>
                <c:pt idx="54">
                  <c:v>-0.18503690545107299</c:v>
                </c:pt>
                <c:pt idx="55">
                  <c:v>1.0515982929502474</c:v>
                </c:pt>
                <c:pt idx="56">
                  <c:v>-4.8299336485559641</c:v>
                </c:pt>
                <c:pt idx="57">
                  <c:v>5.4272435242402137</c:v>
                </c:pt>
                <c:pt idx="58">
                  <c:v>-0.22119854300336977</c:v>
                </c:pt>
                <c:pt idx="59">
                  <c:v>-3.6808239636176463</c:v>
                </c:pt>
                <c:pt idx="60">
                  <c:v>9.6093601946898648</c:v>
                </c:pt>
                <c:pt idx="61">
                  <c:v>-0.35085372158328193</c:v>
                </c:pt>
                <c:pt idx="62">
                  <c:v>6.184200495734907</c:v>
                </c:pt>
                <c:pt idx="63">
                  <c:v>-1.2024631940280799</c:v>
                </c:pt>
                <c:pt idx="64">
                  <c:v>-2.1412523660872678</c:v>
                </c:pt>
                <c:pt idx="65">
                  <c:v>1.869159481018835</c:v>
                </c:pt>
                <c:pt idx="66">
                  <c:v>-0.54335632055581451</c:v>
                </c:pt>
                <c:pt idx="67">
                  <c:v>5.0209977948245124</c:v>
                </c:pt>
                <c:pt idx="68">
                  <c:v>0.1588815423782558</c:v>
                </c:pt>
                <c:pt idx="69">
                  <c:v>0.62628628142271703</c:v>
                </c:pt>
                <c:pt idx="70">
                  <c:v>-1.7680946492889626</c:v>
                </c:pt>
                <c:pt idx="71">
                  <c:v>0.89624108892427223</c:v>
                </c:pt>
                <c:pt idx="72">
                  <c:v>0.21088942251668019</c:v>
                </c:pt>
                <c:pt idx="73">
                  <c:v>-3.5368440251693731</c:v>
                </c:pt>
                <c:pt idx="74">
                  <c:v>0.77161474324777846</c:v>
                </c:pt>
                <c:pt idx="75">
                  <c:v>-2.5720502792531166</c:v>
                </c:pt>
                <c:pt idx="76">
                  <c:v>-0.27660999178170309</c:v>
                </c:pt>
                <c:pt idx="77">
                  <c:v>2.8263145466027542</c:v>
                </c:pt>
                <c:pt idx="78">
                  <c:v>2.1069593394036601</c:v>
                </c:pt>
                <c:pt idx="79">
                  <c:v>-4.5775656290655684</c:v>
                </c:pt>
                <c:pt idx="80">
                  <c:v>-1.9597887542942232</c:v>
                </c:pt>
                <c:pt idx="81">
                  <c:v>9.2194664849766674</c:v>
                </c:pt>
                <c:pt idx="82">
                  <c:v>0.79055620867181386</c:v>
                </c:pt>
                <c:pt idx="83">
                  <c:v>-9.1832793199007723E-2</c:v>
                </c:pt>
                <c:pt idx="84">
                  <c:v>-4.3040919775975031</c:v>
                </c:pt>
                <c:pt idx="85">
                  <c:v>-4.0146140145338816</c:v>
                </c:pt>
                <c:pt idx="86">
                  <c:v>0.87559803856126162</c:v>
                </c:pt>
                <c:pt idx="87">
                  <c:v>2.5988309198925332</c:v>
                </c:pt>
                <c:pt idx="88">
                  <c:v>-1.1531198229725665</c:v>
                </c:pt>
                <c:pt idx="89">
                  <c:v>0.75106175989204771</c:v>
                </c:pt>
                <c:pt idx="90">
                  <c:v>4.0600141386139352</c:v>
                </c:pt>
                <c:pt idx="91">
                  <c:v>-1.642894951968588</c:v>
                </c:pt>
                <c:pt idx="92">
                  <c:v>1.1961809933435137</c:v>
                </c:pt>
                <c:pt idx="93">
                  <c:v>-1.078047007667807</c:v>
                </c:pt>
                <c:pt idx="94">
                  <c:v>-1.9898324540854195</c:v>
                </c:pt>
                <c:pt idx="95">
                  <c:v>-1.5249543358567195</c:v>
                </c:pt>
                <c:pt idx="96">
                  <c:v>0.90502236572680117</c:v>
                </c:pt>
                <c:pt idx="97">
                  <c:v>-1.4759354090242296</c:v>
                </c:pt>
                <c:pt idx="98">
                  <c:v>-0.21508070778552218</c:v>
                </c:pt>
                <c:pt idx="99">
                  <c:v>1.4022095737625309</c:v>
                </c:pt>
                <c:pt idx="100">
                  <c:v>-4.7013746496153992</c:v>
                </c:pt>
                <c:pt idx="101">
                  <c:v>3.1934966055343121</c:v>
                </c:pt>
                <c:pt idx="102">
                  <c:v>5.8960861873485086</c:v>
                </c:pt>
                <c:pt idx="103">
                  <c:v>-1.966859460245425</c:v>
                </c:pt>
                <c:pt idx="104">
                  <c:v>-3.1895421477270789</c:v>
                </c:pt>
                <c:pt idx="105">
                  <c:v>-1.8364187274085157</c:v>
                </c:pt>
                <c:pt idx="106">
                  <c:v>9.2122967575856336</c:v>
                </c:pt>
                <c:pt idx="107">
                  <c:v>-3.3703046969981645</c:v>
                </c:pt>
                <c:pt idx="108">
                  <c:v>1.0382626998301359</c:v>
                </c:pt>
                <c:pt idx="109">
                  <c:v>3.1619788258613002</c:v>
                </c:pt>
                <c:pt idx="110">
                  <c:v>0.87702149935765206</c:v>
                </c:pt>
                <c:pt idx="111">
                  <c:v>-4.394595918213728</c:v>
                </c:pt>
                <c:pt idx="112">
                  <c:v>-10.386504418712727</c:v>
                </c:pt>
                <c:pt idx="113">
                  <c:v>2.0106660695234417</c:v>
                </c:pt>
                <c:pt idx="114">
                  <c:v>10.356061560183047</c:v>
                </c:pt>
                <c:pt idx="115">
                  <c:v>2.2551027779312727</c:v>
                </c:pt>
                <c:pt idx="116">
                  <c:v>-2.7079686229996058</c:v>
                </c:pt>
                <c:pt idx="117">
                  <c:v>0.38539128594052552</c:v>
                </c:pt>
                <c:pt idx="118">
                  <c:v>-5.5407709738085842E-2</c:v>
                </c:pt>
                <c:pt idx="119">
                  <c:v>-6.4000280571646737</c:v>
                </c:pt>
                <c:pt idx="120">
                  <c:v>-4.1370389204753311</c:v>
                </c:pt>
                <c:pt idx="121">
                  <c:v>15.399472592682656</c:v>
                </c:pt>
                <c:pt idx="122">
                  <c:v>7.1072375375758314</c:v>
                </c:pt>
                <c:pt idx="124">
                  <c:v>-1.4458400840918222</c:v>
                </c:pt>
                <c:pt idx="125">
                  <c:v>-8.6120187861012116</c:v>
                </c:pt>
                <c:pt idx="126">
                  <c:v>1.4723019114650402</c:v>
                </c:pt>
                <c:pt idx="127">
                  <c:v>-0.67411590400606802</c:v>
                </c:pt>
                <c:pt idx="128">
                  <c:v>-3.6826006476112227E-2</c:v>
                </c:pt>
                <c:pt idx="129">
                  <c:v>-0.57572126608967533</c:v>
                </c:pt>
                <c:pt idx="130">
                  <c:v>3.6985727797950512</c:v>
                </c:pt>
                <c:pt idx="131">
                  <c:v>-1.7135550898440506</c:v>
                </c:pt>
                <c:pt idx="132">
                  <c:v>-0.843896971439003</c:v>
                </c:pt>
                <c:pt idx="133">
                  <c:v>-4.0952355284308615</c:v>
                </c:pt>
                <c:pt idx="134">
                  <c:v>-5.1580969062067989</c:v>
                </c:pt>
                <c:pt idx="136">
                  <c:v>3.7652985788046349</c:v>
                </c:pt>
                <c:pt idx="137">
                  <c:v>-6.0566395939818811</c:v>
                </c:pt>
                <c:pt idx="138">
                  <c:v>6.2653310411705654</c:v>
                </c:pt>
                <c:pt idx="139">
                  <c:v>2.5642037384235525</c:v>
                </c:pt>
                <c:pt idx="140">
                  <c:v>-1.5980253212355746</c:v>
                </c:pt>
                <c:pt idx="141">
                  <c:v>8.4503457338304617</c:v>
                </c:pt>
                <c:pt idx="142">
                  <c:v>4.3328635565278359</c:v>
                </c:pt>
                <c:pt idx="143">
                  <c:v>1.794165691327503</c:v>
                </c:pt>
                <c:pt idx="144">
                  <c:v>3.9455272470503542</c:v>
                </c:pt>
                <c:pt idx="145">
                  <c:v>1.4501086157354941</c:v>
                </c:pt>
                <c:pt idx="146">
                  <c:v>-1.5493498696599191</c:v>
                </c:pt>
              </c:numCache>
            </c:numRef>
          </c:yVal>
          <c:smooth val="0"/>
          <c:extLst>
            <c:ext xmlns:c15="http://schemas.microsoft.com/office/drawing/2012/chart" uri="{02D57815-91ED-43cb-92C2-25804820EDAC}">
              <c15:datalabelsRange>
                <c15:f>'Figure 1.12.'!$U$4:$U$150</c15:f>
                <c15:dlblRangeCache>
                  <c:ptCount val="147"/>
                  <c:pt idx="31">
                    <c:v>TUR</c:v>
                  </c:pt>
                  <c:pt idx="32">
                    <c:v>ZAF</c:v>
                  </c:pt>
                  <c:pt idx="33">
                    <c:v>ARG</c:v>
                  </c:pt>
                  <c:pt idx="35">
                    <c:v>BRA</c:v>
                  </c:pt>
                  <c:pt idx="60">
                    <c:v>JOR</c:v>
                  </c:pt>
                  <c:pt idx="69">
                    <c:v>IND</c:v>
                  </c:pt>
                  <c:pt idx="125">
                    <c:v>TUV</c:v>
                  </c:pt>
                  <c:pt idx="134">
                    <c:v>CHN</c:v>
                  </c:pt>
                </c15:dlblRangeCache>
              </c15:datalabelsRange>
            </c:ext>
            <c:ext xmlns:c16="http://schemas.microsoft.com/office/drawing/2014/chart" uri="{C3380CC4-5D6E-409C-BE32-E72D297353CC}">
              <c16:uniqueId val="{00000127-8B8B-453A-8118-80BBEB793336}"/>
            </c:ext>
          </c:extLst>
        </c:ser>
        <c:dLbls>
          <c:dLblPos val="t"/>
          <c:showLegendKey val="0"/>
          <c:showVal val="1"/>
          <c:showCatName val="0"/>
          <c:showSerName val="0"/>
          <c:showPercent val="0"/>
          <c:showBubbleSize val="0"/>
        </c:dLbls>
        <c:axId val="69926351"/>
        <c:axId val="1488181712"/>
      </c:scatterChart>
      <c:valAx>
        <c:axId val="6992635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Change</a:t>
                </a:r>
                <a:r>
                  <a:rPr lang="en-US" sz="800" baseline="0">
                    <a:solidFill>
                      <a:sysClr val="windowText" lastClr="000000"/>
                    </a:solidFill>
                    <a:latin typeface="HelveticaNeueLT Std Cn" panose="020B0506030502030204"/>
                  </a:rPr>
                  <a:t> in commodity terms of trade</a:t>
                </a:r>
                <a:endParaRPr lang="en-US" sz="800">
                  <a:solidFill>
                    <a:sysClr val="windowText" lastClr="000000"/>
                  </a:solidFill>
                  <a:latin typeface="HelveticaNeueLT Std Cn" panose="020B0506030502030204"/>
                </a:endParaRPr>
              </a:p>
            </c:rich>
          </c:tx>
          <c:layout>
            <c:manualLayout>
              <c:xMode val="edge"/>
              <c:yMode val="edge"/>
              <c:x val="0.35528543307086613"/>
              <c:y val="0.939814814814814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488181712"/>
        <c:crosses val="autoZero"/>
        <c:crossBetween val="midCat"/>
      </c:valAx>
      <c:valAx>
        <c:axId val="14881817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Change</a:t>
                </a:r>
                <a:r>
                  <a:rPr lang="en-US" sz="800" baseline="0">
                    <a:solidFill>
                      <a:sysClr val="windowText" lastClr="000000"/>
                    </a:solidFill>
                    <a:latin typeface="HelveticaNeueLT Std Cn" panose="020B0506030502030204"/>
                  </a:rPr>
                  <a:t> in primary balance</a:t>
                </a:r>
                <a:endParaRPr lang="en-US" sz="800">
                  <a:solidFill>
                    <a:sysClr val="windowText" lastClr="000000"/>
                  </a:solidFill>
                  <a:latin typeface="HelveticaNeueLT Std Cn" panose="020B0506030502030204"/>
                </a:endParaRPr>
              </a:p>
            </c:rich>
          </c:tx>
          <c:layout>
            <c:manualLayout>
              <c:xMode val="edge"/>
              <c:yMode val="edge"/>
              <c:x val="1.5805336832895887E-2"/>
              <c:y val="0.124872411781860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69926351"/>
        <c:crosses val="autoZero"/>
        <c:crossBetween val="midCat"/>
      </c:valAx>
      <c:spPr>
        <a:noFill/>
        <a:ln>
          <a:noFill/>
        </a:ln>
        <a:effectLst/>
      </c:spPr>
    </c:plotArea>
    <c:legend>
      <c:legendPos val="r"/>
      <c:legendEntry>
        <c:idx val="1"/>
        <c:delete val="1"/>
      </c:legendEntry>
      <c:layout>
        <c:manualLayout>
          <c:xMode val="edge"/>
          <c:yMode val="edge"/>
          <c:x val="0.66817534827377345"/>
          <c:y val="0.66180988246034467"/>
          <c:w val="0.2921725721784777"/>
          <c:h val="0.209922781391456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47112860892383E-2"/>
          <c:y val="5.1597039953339169E-2"/>
          <c:w val="0.83593325146283315"/>
          <c:h val="0.81079285881344043"/>
        </c:manualLayout>
      </c:layout>
      <c:barChart>
        <c:barDir val="col"/>
        <c:grouping val="clustered"/>
        <c:varyColors val="0"/>
        <c:ser>
          <c:idx val="0"/>
          <c:order val="0"/>
          <c:tx>
            <c:v>January 2018</c:v>
          </c:tx>
          <c:spPr>
            <a:solidFill>
              <a:schemeClr val="accent1"/>
            </a:solidFill>
            <a:ln>
              <a:noFill/>
            </a:ln>
            <a:effectLst/>
          </c:spPr>
          <c:invertIfNegative val="0"/>
          <c:cat>
            <c:strRef>
              <c:f>'Figure 1.13.'!$L$6:$S$6</c:f>
              <c:strCache>
                <c:ptCount val="8"/>
                <c:pt idx="0">
                  <c:v>Italy</c:v>
                </c:pt>
                <c:pt idx="1">
                  <c:v>Greece</c:v>
                </c:pt>
                <c:pt idx="2">
                  <c:v>Brazil</c:v>
                </c:pt>
                <c:pt idx="3">
                  <c:v>Mexico</c:v>
                </c:pt>
                <c:pt idx="4">
                  <c:v>Russia</c:v>
                </c:pt>
                <c:pt idx="5">
                  <c:v>South Africa</c:v>
                </c:pt>
                <c:pt idx="6">
                  <c:v>Turkey</c:v>
                </c:pt>
                <c:pt idx="7">
                  <c:v>Argentina (right scale)</c:v>
                </c:pt>
              </c:strCache>
            </c:strRef>
          </c:cat>
          <c:val>
            <c:numRef>
              <c:f>'Figure 1.13.'!$L$7:$S$7</c:f>
              <c:numCache>
                <c:formatCode>General</c:formatCode>
                <c:ptCount val="8"/>
                <c:pt idx="0">
                  <c:v>158.9</c:v>
                </c:pt>
                <c:pt idx="1">
                  <c:v>368.8</c:v>
                </c:pt>
                <c:pt idx="2" formatCode="0.00">
                  <c:v>209.67000000000007</c:v>
                </c:pt>
                <c:pt idx="3" formatCode="0.00">
                  <c:v>269.67</c:v>
                </c:pt>
                <c:pt idx="4">
                  <c:v>139.76999999999998</c:v>
                </c:pt>
                <c:pt idx="5" formatCode="0.00">
                  <c:v>219.47000000000006</c:v>
                </c:pt>
                <c:pt idx="6">
                  <c:v>286.97000000000003</c:v>
                </c:pt>
              </c:numCache>
            </c:numRef>
          </c:val>
          <c:extLst>
            <c:ext xmlns:c16="http://schemas.microsoft.com/office/drawing/2014/chart" uri="{C3380CC4-5D6E-409C-BE32-E72D297353CC}">
              <c16:uniqueId val="{00000000-5711-4E98-BB2D-8BC9BE81E157}"/>
            </c:ext>
          </c:extLst>
        </c:ser>
        <c:ser>
          <c:idx val="1"/>
          <c:order val="1"/>
          <c:tx>
            <c:v>January 30, 2020</c:v>
          </c:tx>
          <c:spPr>
            <a:solidFill>
              <a:schemeClr val="accent2"/>
            </a:solidFill>
            <a:ln>
              <a:noFill/>
            </a:ln>
            <a:effectLst/>
          </c:spPr>
          <c:invertIfNegative val="0"/>
          <c:cat>
            <c:strRef>
              <c:f>'Figure 1.13.'!$L$6:$S$6</c:f>
              <c:strCache>
                <c:ptCount val="8"/>
                <c:pt idx="0">
                  <c:v>Italy</c:v>
                </c:pt>
                <c:pt idx="1">
                  <c:v>Greece</c:v>
                </c:pt>
                <c:pt idx="2">
                  <c:v>Brazil</c:v>
                </c:pt>
                <c:pt idx="3">
                  <c:v>Mexico</c:v>
                </c:pt>
                <c:pt idx="4">
                  <c:v>Russia</c:v>
                </c:pt>
                <c:pt idx="5">
                  <c:v>South Africa</c:v>
                </c:pt>
                <c:pt idx="6">
                  <c:v>Turkey</c:v>
                </c:pt>
                <c:pt idx="7">
                  <c:v>Argentina (right scale)</c:v>
                </c:pt>
              </c:strCache>
            </c:strRef>
          </c:cat>
          <c:val>
            <c:numRef>
              <c:f>'Figure 1.13.'!$L$8:$S$8</c:f>
              <c:numCache>
                <c:formatCode>General</c:formatCode>
                <c:ptCount val="8"/>
                <c:pt idx="0">
                  <c:v>134.79999999999998</c:v>
                </c:pt>
                <c:pt idx="1">
                  <c:v>157.10000000000002</c:v>
                </c:pt>
                <c:pt idx="2">
                  <c:v>184.73999999999998</c:v>
                </c:pt>
                <c:pt idx="3">
                  <c:v>143.74</c:v>
                </c:pt>
                <c:pt idx="4">
                  <c:v>124.44000000000001</c:v>
                </c:pt>
                <c:pt idx="5">
                  <c:v>315.23999999999995</c:v>
                </c:pt>
                <c:pt idx="6">
                  <c:v>383.64</c:v>
                </c:pt>
              </c:numCache>
            </c:numRef>
          </c:val>
          <c:extLst>
            <c:ext xmlns:c16="http://schemas.microsoft.com/office/drawing/2014/chart" uri="{C3380CC4-5D6E-409C-BE32-E72D297353CC}">
              <c16:uniqueId val="{00000001-5711-4E98-BB2D-8BC9BE81E157}"/>
            </c:ext>
          </c:extLst>
        </c:ser>
        <c:ser>
          <c:idx val="2"/>
          <c:order val="2"/>
          <c:tx>
            <c:v>April 1, 2020</c:v>
          </c:tx>
          <c:spPr>
            <a:pattFill prst="pct40">
              <a:fgClr>
                <a:schemeClr val="accent1"/>
              </a:fgClr>
              <a:bgClr>
                <a:schemeClr val="bg1"/>
              </a:bgClr>
            </a:pattFill>
            <a:ln>
              <a:solidFill>
                <a:schemeClr val="accent1"/>
              </a:solidFill>
            </a:ln>
            <a:effectLst/>
          </c:spPr>
          <c:invertIfNegative val="0"/>
          <c:cat>
            <c:strRef>
              <c:f>'Figure 1.13.'!$L$6:$S$6</c:f>
              <c:strCache>
                <c:ptCount val="8"/>
                <c:pt idx="0">
                  <c:v>Italy</c:v>
                </c:pt>
                <c:pt idx="1">
                  <c:v>Greece</c:v>
                </c:pt>
                <c:pt idx="2">
                  <c:v>Brazil</c:v>
                </c:pt>
                <c:pt idx="3">
                  <c:v>Mexico</c:v>
                </c:pt>
                <c:pt idx="4">
                  <c:v>Russia</c:v>
                </c:pt>
                <c:pt idx="5">
                  <c:v>South Africa</c:v>
                </c:pt>
                <c:pt idx="6">
                  <c:v>Turkey</c:v>
                </c:pt>
                <c:pt idx="7">
                  <c:v>Argentina (right scale)</c:v>
                </c:pt>
              </c:strCache>
            </c:strRef>
          </c:cat>
          <c:val>
            <c:numRef>
              <c:f>'Figure 1.13.'!$L$9:$S$9</c:f>
              <c:numCache>
                <c:formatCode>General</c:formatCode>
                <c:ptCount val="8"/>
                <c:pt idx="0">
                  <c:v>196.7</c:v>
                </c:pt>
                <c:pt idx="1">
                  <c:v>223.90000000000003</c:v>
                </c:pt>
                <c:pt idx="2">
                  <c:v>382.77999999999992</c:v>
                </c:pt>
                <c:pt idx="3">
                  <c:v>393.17999999999995</c:v>
                </c:pt>
                <c:pt idx="4">
                  <c:v>295.58</c:v>
                </c:pt>
                <c:pt idx="5">
                  <c:v>732.28</c:v>
                </c:pt>
                <c:pt idx="6">
                  <c:v>833.38</c:v>
                </c:pt>
              </c:numCache>
            </c:numRef>
          </c:val>
          <c:extLst>
            <c:ext xmlns:c16="http://schemas.microsoft.com/office/drawing/2014/chart" uri="{C3380CC4-5D6E-409C-BE32-E72D297353CC}">
              <c16:uniqueId val="{00000002-5711-4E98-BB2D-8BC9BE81E157}"/>
            </c:ext>
          </c:extLst>
        </c:ser>
        <c:dLbls>
          <c:showLegendKey val="0"/>
          <c:showVal val="0"/>
          <c:showCatName val="0"/>
          <c:showSerName val="0"/>
          <c:showPercent val="0"/>
          <c:showBubbleSize val="0"/>
        </c:dLbls>
        <c:gapWidth val="70"/>
        <c:axId val="1804922480"/>
        <c:axId val="1167518608"/>
      </c:barChart>
      <c:barChart>
        <c:barDir val="col"/>
        <c:grouping val="clustered"/>
        <c:varyColors val="0"/>
        <c:ser>
          <c:idx val="3"/>
          <c:order val="3"/>
          <c:spPr>
            <a:solidFill>
              <a:schemeClr val="accent2"/>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4-5711-4E98-BB2D-8BC9BE81E157}"/>
              </c:ext>
            </c:extLst>
          </c:dPt>
          <c:cat>
            <c:strRef>
              <c:f>'Figure 1.13.'!$L$6:$S$6</c:f>
              <c:strCache>
                <c:ptCount val="8"/>
                <c:pt idx="0">
                  <c:v>Italy</c:v>
                </c:pt>
                <c:pt idx="1">
                  <c:v>Greece</c:v>
                </c:pt>
                <c:pt idx="2">
                  <c:v>Brazil</c:v>
                </c:pt>
                <c:pt idx="3">
                  <c:v>Mexico</c:v>
                </c:pt>
                <c:pt idx="4">
                  <c:v>Russia</c:v>
                </c:pt>
                <c:pt idx="5">
                  <c:v>South Africa</c:v>
                </c:pt>
                <c:pt idx="6">
                  <c:v>Turkey</c:v>
                </c:pt>
                <c:pt idx="7">
                  <c:v>Argentina (right scale)</c:v>
                </c:pt>
              </c:strCache>
            </c:strRef>
          </c:cat>
          <c:val>
            <c:numRef>
              <c:f>'Figure 1.13.'!$L$10:$S$10</c:f>
              <c:numCache>
                <c:formatCode>General</c:formatCode>
                <c:ptCount val="8"/>
                <c:pt idx="7">
                  <c:v>331.17000000000007</c:v>
                </c:pt>
              </c:numCache>
            </c:numRef>
          </c:val>
          <c:extLst>
            <c:ext xmlns:c16="http://schemas.microsoft.com/office/drawing/2014/chart" uri="{C3380CC4-5D6E-409C-BE32-E72D297353CC}">
              <c16:uniqueId val="{00000005-5711-4E98-BB2D-8BC9BE81E157}"/>
            </c:ext>
          </c:extLst>
        </c:ser>
        <c:ser>
          <c:idx val="4"/>
          <c:order val="4"/>
          <c:spPr>
            <a:solidFill>
              <a:schemeClr val="accent2"/>
            </a:solidFill>
            <a:ln>
              <a:noFill/>
            </a:ln>
            <a:effectLst/>
          </c:spPr>
          <c:invertIfNegative val="0"/>
          <c:cat>
            <c:strRef>
              <c:f>'Figure 1.13.'!$L$6:$S$6</c:f>
              <c:strCache>
                <c:ptCount val="8"/>
                <c:pt idx="0">
                  <c:v>Italy</c:v>
                </c:pt>
                <c:pt idx="1">
                  <c:v>Greece</c:v>
                </c:pt>
                <c:pt idx="2">
                  <c:v>Brazil</c:v>
                </c:pt>
                <c:pt idx="3">
                  <c:v>Mexico</c:v>
                </c:pt>
                <c:pt idx="4">
                  <c:v>Russia</c:v>
                </c:pt>
                <c:pt idx="5">
                  <c:v>South Africa</c:v>
                </c:pt>
                <c:pt idx="6">
                  <c:v>Turkey</c:v>
                </c:pt>
                <c:pt idx="7">
                  <c:v>Argentina (right scale)</c:v>
                </c:pt>
              </c:strCache>
            </c:strRef>
          </c:cat>
          <c:val>
            <c:numRef>
              <c:f>'Figure 1.13.'!$L$11:$S$11</c:f>
              <c:numCache>
                <c:formatCode>General</c:formatCode>
                <c:ptCount val="8"/>
                <c:pt idx="7">
                  <c:v>1731.0400000000002</c:v>
                </c:pt>
              </c:numCache>
            </c:numRef>
          </c:val>
          <c:extLst>
            <c:ext xmlns:c16="http://schemas.microsoft.com/office/drawing/2014/chart" uri="{C3380CC4-5D6E-409C-BE32-E72D297353CC}">
              <c16:uniqueId val="{00000006-5711-4E98-BB2D-8BC9BE81E157}"/>
            </c:ext>
          </c:extLst>
        </c:ser>
        <c:ser>
          <c:idx val="5"/>
          <c:order val="5"/>
          <c:spPr>
            <a:pattFill prst="pct40">
              <a:fgClr>
                <a:schemeClr val="accent1"/>
              </a:fgClr>
              <a:bgClr>
                <a:schemeClr val="bg1"/>
              </a:bgClr>
            </a:pattFill>
            <a:ln>
              <a:noFill/>
            </a:ln>
            <a:effectLst/>
          </c:spPr>
          <c:invertIfNegative val="0"/>
          <c:cat>
            <c:strRef>
              <c:f>'Figure 1.13.'!$L$6:$S$6</c:f>
              <c:strCache>
                <c:ptCount val="8"/>
                <c:pt idx="0">
                  <c:v>Italy</c:v>
                </c:pt>
                <c:pt idx="1">
                  <c:v>Greece</c:v>
                </c:pt>
                <c:pt idx="2">
                  <c:v>Brazil</c:v>
                </c:pt>
                <c:pt idx="3">
                  <c:v>Mexico</c:v>
                </c:pt>
                <c:pt idx="4">
                  <c:v>Russia</c:v>
                </c:pt>
                <c:pt idx="5">
                  <c:v>South Africa</c:v>
                </c:pt>
                <c:pt idx="6">
                  <c:v>Turkey</c:v>
                </c:pt>
                <c:pt idx="7">
                  <c:v>Argentina (right scale)</c:v>
                </c:pt>
              </c:strCache>
            </c:strRef>
          </c:cat>
          <c:val>
            <c:numRef>
              <c:f>'Figure 1.13.'!$L$12:$S$12</c:f>
              <c:numCache>
                <c:formatCode>General</c:formatCode>
                <c:ptCount val="8"/>
                <c:pt idx="7">
                  <c:v>2978.58</c:v>
                </c:pt>
              </c:numCache>
            </c:numRef>
          </c:val>
          <c:extLst>
            <c:ext xmlns:c16="http://schemas.microsoft.com/office/drawing/2014/chart" uri="{C3380CC4-5D6E-409C-BE32-E72D297353CC}">
              <c16:uniqueId val="{00000007-5711-4E98-BB2D-8BC9BE81E157}"/>
            </c:ext>
          </c:extLst>
        </c:ser>
        <c:dLbls>
          <c:showLegendKey val="0"/>
          <c:showVal val="0"/>
          <c:showCatName val="0"/>
          <c:showSerName val="0"/>
          <c:showPercent val="0"/>
          <c:showBubbleSize val="0"/>
        </c:dLbls>
        <c:gapWidth val="70"/>
        <c:axId val="935965584"/>
        <c:axId val="1175908336"/>
      </c:barChart>
      <c:catAx>
        <c:axId val="1804922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a:ea typeface="+mn-ea"/>
                <a:cs typeface="+mn-cs"/>
              </a:defRPr>
            </a:pPr>
            <a:endParaRPr lang="en-US"/>
          </a:p>
        </c:txPr>
        <c:crossAx val="1167518608"/>
        <c:crosses val="autoZero"/>
        <c:auto val="1"/>
        <c:lblAlgn val="ctr"/>
        <c:lblOffset val="100"/>
        <c:noMultiLvlLbl val="0"/>
      </c:catAx>
      <c:valAx>
        <c:axId val="11675186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a:ea typeface="+mn-ea"/>
                <a:cs typeface="+mn-cs"/>
              </a:defRPr>
            </a:pPr>
            <a:endParaRPr lang="en-US"/>
          </a:p>
        </c:txPr>
        <c:crossAx val="1804922480"/>
        <c:crosses val="autoZero"/>
        <c:crossBetween val="between"/>
      </c:valAx>
      <c:valAx>
        <c:axId val="1175908336"/>
        <c:scaling>
          <c:orientation val="minMax"/>
          <c:max val="30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35965584"/>
        <c:crosses val="max"/>
        <c:crossBetween val="between"/>
      </c:valAx>
      <c:catAx>
        <c:axId val="935965584"/>
        <c:scaling>
          <c:orientation val="minMax"/>
        </c:scaling>
        <c:delete val="1"/>
        <c:axPos val="b"/>
        <c:numFmt formatCode="General" sourceLinked="1"/>
        <c:majorTickMark val="out"/>
        <c:minorTickMark val="none"/>
        <c:tickLblPos val="nextTo"/>
        <c:crossAx val="1175908336"/>
        <c:crosses val="autoZero"/>
        <c:auto val="1"/>
        <c:lblAlgn val="ctr"/>
        <c:lblOffset val="100"/>
        <c:noMultiLvlLbl val="0"/>
      </c:catAx>
      <c:spPr>
        <a:noFill/>
        <a:ln>
          <a:solidFill>
            <a:schemeClr val="bg1">
              <a:lumMod val="65000"/>
            </a:schemeClr>
          </a:solidFill>
        </a:ln>
        <a:effectLst/>
      </c:spPr>
    </c:plotArea>
    <c:legend>
      <c:legendPos val="r"/>
      <c:legendEntry>
        <c:idx val="3"/>
        <c:delete val="1"/>
      </c:legendEntry>
      <c:legendEntry>
        <c:idx val="4"/>
        <c:delete val="1"/>
      </c:legendEntry>
      <c:legendEntry>
        <c:idx val="5"/>
        <c:delete val="1"/>
      </c:legendEntry>
      <c:layout>
        <c:manualLayout>
          <c:xMode val="edge"/>
          <c:yMode val="edge"/>
          <c:x val="0.26971995473042931"/>
          <c:y val="7.0405308247360174E-2"/>
          <c:w val="0.30450685838183272"/>
          <c:h val="0.3420705745115193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'Figure 1.14.'!$R$2:$AB$2</c15:sqref>
                  </c15:fullRef>
                </c:ext>
              </c:extLst>
              <c:f>'Figure 1.14.'!$R$2:$AA$2</c:f>
              <c:strCache>
                <c:ptCount val="10"/>
                <c:pt idx="0">
                  <c:v>Paid sick leave</c:v>
                </c:pt>
                <c:pt idx="1">
                  <c:v>Support to parents for school closures</c:v>
                </c:pt>
                <c:pt idx="2">
                  <c:v>Wage subsidies</c:v>
                </c:pt>
                <c:pt idx="3">
                  <c:v>Expanded unemployment insurance</c:v>
                </c:pt>
                <c:pt idx="4">
                  <c:v>Targeted transfers to households</c:v>
                </c:pt>
                <c:pt idx="5">
                  <c:v>Transfers or liquidity support to firms</c:v>
                </c:pt>
                <c:pt idx="6">
                  <c:v>Advancement of refunds for firms</c:v>
                </c:pt>
                <c:pt idx="7">
                  <c:v>Public investment</c:v>
                </c:pt>
                <c:pt idx="8">
                  <c:v>Sectoral support</c:v>
                </c:pt>
                <c:pt idx="9">
                  <c:v>Energy subsidies</c:v>
                </c:pt>
              </c:strCache>
            </c:strRef>
          </c:cat>
          <c:val>
            <c:numRef>
              <c:extLst>
                <c:ext xmlns:c15="http://schemas.microsoft.com/office/drawing/2012/chart" uri="{02D57815-91ED-43cb-92C2-25804820EDAC}">
                  <c15:fullRef>
                    <c15:sqref>'Figure 1.14.'!$R$3:$AB$3</c15:sqref>
                  </c15:fullRef>
                </c:ext>
              </c:extLst>
              <c:f>'Figure 1.14.'!$R$3:$AA$3</c:f>
              <c:numCache>
                <c:formatCode>0</c:formatCode>
                <c:ptCount val="10"/>
                <c:pt idx="0">
                  <c:v>17.857142857142858</c:v>
                </c:pt>
                <c:pt idx="1">
                  <c:v>10.714285714285714</c:v>
                </c:pt>
                <c:pt idx="2">
                  <c:v>32.142857142857146</c:v>
                </c:pt>
                <c:pt idx="3">
                  <c:v>23.214285714285715</c:v>
                </c:pt>
                <c:pt idx="4">
                  <c:v>28.571428571428569</c:v>
                </c:pt>
                <c:pt idx="5">
                  <c:v>35.714285714285715</c:v>
                </c:pt>
                <c:pt idx="6">
                  <c:v>5.3571428571428568</c:v>
                </c:pt>
                <c:pt idx="7">
                  <c:v>10.714285714285714</c:v>
                </c:pt>
                <c:pt idx="8">
                  <c:v>17.857142857142858</c:v>
                </c:pt>
                <c:pt idx="9">
                  <c:v>7.1428571428571423</c:v>
                </c:pt>
              </c:numCache>
            </c:numRef>
          </c:val>
          <c:extLst>
            <c:ext xmlns:c16="http://schemas.microsoft.com/office/drawing/2014/chart" uri="{C3380CC4-5D6E-409C-BE32-E72D297353CC}">
              <c16:uniqueId val="{00000000-05FF-438B-92CA-0E0DEE57B4FF}"/>
            </c:ext>
          </c:extLst>
        </c:ser>
        <c:dLbls>
          <c:showLegendKey val="0"/>
          <c:showVal val="0"/>
          <c:showCatName val="0"/>
          <c:showSerName val="0"/>
          <c:showPercent val="0"/>
          <c:showBubbleSize val="0"/>
        </c:dLbls>
        <c:gapWidth val="30"/>
        <c:axId val="1563868880"/>
        <c:axId val="1508913296"/>
      </c:barChart>
      <c:catAx>
        <c:axId val="1563868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mn-cs"/>
              </a:defRPr>
            </a:pPr>
            <a:endParaRPr lang="en-US"/>
          </a:p>
        </c:txPr>
        <c:crossAx val="1508913296"/>
        <c:crosses val="autoZero"/>
        <c:auto val="1"/>
        <c:lblAlgn val="ctr"/>
        <c:lblOffset val="100"/>
        <c:noMultiLvlLbl val="0"/>
      </c:catAx>
      <c:valAx>
        <c:axId val="1508913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563868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'Figure 1.14.'!$R$2:$AA$2</c:f>
              <c:strCache>
                <c:ptCount val="10"/>
                <c:pt idx="0">
                  <c:v>Paid sick leave</c:v>
                </c:pt>
                <c:pt idx="1">
                  <c:v>Support to parents for school closures</c:v>
                </c:pt>
                <c:pt idx="2">
                  <c:v>Wage subsidies</c:v>
                </c:pt>
                <c:pt idx="3">
                  <c:v>Expanded unemployment insurance</c:v>
                </c:pt>
                <c:pt idx="4">
                  <c:v>Targeted transfers to households</c:v>
                </c:pt>
                <c:pt idx="5">
                  <c:v>Transfers or liquidity support to firms</c:v>
                </c:pt>
                <c:pt idx="6">
                  <c:v>Advancement of refunds for firms</c:v>
                </c:pt>
                <c:pt idx="7">
                  <c:v>Public investment</c:v>
                </c:pt>
                <c:pt idx="8">
                  <c:v>Sectoral support</c:v>
                </c:pt>
                <c:pt idx="9">
                  <c:v>Energy subsidies</c:v>
                </c:pt>
              </c:strCache>
              <c:extLst/>
            </c:strRef>
          </c:cat>
          <c:val>
            <c:numLit>
              <c:formatCode>General</c:formatCode>
              <c:ptCount val="1"/>
              <c:pt idx="0">
                <c:v>1</c:v>
              </c:pt>
            </c:numLit>
          </c:val>
          <c:extLst>
            <c:ext xmlns:c16="http://schemas.microsoft.com/office/drawing/2014/chart" uri="{C3380CC4-5D6E-409C-BE32-E72D297353CC}">
              <c16:uniqueId val="{00000000-64BF-4303-BC3A-FD0F6A065179}"/>
            </c:ext>
          </c:extLst>
        </c:ser>
        <c:dLbls>
          <c:showLegendKey val="0"/>
          <c:showVal val="0"/>
          <c:showCatName val="0"/>
          <c:showSerName val="0"/>
          <c:showPercent val="0"/>
          <c:showBubbleSize val="0"/>
        </c:dLbls>
        <c:gapWidth val="30"/>
        <c:axId val="1563868880"/>
        <c:axId val="1508913296"/>
      </c:barChart>
      <c:catAx>
        <c:axId val="1563868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mn-cs"/>
              </a:defRPr>
            </a:pPr>
            <a:endParaRPr lang="en-US"/>
          </a:p>
        </c:txPr>
        <c:crossAx val="1508913296"/>
        <c:crosses val="autoZero"/>
        <c:auto val="1"/>
        <c:lblAlgn val="ctr"/>
        <c:lblOffset val="100"/>
        <c:noMultiLvlLbl val="0"/>
      </c:catAx>
      <c:valAx>
        <c:axId val="1508913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563868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val>
            <c:numRef>
              <c:f>'Figure 1.14.'!#REF!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'Figure 1.14.'!#REF!</c15:sqref>
                        </c15:formulaRef>
                      </c:ext>
                    </c:extLst>
                  </c:multiLvlStrRef>
                </c15:cat>
              </c15:filteredCategoryTitle>
            </c:ext>
            <c:ext xmlns:c16="http://schemas.microsoft.com/office/drawing/2014/chart" uri="{C3380CC4-5D6E-409C-BE32-E72D297353CC}">
              <c16:uniqueId val="{00000000-2605-4495-80B5-51CB5D08CE5D}"/>
            </c:ext>
          </c:extLst>
        </c:ser>
        <c:dLbls>
          <c:showLegendKey val="0"/>
          <c:showVal val="0"/>
          <c:showCatName val="0"/>
          <c:showSerName val="0"/>
          <c:showPercent val="0"/>
          <c:showBubbleSize val="0"/>
        </c:dLbls>
        <c:gapWidth val="30"/>
        <c:axId val="1463009632"/>
        <c:axId val="1106479904"/>
      </c:barChart>
      <c:catAx>
        <c:axId val="1463009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106479904"/>
        <c:crosses val="autoZero"/>
        <c:auto val="1"/>
        <c:lblAlgn val="ctr"/>
        <c:lblOffset val="100"/>
        <c:noMultiLvlLbl val="0"/>
      </c:catAx>
      <c:valAx>
        <c:axId val="11064799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4630096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'Figure 1.14.'!$AE$2:$AN$2</c:f>
              <c:strCache>
                <c:ptCount val="10"/>
                <c:pt idx="0">
                  <c:v>Tax deferral (households)</c:v>
                </c:pt>
                <c:pt idx="1">
                  <c:v>Tax deferral (firms)</c:v>
                </c:pt>
                <c:pt idx="2">
                  <c:v>Deferral of social security payments</c:v>
                </c:pt>
                <c:pt idx="3">
                  <c:v>Loss carry backward</c:v>
                </c:pt>
                <c:pt idx="4">
                  <c:v>Depreciation allowance</c:v>
                </c:pt>
                <c:pt idx="5">
                  <c:v>Tax relief (households)</c:v>
                </c:pt>
                <c:pt idx="6">
                  <c:v>Tax relief (firms)</c:v>
                </c:pt>
                <c:pt idx="7">
                  <c:v>Value-added-tax cut</c:v>
                </c:pt>
                <c:pt idx="8">
                  <c:v>Reduce social security contributions</c:v>
                </c:pt>
                <c:pt idx="9">
                  <c:v>Sectoral support</c:v>
                </c:pt>
              </c:strCache>
            </c:strRef>
          </c:cat>
          <c:val>
            <c:numRef>
              <c:f>'Figure 1.14.'!$AE$3:$AN$3</c:f>
              <c:numCache>
                <c:formatCode>General</c:formatCode>
                <c:ptCount val="10"/>
                <c:pt idx="0">
                  <c:v>60.416666666666664</c:v>
                </c:pt>
                <c:pt idx="1">
                  <c:v>66.666666666666657</c:v>
                </c:pt>
                <c:pt idx="2">
                  <c:v>35.416666666666671</c:v>
                </c:pt>
                <c:pt idx="3">
                  <c:v>4.1666666666666661</c:v>
                </c:pt>
                <c:pt idx="4">
                  <c:v>4.1666666666666661</c:v>
                </c:pt>
                <c:pt idx="5">
                  <c:v>31.25</c:v>
                </c:pt>
                <c:pt idx="6">
                  <c:v>20.833333333333336</c:v>
                </c:pt>
                <c:pt idx="7">
                  <c:v>6.25</c:v>
                </c:pt>
                <c:pt idx="8">
                  <c:v>10.416666666666668</c:v>
                </c:pt>
                <c:pt idx="9">
                  <c:v>16.666666666666664</c:v>
                </c:pt>
              </c:numCache>
            </c:numRef>
          </c:val>
          <c:extLst>
            <c:ext xmlns:c16="http://schemas.microsoft.com/office/drawing/2014/chart" uri="{C3380CC4-5D6E-409C-BE32-E72D297353CC}">
              <c16:uniqueId val="{00000000-0ADF-4384-BF98-0FF7D03C1015}"/>
            </c:ext>
          </c:extLst>
        </c:ser>
        <c:dLbls>
          <c:showLegendKey val="0"/>
          <c:showVal val="0"/>
          <c:showCatName val="0"/>
          <c:showSerName val="0"/>
          <c:showPercent val="0"/>
          <c:showBubbleSize val="0"/>
        </c:dLbls>
        <c:gapWidth val="30"/>
        <c:axId val="1463009632"/>
        <c:axId val="1106479904"/>
      </c:barChart>
      <c:catAx>
        <c:axId val="1463009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106479904"/>
        <c:crosses val="autoZero"/>
        <c:auto val="1"/>
        <c:lblAlgn val="ctr"/>
        <c:lblOffset val="100"/>
        <c:noMultiLvlLbl val="0"/>
      </c:catAx>
      <c:valAx>
        <c:axId val="1106479904"/>
        <c:scaling>
          <c:orientation val="minMax"/>
          <c:max val="8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4630096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618110236220473E-2"/>
          <c:y val="5.0925925925925923E-2"/>
          <c:w val="0.88580752405949248"/>
          <c:h val="0.80101851851851846"/>
        </c:manualLayout>
      </c:layout>
      <c:scatterChart>
        <c:scatterStyle val="lineMarker"/>
        <c:varyColors val="0"/>
        <c:ser>
          <c:idx val="0"/>
          <c:order val="0"/>
          <c:tx>
            <c:v>Substantial</c:v>
          </c:tx>
          <c:spPr>
            <a:ln w="28575" cap="rnd">
              <a:noFill/>
              <a:round/>
            </a:ln>
            <a:effectLst/>
          </c:spPr>
          <c:marker>
            <c:symbol val="circle"/>
            <c:size val="7"/>
            <c:spPr>
              <a:solidFill>
                <a:schemeClr val="accent3">
                  <a:lumMod val="50000"/>
                </a:schemeClr>
              </a:solidFill>
              <a:ln w="9525">
                <a:solidFill>
                  <a:schemeClr val="accent3">
                    <a:lumMod val="50000"/>
                  </a:schemeClr>
                </a:solidFill>
              </a:ln>
              <a:effectLst/>
            </c:spPr>
          </c:marker>
          <c:dLbls>
            <c:dLbl>
              <c:idx val="0"/>
              <c:layout>
                <c:manualLayout>
                  <c:x val="-3.1861111111111111E-2"/>
                  <c:y val="-3.0057961504811898E-2"/>
                </c:manualLayout>
              </c:layout>
              <c:tx>
                <c:rich>
                  <a:bodyPr/>
                  <a:lstStyle/>
                  <a:p>
                    <a:fld id="{BD3D4CB1-B3EE-47EC-A5A0-43190921B9C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C4E-4270-A528-9A6680C55717}"/>
                </c:ext>
              </c:extLst>
            </c:dLbl>
            <c:dLbl>
              <c:idx val="1"/>
              <c:layout>
                <c:manualLayout>
                  <c:x val="-3.7416666666666668E-2"/>
                  <c:y val="-3.931722076407116E-2"/>
                </c:manualLayout>
              </c:layout>
              <c:tx>
                <c:rich>
                  <a:bodyPr/>
                  <a:lstStyle/>
                  <a:p>
                    <a:fld id="{CD4211A9-8A45-4E00-A882-21B38A4BD1A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C4E-4270-A528-9A6680C5571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1.16.'!$M$5,'Figure 1.16.'!$M$8)</c:f>
              <c:numCache>
                <c:formatCode>#,##0.0</c:formatCode>
                <c:ptCount val="2"/>
                <c:pt idx="0">
                  <c:v>-10.197995153908543</c:v>
                </c:pt>
                <c:pt idx="1">
                  <c:v>5.1506325448493513</c:v>
                </c:pt>
              </c:numCache>
            </c:numRef>
          </c:xVal>
          <c:yVal>
            <c:numRef>
              <c:f>('Figure 1.16.'!$N$5,'Figure 1.16.'!$N$8)</c:f>
              <c:numCache>
                <c:formatCode>#,##0</c:formatCode>
                <c:ptCount val="2"/>
                <c:pt idx="0">
                  <c:v>46.776438233475247</c:v>
                </c:pt>
                <c:pt idx="1">
                  <c:v>62.729156299136264</c:v>
                </c:pt>
              </c:numCache>
            </c:numRef>
          </c:yVal>
          <c:smooth val="0"/>
          <c:extLst>
            <c:ext xmlns:c15="http://schemas.microsoft.com/office/drawing/2012/chart" uri="{02D57815-91ED-43cb-92C2-25804820EDAC}">
              <c15:datalabelsRange>
                <c15:f>('Figure 1.16.'!$K$5,'Figure 1.16.'!$K$8)</c15:f>
                <c15:dlblRangeCache>
                  <c:ptCount val="2"/>
                  <c:pt idx="0">
                    <c:v>DEU</c:v>
                  </c:pt>
                  <c:pt idx="1">
                    <c:v>KOR</c:v>
                  </c:pt>
                </c15:dlblRangeCache>
              </c15:datalabelsRange>
            </c:ext>
            <c:ext xmlns:c16="http://schemas.microsoft.com/office/drawing/2014/chart" uri="{C3380CC4-5D6E-409C-BE32-E72D297353CC}">
              <c16:uniqueId val="{00000000-DC4E-4270-A528-9A6680C55717}"/>
            </c:ext>
          </c:extLst>
        </c:ser>
        <c:ser>
          <c:idx val="1"/>
          <c:order val="1"/>
          <c:tx>
            <c:v>Some</c:v>
          </c:tx>
          <c:spPr>
            <a:ln w="25400" cap="rnd">
              <a:noFill/>
              <a:round/>
            </a:ln>
            <a:effectLst/>
          </c:spPr>
          <c:marker>
            <c:symbol val="diamond"/>
            <c:size val="7"/>
            <c:spPr>
              <a:solidFill>
                <a:schemeClr val="accent6">
                  <a:lumMod val="75000"/>
                </a:schemeClr>
              </a:solidFill>
              <a:ln w="9525">
                <a:solidFill>
                  <a:schemeClr val="accent6">
                    <a:lumMod val="75000"/>
                  </a:schemeClr>
                </a:solidFill>
              </a:ln>
              <a:effectLst/>
            </c:spPr>
          </c:marker>
          <c:dLbls>
            <c:dLbl>
              <c:idx val="0"/>
              <c:layout>
                <c:manualLayout>
                  <c:x val="-3.1006999125109465E-2"/>
                  <c:y val="2.9641294838145232E-2"/>
                </c:manualLayout>
              </c:layout>
              <c:tx>
                <c:rich>
                  <a:bodyPr/>
                  <a:lstStyle/>
                  <a:p>
                    <a:fld id="{C52C9433-A76F-4248-BCFE-4C18B8CB841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C4E-4270-A528-9A6680C55717}"/>
                </c:ext>
              </c:extLst>
            </c:dLbl>
            <c:dLbl>
              <c:idx val="1"/>
              <c:layout>
                <c:manualLayout>
                  <c:x val="-2.6993219597550307E-2"/>
                  <c:y val="-4.4432779235928845E-2"/>
                </c:manualLayout>
              </c:layout>
              <c:tx>
                <c:rich>
                  <a:bodyPr/>
                  <a:lstStyle/>
                  <a:p>
                    <a:fld id="{68826D34-8E33-4B07-A53A-BA55A31EED5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DC4E-4270-A528-9A6680C55717}"/>
                </c:ext>
              </c:extLst>
            </c:dLbl>
            <c:dLbl>
              <c:idx val="2"/>
              <c:tx>
                <c:rich>
                  <a:bodyPr/>
                  <a:lstStyle/>
                  <a:p>
                    <a:fld id="{2D0B9D92-85B7-476D-9276-F185D13AC95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C4E-4270-A528-9A6680C55717}"/>
                </c:ext>
              </c:extLst>
            </c:dLbl>
            <c:dLbl>
              <c:idx val="3"/>
              <c:layout>
                <c:manualLayout>
                  <c:x val="-1.7743219597550305E-2"/>
                  <c:y val="-1.6655001458151065E-2"/>
                </c:manualLayout>
              </c:layout>
              <c:tx>
                <c:rich>
                  <a:bodyPr/>
                  <a:lstStyle/>
                  <a:p>
                    <a:fld id="{1C2D256C-B6D0-48AC-BA47-0AB1D1D7896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C4E-4270-A528-9A6680C55717}"/>
                </c:ext>
              </c:extLst>
            </c:dLbl>
            <c:dLbl>
              <c:idx val="4"/>
              <c:layout>
                <c:manualLayout>
                  <c:x val="-2.4840332458442693E-2"/>
                  <c:y val="-3.5173519976669669E-2"/>
                </c:manualLayout>
              </c:layout>
              <c:tx>
                <c:rich>
                  <a:bodyPr/>
                  <a:lstStyle/>
                  <a:p>
                    <a:fld id="{33EA9737-4D7A-4793-8F86-AF6B02E2D29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C4E-4270-A528-9A6680C55717}"/>
                </c:ext>
              </c:extLst>
            </c:dLbl>
            <c:dLbl>
              <c:idx val="5"/>
              <c:tx>
                <c:rich>
                  <a:bodyPr/>
                  <a:lstStyle/>
                  <a:p>
                    <a:fld id="{6FC1C5B5-3A34-45CB-9B7A-9EC44BBAE21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C4E-4270-A528-9A6680C55717}"/>
                </c:ext>
              </c:extLst>
            </c:dLbl>
            <c:dLbl>
              <c:idx val="6"/>
              <c:layout>
                <c:manualLayout>
                  <c:x val="-6.1576552930883689E-2"/>
                  <c:y val="-4.4432779235928754E-2"/>
                </c:manualLayout>
              </c:layout>
              <c:tx>
                <c:rich>
                  <a:bodyPr/>
                  <a:lstStyle/>
                  <a:p>
                    <a:fld id="{F6C2A886-8195-4ACF-8F1C-52C40B72D86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C4E-4270-A528-9A6680C55717}"/>
                </c:ext>
              </c:extLst>
            </c:dLbl>
            <c:dLbl>
              <c:idx val="7"/>
              <c:layout>
                <c:manualLayout>
                  <c:x val="-4.2132108486439196E-2"/>
                  <c:y val="4.815981335666375E-2"/>
                </c:manualLayout>
              </c:layout>
              <c:tx>
                <c:rich>
                  <a:bodyPr/>
                  <a:lstStyle/>
                  <a:p>
                    <a:fld id="{796BB9CB-7EA4-4045-97F5-7F1BC20FF06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DC4E-4270-A528-9A6680C55717}"/>
                </c:ext>
              </c:extLst>
            </c:dLbl>
            <c:dLbl>
              <c:idx val="8"/>
              <c:layout>
                <c:manualLayout>
                  <c:x val="-4.7062554680664968E-2"/>
                  <c:y val="5.2789442986293379E-2"/>
                </c:manualLayout>
              </c:layout>
              <c:tx>
                <c:rich>
                  <a:bodyPr/>
                  <a:lstStyle/>
                  <a:p>
                    <a:fld id="{831B58D7-3218-4800-8186-7263E29AE56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DC4E-4270-A528-9A6680C55717}"/>
                </c:ext>
              </c:extLst>
            </c:dLbl>
            <c:dLbl>
              <c:idx val="9"/>
              <c:tx>
                <c:rich>
                  <a:bodyPr/>
                  <a:lstStyle/>
                  <a:p>
                    <a:fld id="{84BE8F39-9DD4-4893-9AF1-8F680F4815C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C4E-4270-A528-9A6680C55717}"/>
                </c:ext>
              </c:extLst>
            </c:dLbl>
            <c:dLbl>
              <c:idx val="10"/>
              <c:layout>
                <c:manualLayout>
                  <c:x val="-3.810433070866142E-2"/>
                  <c:y val="5.2789442986293296E-2"/>
                </c:manualLayout>
              </c:layout>
              <c:tx>
                <c:rich>
                  <a:bodyPr/>
                  <a:lstStyle/>
                  <a:p>
                    <a:fld id="{CB2E2DE8-E643-4DF7-9FD4-66E6C62EBD9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C4E-4270-A528-9A6680C5571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6">
                        <a:lumMod val="75000"/>
                      </a:schemeClr>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('Figure 1.16.'!$M$3,'Figure 1.16.'!$M$4,'Figure 1.16.'!$M$7,'Figure 1.16.'!$M$10:$M$11,'Figure 1.16.'!$M$16,'Figure 1.16.'!$M$18:$M$21,'Figure 1.16.'!$M$23)</c:f>
              <c:numCache>
                <c:formatCode>#,##0.0</c:formatCode>
                <c:ptCount val="11"/>
                <c:pt idx="0">
                  <c:v>5.3641006000369273</c:v>
                </c:pt>
                <c:pt idx="1">
                  <c:v>-0.13149276848909608</c:v>
                </c:pt>
                <c:pt idx="2">
                  <c:v>-9.5586056300735578</c:v>
                </c:pt>
                <c:pt idx="3">
                  <c:v>-1.541285727455147</c:v>
                </c:pt>
                <c:pt idx="4">
                  <c:v>0.28287122037491486</c:v>
                </c:pt>
                <c:pt idx="5">
                  <c:v>-15.668049297094683</c:v>
                </c:pt>
                <c:pt idx="6">
                  <c:v>-2.8981880740719745</c:v>
                </c:pt>
                <c:pt idx="7">
                  <c:v>10.406029321570536</c:v>
                </c:pt>
                <c:pt idx="8">
                  <c:v>-14.0616140048133</c:v>
                </c:pt>
                <c:pt idx="9">
                  <c:v>19.486517896050415</c:v>
                </c:pt>
                <c:pt idx="10">
                  <c:v>-9.905273720817803</c:v>
                </c:pt>
              </c:numCache>
            </c:numRef>
          </c:xVal>
          <c:yVal>
            <c:numRef>
              <c:f>('Figure 1.16.'!$N$3,'Figure 1.16.'!$N$4,'Figure 1.16.'!$N$7,'Figure 1.16.'!$N$10:$N$11,'Figure 1.16.'!$N$16,'Figure 1.16.'!$N$18:$N$21,'Figure 1.16.'!$N$23)</c:f>
              <c:numCache>
                <c:formatCode>#,##0</c:formatCode>
                <c:ptCount val="11"/>
                <c:pt idx="0">
                  <c:v>55.993906426671622</c:v>
                </c:pt>
                <c:pt idx="1">
                  <c:v>76.866623031549864</c:v>
                </c:pt>
                <c:pt idx="2">
                  <c:v>127.93632284706432</c:v>
                </c:pt>
                <c:pt idx="3">
                  <c:v>46.940419798714984</c:v>
                </c:pt>
                <c:pt idx="4">
                  <c:v>65.597926744488532</c:v>
                </c:pt>
                <c:pt idx="5">
                  <c:v>155.4729154988172</c:v>
                </c:pt>
                <c:pt idx="6">
                  <c:v>38.175580372893471</c:v>
                </c:pt>
                <c:pt idx="7">
                  <c:v>59.381715136001034</c:v>
                </c:pt>
                <c:pt idx="8">
                  <c:v>43.440859821415017</c:v>
                </c:pt>
                <c:pt idx="9">
                  <c:v>87.109285470076983</c:v>
                </c:pt>
                <c:pt idx="10">
                  <c:v>45.568795129828288</c:v>
                </c:pt>
              </c:numCache>
            </c:numRef>
          </c:yVal>
          <c:smooth val="0"/>
          <c:extLst>
            <c:ext xmlns:c15="http://schemas.microsoft.com/office/drawing/2012/chart" uri="{02D57815-91ED-43cb-92C2-25804820EDAC}">
              <c15:datalabelsRange>
                <c15:f>('Figure 1.16.'!$K$3,'Figure 1.16.'!$K$4,'Figure 1.16.'!$K$7,'Figure 1.16.'!$K$10:$K$11,'Figure 1.16.'!$K$16,'Figure 1.16.'!$K$18:$K$21,'Figure 1.16.'!$K$23)</c15:f>
                <c15:dlblRangeCache>
                  <c:ptCount val="11"/>
                  <c:pt idx="0">
                    <c:v>CAN</c:v>
                  </c:pt>
                  <c:pt idx="1">
                    <c:v>FRA</c:v>
                  </c:pt>
                  <c:pt idx="2">
                    <c:v>JPN</c:v>
                  </c:pt>
                  <c:pt idx="3">
                    <c:v>GBR</c:v>
                  </c:pt>
                  <c:pt idx="4">
                    <c:v>USA</c:v>
                  </c:pt>
                  <c:pt idx="5">
                    <c:v>CHN</c:v>
                  </c:pt>
                  <c:pt idx="6">
                    <c:v>IDN</c:v>
                  </c:pt>
                  <c:pt idx="7">
                    <c:v>MEX</c:v>
                  </c:pt>
                  <c:pt idx="8">
                    <c:v>RUS</c:v>
                  </c:pt>
                  <c:pt idx="9">
                    <c:v>SAU</c:v>
                  </c:pt>
                  <c:pt idx="10">
                    <c:v>TUR</c:v>
                  </c:pt>
                </c15:dlblRangeCache>
              </c15:datalabelsRange>
            </c:ext>
            <c:ext xmlns:c16="http://schemas.microsoft.com/office/drawing/2014/chart" uri="{C3380CC4-5D6E-409C-BE32-E72D297353CC}">
              <c16:uniqueId val="{00000004-DC4E-4270-A528-9A6680C55717}"/>
            </c:ext>
          </c:extLst>
        </c:ser>
        <c:ser>
          <c:idx val="2"/>
          <c:order val="2"/>
          <c:tx>
            <c:v>At risk or none</c:v>
          </c:tx>
          <c:spPr>
            <a:ln w="25400" cap="rnd">
              <a:noFill/>
              <a:round/>
            </a:ln>
            <a:effectLst/>
          </c:spPr>
          <c:marker>
            <c:symbol val="circle"/>
            <c:size val="7"/>
            <c:spPr>
              <a:solidFill>
                <a:srgbClr val="C00000"/>
              </a:solidFill>
              <a:ln w="9525">
                <a:solidFill>
                  <a:srgbClr val="C00000"/>
                </a:solidFill>
              </a:ln>
              <a:effectLst/>
            </c:spPr>
          </c:marker>
          <c:dLbls>
            <c:dLbl>
              <c:idx val="0"/>
              <c:tx>
                <c:rich>
                  <a:bodyPr/>
                  <a:lstStyle/>
                  <a:p>
                    <a:fld id="{54467466-DDAB-44C7-91F6-8EBD8009061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C4E-4270-A528-9A6680C55717}"/>
                </c:ext>
              </c:extLst>
            </c:dLbl>
            <c:dLbl>
              <c:idx val="1"/>
              <c:layout>
                <c:manualLayout>
                  <c:x val="-2.8382108486439298E-2"/>
                  <c:y val="-6.2465368912219307E-2"/>
                </c:manualLayout>
              </c:layout>
              <c:tx>
                <c:rich>
                  <a:bodyPr/>
                  <a:lstStyle/>
                  <a:p>
                    <a:fld id="{B5DA5234-0B9F-4CFB-82AA-4C3489F1C21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DC4E-4270-A528-9A6680C55717}"/>
                </c:ext>
              </c:extLst>
            </c:dLbl>
            <c:dLbl>
              <c:idx val="2"/>
              <c:layout>
                <c:manualLayout>
                  <c:x val="-1.007655293088364E-2"/>
                  <c:y val="-6.9098133566637505E-3"/>
                </c:manualLayout>
              </c:layout>
              <c:tx>
                <c:rich>
                  <a:bodyPr/>
                  <a:lstStyle/>
                  <a:p>
                    <a:fld id="{0B4759AD-843B-4360-B125-715EE181363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DC4E-4270-A528-9A6680C55717}"/>
                </c:ext>
              </c:extLst>
            </c:dLbl>
            <c:dLbl>
              <c:idx val="3"/>
              <c:layout>
                <c:manualLayout>
                  <c:x val="-3.967366579177603E-2"/>
                  <c:y val="5.3275371828521267E-2"/>
                </c:manualLayout>
              </c:layout>
              <c:tx>
                <c:rich>
                  <a:bodyPr/>
                  <a:lstStyle/>
                  <a:p>
                    <a:fld id="{72CBC52C-12EB-47A4-8B36-3E30643FFD5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DC4E-4270-A528-9A6680C55717}"/>
                </c:ext>
              </c:extLst>
            </c:dLbl>
            <c:dLbl>
              <c:idx val="4"/>
              <c:tx>
                <c:rich>
                  <a:bodyPr/>
                  <a:lstStyle/>
                  <a:p>
                    <a:fld id="{81E30EE4-1ADA-4614-B898-F184AFB4B08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C4E-4270-A528-9A6680C55717}"/>
                </c:ext>
              </c:extLst>
            </c:dLbl>
            <c:dLbl>
              <c:idx val="5"/>
              <c:tx>
                <c:rich>
                  <a:bodyPr/>
                  <a:lstStyle/>
                  <a:p>
                    <a:fld id="{00BCFCAB-C679-4E47-93F2-7E6E60B69DE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C4E-4270-A528-9A6680C5571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1.16.'!$M$6,'Figure 1.16.'!$M$9,'Figure 1.16.'!$M$14:$M$15,'Figure 1.16.'!$M$17,'Figure 1.16.'!$M$22)</c:f>
              <c:numCache>
                <c:formatCode>#,##0.0</c:formatCode>
                <c:ptCount val="6"/>
                <c:pt idx="0">
                  <c:v>9.5370895927504904</c:v>
                </c:pt>
                <c:pt idx="1">
                  <c:v>11.15657841954674</c:v>
                </c:pt>
                <c:pt idx="2">
                  <c:v>5.1749821443630744</c:v>
                </c:pt>
                <c:pt idx="3">
                  <c:v>-5.5878708064948626</c:v>
                </c:pt>
                <c:pt idx="4">
                  <c:v>-9.4522817137740205</c:v>
                </c:pt>
                <c:pt idx="5">
                  <c:v>-11.714892770852437</c:v>
                </c:pt>
              </c:numCache>
            </c:numRef>
          </c:xVal>
          <c:yVal>
            <c:numRef>
              <c:f>('Figure 1.16.'!$N$6,'Figure 1.16.'!$N$9,'Figure 1.16.'!$N$14:$N$15,'Figure 1.16.'!$N$17,'Figure 1.16.'!$N$22)</c:f>
              <c:numCache>
                <c:formatCode>#,##0</c:formatCode>
                <c:ptCount val="6"/>
                <c:pt idx="0">
                  <c:v>66.408581310279487</c:v>
                </c:pt>
                <c:pt idx="1">
                  <c:v>68.363680051816289</c:v>
                </c:pt>
                <c:pt idx="2">
                  <c:v>32.412005720210949</c:v>
                </c:pt>
                <c:pt idx="3">
                  <c:v>37.938562132671393</c:v>
                </c:pt>
                <c:pt idx="4">
                  <c:v>62.150982467507326</c:v>
                </c:pt>
                <c:pt idx="5">
                  <c:v>55.031638730091267</c:v>
                </c:pt>
              </c:numCache>
            </c:numRef>
          </c:yVal>
          <c:smooth val="0"/>
          <c:extLst>
            <c:ext xmlns:c15="http://schemas.microsoft.com/office/drawing/2012/chart" uri="{02D57815-91ED-43cb-92C2-25804820EDAC}">
              <c15:datalabelsRange>
                <c15:f>('Figure 1.16.'!$K$6,'Figure 1.16.'!$K$9,'Figure 1.16.'!$K$14:$K$15,'Figure 1.16.'!$K$17,'Figure 1.16.'!$K$22)</c15:f>
                <c15:dlblRangeCache>
                  <c:ptCount val="6"/>
                  <c:pt idx="0">
                    <c:v>ITA</c:v>
                  </c:pt>
                  <c:pt idx="1">
                    <c:v>ESP</c:v>
                  </c:pt>
                  <c:pt idx="2">
                    <c:v>ARG</c:v>
                  </c:pt>
                  <c:pt idx="3">
                    <c:v>BRA</c:v>
                  </c:pt>
                  <c:pt idx="4">
                    <c:v>IND</c:v>
                  </c:pt>
                  <c:pt idx="5">
                    <c:v>ZAF</c:v>
                  </c:pt>
                </c15:dlblRangeCache>
              </c15:datalabelsRange>
            </c:ext>
            <c:ext xmlns:c16="http://schemas.microsoft.com/office/drawing/2014/chart" uri="{C3380CC4-5D6E-409C-BE32-E72D297353CC}">
              <c16:uniqueId val="{00000005-DC4E-4270-A528-9A6680C55717}"/>
            </c:ext>
          </c:extLst>
        </c:ser>
        <c:ser>
          <c:idx val="3"/>
          <c:order val="3"/>
          <c:tx>
            <c:v>Other EMDEs</c:v>
          </c:tx>
          <c:spPr>
            <a:ln w="25400" cap="rnd">
              <a:noFill/>
              <a:round/>
            </a:ln>
            <a:effectLst/>
          </c:spPr>
          <c:marker>
            <c:symbol val="circle"/>
            <c:size val="5"/>
            <c:spPr>
              <a:solidFill>
                <a:schemeClr val="bg1">
                  <a:lumMod val="75000"/>
                </a:schemeClr>
              </a:solidFill>
              <a:ln w="9525">
                <a:solidFill>
                  <a:schemeClr val="bg1">
                    <a:lumMod val="75000"/>
                  </a:schemeClr>
                </a:solidFill>
              </a:ln>
              <a:effectLst/>
            </c:spPr>
          </c:marker>
          <c:xVal>
            <c:numRef>
              <c:f>'Figure 1.16.'!$M$26:$M$88</c:f>
              <c:numCache>
                <c:formatCode>#,##0.00</c:formatCode>
                <c:ptCount val="63"/>
                <c:pt idx="0">
                  <c:v>21.675336006252053</c:v>
                </c:pt>
                <c:pt idx="1">
                  <c:v>14.208462469953361</c:v>
                </c:pt>
                <c:pt idx="2">
                  <c:v>27.542187036091754</c:v>
                </c:pt>
                <c:pt idx="3">
                  <c:v>-3.4611397207136854</c:v>
                </c:pt>
                <c:pt idx="4">
                  <c:v>3.6769778644218967</c:v>
                </c:pt>
                <c:pt idx="5">
                  <c:v>-4.5439349778874316</c:v>
                </c:pt>
                <c:pt idx="6">
                  <c:v>-0.4853739871995657</c:v>
                </c:pt>
                <c:pt idx="7">
                  <c:v>-8.5354460562149725</c:v>
                </c:pt>
                <c:pt idx="8">
                  <c:v>5.3664095882252951</c:v>
                </c:pt>
                <c:pt idx="9">
                  <c:v>-8.1573953301747508</c:v>
                </c:pt>
                <c:pt idx="10">
                  <c:v>15.680831952270886</c:v>
                </c:pt>
                <c:pt idx="11">
                  <c:v>-6.3882988668074034</c:v>
                </c:pt>
                <c:pt idx="12">
                  <c:v>-5.2262530483345806</c:v>
                </c:pt>
                <c:pt idx="13">
                  <c:v>-13.822734200956148</c:v>
                </c:pt>
                <c:pt idx="14">
                  <c:v>16.309724909470603</c:v>
                </c:pt>
                <c:pt idx="15">
                  <c:v>-5.3370948928412858</c:v>
                </c:pt>
                <c:pt idx="16">
                  <c:v>24.593999043803294</c:v>
                </c:pt>
                <c:pt idx="17">
                  <c:v>-11.067425256152298</c:v>
                </c:pt>
                <c:pt idx="18">
                  <c:v>-9.4071707099198179</c:v>
                </c:pt>
                <c:pt idx="19">
                  <c:v>-7.9815326098469725</c:v>
                </c:pt>
                <c:pt idx="20">
                  <c:v>-4.0163055261366694</c:v>
                </c:pt>
                <c:pt idx="21">
                  <c:v>-37.003617117709879</c:v>
                </c:pt>
                <c:pt idx="22">
                  <c:v>-1.7276721210625183</c:v>
                </c:pt>
                <c:pt idx="23">
                  <c:v>-7.0033716450386549</c:v>
                </c:pt>
                <c:pt idx="24">
                  <c:v>-15.182590163550358</c:v>
                </c:pt>
                <c:pt idx="25">
                  <c:v>-1.5998643900473297</c:v>
                </c:pt>
                <c:pt idx="26">
                  <c:v>-38.759341838251672</c:v>
                </c:pt>
                <c:pt idx="27">
                  <c:v>-0.20001094818994147</c:v>
                </c:pt>
                <c:pt idx="28">
                  <c:v>-2.4661538263214027</c:v>
                </c:pt>
                <c:pt idx="29">
                  <c:v>-3.6550175191948711</c:v>
                </c:pt>
                <c:pt idx="30">
                  <c:v>-4.497425598791871</c:v>
                </c:pt>
                <c:pt idx="31">
                  <c:v>-1.0653630930756748</c:v>
                </c:pt>
                <c:pt idx="32">
                  <c:v>14.731968779956603</c:v>
                </c:pt>
                <c:pt idx="33">
                  <c:v>-38.679815045191717</c:v>
                </c:pt>
                <c:pt idx="34">
                  <c:v>30.71736377724725</c:v>
                </c:pt>
                <c:pt idx="35">
                  <c:v>-29.348466230923684</c:v>
                </c:pt>
                <c:pt idx="36">
                  <c:v>-43.806673721858459</c:v>
                </c:pt>
                <c:pt idx="37">
                  <c:v>26.484832707224321</c:v>
                </c:pt>
                <c:pt idx="38">
                  <c:v>-54.190266539248768</c:v>
                </c:pt>
                <c:pt idx="39">
                  <c:v>12.475268314939171</c:v>
                </c:pt>
                <c:pt idx="40">
                  <c:v>8.4989590903011489</c:v>
                </c:pt>
                <c:pt idx="41">
                  <c:v>-23.56812812812656</c:v>
                </c:pt>
                <c:pt idx="42">
                  <c:v>4.312176950195493</c:v>
                </c:pt>
                <c:pt idx="43">
                  <c:v>13.952676825348814</c:v>
                </c:pt>
                <c:pt idx="44">
                  <c:v>61.926058832349156</c:v>
                </c:pt>
                <c:pt idx="45">
                  <c:v>18.61624626474881</c:v>
                </c:pt>
                <c:pt idx="46">
                  <c:v>57.612559258010997</c:v>
                </c:pt>
                <c:pt idx="47">
                  <c:v>-48.833454904444082</c:v>
                </c:pt>
                <c:pt idx="48">
                  <c:v>8.4288740533717288</c:v>
                </c:pt>
                <c:pt idx="49">
                  <c:v>-20.429452326309061</c:v>
                </c:pt>
                <c:pt idx="50">
                  <c:v>16.427889518338016</c:v>
                </c:pt>
                <c:pt idx="51">
                  <c:v>-15.858422202859174</c:v>
                </c:pt>
                <c:pt idx="52">
                  <c:v>38.335369317629606</c:v>
                </c:pt>
                <c:pt idx="53">
                  <c:v>-16.348143634389594</c:v>
                </c:pt>
                <c:pt idx="54">
                  <c:v>-20.267108445729257</c:v>
                </c:pt>
                <c:pt idx="55">
                  <c:v>5.4776505829109254</c:v>
                </c:pt>
                <c:pt idx="56">
                  <c:v>-42.49277021994051</c:v>
                </c:pt>
                <c:pt idx="57">
                  <c:v>10.207963353192824</c:v>
                </c:pt>
                <c:pt idx="58">
                  <c:v>-253.3534028203714</c:v>
                </c:pt>
                <c:pt idx="59">
                  <c:v>-1.2186064747120042</c:v>
                </c:pt>
                <c:pt idx="60">
                  <c:v>50.531946807884367</c:v>
                </c:pt>
                <c:pt idx="61">
                  <c:v>5.8382095131887368</c:v>
                </c:pt>
                <c:pt idx="62">
                  <c:v>-29.505292647119205</c:v>
                </c:pt>
              </c:numCache>
            </c:numRef>
          </c:xVal>
          <c:yVal>
            <c:numRef>
              <c:f>'Figure 1.16.'!$N$26:$N$88</c:f>
              <c:numCache>
                <c:formatCode>#,##0.00</c:formatCode>
                <c:ptCount val="63"/>
                <c:pt idx="0">
                  <c:v>113.14845468955158</c:v>
                </c:pt>
                <c:pt idx="1">
                  <c:v>83.277925667844528</c:v>
                </c:pt>
                <c:pt idx="2">
                  <c:v>32.794938874270692</c:v>
                </c:pt>
                <c:pt idx="3">
                  <c:v>18.376018716398072</c:v>
                </c:pt>
                <c:pt idx="4">
                  <c:v>22.407775309636818</c:v>
                </c:pt>
                <c:pt idx="5">
                  <c:v>69.57107369881416</c:v>
                </c:pt>
                <c:pt idx="6">
                  <c:v>91.257908392770645</c:v>
                </c:pt>
                <c:pt idx="7">
                  <c:v>44.416044694550578</c:v>
                </c:pt>
                <c:pt idx="8">
                  <c:v>99.728796553463411</c:v>
                </c:pt>
                <c:pt idx="9">
                  <c:v>25.29023522158078</c:v>
                </c:pt>
                <c:pt idx="10">
                  <c:v>42.293726544291388</c:v>
                </c:pt>
                <c:pt idx="11">
                  <c:v>75.888545111318038</c:v>
                </c:pt>
                <c:pt idx="12">
                  <c:v>25.786299480701611</c:v>
                </c:pt>
                <c:pt idx="13">
                  <c:v>49.090289813090671</c:v>
                </c:pt>
                <c:pt idx="14">
                  <c:v>107.90210682277525</c:v>
                </c:pt>
                <c:pt idx="15">
                  <c:v>47.384155552031231</c:v>
                </c:pt>
                <c:pt idx="16">
                  <c:v>126.53605549779725</c:v>
                </c:pt>
                <c:pt idx="17">
                  <c:v>37.652073366232642</c:v>
                </c:pt>
                <c:pt idx="18">
                  <c:v>40.963628469168221</c:v>
                </c:pt>
                <c:pt idx="19">
                  <c:v>32.571050365786903</c:v>
                </c:pt>
                <c:pt idx="20">
                  <c:v>44.599081201589676</c:v>
                </c:pt>
                <c:pt idx="21">
                  <c:v>100.21334288664237</c:v>
                </c:pt>
                <c:pt idx="22">
                  <c:v>32.711459629948415</c:v>
                </c:pt>
                <c:pt idx="23">
                  <c:v>89.037524080446872</c:v>
                </c:pt>
                <c:pt idx="24">
                  <c:v>52.221174766205138</c:v>
                </c:pt>
                <c:pt idx="25">
                  <c:v>115.37016290876466</c:v>
                </c:pt>
                <c:pt idx="26">
                  <c:v>72.011224726742341</c:v>
                </c:pt>
                <c:pt idx="27">
                  <c:v>155.66041654028746</c:v>
                </c:pt>
                <c:pt idx="28" formatCode="General">
                  <c:v>45.04812466888913</c:v>
                </c:pt>
                <c:pt idx="29" formatCode="General">
                  <c:v>75.515418367841008</c:v>
                </c:pt>
                <c:pt idx="30" formatCode="General">
                  <c:v>42.6001388302967</c:v>
                </c:pt>
                <c:pt idx="31" formatCode="General">
                  <c:v>37.850640060745036</c:v>
                </c:pt>
                <c:pt idx="32" formatCode="General">
                  <c:v>35.191893040460023</c:v>
                </c:pt>
                <c:pt idx="33" formatCode="General">
                  <c:v>41.967349814642077</c:v>
                </c:pt>
                <c:pt idx="34" formatCode="General">
                  <c:v>51.87103004320354</c:v>
                </c:pt>
                <c:pt idx="35" formatCode="General">
                  <c:v>62.340170787646521</c:v>
                </c:pt>
                <c:pt idx="36" formatCode="General">
                  <c:v>28.095092639272181</c:v>
                </c:pt>
                <c:pt idx="37" formatCode="General">
                  <c:v>54.712275867124163</c:v>
                </c:pt>
                <c:pt idx="38" formatCode="General">
                  <c:v>102.82555080652833</c:v>
                </c:pt>
                <c:pt idx="39" formatCode="General">
                  <c:v>79.725368601441744</c:v>
                </c:pt>
                <c:pt idx="40" formatCode="General">
                  <c:v>48.54545821015288</c:v>
                </c:pt>
                <c:pt idx="41" formatCode="General">
                  <c:v>49.669598393403462</c:v>
                </c:pt>
                <c:pt idx="42" formatCode="General">
                  <c:v>28.427668638624809</c:v>
                </c:pt>
                <c:pt idx="43" formatCode="General">
                  <c:v>21.205442803730858</c:v>
                </c:pt>
                <c:pt idx="44" formatCode="General">
                  <c:v>130.07316530582281</c:v>
                </c:pt>
                <c:pt idx="45" formatCode="General">
                  <c:v>39.005064400459602</c:v>
                </c:pt>
                <c:pt idx="46" formatCode="General">
                  <c:v>83.144743457772393</c:v>
                </c:pt>
                <c:pt idx="47" formatCode="General">
                  <c:v>84.241168338619858</c:v>
                </c:pt>
                <c:pt idx="48" formatCode="General">
                  <c:v>58.221385333394338</c:v>
                </c:pt>
                <c:pt idx="49" formatCode="General">
                  <c:v>91.513945871997436</c:v>
                </c:pt>
                <c:pt idx="50" formatCode="General">
                  <c:v>34.746689483016254</c:v>
                </c:pt>
                <c:pt idx="51" formatCode="General">
                  <c:v>28.001444096941185</c:v>
                </c:pt>
                <c:pt idx="52" formatCode="General">
                  <c:v>98.365360855196741</c:v>
                </c:pt>
                <c:pt idx="53" formatCode="General">
                  <c:v>44.890704515288213</c:v>
                </c:pt>
                <c:pt idx="54" formatCode="General">
                  <c:v>58.877882149818184</c:v>
                </c:pt>
                <c:pt idx="55" formatCode="General">
                  <c:v>102.18419290991531</c:v>
                </c:pt>
                <c:pt idx="56" formatCode="General">
                  <c:v>80.705496337160881</c:v>
                </c:pt>
                <c:pt idx="57" formatCode="General">
                  <c:v>68.378189100055508</c:v>
                </c:pt>
                <c:pt idx="58" formatCode="General">
                  <c:v>145.98743609344189</c:v>
                </c:pt>
                <c:pt idx="59" formatCode="General">
                  <c:v>59.872049471185811</c:v>
                </c:pt>
                <c:pt idx="60" formatCode="General">
                  <c:v>73.356918446070097</c:v>
                </c:pt>
                <c:pt idx="61" formatCode="General">
                  <c:v>38.674650127854541</c:v>
                </c:pt>
                <c:pt idx="62" formatCode="General">
                  <c:v>49.769527109436609</c:v>
                </c:pt>
              </c:numCache>
            </c:numRef>
          </c:yVal>
          <c:smooth val="0"/>
          <c:extLst>
            <c:ext xmlns:c16="http://schemas.microsoft.com/office/drawing/2014/chart" uri="{C3380CC4-5D6E-409C-BE32-E72D297353CC}">
              <c16:uniqueId val="{00000008-DC4E-4270-A528-9A6680C55717}"/>
            </c:ext>
          </c:extLst>
        </c:ser>
        <c:dLbls>
          <c:showLegendKey val="0"/>
          <c:showVal val="0"/>
          <c:showCatName val="0"/>
          <c:showSerName val="0"/>
          <c:showPercent val="0"/>
          <c:showBubbleSize val="0"/>
        </c:dLbls>
        <c:axId val="737138880"/>
        <c:axId val="1832395024"/>
      </c:scatterChart>
      <c:valAx>
        <c:axId val="737138880"/>
        <c:scaling>
          <c:orientation val="minMax"/>
          <c:max val="30"/>
          <c:min val="-30"/>
        </c:scaling>
        <c:delete val="0"/>
        <c:axPos val="b"/>
        <c:numFmt formatCode="#,##0" sourceLinked="0"/>
        <c:majorTickMark val="none"/>
        <c:minorTickMark val="none"/>
        <c:tickLblPos val="nextTo"/>
        <c:spPr>
          <a:noFill/>
          <a:ln w="9525" cap="flat" cmpd="sng" algn="ctr">
            <a:solidFill>
              <a:schemeClr val="accent3">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832395024"/>
        <c:crosses val="autoZero"/>
        <c:crossBetween val="midCat"/>
        <c:majorUnit val="5"/>
      </c:valAx>
      <c:valAx>
        <c:axId val="1832395024"/>
        <c:scaling>
          <c:orientation val="minMax"/>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737138880"/>
        <c:crosses val="autoZero"/>
        <c:crossBetween val="midCat"/>
      </c:valAx>
      <c:spPr>
        <a:noFill/>
        <a:ln>
          <a:solidFill>
            <a:schemeClr val="accent3">
              <a:lumMod val="50000"/>
            </a:schemeClr>
          </a:solidFill>
        </a:ln>
        <a:effectLst/>
      </c:spPr>
    </c:plotArea>
    <c:legend>
      <c:legendPos val="r"/>
      <c:layout>
        <c:manualLayout>
          <c:xMode val="edge"/>
          <c:yMode val="edge"/>
          <c:x val="0.65666163604549432"/>
          <c:y val="0.105612058909303"/>
          <c:w val="0.28778280839895015"/>
          <c:h val="0.219331437736949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899181597769334E-2"/>
          <c:y val="8.8659881586442502E-2"/>
          <c:w val="0.96235277417408183"/>
          <c:h val="0.77576473266636536"/>
        </c:manualLayout>
      </c:layout>
      <c:barChart>
        <c:barDir val="col"/>
        <c:grouping val="stacked"/>
        <c:varyColors val="0"/>
        <c:ser>
          <c:idx val="1"/>
          <c:order val="0"/>
          <c:tx>
            <c:strRef>
              <c:f>'Figure 1.2.'!$Q$4</c:f>
              <c:strCache>
                <c:ptCount val="1"/>
                <c:pt idx="0">
                  <c:v>Q1</c:v>
                </c:pt>
              </c:strCache>
            </c:strRef>
          </c:tx>
          <c:spPr>
            <a:solidFill>
              <a:schemeClr val="bg1"/>
            </a:solidFill>
            <a:ln>
              <a:noFill/>
            </a:ln>
            <a:effectLst/>
          </c:spPr>
          <c:invertIfNegative val="0"/>
          <c:errBars>
            <c:errBarType val="minus"/>
            <c:errValType val="cust"/>
            <c:noEndCap val="0"/>
            <c:plus>
              <c:numLit>
                <c:formatCode>General</c:formatCode>
                <c:ptCount val="1"/>
                <c:pt idx="0">
                  <c:v>1</c:v>
                </c:pt>
              </c:numLit>
            </c:plus>
            <c:minus>
              <c:numRef>
                <c:f>'Figure 1.2.'!$R$3:$FL$3</c:f>
                <c:numCache>
                  <c:formatCode>General</c:formatCode>
                  <c:ptCount val="151"/>
                  <c:pt idx="0">
                    <c:v>1.5124999999999993</c:v>
                  </c:pt>
                  <c:pt idx="1">
                    <c:v>1.2366812499999997</c:v>
                  </c:pt>
                  <c:pt idx="2">
                    <c:v>1.2109447500000003</c:v>
                  </c:pt>
                  <c:pt idx="3">
                    <c:v>1.0855809999999995</c:v>
                  </c:pt>
                  <c:pt idx="4">
                    <c:v>1.0353874750000003</c:v>
                  </c:pt>
                  <c:pt idx="5">
                    <c:v>1.0672687500000002</c:v>
                  </c:pt>
                  <c:pt idx="6">
                    <c:v>1.1120315000000005</c:v>
                  </c:pt>
                  <c:pt idx="7">
                    <c:v>1.0935377499999999</c:v>
                  </c:pt>
                  <c:pt idx="8">
                    <c:v>0.95249999999999924</c:v>
                  </c:pt>
                  <c:pt idx="9">
                    <c:v>0.73416666666666686</c:v>
                  </c:pt>
                  <c:pt idx="10">
                    <c:v>0.68333333333333313</c:v>
                  </c:pt>
                  <c:pt idx="11">
                    <c:v>0.76519998333333339</c:v>
                  </c:pt>
                  <c:pt idx="12">
                    <c:v>0.75617914999999991</c:v>
                  </c:pt>
                  <c:pt idx="13">
                    <c:v>0.91790415000000003</c:v>
                  </c:pt>
                  <c:pt idx="14">
                    <c:v>0.93500000000000005</c:v>
                  </c:pt>
                  <c:pt idx="15">
                    <c:v>0.79584165000000029</c:v>
                  </c:pt>
                  <c:pt idx="16">
                    <c:v>0.7519499999999999</c:v>
                  </c:pt>
                  <c:pt idx="17">
                    <c:v>0.7762333499999996</c:v>
                  </c:pt>
                  <c:pt idx="18">
                    <c:v>0.67982085000000003</c:v>
                  </c:pt>
                  <c:pt idx="19">
                    <c:v>0.77137499999999992</c:v>
                  </c:pt>
                  <c:pt idx="20">
                    <c:v>0.68500000000000005</c:v>
                  </c:pt>
                  <c:pt idx="21">
                    <c:v>0.65129999999999999</c:v>
                  </c:pt>
                  <c:pt idx="22">
                    <c:v>0.60999999999999988</c:v>
                  </c:pt>
                  <c:pt idx="23">
                    <c:v>0.50499999999999989</c:v>
                  </c:pt>
                  <c:pt idx="24">
                    <c:v>0.45000000000000018</c:v>
                  </c:pt>
                  <c:pt idx="25">
                    <c:v>0.66000000000000014</c:v>
                  </c:pt>
                  <c:pt idx="26">
                    <c:v>0.77499999999999991</c:v>
                  </c:pt>
                  <c:pt idx="27">
                    <c:v>0.85999999999999988</c:v>
                  </c:pt>
                  <c:pt idx="28">
                    <c:v>0.88999999999999968</c:v>
                  </c:pt>
                  <c:pt idx="29">
                    <c:v>0.81</c:v>
                  </c:pt>
                  <c:pt idx="30">
                    <c:v>0.46000000000000041</c:v>
                  </c:pt>
                  <c:pt idx="31">
                    <c:v>0.41666666666666696</c:v>
                  </c:pt>
                  <c:pt idx="32">
                    <c:v>0.37000000000000011</c:v>
                  </c:pt>
                  <c:pt idx="33">
                    <c:v>0.33499999999999996</c:v>
                  </c:pt>
                  <c:pt idx="34">
                    <c:v>0.33000000000000007</c:v>
                  </c:pt>
                  <c:pt idx="35">
                    <c:v>0.35000000000000009</c:v>
                  </c:pt>
                  <c:pt idx="36">
                    <c:v>0.30499999999999972</c:v>
                  </c:pt>
                  <c:pt idx="37">
                    <c:v>0.2849999999999997</c:v>
                  </c:pt>
                  <c:pt idx="38">
                    <c:v>0.4049999999999998</c:v>
                  </c:pt>
                  <c:pt idx="39">
                    <c:v>0.4049999999999998</c:v>
                  </c:pt>
                  <c:pt idx="40">
                    <c:v>0.31499999999999995</c:v>
                  </c:pt>
                  <c:pt idx="41">
                    <c:v>0.36999999999999966</c:v>
                  </c:pt>
                  <c:pt idx="42">
                    <c:v>0.38500000000000023</c:v>
                  </c:pt>
                  <c:pt idx="43">
                    <c:v>0.70249999999999924</c:v>
                  </c:pt>
                  <c:pt idx="44">
                    <c:v>0.38375000000000004</c:v>
                  </c:pt>
                  <c:pt idx="45">
                    <c:v>0.33937499999999954</c:v>
                  </c:pt>
                  <c:pt idx="46">
                    <c:v>0.21999999999999975</c:v>
                  </c:pt>
                  <c:pt idx="47">
                    <c:v>0.53375000000000039</c:v>
                  </c:pt>
                  <c:pt idx="48">
                    <c:v>0.49500000000000011</c:v>
                  </c:pt>
                  <c:pt idx="49">
                    <c:v>0.78812499999999996</c:v>
                  </c:pt>
                  <c:pt idx="50">
                    <c:v>0.87000000000000011</c:v>
                  </c:pt>
                  <c:pt idx="51">
                    <c:v>0.84416666666666718</c:v>
                  </c:pt>
                  <c:pt idx="52">
                    <c:v>0.41041666666666643</c:v>
                  </c:pt>
                  <c:pt idx="53">
                    <c:v>0.58499999999999996</c:v>
                  </c:pt>
                  <c:pt idx="54">
                    <c:v>0.918333333333333</c:v>
                  </c:pt>
                  <c:pt idx="55">
                    <c:v>1</c:v>
                  </c:pt>
                  <c:pt idx="56">
                    <c:v>1.3279166666666673</c:v>
                  </c:pt>
                  <c:pt idx="57">
                    <c:v>1.254999999999999</c:v>
                  </c:pt>
                  <c:pt idx="58">
                    <c:v>0.83250000000000002</c:v>
                  </c:pt>
                  <c:pt idx="59">
                    <c:v>1.1191666666666675</c:v>
                  </c:pt>
                  <c:pt idx="60">
                    <c:v>0.70916666666666739</c:v>
                  </c:pt>
                  <c:pt idx="61">
                    <c:v>0.43500000000000005</c:v>
                  </c:pt>
                  <c:pt idx="62">
                    <c:v>0.52416666666666645</c:v>
                  </c:pt>
                  <c:pt idx="63">
                    <c:v>0.88499999999999979</c:v>
                  </c:pt>
                  <c:pt idx="64">
                    <c:v>0.8533333333333335</c:v>
                  </c:pt>
                  <c:pt idx="65">
                    <c:v>0.70833333333333348</c:v>
                  </c:pt>
                  <c:pt idx="66">
                    <c:v>0.5445833333333332</c:v>
                  </c:pt>
                  <c:pt idx="67">
                    <c:v>0.62749999999999995</c:v>
                  </c:pt>
                  <c:pt idx="68">
                    <c:v>0.78916666666666657</c:v>
                  </c:pt>
                  <c:pt idx="69">
                    <c:v>1.3374999999999999</c:v>
                  </c:pt>
                  <c:pt idx="70">
                    <c:v>1.2925</c:v>
                  </c:pt>
                  <c:pt idx="71">
                    <c:v>1.2500000000000002</c:v>
                  </c:pt>
                  <c:pt idx="72">
                    <c:v>0.62000000000000011</c:v>
                  </c:pt>
                  <c:pt idx="73">
                    <c:v>0.63249999999999984</c:v>
                  </c:pt>
                  <c:pt idx="74">
                    <c:v>0.5299999999999998</c:v>
                  </c:pt>
                  <c:pt idx="75">
                    <c:v>0.56000000000000005</c:v>
                  </c:pt>
                  <c:pt idx="76">
                    <c:v>0.58999999999999986</c:v>
                  </c:pt>
                  <c:pt idx="77">
                    <c:v>0.36999999999999966</c:v>
                  </c:pt>
                  <c:pt idx="78">
                    <c:v>0.66374999950000024</c:v>
                  </c:pt>
                  <c:pt idx="79">
                    <c:v>0.78875000000000028</c:v>
                  </c:pt>
                  <c:pt idx="80">
                    <c:v>0.59291666666666609</c:v>
                  </c:pt>
                  <c:pt idx="81">
                    <c:v>0.53208333333333346</c:v>
                  </c:pt>
                  <c:pt idx="82">
                    <c:v>0.64083333333333314</c:v>
                  </c:pt>
                  <c:pt idx="83">
                    <c:v>0.77708333333333357</c:v>
                  </c:pt>
                  <c:pt idx="84">
                    <c:v>0.80832999999999799</c:v>
                  </c:pt>
                  <c:pt idx="85">
                    <c:v>0.34166333333333521</c:v>
                  </c:pt>
                  <c:pt idx="86">
                    <c:v>0.65708333333333391</c:v>
                  </c:pt>
                  <c:pt idx="87">
                    <c:v>1.1704166666666653</c:v>
                  </c:pt>
                  <c:pt idx="88">
                    <c:v>1.1995833333333343</c:v>
                  </c:pt>
                  <c:pt idx="89">
                    <c:v>1.2279149999999994</c:v>
                  </c:pt>
                  <c:pt idx="90">
                    <c:v>1.2979166676666662</c:v>
                  </c:pt>
                  <c:pt idx="91">
                    <c:v>1.272500001</c:v>
                  </c:pt>
                  <c:pt idx="92">
                    <c:v>1.1508050488677108</c:v>
                  </c:pt>
                  <c:pt idx="93">
                    <c:v>0.95989892112705633</c:v>
                  </c:pt>
                  <c:pt idx="94">
                    <c:v>0.53531406779661017</c:v>
                  </c:pt>
                  <c:pt idx="95">
                    <c:v>0.76625000000000032</c:v>
                  </c:pt>
                  <c:pt idx="96">
                    <c:v>0.99833499999999997</c:v>
                  </c:pt>
                  <c:pt idx="97">
                    <c:v>1.1758818203766301</c:v>
                  </c:pt>
                  <c:pt idx="98">
                    <c:v>1.5554710156246729</c:v>
                  </c:pt>
                  <c:pt idx="99">
                    <c:v>1.8960144284063603</c:v>
                  </c:pt>
                  <c:pt idx="100">
                    <c:v>2.8435032472436204</c:v>
                  </c:pt>
                  <c:pt idx="101">
                    <c:v>2.9100289390110348</c:v>
                  </c:pt>
                  <c:pt idx="102">
                    <c:v>2.7502892561983483</c:v>
                  </c:pt>
                  <c:pt idx="103">
                    <c:v>1.7293519332710527</c:v>
                  </c:pt>
                  <c:pt idx="104">
                    <c:v>3.1067709956773752</c:v>
                  </c:pt>
                  <c:pt idx="105">
                    <c:v>3.4862714677068691</c:v>
                  </c:pt>
                  <c:pt idx="106">
                    <c:v>2.7089150005008333</c:v>
                  </c:pt>
                  <c:pt idx="107">
                    <c:v>3.3087499999999999</c:v>
                  </c:pt>
                  <c:pt idx="108">
                    <c:v>4.6491666499999997</c:v>
                  </c:pt>
                  <c:pt idx="109">
                    <c:v>4.8600000009999986</c:v>
                  </c:pt>
                  <c:pt idx="110">
                    <c:v>5.2187500009999992</c:v>
                  </c:pt>
                  <c:pt idx="111">
                    <c:v>5.2604166666666661</c:v>
                  </c:pt>
                  <c:pt idx="112">
                    <c:v>4.8766666500000007</c:v>
                  </c:pt>
                  <c:pt idx="113">
                    <c:v>4.572498351000001</c:v>
                  </c:pt>
                  <c:pt idx="114">
                    <c:v>4.5483316666666669</c:v>
                  </c:pt>
                  <c:pt idx="115">
                    <c:v>3.9404183340000012</c:v>
                  </c:pt>
                  <c:pt idx="116">
                    <c:v>2.70458166708333</c:v>
                  </c:pt>
                  <c:pt idx="117">
                    <c:v>3.1758333333333351</c:v>
                  </c:pt>
                  <c:pt idx="118">
                    <c:v>3.1000000000000032</c:v>
                  </c:pt>
                  <c:pt idx="119">
                    <c:v>2.80375</c:v>
                  </c:pt>
                  <c:pt idx="120">
                    <c:v>2.1324983333333343</c:v>
                  </c:pt>
                  <c:pt idx="121">
                    <c:v>2.2487516666666671</c:v>
                  </c:pt>
                  <c:pt idx="122">
                    <c:v>3.0299950000000004</c:v>
                  </c:pt>
                  <c:pt idx="123">
                    <c:v>2.7429166666666669</c:v>
                  </c:pt>
                  <c:pt idx="124">
                    <c:v>3.2591633333333325</c:v>
                  </c:pt>
                  <c:pt idx="125">
                    <c:v>4.3049949999999999</c:v>
                  </c:pt>
                  <c:pt idx="126">
                    <c:v>3.9579166666666672</c:v>
                  </c:pt>
                  <c:pt idx="127">
                    <c:v>3.8912483333333334</c:v>
                  </c:pt>
                  <c:pt idx="128">
                    <c:v>3.5383299999999998</c:v>
                  </c:pt>
                  <c:pt idx="129">
                    <c:v>2.8479216666666662</c:v>
                  </c:pt>
                  <c:pt idx="130">
                    <c:v>3.5556249999999996</c:v>
                  </c:pt>
                  <c:pt idx="131">
                    <c:v>3.6187533333333333</c:v>
                  </c:pt>
                  <c:pt idx="132">
                    <c:v>3.5712500000000009</c:v>
                  </c:pt>
                  <c:pt idx="133">
                    <c:v>3.0849966666666657</c:v>
                  </c:pt>
                  <c:pt idx="134">
                    <c:v>2.5662483333333337</c:v>
                  </c:pt>
                  <c:pt idx="135">
                    <c:v>1.99292</c:v>
                  </c:pt>
                  <c:pt idx="136">
                    <c:v>2.0404149999999994</c:v>
                  </c:pt>
                  <c:pt idx="137">
                    <c:v>2.5983299999999998</c:v>
                  </c:pt>
                  <c:pt idx="138">
                    <c:v>2.4870800000000002</c:v>
                  </c:pt>
                  <c:pt idx="139">
                    <c:v>1.9108349999999998</c:v>
                  </c:pt>
                  <c:pt idx="140">
                    <c:v>1.681251666666665</c:v>
                  </c:pt>
                  <c:pt idx="141">
                    <c:v>1.8662500000000002</c:v>
                  </c:pt>
                  <c:pt idx="142">
                    <c:v>0.97458500000000003</c:v>
                  </c:pt>
                  <c:pt idx="143">
                    <c:v>1.1033552601241252</c:v>
                  </c:pt>
                  <c:pt idx="144">
                    <c:v>1.0079166666666701</c:v>
                  </c:pt>
                  <c:pt idx="145">
                    <c:v>0.73008333333333353</c:v>
                  </c:pt>
                  <c:pt idx="146">
                    <c:v>0.44500000000000001</c:v>
                  </c:pt>
                  <c:pt idx="147">
                    <c:v>0.60434999999999994</c:v>
                  </c:pt>
                  <c:pt idx="148">
                    <c:v>0.47081666666666666</c:v>
                  </c:pt>
                  <c:pt idx="149">
                    <c:v>0.38139583333333327</c:v>
                  </c:pt>
                  <c:pt idx="150">
                    <c:v>0.32042499999999996</c:v>
                  </c:pt>
                </c:numCache>
              </c:numRef>
            </c:minus>
            <c:spPr>
              <a:noFill/>
              <a:ln w="9525" cap="flat" cmpd="sng" algn="ctr">
                <a:solidFill>
                  <a:schemeClr val="tx1">
                    <a:lumMod val="65000"/>
                    <a:lumOff val="35000"/>
                  </a:schemeClr>
                </a:solidFill>
                <a:round/>
              </a:ln>
              <a:effectLst/>
            </c:spPr>
          </c:errBars>
          <c:cat>
            <c:numRef>
              <c:f>'Figure 1.2.'!$R$2:$FL$2</c:f>
              <c:numCache>
                <c:formatCode>General</c:formatCode>
                <c:ptCount val="151"/>
                <c:pt idx="0">
                  <c:v>1870</c:v>
                </c:pt>
                <c:pt idx="1">
                  <c:v>71</c:v>
                </c:pt>
                <c:pt idx="2">
                  <c:v>72</c:v>
                </c:pt>
                <c:pt idx="3">
                  <c:v>73</c:v>
                </c:pt>
                <c:pt idx="4">
                  <c:v>74</c:v>
                </c:pt>
                <c:pt idx="5">
                  <c:v>75</c:v>
                </c:pt>
                <c:pt idx="6">
                  <c:v>76</c:v>
                </c:pt>
                <c:pt idx="7">
                  <c:v>77</c:v>
                </c:pt>
                <c:pt idx="8">
                  <c:v>78</c:v>
                </c:pt>
                <c:pt idx="9">
                  <c:v>79</c:v>
                </c:pt>
                <c:pt idx="10">
                  <c:v>80</c:v>
                </c:pt>
                <c:pt idx="11">
                  <c:v>81</c:v>
                </c:pt>
                <c:pt idx="12">
                  <c:v>82</c:v>
                </c:pt>
                <c:pt idx="13">
                  <c:v>83</c:v>
                </c:pt>
                <c:pt idx="14">
                  <c:v>84</c:v>
                </c:pt>
                <c:pt idx="15">
                  <c:v>85</c:v>
                </c:pt>
                <c:pt idx="16">
                  <c:v>86</c:v>
                </c:pt>
                <c:pt idx="17">
                  <c:v>87</c:v>
                </c:pt>
                <c:pt idx="18">
                  <c:v>88</c:v>
                </c:pt>
                <c:pt idx="19">
                  <c:v>89</c:v>
                </c:pt>
                <c:pt idx="20">
                  <c:v>90</c:v>
                </c:pt>
                <c:pt idx="21">
                  <c:v>91</c:v>
                </c:pt>
                <c:pt idx="22">
                  <c:v>92</c:v>
                </c:pt>
                <c:pt idx="23">
                  <c:v>93</c:v>
                </c:pt>
                <c:pt idx="24" formatCode="00">
                  <c:v>94</c:v>
                </c:pt>
                <c:pt idx="25" formatCode="00">
                  <c:v>95</c:v>
                </c:pt>
                <c:pt idx="26" formatCode="00">
                  <c:v>96</c:v>
                </c:pt>
                <c:pt idx="27" formatCode="00">
                  <c:v>97</c:v>
                </c:pt>
                <c:pt idx="28" formatCode="00">
                  <c:v>98</c:v>
                </c:pt>
                <c:pt idx="29" formatCode="00">
                  <c:v>99</c:v>
                </c:pt>
                <c:pt idx="30" formatCode="00">
                  <c:v>1900</c:v>
                </c:pt>
                <c:pt idx="31" formatCode="00">
                  <c:v>1</c:v>
                </c:pt>
                <c:pt idx="32" formatCode="00">
                  <c:v>2</c:v>
                </c:pt>
                <c:pt idx="33" formatCode="00">
                  <c:v>3</c:v>
                </c:pt>
                <c:pt idx="34" formatCode="00">
                  <c:v>4</c:v>
                </c:pt>
                <c:pt idx="35" formatCode="00">
                  <c:v>5</c:v>
                </c:pt>
                <c:pt idx="36" formatCode="00">
                  <c:v>6</c:v>
                </c:pt>
                <c:pt idx="37" formatCode="00">
                  <c:v>7</c:v>
                </c:pt>
                <c:pt idx="38" formatCode="00">
                  <c:v>8</c:v>
                </c:pt>
                <c:pt idx="39" formatCode="00">
                  <c:v>9</c:v>
                </c:pt>
                <c:pt idx="40" formatCode="00">
                  <c:v>10</c:v>
                </c:pt>
                <c:pt idx="41" formatCode="00">
                  <c:v>11</c:v>
                </c:pt>
                <c:pt idx="42" formatCode="00">
                  <c:v>12</c:v>
                </c:pt>
                <c:pt idx="43" formatCode="00">
                  <c:v>13</c:v>
                </c:pt>
                <c:pt idx="44" formatCode="00">
                  <c:v>14</c:v>
                </c:pt>
                <c:pt idx="45" formatCode="00">
                  <c:v>15</c:v>
                </c:pt>
                <c:pt idx="46" formatCode="00">
                  <c:v>16</c:v>
                </c:pt>
                <c:pt idx="47" formatCode="00">
                  <c:v>17</c:v>
                </c:pt>
                <c:pt idx="48" formatCode="00">
                  <c:v>18</c:v>
                </c:pt>
                <c:pt idx="49" formatCode="00">
                  <c:v>19</c:v>
                </c:pt>
                <c:pt idx="50" formatCode="00">
                  <c:v>20</c:v>
                </c:pt>
                <c:pt idx="51" formatCode="00">
                  <c:v>21</c:v>
                </c:pt>
                <c:pt idx="52" formatCode="00">
                  <c:v>22</c:v>
                </c:pt>
                <c:pt idx="53" formatCode="00">
                  <c:v>23</c:v>
                </c:pt>
                <c:pt idx="54" formatCode="00">
                  <c:v>24</c:v>
                </c:pt>
                <c:pt idx="55" formatCode="00">
                  <c:v>25</c:v>
                </c:pt>
                <c:pt idx="56" formatCode="00">
                  <c:v>26</c:v>
                </c:pt>
                <c:pt idx="57" formatCode="00">
                  <c:v>27</c:v>
                </c:pt>
                <c:pt idx="58" formatCode="00">
                  <c:v>28</c:v>
                </c:pt>
                <c:pt idx="59" formatCode="00">
                  <c:v>29</c:v>
                </c:pt>
                <c:pt idx="60" formatCode="00">
                  <c:v>30</c:v>
                </c:pt>
                <c:pt idx="61" formatCode="00">
                  <c:v>31</c:v>
                </c:pt>
                <c:pt idx="62" formatCode="00">
                  <c:v>32</c:v>
                </c:pt>
                <c:pt idx="63" formatCode="00">
                  <c:v>33</c:v>
                </c:pt>
                <c:pt idx="64" formatCode="00">
                  <c:v>34</c:v>
                </c:pt>
                <c:pt idx="65" formatCode="00">
                  <c:v>35</c:v>
                </c:pt>
                <c:pt idx="66" formatCode="00">
                  <c:v>36</c:v>
                </c:pt>
                <c:pt idx="67" formatCode="00">
                  <c:v>37</c:v>
                </c:pt>
                <c:pt idx="68" formatCode="00">
                  <c:v>38</c:v>
                </c:pt>
                <c:pt idx="69" formatCode="00">
                  <c:v>39</c:v>
                </c:pt>
                <c:pt idx="70" formatCode="00">
                  <c:v>40</c:v>
                </c:pt>
                <c:pt idx="71" formatCode="00">
                  <c:v>41</c:v>
                </c:pt>
                <c:pt idx="72" formatCode="00">
                  <c:v>42</c:v>
                </c:pt>
                <c:pt idx="73" formatCode="00">
                  <c:v>43</c:v>
                </c:pt>
                <c:pt idx="74" formatCode="00">
                  <c:v>44</c:v>
                </c:pt>
                <c:pt idx="75" formatCode="00">
                  <c:v>45</c:v>
                </c:pt>
                <c:pt idx="76" formatCode="00">
                  <c:v>46</c:v>
                </c:pt>
                <c:pt idx="77" formatCode="00">
                  <c:v>47</c:v>
                </c:pt>
                <c:pt idx="78" formatCode="00">
                  <c:v>48</c:v>
                </c:pt>
                <c:pt idx="79" formatCode="00">
                  <c:v>49</c:v>
                </c:pt>
                <c:pt idx="80" formatCode="00">
                  <c:v>50</c:v>
                </c:pt>
                <c:pt idx="81" formatCode="00">
                  <c:v>51</c:v>
                </c:pt>
                <c:pt idx="82" formatCode="00">
                  <c:v>52</c:v>
                </c:pt>
                <c:pt idx="83" formatCode="00">
                  <c:v>53</c:v>
                </c:pt>
                <c:pt idx="84" formatCode="00">
                  <c:v>54</c:v>
                </c:pt>
                <c:pt idx="85" formatCode="00">
                  <c:v>55</c:v>
                </c:pt>
                <c:pt idx="86" formatCode="00">
                  <c:v>56</c:v>
                </c:pt>
                <c:pt idx="87" formatCode="00">
                  <c:v>57</c:v>
                </c:pt>
                <c:pt idx="88" formatCode="00">
                  <c:v>58</c:v>
                </c:pt>
                <c:pt idx="89" formatCode="00">
                  <c:v>59</c:v>
                </c:pt>
                <c:pt idx="90" formatCode="00">
                  <c:v>60</c:v>
                </c:pt>
                <c:pt idx="91" formatCode="00">
                  <c:v>61</c:v>
                </c:pt>
                <c:pt idx="92" formatCode="00">
                  <c:v>62</c:v>
                </c:pt>
                <c:pt idx="93" formatCode="00">
                  <c:v>63</c:v>
                </c:pt>
                <c:pt idx="94" formatCode="00">
                  <c:v>64</c:v>
                </c:pt>
                <c:pt idx="95" formatCode="00">
                  <c:v>65</c:v>
                </c:pt>
                <c:pt idx="96" formatCode="00">
                  <c:v>66</c:v>
                </c:pt>
                <c:pt idx="97" formatCode="00">
                  <c:v>67</c:v>
                </c:pt>
                <c:pt idx="98" formatCode="00">
                  <c:v>68</c:v>
                </c:pt>
                <c:pt idx="99" formatCode="00">
                  <c:v>69</c:v>
                </c:pt>
                <c:pt idx="100" formatCode="00">
                  <c:v>70</c:v>
                </c:pt>
                <c:pt idx="101" formatCode="00">
                  <c:v>71</c:v>
                </c:pt>
                <c:pt idx="102" formatCode="00">
                  <c:v>72</c:v>
                </c:pt>
                <c:pt idx="103" formatCode="00">
                  <c:v>73</c:v>
                </c:pt>
                <c:pt idx="104" formatCode="00">
                  <c:v>74</c:v>
                </c:pt>
                <c:pt idx="105" formatCode="00">
                  <c:v>75</c:v>
                </c:pt>
                <c:pt idx="106" formatCode="00">
                  <c:v>76</c:v>
                </c:pt>
                <c:pt idx="107" formatCode="00">
                  <c:v>77</c:v>
                </c:pt>
                <c:pt idx="108" formatCode="00">
                  <c:v>78</c:v>
                </c:pt>
                <c:pt idx="109" formatCode="00">
                  <c:v>79</c:v>
                </c:pt>
                <c:pt idx="110" formatCode="00">
                  <c:v>80</c:v>
                </c:pt>
                <c:pt idx="111" formatCode="00">
                  <c:v>81</c:v>
                </c:pt>
                <c:pt idx="112" formatCode="00">
                  <c:v>82</c:v>
                </c:pt>
                <c:pt idx="113" formatCode="00">
                  <c:v>83</c:v>
                </c:pt>
                <c:pt idx="114" formatCode="00">
                  <c:v>84</c:v>
                </c:pt>
                <c:pt idx="115" formatCode="00">
                  <c:v>85</c:v>
                </c:pt>
                <c:pt idx="116" formatCode="00">
                  <c:v>86</c:v>
                </c:pt>
                <c:pt idx="117" formatCode="00">
                  <c:v>87</c:v>
                </c:pt>
                <c:pt idx="118" formatCode="00">
                  <c:v>88</c:v>
                </c:pt>
                <c:pt idx="119" formatCode="00">
                  <c:v>89</c:v>
                </c:pt>
                <c:pt idx="120" formatCode="00">
                  <c:v>90</c:v>
                </c:pt>
                <c:pt idx="121" formatCode="00">
                  <c:v>91</c:v>
                </c:pt>
                <c:pt idx="122" formatCode="00">
                  <c:v>92</c:v>
                </c:pt>
                <c:pt idx="123" formatCode="00">
                  <c:v>93</c:v>
                </c:pt>
                <c:pt idx="124" formatCode="00">
                  <c:v>94</c:v>
                </c:pt>
                <c:pt idx="125" formatCode="00">
                  <c:v>95</c:v>
                </c:pt>
                <c:pt idx="126" formatCode="00">
                  <c:v>96</c:v>
                </c:pt>
                <c:pt idx="127" formatCode="00">
                  <c:v>97</c:v>
                </c:pt>
                <c:pt idx="128" formatCode="00">
                  <c:v>98</c:v>
                </c:pt>
                <c:pt idx="129" formatCode="00">
                  <c:v>99</c:v>
                </c:pt>
                <c:pt idx="130">
                  <c:v>2000</c:v>
                </c:pt>
                <c:pt idx="131" formatCode="00">
                  <c:v>1</c:v>
                </c:pt>
                <c:pt idx="132" formatCode="00">
                  <c:v>2002</c:v>
                </c:pt>
                <c:pt idx="133" formatCode="00">
                  <c:v>3</c:v>
                </c:pt>
                <c:pt idx="134" formatCode="00">
                  <c:v>4</c:v>
                </c:pt>
                <c:pt idx="135" formatCode="00">
                  <c:v>5</c:v>
                </c:pt>
                <c:pt idx="136" formatCode="00">
                  <c:v>6</c:v>
                </c:pt>
                <c:pt idx="137" formatCode="00">
                  <c:v>7</c:v>
                </c:pt>
                <c:pt idx="138" formatCode="00">
                  <c:v>8</c:v>
                </c:pt>
                <c:pt idx="139" formatCode="00">
                  <c:v>9</c:v>
                </c:pt>
                <c:pt idx="140" formatCode="00">
                  <c:v>10</c:v>
                </c:pt>
                <c:pt idx="141" formatCode="00">
                  <c:v>11</c:v>
                </c:pt>
                <c:pt idx="142" formatCode="00">
                  <c:v>12</c:v>
                </c:pt>
                <c:pt idx="143" formatCode="00">
                  <c:v>13</c:v>
                </c:pt>
                <c:pt idx="144" formatCode="00">
                  <c:v>14</c:v>
                </c:pt>
                <c:pt idx="145" formatCode="00">
                  <c:v>15</c:v>
                </c:pt>
                <c:pt idx="146" formatCode="00">
                  <c:v>16</c:v>
                </c:pt>
                <c:pt idx="147" formatCode="00">
                  <c:v>17</c:v>
                </c:pt>
                <c:pt idx="148" formatCode="00">
                  <c:v>18</c:v>
                </c:pt>
                <c:pt idx="149" formatCode="00">
                  <c:v>19</c:v>
                </c:pt>
                <c:pt idx="150" formatCode="00">
                  <c:v>20</c:v>
                </c:pt>
              </c:numCache>
            </c:numRef>
          </c:cat>
          <c:val>
            <c:numRef>
              <c:f>'Figure 1.2.'!$R$4:$FL$4</c:f>
              <c:numCache>
                <c:formatCode>General</c:formatCode>
                <c:ptCount val="151"/>
                <c:pt idx="0">
                  <c:v>4.7524999999999995</c:v>
                </c:pt>
                <c:pt idx="1">
                  <c:v>4.4666812499999997</c:v>
                </c:pt>
                <c:pt idx="2">
                  <c:v>4.4509447500000006</c:v>
                </c:pt>
                <c:pt idx="3">
                  <c:v>4.3255809999999997</c:v>
                </c:pt>
                <c:pt idx="4">
                  <c:v>4.2753874750000005</c:v>
                </c:pt>
                <c:pt idx="5">
                  <c:v>4.2672687500000004</c:v>
                </c:pt>
                <c:pt idx="6">
                  <c:v>4.2720315000000006</c:v>
                </c:pt>
                <c:pt idx="7">
                  <c:v>4.2435377499999998</c:v>
                </c:pt>
                <c:pt idx="8">
                  <c:v>4.1024999999999991</c:v>
                </c:pt>
                <c:pt idx="9">
                  <c:v>3.9041666666666668</c:v>
                </c:pt>
                <c:pt idx="10">
                  <c:v>3.7833333333333332</c:v>
                </c:pt>
                <c:pt idx="11">
                  <c:v>3.6651999833333333</c:v>
                </c:pt>
                <c:pt idx="12">
                  <c:v>3.6961791499999999</c:v>
                </c:pt>
                <c:pt idx="13">
                  <c:v>3.7479041500000001</c:v>
                </c:pt>
                <c:pt idx="14">
                  <c:v>3.6550000000000002</c:v>
                </c:pt>
                <c:pt idx="15">
                  <c:v>3.6458416500000004</c:v>
                </c:pt>
                <c:pt idx="16">
                  <c:v>3.5619499999999999</c:v>
                </c:pt>
                <c:pt idx="17">
                  <c:v>3.4962333499999998</c:v>
                </c:pt>
                <c:pt idx="18">
                  <c:v>3.2998208500000001</c:v>
                </c:pt>
                <c:pt idx="19">
                  <c:v>3.4013749999999998</c:v>
                </c:pt>
                <c:pt idx="20">
                  <c:v>3.355</c:v>
                </c:pt>
                <c:pt idx="21">
                  <c:v>3.3313000000000001</c:v>
                </c:pt>
                <c:pt idx="22">
                  <c:v>3.26</c:v>
                </c:pt>
                <c:pt idx="23">
                  <c:v>3.105</c:v>
                </c:pt>
                <c:pt idx="24">
                  <c:v>3</c:v>
                </c:pt>
                <c:pt idx="25">
                  <c:v>2.95</c:v>
                </c:pt>
                <c:pt idx="26">
                  <c:v>2.835</c:v>
                </c:pt>
                <c:pt idx="27">
                  <c:v>2.82</c:v>
                </c:pt>
                <c:pt idx="28">
                  <c:v>2.8899999999999997</c:v>
                </c:pt>
                <c:pt idx="29">
                  <c:v>2.99</c:v>
                </c:pt>
                <c:pt idx="30">
                  <c:v>2.99</c:v>
                </c:pt>
                <c:pt idx="31">
                  <c:v>3.0866666666666669</c:v>
                </c:pt>
                <c:pt idx="32">
                  <c:v>3.0300000000000002</c:v>
                </c:pt>
                <c:pt idx="33">
                  <c:v>3.085</c:v>
                </c:pt>
                <c:pt idx="34">
                  <c:v>3.16</c:v>
                </c:pt>
                <c:pt idx="35">
                  <c:v>3.13</c:v>
                </c:pt>
                <c:pt idx="36">
                  <c:v>3.1349999999999998</c:v>
                </c:pt>
                <c:pt idx="37">
                  <c:v>3.2549999999999999</c:v>
                </c:pt>
                <c:pt idx="38">
                  <c:v>3.3049999999999997</c:v>
                </c:pt>
                <c:pt idx="39">
                  <c:v>3.3849999999999998</c:v>
                </c:pt>
                <c:pt idx="40">
                  <c:v>3.375</c:v>
                </c:pt>
                <c:pt idx="41">
                  <c:v>3.51</c:v>
                </c:pt>
                <c:pt idx="42">
                  <c:v>3.6550000000000002</c:v>
                </c:pt>
                <c:pt idx="43">
                  <c:v>4.0924999999999994</c:v>
                </c:pt>
                <c:pt idx="44">
                  <c:v>3.84375</c:v>
                </c:pt>
                <c:pt idx="45">
                  <c:v>4.1393749999999994</c:v>
                </c:pt>
                <c:pt idx="46">
                  <c:v>4.3099999999999996</c:v>
                </c:pt>
                <c:pt idx="47">
                  <c:v>4.6537500000000005</c:v>
                </c:pt>
                <c:pt idx="48">
                  <c:v>4.6150000000000002</c:v>
                </c:pt>
                <c:pt idx="49">
                  <c:v>4.9481250000000001</c:v>
                </c:pt>
                <c:pt idx="50">
                  <c:v>5.3100000000000005</c:v>
                </c:pt>
                <c:pt idx="51">
                  <c:v>5.21</c:v>
                </c:pt>
                <c:pt idx="52">
                  <c:v>4.765416666666666</c:v>
                </c:pt>
                <c:pt idx="53">
                  <c:v>4.67</c:v>
                </c:pt>
                <c:pt idx="54">
                  <c:v>4.7949999999999999</c:v>
                </c:pt>
                <c:pt idx="55">
                  <c:v>4.6950000000000003</c:v>
                </c:pt>
                <c:pt idx="56">
                  <c:v>4.69625</c:v>
                </c:pt>
                <c:pt idx="57">
                  <c:v>4.5858333333333325</c:v>
                </c:pt>
                <c:pt idx="58">
                  <c:v>4.41</c:v>
                </c:pt>
                <c:pt idx="59">
                  <c:v>4.4350000000000005</c:v>
                </c:pt>
                <c:pt idx="60">
                  <c:v>4.0449999999999999</c:v>
                </c:pt>
                <c:pt idx="61">
                  <c:v>3.915</c:v>
                </c:pt>
                <c:pt idx="62">
                  <c:v>3.8650000000000002</c:v>
                </c:pt>
                <c:pt idx="63">
                  <c:v>4.020833333333333</c:v>
                </c:pt>
                <c:pt idx="64">
                  <c:v>3.6708333333333334</c:v>
                </c:pt>
                <c:pt idx="65">
                  <c:v>3.37</c:v>
                </c:pt>
                <c:pt idx="66">
                  <c:v>3.222083333333333</c:v>
                </c:pt>
                <c:pt idx="67">
                  <c:v>3.1974999999999998</c:v>
                </c:pt>
                <c:pt idx="68">
                  <c:v>3.1274999999999999</c:v>
                </c:pt>
                <c:pt idx="69">
                  <c:v>3.56</c:v>
                </c:pt>
                <c:pt idx="70">
                  <c:v>3.5024999999999999</c:v>
                </c:pt>
                <c:pt idx="71">
                  <c:v>3.2</c:v>
                </c:pt>
                <c:pt idx="72">
                  <c:v>3.08</c:v>
                </c:pt>
                <c:pt idx="73">
                  <c:v>3.1025</c:v>
                </c:pt>
                <c:pt idx="74">
                  <c:v>3.01</c:v>
                </c:pt>
                <c:pt idx="75">
                  <c:v>2.93</c:v>
                </c:pt>
                <c:pt idx="76">
                  <c:v>2.83</c:v>
                </c:pt>
                <c:pt idx="77">
                  <c:v>2.76</c:v>
                </c:pt>
                <c:pt idx="78">
                  <c:v>3.1037499995000002</c:v>
                </c:pt>
                <c:pt idx="79">
                  <c:v>2.9787500000000002</c:v>
                </c:pt>
                <c:pt idx="80">
                  <c:v>2.9829166666666662</c:v>
                </c:pt>
                <c:pt idx="81">
                  <c:v>3.2320833333333336</c:v>
                </c:pt>
                <c:pt idx="82">
                  <c:v>3.3808333333333334</c:v>
                </c:pt>
                <c:pt idx="83">
                  <c:v>3.3270833333333334</c:v>
                </c:pt>
                <c:pt idx="84">
                  <c:v>3.2099999999999982</c:v>
                </c:pt>
                <c:pt idx="85">
                  <c:v>3.158333333333335</c:v>
                </c:pt>
                <c:pt idx="86">
                  <c:v>3.6870833333333337</c:v>
                </c:pt>
                <c:pt idx="87">
                  <c:v>4.2204166666666652</c:v>
                </c:pt>
                <c:pt idx="88">
                  <c:v>4.2295833333333341</c:v>
                </c:pt>
                <c:pt idx="89">
                  <c:v>4.3079149999999995</c:v>
                </c:pt>
                <c:pt idx="90">
                  <c:v>4.3879166666666665</c:v>
                </c:pt>
                <c:pt idx="91">
                  <c:v>4.2324999999999999</c:v>
                </c:pt>
                <c:pt idx="92">
                  <c:v>4.2808050478677107</c:v>
                </c:pt>
                <c:pt idx="93">
                  <c:v>4.2098989211270563</c:v>
                </c:pt>
                <c:pt idx="94">
                  <c:v>4.4786440677966102</c:v>
                </c:pt>
                <c:pt idx="95">
                  <c:v>4.6362500000000004</c:v>
                </c:pt>
                <c:pt idx="96">
                  <c:v>4.961665</c:v>
                </c:pt>
                <c:pt idx="97">
                  <c:v>5.0387500000000003</c:v>
                </c:pt>
                <c:pt idx="98">
                  <c:v>5.1587499994999995</c:v>
                </c:pt>
                <c:pt idx="99">
                  <c:v>5.4295833330000001</c:v>
                </c:pt>
                <c:pt idx="100">
                  <c:v>6.4683333333333355</c:v>
                </c:pt>
                <c:pt idx="101">
                  <c:v>6.279585</c:v>
                </c:pt>
                <c:pt idx="102">
                  <c:v>5.9183333333333348</c:v>
                </c:pt>
                <c:pt idx="103">
                  <c:v>6.5162500000000003</c:v>
                </c:pt>
                <c:pt idx="104">
                  <c:v>7.5283350000000002</c:v>
                </c:pt>
                <c:pt idx="105">
                  <c:v>8.2307500000000005</c:v>
                </c:pt>
                <c:pt idx="106">
                  <c:v>7.6989149995008335</c:v>
                </c:pt>
                <c:pt idx="107">
                  <c:v>7.3587499999999997</c:v>
                </c:pt>
                <c:pt idx="108">
                  <c:v>7.9791666499999998</c:v>
                </c:pt>
                <c:pt idx="109">
                  <c:v>8.3099999999999987</c:v>
                </c:pt>
                <c:pt idx="110">
                  <c:v>9.9887499999999996</c:v>
                </c:pt>
                <c:pt idx="111">
                  <c:v>10.830416666666666</c:v>
                </c:pt>
                <c:pt idx="112">
                  <c:v>9.7091666500000002</c:v>
                </c:pt>
                <c:pt idx="113">
                  <c:v>9.0874983500000006</c:v>
                </c:pt>
                <c:pt idx="114">
                  <c:v>9.2508316666666666</c:v>
                </c:pt>
                <c:pt idx="115">
                  <c:v>8.7170850000000009</c:v>
                </c:pt>
                <c:pt idx="116">
                  <c:v>6.9979149999999999</c:v>
                </c:pt>
                <c:pt idx="117">
                  <c:v>7.2933333333333348</c:v>
                </c:pt>
                <c:pt idx="118">
                  <c:v>7.2483333333333331</c:v>
                </c:pt>
                <c:pt idx="119">
                  <c:v>7.85792</c:v>
                </c:pt>
                <c:pt idx="120">
                  <c:v>8.812498333333334</c:v>
                </c:pt>
                <c:pt idx="121">
                  <c:v>8.5987516666666668</c:v>
                </c:pt>
                <c:pt idx="122">
                  <c:v>7.9741650000000002</c:v>
                </c:pt>
                <c:pt idx="123">
                  <c:v>6.4354166666666668</c:v>
                </c:pt>
                <c:pt idx="124">
                  <c:v>6.9733333333333327</c:v>
                </c:pt>
                <c:pt idx="125">
                  <c:v>6.836665</c:v>
                </c:pt>
                <c:pt idx="126">
                  <c:v>6.1829166666666673</c:v>
                </c:pt>
                <c:pt idx="127">
                  <c:v>5.5787483333333334</c:v>
                </c:pt>
                <c:pt idx="128">
                  <c:v>4.6349999999999998</c:v>
                </c:pt>
                <c:pt idx="129">
                  <c:v>4.6187516666666664</c:v>
                </c:pt>
                <c:pt idx="130">
                  <c:v>5.3031249999999996</c:v>
                </c:pt>
                <c:pt idx="131">
                  <c:v>4.9483333333333333</c:v>
                </c:pt>
                <c:pt idx="132">
                  <c:v>4.8212500000000009</c:v>
                </c:pt>
                <c:pt idx="133">
                  <c:v>4.0966666666666658</c:v>
                </c:pt>
                <c:pt idx="134">
                  <c:v>4.0654183333333336</c:v>
                </c:pt>
                <c:pt idx="135">
                  <c:v>3.3525</c:v>
                </c:pt>
                <c:pt idx="136">
                  <c:v>3.7716649999999996</c:v>
                </c:pt>
                <c:pt idx="137">
                  <c:v>4.2512499999999998</c:v>
                </c:pt>
                <c:pt idx="138">
                  <c:v>3.9362500000000002</c:v>
                </c:pt>
                <c:pt idx="139">
                  <c:v>3.2533349999999999</c:v>
                </c:pt>
                <c:pt idx="140">
                  <c:v>2.8320816666666651</c:v>
                </c:pt>
                <c:pt idx="141">
                  <c:v>2.6062500000000002</c:v>
                </c:pt>
                <c:pt idx="142">
                  <c:v>1.5345850000000001</c:v>
                </c:pt>
                <c:pt idx="143">
                  <c:v>1.8033552601241252</c:v>
                </c:pt>
                <c:pt idx="144">
                  <c:v>1.38791666666667</c:v>
                </c:pt>
                <c:pt idx="145">
                  <c:v>0.69008333333333349</c:v>
                </c:pt>
                <c:pt idx="146">
                  <c:v>0.30499999999999999</c:v>
                </c:pt>
                <c:pt idx="147">
                  <c:v>0.52351666666666663</c:v>
                </c:pt>
                <c:pt idx="148">
                  <c:v>0.51639999999999997</c:v>
                </c:pt>
                <c:pt idx="149">
                  <c:v>-8.7687500000000002E-2</c:v>
                </c:pt>
                <c:pt idx="150">
                  <c:v>-0.30157500000000004</c:v>
                </c:pt>
              </c:numCache>
            </c:numRef>
          </c:val>
          <c:extLst>
            <c:ext xmlns:c16="http://schemas.microsoft.com/office/drawing/2014/chart" uri="{C3380CC4-5D6E-409C-BE32-E72D297353CC}">
              <c16:uniqueId val="{00000000-D2DE-41CA-94BE-4B16DBEAE493}"/>
            </c:ext>
          </c:extLst>
        </c:ser>
        <c:ser>
          <c:idx val="2"/>
          <c:order val="1"/>
          <c:tx>
            <c:strRef>
              <c:f>'Figure 1.2.'!$Q$5</c:f>
              <c:strCache>
                <c:ptCount val="1"/>
                <c:pt idx="0">
                  <c:v>Median-Q1</c:v>
                </c:pt>
              </c:strCache>
            </c:strRef>
          </c:tx>
          <c:spPr>
            <a:solidFill>
              <a:srgbClr val="FFC000"/>
            </a:solidFill>
            <a:ln>
              <a:noFill/>
            </a:ln>
            <a:effectLst/>
          </c:spPr>
          <c:invertIfNegative val="0"/>
          <c:cat>
            <c:numRef>
              <c:f>'Figure 1.2.'!$R$2:$FL$2</c:f>
              <c:numCache>
                <c:formatCode>General</c:formatCode>
                <c:ptCount val="151"/>
                <c:pt idx="0">
                  <c:v>1870</c:v>
                </c:pt>
                <c:pt idx="1">
                  <c:v>71</c:v>
                </c:pt>
                <c:pt idx="2">
                  <c:v>72</c:v>
                </c:pt>
                <c:pt idx="3">
                  <c:v>73</c:v>
                </c:pt>
                <c:pt idx="4">
                  <c:v>74</c:v>
                </c:pt>
                <c:pt idx="5">
                  <c:v>75</c:v>
                </c:pt>
                <c:pt idx="6">
                  <c:v>76</c:v>
                </c:pt>
                <c:pt idx="7">
                  <c:v>77</c:v>
                </c:pt>
                <c:pt idx="8">
                  <c:v>78</c:v>
                </c:pt>
                <c:pt idx="9">
                  <c:v>79</c:v>
                </c:pt>
                <c:pt idx="10">
                  <c:v>80</c:v>
                </c:pt>
                <c:pt idx="11">
                  <c:v>81</c:v>
                </c:pt>
                <c:pt idx="12">
                  <c:v>82</c:v>
                </c:pt>
                <c:pt idx="13">
                  <c:v>83</c:v>
                </c:pt>
                <c:pt idx="14">
                  <c:v>84</c:v>
                </c:pt>
                <c:pt idx="15">
                  <c:v>85</c:v>
                </c:pt>
                <c:pt idx="16">
                  <c:v>86</c:v>
                </c:pt>
                <c:pt idx="17">
                  <c:v>87</c:v>
                </c:pt>
                <c:pt idx="18">
                  <c:v>88</c:v>
                </c:pt>
                <c:pt idx="19">
                  <c:v>89</c:v>
                </c:pt>
                <c:pt idx="20">
                  <c:v>90</c:v>
                </c:pt>
                <c:pt idx="21">
                  <c:v>91</c:v>
                </c:pt>
                <c:pt idx="22">
                  <c:v>92</c:v>
                </c:pt>
                <c:pt idx="23">
                  <c:v>93</c:v>
                </c:pt>
                <c:pt idx="24" formatCode="00">
                  <c:v>94</c:v>
                </c:pt>
                <c:pt idx="25" formatCode="00">
                  <c:v>95</c:v>
                </c:pt>
                <c:pt idx="26" formatCode="00">
                  <c:v>96</c:v>
                </c:pt>
                <c:pt idx="27" formatCode="00">
                  <c:v>97</c:v>
                </c:pt>
                <c:pt idx="28" formatCode="00">
                  <c:v>98</c:v>
                </c:pt>
                <c:pt idx="29" formatCode="00">
                  <c:v>99</c:v>
                </c:pt>
                <c:pt idx="30" formatCode="00">
                  <c:v>1900</c:v>
                </c:pt>
                <c:pt idx="31" formatCode="00">
                  <c:v>1</c:v>
                </c:pt>
                <c:pt idx="32" formatCode="00">
                  <c:v>2</c:v>
                </c:pt>
                <c:pt idx="33" formatCode="00">
                  <c:v>3</c:v>
                </c:pt>
                <c:pt idx="34" formatCode="00">
                  <c:v>4</c:v>
                </c:pt>
                <c:pt idx="35" formatCode="00">
                  <c:v>5</c:v>
                </c:pt>
                <c:pt idx="36" formatCode="00">
                  <c:v>6</c:v>
                </c:pt>
                <c:pt idx="37" formatCode="00">
                  <c:v>7</c:v>
                </c:pt>
                <c:pt idx="38" formatCode="00">
                  <c:v>8</c:v>
                </c:pt>
                <c:pt idx="39" formatCode="00">
                  <c:v>9</c:v>
                </c:pt>
                <c:pt idx="40" formatCode="00">
                  <c:v>10</c:v>
                </c:pt>
                <c:pt idx="41" formatCode="00">
                  <c:v>11</c:v>
                </c:pt>
                <c:pt idx="42" formatCode="00">
                  <c:v>12</c:v>
                </c:pt>
                <c:pt idx="43" formatCode="00">
                  <c:v>13</c:v>
                </c:pt>
                <c:pt idx="44" formatCode="00">
                  <c:v>14</c:v>
                </c:pt>
                <c:pt idx="45" formatCode="00">
                  <c:v>15</c:v>
                </c:pt>
                <c:pt idx="46" formatCode="00">
                  <c:v>16</c:v>
                </c:pt>
                <c:pt idx="47" formatCode="00">
                  <c:v>17</c:v>
                </c:pt>
                <c:pt idx="48" formatCode="00">
                  <c:v>18</c:v>
                </c:pt>
                <c:pt idx="49" formatCode="00">
                  <c:v>19</c:v>
                </c:pt>
                <c:pt idx="50" formatCode="00">
                  <c:v>20</c:v>
                </c:pt>
                <c:pt idx="51" formatCode="00">
                  <c:v>21</c:v>
                </c:pt>
                <c:pt idx="52" formatCode="00">
                  <c:v>22</c:v>
                </c:pt>
                <c:pt idx="53" formatCode="00">
                  <c:v>23</c:v>
                </c:pt>
                <c:pt idx="54" formatCode="00">
                  <c:v>24</c:v>
                </c:pt>
                <c:pt idx="55" formatCode="00">
                  <c:v>25</c:v>
                </c:pt>
                <c:pt idx="56" formatCode="00">
                  <c:v>26</c:v>
                </c:pt>
                <c:pt idx="57" formatCode="00">
                  <c:v>27</c:v>
                </c:pt>
                <c:pt idx="58" formatCode="00">
                  <c:v>28</c:v>
                </c:pt>
                <c:pt idx="59" formatCode="00">
                  <c:v>29</c:v>
                </c:pt>
                <c:pt idx="60" formatCode="00">
                  <c:v>30</c:v>
                </c:pt>
                <c:pt idx="61" formatCode="00">
                  <c:v>31</c:v>
                </c:pt>
                <c:pt idx="62" formatCode="00">
                  <c:v>32</c:v>
                </c:pt>
                <c:pt idx="63" formatCode="00">
                  <c:v>33</c:v>
                </c:pt>
                <c:pt idx="64" formatCode="00">
                  <c:v>34</c:v>
                </c:pt>
                <c:pt idx="65" formatCode="00">
                  <c:v>35</c:v>
                </c:pt>
                <c:pt idx="66" formatCode="00">
                  <c:v>36</c:v>
                </c:pt>
                <c:pt idx="67" formatCode="00">
                  <c:v>37</c:v>
                </c:pt>
                <c:pt idx="68" formatCode="00">
                  <c:v>38</c:v>
                </c:pt>
                <c:pt idx="69" formatCode="00">
                  <c:v>39</c:v>
                </c:pt>
                <c:pt idx="70" formatCode="00">
                  <c:v>40</c:v>
                </c:pt>
                <c:pt idx="71" formatCode="00">
                  <c:v>41</c:v>
                </c:pt>
                <c:pt idx="72" formatCode="00">
                  <c:v>42</c:v>
                </c:pt>
                <c:pt idx="73" formatCode="00">
                  <c:v>43</c:v>
                </c:pt>
                <c:pt idx="74" formatCode="00">
                  <c:v>44</c:v>
                </c:pt>
                <c:pt idx="75" formatCode="00">
                  <c:v>45</c:v>
                </c:pt>
                <c:pt idx="76" formatCode="00">
                  <c:v>46</c:v>
                </c:pt>
                <c:pt idx="77" formatCode="00">
                  <c:v>47</c:v>
                </c:pt>
                <c:pt idx="78" formatCode="00">
                  <c:v>48</c:v>
                </c:pt>
                <c:pt idx="79" formatCode="00">
                  <c:v>49</c:v>
                </c:pt>
                <c:pt idx="80" formatCode="00">
                  <c:v>50</c:v>
                </c:pt>
                <c:pt idx="81" formatCode="00">
                  <c:v>51</c:v>
                </c:pt>
                <c:pt idx="82" formatCode="00">
                  <c:v>52</c:v>
                </c:pt>
                <c:pt idx="83" formatCode="00">
                  <c:v>53</c:v>
                </c:pt>
                <c:pt idx="84" formatCode="00">
                  <c:v>54</c:v>
                </c:pt>
                <c:pt idx="85" formatCode="00">
                  <c:v>55</c:v>
                </c:pt>
                <c:pt idx="86" formatCode="00">
                  <c:v>56</c:v>
                </c:pt>
                <c:pt idx="87" formatCode="00">
                  <c:v>57</c:v>
                </c:pt>
                <c:pt idx="88" formatCode="00">
                  <c:v>58</c:v>
                </c:pt>
                <c:pt idx="89" formatCode="00">
                  <c:v>59</c:v>
                </c:pt>
                <c:pt idx="90" formatCode="00">
                  <c:v>60</c:v>
                </c:pt>
                <c:pt idx="91" formatCode="00">
                  <c:v>61</c:v>
                </c:pt>
                <c:pt idx="92" formatCode="00">
                  <c:v>62</c:v>
                </c:pt>
                <c:pt idx="93" formatCode="00">
                  <c:v>63</c:v>
                </c:pt>
                <c:pt idx="94" formatCode="00">
                  <c:v>64</c:v>
                </c:pt>
                <c:pt idx="95" formatCode="00">
                  <c:v>65</c:v>
                </c:pt>
                <c:pt idx="96" formatCode="00">
                  <c:v>66</c:v>
                </c:pt>
                <c:pt idx="97" formatCode="00">
                  <c:v>67</c:v>
                </c:pt>
                <c:pt idx="98" formatCode="00">
                  <c:v>68</c:v>
                </c:pt>
                <c:pt idx="99" formatCode="00">
                  <c:v>69</c:v>
                </c:pt>
                <c:pt idx="100" formatCode="00">
                  <c:v>70</c:v>
                </c:pt>
                <c:pt idx="101" formatCode="00">
                  <c:v>71</c:v>
                </c:pt>
                <c:pt idx="102" formatCode="00">
                  <c:v>72</c:v>
                </c:pt>
                <c:pt idx="103" formatCode="00">
                  <c:v>73</c:v>
                </c:pt>
                <c:pt idx="104" formatCode="00">
                  <c:v>74</c:v>
                </c:pt>
                <c:pt idx="105" formatCode="00">
                  <c:v>75</c:v>
                </c:pt>
                <c:pt idx="106" formatCode="00">
                  <c:v>76</c:v>
                </c:pt>
                <c:pt idx="107" formatCode="00">
                  <c:v>77</c:v>
                </c:pt>
                <c:pt idx="108" formatCode="00">
                  <c:v>78</c:v>
                </c:pt>
                <c:pt idx="109" formatCode="00">
                  <c:v>79</c:v>
                </c:pt>
                <c:pt idx="110" formatCode="00">
                  <c:v>80</c:v>
                </c:pt>
                <c:pt idx="111" formatCode="00">
                  <c:v>81</c:v>
                </c:pt>
                <c:pt idx="112" formatCode="00">
                  <c:v>82</c:v>
                </c:pt>
                <c:pt idx="113" formatCode="00">
                  <c:v>83</c:v>
                </c:pt>
                <c:pt idx="114" formatCode="00">
                  <c:v>84</c:v>
                </c:pt>
                <c:pt idx="115" formatCode="00">
                  <c:v>85</c:v>
                </c:pt>
                <c:pt idx="116" formatCode="00">
                  <c:v>86</c:v>
                </c:pt>
                <c:pt idx="117" formatCode="00">
                  <c:v>87</c:v>
                </c:pt>
                <c:pt idx="118" formatCode="00">
                  <c:v>88</c:v>
                </c:pt>
                <c:pt idx="119" formatCode="00">
                  <c:v>89</c:v>
                </c:pt>
                <c:pt idx="120" formatCode="00">
                  <c:v>90</c:v>
                </c:pt>
                <c:pt idx="121" formatCode="00">
                  <c:v>91</c:v>
                </c:pt>
                <c:pt idx="122" formatCode="00">
                  <c:v>92</c:v>
                </c:pt>
                <c:pt idx="123" formatCode="00">
                  <c:v>93</c:v>
                </c:pt>
                <c:pt idx="124" formatCode="00">
                  <c:v>94</c:v>
                </c:pt>
                <c:pt idx="125" formatCode="00">
                  <c:v>95</c:v>
                </c:pt>
                <c:pt idx="126" formatCode="00">
                  <c:v>96</c:v>
                </c:pt>
                <c:pt idx="127" formatCode="00">
                  <c:v>97</c:v>
                </c:pt>
                <c:pt idx="128" formatCode="00">
                  <c:v>98</c:v>
                </c:pt>
                <c:pt idx="129" formatCode="00">
                  <c:v>99</c:v>
                </c:pt>
                <c:pt idx="130">
                  <c:v>2000</c:v>
                </c:pt>
                <c:pt idx="131" formatCode="00">
                  <c:v>1</c:v>
                </c:pt>
                <c:pt idx="132" formatCode="00">
                  <c:v>2002</c:v>
                </c:pt>
                <c:pt idx="133" formatCode="00">
                  <c:v>3</c:v>
                </c:pt>
                <c:pt idx="134" formatCode="00">
                  <c:v>4</c:v>
                </c:pt>
                <c:pt idx="135" formatCode="00">
                  <c:v>5</c:v>
                </c:pt>
                <c:pt idx="136" formatCode="00">
                  <c:v>6</c:v>
                </c:pt>
                <c:pt idx="137" formatCode="00">
                  <c:v>7</c:v>
                </c:pt>
                <c:pt idx="138" formatCode="00">
                  <c:v>8</c:v>
                </c:pt>
                <c:pt idx="139" formatCode="00">
                  <c:v>9</c:v>
                </c:pt>
                <c:pt idx="140" formatCode="00">
                  <c:v>10</c:v>
                </c:pt>
                <c:pt idx="141" formatCode="00">
                  <c:v>11</c:v>
                </c:pt>
                <c:pt idx="142" formatCode="00">
                  <c:v>12</c:v>
                </c:pt>
                <c:pt idx="143" formatCode="00">
                  <c:v>13</c:v>
                </c:pt>
                <c:pt idx="144" formatCode="00">
                  <c:v>14</c:v>
                </c:pt>
                <c:pt idx="145" formatCode="00">
                  <c:v>15</c:v>
                </c:pt>
                <c:pt idx="146" formatCode="00">
                  <c:v>16</c:v>
                </c:pt>
                <c:pt idx="147" formatCode="00">
                  <c:v>17</c:v>
                </c:pt>
                <c:pt idx="148" formatCode="00">
                  <c:v>18</c:v>
                </c:pt>
                <c:pt idx="149" formatCode="00">
                  <c:v>19</c:v>
                </c:pt>
                <c:pt idx="150" formatCode="00">
                  <c:v>20</c:v>
                </c:pt>
              </c:numCache>
            </c:numRef>
          </c:cat>
          <c:val>
            <c:numRef>
              <c:f>'Figure 1.2.'!$R$5:$FL$5</c:f>
              <c:numCache>
                <c:formatCode>General</c:formatCode>
                <c:ptCount val="151"/>
                <c:pt idx="0">
                  <c:v>0.21597131407035253</c:v>
                </c:pt>
                <c:pt idx="1">
                  <c:v>0.45063525000000038</c:v>
                </c:pt>
                <c:pt idx="2">
                  <c:v>0.32157640384615416</c:v>
                </c:pt>
                <c:pt idx="3">
                  <c:v>0.36586759813084146</c:v>
                </c:pt>
                <c:pt idx="4">
                  <c:v>0.34627102500000007</c:v>
                </c:pt>
                <c:pt idx="5">
                  <c:v>0.29639374999999912</c:v>
                </c:pt>
                <c:pt idx="6">
                  <c:v>0.21801016666666584</c:v>
                </c:pt>
                <c:pt idx="7">
                  <c:v>0.20088725000000007</c:v>
                </c:pt>
                <c:pt idx="8">
                  <c:v>0.36890000000000089</c:v>
                </c:pt>
                <c:pt idx="9">
                  <c:v>0.48962499999999931</c:v>
                </c:pt>
                <c:pt idx="10">
                  <c:v>0.39166666666666661</c:v>
                </c:pt>
                <c:pt idx="11">
                  <c:v>0.3348000166666667</c:v>
                </c:pt>
                <c:pt idx="12">
                  <c:v>0.37882085000000032</c:v>
                </c:pt>
                <c:pt idx="13">
                  <c:v>0.26891284999999954</c:v>
                </c:pt>
                <c:pt idx="14">
                  <c:v>0.34142500000000009</c:v>
                </c:pt>
                <c:pt idx="15">
                  <c:v>0.34415834999999984</c:v>
                </c:pt>
                <c:pt idx="16">
                  <c:v>0.28805000000000014</c:v>
                </c:pt>
                <c:pt idx="17">
                  <c:v>0.20376665000000038</c:v>
                </c:pt>
                <c:pt idx="18">
                  <c:v>0.28017914999999993</c:v>
                </c:pt>
                <c:pt idx="19">
                  <c:v>0.14862500000000001</c:v>
                </c:pt>
                <c:pt idx="20">
                  <c:v>0.24500000000000011</c:v>
                </c:pt>
                <c:pt idx="21">
                  <c:v>0.27036666666666687</c:v>
                </c:pt>
                <c:pt idx="22">
                  <c:v>0.42000000000000037</c:v>
                </c:pt>
                <c:pt idx="23">
                  <c:v>0.5950000000000002</c:v>
                </c:pt>
                <c:pt idx="24">
                  <c:v>0.56000000000000005</c:v>
                </c:pt>
                <c:pt idx="25">
                  <c:v>0.4099999999999997</c:v>
                </c:pt>
                <c:pt idx="26">
                  <c:v>0.51500000000000012</c:v>
                </c:pt>
                <c:pt idx="27">
                  <c:v>0.53416666666666668</c:v>
                </c:pt>
                <c:pt idx="28">
                  <c:v>0.25000000000000044</c:v>
                </c:pt>
                <c:pt idx="29">
                  <c:v>0.55999999999999961</c:v>
                </c:pt>
                <c:pt idx="30">
                  <c:v>0.71</c:v>
                </c:pt>
                <c:pt idx="31">
                  <c:v>0.5133333333333332</c:v>
                </c:pt>
                <c:pt idx="32">
                  <c:v>0.44749999999999979</c:v>
                </c:pt>
                <c:pt idx="33">
                  <c:v>0.41500000000000004</c:v>
                </c:pt>
                <c:pt idx="34">
                  <c:v>0.4099999999999997</c:v>
                </c:pt>
                <c:pt idx="35">
                  <c:v>0.43999999999999995</c:v>
                </c:pt>
                <c:pt idx="36">
                  <c:v>0.44000000000000039</c:v>
                </c:pt>
                <c:pt idx="37">
                  <c:v>0.43500000000000005</c:v>
                </c:pt>
                <c:pt idx="38">
                  <c:v>0.45500000000000007</c:v>
                </c:pt>
                <c:pt idx="39">
                  <c:v>0.31500000000000039</c:v>
                </c:pt>
                <c:pt idx="40">
                  <c:v>0.38499999999999979</c:v>
                </c:pt>
                <c:pt idx="41">
                  <c:v>0.29000000000000004</c:v>
                </c:pt>
                <c:pt idx="42">
                  <c:v>0.36499999999999932</c:v>
                </c:pt>
                <c:pt idx="43">
                  <c:v>0.11250000000000071</c:v>
                </c:pt>
                <c:pt idx="44">
                  <c:v>0.39791666666666714</c:v>
                </c:pt>
                <c:pt idx="45">
                  <c:v>0.68149999999999977</c:v>
                </c:pt>
                <c:pt idx="46">
                  <c:v>0.69000000000000039</c:v>
                </c:pt>
                <c:pt idx="47">
                  <c:v>0.41624999999999979</c:v>
                </c:pt>
                <c:pt idx="48">
                  <c:v>0.47499999999999964</c:v>
                </c:pt>
                <c:pt idx="49">
                  <c:v>0.5135416666666659</c:v>
                </c:pt>
                <c:pt idx="50">
                  <c:v>0.96999999999999975</c:v>
                </c:pt>
                <c:pt idx="51">
                  <c:v>0.66999999999999993</c:v>
                </c:pt>
                <c:pt idx="52">
                  <c:v>0.20958333333333368</c:v>
                </c:pt>
                <c:pt idx="53">
                  <c:v>0.35500000000000043</c:v>
                </c:pt>
                <c:pt idx="54">
                  <c:v>0.51499999999999968</c:v>
                </c:pt>
                <c:pt idx="55">
                  <c:v>0.63499999999999979</c:v>
                </c:pt>
                <c:pt idx="56">
                  <c:v>0.55374999999999996</c:v>
                </c:pt>
                <c:pt idx="57">
                  <c:v>0.39416666666666789</c:v>
                </c:pt>
                <c:pt idx="58">
                  <c:v>0.32000000000000028</c:v>
                </c:pt>
                <c:pt idx="59">
                  <c:v>0.49499999999999922</c:v>
                </c:pt>
                <c:pt idx="60">
                  <c:v>0.60500000000000043</c:v>
                </c:pt>
                <c:pt idx="61">
                  <c:v>0.83499999999999996</c:v>
                </c:pt>
                <c:pt idx="62">
                  <c:v>1.1549999999999994</c:v>
                </c:pt>
                <c:pt idx="63">
                  <c:v>0.52916666666666679</c:v>
                </c:pt>
                <c:pt idx="64">
                  <c:v>0.44916666666666671</c:v>
                </c:pt>
                <c:pt idx="65">
                  <c:v>0.82000000000000028</c:v>
                </c:pt>
                <c:pt idx="66">
                  <c:v>1.0854742129440167</c:v>
                </c:pt>
                <c:pt idx="67">
                  <c:v>0.71750000000000025</c:v>
                </c:pt>
                <c:pt idx="68">
                  <c:v>0.8125</c:v>
                </c:pt>
                <c:pt idx="69">
                  <c:v>0.41000000000000014</c:v>
                </c:pt>
                <c:pt idx="70">
                  <c:v>0.51749999999999963</c:v>
                </c:pt>
                <c:pt idx="71">
                  <c:v>0.4399999999999995</c:v>
                </c:pt>
                <c:pt idx="72">
                  <c:v>0.15625</c:v>
                </c:pt>
                <c:pt idx="73">
                  <c:v>0.19458333333333311</c:v>
                </c:pt>
                <c:pt idx="74">
                  <c:v>0.26000000000000023</c:v>
                </c:pt>
                <c:pt idx="75">
                  <c:v>0.31999999999999984</c:v>
                </c:pt>
                <c:pt idx="76">
                  <c:v>0.27</c:v>
                </c:pt>
                <c:pt idx="77">
                  <c:v>0.41000000000000014</c:v>
                </c:pt>
                <c:pt idx="78">
                  <c:v>0.31624999949999966</c:v>
                </c:pt>
                <c:pt idx="79">
                  <c:v>0.78124999999999956</c:v>
                </c:pt>
                <c:pt idx="80">
                  <c:v>0.93708333333333371</c:v>
                </c:pt>
                <c:pt idx="81">
                  <c:v>0.64791666666666625</c:v>
                </c:pt>
                <c:pt idx="82">
                  <c:v>0.95916666566666642</c:v>
                </c:pt>
                <c:pt idx="83">
                  <c:v>1.152916665666667</c:v>
                </c:pt>
                <c:pt idx="84">
                  <c:v>1.2499999990000017</c:v>
                </c:pt>
                <c:pt idx="85">
                  <c:v>1.3616666656666654</c:v>
                </c:pt>
                <c:pt idx="86">
                  <c:v>1.0529166666666665</c:v>
                </c:pt>
                <c:pt idx="87">
                  <c:v>0.76960329341317557</c:v>
                </c:pt>
                <c:pt idx="88">
                  <c:v>0.75041666666666629</c:v>
                </c:pt>
                <c:pt idx="89">
                  <c:v>0.68208500000000072</c:v>
                </c:pt>
                <c:pt idx="90">
                  <c:v>0.61708333333333343</c:v>
                </c:pt>
                <c:pt idx="91">
                  <c:v>0.95249999999999968</c:v>
                </c:pt>
                <c:pt idx="92">
                  <c:v>0.83252828546561908</c:v>
                </c:pt>
                <c:pt idx="93">
                  <c:v>0.76010107887294343</c:v>
                </c:pt>
                <c:pt idx="94">
                  <c:v>1.1613559322033895</c:v>
                </c:pt>
                <c:pt idx="95">
                  <c:v>1.542916666666664</c:v>
                </c:pt>
                <c:pt idx="96">
                  <c:v>1.5775050000000004</c:v>
                </c:pt>
                <c:pt idx="97">
                  <c:v>1.1412499999999994</c:v>
                </c:pt>
                <c:pt idx="98">
                  <c:v>1.3312500005000008</c:v>
                </c:pt>
                <c:pt idx="99">
                  <c:v>1.4245866669999998</c:v>
                </c:pt>
                <c:pt idx="100">
                  <c:v>0.92333333333333023</c:v>
                </c:pt>
                <c:pt idx="101">
                  <c:v>0.95458166666666688</c:v>
                </c:pt>
                <c:pt idx="102">
                  <c:v>0.96166666666666512</c:v>
                </c:pt>
                <c:pt idx="103">
                  <c:v>0.90374999999999961</c:v>
                </c:pt>
                <c:pt idx="104">
                  <c:v>1.3749983333333304</c:v>
                </c:pt>
                <c:pt idx="105">
                  <c:v>0.55924999999999869</c:v>
                </c:pt>
                <c:pt idx="106">
                  <c:v>1.4769183338324963</c:v>
                </c:pt>
                <c:pt idx="107">
                  <c:v>1.441250000000001</c:v>
                </c:pt>
                <c:pt idx="108">
                  <c:v>1.0808333500000007</c:v>
                </c:pt>
                <c:pt idx="109">
                  <c:v>1.4391666666666616</c:v>
                </c:pt>
                <c:pt idx="110">
                  <c:v>1.7537500000000019</c:v>
                </c:pt>
                <c:pt idx="111">
                  <c:v>2.6570833333333326</c:v>
                </c:pt>
                <c:pt idx="112">
                  <c:v>3.4941333500000002</c:v>
                </c:pt>
                <c:pt idx="113">
                  <c:v>2.8525016499999989</c:v>
                </c:pt>
                <c:pt idx="114">
                  <c:v>3.1874683333333333</c:v>
                </c:pt>
                <c:pt idx="115">
                  <c:v>2.3270816666666985</c:v>
                </c:pt>
                <c:pt idx="116">
                  <c:v>2.465418333333333</c:v>
                </c:pt>
                <c:pt idx="117">
                  <c:v>2.1849999999999987</c:v>
                </c:pt>
                <c:pt idx="118">
                  <c:v>2.6358333333333341</c:v>
                </c:pt>
                <c:pt idx="119">
                  <c:v>1.848746666666667</c:v>
                </c:pt>
                <c:pt idx="120">
                  <c:v>1.9058016666666653</c:v>
                </c:pt>
                <c:pt idx="121">
                  <c:v>1.1654149999999941</c:v>
                </c:pt>
                <c:pt idx="122">
                  <c:v>1.0125016666666662</c:v>
                </c:pt>
                <c:pt idx="123">
                  <c:v>0.84541666666666604</c:v>
                </c:pt>
                <c:pt idx="124">
                  <c:v>0.85250000000000092</c:v>
                </c:pt>
                <c:pt idx="125">
                  <c:v>1.4066683333333341</c:v>
                </c:pt>
                <c:pt idx="126">
                  <c:v>0.89374999999999982</c:v>
                </c:pt>
                <c:pt idx="127">
                  <c:v>0.6754183333333339</c:v>
                </c:pt>
                <c:pt idx="128">
                  <c:v>0.2425000000000006</c:v>
                </c:pt>
                <c:pt idx="129">
                  <c:v>0.13041500000000372</c:v>
                </c:pt>
                <c:pt idx="130">
                  <c:v>0.22270833333333417</c:v>
                </c:pt>
                <c:pt idx="131">
                  <c:v>0.13083333333333336</c:v>
                </c:pt>
                <c:pt idx="132">
                  <c:v>0.16541666666666899</c:v>
                </c:pt>
                <c:pt idx="133">
                  <c:v>8.1663333333334087E-2</c:v>
                </c:pt>
                <c:pt idx="134">
                  <c:v>7.7911666666666157E-2</c:v>
                </c:pt>
                <c:pt idx="135">
                  <c:v>5.1666666666667194E-2</c:v>
                </c:pt>
                <c:pt idx="136">
                  <c:v>4.0001666666667379E-2</c:v>
                </c:pt>
                <c:pt idx="137">
                  <c:v>5.6249999999999467E-2</c:v>
                </c:pt>
                <c:pt idx="138">
                  <c:v>0.34541666666666693</c:v>
                </c:pt>
                <c:pt idx="139">
                  <c:v>0.43333500000000003</c:v>
                </c:pt>
                <c:pt idx="140">
                  <c:v>0.28501833333333515</c:v>
                </c:pt>
                <c:pt idx="141">
                  <c:v>0.39962516233765966</c:v>
                </c:pt>
                <c:pt idx="142">
                  <c:v>0.39816499999999988</c:v>
                </c:pt>
                <c:pt idx="143">
                  <c:v>0.401253073209205</c:v>
                </c:pt>
                <c:pt idx="144">
                  <c:v>0.32791666666665997</c:v>
                </c:pt>
                <c:pt idx="145">
                  <c:v>0.15432499999999949</c:v>
                </c:pt>
                <c:pt idx="146">
                  <c:v>0.23500000000000004</c:v>
                </c:pt>
                <c:pt idx="147">
                  <c:v>0.28634166666666683</c:v>
                </c:pt>
                <c:pt idx="148">
                  <c:v>0.26771666666666671</c:v>
                </c:pt>
                <c:pt idx="149">
                  <c:v>0.48612499999999992</c:v>
                </c:pt>
                <c:pt idx="150">
                  <c:v>0.26807500000000006</c:v>
                </c:pt>
              </c:numCache>
            </c:numRef>
          </c:val>
          <c:extLst>
            <c:ext xmlns:c16="http://schemas.microsoft.com/office/drawing/2014/chart" uri="{C3380CC4-5D6E-409C-BE32-E72D297353CC}">
              <c16:uniqueId val="{00000001-D2DE-41CA-94BE-4B16DBEAE493}"/>
            </c:ext>
          </c:extLst>
        </c:ser>
        <c:ser>
          <c:idx val="3"/>
          <c:order val="2"/>
          <c:tx>
            <c:strRef>
              <c:f>'Figure 1.2.'!$Q$6</c:f>
              <c:strCache>
                <c:ptCount val="1"/>
                <c:pt idx="0">
                  <c:v>Q3-Median</c:v>
                </c:pt>
              </c:strCache>
            </c:strRef>
          </c:tx>
          <c:spPr>
            <a:solidFill>
              <a:srgbClr val="FFC000"/>
            </a:solidFill>
            <a:ln>
              <a:noFill/>
            </a:ln>
            <a:effectLst/>
          </c:spPr>
          <c:invertIfNegative val="0"/>
          <c:errBars>
            <c:errBarType val="plus"/>
            <c:errValType val="cust"/>
            <c:noEndCap val="0"/>
            <c:plus>
              <c:numRef>
                <c:f>'Figure 1.2.'!$R$7:$FL$7</c:f>
                <c:numCache>
                  <c:formatCode>General</c:formatCode>
                  <c:ptCount val="151"/>
                  <c:pt idx="0">
                    <c:v>5.8839287709237791</c:v>
                  </c:pt>
                  <c:pt idx="1">
                    <c:v>4.0986718331516343</c:v>
                  </c:pt>
                  <c:pt idx="2">
                    <c:v>5.3414942674436272</c:v>
                  </c:pt>
                  <c:pt idx="3">
                    <c:v>16.335703607291187</c:v>
                  </c:pt>
                  <c:pt idx="4">
                    <c:v>17.296732168612191</c:v>
                  </c:pt>
                  <c:pt idx="5">
                    <c:v>12.428544917888562</c:v>
                  </c:pt>
                  <c:pt idx="6">
                    <c:v>18.766140019762844</c:v>
                  </c:pt>
                  <c:pt idx="7">
                    <c:v>17.726855747126436</c:v>
                  </c:pt>
                  <c:pt idx="8">
                    <c:v>14.239094147540984</c:v>
                  </c:pt>
                  <c:pt idx="9">
                    <c:v>13.971587999999999</c:v>
                  </c:pt>
                  <c:pt idx="10">
                    <c:v>10.664999999999999</c:v>
                  </c:pt>
                  <c:pt idx="11">
                    <c:v>6.9495124999999991</c:v>
                  </c:pt>
                  <c:pt idx="12">
                    <c:v>5.6704039999999996</c:v>
                  </c:pt>
                  <c:pt idx="13">
                    <c:v>1.6695539999999998</c:v>
                  </c:pt>
                  <c:pt idx="14">
                    <c:v>1.7901749999999996</c:v>
                  </c:pt>
                  <c:pt idx="15">
                    <c:v>2.1261749999999999</c:v>
                  </c:pt>
                  <c:pt idx="16">
                    <c:v>1.8166710000000004</c:v>
                  </c:pt>
                  <c:pt idx="17">
                    <c:v>1.2572039999999998</c:v>
                  </c:pt>
                  <c:pt idx="18">
                    <c:v>1.3638670000000008</c:v>
                  </c:pt>
                  <c:pt idx="19">
                    <c:v>1.6171059999999997</c:v>
                  </c:pt>
                  <c:pt idx="20">
                    <c:v>1.462606000000001</c:v>
                  </c:pt>
                  <c:pt idx="21">
                    <c:v>2.0788665000000002</c:v>
                  </c:pt>
                  <c:pt idx="22">
                    <c:v>7.4160874999999997</c:v>
                  </c:pt>
                  <c:pt idx="23">
                    <c:v>9.0519585000000014</c:v>
                  </c:pt>
                  <c:pt idx="24">
                    <c:v>7.6250000000000009</c:v>
                  </c:pt>
                  <c:pt idx="25">
                    <c:v>6.7014584999999993</c:v>
                  </c:pt>
                  <c:pt idx="26">
                    <c:v>6.4808500000000002</c:v>
                  </c:pt>
                  <c:pt idx="27">
                    <c:v>9.0094999999999992</c:v>
                  </c:pt>
                  <c:pt idx="28">
                    <c:v>9.8892500000000005</c:v>
                  </c:pt>
                  <c:pt idx="29">
                    <c:v>7.7183335</c:v>
                  </c:pt>
                  <c:pt idx="30">
                    <c:v>7.7502699999999995</c:v>
                  </c:pt>
                  <c:pt idx="31">
                    <c:v>7.1488499999999995</c:v>
                  </c:pt>
                  <c:pt idx="32">
                    <c:v>5.5956754999999996</c:v>
                  </c:pt>
                  <c:pt idx="33">
                    <c:v>4.1250000000000009</c:v>
                  </c:pt>
                  <c:pt idx="34">
                    <c:v>1.3400500000000006</c:v>
                  </c:pt>
                  <c:pt idx="35">
                    <c:v>0.5398000000000005</c:v>
                  </c:pt>
                  <c:pt idx="36">
                    <c:v>0.89999999999999947</c:v>
                  </c:pt>
                  <c:pt idx="37">
                    <c:v>0.91999999999999993</c:v>
                  </c:pt>
                  <c:pt idx="38">
                    <c:v>0.75172699999999981</c:v>
                  </c:pt>
                  <c:pt idx="39">
                    <c:v>0.68318300000000054</c:v>
                  </c:pt>
                  <c:pt idx="40">
                    <c:v>0.80343350000000058</c:v>
                  </c:pt>
                  <c:pt idx="41">
                    <c:v>0.75356350000000027</c:v>
                  </c:pt>
                  <c:pt idx="42">
                    <c:v>0.51221333333333341</c:v>
                  </c:pt>
                  <c:pt idx="43">
                    <c:v>0.42271449999999966</c:v>
                  </c:pt>
                  <c:pt idx="44">
                    <c:v>0.85946564327485309</c:v>
                  </c:pt>
                  <c:pt idx="45">
                    <c:v>0.93765240571603314</c:v>
                  </c:pt>
                  <c:pt idx="46">
                    <c:v>0.82535129969418897</c:v>
                  </c:pt>
                  <c:pt idx="47">
                    <c:v>2.9218581081081085</c:v>
                  </c:pt>
                  <c:pt idx="48">
                    <c:v>1.268957771787961</c:v>
                  </c:pt>
                  <c:pt idx="49">
                    <c:v>1.7310869565217395</c:v>
                  </c:pt>
                  <c:pt idx="50">
                    <c:v>7.0684883720930234</c:v>
                  </c:pt>
                  <c:pt idx="51">
                    <c:v>6.5084782608695644</c:v>
                  </c:pt>
                  <c:pt idx="52">
                    <c:v>4.6582142857142852</c:v>
                  </c:pt>
                  <c:pt idx="53">
                    <c:v>3.3430830039525699</c:v>
                  </c:pt>
                  <c:pt idx="54">
                    <c:v>4.0594915254237307</c:v>
                  </c:pt>
                  <c:pt idx="55">
                    <c:v>3.4764623991673176</c:v>
                  </c:pt>
                  <c:pt idx="56">
                    <c:v>2.9538095238095234</c:v>
                  </c:pt>
                  <c:pt idx="57">
                    <c:v>4.0701351351351356</c:v>
                  </c:pt>
                  <c:pt idx="58">
                    <c:v>3.4553846153846166</c:v>
                  </c:pt>
                  <c:pt idx="59">
                    <c:v>1.5197368421052628</c:v>
                  </c:pt>
                  <c:pt idx="60">
                    <c:v>1.8831081081081091</c:v>
                  </c:pt>
                  <c:pt idx="61">
                    <c:v>1.6750000000000007</c:v>
                  </c:pt>
                  <c:pt idx="62">
                    <c:v>4.0349999999999993</c:v>
                  </c:pt>
                  <c:pt idx="63">
                    <c:v>2.3849999999999989</c:v>
                  </c:pt>
                  <c:pt idx="64">
                    <c:v>1.7349999999999994</c:v>
                  </c:pt>
                  <c:pt idx="65">
                    <c:v>1.5899999999999999</c:v>
                  </c:pt>
                  <c:pt idx="66">
                    <c:v>2.6350000000000007</c:v>
                  </c:pt>
                  <c:pt idx="67">
                    <c:v>4.9424999999999999</c:v>
                  </c:pt>
                  <c:pt idx="68">
                    <c:v>6.4300000000000006</c:v>
                  </c:pt>
                  <c:pt idx="69">
                    <c:v>6.2850000000000001</c:v>
                  </c:pt>
                  <c:pt idx="70">
                    <c:v>0.9300000000000006</c:v>
                  </c:pt>
                  <c:pt idx="71">
                    <c:v>1.4275000000000002</c:v>
                  </c:pt>
                  <c:pt idx="72">
                    <c:v>1.63</c:v>
                  </c:pt>
                  <c:pt idx="73">
                    <c:v>3.9700000000000006</c:v>
                  </c:pt>
                  <c:pt idx="74">
                    <c:v>2.77</c:v>
                  </c:pt>
                  <c:pt idx="75">
                    <c:v>2.1900000000000004</c:v>
                  </c:pt>
                  <c:pt idx="76">
                    <c:v>2.1499999999999995</c:v>
                  </c:pt>
                  <c:pt idx="77">
                    <c:v>2.5199999999999996</c:v>
                  </c:pt>
                  <c:pt idx="78">
                    <c:v>6.8472</c:v>
                  </c:pt>
                  <c:pt idx="79">
                    <c:v>4.0954500000000005</c:v>
                  </c:pt>
                  <c:pt idx="80">
                    <c:v>7.4118500000000012</c:v>
                  </c:pt>
                  <c:pt idx="81">
                    <c:v>3.8908000000000005</c:v>
                  </c:pt>
                  <c:pt idx="82">
                    <c:v>5.4050000005000012</c:v>
                  </c:pt>
                  <c:pt idx="83">
                    <c:v>5.4239500000000005</c:v>
                  </c:pt>
                  <c:pt idx="84">
                    <c:v>6.9500000004999993</c:v>
                  </c:pt>
                  <c:pt idx="85">
                    <c:v>8.3250000004999993</c:v>
                  </c:pt>
                  <c:pt idx="86">
                    <c:v>9.0098783647200307</c:v>
                  </c:pt>
                  <c:pt idx="87">
                    <c:v>8.9324999999999992</c:v>
                  </c:pt>
                  <c:pt idx="88">
                    <c:v>8.9456666671658329</c:v>
                  </c:pt>
                  <c:pt idx="89">
                    <c:v>10.123168333832501</c:v>
                  </c:pt>
                  <c:pt idx="90">
                    <c:v>10.437541557831935</c:v>
                  </c:pt>
                  <c:pt idx="91">
                    <c:v>14.850424407436076</c:v>
                  </c:pt>
                  <c:pt idx="92">
                    <c:v>4.6053511879386644</c:v>
                  </c:pt>
                  <c:pt idx="93">
                    <c:v>3.1059183338324994</c:v>
                  </c:pt>
                  <c:pt idx="94">
                    <c:v>4.7750000004999995</c:v>
                  </c:pt>
                  <c:pt idx="95">
                    <c:v>2.3880016671658337</c:v>
                  </c:pt>
                  <c:pt idx="96">
                    <c:v>2.8612499999999983</c:v>
                  </c:pt>
                  <c:pt idx="97">
                    <c:v>5.6560383911055343</c:v>
                  </c:pt>
                  <c:pt idx="98">
                    <c:v>1.4059162654966446</c:v>
                  </c:pt>
                  <c:pt idx="99">
                    <c:v>1.7929166656666702</c:v>
                  </c:pt>
                  <c:pt idx="100">
                    <c:v>2.3169166656666658</c:v>
                  </c:pt>
                  <c:pt idx="101">
                    <c:v>2.7819063379380928</c:v>
                  </c:pt>
                  <c:pt idx="102">
                    <c:v>2.927048544663851</c:v>
                  </c:pt>
                  <c:pt idx="103">
                    <c:v>2.9544786860043448</c:v>
                  </c:pt>
                  <c:pt idx="104">
                    <c:v>5.0465849999999985</c:v>
                  </c:pt>
                  <c:pt idx="105">
                    <c:v>4.8299999999999965</c:v>
                  </c:pt>
                  <c:pt idx="106">
                    <c:v>3.3620833333333504</c:v>
                  </c:pt>
                  <c:pt idx="107">
                    <c:v>4.1025166666666504</c:v>
                  </c:pt>
                  <c:pt idx="108">
                    <c:v>5.1071166666666663</c:v>
                  </c:pt>
                  <c:pt idx="109">
                    <c:v>4.3562859153091082</c:v>
                  </c:pt>
                  <c:pt idx="110">
                    <c:v>3.4699999999999989</c:v>
                  </c:pt>
                  <c:pt idx="111">
                    <c:v>3.5291666666666686</c:v>
                  </c:pt>
                  <c:pt idx="112">
                    <c:v>4.5666666666666664</c:v>
                  </c:pt>
                  <c:pt idx="113">
                    <c:v>5.0470833335000016</c:v>
                  </c:pt>
                  <c:pt idx="114">
                    <c:v>7.5266666666666673</c:v>
                  </c:pt>
                  <c:pt idx="115">
                    <c:v>7.5008000000000017</c:v>
                  </c:pt>
                  <c:pt idx="116">
                    <c:v>4.3445666666666689</c:v>
                  </c:pt>
                  <c:pt idx="117">
                    <c:v>2.8683333333333323</c:v>
                  </c:pt>
                  <c:pt idx="118">
                    <c:v>2.6012500000000003</c:v>
                  </c:pt>
                  <c:pt idx="119">
                    <c:v>2.5058166666666679</c:v>
                  </c:pt>
                  <c:pt idx="120">
                    <c:v>2.1645833333333329</c:v>
                  </c:pt>
                  <c:pt idx="121">
                    <c:v>3.3529499999999999</c:v>
                  </c:pt>
                  <c:pt idx="122">
                    <c:v>2.9775333333333354</c:v>
                  </c:pt>
                  <c:pt idx="123">
                    <c:v>2.5046166666666672</c:v>
                  </c:pt>
                  <c:pt idx="124">
                    <c:v>1.2399999999999984</c:v>
                  </c:pt>
                  <c:pt idx="125">
                    <c:v>2.4774690283748217</c:v>
                  </c:pt>
                  <c:pt idx="126">
                    <c:v>1.2799764712505883</c:v>
                  </c:pt>
                  <c:pt idx="127">
                    <c:v>0.60495833333333326</c:v>
                  </c:pt>
                  <c:pt idx="128">
                    <c:v>0.22341333333333413</c:v>
                  </c:pt>
                  <c:pt idx="129">
                    <c:v>0.80727027631661308</c:v>
                  </c:pt>
                  <c:pt idx="130">
                    <c:v>0.6154200000000003</c:v>
                  </c:pt>
                  <c:pt idx="131">
                    <c:v>1.1366649999999998</c:v>
                  </c:pt>
                  <c:pt idx="132">
                    <c:v>1.147916666666668</c:v>
                  </c:pt>
                  <c:pt idx="133">
                    <c:v>0.79677383103675581</c:v>
                  </c:pt>
                  <c:pt idx="134">
                    <c:v>1.2257745074973396</c:v>
                  </c:pt>
                  <c:pt idx="135">
                    <c:v>1.4170581139855605</c:v>
                  </c:pt>
                  <c:pt idx="136">
                    <c:v>1.4435805775191337</c:v>
                  </c:pt>
                  <c:pt idx="137">
                    <c:v>1.4362758373921194</c:v>
                  </c:pt>
                  <c:pt idx="138">
                    <c:v>1.3479439396415893</c:v>
                  </c:pt>
                  <c:pt idx="139">
                    <c:v>0.94451350868937567</c:v>
                  </c:pt>
                  <c:pt idx="140">
                    <c:v>1.2589649999999999</c:v>
                  </c:pt>
                  <c:pt idx="141">
                    <c:v>5.6843416666666648</c:v>
                  </c:pt>
                  <c:pt idx="142">
                    <c:v>7.3579166666666644</c:v>
                  </c:pt>
                  <c:pt idx="143">
                    <c:v>2.8502366666666656</c:v>
                  </c:pt>
                  <c:pt idx="144">
                    <c:v>0.94625000000000492</c:v>
                  </c:pt>
                  <c:pt idx="145">
                    <c:v>0.6306251666666598</c:v>
                  </c:pt>
                  <c:pt idx="146">
                    <c:v>1.3560666666666648</c:v>
                  </c:pt>
                  <c:pt idx="147">
                    <c:v>1.0759333333333336</c:v>
                  </c:pt>
                  <c:pt idx="148">
                    <c:v>0.83083333333333353</c:v>
                  </c:pt>
                  <c:pt idx="149">
                    <c:v>0.65020833333333372</c:v>
                  </c:pt>
                  <c:pt idx="150">
                    <c:v>0.32166666666666677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numRef>
              <c:f>'Figure 1.2.'!$R$2:$FL$2</c:f>
              <c:numCache>
                <c:formatCode>General</c:formatCode>
                <c:ptCount val="151"/>
                <c:pt idx="0">
                  <c:v>1870</c:v>
                </c:pt>
                <c:pt idx="1">
                  <c:v>71</c:v>
                </c:pt>
                <c:pt idx="2">
                  <c:v>72</c:v>
                </c:pt>
                <c:pt idx="3">
                  <c:v>73</c:v>
                </c:pt>
                <c:pt idx="4">
                  <c:v>74</c:v>
                </c:pt>
                <c:pt idx="5">
                  <c:v>75</c:v>
                </c:pt>
                <c:pt idx="6">
                  <c:v>76</c:v>
                </c:pt>
                <c:pt idx="7">
                  <c:v>77</c:v>
                </c:pt>
                <c:pt idx="8">
                  <c:v>78</c:v>
                </c:pt>
                <c:pt idx="9">
                  <c:v>79</c:v>
                </c:pt>
                <c:pt idx="10">
                  <c:v>80</c:v>
                </c:pt>
                <c:pt idx="11">
                  <c:v>81</c:v>
                </c:pt>
                <c:pt idx="12">
                  <c:v>82</c:v>
                </c:pt>
                <c:pt idx="13">
                  <c:v>83</c:v>
                </c:pt>
                <c:pt idx="14">
                  <c:v>84</c:v>
                </c:pt>
                <c:pt idx="15">
                  <c:v>85</c:v>
                </c:pt>
                <c:pt idx="16">
                  <c:v>86</c:v>
                </c:pt>
                <c:pt idx="17">
                  <c:v>87</c:v>
                </c:pt>
                <c:pt idx="18">
                  <c:v>88</c:v>
                </c:pt>
                <c:pt idx="19">
                  <c:v>89</c:v>
                </c:pt>
                <c:pt idx="20">
                  <c:v>90</c:v>
                </c:pt>
                <c:pt idx="21">
                  <c:v>91</c:v>
                </c:pt>
                <c:pt idx="22">
                  <c:v>92</c:v>
                </c:pt>
                <c:pt idx="23">
                  <c:v>93</c:v>
                </c:pt>
                <c:pt idx="24" formatCode="00">
                  <c:v>94</c:v>
                </c:pt>
                <c:pt idx="25" formatCode="00">
                  <c:v>95</c:v>
                </c:pt>
                <c:pt idx="26" formatCode="00">
                  <c:v>96</c:v>
                </c:pt>
                <c:pt idx="27" formatCode="00">
                  <c:v>97</c:v>
                </c:pt>
                <c:pt idx="28" formatCode="00">
                  <c:v>98</c:v>
                </c:pt>
                <c:pt idx="29" formatCode="00">
                  <c:v>99</c:v>
                </c:pt>
                <c:pt idx="30" formatCode="00">
                  <c:v>1900</c:v>
                </c:pt>
                <c:pt idx="31" formatCode="00">
                  <c:v>1</c:v>
                </c:pt>
                <c:pt idx="32" formatCode="00">
                  <c:v>2</c:v>
                </c:pt>
                <c:pt idx="33" formatCode="00">
                  <c:v>3</c:v>
                </c:pt>
                <c:pt idx="34" formatCode="00">
                  <c:v>4</c:v>
                </c:pt>
                <c:pt idx="35" formatCode="00">
                  <c:v>5</c:v>
                </c:pt>
                <c:pt idx="36" formatCode="00">
                  <c:v>6</c:v>
                </c:pt>
                <c:pt idx="37" formatCode="00">
                  <c:v>7</c:v>
                </c:pt>
                <c:pt idx="38" formatCode="00">
                  <c:v>8</c:v>
                </c:pt>
                <c:pt idx="39" formatCode="00">
                  <c:v>9</c:v>
                </c:pt>
                <c:pt idx="40" formatCode="00">
                  <c:v>10</c:v>
                </c:pt>
                <c:pt idx="41" formatCode="00">
                  <c:v>11</c:v>
                </c:pt>
                <c:pt idx="42" formatCode="00">
                  <c:v>12</c:v>
                </c:pt>
                <c:pt idx="43" formatCode="00">
                  <c:v>13</c:v>
                </c:pt>
                <c:pt idx="44" formatCode="00">
                  <c:v>14</c:v>
                </c:pt>
                <c:pt idx="45" formatCode="00">
                  <c:v>15</c:v>
                </c:pt>
                <c:pt idx="46" formatCode="00">
                  <c:v>16</c:v>
                </c:pt>
                <c:pt idx="47" formatCode="00">
                  <c:v>17</c:v>
                </c:pt>
                <c:pt idx="48" formatCode="00">
                  <c:v>18</c:v>
                </c:pt>
                <c:pt idx="49" formatCode="00">
                  <c:v>19</c:v>
                </c:pt>
                <c:pt idx="50" formatCode="00">
                  <c:v>20</c:v>
                </c:pt>
                <c:pt idx="51" formatCode="00">
                  <c:v>21</c:v>
                </c:pt>
                <c:pt idx="52" formatCode="00">
                  <c:v>22</c:v>
                </c:pt>
                <c:pt idx="53" formatCode="00">
                  <c:v>23</c:v>
                </c:pt>
                <c:pt idx="54" formatCode="00">
                  <c:v>24</c:v>
                </c:pt>
                <c:pt idx="55" formatCode="00">
                  <c:v>25</c:v>
                </c:pt>
                <c:pt idx="56" formatCode="00">
                  <c:v>26</c:v>
                </c:pt>
                <c:pt idx="57" formatCode="00">
                  <c:v>27</c:v>
                </c:pt>
                <c:pt idx="58" formatCode="00">
                  <c:v>28</c:v>
                </c:pt>
                <c:pt idx="59" formatCode="00">
                  <c:v>29</c:v>
                </c:pt>
                <c:pt idx="60" formatCode="00">
                  <c:v>30</c:v>
                </c:pt>
                <c:pt idx="61" formatCode="00">
                  <c:v>31</c:v>
                </c:pt>
                <c:pt idx="62" formatCode="00">
                  <c:v>32</c:v>
                </c:pt>
                <c:pt idx="63" formatCode="00">
                  <c:v>33</c:v>
                </c:pt>
                <c:pt idx="64" formatCode="00">
                  <c:v>34</c:v>
                </c:pt>
                <c:pt idx="65" formatCode="00">
                  <c:v>35</c:v>
                </c:pt>
                <c:pt idx="66" formatCode="00">
                  <c:v>36</c:v>
                </c:pt>
                <c:pt idx="67" formatCode="00">
                  <c:v>37</c:v>
                </c:pt>
                <c:pt idx="68" formatCode="00">
                  <c:v>38</c:v>
                </c:pt>
                <c:pt idx="69" formatCode="00">
                  <c:v>39</c:v>
                </c:pt>
                <c:pt idx="70" formatCode="00">
                  <c:v>40</c:v>
                </c:pt>
                <c:pt idx="71" formatCode="00">
                  <c:v>41</c:v>
                </c:pt>
                <c:pt idx="72" formatCode="00">
                  <c:v>42</c:v>
                </c:pt>
                <c:pt idx="73" formatCode="00">
                  <c:v>43</c:v>
                </c:pt>
                <c:pt idx="74" formatCode="00">
                  <c:v>44</c:v>
                </c:pt>
                <c:pt idx="75" formatCode="00">
                  <c:v>45</c:v>
                </c:pt>
                <c:pt idx="76" formatCode="00">
                  <c:v>46</c:v>
                </c:pt>
                <c:pt idx="77" formatCode="00">
                  <c:v>47</c:v>
                </c:pt>
                <c:pt idx="78" formatCode="00">
                  <c:v>48</c:v>
                </c:pt>
                <c:pt idx="79" formatCode="00">
                  <c:v>49</c:v>
                </c:pt>
                <c:pt idx="80" formatCode="00">
                  <c:v>50</c:v>
                </c:pt>
                <c:pt idx="81" formatCode="00">
                  <c:v>51</c:v>
                </c:pt>
                <c:pt idx="82" formatCode="00">
                  <c:v>52</c:v>
                </c:pt>
                <c:pt idx="83" formatCode="00">
                  <c:v>53</c:v>
                </c:pt>
                <c:pt idx="84" formatCode="00">
                  <c:v>54</c:v>
                </c:pt>
                <c:pt idx="85" formatCode="00">
                  <c:v>55</c:v>
                </c:pt>
                <c:pt idx="86" formatCode="00">
                  <c:v>56</c:v>
                </c:pt>
                <c:pt idx="87" formatCode="00">
                  <c:v>57</c:v>
                </c:pt>
                <c:pt idx="88" formatCode="00">
                  <c:v>58</c:v>
                </c:pt>
                <c:pt idx="89" formatCode="00">
                  <c:v>59</c:v>
                </c:pt>
                <c:pt idx="90" formatCode="00">
                  <c:v>60</c:v>
                </c:pt>
                <c:pt idx="91" formatCode="00">
                  <c:v>61</c:v>
                </c:pt>
                <c:pt idx="92" formatCode="00">
                  <c:v>62</c:v>
                </c:pt>
                <c:pt idx="93" formatCode="00">
                  <c:v>63</c:v>
                </c:pt>
                <c:pt idx="94" formatCode="00">
                  <c:v>64</c:v>
                </c:pt>
                <c:pt idx="95" formatCode="00">
                  <c:v>65</c:v>
                </c:pt>
                <c:pt idx="96" formatCode="00">
                  <c:v>66</c:v>
                </c:pt>
                <c:pt idx="97" formatCode="00">
                  <c:v>67</c:v>
                </c:pt>
                <c:pt idx="98" formatCode="00">
                  <c:v>68</c:v>
                </c:pt>
                <c:pt idx="99" formatCode="00">
                  <c:v>69</c:v>
                </c:pt>
                <c:pt idx="100" formatCode="00">
                  <c:v>70</c:v>
                </c:pt>
                <c:pt idx="101" formatCode="00">
                  <c:v>71</c:v>
                </c:pt>
                <c:pt idx="102" formatCode="00">
                  <c:v>72</c:v>
                </c:pt>
                <c:pt idx="103" formatCode="00">
                  <c:v>73</c:v>
                </c:pt>
                <c:pt idx="104" formatCode="00">
                  <c:v>74</c:v>
                </c:pt>
                <c:pt idx="105" formatCode="00">
                  <c:v>75</c:v>
                </c:pt>
                <c:pt idx="106" formatCode="00">
                  <c:v>76</c:v>
                </c:pt>
                <c:pt idx="107" formatCode="00">
                  <c:v>77</c:v>
                </c:pt>
                <c:pt idx="108" formatCode="00">
                  <c:v>78</c:v>
                </c:pt>
                <c:pt idx="109" formatCode="00">
                  <c:v>79</c:v>
                </c:pt>
                <c:pt idx="110" formatCode="00">
                  <c:v>80</c:v>
                </c:pt>
                <c:pt idx="111" formatCode="00">
                  <c:v>81</c:v>
                </c:pt>
                <c:pt idx="112" formatCode="00">
                  <c:v>82</c:v>
                </c:pt>
                <c:pt idx="113" formatCode="00">
                  <c:v>83</c:v>
                </c:pt>
                <c:pt idx="114" formatCode="00">
                  <c:v>84</c:v>
                </c:pt>
                <c:pt idx="115" formatCode="00">
                  <c:v>85</c:v>
                </c:pt>
                <c:pt idx="116" formatCode="00">
                  <c:v>86</c:v>
                </c:pt>
                <c:pt idx="117" formatCode="00">
                  <c:v>87</c:v>
                </c:pt>
                <c:pt idx="118" formatCode="00">
                  <c:v>88</c:v>
                </c:pt>
                <c:pt idx="119" formatCode="00">
                  <c:v>89</c:v>
                </c:pt>
                <c:pt idx="120" formatCode="00">
                  <c:v>90</c:v>
                </c:pt>
                <c:pt idx="121" formatCode="00">
                  <c:v>91</c:v>
                </c:pt>
                <c:pt idx="122" formatCode="00">
                  <c:v>92</c:v>
                </c:pt>
                <c:pt idx="123" formatCode="00">
                  <c:v>93</c:v>
                </c:pt>
                <c:pt idx="124" formatCode="00">
                  <c:v>94</c:v>
                </c:pt>
                <c:pt idx="125" formatCode="00">
                  <c:v>95</c:v>
                </c:pt>
                <c:pt idx="126" formatCode="00">
                  <c:v>96</c:v>
                </c:pt>
                <c:pt idx="127" formatCode="00">
                  <c:v>97</c:v>
                </c:pt>
                <c:pt idx="128" formatCode="00">
                  <c:v>98</c:v>
                </c:pt>
                <c:pt idx="129" formatCode="00">
                  <c:v>99</c:v>
                </c:pt>
                <c:pt idx="130">
                  <c:v>2000</c:v>
                </c:pt>
                <c:pt idx="131" formatCode="00">
                  <c:v>1</c:v>
                </c:pt>
                <c:pt idx="132" formatCode="00">
                  <c:v>2002</c:v>
                </c:pt>
                <c:pt idx="133" formatCode="00">
                  <c:v>3</c:v>
                </c:pt>
                <c:pt idx="134" formatCode="00">
                  <c:v>4</c:v>
                </c:pt>
                <c:pt idx="135" formatCode="00">
                  <c:v>5</c:v>
                </c:pt>
                <c:pt idx="136" formatCode="00">
                  <c:v>6</c:v>
                </c:pt>
                <c:pt idx="137" formatCode="00">
                  <c:v>7</c:v>
                </c:pt>
                <c:pt idx="138" formatCode="00">
                  <c:v>8</c:v>
                </c:pt>
                <c:pt idx="139" formatCode="00">
                  <c:v>9</c:v>
                </c:pt>
                <c:pt idx="140" formatCode="00">
                  <c:v>10</c:v>
                </c:pt>
                <c:pt idx="141" formatCode="00">
                  <c:v>11</c:v>
                </c:pt>
                <c:pt idx="142" formatCode="00">
                  <c:v>12</c:v>
                </c:pt>
                <c:pt idx="143" formatCode="00">
                  <c:v>13</c:v>
                </c:pt>
                <c:pt idx="144" formatCode="00">
                  <c:v>14</c:v>
                </c:pt>
                <c:pt idx="145" formatCode="00">
                  <c:v>15</c:v>
                </c:pt>
                <c:pt idx="146" formatCode="00">
                  <c:v>16</c:v>
                </c:pt>
                <c:pt idx="147" formatCode="00">
                  <c:v>17</c:v>
                </c:pt>
                <c:pt idx="148" formatCode="00">
                  <c:v>18</c:v>
                </c:pt>
                <c:pt idx="149" formatCode="00">
                  <c:v>19</c:v>
                </c:pt>
                <c:pt idx="150" formatCode="00">
                  <c:v>20</c:v>
                </c:pt>
              </c:numCache>
            </c:numRef>
          </c:cat>
          <c:val>
            <c:numRef>
              <c:f>'Figure 1.2.'!$R$6:$FL$6</c:f>
              <c:numCache>
                <c:formatCode>General</c:formatCode>
                <c:ptCount val="151"/>
                <c:pt idx="0">
                  <c:v>1.7419499150058693</c:v>
                </c:pt>
                <c:pt idx="1">
                  <c:v>1.5203116668483663</c:v>
                </c:pt>
                <c:pt idx="2">
                  <c:v>1.4466782203287156</c:v>
                </c:pt>
                <c:pt idx="3">
                  <c:v>1.5802328737038218</c:v>
                </c:pt>
                <c:pt idx="4">
                  <c:v>1.4279128333333322</c:v>
                </c:pt>
                <c:pt idx="5">
                  <c:v>0.60310050000000004</c:v>
                </c:pt>
                <c:pt idx="6">
                  <c:v>0.4592333333333336</c:v>
                </c:pt>
                <c:pt idx="7">
                  <c:v>0.81722500000000053</c:v>
                </c:pt>
                <c:pt idx="8">
                  <c:v>0.96163700000000052</c:v>
                </c:pt>
                <c:pt idx="9">
                  <c:v>0.83462033333333441</c:v>
                </c:pt>
                <c:pt idx="10">
                  <c:v>0.94000000000000039</c:v>
                </c:pt>
                <c:pt idx="11">
                  <c:v>1.0004875000000002</c:v>
                </c:pt>
                <c:pt idx="12">
                  <c:v>1.0045960000000003</c:v>
                </c:pt>
                <c:pt idx="13">
                  <c:v>0.95362900000000028</c:v>
                </c:pt>
                <c:pt idx="14">
                  <c:v>0.77339999999999964</c:v>
                </c:pt>
                <c:pt idx="15">
                  <c:v>0.78382500000000022</c:v>
                </c:pt>
                <c:pt idx="16">
                  <c:v>0.78332899999999972</c:v>
                </c:pt>
                <c:pt idx="17">
                  <c:v>0.97279599999999977</c:v>
                </c:pt>
                <c:pt idx="18">
                  <c:v>0.97499999999999964</c:v>
                </c:pt>
                <c:pt idx="19">
                  <c:v>0.94000000000000039</c:v>
                </c:pt>
                <c:pt idx="20">
                  <c:v>1.0799999999999996</c:v>
                </c:pt>
                <c:pt idx="21">
                  <c:v>1.3894668333333331</c:v>
                </c:pt>
                <c:pt idx="22">
                  <c:v>1.2339125000000002</c:v>
                </c:pt>
                <c:pt idx="23">
                  <c:v>1.2280414999999998</c:v>
                </c:pt>
                <c:pt idx="24">
                  <c:v>1.5249999999999999</c:v>
                </c:pt>
                <c:pt idx="25">
                  <c:v>1.4385415000000008</c:v>
                </c:pt>
                <c:pt idx="26">
                  <c:v>1.5491500000000005</c:v>
                </c:pt>
                <c:pt idx="27">
                  <c:v>1.1063333333333341</c:v>
                </c:pt>
                <c:pt idx="28">
                  <c:v>1.2907499999999996</c:v>
                </c:pt>
                <c:pt idx="29">
                  <c:v>0.8016665000000005</c:v>
                </c:pt>
                <c:pt idx="30">
                  <c:v>0.82972999999999963</c:v>
                </c:pt>
                <c:pt idx="31">
                  <c:v>0.79114999999999958</c:v>
                </c:pt>
                <c:pt idx="32">
                  <c:v>0.75682450000000046</c:v>
                </c:pt>
                <c:pt idx="33">
                  <c:v>0.67499999999999982</c:v>
                </c:pt>
                <c:pt idx="34">
                  <c:v>0.77499999999999991</c:v>
                </c:pt>
                <c:pt idx="35">
                  <c:v>0.76500000000000012</c:v>
                </c:pt>
                <c:pt idx="36">
                  <c:v>0.625</c:v>
                </c:pt>
                <c:pt idx="37">
                  <c:v>0.69</c:v>
                </c:pt>
                <c:pt idx="38">
                  <c:v>0.68827300000000058</c:v>
                </c:pt>
                <c:pt idx="39">
                  <c:v>0.57780899999999935</c:v>
                </c:pt>
                <c:pt idx="40">
                  <c:v>0.43155849999999951</c:v>
                </c:pt>
                <c:pt idx="41">
                  <c:v>0.4673664999999998</c:v>
                </c:pt>
                <c:pt idx="42">
                  <c:v>0.49166666666666714</c:v>
                </c:pt>
                <c:pt idx="43">
                  <c:v>0.47228549999999991</c:v>
                </c:pt>
                <c:pt idx="44">
                  <c:v>0.45442324561403513</c:v>
                </c:pt>
                <c:pt idx="45">
                  <c:v>0.36392157387580415</c:v>
                </c:pt>
                <c:pt idx="46">
                  <c:v>0.42464870030581103</c:v>
                </c:pt>
                <c:pt idx="47">
                  <c:v>0.11624999999999996</c:v>
                </c:pt>
                <c:pt idx="48">
                  <c:v>0.30770889487870612</c:v>
                </c:pt>
                <c:pt idx="49">
                  <c:v>0.63333333333333464</c:v>
                </c:pt>
                <c:pt idx="50">
                  <c:v>0.60499999999999954</c:v>
                </c:pt>
                <c:pt idx="51">
                  <c:v>0.65500000000000025</c:v>
                </c:pt>
                <c:pt idx="52">
                  <c:v>1.0810714285714287</c:v>
                </c:pt>
                <c:pt idx="53">
                  <c:v>0.72282608695652151</c:v>
                </c:pt>
                <c:pt idx="54">
                  <c:v>0.79999999999999982</c:v>
                </c:pt>
                <c:pt idx="55">
                  <c:v>1.0296031746031744</c:v>
                </c:pt>
                <c:pt idx="56">
                  <c:v>1.3200000000000003</c:v>
                </c:pt>
                <c:pt idx="57">
                  <c:v>1.0849999999999991</c:v>
                </c:pt>
                <c:pt idx="58">
                  <c:v>1.4299999999999997</c:v>
                </c:pt>
                <c:pt idx="59">
                  <c:v>1.4450000000000003</c:v>
                </c:pt>
                <c:pt idx="60">
                  <c:v>1.5749999999999993</c:v>
                </c:pt>
                <c:pt idx="61">
                  <c:v>1.875</c:v>
                </c:pt>
                <c:pt idx="62">
                  <c:v>1.1350000000000007</c:v>
                </c:pt>
                <c:pt idx="63">
                  <c:v>0.87500000000000089</c:v>
                </c:pt>
                <c:pt idx="64">
                  <c:v>0.91500000000000004</c:v>
                </c:pt>
                <c:pt idx="65">
                  <c:v>0.51999999999999957</c:v>
                </c:pt>
                <c:pt idx="66">
                  <c:v>0.33744245372264992</c:v>
                </c:pt>
                <c:pt idx="67">
                  <c:v>0.67249999999999943</c:v>
                </c:pt>
                <c:pt idx="68">
                  <c:v>0.53999999999999959</c:v>
                </c:pt>
                <c:pt idx="69">
                  <c:v>0.6549999999999998</c:v>
                </c:pt>
                <c:pt idx="70">
                  <c:v>0.71</c:v>
                </c:pt>
                <c:pt idx="71">
                  <c:v>0.54250000000000043</c:v>
                </c:pt>
                <c:pt idx="72">
                  <c:v>0.80374999999999996</c:v>
                </c:pt>
                <c:pt idx="73">
                  <c:v>0.95291666666666686</c:v>
                </c:pt>
                <c:pt idx="74">
                  <c:v>0.54999999999999982</c:v>
                </c:pt>
                <c:pt idx="75">
                  <c:v>0.50999999999999979</c:v>
                </c:pt>
                <c:pt idx="76">
                  <c:v>0.60000000000000009</c:v>
                </c:pt>
                <c:pt idx="77">
                  <c:v>0.74000000000000021</c:v>
                </c:pt>
                <c:pt idx="78">
                  <c:v>1.7328000010000002</c:v>
                </c:pt>
                <c:pt idx="79">
                  <c:v>1.5445500000000001</c:v>
                </c:pt>
                <c:pt idx="80">
                  <c:v>1.4681499999999996</c:v>
                </c:pt>
                <c:pt idx="81">
                  <c:v>1.5292000000000003</c:v>
                </c:pt>
                <c:pt idx="82">
                  <c:v>1.0550000004999998</c:v>
                </c:pt>
                <c:pt idx="83">
                  <c:v>0.89605000099999987</c:v>
                </c:pt>
                <c:pt idx="84">
                  <c:v>1.1900000005000004</c:v>
                </c:pt>
                <c:pt idx="85">
                  <c:v>1.3550000004999996</c:v>
                </c:pt>
                <c:pt idx="86">
                  <c:v>1.6501216352799704</c:v>
                </c:pt>
                <c:pt idx="87">
                  <c:v>1.5774800399201601</c:v>
                </c:pt>
                <c:pt idx="88">
                  <c:v>1.5743333328341667</c:v>
                </c:pt>
                <c:pt idx="89">
                  <c:v>0.68683166616749958</c:v>
                </c:pt>
                <c:pt idx="90">
                  <c:v>0.95745844216806386</c:v>
                </c:pt>
                <c:pt idx="91">
                  <c:v>0.86457559256392358</c:v>
                </c:pt>
                <c:pt idx="92">
                  <c:v>0.88131547872800553</c:v>
                </c:pt>
                <c:pt idx="93">
                  <c:v>1.1240816661675002</c:v>
                </c:pt>
                <c:pt idx="94">
                  <c:v>0.68499999950000046</c:v>
                </c:pt>
                <c:pt idx="95">
                  <c:v>0.83283166616750215</c:v>
                </c:pt>
                <c:pt idx="96">
                  <c:v>0.29958000000000062</c:v>
                </c:pt>
                <c:pt idx="97">
                  <c:v>0.66396160889446598</c:v>
                </c:pt>
                <c:pt idx="98">
                  <c:v>0.53408373350335481</c:v>
                </c:pt>
                <c:pt idx="99">
                  <c:v>0.69291333333332972</c:v>
                </c:pt>
                <c:pt idx="100">
                  <c:v>0.86141666666666872</c:v>
                </c:pt>
                <c:pt idx="101">
                  <c:v>0.65392699539524024</c:v>
                </c:pt>
                <c:pt idx="102">
                  <c:v>0.56295145433614824</c:v>
                </c:pt>
                <c:pt idx="103">
                  <c:v>0.70552131299565524</c:v>
                </c:pt>
                <c:pt idx="104">
                  <c:v>1.2234150000000028</c:v>
                </c:pt>
                <c:pt idx="105">
                  <c:v>0.98083333333333655</c:v>
                </c:pt>
                <c:pt idx="106">
                  <c:v>1.6895833333333208</c:v>
                </c:pt>
                <c:pt idx="107">
                  <c:v>1.7141833333333487</c:v>
                </c:pt>
                <c:pt idx="108">
                  <c:v>1.9995833333333319</c:v>
                </c:pt>
                <c:pt idx="109">
                  <c:v>2.5778474180242306</c:v>
                </c:pt>
                <c:pt idx="110">
                  <c:v>2.4474999999999998</c:v>
                </c:pt>
                <c:pt idx="111">
                  <c:v>2.3408333333333342</c:v>
                </c:pt>
                <c:pt idx="112">
                  <c:v>2.6150333333333347</c:v>
                </c:pt>
                <c:pt idx="113">
                  <c:v>2.235416666499999</c:v>
                </c:pt>
                <c:pt idx="114">
                  <c:v>1.5375333333333341</c:v>
                </c:pt>
                <c:pt idx="115">
                  <c:v>2.2033333333332994</c:v>
                </c:pt>
                <c:pt idx="116">
                  <c:v>1.9478999999999989</c:v>
                </c:pt>
                <c:pt idx="117">
                  <c:v>2.7708333333333339</c:v>
                </c:pt>
                <c:pt idx="118">
                  <c:v>1.6620833333333334</c:v>
                </c:pt>
                <c:pt idx="119">
                  <c:v>2.7308166666666658</c:v>
                </c:pt>
                <c:pt idx="120">
                  <c:v>2.5196166666666677</c:v>
                </c:pt>
                <c:pt idx="121">
                  <c:v>1.419583333333339</c:v>
                </c:pt>
                <c:pt idx="122">
                  <c:v>1.8674999999999979</c:v>
                </c:pt>
                <c:pt idx="123">
                  <c:v>1.4012500000000001</c:v>
                </c:pt>
                <c:pt idx="124">
                  <c:v>1.4541666666666675</c:v>
                </c:pt>
                <c:pt idx="125">
                  <c:v>1.4841976382918443</c:v>
                </c:pt>
                <c:pt idx="126">
                  <c:v>1.0441868620827437</c:v>
                </c:pt>
                <c:pt idx="127">
                  <c:v>0.26670833333333466</c:v>
                </c:pt>
                <c:pt idx="128">
                  <c:v>0.43166999999999955</c:v>
                </c:pt>
                <c:pt idx="129">
                  <c:v>0.45287499999999703</c:v>
                </c:pt>
                <c:pt idx="130">
                  <c:v>0.23791666666666611</c:v>
                </c:pt>
                <c:pt idx="131">
                  <c:v>9.4168333333333187E-2</c:v>
                </c:pt>
                <c:pt idx="132">
                  <c:v>0.19291666666666174</c:v>
                </c:pt>
                <c:pt idx="133">
                  <c:v>0.39167166666666464</c:v>
                </c:pt>
                <c:pt idx="134">
                  <c:v>0.22167000000000048</c:v>
                </c:pt>
                <c:pt idx="135">
                  <c:v>0.51874833333333248</c:v>
                </c:pt>
                <c:pt idx="136">
                  <c:v>0.33262499999999973</c:v>
                </c:pt>
                <c:pt idx="137">
                  <c:v>0.25074500000000111</c:v>
                </c:pt>
                <c:pt idx="138">
                  <c:v>0.18833333333333346</c:v>
                </c:pt>
                <c:pt idx="139">
                  <c:v>0.40832833333333474</c:v>
                </c:pt>
                <c:pt idx="140">
                  <c:v>1.019765</c:v>
                </c:pt>
                <c:pt idx="141">
                  <c:v>1.5505831709956754</c:v>
                </c:pt>
                <c:pt idx="142">
                  <c:v>1.256833333333335</c:v>
                </c:pt>
                <c:pt idx="143">
                  <c:v>1.2393250000000045</c:v>
                </c:pt>
                <c:pt idx="144">
                  <c:v>1.0920833333333351</c:v>
                </c:pt>
                <c:pt idx="145">
                  <c:v>1.2351748333333372</c:v>
                </c:pt>
                <c:pt idx="146">
                  <c:v>1.2739333333333351</c:v>
                </c:pt>
                <c:pt idx="147">
                  <c:v>1.1378916666666665</c:v>
                </c:pt>
                <c:pt idx="148">
                  <c:v>1.2950499999999998</c:v>
                </c:pt>
                <c:pt idx="149">
                  <c:v>1.0955208333333333</c:v>
                </c:pt>
                <c:pt idx="150">
                  <c:v>1.0885</c:v>
                </c:pt>
              </c:numCache>
            </c:numRef>
          </c:val>
          <c:extLst>
            <c:ext xmlns:c16="http://schemas.microsoft.com/office/drawing/2014/chart" uri="{C3380CC4-5D6E-409C-BE32-E72D297353CC}">
              <c16:uniqueId val="{00000002-D2DE-41CA-94BE-4B16DBEAE493}"/>
            </c:ext>
          </c:extLst>
        </c:ser>
        <c:dLbls>
          <c:showLegendKey val="0"/>
          <c:showVal val="0"/>
          <c:showCatName val="0"/>
          <c:showSerName val="0"/>
          <c:showPercent val="0"/>
          <c:showBubbleSize val="0"/>
        </c:dLbls>
        <c:gapWidth val="150"/>
        <c:overlap val="100"/>
        <c:axId val="1894627920"/>
        <c:axId val="2073779888"/>
      </c:barChart>
      <c:scatterChart>
        <c:scatterStyle val="lineMarker"/>
        <c:varyColors val="0"/>
        <c:ser>
          <c:idx val="0"/>
          <c:order val="3"/>
          <c:tx>
            <c:v>United States</c:v>
          </c:tx>
          <c:spPr>
            <a:ln w="25400" cap="rnd">
              <a:noFill/>
              <a:round/>
            </a:ln>
            <a:effectLst/>
          </c:spPr>
          <c:marker>
            <c:symbol val="x"/>
            <c:size val="3"/>
            <c:spPr>
              <a:noFill/>
              <a:ln w="6350">
                <a:solidFill>
                  <a:srgbClr val="C00000"/>
                </a:solidFill>
                <a:round/>
              </a:ln>
              <a:effectLst/>
            </c:spPr>
          </c:marker>
          <c:yVal>
            <c:numRef>
              <c:f>'Figure 1.2.'!$R$8:$FL$8</c:f>
              <c:numCache>
                <c:formatCode>General</c:formatCode>
                <c:ptCount val="151"/>
                <c:pt idx="0">
                  <c:v>5.433556618819777</c:v>
                </c:pt>
                <c:pt idx="1">
                  <c:v>5.3566666666666665</c:v>
                </c:pt>
                <c:pt idx="2">
                  <c:v>5.5616666666666665</c:v>
                </c:pt>
                <c:pt idx="3">
                  <c:v>5.4791666666666661</c:v>
                </c:pt>
                <c:pt idx="4">
                  <c:v>5.1033333333333335</c:v>
                </c:pt>
                <c:pt idx="5">
                  <c:v>4.63</c:v>
                </c:pt>
                <c:pt idx="6">
                  <c:v>4.4616666666666669</c:v>
                </c:pt>
                <c:pt idx="7">
                  <c:v>4.3491666666666662</c:v>
                </c:pt>
                <c:pt idx="8">
                  <c:v>4.2299999999999995</c:v>
                </c:pt>
                <c:pt idx="9">
                  <c:v>4.0366666666666671</c:v>
                </c:pt>
                <c:pt idx="10">
                  <c:v>3.726666666666667</c:v>
                </c:pt>
                <c:pt idx="11">
                  <c:v>3.6266666666666669</c:v>
                </c:pt>
                <c:pt idx="12">
                  <c:v>3.6291666666666669</c:v>
                </c:pt>
                <c:pt idx="13">
                  <c:v>3.6208333333333336</c:v>
                </c:pt>
                <c:pt idx="14">
                  <c:v>3.5283333333333333</c:v>
                </c:pt>
                <c:pt idx="15">
                  <c:v>3.3825000000000003</c:v>
                </c:pt>
                <c:pt idx="16">
                  <c:v>3.5074999999999998</c:v>
                </c:pt>
                <c:pt idx="17">
                  <c:v>3.6574999999999998</c:v>
                </c:pt>
                <c:pt idx="18">
                  <c:v>3.4683333333333333</c:v>
                </c:pt>
                <c:pt idx="19">
                  <c:v>3.4224999999999999</c:v>
                </c:pt>
                <c:pt idx="20">
                  <c:v>3.6033333333333335</c:v>
                </c:pt>
                <c:pt idx="21">
                  <c:v>3.601666666666667</c:v>
                </c:pt>
                <c:pt idx="22">
                  <c:v>3.7374999999999998</c:v>
                </c:pt>
                <c:pt idx="23">
                  <c:v>3.7041666666666671</c:v>
                </c:pt>
                <c:pt idx="24">
                  <c:v>3.4800000000000004</c:v>
                </c:pt>
                <c:pt idx="25">
                  <c:v>3.5883333333333338</c:v>
                </c:pt>
                <c:pt idx="26">
                  <c:v>3.4166666666666665</c:v>
                </c:pt>
                <c:pt idx="27">
                  <c:v>3.3541666666666665</c:v>
                </c:pt>
                <c:pt idx="28">
                  <c:v>3.1208333333333336</c:v>
                </c:pt>
                <c:pt idx="29">
                  <c:v>3.145833333333333</c:v>
                </c:pt>
                <c:pt idx="30">
                  <c:v>3.104166666666667</c:v>
                </c:pt>
                <c:pt idx="31">
                  <c:v>3.1733333333333338</c:v>
                </c:pt>
                <c:pt idx="32">
                  <c:v>3.29</c:v>
                </c:pt>
                <c:pt idx="33">
                  <c:v>3.3916666666666666</c:v>
                </c:pt>
                <c:pt idx="34">
                  <c:v>3.4733333333333332</c:v>
                </c:pt>
                <c:pt idx="35">
                  <c:v>3.434166666666667</c:v>
                </c:pt>
                <c:pt idx="36">
                  <c:v>3.6499999999999995</c:v>
                </c:pt>
                <c:pt idx="37">
                  <c:v>3.8533333333333331</c:v>
                </c:pt>
                <c:pt idx="38">
                  <c:v>3.769166666666667</c:v>
                </c:pt>
                <c:pt idx="39">
                  <c:v>3.8975000000000004</c:v>
                </c:pt>
                <c:pt idx="40">
                  <c:v>3.9741666666666666</c:v>
                </c:pt>
                <c:pt idx="41">
                  <c:v>4.0075000000000003</c:v>
                </c:pt>
                <c:pt idx="42">
                  <c:v>4.4133333333333331</c:v>
                </c:pt>
                <c:pt idx="43">
                  <c:v>4.184166666666667</c:v>
                </c:pt>
                <c:pt idx="44">
                  <c:v>4.2333333333333334</c:v>
                </c:pt>
                <c:pt idx="45">
                  <c:v>4.065833333333333</c:v>
                </c:pt>
                <c:pt idx="46">
                  <c:v>4.2149999999999999</c:v>
                </c:pt>
                <c:pt idx="47">
                  <c:v>4.541666666666667</c:v>
                </c:pt>
                <c:pt idx="48">
                  <c:v>4.5058333333333334</c:v>
                </c:pt>
                <c:pt idx="49">
                  <c:v>4.9308333333333332</c:v>
                </c:pt>
                <c:pt idx="50">
                  <c:v>5.0799999999999992</c:v>
                </c:pt>
                <c:pt idx="51">
                  <c:v>4.3658333333333328</c:v>
                </c:pt>
                <c:pt idx="52">
                  <c:v>4.3549999999999995</c:v>
                </c:pt>
                <c:pt idx="53">
                  <c:v>4.085</c:v>
                </c:pt>
                <c:pt idx="54">
                  <c:v>3.8766666666666669</c:v>
                </c:pt>
                <c:pt idx="55">
                  <c:v>3.6950000000000003</c:v>
                </c:pt>
                <c:pt idx="56">
                  <c:v>3.3683333333333327</c:v>
                </c:pt>
                <c:pt idx="57">
                  <c:v>3.3308333333333335</c:v>
                </c:pt>
                <c:pt idx="58">
                  <c:v>3.5775000000000001</c:v>
                </c:pt>
                <c:pt idx="59">
                  <c:v>3.315833333333333</c:v>
                </c:pt>
                <c:pt idx="60">
                  <c:v>3.3358333333333325</c:v>
                </c:pt>
                <c:pt idx="61">
                  <c:v>3.6516666666666668</c:v>
                </c:pt>
                <c:pt idx="62">
                  <c:v>3.3408333333333338</c:v>
                </c:pt>
                <c:pt idx="63">
                  <c:v>3.1358333333333333</c:v>
                </c:pt>
                <c:pt idx="64">
                  <c:v>2.8174999999999999</c:v>
                </c:pt>
                <c:pt idx="65">
                  <c:v>2.6616666666666666</c:v>
                </c:pt>
                <c:pt idx="66">
                  <c:v>2.6774999999999998</c:v>
                </c:pt>
                <c:pt idx="67">
                  <c:v>2.57</c:v>
                </c:pt>
                <c:pt idx="68">
                  <c:v>2.3766666666666665</c:v>
                </c:pt>
                <c:pt idx="69">
                  <c:v>2.2225000000000001</c:v>
                </c:pt>
                <c:pt idx="70">
                  <c:v>2.21</c:v>
                </c:pt>
                <c:pt idx="71">
                  <c:v>1.95</c:v>
                </c:pt>
                <c:pt idx="72">
                  <c:v>2.46</c:v>
                </c:pt>
                <c:pt idx="73">
                  <c:v>2.4700000000000002</c:v>
                </c:pt>
                <c:pt idx="74">
                  <c:v>2.48</c:v>
                </c:pt>
                <c:pt idx="75">
                  <c:v>2.37</c:v>
                </c:pt>
                <c:pt idx="76">
                  <c:v>2.2400000000000002</c:v>
                </c:pt>
                <c:pt idx="77">
                  <c:v>2.39</c:v>
                </c:pt>
                <c:pt idx="78">
                  <c:v>2.44</c:v>
                </c:pt>
                <c:pt idx="79">
                  <c:v>2.19</c:v>
                </c:pt>
                <c:pt idx="80">
                  <c:v>2.39</c:v>
                </c:pt>
                <c:pt idx="81">
                  <c:v>2.7</c:v>
                </c:pt>
                <c:pt idx="82">
                  <c:v>2.75</c:v>
                </c:pt>
                <c:pt idx="83">
                  <c:v>2.79</c:v>
                </c:pt>
                <c:pt idx="84">
                  <c:v>2.4016700000000002</c:v>
                </c:pt>
                <c:pt idx="85">
                  <c:v>2.8166699999999998</c:v>
                </c:pt>
                <c:pt idx="86">
                  <c:v>3.1825000000000001</c:v>
                </c:pt>
                <c:pt idx="87">
                  <c:v>3.6475</c:v>
                </c:pt>
                <c:pt idx="88">
                  <c:v>3.3158300000000001</c:v>
                </c:pt>
                <c:pt idx="89">
                  <c:v>4.3333300000000001</c:v>
                </c:pt>
                <c:pt idx="90">
                  <c:v>4.1166700000000001</c:v>
                </c:pt>
                <c:pt idx="91">
                  <c:v>3.8824999999999998</c:v>
                </c:pt>
                <c:pt idx="92">
                  <c:v>3.9458299999999999</c:v>
                </c:pt>
                <c:pt idx="93">
                  <c:v>4.0025000000000004</c:v>
                </c:pt>
                <c:pt idx="94">
                  <c:v>4.1866700000000003</c:v>
                </c:pt>
                <c:pt idx="95">
                  <c:v>4.2824999999999998</c:v>
                </c:pt>
                <c:pt idx="96">
                  <c:v>4.92333</c:v>
                </c:pt>
                <c:pt idx="97">
                  <c:v>5.0733300000000003</c:v>
                </c:pt>
                <c:pt idx="98">
                  <c:v>5.6458300000000001</c:v>
                </c:pt>
                <c:pt idx="99">
                  <c:v>6.6708299999999996</c:v>
                </c:pt>
                <c:pt idx="100">
                  <c:v>7.3483299999999998</c:v>
                </c:pt>
                <c:pt idx="101">
                  <c:v>6.1591699999999996</c:v>
                </c:pt>
                <c:pt idx="102">
                  <c:v>6.21</c:v>
                </c:pt>
                <c:pt idx="103">
                  <c:v>6.8425000000000002</c:v>
                </c:pt>
                <c:pt idx="104">
                  <c:v>7.5566700000000004</c:v>
                </c:pt>
                <c:pt idx="105">
                  <c:v>7.9874999999999998</c:v>
                </c:pt>
                <c:pt idx="106">
                  <c:v>7.61083</c:v>
                </c:pt>
                <c:pt idx="107">
                  <c:v>7.4191700000000003</c:v>
                </c:pt>
                <c:pt idx="108">
                  <c:v>8.41</c:v>
                </c:pt>
                <c:pt idx="109">
                  <c:v>9.4425000000000008</c:v>
                </c:pt>
                <c:pt idx="110">
                  <c:v>11.46</c:v>
                </c:pt>
                <c:pt idx="111">
                  <c:v>13.9108</c:v>
                </c:pt>
                <c:pt idx="112">
                  <c:v>13.0008</c:v>
                </c:pt>
                <c:pt idx="113">
                  <c:v>11.105</c:v>
                </c:pt>
                <c:pt idx="114">
                  <c:v>12.4383</c:v>
                </c:pt>
                <c:pt idx="115">
                  <c:v>10.6233</c:v>
                </c:pt>
                <c:pt idx="116">
                  <c:v>7.6825000000000001</c:v>
                </c:pt>
                <c:pt idx="117">
                  <c:v>8.3841699999999992</c:v>
                </c:pt>
                <c:pt idx="118">
                  <c:v>8.8458299999999994</c:v>
                </c:pt>
                <c:pt idx="119">
                  <c:v>8.4991699999999994</c:v>
                </c:pt>
                <c:pt idx="120">
                  <c:v>8.5500000000000007</c:v>
                </c:pt>
                <c:pt idx="121">
                  <c:v>7.8583299999999996</c:v>
                </c:pt>
                <c:pt idx="122">
                  <c:v>7.01</c:v>
                </c:pt>
                <c:pt idx="123">
                  <c:v>5.8733300000000002</c:v>
                </c:pt>
                <c:pt idx="124">
                  <c:v>7.08</c:v>
                </c:pt>
                <c:pt idx="125">
                  <c:v>6.58</c:v>
                </c:pt>
                <c:pt idx="126">
                  <c:v>6.4383299999999997</c:v>
                </c:pt>
                <c:pt idx="127">
                  <c:v>6.3525</c:v>
                </c:pt>
                <c:pt idx="128">
                  <c:v>5.26417</c:v>
                </c:pt>
                <c:pt idx="129">
                  <c:v>5.6366699999999996</c:v>
                </c:pt>
                <c:pt idx="130">
                  <c:v>6.0291699999999997</c:v>
                </c:pt>
                <c:pt idx="131">
                  <c:v>5.0175000000000001</c:v>
                </c:pt>
                <c:pt idx="132">
                  <c:v>4.61083</c:v>
                </c:pt>
                <c:pt idx="133">
                  <c:v>4.0149999999999997</c:v>
                </c:pt>
                <c:pt idx="134">
                  <c:v>4.2741699999999998</c:v>
                </c:pt>
                <c:pt idx="135">
                  <c:v>4.29</c:v>
                </c:pt>
                <c:pt idx="136">
                  <c:v>4.7916699999999999</c:v>
                </c:pt>
                <c:pt idx="137">
                  <c:v>4.6291700000000002</c:v>
                </c:pt>
                <c:pt idx="138">
                  <c:v>3.6666699999999999</c:v>
                </c:pt>
                <c:pt idx="139">
                  <c:v>3.2566700000000002</c:v>
                </c:pt>
                <c:pt idx="140">
                  <c:v>3.2141700000000002</c:v>
                </c:pt>
                <c:pt idx="141">
                  <c:v>2.7858299999999998</c:v>
                </c:pt>
                <c:pt idx="142">
                  <c:v>1.8025</c:v>
                </c:pt>
                <c:pt idx="143">
                  <c:v>2.3508300000000002</c:v>
                </c:pt>
                <c:pt idx="144">
                  <c:v>2.5408333333333299</c:v>
                </c:pt>
                <c:pt idx="145">
                  <c:v>2.1358329999999999</c:v>
                </c:pt>
                <c:pt idx="146">
                  <c:v>1.84166667</c:v>
                </c:pt>
                <c:pt idx="147">
                  <c:v>2.33</c:v>
                </c:pt>
                <c:pt idx="148">
                  <c:v>2.91</c:v>
                </c:pt>
                <c:pt idx="149">
                  <c:v>2.144166666666667</c:v>
                </c:pt>
                <c:pt idx="150">
                  <c:v>1.3766666666666667</c:v>
                </c:pt>
              </c:numCache>
            </c:numRef>
          </c:yVal>
          <c:smooth val="0"/>
          <c:extLst>
            <c:ext xmlns:c16="http://schemas.microsoft.com/office/drawing/2014/chart" uri="{C3380CC4-5D6E-409C-BE32-E72D297353CC}">
              <c16:uniqueId val="{00000003-D2DE-41CA-94BE-4B16DBEAE493}"/>
            </c:ext>
          </c:extLst>
        </c:ser>
        <c:dLbls>
          <c:showLegendKey val="0"/>
          <c:showVal val="0"/>
          <c:showCatName val="0"/>
          <c:showSerName val="0"/>
          <c:showPercent val="0"/>
          <c:showBubbleSize val="0"/>
        </c:dLbls>
        <c:axId val="679599008"/>
        <c:axId val="679614400"/>
      </c:scatterChart>
      <c:catAx>
        <c:axId val="1894627920"/>
        <c:scaling>
          <c:orientation val="minMax"/>
        </c:scaling>
        <c:delete val="0"/>
        <c:axPos val="b"/>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NeueLT Std Cn" panose="020B0506030502030204"/>
                <a:ea typeface="+mn-ea"/>
                <a:cs typeface="+mn-cs"/>
              </a:defRPr>
            </a:pPr>
            <a:endParaRPr lang="en-US"/>
          </a:p>
        </c:txPr>
        <c:crossAx val="2073779888"/>
        <c:crosses val="autoZero"/>
        <c:auto val="1"/>
        <c:lblAlgn val="ctr"/>
        <c:lblOffset val="100"/>
        <c:tickLblSkip val="3"/>
        <c:noMultiLvlLbl val="0"/>
      </c:catAx>
      <c:valAx>
        <c:axId val="207377988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HelveticaNeueLT Std Cn" panose="020B0506030502030204"/>
                <a:ea typeface="+mn-ea"/>
                <a:cs typeface="Segoe UI" panose="020B0502040204020203" pitchFamily="34" charset="0"/>
              </a:defRPr>
            </a:pPr>
            <a:endParaRPr lang="en-US"/>
          </a:p>
        </c:txPr>
        <c:crossAx val="1894627920"/>
        <c:crosses val="autoZero"/>
        <c:crossBetween val="between"/>
      </c:valAx>
      <c:valAx>
        <c:axId val="679614400"/>
        <c:scaling>
          <c:orientation val="minMax"/>
          <c:max val="25"/>
          <c:min val="-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HelveticaNeueLT Std Cn" panose="020B0506030502030204"/>
                <a:ea typeface="+mn-ea"/>
                <a:cs typeface="Segoe UI" panose="020B0502040204020203" pitchFamily="34" charset="0"/>
              </a:defRPr>
            </a:pPr>
            <a:endParaRPr lang="en-US"/>
          </a:p>
        </c:txPr>
        <c:crossAx val="679599008"/>
        <c:crosses val="max"/>
        <c:crossBetween val="midCat"/>
      </c:valAx>
      <c:valAx>
        <c:axId val="679599008"/>
        <c:scaling>
          <c:orientation val="minMax"/>
        </c:scaling>
        <c:delete val="1"/>
        <c:axPos val="b"/>
        <c:majorTickMark val="out"/>
        <c:minorTickMark val="none"/>
        <c:tickLblPos val="nextTo"/>
        <c:crossAx val="679614400"/>
        <c:crosses val="autoZero"/>
        <c:crossBetween val="midCat"/>
      </c:valAx>
      <c:spPr>
        <a:noFill/>
        <a:ln>
          <a:solidFill>
            <a:schemeClr val="bg1">
              <a:lumMod val="75000"/>
            </a:schemeClr>
          </a:solidFill>
        </a:ln>
        <a:effectLst/>
      </c:spPr>
    </c:plotArea>
    <c:legend>
      <c:legendPos val="t"/>
      <c:legendEntry>
        <c:idx val="0"/>
        <c:delete val="1"/>
      </c:legendEntry>
      <c:legendEntry>
        <c:idx val="1"/>
        <c:delete val="1"/>
      </c:legendEntry>
      <c:legendEntry>
        <c:idx val="2"/>
        <c:delete val="1"/>
      </c:legendEntry>
      <c:layout>
        <c:manualLayout>
          <c:xMode val="edge"/>
          <c:yMode val="edge"/>
          <c:x val="0.77727755654850084"/>
          <c:y val="0.12014973148335864"/>
          <c:w val="0.16479545261048409"/>
          <c:h val="8.056769267603633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HelveticaNeueLT Std Cn" panose="020B0506030502030204"/>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335368056015521E-2"/>
          <c:y val="0.1666148445869865"/>
          <c:w val="0.89148825243639362"/>
          <c:h val="0.52431620673180734"/>
        </c:manualLayout>
      </c:layout>
      <c:barChart>
        <c:barDir val="col"/>
        <c:grouping val="stacked"/>
        <c:varyColors val="0"/>
        <c:ser>
          <c:idx val="2"/>
          <c:order val="0"/>
          <c:tx>
            <c:strRef>
              <c:f>'Figure 1.17.'!$M$5</c:f>
              <c:strCache>
                <c:ptCount val="1"/>
                <c:pt idx="0">
                  <c:v>Multilateral</c:v>
                </c:pt>
              </c:strCache>
            </c:strRef>
          </c:tx>
          <c:spPr>
            <a:pattFill prst="ltDnDiag">
              <a:fgClr>
                <a:srgbClr val="4B82AD"/>
              </a:fgClr>
              <a:bgClr>
                <a:srgbClr val="4B8CAD"/>
              </a:bgClr>
            </a:pattFill>
            <a:ln w="3175">
              <a:solidFill>
                <a:srgbClr val="000000"/>
              </a:solidFill>
              <a:prstDash val="solid"/>
            </a:ln>
            <a:effectLst/>
          </c:spPr>
          <c:invertIfNegative val="0"/>
          <c:cat>
            <c:numRef>
              <c:f>'Figure 1.17.'!$L$6:$L$14</c:f>
              <c:numCache>
                <c:formatCode>General</c:formatCode>
                <c:ptCount val="9"/>
                <c:pt idx="0">
                  <c:v>2010</c:v>
                </c:pt>
                <c:pt idx="1">
                  <c:v>11</c:v>
                </c:pt>
                <c:pt idx="2">
                  <c:v>12</c:v>
                </c:pt>
                <c:pt idx="3">
                  <c:v>13</c:v>
                </c:pt>
                <c:pt idx="4">
                  <c:v>14</c:v>
                </c:pt>
                <c:pt idx="5">
                  <c:v>15</c:v>
                </c:pt>
                <c:pt idx="6">
                  <c:v>16</c:v>
                </c:pt>
                <c:pt idx="7">
                  <c:v>17</c:v>
                </c:pt>
                <c:pt idx="8">
                  <c:v>18</c:v>
                </c:pt>
              </c:numCache>
            </c:numRef>
          </c:cat>
          <c:val>
            <c:numRef>
              <c:f>'Figure 1.17.'!$M$6:$M$14</c:f>
              <c:numCache>
                <c:formatCode>_(* #,##0.0_);_(* \(#,##0.0\);_(* "-"??_);_(@_)</c:formatCode>
                <c:ptCount val="9"/>
                <c:pt idx="0">
                  <c:v>14.075395778847902</c:v>
                </c:pt>
                <c:pt idx="1">
                  <c:v>13.808288708461015</c:v>
                </c:pt>
                <c:pt idx="2">
                  <c:v>14.100982139963618</c:v>
                </c:pt>
                <c:pt idx="3">
                  <c:v>14.508487973631373</c:v>
                </c:pt>
                <c:pt idx="4">
                  <c:v>13.700423651196814</c:v>
                </c:pt>
                <c:pt idx="5">
                  <c:v>14.470445414001825</c:v>
                </c:pt>
                <c:pt idx="6">
                  <c:v>14.447256050282268</c:v>
                </c:pt>
                <c:pt idx="7">
                  <c:v>15.212606448281523</c:v>
                </c:pt>
                <c:pt idx="8">
                  <c:v>15.08586</c:v>
                </c:pt>
              </c:numCache>
            </c:numRef>
          </c:val>
          <c:extLst>
            <c:ext xmlns:c16="http://schemas.microsoft.com/office/drawing/2014/chart" uri="{C3380CC4-5D6E-409C-BE32-E72D297353CC}">
              <c16:uniqueId val="{00000000-E11E-4540-BEFE-FCBEE4596429}"/>
            </c:ext>
          </c:extLst>
        </c:ser>
        <c:ser>
          <c:idx val="1"/>
          <c:order val="1"/>
          <c:tx>
            <c:strRef>
              <c:f>'Figure 1.17.'!$N$5</c:f>
              <c:strCache>
                <c:ptCount val="1"/>
                <c:pt idx="0">
                  <c:v>Plurilateral</c:v>
                </c:pt>
              </c:strCache>
            </c:strRef>
          </c:tx>
          <c:spPr>
            <a:pattFill prst="ltDnDiag">
              <a:fgClr>
                <a:srgbClr val="231F20"/>
              </a:fgClr>
              <a:bgClr>
                <a:srgbClr val="FFFFFF"/>
              </a:bgClr>
            </a:pattFill>
            <a:ln w="3175">
              <a:solidFill>
                <a:srgbClr val="000000"/>
              </a:solidFill>
              <a:prstDash val="solid"/>
            </a:ln>
            <a:effectLst/>
          </c:spPr>
          <c:invertIfNegative val="0"/>
          <c:cat>
            <c:numRef>
              <c:f>'Figure 1.17.'!$L$6:$L$14</c:f>
              <c:numCache>
                <c:formatCode>General</c:formatCode>
                <c:ptCount val="9"/>
                <c:pt idx="0">
                  <c:v>2010</c:v>
                </c:pt>
                <c:pt idx="1">
                  <c:v>11</c:v>
                </c:pt>
                <c:pt idx="2">
                  <c:v>12</c:v>
                </c:pt>
                <c:pt idx="3">
                  <c:v>13</c:v>
                </c:pt>
                <c:pt idx="4">
                  <c:v>14</c:v>
                </c:pt>
                <c:pt idx="5">
                  <c:v>15</c:v>
                </c:pt>
                <c:pt idx="6">
                  <c:v>16</c:v>
                </c:pt>
                <c:pt idx="7">
                  <c:v>17</c:v>
                </c:pt>
                <c:pt idx="8">
                  <c:v>18</c:v>
                </c:pt>
              </c:numCache>
            </c:numRef>
          </c:cat>
          <c:val>
            <c:numRef>
              <c:f>'Figure 1.17.'!$N$6:$N$14</c:f>
              <c:numCache>
                <c:formatCode>_(* #,##0.0_);_(* \(#,##0.0\);_(* "-"??_);_(@_)</c:formatCode>
                <c:ptCount val="9"/>
                <c:pt idx="0">
                  <c:v>1.5557406592582506</c:v>
                </c:pt>
                <c:pt idx="1">
                  <c:v>1.6100646801087022</c:v>
                </c:pt>
                <c:pt idx="2">
                  <c:v>1.6606827024972086</c:v>
                </c:pt>
                <c:pt idx="3">
                  <c:v>1.8509953091851605</c:v>
                </c:pt>
                <c:pt idx="4">
                  <c:v>1.936604164289085</c:v>
                </c:pt>
                <c:pt idx="5">
                  <c:v>2.2638690051477219</c:v>
                </c:pt>
                <c:pt idx="6">
                  <c:v>2.4381250400015859</c:v>
                </c:pt>
                <c:pt idx="7">
                  <c:v>2.5593826344137356</c:v>
                </c:pt>
                <c:pt idx="8">
                  <c:v>2.6055109999999999</c:v>
                </c:pt>
              </c:numCache>
            </c:numRef>
          </c:val>
          <c:extLst>
            <c:ext xmlns:c16="http://schemas.microsoft.com/office/drawing/2014/chart" uri="{C3380CC4-5D6E-409C-BE32-E72D297353CC}">
              <c16:uniqueId val="{00000001-E11E-4540-BEFE-FCBEE4596429}"/>
            </c:ext>
          </c:extLst>
        </c:ser>
        <c:ser>
          <c:idx val="0"/>
          <c:order val="2"/>
          <c:tx>
            <c:strRef>
              <c:f>'Figure 1.17.'!$O$5</c:f>
              <c:strCache>
                <c:ptCount val="1"/>
                <c:pt idx="0">
                  <c:v>Paris Club</c:v>
                </c:pt>
              </c:strCache>
            </c:strRef>
          </c:tx>
          <c:spPr>
            <a:pattFill prst="ltUpDiag">
              <a:fgClr>
                <a:srgbClr val="96BA79"/>
              </a:fgClr>
              <a:bgClr>
                <a:srgbClr val="FFFFFF"/>
              </a:bgClr>
            </a:pattFill>
            <a:ln w="3175">
              <a:solidFill>
                <a:srgbClr val="000000"/>
              </a:solidFill>
              <a:prstDash val="solid"/>
            </a:ln>
            <a:effectLst/>
          </c:spPr>
          <c:invertIfNegative val="0"/>
          <c:cat>
            <c:numRef>
              <c:f>'Figure 1.17.'!$L$6:$L$14</c:f>
              <c:numCache>
                <c:formatCode>General</c:formatCode>
                <c:ptCount val="9"/>
                <c:pt idx="0">
                  <c:v>2010</c:v>
                </c:pt>
                <c:pt idx="1">
                  <c:v>11</c:v>
                </c:pt>
                <c:pt idx="2">
                  <c:v>12</c:v>
                </c:pt>
                <c:pt idx="3">
                  <c:v>13</c:v>
                </c:pt>
                <c:pt idx="4">
                  <c:v>14</c:v>
                </c:pt>
                <c:pt idx="5">
                  <c:v>15</c:v>
                </c:pt>
                <c:pt idx="6">
                  <c:v>16</c:v>
                </c:pt>
                <c:pt idx="7">
                  <c:v>17</c:v>
                </c:pt>
                <c:pt idx="8">
                  <c:v>18</c:v>
                </c:pt>
              </c:numCache>
            </c:numRef>
          </c:cat>
          <c:val>
            <c:numRef>
              <c:f>'Figure 1.17.'!$O$6:$O$14</c:f>
              <c:numCache>
                <c:formatCode>_(* #,##0.0_);_(* \(#,##0.0\);_(* "-"??_);_(@_)</c:formatCode>
                <c:ptCount val="9"/>
                <c:pt idx="0">
                  <c:v>3.5512146066336254</c:v>
                </c:pt>
                <c:pt idx="1">
                  <c:v>3.5111583587827586</c:v>
                </c:pt>
                <c:pt idx="2">
                  <c:v>3.4365512680122174</c:v>
                </c:pt>
                <c:pt idx="3">
                  <c:v>3.8979269261005935</c:v>
                </c:pt>
                <c:pt idx="4">
                  <c:v>3.6605949014371517</c:v>
                </c:pt>
                <c:pt idx="5">
                  <c:v>3.8938476494939329</c:v>
                </c:pt>
                <c:pt idx="6">
                  <c:v>3.8715938435105794</c:v>
                </c:pt>
                <c:pt idx="7">
                  <c:v>3.8903126819676794</c:v>
                </c:pt>
                <c:pt idx="8">
                  <c:v>3.7171889999999999</c:v>
                </c:pt>
              </c:numCache>
            </c:numRef>
          </c:val>
          <c:extLst>
            <c:ext xmlns:c16="http://schemas.microsoft.com/office/drawing/2014/chart" uri="{C3380CC4-5D6E-409C-BE32-E72D297353CC}">
              <c16:uniqueId val="{00000002-E11E-4540-BEFE-FCBEE4596429}"/>
            </c:ext>
          </c:extLst>
        </c:ser>
        <c:ser>
          <c:idx val="3"/>
          <c:order val="3"/>
          <c:tx>
            <c:strRef>
              <c:f>'Figure 1.17.'!$P$5</c:f>
              <c:strCache>
                <c:ptCount val="1"/>
                <c:pt idx="0">
                  <c:v>Non–Paris Club</c:v>
                </c:pt>
              </c:strCache>
            </c:strRef>
          </c:tx>
          <c:spPr>
            <a:pattFill prst="pct90">
              <a:fgClr>
                <a:srgbClr val="C00000"/>
              </a:fgClr>
              <a:bgClr>
                <a:srgbClr val="C00000"/>
              </a:bgClr>
            </a:pattFill>
            <a:ln w="3175">
              <a:solidFill>
                <a:srgbClr val="000000"/>
              </a:solidFill>
              <a:prstDash val="solid"/>
            </a:ln>
            <a:effectLst/>
          </c:spPr>
          <c:invertIfNegative val="0"/>
          <c:cat>
            <c:numRef>
              <c:f>'Figure 1.17.'!$L$6:$L$14</c:f>
              <c:numCache>
                <c:formatCode>General</c:formatCode>
                <c:ptCount val="9"/>
                <c:pt idx="0">
                  <c:v>2010</c:v>
                </c:pt>
                <c:pt idx="1">
                  <c:v>11</c:v>
                </c:pt>
                <c:pt idx="2">
                  <c:v>12</c:v>
                </c:pt>
                <c:pt idx="3">
                  <c:v>13</c:v>
                </c:pt>
                <c:pt idx="4">
                  <c:v>14</c:v>
                </c:pt>
                <c:pt idx="5">
                  <c:v>15</c:v>
                </c:pt>
                <c:pt idx="6">
                  <c:v>16</c:v>
                </c:pt>
                <c:pt idx="7">
                  <c:v>17</c:v>
                </c:pt>
                <c:pt idx="8">
                  <c:v>18</c:v>
                </c:pt>
              </c:numCache>
            </c:numRef>
          </c:cat>
          <c:val>
            <c:numRef>
              <c:f>'Figure 1.17.'!$P$6:$P$14</c:f>
              <c:numCache>
                <c:formatCode>_(* #,##0.00_);_(* \(#,##0.00\);_(* "-"??_);_(@_)</c:formatCode>
                <c:ptCount val="9"/>
                <c:pt idx="0">
                  <c:v>4.9525626980088084</c:v>
                </c:pt>
                <c:pt idx="1">
                  <c:v>5.8198185365896364</c:v>
                </c:pt>
                <c:pt idx="2">
                  <c:v>6.6738865063882811</c:v>
                </c:pt>
                <c:pt idx="3">
                  <c:v>7.4981010435017872</c:v>
                </c:pt>
                <c:pt idx="4">
                  <c:v>8.3004875219135137</c:v>
                </c:pt>
                <c:pt idx="5">
                  <c:v>9.6406972429087343</c:v>
                </c:pt>
                <c:pt idx="6">
                  <c:v>10.423468787875183</c:v>
                </c:pt>
                <c:pt idx="7">
                  <c:v>10.703768915870748</c:v>
                </c:pt>
                <c:pt idx="8">
                  <c:v>11.427402000000001</c:v>
                </c:pt>
              </c:numCache>
            </c:numRef>
          </c:val>
          <c:extLst>
            <c:ext xmlns:c16="http://schemas.microsoft.com/office/drawing/2014/chart" uri="{C3380CC4-5D6E-409C-BE32-E72D297353CC}">
              <c16:uniqueId val="{00000003-E11E-4540-BEFE-FCBEE4596429}"/>
            </c:ext>
          </c:extLst>
        </c:ser>
        <c:ser>
          <c:idx val="4"/>
          <c:order val="4"/>
          <c:tx>
            <c:strRef>
              <c:f>'Figure 1.17.'!$Q$5</c:f>
              <c:strCache>
                <c:ptCount val="1"/>
                <c:pt idx="0">
                  <c:v>Commercial</c:v>
                </c:pt>
              </c:strCache>
            </c:strRef>
          </c:tx>
          <c:spPr>
            <a:pattFill prst="pct80">
              <a:fgClr>
                <a:srgbClr val="FFC000"/>
              </a:fgClr>
              <a:bgClr>
                <a:sysClr val="window" lastClr="FFFFFF"/>
              </a:bgClr>
            </a:pattFill>
            <a:ln>
              <a:solidFill>
                <a:sysClr val="windowText" lastClr="000000"/>
              </a:solidFill>
            </a:ln>
          </c:spPr>
          <c:invertIfNegative val="0"/>
          <c:cat>
            <c:numRef>
              <c:f>'Figure 1.17.'!$L$6:$L$14</c:f>
              <c:numCache>
                <c:formatCode>General</c:formatCode>
                <c:ptCount val="9"/>
                <c:pt idx="0">
                  <c:v>2010</c:v>
                </c:pt>
                <c:pt idx="1">
                  <c:v>11</c:v>
                </c:pt>
                <c:pt idx="2">
                  <c:v>12</c:v>
                </c:pt>
                <c:pt idx="3">
                  <c:v>13</c:v>
                </c:pt>
                <c:pt idx="4">
                  <c:v>14</c:v>
                </c:pt>
                <c:pt idx="5">
                  <c:v>15</c:v>
                </c:pt>
                <c:pt idx="6">
                  <c:v>16</c:v>
                </c:pt>
                <c:pt idx="7">
                  <c:v>17</c:v>
                </c:pt>
                <c:pt idx="8">
                  <c:v>18</c:v>
                </c:pt>
              </c:numCache>
            </c:numRef>
          </c:cat>
          <c:val>
            <c:numRef>
              <c:f>'Figure 1.17.'!$Q$6:$Q$14</c:f>
              <c:numCache>
                <c:formatCode>_(* #,##0.00_);_(* \(#,##0.00\);_(* "-"??_);_(@_)</c:formatCode>
                <c:ptCount val="9"/>
                <c:pt idx="0">
                  <c:v>6.150324353617223</c:v>
                </c:pt>
                <c:pt idx="1">
                  <c:v>6.3384043818237261</c:v>
                </c:pt>
                <c:pt idx="2">
                  <c:v>7.3951272265887429</c:v>
                </c:pt>
                <c:pt idx="3">
                  <c:v>8.6666589268210394</c:v>
                </c:pt>
                <c:pt idx="4">
                  <c:v>9.2359758528452538</c:v>
                </c:pt>
                <c:pt idx="5">
                  <c:v>10.84205174482948</c:v>
                </c:pt>
                <c:pt idx="6">
                  <c:v>11.343012877952461</c:v>
                </c:pt>
                <c:pt idx="7">
                  <c:v>12.100370604673788</c:v>
                </c:pt>
                <c:pt idx="8">
                  <c:v>13.751626999999999</c:v>
                </c:pt>
              </c:numCache>
            </c:numRef>
          </c:val>
          <c:extLst>
            <c:ext xmlns:c16="http://schemas.microsoft.com/office/drawing/2014/chart" uri="{C3380CC4-5D6E-409C-BE32-E72D297353CC}">
              <c16:uniqueId val="{00000004-E11E-4540-BEFE-FCBEE4596429}"/>
            </c:ext>
          </c:extLst>
        </c:ser>
        <c:dLbls>
          <c:showLegendKey val="0"/>
          <c:showVal val="0"/>
          <c:showCatName val="0"/>
          <c:showSerName val="0"/>
          <c:showPercent val="0"/>
          <c:showBubbleSize val="0"/>
        </c:dLbls>
        <c:gapWidth val="150"/>
        <c:overlap val="100"/>
        <c:axId val="1062506880"/>
        <c:axId val="1062509952"/>
      </c:barChart>
      <c:catAx>
        <c:axId val="1062506880"/>
        <c:scaling>
          <c:orientation val="minMax"/>
        </c:scaling>
        <c:delete val="0"/>
        <c:axPos val="b"/>
        <c:numFmt formatCode="General" sourceLinked="1"/>
        <c:majorTickMark val="in"/>
        <c:minorTickMark val="none"/>
        <c:tickLblPos val="low"/>
        <c:spPr>
          <a:ln w="12700">
            <a:solidFill>
              <a:srgbClr val="B3B3B3"/>
            </a:solidFill>
            <a:prstDash val="solid"/>
          </a:ln>
        </c:spPr>
        <c:txPr>
          <a:bodyPr rot="-5400000" vert="horz"/>
          <a:lstStyle/>
          <a:p>
            <a:pPr>
              <a:defRPr sz="800">
                <a:solidFill>
                  <a:sysClr val="windowText" lastClr="000000"/>
                </a:solidFill>
                <a:latin typeface="HelveticaNeueLT Com 57 Cn"/>
                <a:ea typeface="Segoe UI"/>
                <a:cs typeface="Segoe UI"/>
              </a:defRPr>
            </a:pPr>
            <a:endParaRPr lang="en-US"/>
          </a:p>
        </c:txPr>
        <c:crossAx val="1062509952"/>
        <c:crosses val="autoZero"/>
        <c:auto val="1"/>
        <c:lblAlgn val="ctr"/>
        <c:lblOffset val="100"/>
        <c:noMultiLvlLbl val="0"/>
      </c:catAx>
      <c:valAx>
        <c:axId val="1062509952"/>
        <c:scaling>
          <c:orientation val="minMax"/>
        </c:scaling>
        <c:delete val="0"/>
        <c:axPos val="l"/>
        <c:numFmt formatCode="#,##0" sourceLinked="0"/>
        <c:majorTickMark val="in"/>
        <c:minorTickMark val="none"/>
        <c:tickLblPos val="nextTo"/>
        <c:spPr>
          <a:ln w="12700">
            <a:solidFill>
              <a:srgbClr val="B3B3B3"/>
            </a:solidFill>
            <a:prstDash val="solid"/>
          </a:ln>
        </c:spPr>
        <c:txPr>
          <a:bodyPr/>
          <a:lstStyle/>
          <a:p>
            <a:pPr>
              <a:defRPr sz="800">
                <a:solidFill>
                  <a:sysClr val="windowText" lastClr="000000"/>
                </a:solidFill>
                <a:latin typeface="HelveticaNeueLT Com 57 Cn"/>
                <a:ea typeface="Segoe UI"/>
                <a:cs typeface="Segoe UI"/>
              </a:defRPr>
            </a:pPr>
            <a:endParaRPr lang="en-US"/>
          </a:p>
        </c:txPr>
        <c:crossAx val="1062506880"/>
        <c:crosses val="autoZero"/>
        <c:crossBetween val="between"/>
        <c:majorUnit val="10"/>
      </c:valAx>
      <c:spPr>
        <a:solidFill>
          <a:srgbClr val="FFFFFF"/>
        </a:solidFill>
        <a:ln w="12700">
          <a:solidFill>
            <a:srgbClr val="B3B3B3"/>
          </a:solidFill>
          <a:prstDash val="solid"/>
        </a:ln>
      </c:spPr>
    </c:plotArea>
    <c:legend>
      <c:legendPos val="t"/>
      <c:layout>
        <c:manualLayout>
          <c:xMode val="edge"/>
          <c:yMode val="edge"/>
          <c:x val="9.1227968192630571E-2"/>
          <c:y val="0.75797725595179599"/>
          <c:w val="0.84302997139108637"/>
          <c:h val="9.624849019062888E-2"/>
        </c:manualLayout>
      </c:layout>
      <c:overlay val="0"/>
      <c:txPr>
        <a:bodyPr/>
        <a:lstStyle/>
        <a:p>
          <a:pPr>
            <a:defRPr sz="800">
              <a:solidFill>
                <a:sysClr val="windowText" lastClr="000000"/>
              </a:solidFill>
              <a:latin typeface="HelveticaNeueLT Com 57 Cn"/>
              <a:ea typeface="Segoe UI"/>
              <a:cs typeface="Segoe UI"/>
            </a:defRPr>
          </a:pPr>
          <a:endParaRPr lang="en-US"/>
        </a:p>
      </c:txPr>
    </c:legend>
    <c:plotVisOnly val="1"/>
    <c:dispBlanksAs val="gap"/>
    <c:showDLblsOverMax val="0"/>
  </c:chart>
  <c:spPr>
    <a:ln w="9525">
      <a:noFill/>
    </a:ln>
  </c:spPr>
  <c:printSettings>
    <c:headerFooter/>
    <c:pageMargins b="0.75" l="0.7" r="0.7" t="0.75" header="0.3" footer="0.3"/>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noFill/>
            <a:ln>
              <a:noFill/>
            </a:ln>
            <a:effectLst/>
          </c:spPr>
          <c:invertIfNegative val="0"/>
          <c:errBars>
            <c:errBarType val="minus"/>
            <c:errValType val="cust"/>
            <c:noEndCap val="0"/>
            <c:plus>
              <c:numLit>
                <c:formatCode>General</c:formatCode>
                <c:ptCount val="1"/>
                <c:pt idx="0">
                  <c:v>1</c:v>
                </c:pt>
              </c:numLit>
            </c:plus>
            <c:minus>
              <c:numRef>
                <c:f>#REF!</c:f>
                <c:numCache>
                  <c:formatCode>General</c:formatCode>
                  <c:ptCount val="1"/>
                  <c:pt idx="0">
                    <c:v>1</c:v>
                  </c:pt>
                </c:numCache>
              </c:numRef>
            </c:minus>
            <c:spPr>
              <a:noFill/>
              <a:ln w="9525" cap="flat" cmpd="sng" algn="ctr">
                <a:solidFill>
                  <a:schemeClr val="tx1">
                    <a:lumMod val="65000"/>
                    <a:lumOff val="35000"/>
                  </a:schemeClr>
                </a:solidFill>
                <a:round/>
              </a:ln>
              <a:effectLst/>
            </c:spPr>
          </c:errBar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620-4D71-86A9-28706C9448EA}"/>
            </c:ext>
          </c:extLst>
        </c:ser>
        <c:ser>
          <c:idx val="1"/>
          <c:order val="1"/>
          <c:spPr>
            <a:solidFill>
              <a:srgbClr val="FFC000"/>
            </a:solidFill>
            <a:ln>
              <a:solidFill>
                <a:schemeClr val="accent4"/>
              </a:solid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9620-4D71-86A9-28706C9448EA}"/>
            </c:ext>
          </c:extLst>
        </c:ser>
        <c:ser>
          <c:idx val="2"/>
          <c:order val="2"/>
          <c:spPr>
            <a:solidFill>
              <a:srgbClr val="FFC000"/>
            </a:solidFill>
            <a:ln>
              <a:solidFill>
                <a:schemeClr val="accent4"/>
              </a:solidFill>
            </a:ln>
            <a:effectLst/>
          </c:spPr>
          <c:invertIfNegative val="0"/>
          <c:errBars>
            <c:errBarType val="plus"/>
            <c:errValType val="cust"/>
            <c:noEndCap val="0"/>
            <c:plus>
              <c:numRef>
                <c:f>#REF!</c:f>
                <c:numCache>
                  <c:formatCode>General</c:formatCode>
                  <c:ptCount val="1"/>
                  <c:pt idx="0">
                    <c:v>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9620-4D71-86A9-28706C9448EA}"/>
            </c:ext>
          </c:extLst>
        </c:ser>
        <c:dLbls>
          <c:showLegendKey val="0"/>
          <c:showVal val="0"/>
          <c:showCatName val="0"/>
          <c:showSerName val="0"/>
          <c:showPercent val="0"/>
          <c:showBubbleSize val="0"/>
        </c:dLbls>
        <c:gapWidth val="150"/>
        <c:overlap val="100"/>
        <c:axId val="519715072"/>
        <c:axId val="641774111"/>
      </c:barChart>
      <c:catAx>
        <c:axId val="519715072"/>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641774111"/>
        <c:crosses val="autoZero"/>
        <c:auto val="1"/>
        <c:lblAlgn val="ctr"/>
        <c:lblOffset val="100"/>
        <c:noMultiLvlLbl val="0"/>
      </c:catAx>
      <c:valAx>
        <c:axId val="6417741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519715072"/>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noFill/>
            <a:ln>
              <a:noFill/>
            </a:ln>
            <a:effectLst/>
          </c:spPr>
          <c:invertIfNegative val="0"/>
          <c:errBars>
            <c:errBarType val="minus"/>
            <c:errValType val="cust"/>
            <c:noEndCap val="0"/>
            <c:plus>
              <c:numLit>
                <c:formatCode>General</c:formatCode>
                <c:ptCount val="1"/>
                <c:pt idx="0">
                  <c:v>1</c:v>
                </c:pt>
              </c:numLit>
            </c:plus>
            <c:minus>
              <c:numRef>
                <c:f>#REF!</c:f>
                <c:numCache>
                  <c:formatCode>General</c:formatCode>
                  <c:ptCount val="1"/>
                  <c:pt idx="0">
                    <c:v>1</c:v>
                  </c:pt>
                </c:numCache>
              </c:numRef>
            </c:minus>
            <c:spPr>
              <a:noFill/>
              <a:ln w="9525" cap="flat" cmpd="sng" algn="ctr">
                <a:solidFill>
                  <a:schemeClr val="tx1">
                    <a:lumMod val="65000"/>
                    <a:lumOff val="35000"/>
                  </a:schemeClr>
                </a:solidFill>
                <a:round/>
              </a:ln>
              <a:effectLst/>
            </c:spPr>
          </c:errBar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C57-4321-9C0C-3E78E693337F}"/>
            </c:ext>
          </c:extLst>
        </c:ser>
        <c:ser>
          <c:idx val="1"/>
          <c:order val="1"/>
          <c:spPr>
            <a:solidFill>
              <a:srgbClr val="FFC000"/>
            </a:solidFill>
            <a:ln>
              <a:solidFill>
                <a:schemeClr val="accent4"/>
              </a:solid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9C57-4321-9C0C-3E78E693337F}"/>
            </c:ext>
          </c:extLst>
        </c:ser>
        <c:ser>
          <c:idx val="2"/>
          <c:order val="2"/>
          <c:spPr>
            <a:solidFill>
              <a:srgbClr val="FFC000"/>
            </a:solidFill>
            <a:ln>
              <a:solidFill>
                <a:schemeClr val="accent4"/>
              </a:solidFill>
            </a:ln>
            <a:effectLst/>
          </c:spPr>
          <c:invertIfNegative val="0"/>
          <c:errBars>
            <c:errBarType val="plus"/>
            <c:errValType val="cust"/>
            <c:noEndCap val="0"/>
            <c:plus>
              <c:numRef>
                <c:f>#REF!</c:f>
                <c:numCache>
                  <c:formatCode>General</c:formatCode>
                  <c:ptCount val="1"/>
                  <c:pt idx="0">
                    <c:v>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9C57-4321-9C0C-3E78E693337F}"/>
            </c:ext>
          </c:extLst>
        </c:ser>
        <c:dLbls>
          <c:showLegendKey val="0"/>
          <c:showVal val="0"/>
          <c:showCatName val="0"/>
          <c:showSerName val="0"/>
          <c:showPercent val="0"/>
          <c:showBubbleSize val="0"/>
        </c:dLbls>
        <c:gapWidth val="150"/>
        <c:overlap val="100"/>
        <c:axId val="519715072"/>
        <c:axId val="641774111"/>
      </c:barChart>
      <c:catAx>
        <c:axId val="519715072"/>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641774111"/>
        <c:crosses val="autoZero"/>
        <c:auto val="1"/>
        <c:lblAlgn val="ctr"/>
        <c:lblOffset val="100"/>
        <c:noMultiLvlLbl val="0"/>
      </c:catAx>
      <c:valAx>
        <c:axId val="6417741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519715072"/>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noFill/>
            <a:ln>
              <a:noFill/>
            </a:ln>
            <a:effectLst/>
          </c:spPr>
          <c:invertIfNegative val="0"/>
          <c:errBars>
            <c:errBarType val="minus"/>
            <c:errValType val="cust"/>
            <c:noEndCap val="0"/>
            <c:plus>
              <c:numLit>
                <c:formatCode>General</c:formatCode>
                <c:ptCount val="1"/>
                <c:pt idx="0">
                  <c:v>1</c:v>
                </c:pt>
              </c:numLit>
            </c:plus>
            <c:minus>
              <c:numRef>
                <c:f>#REF!</c:f>
                <c:numCache>
                  <c:formatCode>General</c:formatCode>
                  <c:ptCount val="1"/>
                  <c:pt idx="0">
                    <c:v>1</c:v>
                  </c:pt>
                </c:numCache>
              </c:numRef>
            </c:minus>
            <c:spPr>
              <a:noFill/>
              <a:ln w="9525" cap="flat" cmpd="sng" algn="ctr">
                <a:solidFill>
                  <a:schemeClr val="tx1">
                    <a:lumMod val="65000"/>
                    <a:lumOff val="35000"/>
                  </a:schemeClr>
                </a:solidFill>
                <a:round/>
              </a:ln>
              <a:effectLst/>
            </c:spPr>
          </c:errBar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3B7-4422-939D-475EF368DA59}"/>
            </c:ext>
          </c:extLst>
        </c:ser>
        <c:ser>
          <c:idx val="1"/>
          <c:order val="1"/>
          <c:spPr>
            <a:solidFill>
              <a:srgbClr val="FFC000"/>
            </a:solidFill>
            <a:ln>
              <a:solidFill>
                <a:schemeClr val="accent4"/>
              </a:solid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43B7-4422-939D-475EF368DA59}"/>
            </c:ext>
          </c:extLst>
        </c:ser>
        <c:ser>
          <c:idx val="2"/>
          <c:order val="2"/>
          <c:spPr>
            <a:solidFill>
              <a:srgbClr val="FFC000"/>
            </a:solidFill>
            <a:ln>
              <a:solidFill>
                <a:schemeClr val="accent4"/>
              </a:solidFill>
            </a:ln>
            <a:effectLst/>
          </c:spPr>
          <c:invertIfNegative val="0"/>
          <c:errBars>
            <c:errBarType val="plus"/>
            <c:errValType val="cust"/>
            <c:noEndCap val="0"/>
            <c:plus>
              <c:numRef>
                <c:f>#REF!</c:f>
                <c:numCache>
                  <c:formatCode>General</c:formatCode>
                  <c:ptCount val="1"/>
                  <c:pt idx="0">
                    <c:v>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43B7-4422-939D-475EF368DA59}"/>
            </c:ext>
          </c:extLst>
        </c:ser>
        <c:dLbls>
          <c:showLegendKey val="0"/>
          <c:showVal val="0"/>
          <c:showCatName val="0"/>
          <c:showSerName val="0"/>
          <c:showPercent val="0"/>
          <c:showBubbleSize val="0"/>
        </c:dLbls>
        <c:gapWidth val="150"/>
        <c:overlap val="100"/>
        <c:axId val="519715072"/>
        <c:axId val="641774111"/>
      </c:barChart>
      <c:catAx>
        <c:axId val="519715072"/>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641774111"/>
        <c:crosses val="autoZero"/>
        <c:auto val="1"/>
        <c:lblAlgn val="ctr"/>
        <c:lblOffset val="100"/>
        <c:noMultiLvlLbl val="0"/>
      </c:catAx>
      <c:valAx>
        <c:axId val="6417741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519715072"/>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61329833770772E-2"/>
          <c:y val="5.0925925925925923E-2"/>
          <c:w val="0.8982495625546808"/>
          <c:h val="0.84731481481481485"/>
        </c:manualLayout>
      </c:layout>
      <c:lineChart>
        <c:grouping val="standard"/>
        <c:varyColors val="0"/>
        <c:ser>
          <c:idx val="0"/>
          <c:order val="0"/>
          <c:tx>
            <c:v>AEs</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83-4819-B8FF-E0FD16F5D969}"/>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83-4819-B8FF-E0FD16F5D969}"/>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83-4819-B8FF-E0FD16F5D969}"/>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83-4819-B8FF-E0FD16F5D969}"/>
                </c:ext>
              </c:extLst>
            </c:dLbl>
            <c:dLbl>
              <c:idx val="4"/>
              <c:tx>
                <c:rich>
                  <a:bodyPr/>
                  <a:lstStyle/>
                  <a:p>
                    <a:fld id="{C05536EC-A824-4B01-A779-AB7891436E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C83-4819-B8FF-E0FD16F5D969}"/>
                </c:ext>
              </c:extLst>
            </c:dLbl>
            <c:dLbl>
              <c:idx val="5"/>
              <c:tx>
                <c:rich>
                  <a:bodyPr/>
                  <a:lstStyle/>
                  <a:p>
                    <a:fld id="{6859698B-F1CB-4E85-A000-EA69092213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C83-4819-B8FF-E0FD16F5D969}"/>
                </c:ext>
              </c:extLst>
            </c:dLbl>
            <c:dLbl>
              <c:idx val="6"/>
              <c:tx>
                <c:rich>
                  <a:bodyPr/>
                  <a:lstStyle/>
                  <a:p>
                    <a:fld id="{0F10F66A-ED5A-4A7E-ABA0-C29CE25A0F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C83-4819-B8FF-E0FD16F5D969}"/>
                </c:ext>
              </c:extLst>
            </c:dLbl>
            <c:dLbl>
              <c:idx val="7"/>
              <c:tx>
                <c:rich>
                  <a:bodyPr/>
                  <a:lstStyle/>
                  <a:p>
                    <a:fld id="{F55C0EA4-E566-47BA-A559-BBA6E0761E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C83-4819-B8FF-E0FD16F5D969}"/>
                </c:ext>
              </c:extLst>
            </c:dLbl>
            <c:dLbl>
              <c:idx val="8"/>
              <c:tx>
                <c:rich>
                  <a:bodyPr/>
                  <a:lstStyle/>
                  <a:p>
                    <a:fld id="{F6B29D6C-45EA-433E-807A-FB35557516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C83-4819-B8FF-E0FD16F5D969}"/>
                </c:ext>
              </c:extLst>
            </c:dLbl>
            <c:dLbl>
              <c:idx val="9"/>
              <c:tx>
                <c:rich>
                  <a:bodyPr/>
                  <a:lstStyle/>
                  <a:p>
                    <a:fld id="{9A7F1CEB-C5A9-4FEF-9DD6-E97A8870CB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C83-4819-B8FF-E0FD16F5D969}"/>
                </c:ext>
              </c:extLst>
            </c:dLbl>
            <c:dLbl>
              <c:idx val="10"/>
              <c:layout>
                <c:manualLayout>
                  <c:x val="-6.3230240549828176E-2"/>
                  <c:y val="-4.9217002237136466E-2"/>
                </c:manualLayout>
              </c:layout>
              <c:tx>
                <c:rich>
                  <a:bodyPr/>
                  <a:lstStyle/>
                  <a:p>
                    <a:fld id="{658B4C87-54DC-4249-8B2C-DECA82FFFB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C83-4819-B8FF-E0FD16F5D969}"/>
                </c:ext>
              </c:extLst>
            </c:dLbl>
            <c:dLbl>
              <c:idx val="11"/>
              <c:layout>
                <c:manualLayout>
                  <c:x val="-1.0080066830267376E-16"/>
                  <c:y val="3.1319910514541388E-2"/>
                </c:manualLayout>
              </c:layout>
              <c:tx>
                <c:rich>
                  <a:bodyPr/>
                  <a:lstStyle/>
                  <a:p>
                    <a:fld id="{2C56D368-4105-43D9-8019-0EBCB4368B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C83-4819-B8FF-E0FD16F5D969}"/>
                </c:ext>
              </c:extLst>
            </c:dLbl>
            <c:dLbl>
              <c:idx val="12"/>
              <c:tx>
                <c:rich>
                  <a:bodyPr/>
                  <a:lstStyle/>
                  <a:p>
                    <a:fld id="{773B1DD8-2AA6-43DD-9998-D5B4977DDF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C83-4819-B8FF-E0FD16F5D9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HelveticaNeueLT Std" panose="020B0604020202020204"/>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2.2.'!$M$6:$M$19</c15:sqref>
                  </c15:fullRef>
                </c:ext>
              </c:extLst>
              <c:f>'Figure 2.2.'!$M$7:$M$19</c:f>
              <c:numCache>
                <c:formatCode>General</c:formatCode>
                <c:ptCount val="13"/>
                <c:pt idx="0">
                  <c:v>1</c:v>
                </c:pt>
                <c:pt idx="1">
                  <c:v>1.5</c:v>
                </c:pt>
                <c:pt idx="2">
                  <c:v>2</c:v>
                </c:pt>
                <c:pt idx="3">
                  <c:v>2.5</c:v>
                </c:pt>
                <c:pt idx="4">
                  <c:v>3</c:v>
                </c:pt>
                <c:pt idx="5">
                  <c:v>3.5</c:v>
                </c:pt>
                <c:pt idx="6">
                  <c:v>4</c:v>
                </c:pt>
                <c:pt idx="7">
                  <c:v>4.5</c:v>
                </c:pt>
                <c:pt idx="8">
                  <c:v>5</c:v>
                </c:pt>
                <c:pt idx="9">
                  <c:v>5.5</c:v>
                </c:pt>
                <c:pt idx="10">
                  <c:v>6</c:v>
                </c:pt>
                <c:pt idx="11">
                  <c:v>6.5</c:v>
                </c:pt>
                <c:pt idx="12">
                  <c:v>7</c:v>
                </c:pt>
              </c:numCache>
            </c:numRef>
          </c:cat>
          <c:val>
            <c:numRef>
              <c:extLst>
                <c:ext xmlns:c15="http://schemas.microsoft.com/office/drawing/2012/chart" uri="{02D57815-91ED-43cb-92C2-25804820EDAC}">
                  <c15:fullRef>
                    <c15:sqref>'Figure 2.2.'!$N$6:$N$19</c15:sqref>
                  </c15:fullRef>
                </c:ext>
              </c:extLst>
              <c:f>'Figure 2.2.'!$N$7:$N$19</c:f>
              <c:numCache>
                <c:formatCode>0.0</c:formatCode>
                <c:ptCount val="13"/>
                <c:pt idx="4">
                  <c:v>0</c:v>
                </c:pt>
                <c:pt idx="5">
                  <c:v>0.51948051948051943</c:v>
                </c:pt>
                <c:pt idx="6">
                  <c:v>2.3376623376623376</c:v>
                </c:pt>
                <c:pt idx="7">
                  <c:v>10.38961038961039</c:v>
                </c:pt>
                <c:pt idx="8">
                  <c:v>14.285714285714285</c:v>
                </c:pt>
                <c:pt idx="9">
                  <c:v>19.480519480519483</c:v>
                </c:pt>
                <c:pt idx="10">
                  <c:v>23.376623376623375</c:v>
                </c:pt>
                <c:pt idx="11">
                  <c:v>21.818181818181817</c:v>
                </c:pt>
                <c:pt idx="12">
                  <c:v>7.7922077922077921</c:v>
                </c:pt>
              </c:numCache>
            </c:numRef>
          </c:val>
          <c:smooth val="1"/>
          <c:extLst>
            <c:ext xmlns:c15="http://schemas.microsoft.com/office/drawing/2012/chart" uri="{02D57815-91ED-43cb-92C2-25804820EDAC}">
              <c15:datalabelsRange>
                <c15:f>'Figure 2.2.'!$O$6:$O$19</c15:f>
                <c15:dlblRangeCache>
                  <c:ptCount val="14"/>
                  <c:pt idx="8">
                    <c:v>ITA</c:v>
                  </c:pt>
                  <c:pt idx="11">
                    <c:v>DEU, USA</c:v>
                  </c:pt>
                  <c:pt idx="12">
                    <c:v>JPN</c:v>
                  </c:pt>
                </c15:dlblRangeCache>
              </c15:datalabelsRange>
            </c:ext>
            <c:ext xmlns:c16="http://schemas.microsoft.com/office/drawing/2014/chart" uri="{C3380CC4-5D6E-409C-BE32-E72D297353CC}">
              <c16:uniqueId val="{0000000D-8C83-4819-B8FF-E0FD16F5D969}"/>
            </c:ext>
          </c:extLst>
        </c:ser>
        <c:ser>
          <c:idx val="1"/>
          <c:order val="1"/>
          <c:tx>
            <c:v>EMMIEs</c:v>
          </c:tx>
          <c:spPr>
            <a:ln w="28575" cap="rnd">
              <a:solidFill>
                <a:srgbClr val="FF0000"/>
              </a:solidFill>
              <a:round/>
            </a:ln>
            <a:effectLst>
              <a:softEdge rad="0"/>
            </a:effectLst>
          </c:spPr>
          <c:marker>
            <c:symbol val="circle"/>
            <c:size val="5"/>
            <c:spPr>
              <a:solidFill>
                <a:srgbClr val="FF0000"/>
              </a:solidFill>
              <a:ln w="9525">
                <a:solidFill>
                  <a:srgbClr val="FF0000"/>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C83-4819-B8FF-E0FD16F5D969}"/>
                </c:ext>
              </c:extLst>
            </c:dLbl>
            <c:dLbl>
              <c:idx val="1"/>
              <c:tx>
                <c:rich>
                  <a:bodyPr/>
                  <a:lstStyle/>
                  <a:p>
                    <a:fld id="{B600BEB8-63A7-4A2F-B999-226C93492A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C83-4819-B8FF-E0FD16F5D969}"/>
                </c:ext>
              </c:extLst>
            </c:dLbl>
            <c:dLbl>
              <c:idx val="2"/>
              <c:tx>
                <c:rich>
                  <a:bodyPr/>
                  <a:lstStyle/>
                  <a:p>
                    <a:fld id="{E49C99C8-082F-424F-9A60-F06283CE79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C83-4819-B8FF-E0FD16F5D969}"/>
                </c:ext>
              </c:extLst>
            </c:dLbl>
            <c:dLbl>
              <c:idx val="3"/>
              <c:tx>
                <c:rich>
                  <a:bodyPr/>
                  <a:lstStyle/>
                  <a:p>
                    <a:fld id="{298D2775-F9CE-4ED8-B6ED-5116D782D6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C83-4819-B8FF-E0FD16F5D969}"/>
                </c:ext>
              </c:extLst>
            </c:dLbl>
            <c:dLbl>
              <c:idx val="4"/>
              <c:tx>
                <c:rich>
                  <a:bodyPr/>
                  <a:lstStyle/>
                  <a:p>
                    <a:fld id="{789AF8C2-D53A-41E1-9453-16CC0D4E28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C83-4819-B8FF-E0FD16F5D969}"/>
                </c:ext>
              </c:extLst>
            </c:dLbl>
            <c:dLbl>
              <c:idx val="5"/>
              <c:layout>
                <c:manualLayout>
                  <c:x val="-2.4742268041237213E-2"/>
                  <c:y val="5.369127516778515E-2"/>
                </c:manualLayout>
              </c:layout>
              <c:tx>
                <c:rich>
                  <a:bodyPr/>
                  <a:lstStyle/>
                  <a:p>
                    <a:fld id="{47BBB3E7-4513-4F9C-B7E9-4D3107DE73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C83-4819-B8FF-E0FD16F5D969}"/>
                </c:ext>
              </c:extLst>
            </c:dLbl>
            <c:dLbl>
              <c:idx val="6"/>
              <c:tx>
                <c:rich>
                  <a:bodyPr/>
                  <a:lstStyle/>
                  <a:p>
                    <a:fld id="{751CB68E-FB98-4E45-89AA-F1B2A2F8EB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C83-4819-B8FF-E0FD16F5D969}"/>
                </c:ext>
              </c:extLst>
            </c:dLbl>
            <c:dLbl>
              <c:idx val="7"/>
              <c:layout>
                <c:manualLayout>
                  <c:x val="-1.0996563573883162E-2"/>
                  <c:y val="-2.6845637583892617E-2"/>
                </c:manualLayout>
              </c:layout>
              <c:tx>
                <c:rich>
                  <a:bodyPr/>
                  <a:lstStyle/>
                  <a:p>
                    <a:fld id="{44BC84A6-0290-41FD-9D3C-E06DA88468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C83-4819-B8FF-E0FD16F5D969}"/>
                </c:ext>
              </c:extLst>
            </c:dLbl>
            <c:dLbl>
              <c:idx val="8"/>
              <c:tx>
                <c:rich>
                  <a:bodyPr/>
                  <a:lstStyle/>
                  <a:p>
                    <a:fld id="{4C1F9FCD-BECE-4C4D-AEFF-5E518265C0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C83-4819-B8FF-E0FD16F5D969}"/>
                </c:ext>
              </c:extLst>
            </c:dLbl>
            <c:dLbl>
              <c:idx val="9"/>
              <c:tx>
                <c:rich>
                  <a:bodyPr/>
                  <a:lstStyle/>
                  <a:p>
                    <a:fld id="{5043F076-8EEF-4EA6-B69D-E9A5FE4834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C83-4819-B8FF-E0FD16F5D969}"/>
                </c:ext>
              </c:extLst>
            </c:dLbl>
            <c:dLbl>
              <c:idx val="10"/>
              <c:tx>
                <c:rich>
                  <a:bodyPr/>
                  <a:lstStyle/>
                  <a:p>
                    <a:fld id="{CCFD95A3-159A-4EDC-B3DE-47AA04C4B1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C83-4819-B8FF-E0FD16F5D969}"/>
                </c:ext>
              </c:extLst>
            </c:dLbl>
            <c:dLbl>
              <c:idx val="11"/>
              <c:layout>
                <c:manualLayout>
                  <c:x val="-9.3470790378006971E-2"/>
                  <c:y val="-0.1029082774049217"/>
                </c:manualLayout>
              </c:layout>
              <c:tx>
                <c:rich>
                  <a:bodyPr/>
                  <a:lstStyle/>
                  <a:p>
                    <a:fld id="{B2220760-6CB9-46A5-A242-8A192DF9D5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C83-4819-B8FF-E0FD16F5D969}"/>
                </c:ext>
              </c:extLst>
            </c:dLbl>
            <c:dLbl>
              <c:idx val="12"/>
              <c:tx>
                <c:rich>
                  <a:bodyPr/>
                  <a:lstStyle/>
                  <a:p>
                    <a:fld id="{2FEBDE00-82E6-4680-A3BC-BAD7DA6DCE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C83-4819-B8FF-E0FD16F5D9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HelveticaNeueLT Std" panose="020B0604020202020204"/>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2.2.'!$M$6:$M$19</c15:sqref>
                  </c15:fullRef>
                </c:ext>
              </c:extLst>
              <c:f>'Figure 2.2.'!$M$7:$M$19</c:f>
              <c:numCache>
                <c:formatCode>General</c:formatCode>
                <c:ptCount val="13"/>
                <c:pt idx="0">
                  <c:v>1</c:v>
                </c:pt>
                <c:pt idx="1">
                  <c:v>1.5</c:v>
                </c:pt>
                <c:pt idx="2">
                  <c:v>2</c:v>
                </c:pt>
                <c:pt idx="3">
                  <c:v>2.5</c:v>
                </c:pt>
                <c:pt idx="4">
                  <c:v>3</c:v>
                </c:pt>
                <c:pt idx="5">
                  <c:v>3.5</c:v>
                </c:pt>
                <c:pt idx="6">
                  <c:v>4</c:v>
                </c:pt>
                <c:pt idx="7">
                  <c:v>4.5</c:v>
                </c:pt>
                <c:pt idx="8">
                  <c:v>5</c:v>
                </c:pt>
                <c:pt idx="9">
                  <c:v>5.5</c:v>
                </c:pt>
                <c:pt idx="10">
                  <c:v>6</c:v>
                </c:pt>
                <c:pt idx="11">
                  <c:v>6.5</c:v>
                </c:pt>
                <c:pt idx="12">
                  <c:v>7</c:v>
                </c:pt>
              </c:numCache>
            </c:numRef>
          </c:cat>
          <c:val>
            <c:numRef>
              <c:extLst>
                <c:ext xmlns:c15="http://schemas.microsoft.com/office/drawing/2012/chart" uri="{02D57815-91ED-43cb-92C2-25804820EDAC}">
                  <c15:fullRef>
                    <c15:sqref>'Figure 2.2.'!$P$6:$P$19</c15:sqref>
                  </c15:fullRef>
                </c:ext>
              </c:extLst>
              <c:f>'Figure 2.2.'!$P$7:$P$19</c:f>
              <c:numCache>
                <c:formatCode>0.0</c:formatCode>
                <c:ptCount val="13"/>
                <c:pt idx="1">
                  <c:v>0</c:v>
                </c:pt>
                <c:pt idx="2">
                  <c:v>0.24154589371980675</c:v>
                </c:pt>
                <c:pt idx="3">
                  <c:v>3.8647342995169081</c:v>
                </c:pt>
                <c:pt idx="4">
                  <c:v>7.2463768115942031</c:v>
                </c:pt>
                <c:pt idx="5">
                  <c:v>20.048309178743963</c:v>
                </c:pt>
                <c:pt idx="6">
                  <c:v>20.289855072463769</c:v>
                </c:pt>
                <c:pt idx="7">
                  <c:v>17.874396135265698</c:v>
                </c:pt>
                <c:pt idx="8">
                  <c:v>15.70048309178744</c:v>
                </c:pt>
                <c:pt idx="9">
                  <c:v>7.2463768115942031</c:v>
                </c:pt>
                <c:pt idx="10">
                  <c:v>5.3140096618357484</c:v>
                </c:pt>
                <c:pt idx="11">
                  <c:v>2.1739130434782608</c:v>
                </c:pt>
                <c:pt idx="12">
                  <c:v>0</c:v>
                </c:pt>
              </c:numCache>
            </c:numRef>
          </c:val>
          <c:smooth val="1"/>
          <c:extLst>
            <c:ext xmlns:c15="http://schemas.microsoft.com/office/drawing/2012/chart" uri="{02D57815-91ED-43cb-92C2-25804820EDAC}">
              <c15:datalabelsRange>
                <c15:f>'Figure 2.2.'!$Q$6:$Q$19</c15:f>
                <c15:dlblRangeCache>
                  <c:ptCount val="14"/>
                  <c:pt idx="5">
                    <c:v>PHL</c:v>
                  </c:pt>
                  <c:pt idx="6">
                    <c:v>BRA</c:v>
                  </c:pt>
                  <c:pt idx="8">
                    <c:v>IDN</c:v>
                  </c:pt>
                  <c:pt idx="12">
                    <c:v>UAE</c:v>
                  </c:pt>
                </c15:dlblRangeCache>
              </c15:datalabelsRange>
            </c:ext>
            <c:ext xmlns:c16="http://schemas.microsoft.com/office/drawing/2014/chart" uri="{C3380CC4-5D6E-409C-BE32-E72D297353CC}">
              <c16:uniqueId val="{0000001B-8C83-4819-B8FF-E0FD16F5D969}"/>
            </c:ext>
          </c:extLst>
        </c:ser>
        <c:ser>
          <c:idx val="2"/>
          <c:order val="2"/>
          <c:tx>
            <c:v>LIDCs</c:v>
          </c:tx>
          <c:spPr>
            <a:ln w="28575" cap="rnd">
              <a:solidFill>
                <a:schemeClr val="accent2"/>
              </a:solidFill>
              <a:round/>
            </a:ln>
            <a:effectLst/>
          </c:spPr>
          <c:marker>
            <c:symbol val="circle"/>
            <c:size val="5"/>
            <c:spPr>
              <a:solidFill>
                <a:schemeClr val="accent2"/>
              </a:solidFill>
              <a:ln w="9525">
                <a:solidFill>
                  <a:schemeClr val="accent4"/>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C83-4819-B8FF-E0FD16F5D969}"/>
                </c:ext>
              </c:extLst>
            </c:dLbl>
            <c:dLbl>
              <c:idx val="1"/>
              <c:tx>
                <c:rich>
                  <a:bodyPr/>
                  <a:lstStyle/>
                  <a:p>
                    <a:fld id="{10C4B1D5-F39D-4F9F-AF92-300B3489C3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C83-4819-B8FF-E0FD16F5D969}"/>
                </c:ext>
              </c:extLst>
            </c:dLbl>
            <c:dLbl>
              <c:idx val="2"/>
              <c:tx>
                <c:rich>
                  <a:bodyPr/>
                  <a:lstStyle/>
                  <a:p>
                    <a:fld id="{9CFC9078-E592-4D58-A8B0-24202711A9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C83-4819-B8FF-E0FD16F5D969}"/>
                </c:ext>
              </c:extLst>
            </c:dLbl>
            <c:dLbl>
              <c:idx val="3"/>
              <c:layout>
                <c:manualLayout>
                  <c:x val="-7.422680412371134E-2"/>
                  <c:y val="-7.6062639821029079E-2"/>
                </c:manualLayout>
              </c:layout>
              <c:tx>
                <c:rich>
                  <a:bodyPr/>
                  <a:lstStyle/>
                  <a:p>
                    <a:fld id="{80194E5F-15BC-4426-956B-D6FCC417AE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8C83-4819-B8FF-E0FD16F5D969}"/>
                </c:ext>
              </c:extLst>
            </c:dLbl>
            <c:dLbl>
              <c:idx val="4"/>
              <c:tx>
                <c:rich>
                  <a:bodyPr/>
                  <a:lstStyle/>
                  <a:p>
                    <a:fld id="{F766CA8D-3B8C-4558-A80C-91865C6246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C83-4819-B8FF-E0FD16F5D969}"/>
                </c:ext>
              </c:extLst>
            </c:dLbl>
            <c:dLbl>
              <c:idx val="5"/>
              <c:tx>
                <c:rich>
                  <a:bodyPr/>
                  <a:lstStyle/>
                  <a:p>
                    <a:fld id="{C6877833-B9C8-4BB1-B9D7-81C222CADD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C83-4819-B8FF-E0FD16F5D969}"/>
                </c:ext>
              </c:extLst>
            </c:dLbl>
            <c:dLbl>
              <c:idx val="6"/>
              <c:tx>
                <c:rich>
                  <a:bodyPr/>
                  <a:lstStyle/>
                  <a:p>
                    <a:fld id="{FFBA106E-84BF-4352-862C-7FEB907328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C83-4819-B8FF-E0FD16F5D969}"/>
                </c:ext>
              </c:extLst>
            </c:dLbl>
            <c:dLbl>
              <c:idx val="7"/>
              <c:tx>
                <c:rich>
                  <a:bodyPr/>
                  <a:lstStyle/>
                  <a:p>
                    <a:fld id="{0F85FFF2-0101-4D61-B64C-9AA3BE4C46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C83-4819-B8FF-E0FD16F5D969}"/>
                </c:ext>
              </c:extLst>
            </c:dLbl>
            <c:dLbl>
              <c:idx val="8"/>
              <c:tx>
                <c:rich>
                  <a:bodyPr/>
                  <a:lstStyle/>
                  <a:p>
                    <a:fld id="{60411349-3905-465D-BD62-8CBA1D2E78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C83-4819-B8FF-E0FD16F5D969}"/>
                </c:ext>
              </c:extLst>
            </c:dLbl>
            <c:dLbl>
              <c:idx val="9"/>
              <c:tx>
                <c:rich>
                  <a:bodyPr/>
                  <a:lstStyle/>
                  <a:p>
                    <a:fld id="{ADCD7C82-4211-4997-8642-C0DD1DE621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C83-4819-B8FF-E0FD16F5D969}"/>
                </c:ext>
              </c:extLst>
            </c:dLbl>
            <c:dLbl>
              <c:idx val="10"/>
              <c:tx>
                <c:rich>
                  <a:bodyPr/>
                  <a:lstStyle/>
                  <a:p>
                    <a:fld id="{62D84BEB-D301-4E42-A5FE-F6BC26BF67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C83-4819-B8FF-E0FD16F5D969}"/>
                </c:ext>
              </c:extLst>
            </c:dLbl>
            <c:dLbl>
              <c:idx val="11"/>
              <c:tx>
                <c:rich>
                  <a:bodyPr/>
                  <a:lstStyle/>
                  <a:p>
                    <a:fld id="{A3DFE4DB-B748-467B-8DB9-79C51A9415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8C83-4819-B8FF-E0FD16F5D969}"/>
                </c:ext>
              </c:extLst>
            </c:dLbl>
            <c:dLbl>
              <c:idx val="12"/>
              <c:tx>
                <c:rich>
                  <a:bodyPr/>
                  <a:lstStyle/>
                  <a:p>
                    <a:fld id="{C2CF36BF-1CB4-4791-A34E-3D9FEBFB05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8C83-4819-B8FF-E0FD16F5D9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HelveticaNeueLT Std" panose="020B0604020202020204"/>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2.2.'!$M$6:$M$19</c15:sqref>
                  </c15:fullRef>
                </c:ext>
              </c:extLst>
              <c:f>'Figure 2.2.'!$M$7:$M$19</c:f>
              <c:numCache>
                <c:formatCode>General</c:formatCode>
                <c:ptCount val="13"/>
                <c:pt idx="0">
                  <c:v>1</c:v>
                </c:pt>
                <c:pt idx="1">
                  <c:v>1.5</c:v>
                </c:pt>
                <c:pt idx="2">
                  <c:v>2</c:v>
                </c:pt>
                <c:pt idx="3">
                  <c:v>2.5</c:v>
                </c:pt>
                <c:pt idx="4">
                  <c:v>3</c:v>
                </c:pt>
                <c:pt idx="5">
                  <c:v>3.5</c:v>
                </c:pt>
                <c:pt idx="6">
                  <c:v>4</c:v>
                </c:pt>
                <c:pt idx="7">
                  <c:v>4.5</c:v>
                </c:pt>
                <c:pt idx="8">
                  <c:v>5</c:v>
                </c:pt>
                <c:pt idx="9">
                  <c:v>5.5</c:v>
                </c:pt>
                <c:pt idx="10">
                  <c:v>6</c:v>
                </c:pt>
                <c:pt idx="11">
                  <c:v>6.5</c:v>
                </c:pt>
                <c:pt idx="12">
                  <c:v>7</c:v>
                </c:pt>
              </c:numCache>
            </c:numRef>
          </c:cat>
          <c:val>
            <c:numRef>
              <c:extLst>
                <c:ext xmlns:c15="http://schemas.microsoft.com/office/drawing/2012/chart" uri="{02D57815-91ED-43cb-92C2-25804820EDAC}">
                  <c15:fullRef>
                    <c15:sqref>'Figure 2.2.'!$R$6:$R$19</c15:sqref>
                  </c15:fullRef>
                </c:ext>
              </c:extLst>
              <c:f>'Figure 2.2.'!$R$7:$R$19</c:f>
              <c:numCache>
                <c:formatCode>0.0</c:formatCode>
                <c:ptCount val="13"/>
                <c:pt idx="1">
                  <c:v>0</c:v>
                </c:pt>
                <c:pt idx="2">
                  <c:v>3.7735849056603774</c:v>
                </c:pt>
                <c:pt idx="3">
                  <c:v>16.352201257861633</c:v>
                </c:pt>
                <c:pt idx="4">
                  <c:v>23.89937106918239</c:v>
                </c:pt>
                <c:pt idx="5">
                  <c:v>29.874213836477985</c:v>
                </c:pt>
                <c:pt idx="6">
                  <c:v>19.182389937106919</c:v>
                </c:pt>
                <c:pt idx="7">
                  <c:v>5.6603773584905666</c:v>
                </c:pt>
                <c:pt idx="8">
                  <c:v>1.257861635220126</c:v>
                </c:pt>
                <c:pt idx="9">
                  <c:v>0</c:v>
                </c:pt>
                <c:pt idx="10">
                  <c:v>0</c:v>
                </c:pt>
                <c:pt idx="11">
                  <c:v>0</c:v>
                </c:pt>
                <c:pt idx="12">
                  <c:v>0</c:v>
                </c:pt>
              </c:numCache>
            </c:numRef>
          </c:val>
          <c:smooth val="1"/>
          <c:extLst>
            <c:ext xmlns:c15="http://schemas.microsoft.com/office/drawing/2012/chart" uri="{02D57815-91ED-43cb-92C2-25804820EDAC}">
              <c15:datalabelsRange>
                <c15:f>'Figure 2.2.'!$S$6:$S$19</c15:f>
                <c15:dlblRangeCache>
                  <c:ptCount val="14"/>
                  <c:pt idx="4">
                    <c:v>NGR</c:v>
                  </c:pt>
                  <c:pt idx="6">
                    <c:v>ETH</c:v>
                  </c:pt>
                  <c:pt idx="8">
                    <c:v>KEN</c:v>
                  </c:pt>
                </c15:dlblRangeCache>
              </c15:datalabelsRange>
            </c:ext>
            <c:ext xmlns:c16="http://schemas.microsoft.com/office/drawing/2014/chart" uri="{C3380CC4-5D6E-409C-BE32-E72D297353CC}">
              <c16:uniqueId val="{00000029-8C83-4819-B8FF-E0FD16F5D969}"/>
            </c:ext>
          </c:extLst>
        </c:ser>
        <c:dLbls>
          <c:showLegendKey val="0"/>
          <c:showVal val="0"/>
          <c:showCatName val="0"/>
          <c:showSerName val="0"/>
          <c:showPercent val="0"/>
          <c:showBubbleSize val="0"/>
        </c:dLbls>
        <c:marker val="1"/>
        <c:smooth val="0"/>
        <c:axId val="1665573408"/>
        <c:axId val="1604527600"/>
      </c:lineChart>
      <c:catAx>
        <c:axId val="1665573408"/>
        <c:scaling>
          <c:orientation val="minMax"/>
        </c:scaling>
        <c:delete val="0"/>
        <c:axPos val="b"/>
        <c:numFmt formatCode="#,##0.0"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NeueLT Std" panose="020B0604020202020204"/>
                <a:ea typeface="+mn-ea"/>
                <a:cs typeface="+mn-cs"/>
              </a:defRPr>
            </a:pPr>
            <a:endParaRPr lang="en-US"/>
          </a:p>
        </c:txPr>
        <c:crossAx val="1604527600"/>
        <c:crosses val="autoZero"/>
        <c:auto val="1"/>
        <c:lblAlgn val="ctr"/>
        <c:lblOffset val="100"/>
        <c:noMultiLvlLbl val="0"/>
      </c:catAx>
      <c:valAx>
        <c:axId val="1604527600"/>
        <c:scaling>
          <c:orientation val="minMax"/>
          <c:max val="4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HelveticaNeueLT Std" panose="020B0604020202020204"/>
                <a:ea typeface="+mn-ea"/>
                <a:cs typeface="+mn-cs"/>
              </a:defRPr>
            </a:pPr>
            <a:endParaRPr lang="en-US"/>
          </a:p>
        </c:txPr>
        <c:crossAx val="1665573408"/>
        <c:crosses val="autoZero"/>
        <c:crossBetween val="between"/>
      </c:valAx>
      <c:spPr>
        <a:noFill/>
        <a:ln>
          <a:solidFill>
            <a:schemeClr val="tx1"/>
          </a:solidFill>
        </a:ln>
        <a:effectLst/>
      </c:spPr>
    </c:plotArea>
    <c:legend>
      <c:legendPos val="r"/>
      <c:layout>
        <c:manualLayout>
          <c:xMode val="edge"/>
          <c:yMode val="edge"/>
          <c:x val="7.715150039234786E-2"/>
          <c:y val="6.3367235345581807E-2"/>
          <c:w val="0.20119295397353684"/>
          <c:h val="0.210238686607127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6140703877092E-2"/>
          <c:y val="4.1740859125282609E-2"/>
          <c:w val="0.87196322776518354"/>
          <c:h val="0.75583468162370127"/>
        </c:manualLayout>
      </c:layout>
      <c:barChart>
        <c:barDir val="col"/>
        <c:grouping val="stacked"/>
        <c:varyColors val="0"/>
        <c:ser>
          <c:idx val="0"/>
          <c:order val="0"/>
          <c:tx>
            <c:strRef>
              <c:f>'Figure 2.3.'!$O$7</c:f>
              <c:strCache>
                <c:ptCount val="1"/>
                <c:pt idx="0">
                  <c:v>Current </c:v>
                </c:pt>
              </c:strCache>
            </c:strRef>
          </c:tx>
          <c:spPr>
            <a:solidFill>
              <a:srgbClr val="4472C4"/>
            </a:solidFill>
            <a:ln w="25400">
              <a:noFill/>
            </a:ln>
          </c:spPr>
          <c:invertIfNegative val="0"/>
          <c:cat>
            <c:strRef>
              <c:f>'Figure 2.3.'!$N$9:$N$16</c:f>
              <c:strCache>
                <c:ptCount val="8"/>
                <c:pt idx="0">
                  <c:v>Africa</c:v>
                </c:pt>
                <c:pt idx="1">
                  <c:v>Americas</c:v>
                </c:pt>
                <c:pt idx="2">
                  <c:v>Asia</c:v>
                </c:pt>
                <c:pt idx="3">
                  <c:v>Europe</c:v>
                </c:pt>
                <c:pt idx="4">
                  <c:v>Oceania</c:v>
                </c:pt>
                <c:pt idx="5">
                  <c:v>Global</c:v>
                </c:pt>
                <c:pt idx="7">
                  <c:v>Global</c:v>
                </c:pt>
              </c:strCache>
            </c:strRef>
          </c:cat>
          <c:val>
            <c:numRef>
              <c:f>'Figure 2.3.'!$O$9:$O$16</c:f>
              <c:numCache>
                <c:formatCode>0.0</c:formatCode>
                <c:ptCount val="8"/>
                <c:pt idx="0">
                  <c:v>4.47</c:v>
                </c:pt>
                <c:pt idx="1">
                  <c:v>1.28</c:v>
                </c:pt>
                <c:pt idx="2">
                  <c:v>4.1500000000000004</c:v>
                </c:pt>
                <c:pt idx="3">
                  <c:v>2.2599999999999998</c:v>
                </c:pt>
                <c:pt idx="4">
                  <c:v>3.5</c:v>
                </c:pt>
                <c:pt idx="5">
                  <c:v>2.99</c:v>
                </c:pt>
              </c:numCache>
            </c:numRef>
          </c:val>
          <c:extLst>
            <c:ext xmlns:c16="http://schemas.microsoft.com/office/drawing/2014/chart" uri="{C3380CC4-5D6E-409C-BE32-E72D297353CC}">
              <c16:uniqueId val="{00000000-9809-4A99-94E1-A29CCF04D2FD}"/>
            </c:ext>
          </c:extLst>
        </c:ser>
        <c:ser>
          <c:idx val="1"/>
          <c:order val="1"/>
          <c:tx>
            <c:v>Infrastructure gap</c:v>
          </c:tx>
          <c:spPr>
            <a:blipFill dpi="0" rotWithShape="0">
              <a:blip xmlns:r="http://schemas.openxmlformats.org/officeDocument/2006/relationships" r:embed="rId1"/>
              <a:srcRect/>
              <a:tile tx="0" ty="0" sx="100000" sy="100000" flip="none" algn="tl"/>
            </a:blipFill>
            <a:ln w="25400">
              <a:noFill/>
            </a:ln>
          </c:spPr>
          <c:invertIfNegative val="0"/>
          <c:cat>
            <c:strRef>
              <c:f>'Figure 2.3.'!$N$9:$N$16</c:f>
              <c:strCache>
                <c:ptCount val="8"/>
                <c:pt idx="0">
                  <c:v>Africa</c:v>
                </c:pt>
                <c:pt idx="1">
                  <c:v>Americas</c:v>
                </c:pt>
                <c:pt idx="2">
                  <c:v>Asia</c:v>
                </c:pt>
                <c:pt idx="3">
                  <c:v>Europe</c:v>
                </c:pt>
                <c:pt idx="4">
                  <c:v>Oceania</c:v>
                </c:pt>
                <c:pt idx="5">
                  <c:v>Global</c:v>
                </c:pt>
                <c:pt idx="7">
                  <c:v>Global</c:v>
                </c:pt>
              </c:strCache>
            </c:strRef>
          </c:cat>
          <c:val>
            <c:numRef>
              <c:f>'Figure 2.3.'!$P$9:$P$16</c:f>
              <c:numCache>
                <c:formatCode>0.0</c:formatCode>
                <c:ptCount val="8"/>
                <c:pt idx="0">
                  <c:v>1.6900000000000004</c:v>
                </c:pt>
                <c:pt idx="1">
                  <c:v>0.59999999999999987</c:v>
                </c:pt>
                <c:pt idx="2">
                  <c:v>0.39999999999999947</c:v>
                </c:pt>
                <c:pt idx="3">
                  <c:v>0.35000000000000009</c:v>
                </c:pt>
                <c:pt idx="4">
                  <c:v>0.35000000000000009</c:v>
                </c:pt>
                <c:pt idx="5">
                  <c:v>0.55000000000000004</c:v>
                </c:pt>
              </c:numCache>
            </c:numRef>
          </c:val>
          <c:extLst>
            <c:ext xmlns:c16="http://schemas.microsoft.com/office/drawing/2014/chart" uri="{C3380CC4-5D6E-409C-BE32-E72D297353CC}">
              <c16:uniqueId val="{00000001-9809-4A99-94E1-A29CCF04D2FD}"/>
            </c:ext>
          </c:extLst>
        </c:ser>
        <c:ser>
          <c:idx val="4"/>
          <c:order val="2"/>
          <c:tx>
            <c:v>Other SDG needs</c:v>
          </c:tx>
          <c:spPr>
            <a:pattFill prst="pct80">
              <a:fgClr>
                <a:srgbClr val="C00000"/>
              </a:fgClr>
              <a:bgClr>
                <a:schemeClr val="bg1"/>
              </a:bgClr>
            </a:pattFill>
            <a:ln w="25400">
              <a:noFill/>
            </a:ln>
          </c:spPr>
          <c:invertIfNegative val="0"/>
          <c:val>
            <c:numRef>
              <c:f>'Figure 2.3.'!$Q$9:$Q$16</c:f>
              <c:numCache>
                <c:formatCode>0.0</c:formatCode>
                <c:ptCount val="8"/>
                <c:pt idx="0">
                  <c:v>2.0700000000000003</c:v>
                </c:pt>
                <c:pt idx="1">
                  <c:v>0.25</c:v>
                </c:pt>
                <c:pt idx="2">
                  <c:v>0.16000000000000014</c:v>
                </c:pt>
                <c:pt idx="3">
                  <c:v>0</c:v>
                </c:pt>
                <c:pt idx="4">
                  <c:v>2.9999999999999805E-2</c:v>
                </c:pt>
                <c:pt idx="5">
                  <c:v>0.15999999999999992</c:v>
                </c:pt>
              </c:numCache>
            </c:numRef>
          </c:val>
          <c:extLst>
            <c:ext xmlns:c16="http://schemas.microsoft.com/office/drawing/2014/chart" uri="{C3380CC4-5D6E-409C-BE32-E72D297353CC}">
              <c16:uniqueId val="{00000002-9809-4A99-94E1-A29CCF04D2FD}"/>
            </c:ext>
          </c:extLst>
        </c:ser>
        <c:ser>
          <c:idx val="6"/>
          <c:order val="3"/>
          <c:tx>
            <c:v>Low-carbon investment needs</c:v>
          </c:tx>
          <c:spPr>
            <a:pattFill prst="pct80">
              <a:fgClr>
                <a:schemeClr val="accent3">
                  <a:lumMod val="75000"/>
                </a:schemeClr>
              </a:fgClr>
              <a:bgClr>
                <a:schemeClr val="bg1"/>
              </a:bgClr>
            </a:pattFill>
          </c:spPr>
          <c:invertIfNegative val="0"/>
          <c:val>
            <c:numRef>
              <c:f>'Figure 2.3.'!$R$9:$R$16</c:f>
              <c:numCache>
                <c:formatCode>0.0</c:formatCode>
                <c:ptCount val="8"/>
                <c:pt idx="0">
                  <c:v>1.0710000000000002</c:v>
                </c:pt>
                <c:pt idx="1">
                  <c:v>0.50800000000000023</c:v>
                </c:pt>
                <c:pt idx="2">
                  <c:v>1.0256666666666667</c:v>
                </c:pt>
                <c:pt idx="3">
                  <c:v>0.16080000000000003</c:v>
                </c:pt>
                <c:pt idx="4">
                  <c:v>0.26656666666666667</c:v>
                </c:pt>
                <c:pt idx="5">
                  <c:v>0.59233333333333338</c:v>
                </c:pt>
              </c:numCache>
            </c:numRef>
          </c:val>
          <c:extLst>
            <c:ext xmlns:c16="http://schemas.microsoft.com/office/drawing/2014/chart" uri="{C3380CC4-5D6E-409C-BE32-E72D297353CC}">
              <c16:uniqueId val="{00000003-9809-4A99-94E1-A29CCF04D2FD}"/>
            </c:ext>
          </c:extLst>
        </c:ser>
        <c:dLbls>
          <c:showLegendKey val="0"/>
          <c:showVal val="0"/>
          <c:showCatName val="0"/>
          <c:showSerName val="0"/>
          <c:showPercent val="0"/>
          <c:showBubbleSize val="0"/>
        </c:dLbls>
        <c:gapWidth val="30"/>
        <c:overlap val="100"/>
        <c:axId val="620399392"/>
        <c:axId val="1"/>
      </c:barChart>
      <c:barChart>
        <c:barDir val="col"/>
        <c:grouping val="stacked"/>
        <c:varyColors val="0"/>
        <c:ser>
          <c:idx val="2"/>
          <c:order val="4"/>
          <c:spPr>
            <a:solidFill>
              <a:srgbClr val="4472C4"/>
            </a:solidFill>
            <a:ln w="25400">
              <a:noFill/>
            </a:ln>
          </c:spPr>
          <c:invertIfNegative val="0"/>
          <c:val>
            <c:numRef>
              <c:f>'Figure 2.3.'!$S$9:$S$16</c:f>
              <c:numCache>
                <c:formatCode>General</c:formatCode>
                <c:ptCount val="8"/>
                <c:pt idx="7">
                  <c:v>79</c:v>
                </c:pt>
              </c:numCache>
            </c:numRef>
          </c:val>
          <c:extLst>
            <c:ext xmlns:c16="http://schemas.microsoft.com/office/drawing/2014/chart" uri="{C3380CC4-5D6E-409C-BE32-E72D297353CC}">
              <c16:uniqueId val="{00000004-9809-4A99-94E1-A29CCF04D2FD}"/>
            </c:ext>
          </c:extLst>
        </c:ser>
        <c:ser>
          <c:idx val="3"/>
          <c:order val="5"/>
          <c:spPr>
            <a:blipFill dpi="0" rotWithShape="0">
              <a:blip xmlns:r="http://schemas.openxmlformats.org/officeDocument/2006/relationships" r:embed="rId1"/>
              <a:srcRect/>
              <a:tile tx="0" ty="0" sx="100000" sy="100000" flip="none" algn="tl"/>
            </a:blipFill>
            <a:ln w="25400">
              <a:noFill/>
            </a:ln>
          </c:spPr>
          <c:invertIfNegative val="0"/>
          <c:val>
            <c:numRef>
              <c:f>('Figure 2.3.'!$T$9:$T$15,'Figure 2.3.'!$T$16)</c:f>
              <c:numCache>
                <c:formatCode>General</c:formatCode>
                <c:ptCount val="8"/>
                <c:pt idx="7" formatCode="0.0">
                  <c:v>9.9572000000000003</c:v>
                </c:pt>
              </c:numCache>
            </c:numRef>
          </c:val>
          <c:extLst>
            <c:ext xmlns:c16="http://schemas.microsoft.com/office/drawing/2014/chart" uri="{C3380CC4-5D6E-409C-BE32-E72D297353CC}">
              <c16:uniqueId val="{00000005-9809-4A99-94E1-A29CCF04D2FD}"/>
            </c:ext>
          </c:extLst>
        </c:ser>
        <c:ser>
          <c:idx val="5"/>
          <c:order val="6"/>
          <c:spPr>
            <a:pattFill prst="pct80">
              <a:fgClr>
                <a:srgbClr val="C00000"/>
              </a:fgClr>
              <a:bgClr>
                <a:schemeClr val="bg1"/>
              </a:bgClr>
            </a:pattFill>
            <a:ln w="25400">
              <a:noFill/>
            </a:ln>
          </c:spPr>
          <c:invertIfNegative val="0"/>
          <c:val>
            <c:numRef>
              <c:f>('Figure 2.3.'!$U$9:$U$15,'Figure 2.3.'!$U$16)</c:f>
              <c:numCache>
                <c:formatCode>General</c:formatCode>
                <c:ptCount val="8"/>
                <c:pt idx="7" formatCode="0.0">
                  <c:v>2.8966399999999988</c:v>
                </c:pt>
              </c:numCache>
            </c:numRef>
          </c:val>
          <c:extLst>
            <c:ext xmlns:c16="http://schemas.microsoft.com/office/drawing/2014/chart" uri="{C3380CC4-5D6E-409C-BE32-E72D297353CC}">
              <c16:uniqueId val="{00000006-9809-4A99-94E1-A29CCF04D2FD}"/>
            </c:ext>
          </c:extLst>
        </c:ser>
        <c:ser>
          <c:idx val="7"/>
          <c:order val="7"/>
          <c:spPr>
            <a:pattFill prst="pct90">
              <a:fgClr>
                <a:schemeClr val="accent3">
                  <a:lumMod val="75000"/>
                </a:schemeClr>
              </a:fgClr>
              <a:bgClr>
                <a:schemeClr val="bg1"/>
              </a:bgClr>
            </a:pattFill>
          </c:spPr>
          <c:invertIfNegative val="0"/>
          <c:val>
            <c:numRef>
              <c:f>('Figure 2.3.'!$V$9:$V$15,'Figure 2.3.'!$V$16)</c:f>
              <c:numCache>
                <c:formatCode>General</c:formatCode>
                <c:ptCount val="8"/>
                <c:pt idx="7" formatCode="0.0">
                  <c:v>10.723602666666668</c:v>
                </c:pt>
              </c:numCache>
            </c:numRef>
          </c:val>
          <c:extLst>
            <c:ext xmlns:c16="http://schemas.microsoft.com/office/drawing/2014/chart" uri="{C3380CC4-5D6E-409C-BE32-E72D297353CC}">
              <c16:uniqueId val="{00000007-9809-4A99-94E1-A29CCF04D2FD}"/>
            </c:ext>
          </c:extLst>
        </c:ser>
        <c:dLbls>
          <c:showLegendKey val="0"/>
          <c:showVal val="0"/>
          <c:showCatName val="0"/>
          <c:showSerName val="0"/>
          <c:showPercent val="0"/>
          <c:showBubbleSize val="0"/>
        </c:dLbls>
        <c:gapWidth val="38"/>
        <c:overlap val="100"/>
        <c:axId val="3"/>
        <c:axId val="4"/>
      </c:barChart>
      <c:catAx>
        <c:axId val="62039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800" b="1" i="0" u="none" strike="noStrike" baseline="0">
                <a:solidFill>
                  <a:srgbClr val="000000"/>
                </a:solidFill>
                <a:latin typeface="HelveticaNeueLT Std Cn"/>
                <a:ea typeface="Segoe UI"/>
                <a:cs typeface="Segoe UI"/>
              </a:defRPr>
            </a:pPr>
            <a:endParaRPr lang="en-US"/>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noFill/>
          <a:ln>
            <a:solidFill>
              <a:schemeClr val="tx1"/>
            </a:solidFill>
          </a:ln>
          <a:effectLst/>
        </c:spPr>
        <c:txPr>
          <a:bodyPr rot="0" vert="horz"/>
          <a:lstStyle/>
          <a:p>
            <a:pPr>
              <a:defRPr sz="800" b="0" i="0" u="none" strike="noStrike" baseline="0">
                <a:solidFill>
                  <a:srgbClr val="000000"/>
                </a:solidFill>
                <a:latin typeface="HelveticaNeueLT Std Cn"/>
                <a:ea typeface="Segoe UI"/>
                <a:cs typeface="Segoe UI"/>
              </a:defRPr>
            </a:pPr>
            <a:endParaRPr lang="en-US"/>
          </a:p>
        </c:txPr>
        <c:crossAx val="620399392"/>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150"/>
          <c:min val="0"/>
        </c:scaling>
        <c:delete val="0"/>
        <c:axPos val="r"/>
        <c:numFmt formatCode="General" sourceLinked="1"/>
        <c:majorTickMark val="out"/>
        <c:minorTickMark val="none"/>
        <c:tickLblPos val="nextTo"/>
        <c:spPr>
          <a:ln w="6350">
            <a:noFill/>
          </a:ln>
        </c:spPr>
        <c:txPr>
          <a:bodyPr rot="0" vert="horz"/>
          <a:lstStyle/>
          <a:p>
            <a:pPr>
              <a:defRPr sz="800" b="0" i="0" u="none" strike="noStrike" baseline="0">
                <a:solidFill>
                  <a:sysClr val="windowText" lastClr="000000"/>
                </a:solidFill>
                <a:latin typeface="HelveticaNeueLT Std Cn"/>
                <a:ea typeface="Segoe UI"/>
                <a:cs typeface="Segoe UI"/>
              </a:defRPr>
            </a:pPr>
            <a:endParaRPr lang="en-US"/>
          </a:p>
        </c:txPr>
        <c:crossAx val="3"/>
        <c:crosses val="max"/>
        <c:crossBetween val="between"/>
        <c:majorUnit val="30"/>
      </c:valAx>
      <c:spPr>
        <a:noFill/>
        <a:ln>
          <a:solidFill>
            <a:schemeClr val="tx1"/>
          </a:solidFill>
        </a:ln>
        <a:effectLst/>
      </c:spPr>
    </c:plotArea>
    <c:legend>
      <c:legendPos val="r"/>
      <c:legendEntry>
        <c:idx val="4"/>
        <c:delete val="1"/>
      </c:legendEntry>
      <c:legendEntry>
        <c:idx val="5"/>
        <c:delete val="1"/>
      </c:legendEntry>
      <c:legendEntry>
        <c:idx val="6"/>
        <c:delete val="1"/>
      </c:legendEntry>
      <c:legendEntry>
        <c:idx val="7"/>
        <c:delete val="1"/>
      </c:legendEntry>
      <c:layout>
        <c:manualLayout>
          <c:xMode val="edge"/>
          <c:yMode val="edge"/>
          <c:x val="0.15354801759820894"/>
          <c:y val="4.8111590296382886E-2"/>
          <c:w val="0.42520989488734784"/>
          <c:h val="0.26805028879413323"/>
        </c:manualLayout>
      </c:layout>
      <c:overlay val="0"/>
      <c:spPr>
        <a:noFill/>
        <a:ln w="25400">
          <a:noFill/>
        </a:ln>
      </c:spPr>
      <c:txPr>
        <a:bodyPr/>
        <a:lstStyle/>
        <a:p>
          <a:pPr>
            <a:defRPr sz="800" b="0" i="0" u="none" strike="noStrike" baseline="0">
              <a:solidFill>
                <a:srgbClr val="000000"/>
              </a:solidFill>
              <a:latin typeface="HelveticaNeueLT Std Cn"/>
              <a:ea typeface="Segoe UI"/>
              <a:cs typeface="Segoe UI"/>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50" b="0" i="0" u="none" strike="noStrike" baseline="0">
          <a:solidFill>
            <a:srgbClr val="000000"/>
          </a:solidFill>
          <a:latin typeface="Segoe UI"/>
          <a:ea typeface="Segoe UI"/>
          <a:cs typeface="Segoe UI"/>
        </a:defRPr>
      </a:pPr>
      <a:endParaRPr lang="en-US"/>
    </a:p>
  </c:txPr>
  <c:printSettings>
    <c:headerFooter/>
    <c:pageMargins b="0.75" l="0.7" r="0.7" t="0.75" header="0.3" footer="0.3"/>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25509854746424E-2"/>
          <c:y val="6.0835509138381198E-2"/>
          <c:w val="0.87361299946202375"/>
          <c:h val="0.81944244567340307"/>
        </c:manualLayout>
      </c:layout>
      <c:lineChart>
        <c:grouping val="standard"/>
        <c:varyColors val="0"/>
        <c:ser>
          <c:idx val="0"/>
          <c:order val="0"/>
          <c:tx>
            <c:v>AEs</c:v>
          </c:tx>
          <c:spPr>
            <a:ln w="28575" cap="rnd">
              <a:solidFill>
                <a:schemeClr val="accent1"/>
              </a:solidFill>
              <a:round/>
            </a:ln>
            <a:effectLst/>
          </c:spPr>
          <c:marker>
            <c:symbol val="none"/>
          </c:marker>
          <c:cat>
            <c:numRef>
              <c:f>'Figure 2.4.'!$J$3:$J$16</c:f>
              <c:numCache>
                <c:formatCode>00</c:formatCode>
                <c:ptCount val="14"/>
                <c:pt idx="0" formatCode="General">
                  <c:v>2005</c:v>
                </c:pt>
                <c:pt idx="1">
                  <c:v>6</c:v>
                </c:pt>
                <c:pt idx="2">
                  <c:v>7</c:v>
                </c:pt>
                <c:pt idx="3">
                  <c:v>8</c:v>
                </c:pt>
                <c:pt idx="4">
                  <c:v>9</c:v>
                </c:pt>
                <c:pt idx="5">
                  <c:v>10</c:v>
                </c:pt>
                <c:pt idx="6">
                  <c:v>11</c:v>
                </c:pt>
                <c:pt idx="7">
                  <c:v>12</c:v>
                </c:pt>
                <c:pt idx="8">
                  <c:v>13</c:v>
                </c:pt>
                <c:pt idx="9">
                  <c:v>14</c:v>
                </c:pt>
                <c:pt idx="10">
                  <c:v>15</c:v>
                </c:pt>
                <c:pt idx="11">
                  <c:v>16</c:v>
                </c:pt>
                <c:pt idx="12">
                  <c:v>17</c:v>
                </c:pt>
                <c:pt idx="13">
                  <c:v>18</c:v>
                </c:pt>
              </c:numCache>
            </c:numRef>
          </c:cat>
          <c:val>
            <c:numRef>
              <c:f>'Figure 2.4.'!$K$3:$K$16</c:f>
              <c:numCache>
                <c:formatCode>0.00</c:formatCode>
                <c:ptCount val="14"/>
                <c:pt idx="0">
                  <c:v>6.7341006896093659E-3</c:v>
                </c:pt>
                <c:pt idx="1">
                  <c:v>1.4579990962803159E-2</c:v>
                </c:pt>
                <c:pt idx="2">
                  <c:v>4.2024121047664363E-2</c:v>
                </c:pt>
                <c:pt idx="3">
                  <c:v>8.9061893972413333E-2</c:v>
                </c:pt>
                <c:pt idx="4">
                  <c:v>8.8228296870255699E-2</c:v>
                </c:pt>
                <c:pt idx="5">
                  <c:v>6.8127687016362987E-2</c:v>
                </c:pt>
                <c:pt idx="6">
                  <c:v>7.3214324889826862E-2</c:v>
                </c:pt>
                <c:pt idx="7">
                  <c:v>0.12194548413809897</c:v>
                </c:pt>
                <c:pt idx="8">
                  <c:v>8.8866959288224259E-2</c:v>
                </c:pt>
                <c:pt idx="9">
                  <c:v>0.14029423353614948</c:v>
                </c:pt>
                <c:pt idx="10">
                  <c:v>0.17143935699448881</c:v>
                </c:pt>
                <c:pt idx="11">
                  <c:v>0.28797765140489495</c:v>
                </c:pt>
                <c:pt idx="12">
                  <c:v>0.32862776983782854</c:v>
                </c:pt>
                <c:pt idx="13">
                  <c:v>0.13207702428977128</c:v>
                </c:pt>
              </c:numCache>
            </c:numRef>
          </c:val>
          <c:smooth val="0"/>
          <c:extLst>
            <c:ext xmlns:c16="http://schemas.microsoft.com/office/drawing/2014/chart" uri="{C3380CC4-5D6E-409C-BE32-E72D297353CC}">
              <c16:uniqueId val="{00000000-7849-46E1-8F32-3F40A48C8E15}"/>
            </c:ext>
          </c:extLst>
        </c:ser>
        <c:ser>
          <c:idx val="1"/>
          <c:order val="1"/>
          <c:tx>
            <c:v>EMMIEs excluding China</c:v>
          </c:tx>
          <c:spPr>
            <a:ln w="28575" cap="rnd">
              <a:solidFill>
                <a:srgbClr val="C00000"/>
              </a:solidFill>
              <a:round/>
            </a:ln>
            <a:effectLst/>
          </c:spPr>
          <c:marker>
            <c:symbol val="none"/>
          </c:marker>
          <c:cat>
            <c:numRef>
              <c:f>'Figure 2.4.'!$J$3:$J$16</c:f>
              <c:numCache>
                <c:formatCode>00</c:formatCode>
                <c:ptCount val="14"/>
                <c:pt idx="0" formatCode="General">
                  <c:v>2005</c:v>
                </c:pt>
                <c:pt idx="1">
                  <c:v>6</c:v>
                </c:pt>
                <c:pt idx="2">
                  <c:v>7</c:v>
                </c:pt>
                <c:pt idx="3">
                  <c:v>8</c:v>
                </c:pt>
                <c:pt idx="4">
                  <c:v>9</c:v>
                </c:pt>
                <c:pt idx="5">
                  <c:v>10</c:v>
                </c:pt>
                <c:pt idx="6">
                  <c:v>11</c:v>
                </c:pt>
                <c:pt idx="7">
                  <c:v>12</c:v>
                </c:pt>
                <c:pt idx="8">
                  <c:v>13</c:v>
                </c:pt>
                <c:pt idx="9">
                  <c:v>14</c:v>
                </c:pt>
                <c:pt idx="10">
                  <c:v>15</c:v>
                </c:pt>
                <c:pt idx="11">
                  <c:v>16</c:v>
                </c:pt>
                <c:pt idx="12">
                  <c:v>17</c:v>
                </c:pt>
                <c:pt idx="13">
                  <c:v>18</c:v>
                </c:pt>
              </c:numCache>
            </c:numRef>
          </c:cat>
          <c:val>
            <c:numRef>
              <c:f>'Figure 2.4.'!$L$3:$L$16</c:f>
              <c:numCache>
                <c:formatCode>0.00</c:formatCode>
                <c:ptCount val="14"/>
                <c:pt idx="0">
                  <c:v>0.18935302357477454</c:v>
                </c:pt>
                <c:pt idx="1">
                  <c:v>0.28723679693983273</c:v>
                </c:pt>
                <c:pt idx="2">
                  <c:v>0.2795890704887683</c:v>
                </c:pt>
                <c:pt idx="3">
                  <c:v>0.19287944376424584</c:v>
                </c:pt>
                <c:pt idx="4">
                  <c:v>0.22735092026218504</c:v>
                </c:pt>
                <c:pt idx="5">
                  <c:v>0.43847639082625944</c:v>
                </c:pt>
                <c:pt idx="6">
                  <c:v>0.35007784379170392</c:v>
                </c:pt>
                <c:pt idx="7">
                  <c:v>0.23294107500728836</c:v>
                </c:pt>
                <c:pt idx="8">
                  <c:v>0.30406050549130975</c:v>
                </c:pt>
                <c:pt idx="9">
                  <c:v>0.38136150106582961</c:v>
                </c:pt>
                <c:pt idx="10">
                  <c:v>0.47205752794144085</c:v>
                </c:pt>
                <c:pt idx="11">
                  <c:v>0.52233485123324286</c:v>
                </c:pt>
                <c:pt idx="12">
                  <c:v>0.50299460942013352</c:v>
                </c:pt>
                <c:pt idx="13">
                  <c:v>0.3530078832935557</c:v>
                </c:pt>
              </c:numCache>
            </c:numRef>
          </c:val>
          <c:smooth val="0"/>
          <c:extLst>
            <c:ext xmlns:c16="http://schemas.microsoft.com/office/drawing/2014/chart" uri="{C3380CC4-5D6E-409C-BE32-E72D297353CC}">
              <c16:uniqueId val="{00000001-7849-46E1-8F32-3F40A48C8E15}"/>
            </c:ext>
          </c:extLst>
        </c:ser>
        <c:dLbls>
          <c:showLegendKey val="0"/>
          <c:showVal val="0"/>
          <c:showCatName val="0"/>
          <c:showSerName val="0"/>
          <c:showPercent val="0"/>
          <c:showBubbleSize val="0"/>
        </c:dLbls>
        <c:marker val="1"/>
        <c:smooth val="0"/>
        <c:axId val="1425894416"/>
        <c:axId val="97098943"/>
      </c:lineChart>
      <c:lineChart>
        <c:grouping val="standard"/>
        <c:varyColors val="0"/>
        <c:ser>
          <c:idx val="2"/>
          <c:order val="2"/>
          <c:tx>
            <c:v>LIDCs (right scale)</c:v>
          </c:tx>
          <c:spPr>
            <a:ln w="28575" cap="rnd">
              <a:solidFill>
                <a:schemeClr val="accent3">
                  <a:lumMod val="75000"/>
                </a:schemeClr>
              </a:solidFill>
              <a:round/>
            </a:ln>
            <a:effectLst/>
          </c:spPr>
          <c:marker>
            <c:symbol val="none"/>
          </c:marker>
          <c:cat>
            <c:multiLvlStrRef>
              <c:f>'Figure 2.4.'!#REF!</c:f>
            </c:multiLvlStrRef>
          </c:cat>
          <c:val>
            <c:numRef>
              <c:f>'Figure 2.4.'!$M$3:$M$16</c:f>
              <c:numCache>
                <c:formatCode>0.00</c:formatCode>
                <c:ptCount val="14"/>
                <c:pt idx="0">
                  <c:v>5.2248432461872288E-2</c:v>
                </c:pt>
                <c:pt idx="1">
                  <c:v>1.2469482858942789</c:v>
                </c:pt>
                <c:pt idx="2">
                  <c:v>0.64589916404815628</c:v>
                </c:pt>
                <c:pt idx="3">
                  <c:v>1.8047592418457985</c:v>
                </c:pt>
                <c:pt idx="4">
                  <c:v>1.2433364164506877</c:v>
                </c:pt>
                <c:pt idx="5">
                  <c:v>1.8179234136661893</c:v>
                </c:pt>
                <c:pt idx="6">
                  <c:v>1.5695989821054037</c:v>
                </c:pt>
                <c:pt idx="7">
                  <c:v>2.1361880541921709</c:v>
                </c:pt>
                <c:pt idx="8">
                  <c:v>2.0285633562091014</c:v>
                </c:pt>
                <c:pt idx="9">
                  <c:v>1.1473441945138318</c:v>
                </c:pt>
                <c:pt idx="10">
                  <c:v>2.4698095649814031</c:v>
                </c:pt>
                <c:pt idx="11">
                  <c:v>2.7680438269673489</c:v>
                </c:pt>
                <c:pt idx="12">
                  <c:v>1.6015919595580888</c:v>
                </c:pt>
                <c:pt idx="13">
                  <c:v>2.0266155980444749</c:v>
                </c:pt>
              </c:numCache>
            </c:numRef>
          </c:val>
          <c:smooth val="0"/>
          <c:extLst>
            <c:ext xmlns:c16="http://schemas.microsoft.com/office/drawing/2014/chart" uri="{C3380CC4-5D6E-409C-BE32-E72D297353CC}">
              <c16:uniqueId val="{00000002-7849-46E1-8F32-3F40A48C8E15}"/>
            </c:ext>
          </c:extLst>
        </c:ser>
        <c:dLbls>
          <c:showLegendKey val="0"/>
          <c:showVal val="0"/>
          <c:showCatName val="0"/>
          <c:showSerName val="0"/>
          <c:showPercent val="0"/>
          <c:showBubbleSize val="0"/>
        </c:dLbls>
        <c:marker val="1"/>
        <c:smooth val="0"/>
        <c:axId val="1789936272"/>
        <c:axId val="1956856320"/>
      </c:lineChart>
      <c:catAx>
        <c:axId val="142589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Cn"/>
                <a:ea typeface="+mn-ea"/>
                <a:cs typeface="+mn-cs"/>
              </a:defRPr>
            </a:pPr>
            <a:endParaRPr lang="en-US"/>
          </a:p>
        </c:txPr>
        <c:crossAx val="97098943"/>
        <c:crosses val="autoZero"/>
        <c:auto val="1"/>
        <c:lblAlgn val="ctr"/>
        <c:lblOffset val="100"/>
        <c:tickLblSkip val="2"/>
        <c:noMultiLvlLbl val="0"/>
      </c:catAx>
      <c:valAx>
        <c:axId val="97098943"/>
        <c:scaling>
          <c:orientation val="minMax"/>
          <c:max val="1"/>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a:ea typeface="+mn-ea"/>
                <a:cs typeface="Segoe UI" panose="020B0502040204020203" pitchFamily="34" charset="0"/>
              </a:defRPr>
            </a:pPr>
            <a:endParaRPr lang="en-US"/>
          </a:p>
        </c:txPr>
        <c:crossAx val="1425894416"/>
        <c:crosses val="autoZero"/>
        <c:crossBetween val="between"/>
      </c:valAx>
      <c:valAx>
        <c:axId val="1956856320"/>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a:ea typeface="+mn-ea"/>
                <a:cs typeface="Segoe UI" panose="020B0502040204020203" pitchFamily="34" charset="0"/>
              </a:defRPr>
            </a:pPr>
            <a:endParaRPr lang="en-US"/>
          </a:p>
        </c:txPr>
        <c:crossAx val="1789936272"/>
        <c:crosses val="max"/>
        <c:crossBetween val="between"/>
      </c:valAx>
      <c:catAx>
        <c:axId val="1789936272"/>
        <c:scaling>
          <c:orientation val="minMax"/>
        </c:scaling>
        <c:delete val="1"/>
        <c:axPos val="b"/>
        <c:numFmt formatCode="General" sourceLinked="1"/>
        <c:majorTickMark val="out"/>
        <c:minorTickMark val="none"/>
        <c:tickLblPos val="nextTo"/>
        <c:crossAx val="1956856320"/>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473343277742456"/>
          <c:y val="7.9281860600758203E-2"/>
          <c:w val="0.54487704421562688"/>
          <c:h val="0.2388663705172446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34001215588581E-2"/>
          <c:y val="6.6298342541436461E-2"/>
          <c:w val="0.82555093890042475"/>
          <c:h val="0.75004724409448831"/>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1-1281-463D-A435-A00060A4EAB8}"/>
              </c:ext>
            </c:extLst>
          </c:dPt>
          <c:dPt>
            <c:idx val="2"/>
            <c:invertIfNegative val="0"/>
            <c:bubble3D val="0"/>
            <c:spPr>
              <a:solidFill>
                <a:srgbClr val="70AD47"/>
              </a:solidFill>
              <a:ln>
                <a:noFill/>
              </a:ln>
              <a:effectLst/>
            </c:spPr>
            <c:extLst>
              <c:ext xmlns:c16="http://schemas.microsoft.com/office/drawing/2014/chart" uri="{C3380CC4-5D6E-409C-BE32-E72D297353CC}">
                <c16:uniqueId val="{00000003-1281-463D-A435-A00060A4EAB8}"/>
              </c:ext>
            </c:extLst>
          </c:dPt>
          <c:cat>
            <c:strRef>
              <c:f>'Figure 2.4.'!$N$2:$P$2</c:f>
              <c:strCache>
                <c:ptCount val="3"/>
                <c:pt idx="0">
                  <c:v>AEs</c:v>
                </c:pt>
                <c:pt idx="1">
                  <c:v>EMMIEs</c:v>
                </c:pt>
                <c:pt idx="2">
                  <c:v>LIDCs</c:v>
                </c:pt>
              </c:strCache>
            </c:strRef>
          </c:cat>
          <c:val>
            <c:numRef>
              <c:f>('Figure 2.4.'!$N$16:$O$16,'Figure 2.4.'!$P$16)</c:f>
              <c:numCache>
                <c:formatCode>_(* #,##0_);_(* \(#,##0\);_(* "-"??_);_(@_)</c:formatCode>
                <c:ptCount val="3"/>
                <c:pt idx="0">
                  <c:v>35.738044607974146</c:v>
                </c:pt>
                <c:pt idx="1">
                  <c:v>66.190018185787324</c:v>
                </c:pt>
                <c:pt idx="2">
                  <c:v>88.356882380512758</c:v>
                </c:pt>
              </c:numCache>
            </c:numRef>
          </c:val>
          <c:extLst>
            <c:ext xmlns:c16="http://schemas.microsoft.com/office/drawing/2014/chart" uri="{C3380CC4-5D6E-409C-BE32-E72D297353CC}">
              <c16:uniqueId val="{00000004-1281-463D-A435-A00060A4EAB8}"/>
            </c:ext>
          </c:extLst>
        </c:ser>
        <c:dLbls>
          <c:showLegendKey val="0"/>
          <c:showVal val="0"/>
          <c:showCatName val="0"/>
          <c:showSerName val="0"/>
          <c:showPercent val="0"/>
          <c:showBubbleSize val="0"/>
        </c:dLbls>
        <c:gapWidth val="65"/>
        <c:overlap val="-27"/>
        <c:axId val="1988100448"/>
        <c:axId val="1674118048"/>
      </c:barChart>
      <c:catAx>
        <c:axId val="198810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solidFill>
                <a:latin typeface="HelveticaNeueLT Std Cn"/>
                <a:ea typeface="+mn-ea"/>
                <a:cs typeface="Segoe UI" panose="020B0502040204020203" pitchFamily="34" charset="0"/>
              </a:defRPr>
            </a:pPr>
            <a:endParaRPr lang="en-US"/>
          </a:p>
        </c:txPr>
        <c:crossAx val="1674118048"/>
        <c:crosses val="autoZero"/>
        <c:auto val="1"/>
        <c:lblAlgn val="ctr"/>
        <c:lblOffset val="100"/>
        <c:noMultiLvlLbl val="0"/>
      </c:catAx>
      <c:valAx>
        <c:axId val="1674118048"/>
        <c:scaling>
          <c:orientation val="minMax"/>
        </c:scaling>
        <c:delete val="0"/>
        <c:axPos val="l"/>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Cn"/>
                <a:ea typeface="+mn-ea"/>
                <a:cs typeface="Segoe UI" panose="020B0502040204020203" pitchFamily="34" charset="0"/>
              </a:defRPr>
            </a:pPr>
            <a:endParaRPr lang="en-US"/>
          </a:p>
        </c:txPr>
        <c:crossAx val="1988100448"/>
        <c:crosses val="autoZero"/>
        <c:crossBetween val="between"/>
        <c:majorUnit val="25"/>
      </c:val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2.5.'!$L$4</c:f>
              <c:strCache>
                <c:ptCount val="1"/>
                <c:pt idx="0">
                  <c:v>Bangladesh</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2.5.'!$M$4:$T$4</c:f>
              <c:numCache>
                <c:formatCode>#,##0.0</c:formatCode>
                <c:ptCount val="8"/>
                <c:pt idx="0">
                  <c:v>0</c:v>
                </c:pt>
                <c:pt idx="1">
                  <c:v>-6.1562831561081666E-2</c:v>
                </c:pt>
                <c:pt idx="2">
                  <c:v>-0.38903145515208948</c:v>
                </c:pt>
                <c:pt idx="3">
                  <c:v>-0.52712492876562322</c:v>
                </c:pt>
                <c:pt idx="4">
                  <c:v>-0.26084658017079931</c:v>
                </c:pt>
                <c:pt idx="5">
                  <c:v>-2.4625204904962672E-2</c:v>
                </c:pt>
                <c:pt idx="6">
                  <c:v>-0.38977841209094422</c:v>
                </c:pt>
                <c:pt idx="7">
                  <c:v>-0.28055782758103831</c:v>
                </c:pt>
              </c:numCache>
            </c:numRef>
          </c:val>
          <c:smooth val="1"/>
          <c:extLst>
            <c:ext xmlns:c16="http://schemas.microsoft.com/office/drawing/2014/chart" uri="{C3380CC4-5D6E-409C-BE32-E72D297353CC}">
              <c16:uniqueId val="{00000000-B0E3-4F36-AC0E-A4682FD161C5}"/>
            </c:ext>
          </c:extLst>
        </c:ser>
        <c:ser>
          <c:idx val="1"/>
          <c:order val="1"/>
          <c:tx>
            <c:strRef>
              <c:f>'Figure 2.5.'!$L$5</c:f>
              <c:strCache>
                <c:ptCount val="1"/>
                <c:pt idx="0">
                  <c:v>Benin</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2.5.'!$M$5:$T$5</c:f>
              <c:numCache>
                <c:formatCode>#,##0.0</c:formatCode>
                <c:ptCount val="8"/>
                <c:pt idx="0">
                  <c:v>0</c:v>
                </c:pt>
                <c:pt idx="1">
                  <c:v>0.29122986265822881</c:v>
                </c:pt>
                <c:pt idx="2">
                  <c:v>0.17434370003918964</c:v>
                </c:pt>
                <c:pt idx="3">
                  <c:v>7.533436823942985E-2</c:v>
                </c:pt>
                <c:pt idx="4">
                  <c:v>-1.3641993437914834</c:v>
                </c:pt>
                <c:pt idx="5">
                  <c:v>-0.85105612928911256</c:v>
                </c:pt>
                <c:pt idx="6">
                  <c:v>-0.27397701407720376</c:v>
                </c:pt>
                <c:pt idx="7">
                  <c:v>0.17718092284047415</c:v>
                </c:pt>
              </c:numCache>
            </c:numRef>
          </c:val>
          <c:smooth val="1"/>
          <c:extLst>
            <c:ext xmlns:c16="http://schemas.microsoft.com/office/drawing/2014/chart" uri="{C3380CC4-5D6E-409C-BE32-E72D297353CC}">
              <c16:uniqueId val="{00000001-B0E3-4F36-AC0E-A4682FD161C5}"/>
            </c:ext>
          </c:extLst>
        </c:ser>
        <c:ser>
          <c:idx val="2"/>
          <c:order val="2"/>
          <c:tx>
            <c:strRef>
              <c:f>'Figure 2.5.'!$L$6</c:f>
              <c:strCache>
                <c:ptCount val="1"/>
                <c:pt idx="0">
                  <c:v>Burkina Faso</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2.5.'!$M$6:$T$6</c:f>
              <c:numCache>
                <c:formatCode>#,##0.0</c:formatCode>
                <c:ptCount val="8"/>
                <c:pt idx="0">
                  <c:v>0</c:v>
                </c:pt>
                <c:pt idx="1">
                  <c:v>1.0586799814117942</c:v>
                </c:pt>
                <c:pt idx="2">
                  <c:v>-0.22613079085899734</c:v>
                </c:pt>
                <c:pt idx="3">
                  <c:v>-0.6056574542300428</c:v>
                </c:pt>
                <c:pt idx="4">
                  <c:v>0.26234283927245627</c:v>
                </c:pt>
                <c:pt idx="5">
                  <c:v>1.1594340843895719</c:v>
                </c:pt>
                <c:pt idx="6">
                  <c:v>1.1608225271281523</c:v>
                </c:pt>
                <c:pt idx="7">
                  <c:v>2.0966110821222745</c:v>
                </c:pt>
              </c:numCache>
            </c:numRef>
          </c:val>
          <c:smooth val="1"/>
          <c:extLst>
            <c:ext xmlns:c16="http://schemas.microsoft.com/office/drawing/2014/chart" uri="{C3380CC4-5D6E-409C-BE32-E72D297353CC}">
              <c16:uniqueId val="{00000002-B0E3-4F36-AC0E-A4682FD161C5}"/>
            </c:ext>
          </c:extLst>
        </c:ser>
        <c:ser>
          <c:idx val="3"/>
          <c:order val="3"/>
          <c:tx>
            <c:strRef>
              <c:f>'Figure 2.5.'!$L$7</c:f>
              <c:strCache>
                <c:ptCount val="1"/>
                <c:pt idx="0">
                  <c:v>Cambodia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2.5.'!$M$7:$T$7</c:f>
              <c:numCache>
                <c:formatCode>#,##0.0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3-B0E3-4F36-AC0E-A4682FD161C5}"/>
            </c:ext>
          </c:extLst>
        </c:ser>
        <c:ser>
          <c:idx val="4"/>
          <c:order val="4"/>
          <c:tx>
            <c:strRef>
              <c:f>'Figure 2.5.'!$L$8</c:f>
              <c:strCache>
                <c:ptCount val="1"/>
                <c:pt idx="0">
                  <c:v>Cameroon</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2.5.'!$M$8:$T$8</c:f>
              <c:numCache>
                <c:formatCode>#,##0.0</c:formatCode>
                <c:ptCount val="8"/>
                <c:pt idx="0">
                  <c:v>0</c:v>
                </c:pt>
                <c:pt idx="1">
                  <c:v>0.37199850852922545</c:v>
                </c:pt>
                <c:pt idx="2">
                  <c:v>0.93397122896759832</c:v>
                </c:pt>
                <c:pt idx="3">
                  <c:v>0.96169834704480728</c:v>
                </c:pt>
                <c:pt idx="4">
                  <c:v>0.41750134726720844</c:v>
                </c:pt>
                <c:pt idx="5">
                  <c:v>0.60242286475321727</c:v>
                </c:pt>
                <c:pt idx="6">
                  <c:v>1.108694887134865</c:v>
                </c:pt>
                <c:pt idx="7">
                  <c:v>1.5947937911156629</c:v>
                </c:pt>
              </c:numCache>
            </c:numRef>
          </c:val>
          <c:smooth val="1"/>
          <c:extLst>
            <c:ext xmlns:c16="http://schemas.microsoft.com/office/drawing/2014/chart" uri="{C3380CC4-5D6E-409C-BE32-E72D297353CC}">
              <c16:uniqueId val="{00000004-B0E3-4F36-AC0E-A4682FD161C5}"/>
            </c:ext>
          </c:extLst>
        </c:ser>
        <c:ser>
          <c:idx val="5"/>
          <c:order val="5"/>
          <c:tx>
            <c:strRef>
              <c:f>'Figure 2.5.'!$L$9</c:f>
              <c:strCache>
                <c:ptCount val="1"/>
                <c:pt idx="0">
                  <c:v>Chad</c:v>
                </c:pt>
              </c:strCache>
            </c:strRef>
          </c:tx>
          <c:spPr>
            <a:ln w="12700" cap="rnd">
              <a:solidFill>
                <a:schemeClr val="bg1">
                  <a:lumMod val="6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3-4F36-AC0E-A4682FD161C5}"/>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E3-4F36-AC0E-A4682FD161C5}"/>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E3-4F36-AC0E-A4682FD161C5}"/>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E3-4F36-AC0E-A4682FD161C5}"/>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E3-4F36-AC0E-A4682FD161C5}"/>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E3-4F36-AC0E-A4682FD161C5}"/>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E3-4F36-AC0E-A4682FD161C5}"/>
                </c:ext>
              </c:extLst>
            </c:dLbl>
            <c:dLbl>
              <c:idx val="7"/>
              <c:layout>
                <c:manualLayout>
                  <c:x val="-1.0020240886590914E-5"/>
                  <c:y val="-4.9491796191345777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0E3-4F36-AC0E-A4682FD161C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2.5.'!$M$9:$T$9</c:f>
              <c:numCache>
                <c:formatCode>#,##0.0</c:formatCode>
                <c:ptCount val="8"/>
                <c:pt idx="0">
                  <c:v>0</c:v>
                </c:pt>
                <c:pt idx="1">
                  <c:v>1.1878430351587808</c:v>
                </c:pt>
                <c:pt idx="2">
                  <c:v>1.3595591836034453</c:v>
                </c:pt>
                <c:pt idx="3">
                  <c:v>1.6504428020332931</c:v>
                </c:pt>
                <c:pt idx="4">
                  <c:v>0.41495689952342829</c:v>
                </c:pt>
                <c:pt idx="5">
                  <c:v>1.9565642612009473</c:v>
                </c:pt>
                <c:pt idx="6">
                  <c:v>3.0809821465211815</c:v>
                </c:pt>
                <c:pt idx="7">
                  <c:v>3.9487831747070423</c:v>
                </c:pt>
              </c:numCache>
            </c:numRef>
          </c:val>
          <c:smooth val="1"/>
          <c:extLst>
            <c:ext xmlns:c16="http://schemas.microsoft.com/office/drawing/2014/chart" uri="{C3380CC4-5D6E-409C-BE32-E72D297353CC}">
              <c16:uniqueId val="{0000000D-B0E3-4F36-AC0E-A4682FD161C5}"/>
            </c:ext>
          </c:extLst>
        </c:ser>
        <c:ser>
          <c:idx val="6"/>
          <c:order val="6"/>
          <c:tx>
            <c:strRef>
              <c:f>'Figure 2.5.'!$L$10</c:f>
              <c:strCache>
                <c:ptCount val="1"/>
                <c:pt idx="0">
                  <c:v>Congo, Democratic Republic of the</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2.5.'!$M$10:$T$10</c:f>
              <c:numCache>
                <c:formatCode>#,##0.0</c:formatCode>
                <c:ptCount val="8"/>
                <c:pt idx="0">
                  <c:v>0</c:v>
                </c:pt>
                <c:pt idx="1">
                  <c:v>-0.12153887227728788</c:v>
                </c:pt>
                <c:pt idx="2">
                  <c:v>1.1960670918097112</c:v>
                </c:pt>
                <c:pt idx="3">
                  <c:v>0.942179760221169</c:v>
                </c:pt>
                <c:pt idx="4">
                  <c:v>-0.90082342842146446</c:v>
                </c:pt>
                <c:pt idx="5">
                  <c:v>-1.8211418164595532</c:v>
                </c:pt>
                <c:pt idx="6">
                  <c:v>-2.100265252275836</c:v>
                </c:pt>
                <c:pt idx="7">
                  <c:v>-1.9248060651805892</c:v>
                </c:pt>
              </c:numCache>
            </c:numRef>
          </c:val>
          <c:smooth val="1"/>
          <c:extLst>
            <c:ext xmlns:c16="http://schemas.microsoft.com/office/drawing/2014/chart" uri="{C3380CC4-5D6E-409C-BE32-E72D297353CC}">
              <c16:uniqueId val="{0000000E-B0E3-4F36-AC0E-A4682FD161C5}"/>
            </c:ext>
          </c:extLst>
        </c:ser>
        <c:ser>
          <c:idx val="8"/>
          <c:order val="7"/>
          <c:tx>
            <c:strRef>
              <c:f>'Figure 2.5.'!$L$12</c:f>
              <c:strCache>
                <c:ptCount val="1"/>
                <c:pt idx="0">
                  <c:v>Côte d'Ivoire</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2.5.'!$M$12:$T$12</c:f>
              <c:numCache>
                <c:formatCode>#,##0.0</c:formatCode>
                <c:ptCount val="8"/>
                <c:pt idx="0">
                  <c:v>0</c:v>
                </c:pt>
                <c:pt idx="1">
                  <c:v>-0.42384575501651334</c:v>
                </c:pt>
                <c:pt idx="2">
                  <c:v>-1.0433815005276852</c:v>
                </c:pt>
                <c:pt idx="3">
                  <c:v>-0.79610592941892833</c:v>
                </c:pt>
                <c:pt idx="4">
                  <c:v>0.13301963985145093</c:v>
                </c:pt>
                <c:pt idx="5">
                  <c:v>0.51585425113451677</c:v>
                </c:pt>
                <c:pt idx="6">
                  <c:v>0.40329978183704362</c:v>
                </c:pt>
                <c:pt idx="7">
                  <c:v>0.50321132354816278</c:v>
                </c:pt>
              </c:numCache>
            </c:numRef>
          </c:val>
          <c:smooth val="1"/>
          <c:extLst>
            <c:ext xmlns:c16="http://schemas.microsoft.com/office/drawing/2014/chart" uri="{C3380CC4-5D6E-409C-BE32-E72D297353CC}">
              <c16:uniqueId val="{0000000F-B0E3-4F36-AC0E-A4682FD161C5}"/>
            </c:ext>
          </c:extLst>
        </c:ser>
        <c:ser>
          <c:idx val="9"/>
          <c:order val="8"/>
          <c:tx>
            <c:strRef>
              <c:f>'Figure 2.5.'!$L$13</c:f>
              <c:strCache>
                <c:ptCount val="1"/>
                <c:pt idx="0">
                  <c:v>Ethiopia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2.5.'!$M$13:$T$13</c:f>
              <c:numCache>
                <c:formatCode>#,##0.0</c:formatCode>
                <c:ptCount val="8"/>
                <c:pt idx="0">
                  <c:v>0</c:v>
                </c:pt>
                <c:pt idx="1">
                  <c:v>0.87084291642243095</c:v>
                </c:pt>
                <c:pt idx="2">
                  <c:v>1.0757467034840467</c:v>
                </c:pt>
                <c:pt idx="3">
                  <c:v>1.2607245678003149</c:v>
                </c:pt>
                <c:pt idx="4">
                  <c:v>0.88827739601579481</c:v>
                </c:pt>
                <c:pt idx="5">
                  <c:v>-5.4975081710431084E-3</c:v>
                </c:pt>
                <c:pt idx="6">
                  <c:v>-0.78121533819933475</c:v>
                </c:pt>
                <c:pt idx="7">
                  <c:v>-1.5160600304670933</c:v>
                </c:pt>
              </c:numCache>
            </c:numRef>
          </c:val>
          <c:smooth val="1"/>
          <c:extLst>
            <c:ext xmlns:c16="http://schemas.microsoft.com/office/drawing/2014/chart" uri="{C3380CC4-5D6E-409C-BE32-E72D297353CC}">
              <c16:uniqueId val="{00000010-B0E3-4F36-AC0E-A4682FD161C5}"/>
            </c:ext>
          </c:extLst>
        </c:ser>
        <c:ser>
          <c:idx val="10"/>
          <c:order val="9"/>
          <c:tx>
            <c:strRef>
              <c:f>'Figure 2.5.'!$L$14</c:f>
              <c:strCache>
                <c:ptCount val="1"/>
                <c:pt idx="0">
                  <c:v>Ghana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2.5.'!$M$14:$T$14</c:f>
              <c:numCache>
                <c:formatCode>#,##0.0</c:formatCode>
                <c:ptCount val="8"/>
                <c:pt idx="0">
                  <c:v>0</c:v>
                </c:pt>
                <c:pt idx="1">
                  <c:v>-0.66352161082112104</c:v>
                </c:pt>
                <c:pt idx="2">
                  <c:v>8.0784173388259717E-2</c:v>
                </c:pt>
                <c:pt idx="3">
                  <c:v>0.48639593498390177</c:v>
                </c:pt>
                <c:pt idx="4">
                  <c:v>0.64911916333611508</c:v>
                </c:pt>
                <c:pt idx="5">
                  <c:v>0.7995732220717251</c:v>
                </c:pt>
                <c:pt idx="6">
                  <c:v>1.39486123878992</c:v>
                </c:pt>
                <c:pt idx="7">
                  <c:v>0.83697030196997524</c:v>
                </c:pt>
              </c:numCache>
            </c:numRef>
          </c:val>
          <c:smooth val="1"/>
          <c:extLst>
            <c:ext xmlns:c16="http://schemas.microsoft.com/office/drawing/2014/chart" uri="{C3380CC4-5D6E-409C-BE32-E72D297353CC}">
              <c16:uniqueId val="{00000011-B0E3-4F36-AC0E-A4682FD161C5}"/>
            </c:ext>
          </c:extLst>
        </c:ser>
        <c:ser>
          <c:idx val="11"/>
          <c:order val="10"/>
          <c:tx>
            <c:strRef>
              <c:f>'Figure 2.5.'!$L$15</c:f>
              <c:strCache>
                <c:ptCount val="1"/>
                <c:pt idx="0">
                  <c:v>Guinea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2.5.'!$M$15:$T$15</c:f>
              <c:numCache>
                <c:formatCode>#,##0.0</c:formatCode>
                <c:ptCount val="8"/>
                <c:pt idx="0">
                  <c:v>0</c:v>
                </c:pt>
                <c:pt idx="1">
                  <c:v>-1.5610993959092596</c:v>
                </c:pt>
                <c:pt idx="2">
                  <c:v>-1.6592176826681868</c:v>
                </c:pt>
                <c:pt idx="3">
                  <c:v>-1.6959934290001115</c:v>
                </c:pt>
                <c:pt idx="4">
                  <c:v>-0.54989107297290829</c:v>
                </c:pt>
                <c:pt idx="5">
                  <c:v>-1.4827145714301384</c:v>
                </c:pt>
                <c:pt idx="6">
                  <c:v>-2.3292565598974893</c:v>
                </c:pt>
                <c:pt idx="7">
                  <c:v>-2.2043845207408701</c:v>
                </c:pt>
              </c:numCache>
            </c:numRef>
          </c:val>
          <c:smooth val="1"/>
          <c:extLst>
            <c:ext xmlns:c16="http://schemas.microsoft.com/office/drawing/2014/chart" uri="{C3380CC4-5D6E-409C-BE32-E72D297353CC}">
              <c16:uniqueId val="{00000012-B0E3-4F36-AC0E-A4682FD161C5}"/>
            </c:ext>
          </c:extLst>
        </c:ser>
        <c:ser>
          <c:idx val="12"/>
          <c:order val="11"/>
          <c:tx>
            <c:strRef>
              <c:f>'Figure 2.5.'!$L$16</c:f>
              <c:strCache>
                <c:ptCount val="1"/>
                <c:pt idx="0">
                  <c:v>Haiti</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2.5.'!$M$16:$T$16</c:f>
              <c:numCache>
                <c:formatCode>#,##0.0</c:formatCode>
                <c:ptCount val="8"/>
                <c:pt idx="0">
                  <c:v>0</c:v>
                </c:pt>
                <c:pt idx="1">
                  <c:v>-0.70195348970134397</c:v>
                </c:pt>
                <c:pt idx="2">
                  <c:v>-0.71552189946753408</c:v>
                </c:pt>
                <c:pt idx="3">
                  <c:v>0.5888790373958841</c:v>
                </c:pt>
                <c:pt idx="4">
                  <c:v>0.85390558322445997</c:v>
                </c:pt>
                <c:pt idx="5">
                  <c:v>0.83832011495854886</c:v>
                </c:pt>
                <c:pt idx="6">
                  <c:v>-0.20450502005816595</c:v>
                </c:pt>
                <c:pt idx="7">
                  <c:v>-2.7503347059679317</c:v>
                </c:pt>
              </c:numCache>
            </c:numRef>
          </c:val>
          <c:smooth val="1"/>
          <c:extLst>
            <c:ext xmlns:c16="http://schemas.microsoft.com/office/drawing/2014/chart" uri="{C3380CC4-5D6E-409C-BE32-E72D297353CC}">
              <c16:uniqueId val="{00000013-B0E3-4F36-AC0E-A4682FD161C5}"/>
            </c:ext>
          </c:extLst>
        </c:ser>
        <c:ser>
          <c:idx val="13"/>
          <c:order val="12"/>
          <c:tx>
            <c:strRef>
              <c:f>'Figure 2.5.'!$L$17</c:f>
              <c:strCache>
                <c:ptCount val="1"/>
                <c:pt idx="0">
                  <c:v>Honduras</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2.5.'!$M$17:$T$17</c:f>
              <c:numCache>
                <c:formatCode>#,##0.0</c:formatCode>
                <c:ptCount val="8"/>
                <c:pt idx="0">
                  <c:v>0</c:v>
                </c:pt>
                <c:pt idx="1">
                  <c:v>0.34168554947465068</c:v>
                </c:pt>
                <c:pt idx="2">
                  <c:v>1.8201752921565024</c:v>
                </c:pt>
                <c:pt idx="3">
                  <c:v>2.5280926410850135</c:v>
                </c:pt>
                <c:pt idx="4">
                  <c:v>4.0147513999671283</c:v>
                </c:pt>
                <c:pt idx="5">
                  <c:v>3.2918642481667142</c:v>
                </c:pt>
                <c:pt idx="6">
                  <c:v>3.5548107986167139</c:v>
                </c:pt>
                <c:pt idx="7">
                  <c:v>3.0745968990743542</c:v>
                </c:pt>
              </c:numCache>
            </c:numRef>
          </c:val>
          <c:smooth val="1"/>
          <c:extLst>
            <c:ext xmlns:c16="http://schemas.microsoft.com/office/drawing/2014/chart" uri="{C3380CC4-5D6E-409C-BE32-E72D297353CC}">
              <c16:uniqueId val="{00000014-B0E3-4F36-AC0E-A4682FD161C5}"/>
            </c:ext>
          </c:extLst>
        </c:ser>
        <c:ser>
          <c:idx val="14"/>
          <c:order val="13"/>
          <c:tx>
            <c:strRef>
              <c:f>'Figure 2.5.'!$L$18</c:f>
              <c:strCache>
                <c:ptCount val="1"/>
                <c:pt idx="0">
                  <c:v>Kenya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2.5.'!$M$18:$T$18</c:f>
              <c:numCache>
                <c:formatCode>#,##0.0</c:formatCode>
                <c:ptCount val="8"/>
                <c:pt idx="0">
                  <c:v>0</c:v>
                </c:pt>
                <c:pt idx="1">
                  <c:v>0.78670872315444917</c:v>
                </c:pt>
                <c:pt idx="2">
                  <c:v>1.1738209806861608</c:v>
                </c:pt>
                <c:pt idx="3">
                  <c:v>0.59144412300522298</c:v>
                </c:pt>
                <c:pt idx="4">
                  <c:v>0.75102431115949209</c:v>
                </c:pt>
                <c:pt idx="5">
                  <c:v>-0.36020883346610155</c:v>
                </c:pt>
                <c:pt idx="6">
                  <c:v>-0.64329808012494638</c:v>
                </c:pt>
                <c:pt idx="7">
                  <c:v>-1.2870490952311346</c:v>
                </c:pt>
              </c:numCache>
            </c:numRef>
          </c:val>
          <c:smooth val="1"/>
          <c:extLst>
            <c:ext xmlns:c16="http://schemas.microsoft.com/office/drawing/2014/chart" uri="{C3380CC4-5D6E-409C-BE32-E72D297353CC}">
              <c16:uniqueId val="{00000015-B0E3-4F36-AC0E-A4682FD161C5}"/>
            </c:ext>
          </c:extLst>
        </c:ser>
        <c:ser>
          <c:idx val="15"/>
          <c:order val="14"/>
          <c:tx>
            <c:strRef>
              <c:f>'Figure 2.5.'!$L$19</c:f>
              <c:strCache>
                <c:ptCount val="1"/>
                <c:pt idx="0">
                  <c:v>Kyrgyz Republic</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2.5.'!$M$19:$T$19</c:f>
              <c:numCache>
                <c:formatCode>#,##0.0</c:formatCode>
                <c:ptCount val="8"/>
                <c:pt idx="0">
                  <c:v>0</c:v>
                </c:pt>
                <c:pt idx="1">
                  <c:v>-0.12892036602374546</c:v>
                </c:pt>
                <c:pt idx="2">
                  <c:v>5.6108197243524671E-2</c:v>
                </c:pt>
                <c:pt idx="3">
                  <c:v>-0.71668128262761144</c:v>
                </c:pt>
                <c:pt idx="4">
                  <c:v>-0.87178801584225241</c:v>
                </c:pt>
                <c:pt idx="5">
                  <c:v>-1.1188325813599214</c:v>
                </c:pt>
                <c:pt idx="6">
                  <c:v>-0.14965448589114061</c:v>
                </c:pt>
                <c:pt idx="7">
                  <c:v>0.21453779349355173</c:v>
                </c:pt>
              </c:numCache>
            </c:numRef>
          </c:val>
          <c:smooth val="1"/>
          <c:extLst>
            <c:ext xmlns:c16="http://schemas.microsoft.com/office/drawing/2014/chart" uri="{C3380CC4-5D6E-409C-BE32-E72D297353CC}">
              <c16:uniqueId val="{00000016-B0E3-4F36-AC0E-A4682FD161C5}"/>
            </c:ext>
          </c:extLst>
        </c:ser>
        <c:ser>
          <c:idx val="16"/>
          <c:order val="15"/>
          <c:tx>
            <c:strRef>
              <c:f>'Figure 2.5.'!$L$20</c:f>
              <c:strCache>
                <c:ptCount val="1"/>
                <c:pt idx="0">
                  <c:v>Lao P.D.R.</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2.5.'!$M$20:$T$20</c:f>
              <c:numCache>
                <c:formatCode>#,##0.0</c:formatCode>
                <c:ptCount val="8"/>
                <c:pt idx="0">
                  <c:v>0</c:v>
                </c:pt>
                <c:pt idx="1">
                  <c:v>0.68545673147844077</c:v>
                </c:pt>
                <c:pt idx="2">
                  <c:v>0.36207410422447239</c:v>
                </c:pt>
                <c:pt idx="3">
                  <c:v>0.53530478222706179</c:v>
                </c:pt>
                <c:pt idx="4">
                  <c:v>-0.88889509153407609</c:v>
                </c:pt>
                <c:pt idx="5">
                  <c:v>-1.3630304841502578</c:v>
                </c:pt>
                <c:pt idx="6">
                  <c:v>-2.2093180271400712</c:v>
                </c:pt>
                <c:pt idx="7">
                  <c:v>-2.3156093168048582</c:v>
                </c:pt>
              </c:numCache>
            </c:numRef>
          </c:val>
          <c:smooth val="1"/>
          <c:extLst>
            <c:ext xmlns:c16="http://schemas.microsoft.com/office/drawing/2014/chart" uri="{C3380CC4-5D6E-409C-BE32-E72D297353CC}">
              <c16:uniqueId val="{00000017-B0E3-4F36-AC0E-A4682FD161C5}"/>
            </c:ext>
          </c:extLst>
        </c:ser>
        <c:ser>
          <c:idx val="17"/>
          <c:order val="16"/>
          <c:tx>
            <c:strRef>
              <c:f>'Figure 2.5.'!$L$21</c:f>
              <c:strCache>
                <c:ptCount val="1"/>
                <c:pt idx="0">
                  <c:v>Madagascar</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2.5.'!$M$21:$T$21</c:f>
              <c:numCache>
                <c:formatCode>#,##0.0</c:formatCode>
                <c:ptCount val="8"/>
                <c:pt idx="0">
                  <c:v>0</c:v>
                </c:pt>
                <c:pt idx="1">
                  <c:v>0.17838627883879887</c:v>
                </c:pt>
                <c:pt idx="2">
                  <c:v>0.6395529056109579</c:v>
                </c:pt>
                <c:pt idx="3">
                  <c:v>0.88243882041982236</c:v>
                </c:pt>
                <c:pt idx="4">
                  <c:v>1.4416737863925517</c:v>
                </c:pt>
                <c:pt idx="5">
                  <c:v>2.2478774457441864</c:v>
                </c:pt>
                <c:pt idx="6">
                  <c:v>2.4081410895007407</c:v>
                </c:pt>
                <c:pt idx="7">
                  <c:v>2.759453313754114</c:v>
                </c:pt>
              </c:numCache>
            </c:numRef>
          </c:val>
          <c:smooth val="1"/>
          <c:extLst>
            <c:ext xmlns:c16="http://schemas.microsoft.com/office/drawing/2014/chart" uri="{C3380CC4-5D6E-409C-BE32-E72D297353CC}">
              <c16:uniqueId val="{00000018-B0E3-4F36-AC0E-A4682FD161C5}"/>
            </c:ext>
          </c:extLst>
        </c:ser>
        <c:ser>
          <c:idx val="18"/>
          <c:order val="17"/>
          <c:tx>
            <c:strRef>
              <c:f>'Figure 2.5.'!$L$22</c:f>
              <c:strCache>
                <c:ptCount val="1"/>
                <c:pt idx="0">
                  <c:v>Mali</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2.5.'!$M$22:$T$22</c:f>
              <c:numCache>
                <c:formatCode>#,##0.0</c:formatCode>
                <c:ptCount val="8"/>
                <c:pt idx="0">
                  <c:v>0</c:v>
                </c:pt>
                <c:pt idx="1">
                  <c:v>0.35722777303244868</c:v>
                </c:pt>
                <c:pt idx="2">
                  <c:v>0.61153173995585242</c:v>
                </c:pt>
                <c:pt idx="3">
                  <c:v>2.0286503765594546</c:v>
                </c:pt>
                <c:pt idx="4">
                  <c:v>2.9559840894870177</c:v>
                </c:pt>
                <c:pt idx="5">
                  <c:v>3.22904890711213</c:v>
                </c:pt>
                <c:pt idx="6">
                  <c:v>5.2498599325367934E-4</c:v>
                </c:pt>
                <c:pt idx="7">
                  <c:v>2.7871107925906244</c:v>
                </c:pt>
              </c:numCache>
            </c:numRef>
          </c:val>
          <c:smooth val="1"/>
          <c:extLst>
            <c:ext xmlns:c16="http://schemas.microsoft.com/office/drawing/2014/chart" uri="{C3380CC4-5D6E-409C-BE32-E72D297353CC}">
              <c16:uniqueId val="{00000019-B0E3-4F36-AC0E-A4682FD161C5}"/>
            </c:ext>
          </c:extLst>
        </c:ser>
        <c:ser>
          <c:idx val="19"/>
          <c:order val="18"/>
          <c:tx>
            <c:strRef>
              <c:f>'Figure 2.5.'!$L$23</c:f>
              <c:strCache>
                <c:ptCount val="1"/>
                <c:pt idx="0">
                  <c:v>Moldova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2.5.'!$M$23:$T$23</c:f>
              <c:numCache>
                <c:formatCode>#,##0.0</c:formatCode>
                <c:ptCount val="8"/>
                <c:pt idx="0">
                  <c:v>0</c:v>
                </c:pt>
                <c:pt idx="1">
                  <c:v>-0.23186797396859404</c:v>
                </c:pt>
                <c:pt idx="2">
                  <c:v>-0.31662559498035492</c:v>
                </c:pt>
                <c:pt idx="3">
                  <c:v>-1.144480687564819</c:v>
                </c:pt>
                <c:pt idx="4">
                  <c:v>-1.2412185726361464</c:v>
                </c:pt>
                <c:pt idx="5">
                  <c:v>-0.14489495278019859</c:v>
                </c:pt>
                <c:pt idx="6">
                  <c:v>0.40129368632606699</c:v>
                </c:pt>
                <c:pt idx="7">
                  <c:v>-0.35359979484312376</c:v>
                </c:pt>
              </c:numCache>
            </c:numRef>
          </c:val>
          <c:smooth val="1"/>
          <c:extLst>
            <c:ext xmlns:c16="http://schemas.microsoft.com/office/drawing/2014/chart" uri="{C3380CC4-5D6E-409C-BE32-E72D297353CC}">
              <c16:uniqueId val="{0000001A-B0E3-4F36-AC0E-A4682FD161C5}"/>
            </c:ext>
          </c:extLst>
        </c:ser>
        <c:ser>
          <c:idx val="20"/>
          <c:order val="19"/>
          <c:tx>
            <c:strRef>
              <c:f>'Figure 2.5.'!$L$24</c:f>
              <c:strCache>
                <c:ptCount val="1"/>
                <c:pt idx="0">
                  <c:v>Mozambique</c:v>
                </c:pt>
              </c:strCache>
            </c:strRef>
          </c:tx>
          <c:spPr>
            <a:ln w="19050" cap="rnd">
              <a:solidFill>
                <a:schemeClr val="accent1"/>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2.5.'!$M$24:$T$24</c:f>
              <c:numCache>
                <c:formatCode>#,##0.0</c:formatCode>
                <c:ptCount val="8"/>
                <c:pt idx="0">
                  <c:v>0</c:v>
                </c:pt>
                <c:pt idx="1">
                  <c:v>3.6073950891459319</c:v>
                </c:pt>
                <c:pt idx="2">
                  <c:v>5.099811582631709</c:v>
                </c:pt>
                <c:pt idx="3">
                  <c:v>2.0736008688992094</c:v>
                </c:pt>
                <c:pt idx="4">
                  <c:v>0.96622001998998641</c:v>
                </c:pt>
                <c:pt idx="5">
                  <c:v>2.5497901642574341</c:v>
                </c:pt>
                <c:pt idx="6">
                  <c:v>2.5003656490961426</c:v>
                </c:pt>
                <c:pt idx="7">
                  <c:v>8.1027888176847256</c:v>
                </c:pt>
              </c:numCache>
            </c:numRef>
          </c:val>
          <c:smooth val="1"/>
          <c:extLst>
            <c:ext xmlns:c16="http://schemas.microsoft.com/office/drawing/2014/chart" uri="{C3380CC4-5D6E-409C-BE32-E72D297353CC}">
              <c16:uniqueId val="{0000001B-B0E3-4F36-AC0E-A4682FD161C5}"/>
            </c:ext>
          </c:extLst>
        </c:ser>
        <c:ser>
          <c:idx val="21"/>
          <c:order val="20"/>
          <c:tx>
            <c:strRef>
              <c:f>'Figure 2.5.'!$L$25</c:f>
              <c:strCache>
                <c:ptCount val="1"/>
                <c:pt idx="0">
                  <c:v>Myanmar</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2.5.'!$M$25:$T$25</c:f>
              <c:numCache>
                <c:formatCode>#,##0.0</c:formatCode>
                <c:ptCount val="8"/>
                <c:pt idx="0">
                  <c:v>0</c:v>
                </c:pt>
                <c:pt idx="1">
                  <c:v>1.3827288747309954</c:v>
                </c:pt>
                <c:pt idx="2">
                  <c:v>1.9766448597003521</c:v>
                </c:pt>
                <c:pt idx="3">
                  <c:v>2.1345497297553857</c:v>
                </c:pt>
                <c:pt idx="4">
                  <c:v>3.004347390057645</c:v>
                </c:pt>
                <c:pt idx="5">
                  <c:v>3.0023275480783171</c:v>
                </c:pt>
                <c:pt idx="6">
                  <c:v>2.9417728295177588</c:v>
                </c:pt>
                <c:pt idx="7">
                  <c:v>2.6974674895422979</c:v>
                </c:pt>
              </c:numCache>
            </c:numRef>
          </c:val>
          <c:smooth val="1"/>
          <c:extLst>
            <c:ext xmlns:c16="http://schemas.microsoft.com/office/drawing/2014/chart" uri="{C3380CC4-5D6E-409C-BE32-E72D297353CC}">
              <c16:uniqueId val="{0000001C-B0E3-4F36-AC0E-A4682FD161C5}"/>
            </c:ext>
          </c:extLst>
        </c:ser>
        <c:ser>
          <c:idx val="22"/>
          <c:order val="21"/>
          <c:tx>
            <c:strRef>
              <c:f>'Figure 2.5.'!$L$26</c:f>
              <c:strCache>
                <c:ptCount val="1"/>
                <c:pt idx="0">
                  <c:v>Nepal</c:v>
                </c:pt>
              </c:strCache>
            </c:strRef>
          </c:tx>
          <c:spPr>
            <a:ln w="19050" cap="rnd">
              <a:solidFill>
                <a:srgbClr val="0070C0"/>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0E3-4F36-AC0E-A4682FD161C5}"/>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0E3-4F36-AC0E-A4682FD161C5}"/>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0E3-4F36-AC0E-A4682FD161C5}"/>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0E3-4F36-AC0E-A4682FD161C5}"/>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0E3-4F36-AC0E-A4682FD161C5}"/>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0E3-4F36-AC0E-A4682FD161C5}"/>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0E3-4F36-AC0E-A4682FD161C5}"/>
                </c:ext>
              </c:extLst>
            </c:dLbl>
            <c:dLbl>
              <c:idx val="7"/>
              <c:layout>
                <c:manualLayout>
                  <c:x val="-0.14690945981152198"/>
                  <c:y val="0.12453665945671913"/>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0E3-4F36-AC0E-A4682FD161C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2.5.'!$M$26:$T$26</c:f>
              <c:numCache>
                <c:formatCode>#,##0.0</c:formatCode>
                <c:ptCount val="8"/>
                <c:pt idx="0">
                  <c:v>0</c:v>
                </c:pt>
                <c:pt idx="1">
                  <c:v>1.9876258005879226</c:v>
                </c:pt>
                <c:pt idx="2">
                  <c:v>2.5988542573017739</c:v>
                </c:pt>
                <c:pt idx="3">
                  <c:v>3.4051742225745549</c:v>
                </c:pt>
                <c:pt idx="4">
                  <c:v>5.5471475912059987</c:v>
                </c:pt>
                <c:pt idx="5">
                  <c:v>7.2541094447820811</c:v>
                </c:pt>
                <c:pt idx="6">
                  <c:v>7.2221315546226563</c:v>
                </c:pt>
                <c:pt idx="7">
                  <c:v>8.4231340446582159</c:v>
                </c:pt>
              </c:numCache>
            </c:numRef>
          </c:val>
          <c:smooth val="1"/>
          <c:extLst>
            <c:ext xmlns:c16="http://schemas.microsoft.com/office/drawing/2014/chart" uri="{C3380CC4-5D6E-409C-BE32-E72D297353CC}">
              <c16:uniqueId val="{00000025-B0E3-4F36-AC0E-A4682FD161C5}"/>
            </c:ext>
          </c:extLst>
        </c:ser>
        <c:ser>
          <c:idx val="23"/>
          <c:order val="22"/>
          <c:tx>
            <c:strRef>
              <c:f>'Figure 2.5.'!$L$27</c:f>
              <c:strCache>
                <c:ptCount val="1"/>
                <c:pt idx="0">
                  <c:v>Nicaragua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2.5.'!$M$27:$T$27</c:f>
              <c:numCache>
                <c:formatCode>#,##0.0</c:formatCode>
                <c:ptCount val="8"/>
                <c:pt idx="0">
                  <c:v>0</c:v>
                </c:pt>
                <c:pt idx="1">
                  <c:v>4.7733542051711098E-2</c:v>
                </c:pt>
                <c:pt idx="2">
                  <c:v>0.3354845072389363</c:v>
                </c:pt>
                <c:pt idx="3">
                  <c:v>0.77060906893334113</c:v>
                </c:pt>
                <c:pt idx="4">
                  <c:v>1.3987561995856996</c:v>
                </c:pt>
                <c:pt idx="5">
                  <c:v>1.661558058602024</c:v>
                </c:pt>
                <c:pt idx="6">
                  <c:v>0.63985135249099834</c:v>
                </c:pt>
                <c:pt idx="7">
                  <c:v>2.6488874653730914</c:v>
                </c:pt>
              </c:numCache>
            </c:numRef>
          </c:val>
          <c:smooth val="1"/>
          <c:extLst>
            <c:ext xmlns:c16="http://schemas.microsoft.com/office/drawing/2014/chart" uri="{C3380CC4-5D6E-409C-BE32-E72D297353CC}">
              <c16:uniqueId val="{00000026-B0E3-4F36-AC0E-A4682FD161C5}"/>
            </c:ext>
          </c:extLst>
        </c:ser>
        <c:ser>
          <c:idx val="24"/>
          <c:order val="23"/>
          <c:tx>
            <c:strRef>
              <c:f>'Figure 2.5.'!$L$28</c:f>
              <c:strCache>
                <c:ptCount val="1"/>
                <c:pt idx="0">
                  <c:v>Niger</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2.5.'!$M$28:$T$28</c:f>
              <c:numCache>
                <c:formatCode>#,##0.0</c:formatCode>
                <c:ptCount val="8"/>
                <c:pt idx="0">
                  <c:v>0</c:v>
                </c:pt>
                <c:pt idx="1">
                  <c:v>1.1360903094878463</c:v>
                </c:pt>
                <c:pt idx="2">
                  <c:v>1.4871922843684988</c:v>
                </c:pt>
                <c:pt idx="3">
                  <c:v>1.6106291489375568</c:v>
                </c:pt>
                <c:pt idx="4">
                  <c:v>-0.41711740730818825</c:v>
                </c:pt>
                <c:pt idx="5">
                  <c:v>-0.81543308602202913</c:v>
                </c:pt>
                <c:pt idx="6">
                  <c:v>0.68793388622892238</c:v>
                </c:pt>
                <c:pt idx="7">
                  <c:v>-2.6764080227076548E-2</c:v>
                </c:pt>
              </c:numCache>
            </c:numRef>
          </c:val>
          <c:smooth val="1"/>
          <c:extLst>
            <c:ext xmlns:c16="http://schemas.microsoft.com/office/drawing/2014/chart" uri="{C3380CC4-5D6E-409C-BE32-E72D297353CC}">
              <c16:uniqueId val="{00000027-B0E3-4F36-AC0E-A4682FD161C5}"/>
            </c:ext>
          </c:extLst>
        </c:ser>
        <c:ser>
          <c:idx val="25"/>
          <c:order val="24"/>
          <c:tx>
            <c:strRef>
              <c:f>'Figure 2.5.'!$L$29</c:f>
              <c:strCache>
                <c:ptCount val="1"/>
                <c:pt idx="0">
                  <c:v>Nigeria</c:v>
                </c:pt>
              </c:strCache>
            </c:strRef>
          </c:tx>
          <c:spPr>
            <a:ln w="12700" cap="rnd">
              <a:solidFill>
                <a:schemeClr val="bg1">
                  <a:lumMod val="8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0E3-4F36-AC0E-A4682FD161C5}"/>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0E3-4F36-AC0E-A4682FD161C5}"/>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0E3-4F36-AC0E-A4682FD161C5}"/>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0E3-4F36-AC0E-A4682FD161C5}"/>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0E3-4F36-AC0E-A4682FD161C5}"/>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0E3-4F36-AC0E-A4682FD161C5}"/>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0E3-4F36-AC0E-A4682FD161C5}"/>
                </c:ext>
              </c:extLst>
            </c:dLbl>
            <c:dLbl>
              <c:idx val="7"/>
              <c:delete val="1"/>
              <c:extLst>
                <c:ext xmlns:c15="http://schemas.microsoft.com/office/drawing/2012/chart" uri="{CE6537A1-D6FC-4f65-9D91-7224C49458BB}"/>
                <c:ext xmlns:c16="http://schemas.microsoft.com/office/drawing/2014/chart" uri="{C3380CC4-5D6E-409C-BE32-E72D297353CC}">
                  <c16:uniqueId val="{0000002F-B0E3-4F36-AC0E-A4682FD161C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2.5.'!$M$29:$T$29</c:f>
              <c:numCache>
                <c:formatCode>#,##0.0</c:formatCode>
                <c:ptCount val="8"/>
                <c:pt idx="0">
                  <c:v>0</c:v>
                </c:pt>
                <c:pt idx="1">
                  <c:v>-1.4718315750540247</c:v>
                </c:pt>
                <c:pt idx="2">
                  <c:v>-2.1459510551112801</c:v>
                </c:pt>
                <c:pt idx="3">
                  <c:v>-4.1500281359626925</c:v>
                </c:pt>
                <c:pt idx="4">
                  <c:v>-5.3388758197564403</c:v>
                </c:pt>
                <c:pt idx="5">
                  <c:v>-4.7998539951565196</c:v>
                </c:pt>
                <c:pt idx="6">
                  <c:v>-3.4119950487718294</c:v>
                </c:pt>
                <c:pt idx="7">
                  <c:v>-4.1748272676570179</c:v>
                </c:pt>
              </c:numCache>
            </c:numRef>
          </c:val>
          <c:smooth val="1"/>
          <c:extLst>
            <c:ext xmlns:c16="http://schemas.microsoft.com/office/drawing/2014/chart" uri="{C3380CC4-5D6E-409C-BE32-E72D297353CC}">
              <c16:uniqueId val="{00000030-B0E3-4F36-AC0E-A4682FD161C5}"/>
            </c:ext>
          </c:extLst>
        </c:ser>
        <c:ser>
          <c:idx val="26"/>
          <c:order val="25"/>
          <c:tx>
            <c:strRef>
              <c:f>'Figure 2.5.'!$L$30</c:f>
              <c:strCache>
                <c:ptCount val="1"/>
                <c:pt idx="0">
                  <c:v>Papua New Guinea</c:v>
                </c:pt>
              </c:strCache>
            </c:strRef>
          </c:tx>
          <c:spPr>
            <a:ln w="19050" cap="rnd">
              <a:solidFill>
                <a:srgbClr val="C0000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2.5.'!$M$30:$T$30</c:f>
              <c:numCache>
                <c:formatCode>#,##0.0</c:formatCode>
                <c:ptCount val="8"/>
                <c:pt idx="0">
                  <c:v>0</c:v>
                </c:pt>
                <c:pt idx="1">
                  <c:v>8.4274946650626958E-2</c:v>
                </c:pt>
                <c:pt idx="2">
                  <c:v>-0.61313040351991077</c:v>
                </c:pt>
                <c:pt idx="3">
                  <c:v>-3.2960264095766476</c:v>
                </c:pt>
                <c:pt idx="4">
                  <c:v>-5.5743324285492051</c:v>
                </c:pt>
                <c:pt idx="5">
                  <c:v>-5.9181117035984663</c:v>
                </c:pt>
                <c:pt idx="6">
                  <c:v>-5.3413314010209785</c:v>
                </c:pt>
                <c:pt idx="7">
                  <c:v>-6.1805702356339651</c:v>
                </c:pt>
              </c:numCache>
            </c:numRef>
          </c:val>
          <c:smooth val="1"/>
          <c:extLst>
            <c:ext xmlns:c16="http://schemas.microsoft.com/office/drawing/2014/chart" uri="{C3380CC4-5D6E-409C-BE32-E72D297353CC}">
              <c16:uniqueId val="{00000031-B0E3-4F36-AC0E-A4682FD161C5}"/>
            </c:ext>
          </c:extLst>
        </c:ser>
        <c:ser>
          <c:idx val="27"/>
          <c:order val="26"/>
          <c:tx>
            <c:strRef>
              <c:f>'Figure 2.5.'!$L$31</c:f>
              <c:strCache>
                <c:ptCount val="1"/>
                <c:pt idx="0">
                  <c:v>Rwanda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2.5.'!$M$31:$T$31</c:f>
              <c:numCache>
                <c:formatCode>#,##0.0</c:formatCode>
                <c:ptCount val="8"/>
                <c:pt idx="0">
                  <c:v>0</c:v>
                </c:pt>
                <c:pt idx="1">
                  <c:v>0.19441585500869429</c:v>
                </c:pt>
                <c:pt idx="2">
                  <c:v>0.67430652331597862</c:v>
                </c:pt>
                <c:pt idx="3">
                  <c:v>1.4143639774574162</c:v>
                </c:pt>
                <c:pt idx="4">
                  <c:v>1.5068023486294759</c:v>
                </c:pt>
                <c:pt idx="5">
                  <c:v>1.3756987039511728</c:v>
                </c:pt>
                <c:pt idx="6">
                  <c:v>2.0260356597430071</c:v>
                </c:pt>
                <c:pt idx="7">
                  <c:v>2.564480062183387</c:v>
                </c:pt>
              </c:numCache>
            </c:numRef>
          </c:val>
          <c:smooth val="1"/>
          <c:extLst>
            <c:ext xmlns:c16="http://schemas.microsoft.com/office/drawing/2014/chart" uri="{C3380CC4-5D6E-409C-BE32-E72D297353CC}">
              <c16:uniqueId val="{00000032-B0E3-4F36-AC0E-A4682FD161C5}"/>
            </c:ext>
          </c:extLst>
        </c:ser>
        <c:ser>
          <c:idx val="28"/>
          <c:order val="27"/>
          <c:tx>
            <c:strRef>
              <c:f>'Figure 2.5.'!$L$32</c:f>
              <c:strCache>
                <c:ptCount val="1"/>
                <c:pt idx="0">
                  <c:v>Senegal</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2.5.'!$M$32:$T$32</c:f>
              <c:numCache>
                <c:formatCode>#,##0.0</c:formatCode>
                <c:ptCount val="8"/>
                <c:pt idx="0">
                  <c:v>0</c:v>
                </c:pt>
                <c:pt idx="1">
                  <c:v>-0.82014871475092121</c:v>
                </c:pt>
                <c:pt idx="2">
                  <c:v>1.0993032166368266E-2</c:v>
                </c:pt>
                <c:pt idx="3">
                  <c:v>4.2414631301198824E-2</c:v>
                </c:pt>
                <c:pt idx="4">
                  <c:v>0.69607582771493348</c:v>
                </c:pt>
                <c:pt idx="5">
                  <c:v>0.22940770182608183</c:v>
                </c:pt>
                <c:pt idx="6">
                  <c:v>0.26505900514781366</c:v>
                </c:pt>
                <c:pt idx="7">
                  <c:v>2.289869729679662</c:v>
                </c:pt>
              </c:numCache>
            </c:numRef>
          </c:val>
          <c:smooth val="1"/>
          <c:extLst>
            <c:ext xmlns:c16="http://schemas.microsoft.com/office/drawing/2014/chart" uri="{C3380CC4-5D6E-409C-BE32-E72D297353CC}">
              <c16:uniqueId val="{00000033-B0E3-4F36-AC0E-A4682FD161C5}"/>
            </c:ext>
          </c:extLst>
        </c:ser>
        <c:ser>
          <c:idx val="29"/>
          <c:order val="28"/>
          <c:tx>
            <c:strRef>
              <c:f>'Figure 2.5.'!$L$33</c:f>
              <c:strCache>
                <c:ptCount val="1"/>
                <c:pt idx="0">
                  <c:v>Somalia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2.5.'!$M$33:$T$33</c:f>
              <c:numCache>
                <c:formatCode>#,##0.0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34-B0E3-4F36-AC0E-A4682FD161C5}"/>
            </c:ext>
          </c:extLst>
        </c:ser>
        <c:ser>
          <c:idx val="30"/>
          <c:order val="29"/>
          <c:tx>
            <c:strRef>
              <c:f>'Figure 2.5.'!$L$34</c:f>
              <c:strCache>
                <c:ptCount val="1"/>
                <c:pt idx="0">
                  <c:v>Sudan</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2.5.'!$M$34:$T$34</c:f>
              <c:numCache>
                <c:formatCode>#,##0.0</c:formatCode>
                <c:ptCount val="8"/>
                <c:pt idx="0">
                  <c:v>0</c:v>
                </c:pt>
                <c:pt idx="1">
                  <c:v>0.92334987326927553</c:v>
                </c:pt>
                <c:pt idx="2">
                  <c:v>0.24901260669898218</c:v>
                </c:pt>
                <c:pt idx="3">
                  <c:v>0.56665656761062344</c:v>
                </c:pt>
                <c:pt idx="4">
                  <c:v>5.4468527885524587E-2</c:v>
                </c:pt>
                <c:pt idx="5">
                  <c:v>5.6172244185482612E-2</c:v>
                </c:pt>
                <c:pt idx="6">
                  <c:v>1.3450137934704358</c:v>
                </c:pt>
                <c:pt idx="7">
                  <c:v>4.4072121426743216E-2</c:v>
                </c:pt>
              </c:numCache>
            </c:numRef>
          </c:val>
          <c:smooth val="1"/>
          <c:extLst>
            <c:ext xmlns:c16="http://schemas.microsoft.com/office/drawing/2014/chart" uri="{C3380CC4-5D6E-409C-BE32-E72D297353CC}">
              <c16:uniqueId val="{00000035-B0E3-4F36-AC0E-A4682FD161C5}"/>
            </c:ext>
          </c:extLst>
        </c:ser>
        <c:ser>
          <c:idx val="31"/>
          <c:order val="30"/>
          <c:tx>
            <c:strRef>
              <c:f>'Figure 2.5.'!$L$35</c:f>
              <c:strCache>
                <c:ptCount val="1"/>
                <c:pt idx="0">
                  <c:v>Tajikistan</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2.5.'!$M$35:$T$35</c:f>
              <c:numCache>
                <c:formatCode>#,##0.0</c:formatCode>
                <c:ptCount val="8"/>
                <c:pt idx="0">
                  <c:v>0</c:v>
                </c:pt>
                <c:pt idx="1">
                  <c:v>1.1785358784540847</c:v>
                </c:pt>
                <c:pt idx="2">
                  <c:v>2.6103143661912966</c:v>
                </c:pt>
                <c:pt idx="3">
                  <c:v>1.9631805716494029</c:v>
                </c:pt>
                <c:pt idx="4">
                  <c:v>0.97952244358816642</c:v>
                </c:pt>
                <c:pt idx="5">
                  <c:v>1.788631612305025</c:v>
                </c:pt>
                <c:pt idx="6">
                  <c:v>1.5841234320637341</c:v>
                </c:pt>
                <c:pt idx="7">
                  <c:v>1.0267176299924508</c:v>
                </c:pt>
              </c:numCache>
            </c:numRef>
          </c:val>
          <c:smooth val="1"/>
          <c:extLst>
            <c:ext xmlns:c16="http://schemas.microsoft.com/office/drawing/2014/chart" uri="{C3380CC4-5D6E-409C-BE32-E72D297353CC}">
              <c16:uniqueId val="{00000036-B0E3-4F36-AC0E-A4682FD161C5}"/>
            </c:ext>
          </c:extLst>
        </c:ser>
        <c:ser>
          <c:idx val="32"/>
          <c:order val="31"/>
          <c:tx>
            <c:strRef>
              <c:f>'Figure 2.5.'!$L$36</c:f>
              <c:strCache>
                <c:ptCount val="1"/>
                <c:pt idx="0">
                  <c:v>Tanzania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2.5.'!$M$36:$T$36</c:f>
              <c:numCache>
                <c:formatCode>#,##0.0</c:formatCode>
                <c:ptCount val="8"/>
                <c:pt idx="0">
                  <c:v>0</c:v>
                </c:pt>
                <c:pt idx="1">
                  <c:v>0.26274120967052106</c:v>
                </c:pt>
                <c:pt idx="2">
                  <c:v>0.21193232526595374</c:v>
                </c:pt>
                <c:pt idx="3">
                  <c:v>0.41772836852274864</c:v>
                </c:pt>
                <c:pt idx="4">
                  <c:v>0.81041409961175148</c:v>
                </c:pt>
                <c:pt idx="5">
                  <c:v>0.87152269726572307</c:v>
                </c:pt>
                <c:pt idx="6">
                  <c:v>0.37217877834570956</c:v>
                </c:pt>
                <c:pt idx="7">
                  <c:v>-0.3252767364106699</c:v>
                </c:pt>
              </c:numCache>
            </c:numRef>
          </c:val>
          <c:smooth val="1"/>
          <c:extLst>
            <c:ext xmlns:c16="http://schemas.microsoft.com/office/drawing/2014/chart" uri="{C3380CC4-5D6E-409C-BE32-E72D297353CC}">
              <c16:uniqueId val="{00000037-B0E3-4F36-AC0E-A4682FD161C5}"/>
            </c:ext>
          </c:extLst>
        </c:ser>
        <c:ser>
          <c:idx val="33"/>
          <c:order val="32"/>
          <c:tx>
            <c:strRef>
              <c:f>'Figure 2.5.'!$L$37</c:f>
              <c:strCache>
                <c:ptCount val="1"/>
                <c:pt idx="0">
                  <c:v>Timor-Leste</c:v>
                </c:pt>
              </c:strCache>
            </c:strRef>
          </c:tx>
          <c:spPr>
            <a:ln w="12700" cap="rnd">
              <a:solidFill>
                <a:schemeClr val="bg1">
                  <a:lumMod val="7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0E3-4F36-AC0E-A4682FD161C5}"/>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0E3-4F36-AC0E-A4682FD161C5}"/>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0E3-4F36-AC0E-A4682FD161C5}"/>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0E3-4F36-AC0E-A4682FD161C5}"/>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B0E3-4F36-AC0E-A4682FD161C5}"/>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B0E3-4F36-AC0E-A4682FD161C5}"/>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0E3-4F36-AC0E-A4682FD161C5}"/>
                </c:ext>
              </c:extLst>
            </c:dLbl>
            <c:dLbl>
              <c:idx val="7"/>
              <c:layout>
                <c:manualLayout>
                  <c:x val="-0.11242520702630124"/>
                  <c:y val="-0.44169355549026185"/>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B0E3-4F36-AC0E-A4682FD161C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2.5.'!$M$37:$T$37</c:f>
              <c:numCache>
                <c:formatCode>#,##0.0</c:formatCode>
                <c:ptCount val="8"/>
                <c:pt idx="0">
                  <c:v>0</c:v>
                </c:pt>
                <c:pt idx="1">
                  <c:v>-1.0792324265757385</c:v>
                </c:pt>
                <c:pt idx="2">
                  <c:v>-2.7996915504804321E-2</c:v>
                </c:pt>
                <c:pt idx="3">
                  <c:v>-1.0848777764848805</c:v>
                </c:pt>
                <c:pt idx="4">
                  <c:v>0.31331614385498519</c:v>
                </c:pt>
                <c:pt idx="5">
                  <c:v>-0.66183372516894945</c:v>
                </c:pt>
                <c:pt idx="6">
                  <c:v>-0.44082588395317757</c:v>
                </c:pt>
                <c:pt idx="7">
                  <c:v>-0.61033855230013589</c:v>
                </c:pt>
              </c:numCache>
            </c:numRef>
          </c:val>
          <c:smooth val="1"/>
          <c:extLst>
            <c:ext xmlns:c16="http://schemas.microsoft.com/office/drawing/2014/chart" uri="{C3380CC4-5D6E-409C-BE32-E72D297353CC}">
              <c16:uniqueId val="{00000040-B0E3-4F36-AC0E-A4682FD161C5}"/>
            </c:ext>
          </c:extLst>
        </c:ser>
        <c:ser>
          <c:idx val="34"/>
          <c:order val="33"/>
          <c:tx>
            <c:strRef>
              <c:f>'Figure 2.5.'!$L$38</c:f>
              <c:strCache>
                <c:ptCount val="1"/>
                <c:pt idx="0">
                  <c:v>Uganda</c:v>
                </c:pt>
              </c:strCache>
            </c:strRef>
          </c:tx>
          <c:spPr>
            <a:ln w="19050" cap="rnd">
              <a:solidFill>
                <a:srgbClr val="007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2.5.'!$M$38:$T$38</c:f>
              <c:numCache>
                <c:formatCode>#,##0.0</c:formatCode>
                <c:ptCount val="8"/>
                <c:pt idx="0">
                  <c:v>0</c:v>
                </c:pt>
                <c:pt idx="1">
                  <c:v>0.68879977931294967</c:v>
                </c:pt>
                <c:pt idx="2">
                  <c:v>0.96790332952607194</c:v>
                </c:pt>
                <c:pt idx="3">
                  <c:v>1.872865402242768</c:v>
                </c:pt>
                <c:pt idx="4">
                  <c:v>1.8510754587302536</c:v>
                </c:pt>
                <c:pt idx="5">
                  <c:v>2.2194886089148973</c:v>
                </c:pt>
                <c:pt idx="6">
                  <c:v>2.9603588666256506</c:v>
                </c:pt>
                <c:pt idx="7">
                  <c:v>4.0466897205082883</c:v>
                </c:pt>
              </c:numCache>
            </c:numRef>
          </c:val>
          <c:smooth val="1"/>
          <c:extLst>
            <c:ext xmlns:c16="http://schemas.microsoft.com/office/drawing/2014/chart" uri="{C3380CC4-5D6E-409C-BE32-E72D297353CC}">
              <c16:uniqueId val="{00000041-B0E3-4F36-AC0E-A4682FD161C5}"/>
            </c:ext>
          </c:extLst>
        </c:ser>
        <c:ser>
          <c:idx val="35"/>
          <c:order val="34"/>
          <c:tx>
            <c:strRef>
              <c:f>'Figure 2.5.'!$L$39</c:f>
              <c:strCache>
                <c:ptCount val="1"/>
                <c:pt idx="0">
                  <c:v>Uzbekistan</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2.5.'!$M$39:$T$39</c:f>
              <c:numCache>
                <c:formatCode>#,##0.0</c:formatCode>
                <c:ptCount val="8"/>
                <c:pt idx="0">
                  <c:v>0</c:v>
                </c:pt>
                <c:pt idx="1">
                  <c:v>0.41690351716070495</c:v>
                </c:pt>
                <c:pt idx="2">
                  <c:v>0.16875277058335314</c:v>
                </c:pt>
                <c:pt idx="3">
                  <c:v>-0.42498829899996338</c:v>
                </c:pt>
                <c:pt idx="4">
                  <c:v>-0.80083628916534977</c:v>
                </c:pt>
                <c:pt idx="5">
                  <c:v>-1.155900795729524</c:v>
                </c:pt>
                <c:pt idx="6">
                  <c:v>1.0639178602294876</c:v>
                </c:pt>
                <c:pt idx="7">
                  <c:v>2.7800616810177843</c:v>
                </c:pt>
              </c:numCache>
            </c:numRef>
          </c:val>
          <c:smooth val="1"/>
          <c:extLst>
            <c:ext xmlns:c16="http://schemas.microsoft.com/office/drawing/2014/chart" uri="{C3380CC4-5D6E-409C-BE32-E72D297353CC}">
              <c16:uniqueId val="{00000042-B0E3-4F36-AC0E-A4682FD161C5}"/>
            </c:ext>
          </c:extLst>
        </c:ser>
        <c:ser>
          <c:idx val="36"/>
          <c:order val="35"/>
          <c:tx>
            <c:strRef>
              <c:f>'Figure 2.5.'!$L$40</c:f>
              <c:strCache>
                <c:ptCount val="1"/>
                <c:pt idx="0">
                  <c:v>Vietnam</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2.5.'!$M$40:$T$40</c:f>
              <c:numCache>
                <c:formatCode>#,##0.0</c:formatCode>
                <c:ptCount val="8"/>
                <c:pt idx="0">
                  <c:v>0</c:v>
                </c:pt>
                <c:pt idx="1">
                  <c:v>0.15993525314478241</c:v>
                </c:pt>
                <c:pt idx="2">
                  <c:v>-0.62618385740674931</c:v>
                </c:pt>
                <c:pt idx="3">
                  <c:v>-0.58666313176105334</c:v>
                </c:pt>
                <c:pt idx="4">
                  <c:v>-0.76147954006861873</c:v>
                </c:pt>
                <c:pt idx="5">
                  <c:v>-0.6087393231646594</c:v>
                </c:pt>
                <c:pt idx="6">
                  <c:v>-0.46469707340856381</c:v>
                </c:pt>
                <c:pt idx="7">
                  <c:v>-0.27558268581628731</c:v>
                </c:pt>
              </c:numCache>
            </c:numRef>
          </c:val>
          <c:smooth val="1"/>
          <c:extLst>
            <c:ext xmlns:c16="http://schemas.microsoft.com/office/drawing/2014/chart" uri="{C3380CC4-5D6E-409C-BE32-E72D297353CC}">
              <c16:uniqueId val="{00000043-B0E3-4F36-AC0E-A4682FD161C5}"/>
            </c:ext>
          </c:extLst>
        </c:ser>
        <c:ser>
          <c:idx val="37"/>
          <c:order val="36"/>
          <c:tx>
            <c:strRef>
              <c:f>'Figure 2.5.'!$L$41</c:f>
              <c:strCache>
                <c:ptCount val="1"/>
                <c:pt idx="0">
                  <c:v>Yemen</c:v>
                </c:pt>
              </c:strCache>
            </c:strRef>
          </c:tx>
          <c:spPr>
            <a:ln w="19050" cap="rnd">
              <a:solidFill>
                <a:srgbClr val="C00000"/>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0E3-4F36-AC0E-A4682FD161C5}"/>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0E3-4F36-AC0E-A4682FD161C5}"/>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0E3-4F36-AC0E-A4682FD161C5}"/>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B0E3-4F36-AC0E-A4682FD161C5}"/>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B0E3-4F36-AC0E-A4682FD161C5}"/>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B0E3-4F36-AC0E-A4682FD161C5}"/>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B0E3-4F36-AC0E-A4682FD161C5}"/>
                </c:ext>
              </c:extLst>
            </c:dLbl>
            <c:dLbl>
              <c:idx val="7"/>
              <c:delete val="1"/>
              <c:extLst>
                <c:ext xmlns:c15="http://schemas.microsoft.com/office/drawing/2012/chart" uri="{CE6537A1-D6FC-4f65-9D91-7224C49458BB}"/>
                <c:ext xmlns:c16="http://schemas.microsoft.com/office/drawing/2014/chart" uri="{C3380CC4-5D6E-409C-BE32-E72D297353CC}">
                  <c16:uniqueId val="{0000004B-B0E3-4F36-AC0E-A4682FD161C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noFill/>
                      <a:round/>
                    </a:ln>
                    <a:effectLst/>
                  </c:spPr>
                </c15:leaderLines>
              </c:ext>
            </c:extLst>
          </c:dLbls>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2.5.'!$M$41:$T$41</c:f>
              <c:numCache>
                <c:formatCode>#,##0.0</c:formatCode>
                <c:ptCount val="8"/>
                <c:pt idx="0">
                  <c:v>0</c:v>
                </c:pt>
                <c:pt idx="1">
                  <c:v>1.9702529755145193E-2</c:v>
                </c:pt>
                <c:pt idx="2">
                  <c:v>0.28958642172097537</c:v>
                </c:pt>
                <c:pt idx="3">
                  <c:v>-0.89707368530671516</c:v>
                </c:pt>
                <c:pt idx="4">
                  <c:v>-2.8242229724560763</c:v>
                </c:pt>
                <c:pt idx="5">
                  <c:v>-5.3387857330157029</c:v>
                </c:pt>
                <c:pt idx="6">
                  <c:v>-5.3524955863888461</c:v>
                </c:pt>
                <c:pt idx="7">
                  <c:v>-5.0770457700777341</c:v>
                </c:pt>
              </c:numCache>
            </c:numRef>
          </c:val>
          <c:smooth val="1"/>
          <c:extLst>
            <c:ext xmlns:c16="http://schemas.microsoft.com/office/drawing/2014/chart" uri="{C3380CC4-5D6E-409C-BE32-E72D297353CC}">
              <c16:uniqueId val="{0000004C-B0E3-4F36-AC0E-A4682FD161C5}"/>
            </c:ext>
          </c:extLst>
        </c:ser>
        <c:ser>
          <c:idx val="38"/>
          <c:order val="37"/>
          <c:tx>
            <c:strRef>
              <c:f>'Figure 2.5.'!$L$42</c:f>
              <c:strCache>
                <c:ptCount val="1"/>
                <c:pt idx="0">
                  <c:v>Zambia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2.5.'!$M$42:$T$42</c:f>
              <c:numCache>
                <c:formatCode>#,##0.0</c:formatCode>
                <c:ptCount val="8"/>
                <c:pt idx="0">
                  <c:v>0</c:v>
                </c:pt>
                <c:pt idx="1">
                  <c:v>-0.59241606102473554</c:v>
                </c:pt>
                <c:pt idx="2">
                  <c:v>0.79428046321105228</c:v>
                </c:pt>
                <c:pt idx="3">
                  <c:v>-0.25597798572980146</c:v>
                </c:pt>
                <c:pt idx="4">
                  <c:v>-1.7019833519726433</c:v>
                </c:pt>
                <c:pt idx="5">
                  <c:v>0.14598528192779447</c:v>
                </c:pt>
                <c:pt idx="6">
                  <c:v>0.99224381054949795</c:v>
                </c:pt>
                <c:pt idx="7">
                  <c:v>0.71852872870700146</c:v>
                </c:pt>
              </c:numCache>
            </c:numRef>
          </c:val>
          <c:smooth val="1"/>
          <c:extLst>
            <c:ext xmlns:c16="http://schemas.microsoft.com/office/drawing/2014/chart" uri="{C3380CC4-5D6E-409C-BE32-E72D297353CC}">
              <c16:uniqueId val="{0000004D-B0E3-4F36-AC0E-A4682FD161C5}"/>
            </c:ext>
          </c:extLst>
        </c:ser>
        <c:ser>
          <c:idx val="39"/>
          <c:order val="38"/>
          <c:tx>
            <c:strRef>
              <c:f>'Figure 2.5.'!$L$43</c:f>
              <c:strCache>
                <c:ptCount val="1"/>
                <c:pt idx="0">
                  <c:v>Zimbabwe</c:v>
                </c:pt>
              </c:strCache>
            </c:strRef>
          </c:tx>
          <c:spPr>
            <a:ln w="19050" cap="rnd">
              <a:solidFill>
                <a:srgbClr val="C0000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2.5.'!$M$43:$T$43</c:f>
              <c:numCache>
                <c:formatCode>#,##0.0</c:formatCode>
                <c:ptCount val="8"/>
                <c:pt idx="0">
                  <c:v>0</c:v>
                </c:pt>
                <c:pt idx="1">
                  <c:v>-1.275123502131148</c:v>
                </c:pt>
                <c:pt idx="2">
                  <c:v>-1.109307638102166</c:v>
                </c:pt>
                <c:pt idx="3">
                  <c:v>-1.385051727413348</c:v>
                </c:pt>
                <c:pt idx="4">
                  <c:v>-3.5995847955579645</c:v>
                </c:pt>
                <c:pt idx="5">
                  <c:v>-5.9363957015822244</c:v>
                </c:pt>
                <c:pt idx="6">
                  <c:v>-7.3837668396309546</c:v>
                </c:pt>
                <c:pt idx="7">
                  <c:v>-5.9557560906708282</c:v>
                </c:pt>
              </c:numCache>
            </c:numRef>
          </c:val>
          <c:smooth val="1"/>
          <c:extLst>
            <c:ext xmlns:c16="http://schemas.microsoft.com/office/drawing/2014/chart" uri="{C3380CC4-5D6E-409C-BE32-E72D297353CC}">
              <c16:uniqueId val="{0000004E-B0E3-4F36-AC0E-A4682FD161C5}"/>
            </c:ext>
          </c:extLst>
        </c:ser>
        <c:dLbls>
          <c:showLegendKey val="0"/>
          <c:showVal val="0"/>
          <c:showCatName val="0"/>
          <c:showSerName val="0"/>
          <c:showPercent val="0"/>
          <c:showBubbleSize val="0"/>
        </c:dLbls>
        <c:smooth val="0"/>
        <c:axId val="118769151"/>
        <c:axId val="1629828928"/>
      </c:lineChart>
      <c:catAx>
        <c:axId val="118769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629828928"/>
        <c:crosses val="autoZero"/>
        <c:auto val="1"/>
        <c:lblAlgn val="ctr"/>
        <c:lblOffset val="100"/>
        <c:noMultiLvlLbl val="0"/>
      </c:catAx>
      <c:valAx>
        <c:axId val="16298289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18769151"/>
        <c:crosses val="autoZero"/>
        <c:crossBetween val="between"/>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70455870934153E-2"/>
          <c:y val="4.4509029088259461E-2"/>
          <c:w val="0.86292570331119101"/>
          <c:h val="0.76219370571598521"/>
        </c:manualLayout>
      </c:layout>
      <c:barChart>
        <c:barDir val="col"/>
        <c:grouping val="stacked"/>
        <c:varyColors val="0"/>
        <c:ser>
          <c:idx val="0"/>
          <c:order val="0"/>
          <c:tx>
            <c:strRef>
              <c:f>'Figure 2.6.'!$T$6</c:f>
              <c:strCache>
                <c:ptCount val="1"/>
                <c:pt idx="0">
                  <c:v>Infrastructure</c:v>
                </c:pt>
              </c:strCache>
            </c:strRef>
          </c:tx>
          <c:spPr>
            <a:pattFill prst="pct90">
              <a:fgClr>
                <a:schemeClr val="accent6">
                  <a:lumMod val="75000"/>
                </a:schemeClr>
              </a:fgClr>
              <a:bgClr>
                <a:schemeClr val="bg1"/>
              </a:bgClr>
            </a:pattFill>
            <a:ln>
              <a:noFill/>
            </a:ln>
            <a:effectLst/>
          </c:spPr>
          <c:invertIfNegative val="0"/>
          <c:cat>
            <c:multiLvlStrRef>
              <c:f>'Figure 2.6.'!$R$7:$S$18</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2.6.'!$T$7:$T$18</c:f>
              <c:numCache>
                <c:formatCode>0.00</c:formatCode>
                <c:ptCount val="12"/>
                <c:pt idx="0">
                  <c:v>0.35561194929674106</c:v>
                </c:pt>
                <c:pt idx="1">
                  <c:v>0.48789390441865438</c:v>
                </c:pt>
                <c:pt idx="2">
                  <c:v>0.6826887939269658</c:v>
                </c:pt>
                <c:pt idx="3">
                  <c:v>0.30751346137027624</c:v>
                </c:pt>
                <c:pt idx="4">
                  <c:v>0.14590710992024025</c:v>
                </c:pt>
                <c:pt idx="5">
                  <c:v>9.4286439171481218E-2</c:v>
                </c:pt>
              </c:numCache>
            </c:numRef>
          </c:val>
          <c:extLst>
            <c:ext xmlns:c16="http://schemas.microsoft.com/office/drawing/2014/chart" uri="{C3380CC4-5D6E-409C-BE32-E72D297353CC}">
              <c16:uniqueId val="{00000000-0ABF-46E7-B65E-DB9DB25DD3F9}"/>
            </c:ext>
          </c:extLst>
        </c:ser>
        <c:ser>
          <c:idx val="1"/>
          <c:order val="1"/>
          <c:tx>
            <c:strRef>
              <c:f>'Figure 2.6.'!$U$6</c:f>
              <c:strCache>
                <c:ptCount val="1"/>
                <c:pt idx="0">
                  <c:v>SDG investment</c:v>
                </c:pt>
              </c:strCache>
            </c:strRef>
          </c:tx>
          <c:spPr>
            <a:pattFill prst="pct80">
              <a:fgClr>
                <a:srgbClr val="C00000"/>
              </a:fgClr>
              <a:bgClr>
                <a:schemeClr val="bg1"/>
              </a:bgClr>
            </a:pattFill>
            <a:ln>
              <a:noFill/>
            </a:ln>
            <a:effectLst/>
          </c:spPr>
          <c:invertIfNegative val="0"/>
          <c:cat>
            <c:multiLvlStrRef>
              <c:f>'Figure 2.6.'!$R$7:$S$18</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2.6.'!$U$7:$U$18</c:f>
              <c:numCache>
                <c:formatCode>0.00</c:formatCode>
                <c:ptCount val="12"/>
                <c:pt idx="0">
                  <c:v>0.13204058143899819</c:v>
                </c:pt>
                <c:pt idx="1">
                  <c:v>0.15942395895839079</c:v>
                </c:pt>
                <c:pt idx="2">
                  <c:v>0.21290774119261244</c:v>
                </c:pt>
                <c:pt idx="3">
                  <c:v>0.10237467578772808</c:v>
                </c:pt>
                <c:pt idx="4">
                  <c:v>4.762134307844057E-2</c:v>
                </c:pt>
                <c:pt idx="5">
                  <c:v>3.0737236770962406E-2</c:v>
                </c:pt>
              </c:numCache>
            </c:numRef>
          </c:val>
          <c:extLst>
            <c:ext xmlns:c16="http://schemas.microsoft.com/office/drawing/2014/chart" uri="{C3380CC4-5D6E-409C-BE32-E72D297353CC}">
              <c16:uniqueId val="{00000001-0ABF-46E7-B65E-DB9DB25DD3F9}"/>
            </c:ext>
          </c:extLst>
        </c:ser>
        <c:ser>
          <c:idx val="2"/>
          <c:order val="2"/>
          <c:tx>
            <c:strRef>
              <c:f>'Figure 2.6.'!$V$6</c:f>
              <c:strCache>
                <c:ptCount val="1"/>
                <c:pt idx="0">
                  <c:v>Low-carbon investment</c:v>
                </c:pt>
              </c:strCache>
            </c:strRef>
          </c:tx>
          <c:spPr>
            <a:pattFill prst="pct90">
              <a:fgClr>
                <a:srgbClr val="70AD47"/>
              </a:fgClr>
              <a:bgClr>
                <a:schemeClr val="bg1"/>
              </a:bgClr>
            </a:pattFill>
            <a:ln>
              <a:noFill/>
            </a:ln>
            <a:effectLst/>
          </c:spPr>
          <c:invertIfNegative val="0"/>
          <c:cat>
            <c:multiLvlStrRef>
              <c:f>'Figure 2.6.'!$R$7:$S$18</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2.6.'!$V$7:$V$18</c:f>
              <c:numCache>
                <c:formatCode>0.00</c:formatCode>
                <c:ptCount val="12"/>
                <c:pt idx="0">
                  <c:v>0.36595856065994775</c:v>
                </c:pt>
                <c:pt idx="1">
                  <c:v>0.3725068077156149</c:v>
                </c:pt>
                <c:pt idx="2">
                  <c:v>0.46140749915069018</c:v>
                </c:pt>
                <c:pt idx="3">
                  <c:v>0.24725388890037558</c:v>
                </c:pt>
                <c:pt idx="4">
                  <c:v>0.11176496061674202</c:v>
                </c:pt>
                <c:pt idx="5">
                  <c:v>7.2304322140369914E-2</c:v>
                </c:pt>
              </c:numCache>
            </c:numRef>
          </c:val>
          <c:extLst>
            <c:ext xmlns:c16="http://schemas.microsoft.com/office/drawing/2014/chart" uri="{C3380CC4-5D6E-409C-BE32-E72D297353CC}">
              <c16:uniqueId val="{00000002-0ABF-46E7-B65E-DB9DB25DD3F9}"/>
            </c:ext>
          </c:extLst>
        </c:ser>
        <c:dLbls>
          <c:showLegendKey val="0"/>
          <c:showVal val="0"/>
          <c:showCatName val="0"/>
          <c:showSerName val="0"/>
          <c:showPercent val="0"/>
          <c:showBubbleSize val="0"/>
        </c:dLbls>
        <c:gapWidth val="30"/>
        <c:overlap val="100"/>
        <c:axId val="1712788000"/>
        <c:axId val="1920014400"/>
      </c:barChart>
      <c:barChart>
        <c:barDir val="col"/>
        <c:grouping val="stacked"/>
        <c:varyColors val="0"/>
        <c:ser>
          <c:idx val="3"/>
          <c:order val="3"/>
          <c:tx>
            <c:strRef>
              <c:f>'Figure 2.6.'!$W$6</c:f>
              <c:strCache>
                <c:ptCount val="1"/>
                <c:pt idx="0">
                  <c:v>RHS_Infrastructure</c:v>
                </c:pt>
              </c:strCache>
            </c:strRef>
          </c:tx>
          <c:spPr>
            <a:pattFill prst="pct90">
              <a:fgClr>
                <a:schemeClr val="accent6">
                  <a:lumMod val="75000"/>
                </a:schemeClr>
              </a:fgClr>
              <a:bgClr>
                <a:schemeClr val="bg1"/>
              </a:bgClr>
            </a:pattFill>
            <a:ln>
              <a:noFill/>
            </a:ln>
            <a:effectLst/>
          </c:spPr>
          <c:invertIfNegative val="0"/>
          <c:cat>
            <c:multiLvlStrRef>
              <c:f>'Figure 2.6.'!$R$7:$S$18</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2.6.'!$W$7:$W$18</c:f>
              <c:numCache>
                <c:formatCode>General</c:formatCode>
                <c:ptCount val="12"/>
                <c:pt idx="6" formatCode="0.00">
                  <c:v>1.5036580474320216</c:v>
                </c:pt>
                <c:pt idx="7" formatCode="0.00">
                  <c:v>6.9455314096251719</c:v>
                </c:pt>
                <c:pt idx="8" formatCode="0.00">
                  <c:v>6.1742073419367163</c:v>
                </c:pt>
                <c:pt idx="9">
                  <c:v>0.32414153538994128</c:v>
                </c:pt>
                <c:pt idx="10">
                  <c:v>2.3264965982560568</c:v>
                </c:pt>
                <c:pt idx="11">
                  <c:v>2.1415315675559583</c:v>
                </c:pt>
              </c:numCache>
            </c:numRef>
          </c:val>
          <c:extLst>
            <c:ext xmlns:c16="http://schemas.microsoft.com/office/drawing/2014/chart" uri="{C3380CC4-5D6E-409C-BE32-E72D297353CC}">
              <c16:uniqueId val="{00000003-0ABF-46E7-B65E-DB9DB25DD3F9}"/>
            </c:ext>
          </c:extLst>
        </c:ser>
        <c:ser>
          <c:idx val="4"/>
          <c:order val="4"/>
          <c:tx>
            <c:strRef>
              <c:f>'Figure 2.6.'!$X$6</c:f>
              <c:strCache>
                <c:ptCount val="1"/>
                <c:pt idx="0">
                  <c:v>RHS_SDG investment</c:v>
                </c:pt>
              </c:strCache>
            </c:strRef>
          </c:tx>
          <c:spPr>
            <a:pattFill prst="pct80">
              <a:fgClr>
                <a:srgbClr val="C00000"/>
              </a:fgClr>
              <a:bgClr>
                <a:schemeClr val="bg1"/>
              </a:bgClr>
            </a:pattFill>
            <a:ln>
              <a:noFill/>
            </a:ln>
            <a:effectLst/>
          </c:spPr>
          <c:invertIfNegative val="0"/>
          <c:cat>
            <c:multiLvlStrRef>
              <c:f>'Figure 2.6.'!$R$7:$S$18</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2.6.'!$X$7:$X$18</c:f>
              <c:numCache>
                <c:formatCode>General</c:formatCode>
                <c:ptCount val="12"/>
                <c:pt idx="6" formatCode="0.00">
                  <c:v>0.63531995360355253</c:v>
                </c:pt>
                <c:pt idx="7" formatCode="0.00">
                  <c:v>2.3582333828413016</c:v>
                </c:pt>
                <c:pt idx="8" formatCode="0.00">
                  <c:v>2.1338439691793996</c:v>
                </c:pt>
                <c:pt idx="9">
                  <c:v>0.16526814739923168</c:v>
                </c:pt>
                <c:pt idx="10">
                  <c:v>1.1109219696617743</c:v>
                </c:pt>
                <c:pt idx="11">
                  <c:v>1.3728973556149242</c:v>
                </c:pt>
              </c:numCache>
            </c:numRef>
          </c:val>
          <c:extLst>
            <c:ext xmlns:c16="http://schemas.microsoft.com/office/drawing/2014/chart" uri="{C3380CC4-5D6E-409C-BE32-E72D297353CC}">
              <c16:uniqueId val="{00000004-0ABF-46E7-B65E-DB9DB25DD3F9}"/>
            </c:ext>
          </c:extLst>
        </c:ser>
        <c:ser>
          <c:idx val="5"/>
          <c:order val="5"/>
          <c:tx>
            <c:strRef>
              <c:f>'Figure 2.6.'!$Y$6</c:f>
              <c:strCache>
                <c:ptCount val="1"/>
                <c:pt idx="0">
                  <c:v>RHS_Low-carbon investment</c:v>
                </c:pt>
              </c:strCache>
            </c:strRef>
          </c:tx>
          <c:spPr>
            <a:pattFill prst="pct90">
              <a:fgClr>
                <a:srgbClr val="70AD47"/>
              </a:fgClr>
              <a:bgClr>
                <a:schemeClr val="bg1"/>
              </a:bgClr>
            </a:pattFill>
            <a:ln>
              <a:noFill/>
            </a:ln>
            <a:effectLst/>
          </c:spPr>
          <c:invertIfNegative val="0"/>
          <c:cat>
            <c:multiLvlStrRef>
              <c:f>'Figure 2.6.'!$R$7:$S$18</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2.6.'!$Y$7:$Y$18</c:f>
              <c:numCache>
                <c:formatCode>General</c:formatCode>
                <c:ptCount val="12"/>
                <c:pt idx="6" formatCode="0.00">
                  <c:v>2.0670308920431313</c:v>
                </c:pt>
                <c:pt idx="7" formatCode="0.00">
                  <c:v>5.8549901883285234</c:v>
                </c:pt>
                <c:pt idx="8" formatCode="0.00">
                  <c:v>5.4382243572174138</c:v>
                </c:pt>
                <c:pt idx="9">
                  <c:v>0.60054342157503982</c:v>
                </c:pt>
                <c:pt idx="10">
                  <c:v>3.8658838099575235</c:v>
                </c:pt>
                <c:pt idx="11">
                  <c:v>5.640567090705261</c:v>
                </c:pt>
              </c:numCache>
            </c:numRef>
          </c:val>
          <c:extLst>
            <c:ext xmlns:c16="http://schemas.microsoft.com/office/drawing/2014/chart" uri="{C3380CC4-5D6E-409C-BE32-E72D297353CC}">
              <c16:uniqueId val="{00000005-0ABF-46E7-B65E-DB9DB25DD3F9}"/>
            </c:ext>
          </c:extLst>
        </c:ser>
        <c:dLbls>
          <c:showLegendKey val="0"/>
          <c:showVal val="0"/>
          <c:showCatName val="0"/>
          <c:showSerName val="0"/>
          <c:showPercent val="0"/>
          <c:showBubbleSize val="0"/>
        </c:dLbls>
        <c:gapWidth val="20"/>
        <c:overlap val="100"/>
        <c:axId val="1873863072"/>
        <c:axId val="1357401856"/>
      </c:barChart>
      <c:catAx>
        <c:axId val="171278800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HelveticaNeueLT Std" panose="020B0604020202020204"/>
                <a:ea typeface="+mn-ea"/>
                <a:cs typeface="+mn-cs"/>
              </a:defRPr>
            </a:pPr>
            <a:endParaRPr lang="en-US"/>
          </a:p>
        </c:txPr>
        <c:crossAx val="1920014400"/>
        <c:crosses val="autoZero"/>
        <c:auto val="1"/>
        <c:lblAlgn val="ctr"/>
        <c:lblOffset val="100"/>
        <c:noMultiLvlLbl val="0"/>
      </c:catAx>
      <c:valAx>
        <c:axId val="1920014400"/>
        <c:scaling>
          <c:orientation val="minMax"/>
          <c:max val="2"/>
          <c:min val="-0.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712788000"/>
        <c:crosses val="autoZero"/>
        <c:crossBetween val="between"/>
      </c:valAx>
      <c:valAx>
        <c:axId val="1357401856"/>
        <c:scaling>
          <c:orientation val="minMax"/>
          <c:max val="20"/>
          <c:min val="-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873863072"/>
        <c:crosses val="max"/>
        <c:crossBetween val="between"/>
        <c:majorUnit val="5"/>
      </c:valAx>
      <c:catAx>
        <c:axId val="1873863072"/>
        <c:scaling>
          <c:orientation val="minMax"/>
        </c:scaling>
        <c:delete val="1"/>
        <c:axPos val="b"/>
        <c:numFmt formatCode="General" sourceLinked="1"/>
        <c:majorTickMark val="out"/>
        <c:minorTickMark val="none"/>
        <c:tickLblPos val="nextTo"/>
        <c:crossAx val="1357401856"/>
        <c:crosses val="autoZero"/>
        <c:auto val="1"/>
        <c:lblAlgn val="ctr"/>
        <c:lblOffset val="100"/>
        <c:noMultiLvlLbl val="0"/>
      </c:catAx>
      <c:spPr>
        <a:noFill/>
        <a:ln>
          <a:solidFill>
            <a:schemeClr val="tx1"/>
          </a:solidFill>
        </a:ln>
        <a:effectLst/>
      </c:spPr>
    </c:plotArea>
    <c:legend>
      <c:legendPos val="b"/>
      <c:legendEntry>
        <c:idx val="3"/>
        <c:delete val="1"/>
      </c:legendEntry>
      <c:legendEntry>
        <c:idx val="4"/>
        <c:delete val="1"/>
      </c:legendEntry>
      <c:legendEntry>
        <c:idx val="5"/>
        <c:delete val="1"/>
      </c:legendEntry>
      <c:layout>
        <c:manualLayout>
          <c:xMode val="edge"/>
          <c:yMode val="edge"/>
          <c:x val="0.10026075861392073"/>
          <c:y val="0.69064882206457634"/>
          <c:w val="0.80689742705519474"/>
          <c:h val="9.894467904676011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31284646501645E-2"/>
          <c:y val="5.9139784946236562E-2"/>
          <c:w val="0.85614351659989874"/>
          <c:h val="0.80174182772607983"/>
        </c:manualLayout>
      </c:layout>
      <c:lineChart>
        <c:grouping val="standard"/>
        <c:varyColors val="0"/>
        <c:ser>
          <c:idx val="3"/>
          <c:order val="1"/>
          <c:tx>
            <c:v>EMMIEs</c:v>
          </c:tx>
          <c:spPr>
            <a:ln w="28575" cap="rnd">
              <a:solidFill>
                <a:srgbClr val="C00000"/>
              </a:solidFill>
              <a:round/>
            </a:ln>
            <a:effectLst/>
          </c:spPr>
          <c:marker>
            <c:symbol val="none"/>
          </c:marker>
          <c:val>
            <c:numRef>
              <c:f>'Figure 1.3.'!$T$11:$AE$11</c:f>
              <c:numCache>
                <c:formatCode>0.0</c:formatCode>
                <c:ptCount val="12"/>
                <c:pt idx="0">
                  <c:v>35.487524510785498</c:v>
                </c:pt>
                <c:pt idx="1">
                  <c:v>33.687702956302054</c:v>
                </c:pt>
                <c:pt idx="2">
                  <c:v>38.855572652807382</c:v>
                </c:pt>
                <c:pt idx="3">
                  <c:v>37.935612670027623</c:v>
                </c:pt>
                <c:pt idx="4">
                  <c:v>37.131817480089332</c:v>
                </c:pt>
                <c:pt idx="5">
                  <c:v>37.040151793783309</c:v>
                </c:pt>
                <c:pt idx="6">
                  <c:v>38.232092661054239</c:v>
                </c:pt>
                <c:pt idx="7">
                  <c:v>40.32447439379844</c:v>
                </c:pt>
                <c:pt idx="8">
                  <c:v>43.661462447385276</c:v>
                </c:pt>
                <c:pt idx="9">
                  <c:v>46.47096756501854</c:v>
                </c:pt>
                <c:pt idx="10">
                  <c:v>48.017536199726116</c:v>
                </c:pt>
                <c:pt idx="11">
                  <c:v>49.67631621270376</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090-402D-A651-C7B8E0B58DF3}"/>
            </c:ext>
          </c:extLst>
        </c:ser>
        <c:ser>
          <c:idx val="5"/>
          <c:order val="2"/>
          <c:tx>
            <c:v>LIDCs</c:v>
          </c:tx>
          <c:spPr>
            <a:ln w="28575" cap="rnd">
              <a:solidFill>
                <a:schemeClr val="accent6">
                  <a:lumMod val="75000"/>
                </a:schemeClr>
              </a:solidFill>
              <a:round/>
            </a:ln>
            <a:effectLst/>
          </c:spPr>
          <c:marker>
            <c:symbol val="none"/>
          </c:marker>
          <c:val>
            <c:numRef>
              <c:f>'Figure 1.3.'!$T$14:$AE$14</c:f>
              <c:numCache>
                <c:formatCode>0.0</c:formatCode>
                <c:ptCount val="12"/>
                <c:pt idx="0">
                  <c:v>28.859445781581922</c:v>
                </c:pt>
                <c:pt idx="1">
                  <c:v>27.284347330007485</c:v>
                </c:pt>
                <c:pt idx="2">
                  <c:v>30.102892531754748</c:v>
                </c:pt>
                <c:pt idx="3">
                  <c:v>28.672532264716811</c:v>
                </c:pt>
                <c:pt idx="4">
                  <c:v>30.440855424189788</c:v>
                </c:pt>
                <c:pt idx="5">
                  <c:v>31.097052842766889</c:v>
                </c:pt>
                <c:pt idx="6">
                  <c:v>32.154093534779079</c:v>
                </c:pt>
                <c:pt idx="7">
                  <c:v>32.169339282539724</c:v>
                </c:pt>
                <c:pt idx="8">
                  <c:v>36.37207331307701</c:v>
                </c:pt>
                <c:pt idx="9">
                  <c:v>40.222619198231762</c:v>
                </c:pt>
                <c:pt idx="10">
                  <c:v>42.340011944058908</c:v>
                </c:pt>
                <c:pt idx="11">
                  <c:v>42.601510666426158</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A090-402D-A651-C7B8E0B58DF3}"/>
            </c:ext>
          </c:extLst>
        </c:ser>
        <c:dLbls>
          <c:showLegendKey val="0"/>
          <c:showVal val="0"/>
          <c:showCatName val="0"/>
          <c:showSerName val="0"/>
          <c:showPercent val="0"/>
          <c:showBubbleSize val="0"/>
        </c:dLbls>
        <c:marker val="1"/>
        <c:smooth val="0"/>
        <c:axId val="1342250408"/>
        <c:axId val="1342250800"/>
      </c:lineChart>
      <c:lineChart>
        <c:grouping val="standard"/>
        <c:varyColors val="0"/>
        <c:ser>
          <c:idx val="1"/>
          <c:order val="0"/>
          <c:tx>
            <c:v>Aes (RHS)</c:v>
          </c:tx>
          <c:spPr>
            <a:ln w="28575" cap="rnd">
              <a:solidFill>
                <a:srgbClr val="002060"/>
              </a:solidFill>
              <a:prstDash val="solid"/>
              <a:round/>
            </a:ln>
            <a:effectLst/>
          </c:spPr>
          <c:marker>
            <c:symbol val="none"/>
          </c:marker>
          <c:val>
            <c:numRef>
              <c:f>'Figure 1.3.'!$T$8:$AE$8</c:f>
              <c:numCache>
                <c:formatCode>0.0</c:formatCode>
                <c:ptCount val="12"/>
                <c:pt idx="0">
                  <c:v>71.678836639047717</c:v>
                </c:pt>
                <c:pt idx="1">
                  <c:v>78.495130092234447</c:v>
                </c:pt>
                <c:pt idx="2">
                  <c:v>91.84821035815817</c:v>
                </c:pt>
                <c:pt idx="3">
                  <c:v>98.458416290573496</c:v>
                </c:pt>
                <c:pt idx="4">
                  <c:v>102.54579774861166</c:v>
                </c:pt>
                <c:pt idx="5">
                  <c:v>106.65634957298963</c:v>
                </c:pt>
                <c:pt idx="6">
                  <c:v>105.19273243277749</c:v>
                </c:pt>
                <c:pt idx="7">
                  <c:v>104.64887253727498</c:v>
                </c:pt>
                <c:pt idx="8">
                  <c:v>104.17945008353529</c:v>
                </c:pt>
                <c:pt idx="9">
                  <c:v>106.73160742138013</c:v>
                </c:pt>
                <c:pt idx="10">
                  <c:v>104.46413733692786</c:v>
                </c:pt>
                <c:pt idx="11">
                  <c:v>103.94086105312103</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A090-402D-A651-C7B8E0B58DF3}"/>
            </c:ext>
          </c:extLst>
        </c:ser>
        <c:dLbls>
          <c:showLegendKey val="0"/>
          <c:showVal val="0"/>
          <c:showCatName val="0"/>
          <c:showSerName val="0"/>
          <c:showPercent val="0"/>
          <c:showBubbleSize val="0"/>
        </c:dLbls>
        <c:marker val="1"/>
        <c:smooth val="0"/>
        <c:axId val="2056812528"/>
        <c:axId val="681102736"/>
      </c:lineChart>
      <c:catAx>
        <c:axId val="1342250408"/>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42250800"/>
        <c:crosses val="autoZero"/>
        <c:auto val="1"/>
        <c:lblAlgn val="ctr"/>
        <c:lblOffset val="100"/>
        <c:noMultiLvlLbl val="0"/>
      </c:catAx>
      <c:valAx>
        <c:axId val="1342250800"/>
        <c:scaling>
          <c:orientation val="minMax"/>
          <c:max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42250408"/>
        <c:crosses val="autoZero"/>
        <c:crossBetween val="between"/>
      </c:valAx>
      <c:valAx>
        <c:axId val="681102736"/>
        <c:scaling>
          <c:orientation val="minMax"/>
          <c:max val="110"/>
          <c:min val="2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056812528"/>
        <c:crosses val="max"/>
        <c:crossBetween val="between"/>
      </c:valAx>
      <c:catAx>
        <c:axId val="2056812528"/>
        <c:scaling>
          <c:orientation val="minMax"/>
        </c:scaling>
        <c:delete val="1"/>
        <c:axPos val="b"/>
        <c:numFmt formatCode="0" sourceLinked="1"/>
        <c:majorTickMark val="out"/>
        <c:minorTickMark val="none"/>
        <c:tickLblPos val="nextTo"/>
        <c:crossAx val="681102736"/>
        <c:crosses val="autoZero"/>
        <c:auto val="1"/>
        <c:lblAlgn val="ctr"/>
        <c:lblOffset val="100"/>
        <c:noMultiLvlLbl val="0"/>
      </c:catAx>
      <c:spPr>
        <a:noFill/>
        <a:ln>
          <a:solidFill>
            <a:schemeClr val="bg1">
              <a:lumMod val="65000"/>
            </a:schemeClr>
          </a:solidFill>
        </a:ln>
        <a:effectLst/>
      </c:spPr>
    </c:plotArea>
    <c:legend>
      <c:legendPos val="r"/>
      <c:legendEntry>
        <c:idx val="0"/>
        <c:delete val="1"/>
      </c:legendEntry>
      <c:legendEntry>
        <c:idx val="1"/>
        <c:delete val="1"/>
      </c:legendEntry>
      <c:legendEntry>
        <c:idx val="2"/>
        <c:delete val="1"/>
      </c:legendEntry>
      <c:layout>
        <c:manualLayout>
          <c:xMode val="edge"/>
          <c:yMode val="edge"/>
          <c:x val="8.2967260671363466E-2"/>
          <c:y val="0.76146835812190139"/>
          <c:w val="0.76926227149237936"/>
          <c:h val="9.94333094726795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77500559905319E-2"/>
          <c:y val="5.296574461502878E-2"/>
          <c:w val="0.86286090208610677"/>
          <c:h val="0.74975953335931023"/>
        </c:manualLayout>
      </c:layout>
      <c:barChart>
        <c:barDir val="col"/>
        <c:grouping val="stacked"/>
        <c:varyColors val="0"/>
        <c:ser>
          <c:idx val="0"/>
          <c:order val="0"/>
          <c:tx>
            <c:strRef>
              <c:f>'Figure 2.6.'!$T$19</c:f>
              <c:strCache>
                <c:ptCount val="1"/>
                <c:pt idx="0">
                  <c:v>Infrastructure</c:v>
                </c:pt>
              </c:strCache>
            </c:strRef>
          </c:tx>
          <c:spPr>
            <a:pattFill prst="pct90">
              <a:fgClr>
                <a:schemeClr val="accent6">
                  <a:lumMod val="75000"/>
                </a:schemeClr>
              </a:fgClr>
              <a:bgClr>
                <a:schemeClr val="bg1"/>
              </a:bgClr>
            </a:pattFill>
            <a:ln>
              <a:noFill/>
            </a:ln>
            <a:effectLst/>
          </c:spPr>
          <c:invertIfNegative val="0"/>
          <c:cat>
            <c:multiLvlStrRef>
              <c:f>'Figure 2.6.'!$R$20:$S$31</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2.6.'!$T$20:$T$31</c:f>
              <c:numCache>
                <c:formatCode>0.00</c:formatCode>
                <c:ptCount val="12"/>
                <c:pt idx="0">
                  <c:v>0.2863785062462707</c:v>
                </c:pt>
                <c:pt idx="1">
                  <c:v>0.2655478564911794</c:v>
                </c:pt>
                <c:pt idx="2">
                  <c:v>0.30977215723703844</c:v>
                </c:pt>
                <c:pt idx="3">
                  <c:v>0.1851692010983147</c:v>
                </c:pt>
                <c:pt idx="4">
                  <c:v>8.1268172001616179E-2</c:v>
                </c:pt>
                <c:pt idx="5">
                  <c:v>5.2595586083922785E-2</c:v>
                </c:pt>
              </c:numCache>
            </c:numRef>
          </c:val>
          <c:extLst>
            <c:ext xmlns:c16="http://schemas.microsoft.com/office/drawing/2014/chart" uri="{C3380CC4-5D6E-409C-BE32-E72D297353CC}">
              <c16:uniqueId val="{00000000-F587-4488-94C4-769863255690}"/>
            </c:ext>
          </c:extLst>
        </c:ser>
        <c:ser>
          <c:idx val="1"/>
          <c:order val="1"/>
          <c:tx>
            <c:strRef>
              <c:f>'Figure 2.6.'!$U$19</c:f>
              <c:strCache>
                <c:ptCount val="1"/>
                <c:pt idx="0">
                  <c:v>SDG investment</c:v>
                </c:pt>
              </c:strCache>
            </c:strRef>
          </c:tx>
          <c:spPr>
            <a:pattFill prst="pct80">
              <a:fgClr>
                <a:srgbClr val="C00000"/>
              </a:fgClr>
              <a:bgClr>
                <a:schemeClr val="bg1"/>
              </a:bgClr>
            </a:pattFill>
            <a:ln>
              <a:noFill/>
            </a:ln>
            <a:effectLst/>
          </c:spPr>
          <c:invertIfNegative val="0"/>
          <c:cat>
            <c:multiLvlStrRef>
              <c:f>'Figure 2.6.'!$R$20:$S$31</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2.6.'!$U$20:$U$31</c:f>
              <c:numCache>
                <c:formatCode>0.00</c:formatCode>
                <c:ptCount val="12"/>
                <c:pt idx="0">
                  <c:v>0.11062970191195602</c:v>
                </c:pt>
                <c:pt idx="1">
                  <c:v>9.0480083004244899E-2</c:v>
                </c:pt>
                <c:pt idx="2">
                  <c:v>9.8231619419154342E-2</c:v>
                </c:pt>
                <c:pt idx="3">
                  <c:v>6.5016666330619532E-2</c:v>
                </c:pt>
                <c:pt idx="4">
                  <c:v>2.8023103126164628E-2</c:v>
                </c:pt>
                <c:pt idx="5">
                  <c:v>1.828184854985232E-2</c:v>
                </c:pt>
              </c:numCache>
            </c:numRef>
          </c:val>
          <c:extLst>
            <c:ext xmlns:c16="http://schemas.microsoft.com/office/drawing/2014/chart" uri="{C3380CC4-5D6E-409C-BE32-E72D297353CC}">
              <c16:uniqueId val="{00000001-F587-4488-94C4-769863255690}"/>
            </c:ext>
          </c:extLst>
        </c:ser>
        <c:ser>
          <c:idx val="2"/>
          <c:order val="2"/>
          <c:tx>
            <c:strRef>
              <c:f>'Figure 2.6.'!$V$19</c:f>
              <c:strCache>
                <c:ptCount val="1"/>
                <c:pt idx="0">
                  <c:v>Low-carbon investment</c:v>
                </c:pt>
              </c:strCache>
            </c:strRef>
          </c:tx>
          <c:spPr>
            <a:pattFill prst="pct90">
              <a:fgClr>
                <a:srgbClr val="70AD47"/>
              </a:fgClr>
              <a:bgClr>
                <a:schemeClr val="bg1"/>
              </a:bgClr>
            </a:pattFill>
            <a:ln>
              <a:noFill/>
            </a:ln>
            <a:effectLst/>
          </c:spPr>
          <c:invertIfNegative val="0"/>
          <c:cat>
            <c:multiLvlStrRef>
              <c:f>'Figure 2.6.'!$R$20:$S$31</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2.6.'!$V$20:$V$31</c:f>
              <c:numCache>
                <c:formatCode>0.00</c:formatCode>
                <c:ptCount val="12"/>
                <c:pt idx="0">
                  <c:v>0.32034290139704608</c:v>
                </c:pt>
                <c:pt idx="1">
                  <c:v>0.22489403837982422</c:v>
                </c:pt>
                <c:pt idx="2">
                  <c:v>0.21847064155825988</c:v>
                </c:pt>
                <c:pt idx="3">
                  <c:v>0.16844525975646951</c:v>
                </c:pt>
                <c:pt idx="4">
                  <c:v>7.0771009914888938E-2</c:v>
                </c:pt>
                <c:pt idx="5">
                  <c:v>4.6649084012052033E-2</c:v>
                </c:pt>
              </c:numCache>
            </c:numRef>
          </c:val>
          <c:extLst>
            <c:ext xmlns:c16="http://schemas.microsoft.com/office/drawing/2014/chart" uri="{C3380CC4-5D6E-409C-BE32-E72D297353CC}">
              <c16:uniqueId val="{00000002-F587-4488-94C4-769863255690}"/>
            </c:ext>
          </c:extLst>
        </c:ser>
        <c:dLbls>
          <c:showLegendKey val="0"/>
          <c:showVal val="0"/>
          <c:showCatName val="0"/>
          <c:showSerName val="0"/>
          <c:showPercent val="0"/>
          <c:showBubbleSize val="0"/>
        </c:dLbls>
        <c:gapWidth val="20"/>
        <c:overlap val="100"/>
        <c:axId val="1712788000"/>
        <c:axId val="1920014400"/>
      </c:barChart>
      <c:barChart>
        <c:barDir val="col"/>
        <c:grouping val="stacked"/>
        <c:varyColors val="0"/>
        <c:ser>
          <c:idx val="3"/>
          <c:order val="3"/>
          <c:tx>
            <c:strRef>
              <c:f>'Figure 2.6.'!$W$19</c:f>
              <c:strCache>
                <c:ptCount val="1"/>
                <c:pt idx="0">
                  <c:v>RHS_Infrastructure</c:v>
                </c:pt>
              </c:strCache>
            </c:strRef>
          </c:tx>
          <c:spPr>
            <a:pattFill prst="pct90">
              <a:fgClr>
                <a:schemeClr val="accent6">
                  <a:lumMod val="75000"/>
                </a:schemeClr>
              </a:fgClr>
              <a:bgClr>
                <a:schemeClr val="bg1"/>
              </a:bgClr>
            </a:pattFill>
            <a:ln>
              <a:noFill/>
            </a:ln>
            <a:effectLst/>
          </c:spPr>
          <c:invertIfNegative val="0"/>
          <c:cat>
            <c:multiLvlStrRef>
              <c:f>'Figure 2.6.'!$R$20:$S$31</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2.6.'!$W$20:$W$31</c:f>
              <c:numCache>
                <c:formatCode>0.00</c:formatCode>
                <c:ptCount val="12"/>
                <c:pt idx="6">
                  <c:v>2.2723876732860804</c:v>
                </c:pt>
                <c:pt idx="7">
                  <c:v>4.4788696641823726</c:v>
                </c:pt>
                <c:pt idx="8">
                  <c:v>4.1938772270343208</c:v>
                </c:pt>
                <c:pt idx="9" formatCode="General">
                  <c:v>0.5486243784246625</c:v>
                </c:pt>
                <c:pt idx="10" formatCode="General">
                  <c:v>3.4501641996028383</c:v>
                </c:pt>
                <c:pt idx="11" formatCode="General">
                  <c:v>5.3399829543327968</c:v>
                </c:pt>
              </c:numCache>
            </c:numRef>
          </c:val>
          <c:extLst>
            <c:ext xmlns:c16="http://schemas.microsoft.com/office/drawing/2014/chart" uri="{C3380CC4-5D6E-409C-BE32-E72D297353CC}">
              <c16:uniqueId val="{00000003-F587-4488-94C4-769863255690}"/>
            </c:ext>
          </c:extLst>
        </c:ser>
        <c:ser>
          <c:idx val="4"/>
          <c:order val="4"/>
          <c:tx>
            <c:strRef>
              <c:f>'Figure 2.6.'!$X$19</c:f>
              <c:strCache>
                <c:ptCount val="1"/>
                <c:pt idx="0">
                  <c:v>RHS_SDG investment</c:v>
                </c:pt>
              </c:strCache>
            </c:strRef>
          </c:tx>
          <c:spPr>
            <a:pattFill prst="pct80">
              <a:fgClr>
                <a:srgbClr val="C00000"/>
              </a:fgClr>
              <a:bgClr>
                <a:schemeClr val="bg1"/>
              </a:bgClr>
            </a:pattFill>
            <a:ln>
              <a:noFill/>
            </a:ln>
            <a:effectLst/>
          </c:spPr>
          <c:invertIfNegative val="0"/>
          <c:cat>
            <c:multiLvlStrRef>
              <c:f>'Figure 2.6.'!$R$20:$S$31</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2.6.'!$X$20:$X$31</c:f>
              <c:numCache>
                <c:formatCode>0.00</c:formatCode>
                <c:ptCount val="12"/>
                <c:pt idx="6">
                  <c:v>0.8817507368166777</c:v>
                </c:pt>
                <c:pt idx="7">
                  <c:v>1.6060270121131537</c:v>
                </c:pt>
                <c:pt idx="8">
                  <c:v>1.5386804409237564</c:v>
                </c:pt>
                <c:pt idx="9" formatCode="General">
                  <c:v>0.23435437760990396</c:v>
                </c:pt>
                <c:pt idx="10" formatCode="General">
                  <c:v>1.4579990879561677</c:v>
                </c:pt>
                <c:pt idx="11" formatCode="General">
                  <c:v>2.3568506821176669</c:v>
                </c:pt>
              </c:numCache>
            </c:numRef>
          </c:val>
          <c:extLst>
            <c:ext xmlns:c16="http://schemas.microsoft.com/office/drawing/2014/chart" uri="{C3380CC4-5D6E-409C-BE32-E72D297353CC}">
              <c16:uniqueId val="{00000004-F587-4488-94C4-769863255690}"/>
            </c:ext>
          </c:extLst>
        </c:ser>
        <c:ser>
          <c:idx val="5"/>
          <c:order val="5"/>
          <c:tx>
            <c:strRef>
              <c:f>'Figure 2.6.'!$Y$19</c:f>
              <c:strCache>
                <c:ptCount val="1"/>
                <c:pt idx="0">
                  <c:v>RHS_Low-carbon investment</c:v>
                </c:pt>
              </c:strCache>
            </c:strRef>
          </c:tx>
          <c:spPr>
            <a:pattFill prst="pct90">
              <a:fgClr>
                <a:srgbClr val="70AD47"/>
              </a:fgClr>
              <a:bgClr>
                <a:schemeClr val="bg1"/>
              </a:bgClr>
            </a:pattFill>
            <a:ln>
              <a:noFill/>
            </a:ln>
            <a:effectLst/>
          </c:spPr>
          <c:invertIfNegative val="0"/>
          <c:cat>
            <c:multiLvlStrRef>
              <c:f>'Figure 2.6.'!$R$20:$S$31</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2.6.'!$Y$20:$Y$31</c:f>
              <c:numCache>
                <c:formatCode>0.00</c:formatCode>
                <c:ptCount val="12"/>
                <c:pt idx="6">
                  <c:v>2.6008192518719997</c:v>
                </c:pt>
                <c:pt idx="7">
                  <c:v>4.2718833660456141</c:v>
                </c:pt>
                <c:pt idx="8">
                  <c:v>4.2047546414656081</c:v>
                </c:pt>
                <c:pt idx="9" formatCode="General">
                  <c:v>0.74702874494411731</c:v>
                </c:pt>
                <c:pt idx="10" formatCode="General">
                  <c:v>4.6044367077763013</c:v>
                </c:pt>
                <c:pt idx="11" formatCode="General">
                  <c:v>7.7258610245981885</c:v>
                </c:pt>
              </c:numCache>
            </c:numRef>
          </c:val>
          <c:extLst>
            <c:ext xmlns:c16="http://schemas.microsoft.com/office/drawing/2014/chart" uri="{C3380CC4-5D6E-409C-BE32-E72D297353CC}">
              <c16:uniqueId val="{00000005-F587-4488-94C4-769863255690}"/>
            </c:ext>
          </c:extLst>
        </c:ser>
        <c:dLbls>
          <c:showLegendKey val="0"/>
          <c:showVal val="0"/>
          <c:showCatName val="0"/>
          <c:showSerName val="0"/>
          <c:showPercent val="0"/>
          <c:showBubbleSize val="0"/>
        </c:dLbls>
        <c:gapWidth val="20"/>
        <c:overlap val="100"/>
        <c:axId val="1873863072"/>
        <c:axId val="1357401856"/>
      </c:barChart>
      <c:catAx>
        <c:axId val="171278800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HelveticaNeueLT Std" panose="020B0604020202020204"/>
                <a:ea typeface="+mn-ea"/>
                <a:cs typeface="+mn-cs"/>
              </a:defRPr>
            </a:pPr>
            <a:endParaRPr lang="en-US"/>
          </a:p>
        </c:txPr>
        <c:crossAx val="1920014400"/>
        <c:crosses val="autoZero"/>
        <c:auto val="1"/>
        <c:lblAlgn val="ctr"/>
        <c:lblOffset val="100"/>
        <c:noMultiLvlLbl val="0"/>
      </c:catAx>
      <c:valAx>
        <c:axId val="1920014400"/>
        <c:scaling>
          <c:orientation val="minMax"/>
          <c:max val="2"/>
          <c:min val="-0.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712788000"/>
        <c:crosses val="autoZero"/>
        <c:crossBetween val="between"/>
      </c:valAx>
      <c:valAx>
        <c:axId val="1357401856"/>
        <c:scaling>
          <c:orientation val="minMax"/>
          <c:max val="20"/>
          <c:min val="-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873863072"/>
        <c:crosses val="max"/>
        <c:crossBetween val="between"/>
        <c:majorUnit val="5"/>
      </c:valAx>
      <c:catAx>
        <c:axId val="1873863072"/>
        <c:scaling>
          <c:orientation val="minMax"/>
        </c:scaling>
        <c:delete val="1"/>
        <c:axPos val="b"/>
        <c:numFmt formatCode="General" sourceLinked="1"/>
        <c:majorTickMark val="out"/>
        <c:minorTickMark val="none"/>
        <c:tickLblPos val="nextTo"/>
        <c:crossAx val="1357401856"/>
        <c:crosses val="autoZero"/>
        <c:auto val="1"/>
        <c:lblAlgn val="ctr"/>
        <c:lblOffset val="100"/>
        <c:noMultiLvlLbl val="0"/>
      </c:catAx>
      <c:spPr>
        <a:noFill/>
        <a:ln>
          <a:solidFill>
            <a:schemeClr val="tx1"/>
          </a:solidFill>
        </a:ln>
        <a:effectLst/>
      </c:spPr>
    </c:plotArea>
    <c:legend>
      <c:legendPos val="t"/>
      <c:legendEntry>
        <c:idx val="3"/>
        <c:delete val="1"/>
      </c:legendEntry>
      <c:legendEntry>
        <c:idx val="4"/>
        <c:delete val="1"/>
      </c:legendEntry>
      <c:legendEntry>
        <c:idx val="5"/>
        <c:delete val="1"/>
      </c:legendEntry>
      <c:layout>
        <c:manualLayout>
          <c:xMode val="edge"/>
          <c:yMode val="edge"/>
          <c:x val="5.5051976770620216E-2"/>
          <c:y val="0.67806997475759478"/>
          <c:w val="0.87763251291701749"/>
          <c:h val="8.58008365542364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70455870934153E-2"/>
          <c:y val="4.4509029088259461E-2"/>
          <c:w val="0.87736387100539293"/>
          <c:h val="0.72173095199938575"/>
        </c:manualLayout>
      </c:layout>
      <c:barChart>
        <c:barDir val="col"/>
        <c:grouping val="stacked"/>
        <c:varyColors val="0"/>
        <c:ser>
          <c:idx val="0"/>
          <c:order val="0"/>
          <c:tx>
            <c:strRef>
              <c:f>'Figure 2.6.'!$T$32</c:f>
              <c:strCache>
                <c:ptCount val="1"/>
                <c:pt idx="0">
                  <c:v>Infrastructure</c:v>
                </c:pt>
              </c:strCache>
            </c:strRef>
          </c:tx>
          <c:spPr>
            <a:pattFill prst="pct90">
              <a:fgClr>
                <a:schemeClr val="accent6">
                  <a:lumMod val="75000"/>
                </a:schemeClr>
              </a:fgClr>
              <a:bgClr>
                <a:schemeClr val="bg1"/>
              </a:bgClr>
            </a:pattFill>
            <a:ln>
              <a:noFill/>
            </a:ln>
            <a:effectLst/>
          </c:spPr>
          <c:invertIfNegative val="0"/>
          <c:cat>
            <c:multiLvlStrRef>
              <c:f>'Figure 2.6.'!$R$36:$S$47</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2.6.'!$T$36:$T$47</c:f>
              <c:numCache>
                <c:formatCode>0.00</c:formatCode>
                <c:ptCount val="12"/>
                <c:pt idx="0">
                  <c:v>0.23467847164246178</c:v>
                </c:pt>
                <c:pt idx="1">
                  <c:v>0.33375852948001622</c:v>
                </c:pt>
                <c:pt idx="2">
                  <c:v>0.4585880903874468</c:v>
                </c:pt>
                <c:pt idx="3">
                  <c:v>0.20162615692586039</c:v>
                </c:pt>
                <c:pt idx="4">
                  <c:v>0.10295053823083766</c:v>
                </c:pt>
                <c:pt idx="5">
                  <c:v>7.051843884620379E-2</c:v>
                </c:pt>
              </c:numCache>
            </c:numRef>
          </c:val>
          <c:extLst>
            <c:ext xmlns:c16="http://schemas.microsoft.com/office/drawing/2014/chart" uri="{C3380CC4-5D6E-409C-BE32-E72D297353CC}">
              <c16:uniqueId val="{00000000-E05A-486B-973C-25E566A5AE39}"/>
            </c:ext>
          </c:extLst>
        </c:ser>
        <c:ser>
          <c:idx val="1"/>
          <c:order val="1"/>
          <c:tx>
            <c:strRef>
              <c:f>'Figure 2.6.'!$U$32</c:f>
              <c:strCache>
                <c:ptCount val="1"/>
                <c:pt idx="0">
                  <c:v>SDG investment</c:v>
                </c:pt>
              </c:strCache>
            </c:strRef>
          </c:tx>
          <c:spPr>
            <a:pattFill prst="pct40">
              <a:fgClr>
                <a:srgbClr val="C00000"/>
              </a:fgClr>
              <a:bgClr>
                <a:schemeClr val="bg1"/>
              </a:bgClr>
            </a:pattFill>
            <a:ln>
              <a:noFill/>
            </a:ln>
            <a:effectLst/>
          </c:spPr>
          <c:invertIfNegative val="0"/>
          <c:cat>
            <c:multiLvlStrRef>
              <c:f>'Figure 2.6.'!$R$36:$S$47</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2.6.'!$U$36:$U$47</c:f>
              <c:numCache>
                <c:formatCode>0.00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E05A-486B-973C-25E566A5AE39}"/>
            </c:ext>
          </c:extLst>
        </c:ser>
        <c:ser>
          <c:idx val="2"/>
          <c:order val="2"/>
          <c:tx>
            <c:strRef>
              <c:f>'Figure 2.6.'!$V$32</c:f>
              <c:strCache>
                <c:ptCount val="1"/>
                <c:pt idx="0">
                  <c:v>Low-carbon investment</c:v>
                </c:pt>
              </c:strCache>
            </c:strRef>
          </c:tx>
          <c:spPr>
            <a:pattFill prst="pct90">
              <a:fgClr>
                <a:srgbClr val="70AD47"/>
              </a:fgClr>
              <a:bgClr>
                <a:schemeClr val="bg1"/>
              </a:bgClr>
            </a:pattFill>
            <a:ln>
              <a:noFill/>
            </a:ln>
            <a:effectLst/>
          </c:spPr>
          <c:invertIfNegative val="0"/>
          <c:cat>
            <c:multiLvlStrRef>
              <c:f>'Figure 2.6.'!$R$36:$S$47</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2.6.'!$V$36:$V$47</c:f>
              <c:numCache>
                <c:formatCode>0.00</c:formatCode>
                <c:ptCount val="12"/>
                <c:pt idx="0">
                  <c:v>0.14735042269935142</c:v>
                </c:pt>
                <c:pt idx="1">
                  <c:v>0.15332062040918143</c:v>
                </c:pt>
                <c:pt idx="2">
                  <c:v>0.18542819211520351</c:v>
                </c:pt>
                <c:pt idx="3">
                  <c:v>9.6024919573750589E-2</c:v>
                </c:pt>
                <c:pt idx="4">
                  <c:v>4.5835504605665212E-2</c:v>
                </c:pt>
                <c:pt idx="5">
                  <c:v>3.0591462270134206E-2</c:v>
                </c:pt>
              </c:numCache>
            </c:numRef>
          </c:val>
          <c:extLst>
            <c:ext xmlns:c16="http://schemas.microsoft.com/office/drawing/2014/chart" uri="{C3380CC4-5D6E-409C-BE32-E72D297353CC}">
              <c16:uniqueId val="{00000002-E05A-486B-973C-25E566A5AE39}"/>
            </c:ext>
          </c:extLst>
        </c:ser>
        <c:dLbls>
          <c:showLegendKey val="0"/>
          <c:showVal val="0"/>
          <c:showCatName val="0"/>
          <c:showSerName val="0"/>
          <c:showPercent val="0"/>
          <c:showBubbleSize val="0"/>
        </c:dLbls>
        <c:gapWidth val="30"/>
        <c:overlap val="100"/>
        <c:axId val="1712788000"/>
        <c:axId val="1920014400"/>
      </c:barChart>
      <c:barChart>
        <c:barDir val="col"/>
        <c:grouping val="stacked"/>
        <c:varyColors val="0"/>
        <c:ser>
          <c:idx val="3"/>
          <c:order val="3"/>
          <c:tx>
            <c:strRef>
              <c:f>'Figure 2.6.'!$Y$32</c:f>
              <c:strCache>
                <c:ptCount val="1"/>
                <c:pt idx="0">
                  <c:v>RHS_Low-carbon investment</c:v>
                </c:pt>
              </c:strCache>
            </c:strRef>
          </c:tx>
          <c:spPr>
            <a:pattFill prst="pct90">
              <a:fgClr>
                <a:srgbClr val="70AD47"/>
              </a:fgClr>
              <a:bgClr>
                <a:schemeClr val="bg1"/>
              </a:bgClr>
            </a:pattFill>
            <a:ln>
              <a:noFill/>
            </a:ln>
            <a:effectLst/>
          </c:spPr>
          <c:invertIfNegative val="0"/>
          <c:val>
            <c:numRef>
              <c:f>'Figure 2.6.'!$Y$36:$Y$47</c:f>
              <c:numCache>
                <c:formatCode>General</c:formatCode>
                <c:ptCount val="12"/>
                <c:pt idx="6" formatCode="0.00">
                  <c:v>1.9476419866484851</c:v>
                </c:pt>
                <c:pt idx="7" formatCode="0.00">
                  <c:v>2.6242680172740007</c:v>
                </c:pt>
                <c:pt idx="8" formatCode="0.00">
                  <c:v>2.2972413556514582</c:v>
                </c:pt>
                <c:pt idx="9">
                  <c:v>0.2306227741223239</c:v>
                </c:pt>
                <c:pt idx="10">
                  <c:v>1.4019184641427671</c:v>
                </c:pt>
                <c:pt idx="11">
                  <c:v>1.7263903477530533</c:v>
                </c:pt>
              </c:numCache>
            </c:numRef>
          </c:val>
          <c:extLst>
            <c:ext xmlns:c16="http://schemas.microsoft.com/office/drawing/2014/chart" uri="{C3380CC4-5D6E-409C-BE32-E72D297353CC}">
              <c16:uniqueId val="{00000003-E05A-486B-973C-25E566A5AE39}"/>
            </c:ext>
          </c:extLst>
        </c:ser>
        <c:ser>
          <c:idx val="4"/>
          <c:order val="4"/>
          <c:tx>
            <c:strRef>
              <c:f>'Figure 2.6.'!$X$32</c:f>
              <c:strCache>
                <c:ptCount val="1"/>
                <c:pt idx="0">
                  <c:v>RHS_SDG investment</c:v>
                </c:pt>
              </c:strCache>
            </c:strRef>
          </c:tx>
          <c:spPr>
            <a:solidFill>
              <a:schemeClr val="accent5"/>
            </a:solidFill>
            <a:ln>
              <a:noFill/>
            </a:ln>
            <a:effectLst/>
          </c:spPr>
          <c:invertIfNegative val="0"/>
          <c:val>
            <c:numRef>
              <c:f>'Figure 2.6.'!$X$36:$X$47</c:f>
              <c:numCache>
                <c:formatCode>General</c:formatCode>
                <c:ptCount val="12"/>
                <c:pt idx="6" formatCode="0.00">
                  <c:v>0</c:v>
                </c:pt>
                <c:pt idx="7" formatCode="0.00">
                  <c:v>0</c:v>
                </c:pt>
                <c:pt idx="8" formatCode="0.00">
                  <c:v>0</c:v>
                </c:pt>
                <c:pt idx="9">
                  <c:v>0</c:v>
                </c:pt>
                <c:pt idx="10">
                  <c:v>0</c:v>
                </c:pt>
                <c:pt idx="11">
                  <c:v>0</c:v>
                </c:pt>
              </c:numCache>
            </c:numRef>
          </c:val>
          <c:extLst>
            <c:ext xmlns:c16="http://schemas.microsoft.com/office/drawing/2014/chart" uri="{C3380CC4-5D6E-409C-BE32-E72D297353CC}">
              <c16:uniqueId val="{00000004-E05A-486B-973C-25E566A5AE39}"/>
            </c:ext>
          </c:extLst>
        </c:ser>
        <c:ser>
          <c:idx val="5"/>
          <c:order val="5"/>
          <c:tx>
            <c:strRef>
              <c:f>'Figure 2.6.'!$W$32</c:f>
              <c:strCache>
                <c:ptCount val="1"/>
                <c:pt idx="0">
                  <c:v>RHS_Infrastructure</c:v>
                </c:pt>
              </c:strCache>
            </c:strRef>
          </c:tx>
          <c:spPr>
            <a:pattFill prst="pct90">
              <a:fgClr>
                <a:schemeClr val="accent6">
                  <a:lumMod val="75000"/>
                </a:schemeClr>
              </a:fgClr>
              <a:bgClr>
                <a:schemeClr val="bg1"/>
              </a:bgClr>
            </a:pattFill>
            <a:ln>
              <a:noFill/>
            </a:ln>
            <a:effectLst/>
          </c:spPr>
          <c:invertIfNegative val="0"/>
          <c:val>
            <c:numRef>
              <c:f>'Figure 2.6.'!$W$36:$W$47</c:f>
              <c:numCache>
                <c:formatCode>General</c:formatCode>
                <c:ptCount val="12"/>
                <c:pt idx="6" formatCode="0.00">
                  <c:v>3.3916057794805554</c:v>
                </c:pt>
                <c:pt idx="7" formatCode="0.00">
                  <c:v>5.2485593288998933</c:v>
                </c:pt>
                <c:pt idx="8" formatCode="0.00">
                  <c:v>4.3327535970902611</c:v>
                </c:pt>
                <c:pt idx="9">
                  <c:v>0.20895429070216665</c:v>
                </c:pt>
                <c:pt idx="10">
                  <c:v>1.1810663519796094</c:v>
                </c:pt>
                <c:pt idx="11">
                  <c:v>2.4664011272705011E-2</c:v>
                </c:pt>
              </c:numCache>
            </c:numRef>
          </c:val>
          <c:extLst>
            <c:ext xmlns:c16="http://schemas.microsoft.com/office/drawing/2014/chart" uri="{C3380CC4-5D6E-409C-BE32-E72D297353CC}">
              <c16:uniqueId val="{00000005-E05A-486B-973C-25E566A5AE39}"/>
            </c:ext>
          </c:extLst>
        </c:ser>
        <c:dLbls>
          <c:showLegendKey val="0"/>
          <c:showVal val="0"/>
          <c:showCatName val="0"/>
          <c:showSerName val="0"/>
          <c:showPercent val="0"/>
          <c:showBubbleSize val="0"/>
        </c:dLbls>
        <c:gapWidth val="20"/>
        <c:overlap val="100"/>
        <c:axId val="1873863072"/>
        <c:axId val="1357401856"/>
      </c:barChart>
      <c:catAx>
        <c:axId val="171278800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HelveticaNeueLT Std" panose="020B0604020202020204"/>
                <a:ea typeface="+mn-ea"/>
                <a:cs typeface="+mn-cs"/>
              </a:defRPr>
            </a:pPr>
            <a:endParaRPr lang="en-US"/>
          </a:p>
        </c:txPr>
        <c:crossAx val="1920014400"/>
        <c:crosses val="autoZero"/>
        <c:auto val="1"/>
        <c:lblAlgn val="ctr"/>
        <c:lblOffset val="100"/>
        <c:noMultiLvlLbl val="0"/>
      </c:catAx>
      <c:valAx>
        <c:axId val="1920014400"/>
        <c:scaling>
          <c:orientation val="minMax"/>
          <c:max val="1"/>
          <c:min val="-0.8"/>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712788000"/>
        <c:crosses val="autoZero"/>
        <c:crossBetween val="between"/>
      </c:valAx>
      <c:valAx>
        <c:axId val="1357401856"/>
        <c:scaling>
          <c:orientation val="minMax"/>
          <c:max val="10"/>
          <c:min val="-8"/>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873863072"/>
        <c:crosses val="max"/>
        <c:crossBetween val="between"/>
        <c:majorUnit val="2"/>
      </c:valAx>
      <c:catAx>
        <c:axId val="1873863072"/>
        <c:scaling>
          <c:orientation val="minMax"/>
        </c:scaling>
        <c:delete val="1"/>
        <c:axPos val="b"/>
        <c:numFmt formatCode="General" sourceLinked="1"/>
        <c:majorTickMark val="out"/>
        <c:minorTickMark val="none"/>
        <c:tickLblPos val="nextTo"/>
        <c:crossAx val="1357401856"/>
        <c:crosses val="autoZero"/>
        <c:auto val="1"/>
        <c:lblAlgn val="ctr"/>
        <c:lblOffset val="100"/>
        <c:noMultiLvlLbl val="0"/>
      </c:catAx>
      <c:spPr>
        <a:noFill/>
        <a:ln>
          <a:solidFill>
            <a:schemeClr val="tx1"/>
          </a:solidFill>
        </a:ln>
        <a:effectLst/>
      </c:spPr>
    </c:plotArea>
    <c:legend>
      <c:legendPos val="b"/>
      <c:legendEntry>
        <c:idx val="1"/>
        <c:delete val="1"/>
      </c:legendEntry>
      <c:legendEntry>
        <c:idx val="3"/>
        <c:delete val="1"/>
      </c:legendEntry>
      <c:legendEntry>
        <c:idx val="4"/>
        <c:delete val="1"/>
      </c:legendEntry>
      <c:legendEntry>
        <c:idx val="5"/>
        <c:delete val="1"/>
      </c:legendEntry>
      <c:layout>
        <c:manualLayout>
          <c:xMode val="edge"/>
          <c:yMode val="edge"/>
          <c:x val="0.17967068093203106"/>
          <c:y val="0.65222454343198699"/>
          <c:w val="0.67916022917654317"/>
          <c:h val="6.453618055181638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77500559905319E-2"/>
          <c:y val="5.296574461502878E-2"/>
          <c:w val="0.86286090208610677"/>
          <c:h val="0.74975953335931023"/>
        </c:manualLayout>
      </c:layout>
      <c:barChart>
        <c:barDir val="col"/>
        <c:grouping val="stacked"/>
        <c:varyColors val="0"/>
        <c:ser>
          <c:idx val="0"/>
          <c:order val="0"/>
          <c:tx>
            <c:strRef>
              <c:f>'Figure 2.6.'!$T$48</c:f>
              <c:strCache>
                <c:ptCount val="1"/>
                <c:pt idx="0">
                  <c:v>Infrastructure</c:v>
                </c:pt>
              </c:strCache>
            </c:strRef>
          </c:tx>
          <c:spPr>
            <a:pattFill prst="pct90">
              <a:fgClr>
                <a:schemeClr val="accent6">
                  <a:lumMod val="75000"/>
                </a:schemeClr>
              </a:fgClr>
              <a:bgClr>
                <a:schemeClr val="bg1"/>
              </a:bgClr>
            </a:pattFill>
            <a:ln>
              <a:noFill/>
            </a:ln>
            <a:effectLst/>
          </c:spPr>
          <c:invertIfNegative val="0"/>
          <c:cat>
            <c:multiLvlStrRef>
              <c:f>'Figure 2.6.'!$R$49:$S$60</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2.6.'!$T$49:$T$60</c:f>
              <c:numCache>
                <c:formatCode>0.00</c:formatCode>
                <c:ptCount val="12"/>
                <c:pt idx="0">
                  <c:v>0.19489581168149084</c:v>
                </c:pt>
                <c:pt idx="1">
                  <c:v>0.18342795659726846</c:v>
                </c:pt>
                <c:pt idx="2">
                  <c:v>0.20999095378586632</c:v>
                </c:pt>
                <c:pt idx="3">
                  <c:v>0.12149603236928375</c:v>
                </c:pt>
                <c:pt idx="4">
                  <c:v>5.5627532854861661E-2</c:v>
                </c:pt>
                <c:pt idx="5">
                  <c:v>3.6650467016377253E-2</c:v>
                </c:pt>
              </c:numCache>
            </c:numRef>
          </c:val>
          <c:extLst>
            <c:ext xmlns:c16="http://schemas.microsoft.com/office/drawing/2014/chart" uri="{C3380CC4-5D6E-409C-BE32-E72D297353CC}">
              <c16:uniqueId val="{00000000-2647-4B16-8640-0B2525082009}"/>
            </c:ext>
          </c:extLst>
        </c:ser>
        <c:ser>
          <c:idx val="1"/>
          <c:order val="1"/>
          <c:tx>
            <c:strRef>
              <c:f>'Figure 2.6.'!$U$48</c:f>
              <c:strCache>
                <c:ptCount val="1"/>
                <c:pt idx="0">
                  <c:v>SDG investment</c:v>
                </c:pt>
              </c:strCache>
            </c:strRef>
          </c:tx>
          <c:spPr>
            <a:pattFill prst="pct40">
              <a:fgClr>
                <a:srgbClr val="C00000"/>
              </a:fgClr>
              <a:bgClr>
                <a:schemeClr val="bg1"/>
              </a:bgClr>
            </a:pattFill>
            <a:ln>
              <a:noFill/>
            </a:ln>
            <a:effectLst/>
          </c:spPr>
          <c:invertIfNegative val="0"/>
          <c:cat>
            <c:multiLvlStrRef>
              <c:f>'Figure 2.6.'!$R$49:$S$60</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2.6.'!$U$49:$U$60</c:f>
              <c:numCache>
                <c:formatCode>0.00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2647-4B16-8640-0B2525082009}"/>
            </c:ext>
          </c:extLst>
        </c:ser>
        <c:ser>
          <c:idx val="2"/>
          <c:order val="2"/>
          <c:tx>
            <c:strRef>
              <c:f>'Figure 2.6.'!$V$48</c:f>
              <c:strCache>
                <c:ptCount val="1"/>
                <c:pt idx="0">
                  <c:v>Low-carbon investment</c:v>
                </c:pt>
              </c:strCache>
            </c:strRef>
          </c:tx>
          <c:spPr>
            <a:pattFill prst="pct90">
              <a:fgClr>
                <a:schemeClr val="accent3">
                  <a:lumMod val="75000"/>
                </a:schemeClr>
              </a:fgClr>
              <a:bgClr>
                <a:schemeClr val="bg1"/>
              </a:bgClr>
            </a:pattFill>
            <a:ln>
              <a:noFill/>
            </a:ln>
            <a:effectLst/>
          </c:spPr>
          <c:invertIfNegative val="0"/>
          <c:cat>
            <c:multiLvlStrRef>
              <c:f>'Figure 2.6.'!$R$49:$S$60</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2.6.'!$V$49:$V$60</c:f>
              <c:numCache>
                <c:formatCode>0.00</c:formatCode>
                <c:ptCount val="12"/>
                <c:pt idx="0">
                  <c:v>0.13175543952213181</c:v>
                </c:pt>
                <c:pt idx="1">
                  <c:v>9.4464379320202171E-2</c:v>
                </c:pt>
                <c:pt idx="2">
                  <c:v>8.9081573179544057E-2</c:v>
                </c:pt>
                <c:pt idx="3">
                  <c:v>6.5213668395150415E-2</c:v>
                </c:pt>
                <c:pt idx="4">
                  <c:v>2.7858787860319256E-2</c:v>
                </c:pt>
                <c:pt idx="5">
                  <c:v>1.8014471076971961E-2</c:v>
                </c:pt>
              </c:numCache>
            </c:numRef>
          </c:val>
          <c:extLst>
            <c:ext xmlns:c16="http://schemas.microsoft.com/office/drawing/2014/chart" uri="{C3380CC4-5D6E-409C-BE32-E72D297353CC}">
              <c16:uniqueId val="{00000002-2647-4B16-8640-0B2525082009}"/>
            </c:ext>
          </c:extLst>
        </c:ser>
        <c:dLbls>
          <c:showLegendKey val="0"/>
          <c:showVal val="0"/>
          <c:showCatName val="0"/>
          <c:showSerName val="0"/>
          <c:showPercent val="0"/>
          <c:showBubbleSize val="0"/>
        </c:dLbls>
        <c:gapWidth val="20"/>
        <c:overlap val="100"/>
        <c:axId val="1712788000"/>
        <c:axId val="1920014400"/>
      </c:barChart>
      <c:barChart>
        <c:barDir val="col"/>
        <c:grouping val="stacked"/>
        <c:varyColors val="0"/>
        <c:ser>
          <c:idx val="3"/>
          <c:order val="3"/>
          <c:tx>
            <c:strRef>
              <c:f>'Figure 2.6.'!$W$48</c:f>
              <c:strCache>
                <c:ptCount val="1"/>
                <c:pt idx="0">
                  <c:v>RHS_Infrastructure</c:v>
                </c:pt>
              </c:strCache>
            </c:strRef>
          </c:tx>
          <c:spPr>
            <a:pattFill prst="pct90">
              <a:fgClr>
                <a:schemeClr val="accent6">
                  <a:lumMod val="75000"/>
                </a:schemeClr>
              </a:fgClr>
              <a:bgClr>
                <a:schemeClr val="bg1"/>
              </a:bgClr>
            </a:pattFill>
            <a:ln>
              <a:noFill/>
            </a:ln>
            <a:effectLst/>
          </c:spPr>
          <c:invertIfNegative val="0"/>
          <c:cat>
            <c:multiLvlStrRef>
              <c:f>'Figure 2.6.'!$R$49:$S$60</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2.6.'!$W$49:$W$60</c:f>
              <c:numCache>
                <c:formatCode>0.00</c:formatCode>
                <c:ptCount val="12"/>
                <c:pt idx="6">
                  <c:v>2.909185197437214</c:v>
                </c:pt>
                <c:pt idx="7">
                  <c:v>3.371510317331794</c:v>
                </c:pt>
                <c:pt idx="8">
                  <c:v>2.9947129782783022</c:v>
                </c:pt>
                <c:pt idx="9" formatCode="General">
                  <c:v>0.35442971355568886</c:v>
                </c:pt>
                <c:pt idx="10" formatCode="General">
                  <c:v>2.1635880138646826</c:v>
                </c:pt>
                <c:pt idx="11" formatCode="General">
                  <c:v>3.0115924373658629</c:v>
                </c:pt>
              </c:numCache>
            </c:numRef>
          </c:val>
          <c:extLst>
            <c:ext xmlns:c16="http://schemas.microsoft.com/office/drawing/2014/chart" uri="{C3380CC4-5D6E-409C-BE32-E72D297353CC}">
              <c16:uniqueId val="{00000003-2647-4B16-8640-0B2525082009}"/>
            </c:ext>
          </c:extLst>
        </c:ser>
        <c:ser>
          <c:idx val="4"/>
          <c:order val="4"/>
          <c:tx>
            <c:strRef>
              <c:f>'Figure 2.6.'!$X$48</c:f>
              <c:strCache>
                <c:ptCount val="1"/>
                <c:pt idx="0">
                  <c:v>RHS_SDG investment</c:v>
                </c:pt>
              </c:strCache>
            </c:strRef>
          </c:tx>
          <c:spPr>
            <a:solidFill>
              <a:schemeClr val="accent5"/>
            </a:solidFill>
            <a:ln>
              <a:noFill/>
            </a:ln>
            <a:effectLst/>
          </c:spPr>
          <c:invertIfNegative val="0"/>
          <c:cat>
            <c:multiLvlStrRef>
              <c:f>'Figure 2.6.'!$R$49:$S$60</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2.6.'!$X$49:$X$60</c:f>
              <c:numCache>
                <c:formatCode>0.00</c:formatCode>
                <c:ptCount val="12"/>
                <c:pt idx="6">
                  <c:v>0</c:v>
                </c:pt>
                <c:pt idx="7">
                  <c:v>0</c:v>
                </c:pt>
                <c:pt idx="8">
                  <c:v>0</c:v>
                </c:pt>
                <c:pt idx="9" formatCode="General">
                  <c:v>0</c:v>
                </c:pt>
                <c:pt idx="10" formatCode="General">
                  <c:v>0</c:v>
                </c:pt>
                <c:pt idx="11" formatCode="General">
                  <c:v>0</c:v>
                </c:pt>
              </c:numCache>
            </c:numRef>
          </c:val>
          <c:extLst>
            <c:ext xmlns:c16="http://schemas.microsoft.com/office/drawing/2014/chart" uri="{C3380CC4-5D6E-409C-BE32-E72D297353CC}">
              <c16:uniqueId val="{00000004-2647-4B16-8640-0B2525082009}"/>
            </c:ext>
          </c:extLst>
        </c:ser>
        <c:ser>
          <c:idx val="5"/>
          <c:order val="5"/>
          <c:tx>
            <c:strRef>
              <c:f>'Figure 2.6.'!$Y$48</c:f>
              <c:strCache>
                <c:ptCount val="1"/>
                <c:pt idx="0">
                  <c:v>RHS_Low-carbon investment</c:v>
                </c:pt>
              </c:strCache>
            </c:strRef>
          </c:tx>
          <c:spPr>
            <a:pattFill prst="pct90">
              <a:fgClr>
                <a:schemeClr val="accent3">
                  <a:lumMod val="75000"/>
                </a:schemeClr>
              </a:fgClr>
              <a:bgClr>
                <a:schemeClr val="bg1"/>
              </a:bgClr>
            </a:pattFill>
            <a:ln>
              <a:noFill/>
            </a:ln>
            <a:effectLst/>
          </c:spPr>
          <c:invertIfNegative val="0"/>
          <c:cat>
            <c:multiLvlStrRef>
              <c:f>'Figure 2.6.'!$R$49:$S$60</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2.6.'!$Y$49:$Y$60</c:f>
              <c:numCache>
                <c:formatCode>0.00</c:formatCode>
                <c:ptCount val="12"/>
                <c:pt idx="6">
                  <c:v>1.775237449154754</c:v>
                </c:pt>
                <c:pt idx="7">
                  <c:v>1.9067613400098327</c:v>
                </c:pt>
                <c:pt idx="8">
                  <c:v>1.801318640886812</c:v>
                </c:pt>
                <c:pt idx="9" formatCode="General">
                  <c:v>0.28716525610356314</c:v>
                </c:pt>
                <c:pt idx="10" formatCode="General">
                  <c:v>1.7861287837000646</c:v>
                </c:pt>
                <c:pt idx="11" formatCode="General">
                  <c:v>2.884678449747426</c:v>
                </c:pt>
              </c:numCache>
            </c:numRef>
          </c:val>
          <c:extLst>
            <c:ext xmlns:c16="http://schemas.microsoft.com/office/drawing/2014/chart" uri="{C3380CC4-5D6E-409C-BE32-E72D297353CC}">
              <c16:uniqueId val="{00000005-2647-4B16-8640-0B2525082009}"/>
            </c:ext>
          </c:extLst>
        </c:ser>
        <c:dLbls>
          <c:showLegendKey val="0"/>
          <c:showVal val="0"/>
          <c:showCatName val="0"/>
          <c:showSerName val="0"/>
          <c:showPercent val="0"/>
          <c:showBubbleSize val="0"/>
        </c:dLbls>
        <c:gapWidth val="20"/>
        <c:overlap val="100"/>
        <c:axId val="1873863072"/>
        <c:axId val="1357401856"/>
      </c:barChart>
      <c:catAx>
        <c:axId val="171278800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HelveticaNeueLT Std" panose="020B0604020202020204"/>
                <a:ea typeface="+mn-ea"/>
                <a:cs typeface="+mn-cs"/>
              </a:defRPr>
            </a:pPr>
            <a:endParaRPr lang="en-US"/>
          </a:p>
        </c:txPr>
        <c:crossAx val="1920014400"/>
        <c:crosses val="autoZero"/>
        <c:auto val="1"/>
        <c:lblAlgn val="ctr"/>
        <c:lblOffset val="100"/>
        <c:noMultiLvlLbl val="0"/>
      </c:catAx>
      <c:valAx>
        <c:axId val="1920014400"/>
        <c:scaling>
          <c:orientation val="minMax"/>
          <c:max val="1"/>
          <c:min val="-0.8"/>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712788000"/>
        <c:crosses val="autoZero"/>
        <c:crossBetween val="between"/>
      </c:valAx>
      <c:valAx>
        <c:axId val="1357401856"/>
        <c:scaling>
          <c:orientation val="minMax"/>
          <c:max val="10"/>
          <c:min val="-8"/>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873863072"/>
        <c:crosses val="max"/>
        <c:crossBetween val="between"/>
        <c:majorUnit val="2"/>
      </c:valAx>
      <c:catAx>
        <c:axId val="1873863072"/>
        <c:scaling>
          <c:orientation val="minMax"/>
        </c:scaling>
        <c:delete val="1"/>
        <c:axPos val="b"/>
        <c:numFmt formatCode="General" sourceLinked="1"/>
        <c:majorTickMark val="out"/>
        <c:minorTickMark val="none"/>
        <c:tickLblPos val="nextTo"/>
        <c:crossAx val="1357401856"/>
        <c:crosses val="autoZero"/>
        <c:auto val="1"/>
        <c:lblAlgn val="ctr"/>
        <c:lblOffset val="100"/>
        <c:noMultiLvlLbl val="0"/>
      </c:catAx>
      <c:spPr>
        <a:noFill/>
        <a:ln>
          <a:solidFill>
            <a:schemeClr val="tx1"/>
          </a:solidFill>
        </a:ln>
        <a:effectLst/>
      </c:spPr>
    </c:plotArea>
    <c:legend>
      <c:legendPos val="b"/>
      <c:legendEntry>
        <c:idx val="1"/>
        <c:delete val="1"/>
      </c:legendEntry>
      <c:legendEntry>
        <c:idx val="3"/>
        <c:delete val="1"/>
      </c:legendEntry>
      <c:legendEntry>
        <c:idx val="4"/>
        <c:delete val="1"/>
      </c:legendEntry>
      <c:legendEntry>
        <c:idx val="5"/>
        <c:delete val="1"/>
      </c:legendEntry>
      <c:layout>
        <c:manualLayout>
          <c:xMode val="edge"/>
          <c:yMode val="edge"/>
          <c:x val="0.19415346611085377"/>
          <c:y val="0.64955468987197551"/>
          <c:w val="0.68745571509443659"/>
          <c:h val="0.1069261598653554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5039065592439E-2"/>
          <c:y val="3.8381293247434972E-2"/>
          <c:w val="0.91322116734016945"/>
          <c:h val="0.8568674370249173"/>
        </c:manualLayout>
      </c:layout>
      <c:barChart>
        <c:barDir val="col"/>
        <c:grouping val="stacked"/>
        <c:varyColors val="0"/>
        <c:ser>
          <c:idx val="2"/>
          <c:order val="0"/>
          <c:tx>
            <c:v>Expenditures (-)</c:v>
          </c:tx>
          <c:spPr>
            <a:solidFill>
              <a:srgbClr val="1F497D">
                <a:lumMod val="50000"/>
              </a:srgbClr>
            </a:solidFill>
            <a:ln w="12700">
              <a:solidFill>
                <a:sysClr val="windowText" lastClr="000000"/>
              </a:solidFill>
              <a:prstDash val="solid"/>
            </a:ln>
            <a:effectLst/>
          </c:spPr>
          <c:invertIfNegative val="0"/>
          <c:cat>
            <c:numRef>
              <c:f>'Figure 2.7'!$N$5:$N$57</c:f>
              <c:numCache>
                <c:formatCode>General</c:formatCode>
                <c:ptCount val="53"/>
                <c:pt idx="0">
                  <c:v>1966</c:v>
                </c:pt>
                <c:pt idx="1">
                  <c:v>67</c:v>
                </c:pt>
                <c:pt idx="2">
                  <c:v>68</c:v>
                </c:pt>
                <c:pt idx="3">
                  <c:v>69</c:v>
                </c:pt>
                <c:pt idx="4">
                  <c:v>70</c:v>
                </c:pt>
                <c:pt idx="5">
                  <c:v>71</c:v>
                </c:pt>
                <c:pt idx="6">
                  <c:v>72</c:v>
                </c:pt>
                <c:pt idx="7">
                  <c:v>73</c:v>
                </c:pt>
                <c:pt idx="8">
                  <c:v>74</c:v>
                </c:pt>
                <c:pt idx="9">
                  <c:v>75</c:v>
                </c:pt>
                <c:pt idx="10">
                  <c:v>76</c:v>
                </c:pt>
                <c:pt idx="11">
                  <c:v>77</c:v>
                </c:pt>
                <c:pt idx="12">
                  <c:v>78</c:v>
                </c:pt>
                <c:pt idx="13">
                  <c:v>79</c:v>
                </c:pt>
                <c:pt idx="14">
                  <c:v>80</c:v>
                </c:pt>
                <c:pt idx="15">
                  <c:v>81</c:v>
                </c:pt>
                <c:pt idx="16">
                  <c:v>82</c:v>
                </c:pt>
                <c:pt idx="17">
                  <c:v>83</c:v>
                </c:pt>
                <c:pt idx="18">
                  <c:v>84</c:v>
                </c:pt>
                <c:pt idx="19">
                  <c:v>85</c:v>
                </c:pt>
                <c:pt idx="20">
                  <c:v>86</c:v>
                </c:pt>
                <c:pt idx="21">
                  <c:v>87</c:v>
                </c:pt>
                <c:pt idx="22">
                  <c:v>88</c:v>
                </c:pt>
                <c:pt idx="23">
                  <c:v>89</c:v>
                </c:pt>
                <c:pt idx="24">
                  <c:v>90</c:v>
                </c:pt>
                <c:pt idx="25">
                  <c:v>91</c:v>
                </c:pt>
                <c:pt idx="26">
                  <c:v>92</c:v>
                </c:pt>
                <c:pt idx="27">
                  <c:v>93</c:v>
                </c:pt>
                <c:pt idx="28">
                  <c:v>94</c:v>
                </c:pt>
                <c:pt idx="29">
                  <c:v>95</c:v>
                </c:pt>
                <c:pt idx="30">
                  <c:v>96</c:v>
                </c:pt>
                <c:pt idx="31">
                  <c:v>97</c:v>
                </c:pt>
                <c:pt idx="32">
                  <c:v>98</c:v>
                </c:pt>
                <c:pt idx="33">
                  <c:v>99</c:v>
                </c:pt>
                <c:pt idx="34">
                  <c:v>2000</c:v>
                </c:pt>
                <c:pt idx="35" formatCode="00">
                  <c:v>1</c:v>
                </c:pt>
                <c:pt idx="36" formatCode="00">
                  <c:v>2</c:v>
                </c:pt>
                <c:pt idx="37" formatCode="00">
                  <c:v>3</c:v>
                </c:pt>
                <c:pt idx="38" formatCode="00">
                  <c:v>4</c:v>
                </c:pt>
                <c:pt idx="39" formatCode="00">
                  <c:v>5</c:v>
                </c:pt>
                <c:pt idx="40" formatCode="00">
                  <c:v>6</c:v>
                </c:pt>
                <c:pt idx="41" formatCode="00">
                  <c:v>7</c:v>
                </c:pt>
                <c:pt idx="42" formatCode="00">
                  <c:v>8</c:v>
                </c:pt>
                <c:pt idx="43" formatCode="00">
                  <c:v>9</c:v>
                </c:pt>
                <c:pt idx="44" formatCode="00">
                  <c:v>10</c:v>
                </c:pt>
                <c:pt idx="45" formatCode="00">
                  <c:v>11</c:v>
                </c:pt>
                <c:pt idx="46" formatCode="00">
                  <c:v>12</c:v>
                </c:pt>
                <c:pt idx="47" formatCode="00">
                  <c:v>13</c:v>
                </c:pt>
                <c:pt idx="48" formatCode="00">
                  <c:v>14</c:v>
                </c:pt>
                <c:pt idx="49" formatCode="00">
                  <c:v>15</c:v>
                </c:pt>
                <c:pt idx="50" formatCode="00">
                  <c:v>16</c:v>
                </c:pt>
                <c:pt idx="51" formatCode="00">
                  <c:v>17</c:v>
                </c:pt>
                <c:pt idx="52" formatCode="00">
                  <c:v>18</c:v>
                </c:pt>
              </c:numCache>
            </c:numRef>
          </c:cat>
          <c:val>
            <c:numRef>
              <c:f>'Figure 2.7'!$P$5:$P$57</c:f>
              <c:numCache>
                <c:formatCode>0.0</c:formatCode>
                <c:ptCount val="53"/>
                <c:pt idx="0">
                  <c:v>-0.58300000000000018</c:v>
                </c:pt>
                <c:pt idx="1">
                  <c:v>-1.177999999999999</c:v>
                </c:pt>
                <c:pt idx="2">
                  <c:v>-0.41600000000000037</c:v>
                </c:pt>
                <c:pt idx="3">
                  <c:v>1.1760000000000002</c:v>
                </c:pt>
                <c:pt idx="4">
                  <c:v>0.4789999999999992</c:v>
                </c:pt>
                <c:pt idx="5">
                  <c:v>0.51500000000000057</c:v>
                </c:pt>
                <c:pt idx="6">
                  <c:v>0.40499999999999936</c:v>
                </c:pt>
                <c:pt idx="7">
                  <c:v>0.93000000000000149</c:v>
                </c:pt>
                <c:pt idx="8">
                  <c:v>0.31899999999999906</c:v>
                </c:pt>
                <c:pt idx="9">
                  <c:v>-0.50999999999999979</c:v>
                </c:pt>
                <c:pt idx="10">
                  <c:v>0</c:v>
                </c:pt>
                <c:pt idx="11">
                  <c:v>9.5000000000000639E-2</c:v>
                </c:pt>
                <c:pt idx="12">
                  <c:v>0.11500000000000021</c:v>
                </c:pt>
                <c:pt idx="13">
                  <c:v>0.26499999999999879</c:v>
                </c:pt>
                <c:pt idx="14">
                  <c:v>-0.54199999999999982</c:v>
                </c:pt>
                <c:pt idx="15">
                  <c:v>7.0000000000000284E-2</c:v>
                </c:pt>
                <c:pt idx="16">
                  <c:v>-1.0999999999999233E-2</c:v>
                </c:pt>
                <c:pt idx="17">
                  <c:v>-0.15400000000000169</c:v>
                </c:pt>
                <c:pt idx="18">
                  <c:v>0.38400000000000034</c:v>
                </c:pt>
                <c:pt idx="19">
                  <c:v>-0.14100000000000001</c:v>
                </c:pt>
                <c:pt idx="20">
                  <c:v>6.0999999999999943E-2</c:v>
                </c:pt>
                <c:pt idx="21">
                  <c:v>0.37199999999999989</c:v>
                </c:pt>
                <c:pt idx="22">
                  <c:v>0.27800000000000047</c:v>
                </c:pt>
                <c:pt idx="23">
                  <c:v>0.23799999999999955</c:v>
                </c:pt>
                <c:pt idx="24">
                  <c:v>0.31400000000000006</c:v>
                </c:pt>
                <c:pt idx="25">
                  <c:v>-0.26600000000000001</c:v>
                </c:pt>
                <c:pt idx="26">
                  <c:v>0.43200000000000038</c:v>
                </c:pt>
                <c:pt idx="27">
                  <c:v>0.35400000000000009</c:v>
                </c:pt>
                <c:pt idx="28">
                  <c:v>0.42300000000000004</c:v>
                </c:pt>
                <c:pt idx="29">
                  <c:v>0.33800000000000008</c:v>
                </c:pt>
                <c:pt idx="30">
                  <c:v>0.50499999999999989</c:v>
                </c:pt>
                <c:pt idx="31">
                  <c:v>0.22700000000000031</c:v>
                </c:pt>
                <c:pt idx="32">
                  <c:v>0.29199999999999982</c:v>
                </c:pt>
                <c:pt idx="33">
                  <c:v>0.14599999999999991</c:v>
                </c:pt>
                <c:pt idx="34">
                  <c:v>-4.0000000000000036E-2</c:v>
                </c:pt>
                <c:pt idx="35">
                  <c:v>-9.1000000000000192E-2</c:v>
                </c:pt>
                <c:pt idx="36">
                  <c:v>-0.60899999999999999</c:v>
                </c:pt>
                <c:pt idx="37">
                  <c:v>-0.53099999999999969</c:v>
                </c:pt>
                <c:pt idx="38">
                  <c:v>-0.13699999999999957</c:v>
                </c:pt>
                <c:pt idx="39">
                  <c:v>-0.10400000000000009</c:v>
                </c:pt>
                <c:pt idx="40">
                  <c:v>9.2999999999999972E-2</c:v>
                </c:pt>
                <c:pt idx="41">
                  <c:v>0.16500000000000004</c:v>
                </c:pt>
                <c:pt idx="42">
                  <c:v>-0.4090000000000007</c:v>
                </c:pt>
                <c:pt idx="43">
                  <c:v>-0.87699999999999889</c:v>
                </c:pt>
                <c:pt idx="44">
                  <c:v>-0.50400000000000134</c:v>
                </c:pt>
                <c:pt idx="45">
                  <c:v>0.33300000000000018</c:v>
                </c:pt>
                <c:pt idx="46">
                  <c:v>0.80100000000000016</c:v>
                </c:pt>
                <c:pt idx="47">
                  <c:v>0.70400000000000063</c:v>
                </c:pt>
                <c:pt idx="48">
                  <c:v>0.4399999999999995</c:v>
                </c:pt>
                <c:pt idx="49">
                  <c:v>0.32200000000000006</c:v>
                </c:pt>
                <c:pt idx="50">
                  <c:v>8.9999999999999858E-2</c:v>
                </c:pt>
                <c:pt idx="51">
                  <c:v>0.16100000000000048</c:v>
                </c:pt>
                <c:pt idx="52">
                  <c:v>-7.0000000000005613E-3</c:v>
                </c:pt>
              </c:numCache>
            </c:numRef>
          </c:val>
          <c:extLst>
            <c:ext xmlns:c16="http://schemas.microsoft.com/office/drawing/2014/chart" uri="{C3380CC4-5D6E-409C-BE32-E72D297353CC}">
              <c16:uniqueId val="{00000000-8487-43D3-B8C9-26D603929B38}"/>
            </c:ext>
          </c:extLst>
        </c:ser>
        <c:ser>
          <c:idx val="1"/>
          <c:order val="1"/>
          <c:tx>
            <c:v>Taxes</c:v>
          </c:tx>
          <c:spPr>
            <a:pattFill prst="pct50">
              <a:fgClr>
                <a:srgbClr val="C00000"/>
              </a:fgClr>
              <a:bgClr>
                <a:sysClr val="window" lastClr="FFFFFF"/>
              </a:bgClr>
            </a:pattFill>
            <a:ln w="12700">
              <a:solidFill>
                <a:sysClr val="windowText" lastClr="000000"/>
              </a:solidFill>
            </a:ln>
          </c:spPr>
          <c:invertIfNegative val="0"/>
          <c:cat>
            <c:numRef>
              <c:f>'Figure 2.7'!$N$5:$N$57</c:f>
              <c:numCache>
                <c:formatCode>General</c:formatCode>
                <c:ptCount val="53"/>
                <c:pt idx="0">
                  <c:v>1966</c:v>
                </c:pt>
                <c:pt idx="1">
                  <c:v>67</c:v>
                </c:pt>
                <c:pt idx="2">
                  <c:v>68</c:v>
                </c:pt>
                <c:pt idx="3">
                  <c:v>69</c:v>
                </c:pt>
                <c:pt idx="4">
                  <c:v>70</c:v>
                </c:pt>
                <c:pt idx="5">
                  <c:v>71</c:v>
                </c:pt>
                <c:pt idx="6">
                  <c:v>72</c:v>
                </c:pt>
                <c:pt idx="7">
                  <c:v>73</c:v>
                </c:pt>
                <c:pt idx="8">
                  <c:v>74</c:v>
                </c:pt>
                <c:pt idx="9">
                  <c:v>75</c:v>
                </c:pt>
                <c:pt idx="10">
                  <c:v>76</c:v>
                </c:pt>
                <c:pt idx="11">
                  <c:v>77</c:v>
                </c:pt>
                <c:pt idx="12">
                  <c:v>78</c:v>
                </c:pt>
                <c:pt idx="13">
                  <c:v>79</c:v>
                </c:pt>
                <c:pt idx="14">
                  <c:v>80</c:v>
                </c:pt>
                <c:pt idx="15">
                  <c:v>81</c:v>
                </c:pt>
                <c:pt idx="16">
                  <c:v>82</c:v>
                </c:pt>
                <c:pt idx="17">
                  <c:v>83</c:v>
                </c:pt>
                <c:pt idx="18">
                  <c:v>84</c:v>
                </c:pt>
                <c:pt idx="19">
                  <c:v>85</c:v>
                </c:pt>
                <c:pt idx="20">
                  <c:v>86</c:v>
                </c:pt>
                <c:pt idx="21">
                  <c:v>87</c:v>
                </c:pt>
                <c:pt idx="22">
                  <c:v>88</c:v>
                </c:pt>
                <c:pt idx="23">
                  <c:v>89</c:v>
                </c:pt>
                <c:pt idx="24">
                  <c:v>90</c:v>
                </c:pt>
                <c:pt idx="25">
                  <c:v>91</c:v>
                </c:pt>
                <c:pt idx="26">
                  <c:v>92</c:v>
                </c:pt>
                <c:pt idx="27">
                  <c:v>93</c:v>
                </c:pt>
                <c:pt idx="28">
                  <c:v>94</c:v>
                </c:pt>
                <c:pt idx="29">
                  <c:v>95</c:v>
                </c:pt>
                <c:pt idx="30">
                  <c:v>96</c:v>
                </c:pt>
                <c:pt idx="31">
                  <c:v>97</c:v>
                </c:pt>
                <c:pt idx="32">
                  <c:v>98</c:v>
                </c:pt>
                <c:pt idx="33">
                  <c:v>99</c:v>
                </c:pt>
                <c:pt idx="34">
                  <c:v>2000</c:v>
                </c:pt>
                <c:pt idx="35" formatCode="00">
                  <c:v>1</c:v>
                </c:pt>
                <c:pt idx="36" formatCode="00">
                  <c:v>2</c:v>
                </c:pt>
                <c:pt idx="37" formatCode="00">
                  <c:v>3</c:v>
                </c:pt>
                <c:pt idx="38" formatCode="00">
                  <c:v>4</c:v>
                </c:pt>
                <c:pt idx="39" formatCode="00">
                  <c:v>5</c:v>
                </c:pt>
                <c:pt idx="40" formatCode="00">
                  <c:v>6</c:v>
                </c:pt>
                <c:pt idx="41" formatCode="00">
                  <c:v>7</c:v>
                </c:pt>
                <c:pt idx="42" formatCode="00">
                  <c:v>8</c:v>
                </c:pt>
                <c:pt idx="43" formatCode="00">
                  <c:v>9</c:v>
                </c:pt>
                <c:pt idx="44" formatCode="00">
                  <c:v>10</c:v>
                </c:pt>
                <c:pt idx="45" formatCode="00">
                  <c:v>11</c:v>
                </c:pt>
                <c:pt idx="46" formatCode="00">
                  <c:v>12</c:v>
                </c:pt>
                <c:pt idx="47" formatCode="00">
                  <c:v>13</c:v>
                </c:pt>
                <c:pt idx="48" formatCode="00">
                  <c:v>14</c:v>
                </c:pt>
                <c:pt idx="49" formatCode="00">
                  <c:v>15</c:v>
                </c:pt>
                <c:pt idx="50" formatCode="00">
                  <c:v>16</c:v>
                </c:pt>
                <c:pt idx="51" formatCode="00">
                  <c:v>17</c:v>
                </c:pt>
                <c:pt idx="52" formatCode="00">
                  <c:v>18</c:v>
                </c:pt>
              </c:numCache>
            </c:numRef>
          </c:cat>
          <c:val>
            <c:numRef>
              <c:f>'Figure 2.7'!$O$5:$O$57</c:f>
              <c:numCache>
                <c:formatCode>0.0</c:formatCode>
                <c:ptCount val="53"/>
                <c:pt idx="0">
                  <c:v>-0.11163743465600001</c:v>
                </c:pt>
                <c:pt idx="1">
                  <c:v>-0.19971315021899994</c:v>
                </c:pt>
                <c:pt idx="2">
                  <c:v>0</c:v>
                </c:pt>
                <c:pt idx="3">
                  <c:v>0</c:v>
                </c:pt>
                <c:pt idx="4">
                  <c:v>0</c:v>
                </c:pt>
                <c:pt idx="5">
                  <c:v>-1.8209960849E-2</c:v>
                </c:pt>
                <c:pt idx="6">
                  <c:v>-0.77212562111500005</c:v>
                </c:pt>
                <c:pt idx="7">
                  <c:v>0</c:v>
                </c:pt>
                <c:pt idx="8">
                  <c:v>0</c:v>
                </c:pt>
                <c:pt idx="9">
                  <c:v>0</c:v>
                </c:pt>
                <c:pt idx="10">
                  <c:v>0.12730069485000001</c:v>
                </c:pt>
                <c:pt idx="11">
                  <c:v>-0.39431112103299992</c:v>
                </c:pt>
                <c:pt idx="12">
                  <c:v>0.13488372093000001</c:v>
                </c:pt>
                <c:pt idx="13">
                  <c:v>-0.40983606557399999</c:v>
                </c:pt>
                <c:pt idx="14">
                  <c:v>0.362821790867</c:v>
                </c:pt>
                <c:pt idx="15">
                  <c:v>0.41465344382399993</c:v>
                </c:pt>
                <c:pt idx="16">
                  <c:v>-1.355591816242</c:v>
                </c:pt>
                <c:pt idx="17">
                  <c:v>-0.91341748204200002</c:v>
                </c:pt>
                <c:pt idx="18">
                  <c:v>-0.42889142719899997</c:v>
                </c:pt>
                <c:pt idx="19">
                  <c:v>0.21361815754300001</c:v>
                </c:pt>
                <c:pt idx="20">
                  <c:v>0.59509706316300004</c:v>
                </c:pt>
                <c:pt idx="21">
                  <c:v>-0.57553426131000007</c:v>
                </c:pt>
                <c:pt idx="22">
                  <c:v>0.38571053534999999</c:v>
                </c:pt>
                <c:pt idx="23">
                  <c:v>0</c:v>
                </c:pt>
                <c:pt idx="24">
                  <c:v>0.180183332167</c:v>
                </c:pt>
                <c:pt idx="25">
                  <c:v>0.59782608695700001</c:v>
                </c:pt>
                <c:pt idx="26">
                  <c:v>0</c:v>
                </c:pt>
                <c:pt idx="27">
                  <c:v>0.43215088265200008</c:v>
                </c:pt>
                <c:pt idx="28">
                  <c:v>0.193893792505</c:v>
                </c:pt>
                <c:pt idx="29">
                  <c:v>0</c:v>
                </c:pt>
                <c:pt idx="30">
                  <c:v>0</c:v>
                </c:pt>
                <c:pt idx="31">
                  <c:v>0</c:v>
                </c:pt>
                <c:pt idx="32">
                  <c:v>0</c:v>
                </c:pt>
                <c:pt idx="33">
                  <c:v>0</c:v>
                </c:pt>
                <c:pt idx="34">
                  <c:v>1.7654267139999999E-2</c:v>
                </c:pt>
                <c:pt idx="35">
                  <c:v>0</c:v>
                </c:pt>
                <c:pt idx="36">
                  <c:v>-0.79742192716799998</c:v>
                </c:pt>
                <c:pt idx="37">
                  <c:v>-1.1605872079519999</c:v>
                </c:pt>
                <c:pt idx="38">
                  <c:v>0</c:v>
                </c:pt>
                <c:pt idx="39">
                  <c:v>0.56030936317299995</c:v>
                </c:pt>
                <c:pt idx="40">
                  <c:v>0</c:v>
                </c:pt>
                <c:pt idx="41">
                  <c:v>0</c:v>
                </c:pt>
                <c:pt idx="42">
                  <c:v>0</c:v>
                </c:pt>
                <c:pt idx="43">
                  <c:v>-0.48308175708877493</c:v>
                </c:pt>
                <c:pt idx="44">
                  <c:v>-1.2586628957917836</c:v>
                </c:pt>
                <c:pt idx="45">
                  <c:v>-0.23934219499954965</c:v>
                </c:pt>
                <c:pt idx="46">
                  <c:v>3.3339507316169664E-2</c:v>
                </c:pt>
                <c:pt idx="47">
                  <c:v>-1.1319698061948536E-2</c:v>
                </c:pt>
                <c:pt idx="48">
                  <c:v>0</c:v>
                </c:pt>
                <c:pt idx="49">
                  <c:v>0</c:v>
                </c:pt>
                <c:pt idx="50">
                  <c:v>0</c:v>
                </c:pt>
                <c:pt idx="51">
                  <c:v>0</c:v>
                </c:pt>
                <c:pt idx="52">
                  <c:v>-0.9</c:v>
                </c:pt>
              </c:numCache>
            </c:numRef>
          </c:val>
          <c:extLst>
            <c:ext xmlns:c16="http://schemas.microsoft.com/office/drawing/2014/chart" uri="{C3380CC4-5D6E-409C-BE32-E72D297353CC}">
              <c16:uniqueId val="{00000001-8487-43D3-B8C9-26D603929B38}"/>
            </c:ext>
          </c:extLst>
        </c:ser>
        <c:dLbls>
          <c:showLegendKey val="0"/>
          <c:showVal val="0"/>
          <c:showCatName val="0"/>
          <c:showSerName val="0"/>
          <c:showPercent val="0"/>
          <c:showBubbleSize val="0"/>
        </c:dLbls>
        <c:gapWidth val="0"/>
        <c:overlap val="100"/>
        <c:axId val="679385728"/>
        <c:axId val="679409920"/>
      </c:barChart>
      <c:barChart>
        <c:barDir val="col"/>
        <c:grouping val="clustered"/>
        <c:varyColors val="0"/>
        <c:ser>
          <c:idx val="0"/>
          <c:order val="2"/>
          <c:tx>
            <c:v>Recession date</c:v>
          </c:tx>
          <c:spPr>
            <a:solidFill>
              <a:sysClr val="window" lastClr="FFFFFF">
                <a:lumMod val="65000"/>
                <a:alpha val="30000"/>
              </a:sysClr>
            </a:solidFill>
          </c:spPr>
          <c:invertIfNegative val="0"/>
          <c:val>
            <c:numRef>
              <c:f>'Figure 2.7'!$Q$5:$Q$57</c:f>
              <c:numCache>
                <c:formatCode>0.0</c:formatCode>
                <c:ptCount val="53"/>
                <c:pt idx="3">
                  <c:v>200</c:v>
                </c:pt>
                <c:pt idx="4">
                  <c:v>200</c:v>
                </c:pt>
                <c:pt idx="7">
                  <c:v>200</c:v>
                </c:pt>
                <c:pt idx="8">
                  <c:v>200</c:v>
                </c:pt>
                <c:pt idx="9">
                  <c:v>200</c:v>
                </c:pt>
                <c:pt idx="14">
                  <c:v>200</c:v>
                </c:pt>
                <c:pt idx="15">
                  <c:v>200</c:v>
                </c:pt>
                <c:pt idx="16">
                  <c:v>200</c:v>
                </c:pt>
                <c:pt idx="24">
                  <c:v>200</c:v>
                </c:pt>
                <c:pt idx="25">
                  <c:v>200</c:v>
                </c:pt>
                <c:pt idx="35">
                  <c:v>200</c:v>
                </c:pt>
                <c:pt idx="41">
                  <c:v>200</c:v>
                </c:pt>
                <c:pt idx="42">
                  <c:v>200</c:v>
                </c:pt>
                <c:pt idx="43">
                  <c:v>200</c:v>
                </c:pt>
              </c:numCache>
            </c:numRef>
          </c:val>
          <c:extLst>
            <c:ext xmlns:c16="http://schemas.microsoft.com/office/drawing/2014/chart" uri="{C3380CC4-5D6E-409C-BE32-E72D297353CC}">
              <c16:uniqueId val="{00000002-8487-43D3-B8C9-26D603929B38}"/>
            </c:ext>
          </c:extLst>
        </c:ser>
        <c:dLbls>
          <c:showLegendKey val="0"/>
          <c:showVal val="0"/>
          <c:showCatName val="0"/>
          <c:showSerName val="0"/>
          <c:showPercent val="0"/>
          <c:showBubbleSize val="0"/>
        </c:dLbls>
        <c:gapWidth val="0"/>
        <c:axId val="1174527088"/>
        <c:axId val="1366275152"/>
      </c:barChart>
      <c:catAx>
        <c:axId val="679385728"/>
        <c:scaling>
          <c:orientation val="minMax"/>
        </c:scaling>
        <c:delete val="0"/>
        <c:axPos val="b"/>
        <c:numFmt formatCode="General" sourceLinked="1"/>
        <c:majorTickMark val="none"/>
        <c:minorTickMark val="none"/>
        <c:tickLblPos val="low"/>
        <c:spPr>
          <a:ln w="12700">
            <a:solidFill>
              <a:srgbClr val="B3B3B3"/>
            </a:solidFill>
            <a:prstDash val="solid"/>
          </a:ln>
        </c:spPr>
        <c:txPr>
          <a:bodyPr rot="-5400000" vert="horz"/>
          <a:lstStyle/>
          <a:p>
            <a:pPr>
              <a:defRPr sz="800">
                <a:solidFill>
                  <a:sysClr val="windowText" lastClr="000000"/>
                </a:solidFill>
                <a:latin typeface="HelveticaNeueLT Std" panose="020B0604020202020204"/>
                <a:ea typeface="Segoe UI"/>
                <a:cs typeface="Segoe UI"/>
              </a:defRPr>
            </a:pPr>
            <a:endParaRPr lang="en-US"/>
          </a:p>
        </c:txPr>
        <c:crossAx val="679409920"/>
        <c:crosses val="autoZero"/>
        <c:auto val="1"/>
        <c:lblAlgn val="ctr"/>
        <c:lblOffset val="100"/>
        <c:noMultiLvlLbl val="0"/>
      </c:catAx>
      <c:valAx>
        <c:axId val="679409920"/>
        <c:scaling>
          <c:orientation val="minMax"/>
          <c:max val="2"/>
          <c:min val="-2"/>
        </c:scaling>
        <c:delete val="0"/>
        <c:axPos val="l"/>
        <c:numFmt formatCode="#,##0.0" sourceLinked="0"/>
        <c:majorTickMark val="in"/>
        <c:minorTickMark val="none"/>
        <c:tickLblPos val="nextTo"/>
        <c:spPr>
          <a:ln w="12700">
            <a:solidFill>
              <a:srgbClr val="B3B3B3"/>
            </a:solidFill>
            <a:prstDash val="solid"/>
          </a:ln>
        </c:spPr>
        <c:txPr>
          <a:bodyPr rot="0" vert="horz"/>
          <a:lstStyle/>
          <a:p>
            <a:pPr>
              <a:defRPr sz="800">
                <a:solidFill>
                  <a:sysClr val="windowText" lastClr="000000"/>
                </a:solidFill>
                <a:latin typeface="HelveticaNeueLT Std" panose="020B0604020202020204"/>
                <a:ea typeface="Segoe UI"/>
                <a:cs typeface="Segoe UI"/>
              </a:defRPr>
            </a:pPr>
            <a:endParaRPr lang="en-US"/>
          </a:p>
        </c:txPr>
        <c:crossAx val="679385728"/>
        <c:crosses val="autoZero"/>
        <c:crossBetween val="between"/>
      </c:valAx>
      <c:valAx>
        <c:axId val="1366275152"/>
        <c:scaling>
          <c:orientation val="minMax"/>
          <c:max val="200"/>
        </c:scaling>
        <c:delete val="0"/>
        <c:axPos val="r"/>
        <c:numFmt formatCode="0.0" sourceLinked="1"/>
        <c:majorTickMark val="none"/>
        <c:minorTickMark val="none"/>
        <c:tickLblPos val="none"/>
        <c:txPr>
          <a:bodyPr/>
          <a:lstStyle/>
          <a:p>
            <a:pPr algn="ctr">
              <a:defRPr lang="en-US" sz="800" b="0" i="0" u="none" strike="noStrike" kern="1200" baseline="0">
                <a:solidFill>
                  <a:sysClr val="windowText" lastClr="000000"/>
                </a:solidFill>
                <a:latin typeface="HelveticaNeueLT Std" panose="020B0604020202020204"/>
                <a:ea typeface="Segoe UI"/>
                <a:cs typeface="Segoe UI"/>
              </a:defRPr>
            </a:pPr>
            <a:endParaRPr lang="en-US"/>
          </a:p>
        </c:txPr>
        <c:crossAx val="1174527088"/>
        <c:crosses val="max"/>
        <c:crossBetween val="between"/>
      </c:valAx>
      <c:catAx>
        <c:axId val="1174527088"/>
        <c:scaling>
          <c:orientation val="minMax"/>
        </c:scaling>
        <c:delete val="1"/>
        <c:axPos val="b"/>
        <c:majorTickMark val="out"/>
        <c:minorTickMark val="none"/>
        <c:tickLblPos val="nextTo"/>
        <c:crossAx val="1366275152"/>
        <c:crosses val="autoZero"/>
        <c:auto val="1"/>
        <c:lblAlgn val="ctr"/>
        <c:lblOffset val="100"/>
        <c:noMultiLvlLbl val="0"/>
      </c:catAx>
      <c:spPr>
        <a:solidFill>
          <a:srgbClr val="FFFFFF"/>
        </a:solidFill>
        <a:ln w="12700">
          <a:solidFill>
            <a:srgbClr val="B3B3B3"/>
          </a:solidFill>
          <a:prstDash val="solid"/>
        </a:ln>
      </c:spPr>
    </c:plotArea>
    <c:legend>
      <c:legendPos val="b"/>
      <c:layout>
        <c:manualLayout>
          <c:xMode val="edge"/>
          <c:yMode val="edge"/>
          <c:x val="0.19083164513518258"/>
          <c:y val="0.80824037142269578"/>
          <c:w val="0.53832251252203656"/>
          <c:h val="9.1544903051895013E-2"/>
        </c:manualLayout>
      </c:layout>
      <c:overlay val="0"/>
      <c:txPr>
        <a:bodyPr/>
        <a:lstStyle/>
        <a:p>
          <a:pPr algn="ctr">
            <a:defRPr lang="en-US" sz="1100" b="0" i="0" u="none" strike="noStrike" kern="1200" baseline="0">
              <a:solidFill>
                <a:sysClr val="windowText" lastClr="000000"/>
              </a:solidFill>
              <a:latin typeface="HelveticaNeueLT Std" panose="020B0604020202020204"/>
              <a:ea typeface="Segoe UI"/>
              <a:cs typeface="Segoe UI"/>
            </a:defRPr>
          </a:pPr>
          <a:endParaRPr lang="en-US"/>
        </a:p>
      </c:txPr>
    </c:legend>
    <c:plotVisOnly val="1"/>
    <c:dispBlanksAs val="span"/>
    <c:showDLblsOverMax val="0"/>
  </c:chart>
  <c:spPr>
    <a:no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511668378409221"/>
          <c:y val="3.0897637795275591E-2"/>
          <c:w val="0.8496896040168892"/>
          <c:h val="0.8253091055925702"/>
        </c:manualLayout>
      </c:layout>
      <c:areaChart>
        <c:grouping val="standard"/>
        <c:varyColors val="0"/>
        <c:ser>
          <c:idx val="3"/>
          <c:order val="3"/>
          <c:tx>
            <c:strRef>
              <c:f>'Figure 2.8.'!$AA$4</c:f>
              <c:strCache>
                <c:ptCount val="1"/>
                <c:pt idx="0">
                  <c:v>Recession 1 upper</c:v>
                </c:pt>
              </c:strCache>
            </c:strRef>
          </c:tx>
          <c:spPr>
            <a:solidFill>
              <a:sysClr val="window" lastClr="FFFFFF">
                <a:lumMod val="75000"/>
              </a:sysClr>
            </a:solidFill>
            <a:ln>
              <a:solidFill>
                <a:sysClr val="window" lastClr="FFFFFF">
                  <a:lumMod val="65000"/>
                </a:sysClr>
              </a:solidFill>
            </a:ln>
          </c:spPr>
          <c:val>
            <c:numRef>
              <c:f>'Figure 2.8.'!$AA$7:$AA$221</c:f>
              <c:numCache>
                <c:formatCode>General</c:formatCode>
                <c:ptCount val="215"/>
                <c:pt idx="19">
                  <c:v>2</c:v>
                </c:pt>
                <c:pt idx="20">
                  <c:v>2</c:v>
                </c:pt>
                <c:pt idx="21">
                  <c:v>2</c:v>
                </c:pt>
                <c:pt idx="22">
                  <c:v>2</c:v>
                </c:pt>
                <c:pt idx="23">
                  <c:v>2</c:v>
                </c:pt>
              </c:numCache>
            </c:numRef>
          </c:val>
          <c:extLst>
            <c:ext xmlns:c16="http://schemas.microsoft.com/office/drawing/2014/chart" uri="{C3380CC4-5D6E-409C-BE32-E72D297353CC}">
              <c16:uniqueId val="{00000000-568C-4783-8E8D-F8F915B611C9}"/>
            </c:ext>
          </c:extLst>
        </c:ser>
        <c:ser>
          <c:idx val="4"/>
          <c:order val="4"/>
          <c:tx>
            <c:strRef>
              <c:f>'Figure 2.8.'!$AB$4</c:f>
              <c:strCache>
                <c:ptCount val="1"/>
                <c:pt idx="0">
                  <c:v>Recession 1 lower</c:v>
                </c:pt>
              </c:strCache>
            </c:strRef>
          </c:tx>
          <c:spPr>
            <a:solidFill>
              <a:sysClr val="window" lastClr="FFFFFF">
                <a:lumMod val="75000"/>
              </a:sysClr>
            </a:solidFill>
            <a:ln>
              <a:solidFill>
                <a:sysClr val="window" lastClr="FFFFFF">
                  <a:lumMod val="65000"/>
                </a:sysClr>
              </a:solidFill>
            </a:ln>
          </c:spPr>
          <c:val>
            <c:numRef>
              <c:f>'Figure 2.8.'!$AB$7:$AB$221</c:f>
              <c:numCache>
                <c:formatCode>General</c:formatCode>
                <c:ptCount val="215"/>
                <c:pt idx="19">
                  <c:v>-4</c:v>
                </c:pt>
                <c:pt idx="20">
                  <c:v>-4</c:v>
                </c:pt>
                <c:pt idx="21">
                  <c:v>-4</c:v>
                </c:pt>
                <c:pt idx="22">
                  <c:v>-4</c:v>
                </c:pt>
                <c:pt idx="23">
                  <c:v>-4</c:v>
                </c:pt>
              </c:numCache>
            </c:numRef>
          </c:val>
          <c:extLst>
            <c:ext xmlns:c16="http://schemas.microsoft.com/office/drawing/2014/chart" uri="{C3380CC4-5D6E-409C-BE32-E72D297353CC}">
              <c16:uniqueId val="{00000001-568C-4783-8E8D-F8F915B611C9}"/>
            </c:ext>
          </c:extLst>
        </c:ser>
        <c:ser>
          <c:idx val="5"/>
          <c:order val="5"/>
          <c:tx>
            <c:strRef>
              <c:f>'Figure 2.8.'!$AC$4</c:f>
              <c:strCache>
                <c:ptCount val="1"/>
                <c:pt idx="0">
                  <c:v>Recession 2 upper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2.8.'!$AC$4:$AC$221</c:f>
              <c:numCache>
                <c:formatCode>General</c:formatCode>
                <c:ptCount val="218"/>
                <c:pt idx="0">
                  <c:v>0</c:v>
                </c:pt>
                <c:pt idx="38">
                  <c:v>2</c:v>
                </c:pt>
                <c:pt idx="39">
                  <c:v>2</c:v>
                </c:pt>
                <c:pt idx="40">
                  <c:v>2</c:v>
                </c:pt>
                <c:pt idx="41">
                  <c:v>2</c:v>
                </c:pt>
                <c:pt idx="42">
                  <c:v>2</c:v>
                </c:pt>
                <c:pt idx="43">
                  <c:v>2</c:v>
                </c:pt>
              </c:numCache>
            </c:numRef>
          </c:val>
          <c:extLst>
            <c:ext xmlns:c16="http://schemas.microsoft.com/office/drawing/2014/chart" uri="{C3380CC4-5D6E-409C-BE32-E72D297353CC}">
              <c16:uniqueId val="{00000002-568C-4783-8E8D-F8F915B611C9}"/>
            </c:ext>
          </c:extLst>
        </c:ser>
        <c:ser>
          <c:idx val="6"/>
          <c:order val="6"/>
          <c:tx>
            <c:strRef>
              <c:f>'Figure 2.8.'!$AD$4</c:f>
              <c:strCache>
                <c:ptCount val="1"/>
                <c:pt idx="0">
                  <c:v>Recession 2 lower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2.8.'!$AD$4:$AD$221</c:f>
              <c:numCache>
                <c:formatCode>General</c:formatCode>
                <c:ptCount val="218"/>
                <c:pt idx="0">
                  <c:v>0</c:v>
                </c:pt>
                <c:pt idx="38">
                  <c:v>-4</c:v>
                </c:pt>
                <c:pt idx="39">
                  <c:v>-4</c:v>
                </c:pt>
                <c:pt idx="40">
                  <c:v>-4</c:v>
                </c:pt>
                <c:pt idx="41">
                  <c:v>-4</c:v>
                </c:pt>
                <c:pt idx="42">
                  <c:v>-4</c:v>
                </c:pt>
                <c:pt idx="43">
                  <c:v>-4</c:v>
                </c:pt>
              </c:numCache>
            </c:numRef>
          </c:val>
          <c:extLst>
            <c:ext xmlns:c16="http://schemas.microsoft.com/office/drawing/2014/chart" uri="{C3380CC4-5D6E-409C-BE32-E72D297353CC}">
              <c16:uniqueId val="{00000003-568C-4783-8E8D-F8F915B611C9}"/>
            </c:ext>
          </c:extLst>
        </c:ser>
        <c:ser>
          <c:idx val="7"/>
          <c:order val="7"/>
          <c:tx>
            <c:strRef>
              <c:f>'Figure 2.8.'!$AE$4</c:f>
              <c:strCache>
                <c:ptCount val="1"/>
                <c:pt idx="0">
                  <c:v>Recession 3 upper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2.8.'!$AE$5:$AE$221</c:f>
              <c:numCache>
                <c:formatCode>General</c:formatCode>
                <c:ptCount val="217"/>
                <c:pt idx="62">
                  <c:v>2</c:v>
                </c:pt>
                <c:pt idx="63">
                  <c:v>2</c:v>
                </c:pt>
                <c:pt idx="64">
                  <c:v>2</c:v>
                </c:pt>
              </c:numCache>
            </c:numRef>
          </c:val>
          <c:extLst>
            <c:ext xmlns:c16="http://schemas.microsoft.com/office/drawing/2014/chart" uri="{C3380CC4-5D6E-409C-BE32-E72D297353CC}">
              <c16:uniqueId val="{00000004-568C-4783-8E8D-F8F915B611C9}"/>
            </c:ext>
          </c:extLst>
        </c:ser>
        <c:ser>
          <c:idx val="8"/>
          <c:order val="8"/>
          <c:tx>
            <c:strRef>
              <c:f>'Figure 2.8.'!$AF$4</c:f>
              <c:strCache>
                <c:ptCount val="1"/>
                <c:pt idx="0">
                  <c:v>Recession 3 lower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2.8.'!$AF$5:$AF$221</c:f>
              <c:numCache>
                <c:formatCode>General</c:formatCode>
                <c:ptCount val="217"/>
                <c:pt idx="62">
                  <c:v>-4</c:v>
                </c:pt>
                <c:pt idx="63">
                  <c:v>-4</c:v>
                </c:pt>
                <c:pt idx="64">
                  <c:v>-4</c:v>
                </c:pt>
              </c:numCache>
            </c:numRef>
          </c:val>
          <c:extLst>
            <c:ext xmlns:c16="http://schemas.microsoft.com/office/drawing/2014/chart" uri="{C3380CC4-5D6E-409C-BE32-E72D297353CC}">
              <c16:uniqueId val="{00000005-568C-4783-8E8D-F8F915B611C9}"/>
            </c:ext>
          </c:extLst>
        </c:ser>
        <c:ser>
          <c:idx val="9"/>
          <c:order val="9"/>
          <c:tx>
            <c:strRef>
              <c:f>'Figure 2.8.'!$AG$4</c:f>
              <c:strCache>
                <c:ptCount val="1"/>
                <c:pt idx="0">
                  <c:v>Recession 4 upper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2.8.'!$AG$5:$AG$221</c:f>
              <c:numCache>
                <c:formatCode>General</c:formatCode>
                <c:ptCount val="217"/>
                <c:pt idx="68">
                  <c:v>2</c:v>
                </c:pt>
                <c:pt idx="69">
                  <c:v>2</c:v>
                </c:pt>
                <c:pt idx="70">
                  <c:v>2</c:v>
                </c:pt>
                <c:pt idx="71">
                  <c:v>2</c:v>
                </c:pt>
                <c:pt idx="72">
                  <c:v>2</c:v>
                </c:pt>
                <c:pt idx="73">
                  <c:v>2</c:v>
                </c:pt>
              </c:numCache>
            </c:numRef>
          </c:val>
          <c:extLst>
            <c:ext xmlns:c16="http://schemas.microsoft.com/office/drawing/2014/chart" uri="{C3380CC4-5D6E-409C-BE32-E72D297353CC}">
              <c16:uniqueId val="{00000006-568C-4783-8E8D-F8F915B611C9}"/>
            </c:ext>
          </c:extLst>
        </c:ser>
        <c:ser>
          <c:idx val="10"/>
          <c:order val="10"/>
          <c:tx>
            <c:strRef>
              <c:f>'Figure 2.8.'!$AH$4</c:f>
              <c:strCache>
                <c:ptCount val="1"/>
                <c:pt idx="0">
                  <c:v>Recession 4 lower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2.8.'!$AH$5:$AH$221</c:f>
              <c:numCache>
                <c:formatCode>General</c:formatCode>
                <c:ptCount val="217"/>
                <c:pt idx="68">
                  <c:v>-4</c:v>
                </c:pt>
                <c:pt idx="69">
                  <c:v>-4</c:v>
                </c:pt>
                <c:pt idx="70">
                  <c:v>-4</c:v>
                </c:pt>
                <c:pt idx="71">
                  <c:v>-4</c:v>
                </c:pt>
                <c:pt idx="72">
                  <c:v>-4</c:v>
                </c:pt>
                <c:pt idx="73">
                  <c:v>-4</c:v>
                </c:pt>
              </c:numCache>
            </c:numRef>
          </c:val>
          <c:extLst>
            <c:ext xmlns:c16="http://schemas.microsoft.com/office/drawing/2014/chart" uri="{C3380CC4-5D6E-409C-BE32-E72D297353CC}">
              <c16:uniqueId val="{00000007-568C-4783-8E8D-F8F915B611C9}"/>
            </c:ext>
          </c:extLst>
        </c:ser>
        <c:ser>
          <c:idx val="11"/>
          <c:order val="11"/>
          <c:tx>
            <c:strRef>
              <c:f>'Figure 2.8.'!$AI$4</c:f>
              <c:strCache>
                <c:ptCount val="1"/>
                <c:pt idx="0">
                  <c:v>Recession 5 upper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2.8.'!$AI$5:$AI$221</c:f>
              <c:numCache>
                <c:formatCode>General</c:formatCode>
                <c:ptCount val="217"/>
                <c:pt idx="104">
                  <c:v>2</c:v>
                </c:pt>
                <c:pt idx="105">
                  <c:v>2</c:v>
                </c:pt>
                <c:pt idx="106">
                  <c:v>2</c:v>
                </c:pt>
              </c:numCache>
            </c:numRef>
          </c:val>
          <c:extLst>
            <c:ext xmlns:c16="http://schemas.microsoft.com/office/drawing/2014/chart" uri="{C3380CC4-5D6E-409C-BE32-E72D297353CC}">
              <c16:uniqueId val="{00000008-568C-4783-8E8D-F8F915B611C9}"/>
            </c:ext>
          </c:extLst>
        </c:ser>
        <c:ser>
          <c:idx val="12"/>
          <c:order val="12"/>
          <c:tx>
            <c:strRef>
              <c:f>'Figure 2.8.'!$AJ$4</c:f>
              <c:strCache>
                <c:ptCount val="1"/>
                <c:pt idx="0">
                  <c:v>Recession 5 lower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2.8.'!$AJ$5:$AJ$221</c:f>
              <c:numCache>
                <c:formatCode>General</c:formatCode>
                <c:ptCount val="217"/>
                <c:pt idx="104">
                  <c:v>-4</c:v>
                </c:pt>
                <c:pt idx="105">
                  <c:v>-4</c:v>
                </c:pt>
                <c:pt idx="106">
                  <c:v>-4</c:v>
                </c:pt>
              </c:numCache>
            </c:numRef>
          </c:val>
          <c:extLst>
            <c:ext xmlns:c16="http://schemas.microsoft.com/office/drawing/2014/chart" uri="{C3380CC4-5D6E-409C-BE32-E72D297353CC}">
              <c16:uniqueId val="{00000009-568C-4783-8E8D-F8F915B611C9}"/>
            </c:ext>
          </c:extLst>
        </c:ser>
        <c:ser>
          <c:idx val="13"/>
          <c:order val="13"/>
          <c:tx>
            <c:strRef>
              <c:f>'Figure 2.8.'!$AK$4</c:f>
              <c:strCache>
                <c:ptCount val="1"/>
                <c:pt idx="0">
                  <c:v>Recession 6 upper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2.8.'!$AK$5:$AK$221</c:f>
              <c:numCache>
                <c:formatCode>General</c:formatCode>
                <c:ptCount val="217"/>
                <c:pt idx="146">
                  <c:v>2</c:v>
                </c:pt>
                <c:pt idx="147">
                  <c:v>2</c:v>
                </c:pt>
                <c:pt idx="148">
                  <c:v>2</c:v>
                </c:pt>
                <c:pt idx="149">
                  <c:v>2</c:v>
                </c:pt>
              </c:numCache>
            </c:numRef>
          </c:val>
          <c:extLst>
            <c:ext xmlns:c16="http://schemas.microsoft.com/office/drawing/2014/chart" uri="{C3380CC4-5D6E-409C-BE32-E72D297353CC}">
              <c16:uniqueId val="{0000000A-568C-4783-8E8D-F8F915B611C9}"/>
            </c:ext>
          </c:extLst>
        </c:ser>
        <c:ser>
          <c:idx val="14"/>
          <c:order val="14"/>
          <c:tx>
            <c:strRef>
              <c:f>'Figure 2.8.'!$AL$4</c:f>
              <c:strCache>
                <c:ptCount val="1"/>
                <c:pt idx="0">
                  <c:v>Recession 6 lower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2.8.'!$AL$5:$AL$221</c:f>
              <c:numCache>
                <c:formatCode>General</c:formatCode>
                <c:ptCount val="217"/>
                <c:pt idx="146">
                  <c:v>-4</c:v>
                </c:pt>
                <c:pt idx="147">
                  <c:v>-4</c:v>
                </c:pt>
                <c:pt idx="148">
                  <c:v>-4</c:v>
                </c:pt>
                <c:pt idx="149">
                  <c:v>-4</c:v>
                </c:pt>
              </c:numCache>
            </c:numRef>
          </c:val>
          <c:extLst>
            <c:ext xmlns:c16="http://schemas.microsoft.com/office/drawing/2014/chart" uri="{C3380CC4-5D6E-409C-BE32-E72D297353CC}">
              <c16:uniqueId val="{0000000B-568C-4783-8E8D-F8F915B611C9}"/>
            </c:ext>
          </c:extLst>
        </c:ser>
        <c:ser>
          <c:idx val="15"/>
          <c:order val="15"/>
          <c:tx>
            <c:strRef>
              <c:f>'Figure 2.8.'!$AM$4</c:f>
              <c:strCache>
                <c:ptCount val="1"/>
                <c:pt idx="0">
                  <c:v>Recession 7 upper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2.8.'!$AM$5:$AM$221</c:f>
              <c:numCache>
                <c:formatCode>General</c:formatCode>
                <c:ptCount val="217"/>
                <c:pt idx="173">
                  <c:v>2</c:v>
                </c:pt>
                <c:pt idx="174">
                  <c:v>2</c:v>
                </c:pt>
                <c:pt idx="175">
                  <c:v>2</c:v>
                </c:pt>
                <c:pt idx="176">
                  <c:v>2</c:v>
                </c:pt>
                <c:pt idx="177">
                  <c:v>2</c:v>
                </c:pt>
                <c:pt idx="178">
                  <c:v>2</c:v>
                </c:pt>
                <c:pt idx="179">
                  <c:v>2</c:v>
                </c:pt>
              </c:numCache>
            </c:numRef>
          </c:val>
          <c:extLst>
            <c:ext xmlns:c16="http://schemas.microsoft.com/office/drawing/2014/chart" uri="{C3380CC4-5D6E-409C-BE32-E72D297353CC}">
              <c16:uniqueId val="{0000000C-568C-4783-8E8D-F8F915B611C9}"/>
            </c:ext>
          </c:extLst>
        </c:ser>
        <c:ser>
          <c:idx val="16"/>
          <c:order val="16"/>
          <c:tx>
            <c:strRef>
              <c:f>'Figure 2.8.'!$AN$4</c:f>
              <c:strCache>
                <c:ptCount val="1"/>
                <c:pt idx="0">
                  <c:v>Recession 7 lower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2.8.'!$AN$5:$AN$221</c:f>
              <c:numCache>
                <c:formatCode>General</c:formatCode>
                <c:ptCount val="217"/>
                <c:pt idx="173">
                  <c:v>-4</c:v>
                </c:pt>
                <c:pt idx="174">
                  <c:v>-4</c:v>
                </c:pt>
                <c:pt idx="175">
                  <c:v>-4</c:v>
                </c:pt>
                <c:pt idx="176">
                  <c:v>-4</c:v>
                </c:pt>
                <c:pt idx="177">
                  <c:v>-4</c:v>
                </c:pt>
                <c:pt idx="178">
                  <c:v>-4</c:v>
                </c:pt>
                <c:pt idx="179">
                  <c:v>-4</c:v>
                </c:pt>
              </c:numCache>
            </c:numRef>
          </c:val>
          <c:extLst>
            <c:ext xmlns:c16="http://schemas.microsoft.com/office/drawing/2014/chart" uri="{C3380CC4-5D6E-409C-BE32-E72D297353CC}">
              <c16:uniqueId val="{0000000D-568C-4783-8E8D-F8F915B611C9}"/>
            </c:ext>
          </c:extLst>
        </c:ser>
        <c:dLbls>
          <c:showLegendKey val="0"/>
          <c:showVal val="0"/>
          <c:showCatName val="0"/>
          <c:showSerName val="0"/>
          <c:showPercent val="0"/>
          <c:showBubbleSize val="0"/>
        </c:dLbls>
        <c:axId val="659215872"/>
        <c:axId val="659217408"/>
      </c:areaChart>
      <c:barChart>
        <c:barDir val="col"/>
        <c:grouping val="clustered"/>
        <c:varyColors val="0"/>
        <c:ser>
          <c:idx val="0"/>
          <c:order val="0"/>
          <c:tx>
            <c:strRef>
              <c:f>'Figure 2.8.'!$U$6:$V$6</c:f>
              <c:strCache>
                <c:ptCount val="1"/>
                <c:pt idx="0">
                  <c:v>Revenues</c:v>
                </c:pt>
              </c:strCache>
            </c:strRef>
          </c:tx>
          <c:spPr>
            <a:solidFill>
              <a:srgbClr val="C00000"/>
            </a:solidFill>
            <a:ln w="3175">
              <a:solidFill>
                <a:srgbClr val="C00000"/>
              </a:solidFill>
              <a:prstDash val="solid"/>
            </a:ln>
            <a:effectLst/>
          </c:spPr>
          <c:invertIfNegative val="0"/>
          <c:cat>
            <c:numRef>
              <c:f>'Figure 2.8.'!$S$7:$S$221</c:f>
              <c:numCache>
                <c:formatCode>m/d/yyyy</c:formatCode>
                <c:ptCount val="215"/>
                <c:pt idx="0">
                  <c:v>23832</c:v>
                </c:pt>
                <c:pt idx="1">
                  <c:v>23923</c:v>
                </c:pt>
                <c:pt idx="2">
                  <c:v>24015</c:v>
                </c:pt>
                <c:pt idx="3">
                  <c:v>24107</c:v>
                </c:pt>
                <c:pt idx="4">
                  <c:v>24197</c:v>
                </c:pt>
                <c:pt idx="5">
                  <c:v>24288</c:v>
                </c:pt>
                <c:pt idx="6">
                  <c:v>24380</c:v>
                </c:pt>
                <c:pt idx="7">
                  <c:v>24472</c:v>
                </c:pt>
                <c:pt idx="8">
                  <c:v>24562</c:v>
                </c:pt>
                <c:pt idx="9">
                  <c:v>24653</c:v>
                </c:pt>
                <c:pt idx="10">
                  <c:v>24745</c:v>
                </c:pt>
                <c:pt idx="11">
                  <c:v>24837</c:v>
                </c:pt>
                <c:pt idx="12">
                  <c:v>24928</c:v>
                </c:pt>
                <c:pt idx="13">
                  <c:v>25019</c:v>
                </c:pt>
                <c:pt idx="14">
                  <c:v>25111</c:v>
                </c:pt>
                <c:pt idx="15">
                  <c:v>25203</c:v>
                </c:pt>
                <c:pt idx="16">
                  <c:v>25293</c:v>
                </c:pt>
                <c:pt idx="17">
                  <c:v>25384</c:v>
                </c:pt>
                <c:pt idx="18">
                  <c:v>25476</c:v>
                </c:pt>
                <c:pt idx="19">
                  <c:v>25568</c:v>
                </c:pt>
                <c:pt idx="20">
                  <c:v>25658</c:v>
                </c:pt>
                <c:pt idx="21">
                  <c:v>25749</c:v>
                </c:pt>
                <c:pt idx="22">
                  <c:v>25841</c:v>
                </c:pt>
                <c:pt idx="23">
                  <c:v>25933</c:v>
                </c:pt>
                <c:pt idx="24">
                  <c:v>26023</c:v>
                </c:pt>
                <c:pt idx="25">
                  <c:v>26114</c:v>
                </c:pt>
                <c:pt idx="26">
                  <c:v>26206</c:v>
                </c:pt>
                <c:pt idx="27">
                  <c:v>26298</c:v>
                </c:pt>
                <c:pt idx="28">
                  <c:v>26389</c:v>
                </c:pt>
                <c:pt idx="29">
                  <c:v>26480</c:v>
                </c:pt>
                <c:pt idx="30">
                  <c:v>26572</c:v>
                </c:pt>
                <c:pt idx="31">
                  <c:v>26664</c:v>
                </c:pt>
                <c:pt idx="32">
                  <c:v>26754</c:v>
                </c:pt>
                <c:pt idx="33">
                  <c:v>26845</c:v>
                </c:pt>
                <c:pt idx="34">
                  <c:v>26937</c:v>
                </c:pt>
                <c:pt idx="35">
                  <c:v>27029</c:v>
                </c:pt>
                <c:pt idx="36">
                  <c:v>27119</c:v>
                </c:pt>
                <c:pt idx="37">
                  <c:v>27210</c:v>
                </c:pt>
                <c:pt idx="38">
                  <c:v>27302</c:v>
                </c:pt>
                <c:pt idx="39">
                  <c:v>27394</c:v>
                </c:pt>
                <c:pt idx="40">
                  <c:v>27484</c:v>
                </c:pt>
                <c:pt idx="41">
                  <c:v>27575</c:v>
                </c:pt>
                <c:pt idx="42">
                  <c:v>27667</c:v>
                </c:pt>
                <c:pt idx="43">
                  <c:v>27759</c:v>
                </c:pt>
                <c:pt idx="44">
                  <c:v>27850</c:v>
                </c:pt>
                <c:pt idx="45">
                  <c:v>27941</c:v>
                </c:pt>
                <c:pt idx="46">
                  <c:v>28033</c:v>
                </c:pt>
                <c:pt idx="47">
                  <c:v>28125</c:v>
                </c:pt>
                <c:pt idx="48">
                  <c:v>28215</c:v>
                </c:pt>
                <c:pt idx="49">
                  <c:v>28306</c:v>
                </c:pt>
                <c:pt idx="50">
                  <c:v>28398</c:v>
                </c:pt>
                <c:pt idx="51">
                  <c:v>28490</c:v>
                </c:pt>
                <c:pt idx="52">
                  <c:v>28580</c:v>
                </c:pt>
                <c:pt idx="53">
                  <c:v>28671</c:v>
                </c:pt>
                <c:pt idx="54">
                  <c:v>28763</c:v>
                </c:pt>
                <c:pt idx="55">
                  <c:v>28855</c:v>
                </c:pt>
                <c:pt idx="56">
                  <c:v>28945</c:v>
                </c:pt>
                <c:pt idx="57">
                  <c:v>29036</c:v>
                </c:pt>
                <c:pt idx="58">
                  <c:v>29128</c:v>
                </c:pt>
                <c:pt idx="59">
                  <c:v>29220</c:v>
                </c:pt>
                <c:pt idx="60">
                  <c:v>29311</c:v>
                </c:pt>
                <c:pt idx="61">
                  <c:v>29402</c:v>
                </c:pt>
                <c:pt idx="62">
                  <c:v>29494</c:v>
                </c:pt>
                <c:pt idx="63">
                  <c:v>29586</c:v>
                </c:pt>
                <c:pt idx="64">
                  <c:v>29676</c:v>
                </c:pt>
                <c:pt idx="65">
                  <c:v>29767</c:v>
                </c:pt>
                <c:pt idx="66">
                  <c:v>29859</c:v>
                </c:pt>
                <c:pt idx="67">
                  <c:v>29951</c:v>
                </c:pt>
                <c:pt idx="68">
                  <c:v>30041</c:v>
                </c:pt>
                <c:pt idx="69">
                  <c:v>30132</c:v>
                </c:pt>
                <c:pt idx="70">
                  <c:v>30224</c:v>
                </c:pt>
                <c:pt idx="71">
                  <c:v>30316</c:v>
                </c:pt>
                <c:pt idx="72">
                  <c:v>30406</c:v>
                </c:pt>
                <c:pt idx="73">
                  <c:v>30497</c:v>
                </c:pt>
                <c:pt idx="74">
                  <c:v>30589</c:v>
                </c:pt>
                <c:pt idx="75">
                  <c:v>30681</c:v>
                </c:pt>
                <c:pt idx="76">
                  <c:v>30772</c:v>
                </c:pt>
                <c:pt idx="77">
                  <c:v>30863</c:v>
                </c:pt>
                <c:pt idx="78">
                  <c:v>30955</c:v>
                </c:pt>
                <c:pt idx="79">
                  <c:v>31047</c:v>
                </c:pt>
                <c:pt idx="80">
                  <c:v>31137</c:v>
                </c:pt>
                <c:pt idx="81">
                  <c:v>31228</c:v>
                </c:pt>
                <c:pt idx="82">
                  <c:v>31320</c:v>
                </c:pt>
                <c:pt idx="83">
                  <c:v>31412</c:v>
                </c:pt>
                <c:pt idx="84">
                  <c:v>31502</c:v>
                </c:pt>
                <c:pt idx="85">
                  <c:v>31593</c:v>
                </c:pt>
                <c:pt idx="86">
                  <c:v>31685</c:v>
                </c:pt>
                <c:pt idx="87">
                  <c:v>31777</c:v>
                </c:pt>
                <c:pt idx="88">
                  <c:v>31867</c:v>
                </c:pt>
                <c:pt idx="89">
                  <c:v>31958</c:v>
                </c:pt>
                <c:pt idx="90">
                  <c:v>32050</c:v>
                </c:pt>
                <c:pt idx="91">
                  <c:v>32142</c:v>
                </c:pt>
                <c:pt idx="92">
                  <c:v>32233</c:v>
                </c:pt>
                <c:pt idx="93">
                  <c:v>32324</c:v>
                </c:pt>
                <c:pt idx="94">
                  <c:v>32416</c:v>
                </c:pt>
                <c:pt idx="95">
                  <c:v>32508</c:v>
                </c:pt>
                <c:pt idx="96">
                  <c:v>32598</c:v>
                </c:pt>
                <c:pt idx="97">
                  <c:v>32689</c:v>
                </c:pt>
                <c:pt idx="98">
                  <c:v>32781</c:v>
                </c:pt>
                <c:pt idx="99">
                  <c:v>32873</c:v>
                </c:pt>
                <c:pt idx="100">
                  <c:v>32963</c:v>
                </c:pt>
                <c:pt idx="101">
                  <c:v>33054</c:v>
                </c:pt>
                <c:pt idx="102">
                  <c:v>33146</c:v>
                </c:pt>
                <c:pt idx="103">
                  <c:v>33238</c:v>
                </c:pt>
                <c:pt idx="104">
                  <c:v>33328</c:v>
                </c:pt>
                <c:pt idx="105">
                  <c:v>33419</c:v>
                </c:pt>
                <c:pt idx="106">
                  <c:v>33511</c:v>
                </c:pt>
                <c:pt idx="107">
                  <c:v>33603</c:v>
                </c:pt>
                <c:pt idx="108">
                  <c:v>33694</c:v>
                </c:pt>
                <c:pt idx="109">
                  <c:v>33785</c:v>
                </c:pt>
                <c:pt idx="110">
                  <c:v>33877</c:v>
                </c:pt>
                <c:pt idx="111">
                  <c:v>33969</c:v>
                </c:pt>
                <c:pt idx="112">
                  <c:v>34059</c:v>
                </c:pt>
                <c:pt idx="113">
                  <c:v>34150</c:v>
                </c:pt>
                <c:pt idx="114">
                  <c:v>34242</c:v>
                </c:pt>
                <c:pt idx="115">
                  <c:v>34334</c:v>
                </c:pt>
                <c:pt idx="116">
                  <c:v>34424</c:v>
                </c:pt>
                <c:pt idx="117">
                  <c:v>34515</c:v>
                </c:pt>
                <c:pt idx="118">
                  <c:v>34607</c:v>
                </c:pt>
                <c:pt idx="119">
                  <c:v>34699</c:v>
                </c:pt>
                <c:pt idx="120">
                  <c:v>34789</c:v>
                </c:pt>
                <c:pt idx="121">
                  <c:v>34880</c:v>
                </c:pt>
                <c:pt idx="122">
                  <c:v>34972</c:v>
                </c:pt>
                <c:pt idx="123">
                  <c:v>35064</c:v>
                </c:pt>
                <c:pt idx="124">
                  <c:v>35155</c:v>
                </c:pt>
                <c:pt idx="125">
                  <c:v>35246</c:v>
                </c:pt>
                <c:pt idx="126">
                  <c:v>35338</c:v>
                </c:pt>
                <c:pt idx="127">
                  <c:v>35430</c:v>
                </c:pt>
                <c:pt idx="128">
                  <c:v>35520</c:v>
                </c:pt>
                <c:pt idx="129">
                  <c:v>35611</c:v>
                </c:pt>
                <c:pt idx="130">
                  <c:v>35703</c:v>
                </c:pt>
                <c:pt idx="131">
                  <c:v>35795</c:v>
                </c:pt>
                <c:pt idx="132">
                  <c:v>35885</c:v>
                </c:pt>
                <c:pt idx="133">
                  <c:v>35976</c:v>
                </c:pt>
                <c:pt idx="134">
                  <c:v>36068</c:v>
                </c:pt>
                <c:pt idx="135">
                  <c:v>36160</c:v>
                </c:pt>
                <c:pt idx="136">
                  <c:v>36250</c:v>
                </c:pt>
                <c:pt idx="137">
                  <c:v>36341</c:v>
                </c:pt>
                <c:pt idx="138">
                  <c:v>36433</c:v>
                </c:pt>
                <c:pt idx="139">
                  <c:v>36525</c:v>
                </c:pt>
                <c:pt idx="140">
                  <c:v>36616</c:v>
                </c:pt>
                <c:pt idx="141">
                  <c:v>36707</c:v>
                </c:pt>
                <c:pt idx="142">
                  <c:v>36799</c:v>
                </c:pt>
                <c:pt idx="143">
                  <c:v>36891</c:v>
                </c:pt>
                <c:pt idx="144">
                  <c:v>36981</c:v>
                </c:pt>
                <c:pt idx="145">
                  <c:v>37072</c:v>
                </c:pt>
                <c:pt idx="146">
                  <c:v>37164</c:v>
                </c:pt>
                <c:pt idx="147">
                  <c:v>37256</c:v>
                </c:pt>
                <c:pt idx="148">
                  <c:v>37346</c:v>
                </c:pt>
                <c:pt idx="149">
                  <c:v>37437</c:v>
                </c:pt>
                <c:pt idx="150">
                  <c:v>37529</c:v>
                </c:pt>
                <c:pt idx="151">
                  <c:v>37621</c:v>
                </c:pt>
                <c:pt idx="152">
                  <c:v>37711</c:v>
                </c:pt>
                <c:pt idx="153">
                  <c:v>37802</c:v>
                </c:pt>
                <c:pt idx="154">
                  <c:v>37894</c:v>
                </c:pt>
                <c:pt idx="155">
                  <c:v>37986</c:v>
                </c:pt>
                <c:pt idx="156">
                  <c:v>38077</c:v>
                </c:pt>
                <c:pt idx="157">
                  <c:v>38168</c:v>
                </c:pt>
                <c:pt idx="158">
                  <c:v>38260</c:v>
                </c:pt>
                <c:pt idx="159">
                  <c:v>38352</c:v>
                </c:pt>
                <c:pt idx="160">
                  <c:v>38442</c:v>
                </c:pt>
                <c:pt idx="161">
                  <c:v>38533</c:v>
                </c:pt>
                <c:pt idx="162">
                  <c:v>38625</c:v>
                </c:pt>
                <c:pt idx="163">
                  <c:v>38717</c:v>
                </c:pt>
                <c:pt idx="164">
                  <c:v>38807</c:v>
                </c:pt>
                <c:pt idx="165">
                  <c:v>38898</c:v>
                </c:pt>
                <c:pt idx="166">
                  <c:v>38990</c:v>
                </c:pt>
                <c:pt idx="167">
                  <c:v>39082</c:v>
                </c:pt>
                <c:pt idx="168">
                  <c:v>39172</c:v>
                </c:pt>
                <c:pt idx="169">
                  <c:v>39263</c:v>
                </c:pt>
                <c:pt idx="170">
                  <c:v>39355</c:v>
                </c:pt>
                <c:pt idx="171">
                  <c:v>39447</c:v>
                </c:pt>
                <c:pt idx="172">
                  <c:v>39538</c:v>
                </c:pt>
                <c:pt idx="173">
                  <c:v>39629</c:v>
                </c:pt>
                <c:pt idx="174">
                  <c:v>39721</c:v>
                </c:pt>
                <c:pt idx="175">
                  <c:v>39813</c:v>
                </c:pt>
                <c:pt idx="176">
                  <c:v>39903</c:v>
                </c:pt>
                <c:pt idx="177">
                  <c:v>39994</c:v>
                </c:pt>
                <c:pt idx="178">
                  <c:v>40086</c:v>
                </c:pt>
                <c:pt idx="179">
                  <c:v>40178</c:v>
                </c:pt>
                <c:pt idx="180">
                  <c:v>40268</c:v>
                </c:pt>
                <c:pt idx="181">
                  <c:v>40359</c:v>
                </c:pt>
                <c:pt idx="182">
                  <c:v>40451</c:v>
                </c:pt>
                <c:pt idx="183">
                  <c:v>40543</c:v>
                </c:pt>
                <c:pt idx="184">
                  <c:v>40633</c:v>
                </c:pt>
                <c:pt idx="185">
                  <c:v>40724</c:v>
                </c:pt>
                <c:pt idx="186">
                  <c:v>40816</c:v>
                </c:pt>
                <c:pt idx="187">
                  <c:v>40908</c:v>
                </c:pt>
                <c:pt idx="188">
                  <c:v>40999</c:v>
                </c:pt>
                <c:pt idx="189">
                  <c:v>41090</c:v>
                </c:pt>
                <c:pt idx="190">
                  <c:v>41182</c:v>
                </c:pt>
                <c:pt idx="191">
                  <c:v>41274</c:v>
                </c:pt>
                <c:pt idx="192">
                  <c:v>41364</c:v>
                </c:pt>
                <c:pt idx="193">
                  <c:v>41455</c:v>
                </c:pt>
                <c:pt idx="194">
                  <c:v>41547</c:v>
                </c:pt>
                <c:pt idx="195">
                  <c:v>41639</c:v>
                </c:pt>
                <c:pt idx="196">
                  <c:v>41729</c:v>
                </c:pt>
                <c:pt idx="197">
                  <c:v>41820</c:v>
                </c:pt>
                <c:pt idx="198">
                  <c:v>41912</c:v>
                </c:pt>
                <c:pt idx="199">
                  <c:v>42004</c:v>
                </c:pt>
                <c:pt idx="200">
                  <c:v>42094</c:v>
                </c:pt>
                <c:pt idx="201">
                  <c:v>42185</c:v>
                </c:pt>
                <c:pt idx="202">
                  <c:v>42277</c:v>
                </c:pt>
                <c:pt idx="203">
                  <c:v>42369</c:v>
                </c:pt>
                <c:pt idx="204">
                  <c:v>42460</c:v>
                </c:pt>
                <c:pt idx="205">
                  <c:v>42551</c:v>
                </c:pt>
                <c:pt idx="206">
                  <c:v>42643</c:v>
                </c:pt>
                <c:pt idx="207">
                  <c:v>42735</c:v>
                </c:pt>
                <c:pt idx="208">
                  <c:v>42825</c:v>
                </c:pt>
                <c:pt idx="209">
                  <c:v>42916</c:v>
                </c:pt>
                <c:pt idx="210">
                  <c:v>43008</c:v>
                </c:pt>
                <c:pt idx="211">
                  <c:v>43100</c:v>
                </c:pt>
                <c:pt idx="212">
                  <c:v>43190</c:v>
                </c:pt>
                <c:pt idx="213">
                  <c:v>43281</c:v>
                </c:pt>
                <c:pt idx="214">
                  <c:v>43373</c:v>
                </c:pt>
              </c:numCache>
            </c:numRef>
          </c:cat>
          <c:val>
            <c:numRef>
              <c:f>'Figure 2.8.'!$U$7:$U$221</c:f>
              <c:numCache>
                <c:formatCode>0.0</c:formatCode>
                <c:ptCount val="215"/>
                <c:pt idx="0">
                  <c:v>0.44500000000000001</c:v>
                </c:pt>
                <c:pt idx="1">
                  <c:v>0.52200000000000002</c:v>
                </c:pt>
                <c:pt idx="2">
                  <c:v>0.71199999999999997</c:v>
                </c:pt>
                <c:pt idx="3">
                  <c:v>1.0349999999999999</c:v>
                </c:pt>
                <c:pt idx="4">
                  <c:v>1.35</c:v>
                </c:pt>
                <c:pt idx="5">
                  <c:v>1.2190000000000001</c:v>
                </c:pt>
                <c:pt idx="6">
                  <c:v>1.125</c:v>
                </c:pt>
                <c:pt idx="7">
                  <c:v>1.0640000000000001</c:v>
                </c:pt>
                <c:pt idx="8">
                  <c:v>0.93700000000000006</c:v>
                </c:pt>
                <c:pt idx="9">
                  <c:v>0.65600000000000003</c:v>
                </c:pt>
                <c:pt idx="10">
                  <c:v>0.58199999999999996</c:v>
                </c:pt>
                <c:pt idx="11">
                  <c:v>0.48399999999999999</c:v>
                </c:pt>
                <c:pt idx="12">
                  <c:v>0.66400000000000003</c:v>
                </c:pt>
                <c:pt idx="13">
                  <c:v>0.81399999999999995</c:v>
                </c:pt>
                <c:pt idx="14">
                  <c:v>0.75800000000000001</c:v>
                </c:pt>
                <c:pt idx="15">
                  <c:v>0.58899999999999997</c:v>
                </c:pt>
                <c:pt idx="16">
                  <c:v>0.73399999999999999</c:v>
                </c:pt>
                <c:pt idx="17">
                  <c:v>0.53200000000000003</c:v>
                </c:pt>
                <c:pt idx="18">
                  <c:v>0.36899999999999999</c:v>
                </c:pt>
                <c:pt idx="19">
                  <c:v>0.01</c:v>
                </c:pt>
                <c:pt idx="20">
                  <c:v>-0.29799999999999999</c:v>
                </c:pt>
                <c:pt idx="21">
                  <c:v>-0.45900000000000002</c:v>
                </c:pt>
                <c:pt idx="22">
                  <c:v>-0.46400000000000002</c:v>
                </c:pt>
                <c:pt idx="23">
                  <c:v>-0.89400000000000002</c:v>
                </c:pt>
                <c:pt idx="24">
                  <c:v>-0.44900000000000001</c:v>
                </c:pt>
                <c:pt idx="25">
                  <c:v>-0.42</c:v>
                </c:pt>
                <c:pt idx="26">
                  <c:v>-0.45900000000000002</c:v>
                </c:pt>
                <c:pt idx="27">
                  <c:v>-0.49199999999999999</c:v>
                </c:pt>
                <c:pt idx="28">
                  <c:v>-0.26200000000000001</c:v>
                </c:pt>
                <c:pt idx="29">
                  <c:v>0.153</c:v>
                </c:pt>
                <c:pt idx="30">
                  <c:v>0.22600000000000001</c:v>
                </c:pt>
                <c:pt idx="31">
                  <c:v>0.48699999999999999</c:v>
                </c:pt>
                <c:pt idx="32">
                  <c:v>0.97499999999999998</c:v>
                </c:pt>
                <c:pt idx="33">
                  <c:v>1.0720000000000001</c:v>
                </c:pt>
                <c:pt idx="34">
                  <c:v>0.745</c:v>
                </c:pt>
                <c:pt idx="35">
                  <c:v>0.78700000000000003</c:v>
                </c:pt>
                <c:pt idx="36">
                  <c:v>0.378</c:v>
                </c:pt>
                <c:pt idx="37">
                  <c:v>0.13200000000000001</c:v>
                </c:pt>
                <c:pt idx="38">
                  <c:v>-0.35699999999999998</c:v>
                </c:pt>
                <c:pt idx="39">
                  <c:v>-0.74399999999999999</c:v>
                </c:pt>
                <c:pt idx="40">
                  <c:v>-1.252</c:v>
                </c:pt>
                <c:pt idx="41">
                  <c:v>-1.177</c:v>
                </c:pt>
                <c:pt idx="42">
                  <c:v>-1.1739999999999999</c:v>
                </c:pt>
                <c:pt idx="43">
                  <c:v>-1.0669999999999999</c:v>
                </c:pt>
                <c:pt idx="44">
                  <c:v>-0.66400000000000003</c:v>
                </c:pt>
                <c:pt idx="45">
                  <c:v>-0.60699999999999998</c:v>
                </c:pt>
                <c:pt idx="46">
                  <c:v>-0.64800000000000002</c:v>
                </c:pt>
                <c:pt idx="47">
                  <c:v>-0.61199999999999999</c:v>
                </c:pt>
                <c:pt idx="48">
                  <c:v>-0.505</c:v>
                </c:pt>
                <c:pt idx="49">
                  <c:v>-0.21099999999999999</c:v>
                </c:pt>
                <c:pt idx="50">
                  <c:v>6.6000000000000003E-2</c:v>
                </c:pt>
                <c:pt idx="51">
                  <c:v>-0.10299999999999999</c:v>
                </c:pt>
                <c:pt idx="52">
                  <c:v>-0.23</c:v>
                </c:pt>
                <c:pt idx="53">
                  <c:v>0.52500000000000002</c:v>
                </c:pt>
                <c:pt idx="54">
                  <c:v>0.621</c:v>
                </c:pt>
                <c:pt idx="55">
                  <c:v>0.70499999999999996</c:v>
                </c:pt>
                <c:pt idx="56">
                  <c:v>0.61899999999999999</c:v>
                </c:pt>
                <c:pt idx="57">
                  <c:v>0.434</c:v>
                </c:pt>
                <c:pt idx="58">
                  <c:v>0.41699999999999998</c:v>
                </c:pt>
                <c:pt idx="59">
                  <c:v>0.27600000000000002</c:v>
                </c:pt>
                <c:pt idx="60">
                  <c:v>0.104</c:v>
                </c:pt>
                <c:pt idx="61">
                  <c:v>-0.55600000000000005</c:v>
                </c:pt>
                <c:pt idx="62">
                  <c:v>-0.83799999999999997</c:v>
                </c:pt>
                <c:pt idx="63">
                  <c:v>-0.52300000000000002</c:v>
                </c:pt>
                <c:pt idx="64">
                  <c:v>-0.188</c:v>
                </c:pt>
                <c:pt idx="65">
                  <c:v>-0.54900000000000004</c:v>
                </c:pt>
                <c:pt idx="66">
                  <c:v>-0.44600000000000001</c:v>
                </c:pt>
                <c:pt idx="67">
                  <c:v>-0.755</c:v>
                </c:pt>
                <c:pt idx="68">
                  <c:v>-1.304</c:v>
                </c:pt>
                <c:pt idx="69">
                  <c:v>-1.5</c:v>
                </c:pt>
                <c:pt idx="70">
                  <c:v>-1.736</c:v>
                </c:pt>
                <c:pt idx="71">
                  <c:v>-2.0419999999999998</c:v>
                </c:pt>
                <c:pt idx="72">
                  <c:v>-1.98</c:v>
                </c:pt>
                <c:pt idx="73">
                  <c:v>-1.6930000000000001</c:v>
                </c:pt>
                <c:pt idx="74">
                  <c:v>-1.3080000000000001</c:v>
                </c:pt>
                <c:pt idx="75">
                  <c:v>-0.97499999999999998</c:v>
                </c:pt>
                <c:pt idx="76">
                  <c:v>-0.58299999999999996</c:v>
                </c:pt>
                <c:pt idx="77">
                  <c:v>-0.29899999999999999</c:v>
                </c:pt>
                <c:pt idx="78">
                  <c:v>-0.224</c:v>
                </c:pt>
                <c:pt idx="79">
                  <c:v>-0.20200000000000001</c:v>
                </c:pt>
                <c:pt idx="80">
                  <c:v>-0.222</c:v>
                </c:pt>
                <c:pt idx="81">
                  <c:v>-0.182</c:v>
                </c:pt>
                <c:pt idx="82">
                  <c:v>-9.8000000000000004E-2</c:v>
                </c:pt>
                <c:pt idx="83">
                  <c:v>-0.13500000000000001</c:v>
                </c:pt>
                <c:pt idx="84">
                  <c:v>-0.14699999999999999</c:v>
                </c:pt>
                <c:pt idx="85">
                  <c:v>-0.252</c:v>
                </c:pt>
                <c:pt idx="86">
                  <c:v>-0.27500000000000002</c:v>
                </c:pt>
                <c:pt idx="87">
                  <c:v>-0.39200000000000002</c:v>
                </c:pt>
                <c:pt idx="88">
                  <c:v>-0.499</c:v>
                </c:pt>
                <c:pt idx="89">
                  <c:v>-0.52300000000000002</c:v>
                </c:pt>
                <c:pt idx="90">
                  <c:v>-0.51</c:v>
                </c:pt>
                <c:pt idx="91">
                  <c:v>-0.28799999999999998</c:v>
                </c:pt>
                <c:pt idx="92">
                  <c:v>-0.33200000000000002</c:v>
                </c:pt>
                <c:pt idx="93">
                  <c:v>-0.216</c:v>
                </c:pt>
                <c:pt idx="94">
                  <c:v>-0.23300000000000001</c:v>
                </c:pt>
                <c:pt idx="95">
                  <c:v>-0.11</c:v>
                </c:pt>
                <c:pt idx="96">
                  <c:v>-0.02</c:v>
                </c:pt>
                <c:pt idx="97">
                  <c:v>-3.1E-2</c:v>
                </c:pt>
                <c:pt idx="98">
                  <c:v>-3.5000000000000003E-2</c:v>
                </c:pt>
                <c:pt idx="99">
                  <c:v>-0.17699999999999999</c:v>
                </c:pt>
                <c:pt idx="100">
                  <c:v>-0.10299999999999999</c:v>
                </c:pt>
                <c:pt idx="101">
                  <c:v>-0.185</c:v>
                </c:pt>
                <c:pt idx="102">
                  <c:v>-0.39400000000000002</c:v>
                </c:pt>
                <c:pt idx="103">
                  <c:v>-0.83499999999999996</c:v>
                </c:pt>
                <c:pt idx="104">
                  <c:v>-1.1479999999999999</c:v>
                </c:pt>
                <c:pt idx="105">
                  <c:v>-1.165</c:v>
                </c:pt>
                <c:pt idx="106">
                  <c:v>-1.242</c:v>
                </c:pt>
                <c:pt idx="107">
                  <c:v>-1.379</c:v>
                </c:pt>
                <c:pt idx="108">
                  <c:v>-1.2150000000000001</c:v>
                </c:pt>
                <c:pt idx="109">
                  <c:v>-1.0660000000000001</c:v>
                </c:pt>
                <c:pt idx="110">
                  <c:v>-0.96</c:v>
                </c:pt>
                <c:pt idx="111">
                  <c:v>-0.82599999999999996</c:v>
                </c:pt>
                <c:pt idx="112">
                  <c:v>-0.88</c:v>
                </c:pt>
                <c:pt idx="113">
                  <c:v>-0.90400000000000003</c:v>
                </c:pt>
                <c:pt idx="114">
                  <c:v>-0.92100000000000004</c:v>
                </c:pt>
                <c:pt idx="115">
                  <c:v>-0.74299999999999999</c:v>
                </c:pt>
                <c:pt idx="116">
                  <c:v>-0.621</c:v>
                </c:pt>
                <c:pt idx="117">
                  <c:v>-0.435</c:v>
                </c:pt>
                <c:pt idx="118">
                  <c:v>-0.38600000000000001</c:v>
                </c:pt>
                <c:pt idx="119">
                  <c:v>-0.23</c:v>
                </c:pt>
                <c:pt idx="120">
                  <c:v>-0.27300000000000002</c:v>
                </c:pt>
                <c:pt idx="121">
                  <c:v>-0.372</c:v>
                </c:pt>
                <c:pt idx="122">
                  <c:v>-0.308</c:v>
                </c:pt>
                <c:pt idx="123">
                  <c:v>-0.29399999999999998</c:v>
                </c:pt>
                <c:pt idx="124">
                  <c:v>-0.30199999999999999</c:v>
                </c:pt>
                <c:pt idx="125">
                  <c:v>-5.1999999999999998E-2</c:v>
                </c:pt>
                <c:pt idx="126">
                  <c:v>2.7E-2</c:v>
                </c:pt>
                <c:pt idx="127">
                  <c:v>9.2999999999999999E-2</c:v>
                </c:pt>
                <c:pt idx="128">
                  <c:v>7.0999999999999994E-2</c:v>
                </c:pt>
                <c:pt idx="129">
                  <c:v>0.29099999999999998</c:v>
                </c:pt>
                <c:pt idx="130">
                  <c:v>0.41599999999999998</c:v>
                </c:pt>
                <c:pt idx="131">
                  <c:v>0.38900000000000001</c:v>
                </c:pt>
                <c:pt idx="132">
                  <c:v>0.40400000000000003</c:v>
                </c:pt>
                <c:pt idx="133">
                  <c:v>0.40100000000000002</c:v>
                </c:pt>
                <c:pt idx="134">
                  <c:v>0.46</c:v>
                </c:pt>
                <c:pt idx="135">
                  <c:v>0.627</c:v>
                </c:pt>
                <c:pt idx="136">
                  <c:v>0.60899999999999999</c:v>
                </c:pt>
                <c:pt idx="137">
                  <c:v>0.52100000000000002</c:v>
                </c:pt>
                <c:pt idx="138">
                  <c:v>0.60099999999999998</c:v>
                </c:pt>
                <c:pt idx="139">
                  <c:v>0.80400000000000005</c:v>
                </c:pt>
                <c:pt idx="140">
                  <c:v>0.625</c:v>
                </c:pt>
                <c:pt idx="141">
                  <c:v>0.82399999999999995</c:v>
                </c:pt>
                <c:pt idx="142">
                  <c:v>0.61399999999999999</c:v>
                </c:pt>
                <c:pt idx="143">
                  <c:v>0.45</c:v>
                </c:pt>
                <c:pt idx="144">
                  <c:v>9.8000000000000004E-2</c:v>
                </c:pt>
                <c:pt idx="145">
                  <c:v>-0.03</c:v>
                </c:pt>
                <c:pt idx="146">
                  <c:v>-0.36699999999999999</c:v>
                </c:pt>
                <c:pt idx="147">
                  <c:v>-0.59199999999999997</c:v>
                </c:pt>
                <c:pt idx="148">
                  <c:v>-0.57299999999999995</c:v>
                </c:pt>
                <c:pt idx="149">
                  <c:v>-0.622</c:v>
                </c:pt>
                <c:pt idx="150">
                  <c:v>-0.72199999999999998</c:v>
                </c:pt>
                <c:pt idx="151">
                  <c:v>-0.84599999999999997</c:v>
                </c:pt>
                <c:pt idx="152">
                  <c:v>-0.88300000000000001</c:v>
                </c:pt>
                <c:pt idx="153">
                  <c:v>-0.84199999999999997</c:v>
                </c:pt>
                <c:pt idx="154">
                  <c:v>-0.55800000000000005</c:v>
                </c:pt>
                <c:pt idx="155">
                  <c:v>-0.44700000000000001</c:v>
                </c:pt>
                <c:pt idx="156">
                  <c:v>-0.442</c:v>
                </c:pt>
                <c:pt idx="157">
                  <c:v>-0.39600000000000002</c:v>
                </c:pt>
                <c:pt idx="158">
                  <c:v>-0.30399999999999999</c:v>
                </c:pt>
                <c:pt idx="159">
                  <c:v>-0.214</c:v>
                </c:pt>
                <c:pt idx="160">
                  <c:v>-0.108</c:v>
                </c:pt>
                <c:pt idx="161">
                  <c:v>-0.13200000000000001</c:v>
                </c:pt>
                <c:pt idx="162">
                  <c:v>-6.3E-2</c:v>
                </c:pt>
                <c:pt idx="163">
                  <c:v>-2.7E-2</c:v>
                </c:pt>
                <c:pt idx="164">
                  <c:v>0.161</c:v>
                </c:pt>
                <c:pt idx="165">
                  <c:v>0.12</c:v>
                </c:pt>
                <c:pt idx="166">
                  <c:v>2.3E-2</c:v>
                </c:pt>
                <c:pt idx="167">
                  <c:v>0.124</c:v>
                </c:pt>
                <c:pt idx="168">
                  <c:v>7.2999999999999995E-2</c:v>
                </c:pt>
                <c:pt idx="169">
                  <c:v>7.0000000000000007E-2</c:v>
                </c:pt>
                <c:pt idx="170">
                  <c:v>9.5000000000000001E-2</c:v>
                </c:pt>
                <c:pt idx="171">
                  <c:v>0.127</c:v>
                </c:pt>
                <c:pt idx="172">
                  <c:v>-0.12</c:v>
                </c:pt>
                <c:pt idx="173">
                  <c:v>-0.13900000000000001</c:v>
                </c:pt>
                <c:pt idx="174">
                  <c:v>-0.34599999999999997</c:v>
                </c:pt>
                <c:pt idx="175">
                  <c:v>-0.93600000000000005</c:v>
                </c:pt>
                <c:pt idx="176">
                  <c:v>-1.2509999999999999</c:v>
                </c:pt>
                <c:pt idx="177">
                  <c:v>-1.3879999999999999</c:v>
                </c:pt>
                <c:pt idx="178">
                  <c:v>-1.4690000000000001</c:v>
                </c:pt>
                <c:pt idx="179">
                  <c:v>-1.419</c:v>
                </c:pt>
                <c:pt idx="180">
                  <c:v>-1.44</c:v>
                </c:pt>
                <c:pt idx="181">
                  <c:v>-1.304</c:v>
                </c:pt>
                <c:pt idx="182">
                  <c:v>-1.1499999999999999</c:v>
                </c:pt>
                <c:pt idx="183">
                  <c:v>-1.0409999999999999</c:v>
                </c:pt>
                <c:pt idx="184">
                  <c:v>-1.147</c:v>
                </c:pt>
                <c:pt idx="185">
                  <c:v>-1.0349999999999999</c:v>
                </c:pt>
                <c:pt idx="186">
                  <c:v>-1.0529999999999999</c:v>
                </c:pt>
                <c:pt idx="187">
                  <c:v>-0.89400000000000002</c:v>
                </c:pt>
                <c:pt idx="188">
                  <c:v>-0.748</c:v>
                </c:pt>
                <c:pt idx="189">
                  <c:v>-0.71699999999999997</c:v>
                </c:pt>
                <c:pt idx="190">
                  <c:v>-0.76700000000000002</c:v>
                </c:pt>
                <c:pt idx="191">
                  <c:v>-0.80700000000000005</c:v>
                </c:pt>
                <c:pt idx="192">
                  <c:v>-0.79600000000000004</c:v>
                </c:pt>
                <c:pt idx="193">
                  <c:v>-0.85799999999999998</c:v>
                </c:pt>
                <c:pt idx="194">
                  <c:v>-0.81299999999999994</c:v>
                </c:pt>
                <c:pt idx="195">
                  <c:v>-0.72099999999999997</c:v>
                </c:pt>
                <c:pt idx="196">
                  <c:v>-0.86099999999999999</c:v>
                </c:pt>
                <c:pt idx="197">
                  <c:v>-0.69599999999999995</c:v>
                </c:pt>
                <c:pt idx="198">
                  <c:v>-0.47499999999999998</c:v>
                </c:pt>
                <c:pt idx="199">
                  <c:v>-0.45600000000000002</c:v>
                </c:pt>
                <c:pt idx="200">
                  <c:v>-0.38200000000000001</c:v>
                </c:pt>
                <c:pt idx="201">
                  <c:v>-0.24199999999999999</c:v>
                </c:pt>
                <c:pt idx="202">
                  <c:v>-0.26500000000000001</c:v>
                </c:pt>
                <c:pt idx="203">
                  <c:v>-0.35299999999999998</c:v>
                </c:pt>
                <c:pt idx="204">
                  <c:v>-0.36199999999999999</c:v>
                </c:pt>
                <c:pt idx="205">
                  <c:v>-0.33200000000000002</c:v>
                </c:pt>
                <c:pt idx="206">
                  <c:v>-0.33500000000000002</c:v>
                </c:pt>
                <c:pt idx="207">
                  <c:v>-0.34200000000000003</c:v>
                </c:pt>
                <c:pt idx="208">
                  <c:v>-0.32700000000000001</c:v>
                </c:pt>
                <c:pt idx="209">
                  <c:v>-0.251</c:v>
                </c:pt>
                <c:pt idx="210">
                  <c:v>-0.17799999999999999</c:v>
                </c:pt>
                <c:pt idx="211">
                  <c:v>-0.14099999999999999</c:v>
                </c:pt>
                <c:pt idx="212">
                  <c:v>-0.114</c:v>
                </c:pt>
                <c:pt idx="213">
                  <c:v>8.9999999999999993E-3</c:v>
                </c:pt>
                <c:pt idx="214">
                  <c:v>0.114</c:v>
                </c:pt>
              </c:numCache>
            </c:numRef>
          </c:val>
          <c:extLst>
            <c:ext xmlns:c16="http://schemas.microsoft.com/office/drawing/2014/chart" uri="{C3380CC4-5D6E-409C-BE32-E72D297353CC}">
              <c16:uniqueId val="{0000000E-568C-4783-8E8D-F8F915B611C9}"/>
            </c:ext>
          </c:extLst>
        </c:ser>
        <c:ser>
          <c:idx val="1"/>
          <c:order val="1"/>
          <c:tx>
            <c:strRef>
              <c:f>'Figure 2.8.'!$W$6:$X$6</c:f>
              <c:strCache>
                <c:ptCount val="1"/>
                <c:pt idx="0">
                  <c:v>Outlays</c:v>
                </c:pt>
              </c:strCache>
            </c:strRef>
          </c:tx>
          <c:spPr>
            <a:solidFill>
              <a:sysClr val="windowText" lastClr="000000"/>
            </a:solidFill>
            <a:ln w="3175">
              <a:solidFill>
                <a:srgbClr val="4F81BD"/>
              </a:solidFill>
              <a:prstDash val="solid"/>
            </a:ln>
            <a:effectLst/>
          </c:spPr>
          <c:invertIfNegative val="0"/>
          <c:cat>
            <c:numRef>
              <c:f>'Figure 2.8.'!$S$7:$S$221</c:f>
              <c:numCache>
                <c:formatCode>m/d/yyyy</c:formatCode>
                <c:ptCount val="215"/>
                <c:pt idx="0">
                  <c:v>23832</c:v>
                </c:pt>
                <c:pt idx="1">
                  <c:v>23923</c:v>
                </c:pt>
                <c:pt idx="2">
                  <c:v>24015</c:v>
                </c:pt>
                <c:pt idx="3">
                  <c:v>24107</c:v>
                </c:pt>
                <c:pt idx="4">
                  <c:v>24197</c:v>
                </c:pt>
                <c:pt idx="5">
                  <c:v>24288</c:v>
                </c:pt>
                <c:pt idx="6">
                  <c:v>24380</c:v>
                </c:pt>
                <c:pt idx="7">
                  <c:v>24472</c:v>
                </c:pt>
                <c:pt idx="8">
                  <c:v>24562</c:v>
                </c:pt>
                <c:pt idx="9">
                  <c:v>24653</c:v>
                </c:pt>
                <c:pt idx="10">
                  <c:v>24745</c:v>
                </c:pt>
                <c:pt idx="11">
                  <c:v>24837</c:v>
                </c:pt>
                <c:pt idx="12">
                  <c:v>24928</c:v>
                </c:pt>
                <c:pt idx="13">
                  <c:v>25019</c:v>
                </c:pt>
                <c:pt idx="14">
                  <c:v>25111</c:v>
                </c:pt>
                <c:pt idx="15">
                  <c:v>25203</c:v>
                </c:pt>
                <c:pt idx="16">
                  <c:v>25293</c:v>
                </c:pt>
                <c:pt idx="17">
                  <c:v>25384</c:v>
                </c:pt>
                <c:pt idx="18">
                  <c:v>25476</c:v>
                </c:pt>
                <c:pt idx="19">
                  <c:v>25568</c:v>
                </c:pt>
                <c:pt idx="20">
                  <c:v>25658</c:v>
                </c:pt>
                <c:pt idx="21">
                  <c:v>25749</c:v>
                </c:pt>
                <c:pt idx="22">
                  <c:v>25841</c:v>
                </c:pt>
                <c:pt idx="23">
                  <c:v>25933</c:v>
                </c:pt>
                <c:pt idx="24">
                  <c:v>26023</c:v>
                </c:pt>
                <c:pt idx="25">
                  <c:v>26114</c:v>
                </c:pt>
                <c:pt idx="26">
                  <c:v>26206</c:v>
                </c:pt>
                <c:pt idx="27">
                  <c:v>26298</c:v>
                </c:pt>
                <c:pt idx="28">
                  <c:v>26389</c:v>
                </c:pt>
                <c:pt idx="29">
                  <c:v>26480</c:v>
                </c:pt>
                <c:pt idx="30">
                  <c:v>26572</c:v>
                </c:pt>
                <c:pt idx="31">
                  <c:v>26664</c:v>
                </c:pt>
                <c:pt idx="32">
                  <c:v>26754</c:v>
                </c:pt>
                <c:pt idx="33">
                  <c:v>26845</c:v>
                </c:pt>
                <c:pt idx="34">
                  <c:v>26937</c:v>
                </c:pt>
                <c:pt idx="35">
                  <c:v>27029</c:v>
                </c:pt>
                <c:pt idx="36">
                  <c:v>27119</c:v>
                </c:pt>
                <c:pt idx="37">
                  <c:v>27210</c:v>
                </c:pt>
                <c:pt idx="38">
                  <c:v>27302</c:v>
                </c:pt>
                <c:pt idx="39">
                  <c:v>27394</c:v>
                </c:pt>
                <c:pt idx="40">
                  <c:v>27484</c:v>
                </c:pt>
                <c:pt idx="41">
                  <c:v>27575</c:v>
                </c:pt>
                <c:pt idx="42">
                  <c:v>27667</c:v>
                </c:pt>
                <c:pt idx="43">
                  <c:v>27759</c:v>
                </c:pt>
                <c:pt idx="44">
                  <c:v>27850</c:v>
                </c:pt>
                <c:pt idx="45">
                  <c:v>27941</c:v>
                </c:pt>
                <c:pt idx="46">
                  <c:v>28033</c:v>
                </c:pt>
                <c:pt idx="47">
                  <c:v>28125</c:v>
                </c:pt>
                <c:pt idx="48">
                  <c:v>28215</c:v>
                </c:pt>
                <c:pt idx="49">
                  <c:v>28306</c:v>
                </c:pt>
                <c:pt idx="50">
                  <c:v>28398</c:v>
                </c:pt>
                <c:pt idx="51">
                  <c:v>28490</c:v>
                </c:pt>
                <c:pt idx="52">
                  <c:v>28580</c:v>
                </c:pt>
                <c:pt idx="53">
                  <c:v>28671</c:v>
                </c:pt>
                <c:pt idx="54">
                  <c:v>28763</c:v>
                </c:pt>
                <c:pt idx="55">
                  <c:v>28855</c:v>
                </c:pt>
                <c:pt idx="56">
                  <c:v>28945</c:v>
                </c:pt>
                <c:pt idx="57">
                  <c:v>29036</c:v>
                </c:pt>
                <c:pt idx="58">
                  <c:v>29128</c:v>
                </c:pt>
                <c:pt idx="59">
                  <c:v>29220</c:v>
                </c:pt>
                <c:pt idx="60">
                  <c:v>29311</c:v>
                </c:pt>
                <c:pt idx="61">
                  <c:v>29402</c:v>
                </c:pt>
                <c:pt idx="62">
                  <c:v>29494</c:v>
                </c:pt>
                <c:pt idx="63">
                  <c:v>29586</c:v>
                </c:pt>
                <c:pt idx="64">
                  <c:v>29676</c:v>
                </c:pt>
                <c:pt idx="65">
                  <c:v>29767</c:v>
                </c:pt>
                <c:pt idx="66">
                  <c:v>29859</c:v>
                </c:pt>
                <c:pt idx="67">
                  <c:v>29951</c:v>
                </c:pt>
                <c:pt idx="68">
                  <c:v>30041</c:v>
                </c:pt>
                <c:pt idx="69">
                  <c:v>30132</c:v>
                </c:pt>
                <c:pt idx="70">
                  <c:v>30224</c:v>
                </c:pt>
                <c:pt idx="71">
                  <c:v>30316</c:v>
                </c:pt>
                <c:pt idx="72">
                  <c:v>30406</c:v>
                </c:pt>
                <c:pt idx="73">
                  <c:v>30497</c:v>
                </c:pt>
                <c:pt idx="74">
                  <c:v>30589</c:v>
                </c:pt>
                <c:pt idx="75">
                  <c:v>30681</c:v>
                </c:pt>
                <c:pt idx="76">
                  <c:v>30772</c:v>
                </c:pt>
                <c:pt idx="77">
                  <c:v>30863</c:v>
                </c:pt>
                <c:pt idx="78">
                  <c:v>30955</c:v>
                </c:pt>
                <c:pt idx="79">
                  <c:v>31047</c:v>
                </c:pt>
                <c:pt idx="80">
                  <c:v>31137</c:v>
                </c:pt>
                <c:pt idx="81">
                  <c:v>31228</c:v>
                </c:pt>
                <c:pt idx="82">
                  <c:v>31320</c:v>
                </c:pt>
                <c:pt idx="83">
                  <c:v>31412</c:v>
                </c:pt>
                <c:pt idx="84">
                  <c:v>31502</c:v>
                </c:pt>
                <c:pt idx="85">
                  <c:v>31593</c:v>
                </c:pt>
                <c:pt idx="86">
                  <c:v>31685</c:v>
                </c:pt>
                <c:pt idx="87">
                  <c:v>31777</c:v>
                </c:pt>
                <c:pt idx="88">
                  <c:v>31867</c:v>
                </c:pt>
                <c:pt idx="89">
                  <c:v>31958</c:v>
                </c:pt>
                <c:pt idx="90">
                  <c:v>32050</c:v>
                </c:pt>
                <c:pt idx="91">
                  <c:v>32142</c:v>
                </c:pt>
                <c:pt idx="92">
                  <c:v>32233</c:v>
                </c:pt>
                <c:pt idx="93">
                  <c:v>32324</c:v>
                </c:pt>
                <c:pt idx="94">
                  <c:v>32416</c:v>
                </c:pt>
                <c:pt idx="95">
                  <c:v>32508</c:v>
                </c:pt>
                <c:pt idx="96">
                  <c:v>32598</c:v>
                </c:pt>
                <c:pt idx="97">
                  <c:v>32689</c:v>
                </c:pt>
                <c:pt idx="98">
                  <c:v>32781</c:v>
                </c:pt>
                <c:pt idx="99">
                  <c:v>32873</c:v>
                </c:pt>
                <c:pt idx="100">
                  <c:v>32963</c:v>
                </c:pt>
                <c:pt idx="101">
                  <c:v>33054</c:v>
                </c:pt>
                <c:pt idx="102">
                  <c:v>33146</c:v>
                </c:pt>
                <c:pt idx="103">
                  <c:v>33238</c:v>
                </c:pt>
                <c:pt idx="104">
                  <c:v>33328</c:v>
                </c:pt>
                <c:pt idx="105">
                  <c:v>33419</c:v>
                </c:pt>
                <c:pt idx="106">
                  <c:v>33511</c:v>
                </c:pt>
                <c:pt idx="107">
                  <c:v>33603</c:v>
                </c:pt>
                <c:pt idx="108">
                  <c:v>33694</c:v>
                </c:pt>
                <c:pt idx="109">
                  <c:v>33785</c:v>
                </c:pt>
                <c:pt idx="110">
                  <c:v>33877</c:v>
                </c:pt>
                <c:pt idx="111">
                  <c:v>33969</c:v>
                </c:pt>
                <c:pt idx="112">
                  <c:v>34059</c:v>
                </c:pt>
                <c:pt idx="113">
                  <c:v>34150</c:v>
                </c:pt>
                <c:pt idx="114">
                  <c:v>34242</c:v>
                </c:pt>
                <c:pt idx="115">
                  <c:v>34334</c:v>
                </c:pt>
                <c:pt idx="116">
                  <c:v>34424</c:v>
                </c:pt>
                <c:pt idx="117">
                  <c:v>34515</c:v>
                </c:pt>
                <c:pt idx="118">
                  <c:v>34607</c:v>
                </c:pt>
                <c:pt idx="119">
                  <c:v>34699</c:v>
                </c:pt>
                <c:pt idx="120">
                  <c:v>34789</c:v>
                </c:pt>
                <c:pt idx="121">
                  <c:v>34880</c:v>
                </c:pt>
                <c:pt idx="122">
                  <c:v>34972</c:v>
                </c:pt>
                <c:pt idx="123">
                  <c:v>35064</c:v>
                </c:pt>
                <c:pt idx="124">
                  <c:v>35155</c:v>
                </c:pt>
                <c:pt idx="125">
                  <c:v>35246</c:v>
                </c:pt>
                <c:pt idx="126">
                  <c:v>35338</c:v>
                </c:pt>
                <c:pt idx="127">
                  <c:v>35430</c:v>
                </c:pt>
                <c:pt idx="128">
                  <c:v>35520</c:v>
                </c:pt>
                <c:pt idx="129">
                  <c:v>35611</c:v>
                </c:pt>
                <c:pt idx="130">
                  <c:v>35703</c:v>
                </c:pt>
                <c:pt idx="131">
                  <c:v>35795</c:v>
                </c:pt>
                <c:pt idx="132">
                  <c:v>35885</c:v>
                </c:pt>
                <c:pt idx="133">
                  <c:v>35976</c:v>
                </c:pt>
                <c:pt idx="134">
                  <c:v>36068</c:v>
                </c:pt>
                <c:pt idx="135">
                  <c:v>36160</c:v>
                </c:pt>
                <c:pt idx="136">
                  <c:v>36250</c:v>
                </c:pt>
                <c:pt idx="137">
                  <c:v>36341</c:v>
                </c:pt>
                <c:pt idx="138">
                  <c:v>36433</c:v>
                </c:pt>
                <c:pt idx="139">
                  <c:v>36525</c:v>
                </c:pt>
                <c:pt idx="140">
                  <c:v>36616</c:v>
                </c:pt>
                <c:pt idx="141">
                  <c:v>36707</c:v>
                </c:pt>
                <c:pt idx="142">
                  <c:v>36799</c:v>
                </c:pt>
                <c:pt idx="143">
                  <c:v>36891</c:v>
                </c:pt>
                <c:pt idx="144">
                  <c:v>36981</c:v>
                </c:pt>
                <c:pt idx="145">
                  <c:v>37072</c:v>
                </c:pt>
                <c:pt idx="146">
                  <c:v>37164</c:v>
                </c:pt>
                <c:pt idx="147">
                  <c:v>37256</c:v>
                </c:pt>
                <c:pt idx="148">
                  <c:v>37346</c:v>
                </c:pt>
                <c:pt idx="149">
                  <c:v>37437</c:v>
                </c:pt>
                <c:pt idx="150">
                  <c:v>37529</c:v>
                </c:pt>
                <c:pt idx="151">
                  <c:v>37621</c:v>
                </c:pt>
                <c:pt idx="152">
                  <c:v>37711</c:v>
                </c:pt>
                <c:pt idx="153">
                  <c:v>37802</c:v>
                </c:pt>
                <c:pt idx="154">
                  <c:v>37894</c:v>
                </c:pt>
                <c:pt idx="155">
                  <c:v>37986</c:v>
                </c:pt>
                <c:pt idx="156">
                  <c:v>38077</c:v>
                </c:pt>
                <c:pt idx="157">
                  <c:v>38168</c:v>
                </c:pt>
                <c:pt idx="158">
                  <c:v>38260</c:v>
                </c:pt>
                <c:pt idx="159">
                  <c:v>38352</c:v>
                </c:pt>
                <c:pt idx="160">
                  <c:v>38442</c:v>
                </c:pt>
                <c:pt idx="161">
                  <c:v>38533</c:v>
                </c:pt>
                <c:pt idx="162">
                  <c:v>38625</c:v>
                </c:pt>
                <c:pt idx="163">
                  <c:v>38717</c:v>
                </c:pt>
                <c:pt idx="164">
                  <c:v>38807</c:v>
                </c:pt>
                <c:pt idx="165">
                  <c:v>38898</c:v>
                </c:pt>
                <c:pt idx="166">
                  <c:v>38990</c:v>
                </c:pt>
                <c:pt idx="167">
                  <c:v>39082</c:v>
                </c:pt>
                <c:pt idx="168">
                  <c:v>39172</c:v>
                </c:pt>
                <c:pt idx="169">
                  <c:v>39263</c:v>
                </c:pt>
                <c:pt idx="170">
                  <c:v>39355</c:v>
                </c:pt>
                <c:pt idx="171">
                  <c:v>39447</c:v>
                </c:pt>
                <c:pt idx="172">
                  <c:v>39538</c:v>
                </c:pt>
                <c:pt idx="173">
                  <c:v>39629</c:v>
                </c:pt>
                <c:pt idx="174">
                  <c:v>39721</c:v>
                </c:pt>
                <c:pt idx="175">
                  <c:v>39813</c:v>
                </c:pt>
                <c:pt idx="176">
                  <c:v>39903</c:v>
                </c:pt>
                <c:pt idx="177">
                  <c:v>39994</c:v>
                </c:pt>
                <c:pt idx="178">
                  <c:v>40086</c:v>
                </c:pt>
                <c:pt idx="179">
                  <c:v>40178</c:v>
                </c:pt>
                <c:pt idx="180">
                  <c:v>40268</c:v>
                </c:pt>
                <c:pt idx="181">
                  <c:v>40359</c:v>
                </c:pt>
                <c:pt idx="182">
                  <c:v>40451</c:v>
                </c:pt>
                <c:pt idx="183">
                  <c:v>40543</c:v>
                </c:pt>
                <c:pt idx="184">
                  <c:v>40633</c:v>
                </c:pt>
                <c:pt idx="185">
                  <c:v>40724</c:v>
                </c:pt>
                <c:pt idx="186">
                  <c:v>40816</c:v>
                </c:pt>
                <c:pt idx="187">
                  <c:v>40908</c:v>
                </c:pt>
                <c:pt idx="188">
                  <c:v>40999</c:v>
                </c:pt>
                <c:pt idx="189">
                  <c:v>41090</c:v>
                </c:pt>
                <c:pt idx="190">
                  <c:v>41182</c:v>
                </c:pt>
                <c:pt idx="191">
                  <c:v>41274</c:v>
                </c:pt>
                <c:pt idx="192">
                  <c:v>41364</c:v>
                </c:pt>
                <c:pt idx="193">
                  <c:v>41455</c:v>
                </c:pt>
                <c:pt idx="194">
                  <c:v>41547</c:v>
                </c:pt>
                <c:pt idx="195">
                  <c:v>41639</c:v>
                </c:pt>
                <c:pt idx="196">
                  <c:v>41729</c:v>
                </c:pt>
                <c:pt idx="197">
                  <c:v>41820</c:v>
                </c:pt>
                <c:pt idx="198">
                  <c:v>41912</c:v>
                </c:pt>
                <c:pt idx="199">
                  <c:v>42004</c:v>
                </c:pt>
                <c:pt idx="200">
                  <c:v>42094</c:v>
                </c:pt>
                <c:pt idx="201">
                  <c:v>42185</c:v>
                </c:pt>
                <c:pt idx="202">
                  <c:v>42277</c:v>
                </c:pt>
                <c:pt idx="203">
                  <c:v>42369</c:v>
                </c:pt>
                <c:pt idx="204">
                  <c:v>42460</c:v>
                </c:pt>
                <c:pt idx="205">
                  <c:v>42551</c:v>
                </c:pt>
                <c:pt idx="206">
                  <c:v>42643</c:v>
                </c:pt>
                <c:pt idx="207">
                  <c:v>42735</c:v>
                </c:pt>
                <c:pt idx="208">
                  <c:v>42825</c:v>
                </c:pt>
                <c:pt idx="209">
                  <c:v>42916</c:v>
                </c:pt>
                <c:pt idx="210">
                  <c:v>43008</c:v>
                </c:pt>
                <c:pt idx="211">
                  <c:v>43100</c:v>
                </c:pt>
                <c:pt idx="212">
                  <c:v>43190</c:v>
                </c:pt>
                <c:pt idx="213">
                  <c:v>43281</c:v>
                </c:pt>
                <c:pt idx="214">
                  <c:v>43373</c:v>
                </c:pt>
              </c:numCache>
            </c:numRef>
          </c:cat>
          <c:val>
            <c:numRef>
              <c:f>'Figure 2.8.'!$W$7:$W$221</c:f>
              <c:numCache>
                <c:formatCode>0.0</c:formatCode>
                <c:ptCount val="215"/>
                <c:pt idx="0">
                  <c:v>-0.14599999999999999</c:v>
                </c:pt>
                <c:pt idx="1">
                  <c:v>-0.184</c:v>
                </c:pt>
                <c:pt idx="2">
                  <c:v>-0.24199999999999999</c:v>
                </c:pt>
                <c:pt idx="3">
                  <c:v>-0.30099999999999999</c:v>
                </c:pt>
                <c:pt idx="4">
                  <c:v>-0.35399999999999998</c:v>
                </c:pt>
                <c:pt idx="5">
                  <c:v>-0.379</c:v>
                </c:pt>
                <c:pt idx="6">
                  <c:v>-0.39400000000000002</c:v>
                </c:pt>
                <c:pt idx="7">
                  <c:v>-0.41</c:v>
                </c:pt>
                <c:pt idx="8">
                  <c:v>-0.4</c:v>
                </c:pt>
                <c:pt idx="9">
                  <c:v>-0.39300000000000002</c:v>
                </c:pt>
                <c:pt idx="10">
                  <c:v>-0.39900000000000002</c:v>
                </c:pt>
                <c:pt idx="11">
                  <c:v>-0.39100000000000001</c:v>
                </c:pt>
                <c:pt idx="12">
                  <c:v>-0.40799999999999997</c:v>
                </c:pt>
                <c:pt idx="13">
                  <c:v>-0.443</c:v>
                </c:pt>
                <c:pt idx="14">
                  <c:v>-0.46200000000000002</c:v>
                </c:pt>
                <c:pt idx="15">
                  <c:v>-0.48499999999999999</c:v>
                </c:pt>
                <c:pt idx="16">
                  <c:v>-0.497</c:v>
                </c:pt>
                <c:pt idx="17">
                  <c:v>-0.496</c:v>
                </c:pt>
                <c:pt idx="18">
                  <c:v>-0.47899999999999998</c:v>
                </c:pt>
                <c:pt idx="19">
                  <c:v>-0.47199999999999998</c:v>
                </c:pt>
                <c:pt idx="20">
                  <c:v>-0.39600000000000002</c:v>
                </c:pt>
                <c:pt idx="21">
                  <c:v>-0.27900000000000003</c:v>
                </c:pt>
                <c:pt idx="22">
                  <c:v>-0.185</c:v>
                </c:pt>
                <c:pt idx="23">
                  <c:v>-7.0000000000000007E-2</c:v>
                </c:pt>
                <c:pt idx="24">
                  <c:v>-1.2E-2</c:v>
                </c:pt>
                <c:pt idx="25">
                  <c:v>-8.9999999999999993E-3</c:v>
                </c:pt>
                <c:pt idx="26">
                  <c:v>2E-3</c:v>
                </c:pt>
                <c:pt idx="27">
                  <c:v>-4.0000000000000001E-3</c:v>
                </c:pt>
                <c:pt idx="28">
                  <c:v>-3.5000000000000003E-2</c:v>
                </c:pt>
                <c:pt idx="29">
                  <c:v>-5.8999999999999997E-2</c:v>
                </c:pt>
                <c:pt idx="30">
                  <c:v>-8.5000000000000006E-2</c:v>
                </c:pt>
                <c:pt idx="31">
                  <c:v>-0.124</c:v>
                </c:pt>
                <c:pt idx="32">
                  <c:v>-0.19800000000000001</c:v>
                </c:pt>
                <c:pt idx="33">
                  <c:v>-0.23200000000000001</c:v>
                </c:pt>
                <c:pt idx="34">
                  <c:v>-0.254</c:v>
                </c:pt>
                <c:pt idx="35">
                  <c:v>-0.27100000000000002</c:v>
                </c:pt>
                <c:pt idx="36">
                  <c:v>-0.22900000000000001</c:v>
                </c:pt>
                <c:pt idx="37">
                  <c:v>-0.19700000000000001</c:v>
                </c:pt>
                <c:pt idx="38">
                  <c:v>-0.13700000000000001</c:v>
                </c:pt>
                <c:pt idx="39">
                  <c:v>1.6E-2</c:v>
                </c:pt>
                <c:pt idx="40">
                  <c:v>0.3</c:v>
                </c:pt>
                <c:pt idx="41">
                  <c:v>0.497</c:v>
                </c:pt>
                <c:pt idx="42">
                  <c:v>0.49199999999999999</c:v>
                </c:pt>
                <c:pt idx="43">
                  <c:v>0.44500000000000001</c:v>
                </c:pt>
                <c:pt idx="44">
                  <c:v>0.35599999999999998</c:v>
                </c:pt>
                <c:pt idx="45">
                  <c:v>0.29299999999999998</c:v>
                </c:pt>
                <c:pt idx="46">
                  <c:v>0.29899999999999999</c:v>
                </c:pt>
                <c:pt idx="47">
                  <c:v>0.312</c:v>
                </c:pt>
                <c:pt idx="48">
                  <c:v>0.28000000000000003</c:v>
                </c:pt>
                <c:pt idx="49">
                  <c:v>0.21299999999999999</c:v>
                </c:pt>
                <c:pt idx="50">
                  <c:v>0.155</c:v>
                </c:pt>
                <c:pt idx="51">
                  <c:v>0.106</c:v>
                </c:pt>
                <c:pt idx="52">
                  <c:v>4.4999999999999998E-2</c:v>
                </c:pt>
                <c:pt idx="53">
                  <c:v>-2.1999999999999999E-2</c:v>
                </c:pt>
                <c:pt idx="54">
                  <c:v>-4.2000000000000003E-2</c:v>
                </c:pt>
                <c:pt idx="55">
                  <c:v>-5.8999999999999997E-2</c:v>
                </c:pt>
                <c:pt idx="56">
                  <c:v>-7.1999999999999995E-2</c:v>
                </c:pt>
                <c:pt idx="57">
                  <c:v>-9.6000000000000002E-2</c:v>
                </c:pt>
                <c:pt idx="58">
                  <c:v>-8.5000000000000006E-2</c:v>
                </c:pt>
                <c:pt idx="59">
                  <c:v>-6.0999999999999999E-2</c:v>
                </c:pt>
                <c:pt idx="60">
                  <c:v>-8.0000000000000002E-3</c:v>
                </c:pt>
                <c:pt idx="61">
                  <c:v>0.15</c:v>
                </c:pt>
                <c:pt idx="62">
                  <c:v>0.26800000000000002</c:v>
                </c:pt>
                <c:pt idx="63">
                  <c:v>0.26300000000000001</c:v>
                </c:pt>
                <c:pt idx="64">
                  <c:v>0.253</c:v>
                </c:pt>
                <c:pt idx="65">
                  <c:v>0.251</c:v>
                </c:pt>
                <c:pt idx="66">
                  <c:v>0.251</c:v>
                </c:pt>
                <c:pt idx="67">
                  <c:v>0.36099999999999999</c:v>
                </c:pt>
                <c:pt idx="68">
                  <c:v>0.499</c:v>
                </c:pt>
                <c:pt idx="69">
                  <c:v>0.624</c:v>
                </c:pt>
                <c:pt idx="70">
                  <c:v>0.73199999999999998</c:v>
                </c:pt>
                <c:pt idx="71">
                  <c:v>0.86899999999999999</c:v>
                </c:pt>
                <c:pt idx="72">
                  <c:v>0.88700000000000001</c:v>
                </c:pt>
                <c:pt idx="73">
                  <c:v>0.84199999999999997</c:v>
                </c:pt>
                <c:pt idx="74">
                  <c:v>0.72699999999999998</c:v>
                </c:pt>
                <c:pt idx="75">
                  <c:v>0.56499999999999995</c:v>
                </c:pt>
                <c:pt idx="76">
                  <c:v>0.19900000000000001</c:v>
                </c:pt>
                <c:pt idx="77">
                  <c:v>0.15</c:v>
                </c:pt>
                <c:pt idx="78">
                  <c:v>0.14599999999999999</c:v>
                </c:pt>
                <c:pt idx="79">
                  <c:v>0.14399999999999999</c:v>
                </c:pt>
                <c:pt idx="80">
                  <c:v>0.13300000000000001</c:v>
                </c:pt>
                <c:pt idx="81">
                  <c:v>0.14000000000000001</c:v>
                </c:pt>
                <c:pt idx="82">
                  <c:v>0.13600000000000001</c:v>
                </c:pt>
                <c:pt idx="83">
                  <c:v>0.11700000000000001</c:v>
                </c:pt>
                <c:pt idx="84">
                  <c:v>0.113</c:v>
                </c:pt>
                <c:pt idx="85">
                  <c:v>0.13</c:v>
                </c:pt>
                <c:pt idx="86">
                  <c:v>0.11899999999999999</c:v>
                </c:pt>
                <c:pt idx="87">
                  <c:v>9.7000000000000003E-2</c:v>
                </c:pt>
                <c:pt idx="88">
                  <c:v>7.5999999999999998E-2</c:v>
                </c:pt>
                <c:pt idx="89">
                  <c:v>0.04</c:v>
                </c:pt>
                <c:pt idx="90">
                  <c:v>8.0000000000000002E-3</c:v>
                </c:pt>
                <c:pt idx="91">
                  <c:v>-8.9999999999999993E-3</c:v>
                </c:pt>
                <c:pt idx="92">
                  <c:v>-2.1000000000000001E-2</c:v>
                </c:pt>
                <c:pt idx="93">
                  <c:v>-4.2000000000000003E-2</c:v>
                </c:pt>
                <c:pt idx="94">
                  <c:v>-4.8000000000000001E-2</c:v>
                </c:pt>
                <c:pt idx="95">
                  <c:v>-5.1999999999999998E-2</c:v>
                </c:pt>
                <c:pt idx="96">
                  <c:v>-6.8000000000000005E-2</c:v>
                </c:pt>
                <c:pt idx="97">
                  <c:v>-6.6000000000000003E-2</c:v>
                </c:pt>
                <c:pt idx="98">
                  <c:v>-0.06</c:v>
                </c:pt>
                <c:pt idx="99">
                  <c:v>-4.5999999999999999E-2</c:v>
                </c:pt>
                <c:pt idx="100">
                  <c:v>-4.3999999999999997E-2</c:v>
                </c:pt>
                <c:pt idx="101">
                  <c:v>-4.4999999999999998E-2</c:v>
                </c:pt>
                <c:pt idx="102">
                  <c:v>-6.0000000000000001E-3</c:v>
                </c:pt>
                <c:pt idx="103">
                  <c:v>4.9000000000000002E-2</c:v>
                </c:pt>
                <c:pt idx="104">
                  <c:v>0.104</c:v>
                </c:pt>
                <c:pt idx="105">
                  <c:v>0.13900000000000001</c:v>
                </c:pt>
                <c:pt idx="106">
                  <c:v>0.14399999999999999</c:v>
                </c:pt>
                <c:pt idx="107">
                  <c:v>0.16400000000000001</c:v>
                </c:pt>
                <c:pt idx="108">
                  <c:v>0.19900000000000001</c:v>
                </c:pt>
                <c:pt idx="109">
                  <c:v>0.22900000000000001</c:v>
                </c:pt>
                <c:pt idx="110">
                  <c:v>0.23799999999999999</c:v>
                </c:pt>
                <c:pt idx="111">
                  <c:v>0.21199999999999999</c:v>
                </c:pt>
                <c:pt idx="112">
                  <c:v>0.18099999999999999</c:v>
                </c:pt>
                <c:pt idx="113">
                  <c:v>0.17199999999999999</c:v>
                </c:pt>
                <c:pt idx="114">
                  <c:v>0.152</c:v>
                </c:pt>
                <c:pt idx="115">
                  <c:v>0.128</c:v>
                </c:pt>
                <c:pt idx="116">
                  <c:v>0.122</c:v>
                </c:pt>
                <c:pt idx="117">
                  <c:v>9.0999999999999998E-2</c:v>
                </c:pt>
                <c:pt idx="118">
                  <c:v>5.8999999999999997E-2</c:v>
                </c:pt>
                <c:pt idx="119">
                  <c:v>2.7E-2</c:v>
                </c:pt>
                <c:pt idx="120">
                  <c:v>1E-3</c:v>
                </c:pt>
                <c:pt idx="121">
                  <c:v>0.02</c:v>
                </c:pt>
                <c:pt idx="122">
                  <c:v>3.4000000000000002E-2</c:v>
                </c:pt>
                <c:pt idx="123">
                  <c:v>2.1999999999999999E-2</c:v>
                </c:pt>
                <c:pt idx="124">
                  <c:v>1.4999999999999999E-2</c:v>
                </c:pt>
                <c:pt idx="125">
                  <c:v>1.4E-2</c:v>
                </c:pt>
                <c:pt idx="126">
                  <c:v>-5.0000000000000001E-3</c:v>
                </c:pt>
                <c:pt idx="127">
                  <c:v>-8.0000000000000002E-3</c:v>
                </c:pt>
                <c:pt idx="128">
                  <c:v>-4.0000000000000001E-3</c:v>
                </c:pt>
                <c:pt idx="129">
                  <c:v>-3.1E-2</c:v>
                </c:pt>
                <c:pt idx="130">
                  <c:v>-5.1999999999999998E-2</c:v>
                </c:pt>
                <c:pt idx="131">
                  <c:v>-7.1999999999999995E-2</c:v>
                </c:pt>
                <c:pt idx="132">
                  <c:v>-8.3000000000000004E-2</c:v>
                </c:pt>
                <c:pt idx="133">
                  <c:v>-0.10199999999999999</c:v>
                </c:pt>
                <c:pt idx="134">
                  <c:v>-0.10299999999999999</c:v>
                </c:pt>
                <c:pt idx="135">
                  <c:v>-0.10199999999999999</c:v>
                </c:pt>
                <c:pt idx="136">
                  <c:v>-0.123</c:v>
                </c:pt>
                <c:pt idx="137">
                  <c:v>-0.13100000000000001</c:v>
                </c:pt>
                <c:pt idx="138">
                  <c:v>-0.13400000000000001</c:v>
                </c:pt>
                <c:pt idx="139">
                  <c:v>-0.15</c:v>
                </c:pt>
                <c:pt idx="140">
                  <c:v>-0.161</c:v>
                </c:pt>
                <c:pt idx="141">
                  <c:v>-0.16800000000000001</c:v>
                </c:pt>
                <c:pt idx="142">
                  <c:v>-0.16700000000000001</c:v>
                </c:pt>
                <c:pt idx="143">
                  <c:v>-0.17100000000000001</c:v>
                </c:pt>
                <c:pt idx="144">
                  <c:v>-0.14699999999999999</c:v>
                </c:pt>
                <c:pt idx="145">
                  <c:v>-0.115</c:v>
                </c:pt>
                <c:pt idx="146">
                  <c:v>-7.3999999999999996E-2</c:v>
                </c:pt>
                <c:pt idx="147">
                  <c:v>4.0000000000000001E-3</c:v>
                </c:pt>
                <c:pt idx="148">
                  <c:v>4.8000000000000001E-2</c:v>
                </c:pt>
                <c:pt idx="149">
                  <c:v>6.2E-2</c:v>
                </c:pt>
                <c:pt idx="150">
                  <c:v>6.4000000000000001E-2</c:v>
                </c:pt>
                <c:pt idx="151">
                  <c:v>7.5999999999999998E-2</c:v>
                </c:pt>
                <c:pt idx="152">
                  <c:v>9.1999999999999998E-2</c:v>
                </c:pt>
                <c:pt idx="153">
                  <c:v>0.11899999999999999</c:v>
                </c:pt>
                <c:pt idx="154">
                  <c:v>0.13700000000000001</c:v>
                </c:pt>
                <c:pt idx="155">
                  <c:v>0.11</c:v>
                </c:pt>
                <c:pt idx="156">
                  <c:v>8.8999999999999996E-2</c:v>
                </c:pt>
                <c:pt idx="157">
                  <c:v>8.3000000000000004E-2</c:v>
                </c:pt>
                <c:pt idx="158">
                  <c:v>6.7000000000000004E-2</c:v>
                </c:pt>
                <c:pt idx="159">
                  <c:v>6.2E-2</c:v>
                </c:pt>
                <c:pt idx="160">
                  <c:v>5.2999999999999999E-2</c:v>
                </c:pt>
                <c:pt idx="161">
                  <c:v>2.8000000000000001E-2</c:v>
                </c:pt>
                <c:pt idx="162">
                  <c:v>8.9999999999999993E-3</c:v>
                </c:pt>
                <c:pt idx="163">
                  <c:v>5.0000000000000001E-3</c:v>
                </c:pt>
                <c:pt idx="164">
                  <c:v>-1.4E-2</c:v>
                </c:pt>
                <c:pt idx="165">
                  <c:v>-3.5999999999999997E-2</c:v>
                </c:pt>
                <c:pt idx="166">
                  <c:v>-3.7999999999999999E-2</c:v>
                </c:pt>
                <c:pt idx="167">
                  <c:v>-5.6000000000000001E-2</c:v>
                </c:pt>
                <c:pt idx="168">
                  <c:v>-0.06</c:v>
                </c:pt>
                <c:pt idx="169">
                  <c:v>-5.2999999999999999E-2</c:v>
                </c:pt>
                <c:pt idx="170">
                  <c:v>-0.04</c:v>
                </c:pt>
                <c:pt idx="171">
                  <c:v>-0.02</c:v>
                </c:pt>
                <c:pt idx="172">
                  <c:v>1E-3</c:v>
                </c:pt>
                <c:pt idx="173">
                  <c:v>3.9E-2</c:v>
                </c:pt>
                <c:pt idx="174">
                  <c:v>0.112</c:v>
                </c:pt>
                <c:pt idx="175">
                  <c:v>0.216</c:v>
                </c:pt>
                <c:pt idx="176">
                  <c:v>0.371</c:v>
                </c:pt>
                <c:pt idx="177">
                  <c:v>0.51600000000000001</c:v>
                </c:pt>
                <c:pt idx="178">
                  <c:v>0.57499999999999996</c:v>
                </c:pt>
                <c:pt idx="179">
                  <c:v>0.61</c:v>
                </c:pt>
                <c:pt idx="180">
                  <c:v>0.623</c:v>
                </c:pt>
                <c:pt idx="181">
                  <c:v>0.60799999999999998</c:v>
                </c:pt>
                <c:pt idx="182">
                  <c:v>0.59699999999999998</c:v>
                </c:pt>
                <c:pt idx="183">
                  <c:v>0.60499999999999998</c:v>
                </c:pt>
                <c:pt idx="184">
                  <c:v>0.57299999999999995</c:v>
                </c:pt>
                <c:pt idx="185">
                  <c:v>0.55600000000000005</c:v>
                </c:pt>
                <c:pt idx="186">
                  <c:v>0.56200000000000006</c:v>
                </c:pt>
                <c:pt idx="187">
                  <c:v>0.52500000000000002</c:v>
                </c:pt>
                <c:pt idx="188">
                  <c:v>0.47599999999999998</c:v>
                </c:pt>
                <c:pt idx="189">
                  <c:v>0.46</c:v>
                </c:pt>
                <c:pt idx="190">
                  <c:v>0.44700000000000001</c:v>
                </c:pt>
                <c:pt idx="191">
                  <c:v>0.41799999999999998</c:v>
                </c:pt>
                <c:pt idx="192">
                  <c:v>0.40300000000000002</c:v>
                </c:pt>
                <c:pt idx="193">
                  <c:v>0.38600000000000001</c:v>
                </c:pt>
                <c:pt idx="194">
                  <c:v>0.35</c:v>
                </c:pt>
                <c:pt idx="195">
                  <c:v>0.313</c:v>
                </c:pt>
                <c:pt idx="196">
                  <c:v>0.28000000000000003</c:v>
                </c:pt>
                <c:pt idx="197">
                  <c:v>0.23400000000000001</c:v>
                </c:pt>
                <c:pt idx="198">
                  <c:v>0.20599999999999999</c:v>
                </c:pt>
                <c:pt idx="199">
                  <c:v>0.17100000000000001</c:v>
                </c:pt>
                <c:pt idx="200">
                  <c:v>0.14199999999999999</c:v>
                </c:pt>
                <c:pt idx="201">
                  <c:v>0.127</c:v>
                </c:pt>
                <c:pt idx="202">
                  <c:v>9.1999999999999998E-2</c:v>
                </c:pt>
                <c:pt idx="203">
                  <c:v>7.0000000000000007E-2</c:v>
                </c:pt>
                <c:pt idx="204">
                  <c:v>6.2E-2</c:v>
                </c:pt>
                <c:pt idx="205">
                  <c:v>0.05</c:v>
                </c:pt>
                <c:pt idx="206">
                  <c:v>0.05</c:v>
                </c:pt>
                <c:pt idx="207">
                  <c:v>3.3000000000000002E-2</c:v>
                </c:pt>
                <c:pt idx="208">
                  <c:v>1.4E-2</c:v>
                </c:pt>
                <c:pt idx="209">
                  <c:v>-1.4999999999999999E-2</c:v>
                </c:pt>
                <c:pt idx="210">
                  <c:v>-3.5000000000000003E-2</c:v>
                </c:pt>
                <c:pt idx="211">
                  <c:v>-0.05</c:v>
                </c:pt>
                <c:pt idx="212">
                  <c:v>-6.0999999999999999E-2</c:v>
                </c:pt>
                <c:pt idx="213">
                  <c:v>-7.8E-2</c:v>
                </c:pt>
                <c:pt idx="214">
                  <c:v>-9.6000000000000002E-2</c:v>
                </c:pt>
              </c:numCache>
            </c:numRef>
          </c:val>
          <c:extLst>
            <c:ext xmlns:c16="http://schemas.microsoft.com/office/drawing/2014/chart" uri="{C3380CC4-5D6E-409C-BE32-E72D297353CC}">
              <c16:uniqueId val="{0000000F-568C-4783-8E8D-F8F915B611C9}"/>
            </c:ext>
          </c:extLst>
        </c:ser>
        <c:dLbls>
          <c:showLegendKey val="0"/>
          <c:showVal val="0"/>
          <c:showCatName val="0"/>
          <c:showSerName val="0"/>
          <c:showPercent val="0"/>
          <c:showBubbleSize val="0"/>
        </c:dLbls>
        <c:gapWidth val="20"/>
        <c:axId val="659215872"/>
        <c:axId val="659217408"/>
      </c:barChart>
      <c:lineChart>
        <c:grouping val="standard"/>
        <c:varyColors val="0"/>
        <c:ser>
          <c:idx val="2"/>
          <c:order val="2"/>
          <c:tx>
            <c:strRef>
              <c:f>'Figure 2.8.'!$Y$6:$Z$6</c:f>
              <c:strCache>
                <c:ptCount val="1"/>
                <c:pt idx="0">
                  <c:v>Deficit or surplus</c:v>
                </c:pt>
              </c:strCache>
            </c:strRef>
          </c:tx>
          <c:spPr>
            <a:ln w="19050">
              <a:solidFill>
                <a:sysClr val="windowText" lastClr="000000"/>
              </a:solidFill>
              <a:prstDash val="solid"/>
            </a:ln>
            <a:effectLst/>
          </c:spPr>
          <c:marker>
            <c:symbol val="none"/>
          </c:marker>
          <c:cat>
            <c:numRef>
              <c:f>'Figure 2.8.'!$S$7:$S$221</c:f>
              <c:numCache>
                <c:formatCode>m/d/yyyy</c:formatCode>
                <c:ptCount val="215"/>
                <c:pt idx="0">
                  <c:v>23832</c:v>
                </c:pt>
                <c:pt idx="1">
                  <c:v>23923</c:v>
                </c:pt>
                <c:pt idx="2">
                  <c:v>24015</c:v>
                </c:pt>
                <c:pt idx="3">
                  <c:v>24107</c:v>
                </c:pt>
                <c:pt idx="4">
                  <c:v>24197</c:v>
                </c:pt>
                <c:pt idx="5">
                  <c:v>24288</c:v>
                </c:pt>
                <c:pt idx="6">
                  <c:v>24380</c:v>
                </c:pt>
                <c:pt idx="7">
                  <c:v>24472</c:v>
                </c:pt>
                <c:pt idx="8">
                  <c:v>24562</c:v>
                </c:pt>
                <c:pt idx="9">
                  <c:v>24653</c:v>
                </c:pt>
                <c:pt idx="10">
                  <c:v>24745</c:v>
                </c:pt>
                <c:pt idx="11">
                  <c:v>24837</c:v>
                </c:pt>
                <c:pt idx="12">
                  <c:v>24928</c:v>
                </c:pt>
                <c:pt idx="13">
                  <c:v>25019</c:v>
                </c:pt>
                <c:pt idx="14">
                  <c:v>25111</c:v>
                </c:pt>
                <c:pt idx="15">
                  <c:v>25203</c:v>
                </c:pt>
                <c:pt idx="16">
                  <c:v>25293</c:v>
                </c:pt>
                <c:pt idx="17">
                  <c:v>25384</c:v>
                </c:pt>
                <c:pt idx="18">
                  <c:v>25476</c:v>
                </c:pt>
                <c:pt idx="19">
                  <c:v>25568</c:v>
                </c:pt>
                <c:pt idx="20">
                  <c:v>25658</c:v>
                </c:pt>
                <c:pt idx="21">
                  <c:v>25749</c:v>
                </c:pt>
                <c:pt idx="22">
                  <c:v>25841</c:v>
                </c:pt>
                <c:pt idx="23">
                  <c:v>25933</c:v>
                </c:pt>
                <c:pt idx="24">
                  <c:v>26023</c:v>
                </c:pt>
                <c:pt idx="25">
                  <c:v>26114</c:v>
                </c:pt>
                <c:pt idx="26">
                  <c:v>26206</c:v>
                </c:pt>
                <c:pt idx="27">
                  <c:v>26298</c:v>
                </c:pt>
                <c:pt idx="28">
                  <c:v>26389</c:v>
                </c:pt>
                <c:pt idx="29">
                  <c:v>26480</c:v>
                </c:pt>
                <c:pt idx="30">
                  <c:v>26572</c:v>
                </c:pt>
                <c:pt idx="31">
                  <c:v>26664</c:v>
                </c:pt>
                <c:pt idx="32">
                  <c:v>26754</c:v>
                </c:pt>
                <c:pt idx="33">
                  <c:v>26845</c:v>
                </c:pt>
                <c:pt idx="34">
                  <c:v>26937</c:v>
                </c:pt>
                <c:pt idx="35">
                  <c:v>27029</c:v>
                </c:pt>
                <c:pt idx="36">
                  <c:v>27119</c:v>
                </c:pt>
                <c:pt idx="37">
                  <c:v>27210</c:v>
                </c:pt>
                <c:pt idx="38">
                  <c:v>27302</c:v>
                </c:pt>
                <c:pt idx="39">
                  <c:v>27394</c:v>
                </c:pt>
                <c:pt idx="40">
                  <c:v>27484</c:v>
                </c:pt>
                <c:pt idx="41">
                  <c:v>27575</c:v>
                </c:pt>
                <c:pt idx="42">
                  <c:v>27667</c:v>
                </c:pt>
                <c:pt idx="43">
                  <c:v>27759</c:v>
                </c:pt>
                <c:pt idx="44">
                  <c:v>27850</c:v>
                </c:pt>
                <c:pt idx="45">
                  <c:v>27941</c:v>
                </c:pt>
                <c:pt idx="46">
                  <c:v>28033</c:v>
                </c:pt>
                <c:pt idx="47">
                  <c:v>28125</c:v>
                </c:pt>
                <c:pt idx="48">
                  <c:v>28215</c:v>
                </c:pt>
                <c:pt idx="49">
                  <c:v>28306</c:v>
                </c:pt>
                <c:pt idx="50">
                  <c:v>28398</c:v>
                </c:pt>
                <c:pt idx="51">
                  <c:v>28490</c:v>
                </c:pt>
                <c:pt idx="52">
                  <c:v>28580</c:v>
                </c:pt>
                <c:pt idx="53">
                  <c:v>28671</c:v>
                </c:pt>
                <c:pt idx="54">
                  <c:v>28763</c:v>
                </c:pt>
                <c:pt idx="55">
                  <c:v>28855</c:v>
                </c:pt>
                <c:pt idx="56">
                  <c:v>28945</c:v>
                </c:pt>
                <c:pt idx="57">
                  <c:v>29036</c:v>
                </c:pt>
                <c:pt idx="58">
                  <c:v>29128</c:v>
                </c:pt>
                <c:pt idx="59">
                  <c:v>29220</c:v>
                </c:pt>
                <c:pt idx="60">
                  <c:v>29311</c:v>
                </c:pt>
                <c:pt idx="61">
                  <c:v>29402</c:v>
                </c:pt>
                <c:pt idx="62">
                  <c:v>29494</c:v>
                </c:pt>
                <c:pt idx="63">
                  <c:v>29586</c:v>
                </c:pt>
                <c:pt idx="64">
                  <c:v>29676</c:v>
                </c:pt>
                <c:pt idx="65">
                  <c:v>29767</c:v>
                </c:pt>
                <c:pt idx="66">
                  <c:v>29859</c:v>
                </c:pt>
                <c:pt idx="67">
                  <c:v>29951</c:v>
                </c:pt>
                <c:pt idx="68">
                  <c:v>30041</c:v>
                </c:pt>
                <c:pt idx="69">
                  <c:v>30132</c:v>
                </c:pt>
                <c:pt idx="70">
                  <c:v>30224</c:v>
                </c:pt>
                <c:pt idx="71">
                  <c:v>30316</c:v>
                </c:pt>
                <c:pt idx="72">
                  <c:v>30406</c:v>
                </c:pt>
                <c:pt idx="73">
                  <c:v>30497</c:v>
                </c:pt>
                <c:pt idx="74">
                  <c:v>30589</c:v>
                </c:pt>
                <c:pt idx="75">
                  <c:v>30681</c:v>
                </c:pt>
                <c:pt idx="76">
                  <c:v>30772</c:v>
                </c:pt>
                <c:pt idx="77">
                  <c:v>30863</c:v>
                </c:pt>
                <c:pt idx="78">
                  <c:v>30955</c:v>
                </c:pt>
                <c:pt idx="79">
                  <c:v>31047</c:v>
                </c:pt>
                <c:pt idx="80">
                  <c:v>31137</c:v>
                </c:pt>
                <c:pt idx="81">
                  <c:v>31228</c:v>
                </c:pt>
                <c:pt idx="82">
                  <c:v>31320</c:v>
                </c:pt>
                <c:pt idx="83">
                  <c:v>31412</c:v>
                </c:pt>
                <c:pt idx="84">
                  <c:v>31502</c:v>
                </c:pt>
                <c:pt idx="85">
                  <c:v>31593</c:v>
                </c:pt>
                <c:pt idx="86">
                  <c:v>31685</c:v>
                </c:pt>
                <c:pt idx="87">
                  <c:v>31777</c:v>
                </c:pt>
                <c:pt idx="88">
                  <c:v>31867</c:v>
                </c:pt>
                <c:pt idx="89">
                  <c:v>31958</c:v>
                </c:pt>
                <c:pt idx="90">
                  <c:v>32050</c:v>
                </c:pt>
                <c:pt idx="91">
                  <c:v>32142</c:v>
                </c:pt>
                <c:pt idx="92">
                  <c:v>32233</c:v>
                </c:pt>
                <c:pt idx="93">
                  <c:v>32324</c:v>
                </c:pt>
                <c:pt idx="94">
                  <c:v>32416</c:v>
                </c:pt>
                <c:pt idx="95">
                  <c:v>32508</c:v>
                </c:pt>
                <c:pt idx="96">
                  <c:v>32598</c:v>
                </c:pt>
                <c:pt idx="97">
                  <c:v>32689</c:v>
                </c:pt>
                <c:pt idx="98">
                  <c:v>32781</c:v>
                </c:pt>
                <c:pt idx="99">
                  <c:v>32873</c:v>
                </c:pt>
                <c:pt idx="100">
                  <c:v>32963</c:v>
                </c:pt>
                <c:pt idx="101">
                  <c:v>33054</c:v>
                </c:pt>
                <c:pt idx="102">
                  <c:v>33146</c:v>
                </c:pt>
                <c:pt idx="103">
                  <c:v>33238</c:v>
                </c:pt>
                <c:pt idx="104">
                  <c:v>33328</c:v>
                </c:pt>
                <c:pt idx="105">
                  <c:v>33419</c:v>
                </c:pt>
                <c:pt idx="106">
                  <c:v>33511</c:v>
                </c:pt>
                <c:pt idx="107">
                  <c:v>33603</c:v>
                </c:pt>
                <c:pt idx="108">
                  <c:v>33694</c:v>
                </c:pt>
                <c:pt idx="109">
                  <c:v>33785</c:v>
                </c:pt>
                <c:pt idx="110">
                  <c:v>33877</c:v>
                </c:pt>
                <c:pt idx="111">
                  <c:v>33969</c:v>
                </c:pt>
                <c:pt idx="112">
                  <c:v>34059</c:v>
                </c:pt>
                <c:pt idx="113">
                  <c:v>34150</c:v>
                </c:pt>
                <c:pt idx="114">
                  <c:v>34242</c:v>
                </c:pt>
                <c:pt idx="115">
                  <c:v>34334</c:v>
                </c:pt>
                <c:pt idx="116">
                  <c:v>34424</c:v>
                </c:pt>
                <c:pt idx="117">
                  <c:v>34515</c:v>
                </c:pt>
                <c:pt idx="118">
                  <c:v>34607</c:v>
                </c:pt>
                <c:pt idx="119">
                  <c:v>34699</c:v>
                </c:pt>
                <c:pt idx="120">
                  <c:v>34789</c:v>
                </c:pt>
                <c:pt idx="121">
                  <c:v>34880</c:v>
                </c:pt>
                <c:pt idx="122">
                  <c:v>34972</c:v>
                </c:pt>
                <c:pt idx="123">
                  <c:v>35064</c:v>
                </c:pt>
                <c:pt idx="124">
                  <c:v>35155</c:v>
                </c:pt>
                <c:pt idx="125">
                  <c:v>35246</c:v>
                </c:pt>
                <c:pt idx="126">
                  <c:v>35338</c:v>
                </c:pt>
                <c:pt idx="127">
                  <c:v>35430</c:v>
                </c:pt>
                <c:pt idx="128">
                  <c:v>35520</c:v>
                </c:pt>
                <c:pt idx="129">
                  <c:v>35611</c:v>
                </c:pt>
                <c:pt idx="130">
                  <c:v>35703</c:v>
                </c:pt>
                <c:pt idx="131">
                  <c:v>35795</c:v>
                </c:pt>
                <c:pt idx="132">
                  <c:v>35885</c:v>
                </c:pt>
                <c:pt idx="133">
                  <c:v>35976</c:v>
                </c:pt>
                <c:pt idx="134">
                  <c:v>36068</c:v>
                </c:pt>
                <c:pt idx="135">
                  <c:v>36160</c:v>
                </c:pt>
                <c:pt idx="136">
                  <c:v>36250</c:v>
                </c:pt>
                <c:pt idx="137">
                  <c:v>36341</c:v>
                </c:pt>
                <c:pt idx="138">
                  <c:v>36433</c:v>
                </c:pt>
                <c:pt idx="139">
                  <c:v>36525</c:v>
                </c:pt>
                <c:pt idx="140">
                  <c:v>36616</c:v>
                </c:pt>
                <c:pt idx="141">
                  <c:v>36707</c:v>
                </c:pt>
                <c:pt idx="142">
                  <c:v>36799</c:v>
                </c:pt>
                <c:pt idx="143">
                  <c:v>36891</c:v>
                </c:pt>
                <c:pt idx="144">
                  <c:v>36981</c:v>
                </c:pt>
                <c:pt idx="145">
                  <c:v>37072</c:v>
                </c:pt>
                <c:pt idx="146">
                  <c:v>37164</c:v>
                </c:pt>
                <c:pt idx="147">
                  <c:v>37256</c:v>
                </c:pt>
                <c:pt idx="148">
                  <c:v>37346</c:v>
                </c:pt>
                <c:pt idx="149">
                  <c:v>37437</c:v>
                </c:pt>
                <c:pt idx="150">
                  <c:v>37529</c:v>
                </c:pt>
                <c:pt idx="151">
                  <c:v>37621</c:v>
                </c:pt>
                <c:pt idx="152">
                  <c:v>37711</c:v>
                </c:pt>
                <c:pt idx="153">
                  <c:v>37802</c:v>
                </c:pt>
                <c:pt idx="154">
                  <c:v>37894</c:v>
                </c:pt>
                <c:pt idx="155">
                  <c:v>37986</c:v>
                </c:pt>
                <c:pt idx="156">
                  <c:v>38077</c:v>
                </c:pt>
                <c:pt idx="157">
                  <c:v>38168</c:v>
                </c:pt>
                <c:pt idx="158">
                  <c:v>38260</c:v>
                </c:pt>
                <c:pt idx="159">
                  <c:v>38352</c:v>
                </c:pt>
                <c:pt idx="160">
                  <c:v>38442</c:v>
                </c:pt>
                <c:pt idx="161">
                  <c:v>38533</c:v>
                </c:pt>
                <c:pt idx="162">
                  <c:v>38625</c:v>
                </c:pt>
                <c:pt idx="163">
                  <c:v>38717</c:v>
                </c:pt>
                <c:pt idx="164">
                  <c:v>38807</c:v>
                </c:pt>
                <c:pt idx="165">
                  <c:v>38898</c:v>
                </c:pt>
                <c:pt idx="166">
                  <c:v>38990</c:v>
                </c:pt>
                <c:pt idx="167">
                  <c:v>39082</c:v>
                </c:pt>
                <c:pt idx="168">
                  <c:v>39172</c:v>
                </c:pt>
                <c:pt idx="169">
                  <c:v>39263</c:v>
                </c:pt>
                <c:pt idx="170">
                  <c:v>39355</c:v>
                </c:pt>
                <c:pt idx="171">
                  <c:v>39447</c:v>
                </c:pt>
                <c:pt idx="172">
                  <c:v>39538</c:v>
                </c:pt>
                <c:pt idx="173">
                  <c:v>39629</c:v>
                </c:pt>
                <c:pt idx="174">
                  <c:v>39721</c:v>
                </c:pt>
                <c:pt idx="175">
                  <c:v>39813</c:v>
                </c:pt>
                <c:pt idx="176">
                  <c:v>39903</c:v>
                </c:pt>
                <c:pt idx="177">
                  <c:v>39994</c:v>
                </c:pt>
                <c:pt idx="178">
                  <c:v>40086</c:v>
                </c:pt>
                <c:pt idx="179">
                  <c:v>40178</c:v>
                </c:pt>
                <c:pt idx="180">
                  <c:v>40268</c:v>
                </c:pt>
                <c:pt idx="181">
                  <c:v>40359</c:v>
                </c:pt>
                <c:pt idx="182">
                  <c:v>40451</c:v>
                </c:pt>
                <c:pt idx="183">
                  <c:v>40543</c:v>
                </c:pt>
                <c:pt idx="184">
                  <c:v>40633</c:v>
                </c:pt>
                <c:pt idx="185">
                  <c:v>40724</c:v>
                </c:pt>
                <c:pt idx="186">
                  <c:v>40816</c:v>
                </c:pt>
                <c:pt idx="187">
                  <c:v>40908</c:v>
                </c:pt>
                <c:pt idx="188">
                  <c:v>40999</c:v>
                </c:pt>
                <c:pt idx="189">
                  <c:v>41090</c:v>
                </c:pt>
                <c:pt idx="190">
                  <c:v>41182</c:v>
                </c:pt>
                <c:pt idx="191">
                  <c:v>41274</c:v>
                </c:pt>
                <c:pt idx="192">
                  <c:v>41364</c:v>
                </c:pt>
                <c:pt idx="193">
                  <c:v>41455</c:v>
                </c:pt>
                <c:pt idx="194">
                  <c:v>41547</c:v>
                </c:pt>
                <c:pt idx="195">
                  <c:v>41639</c:v>
                </c:pt>
                <c:pt idx="196">
                  <c:v>41729</c:v>
                </c:pt>
                <c:pt idx="197">
                  <c:v>41820</c:v>
                </c:pt>
                <c:pt idx="198">
                  <c:v>41912</c:v>
                </c:pt>
                <c:pt idx="199">
                  <c:v>42004</c:v>
                </c:pt>
                <c:pt idx="200">
                  <c:v>42094</c:v>
                </c:pt>
                <c:pt idx="201">
                  <c:v>42185</c:v>
                </c:pt>
                <c:pt idx="202">
                  <c:v>42277</c:v>
                </c:pt>
                <c:pt idx="203">
                  <c:v>42369</c:v>
                </c:pt>
                <c:pt idx="204">
                  <c:v>42460</c:v>
                </c:pt>
                <c:pt idx="205">
                  <c:v>42551</c:v>
                </c:pt>
                <c:pt idx="206">
                  <c:v>42643</c:v>
                </c:pt>
                <c:pt idx="207">
                  <c:v>42735</c:v>
                </c:pt>
                <c:pt idx="208">
                  <c:v>42825</c:v>
                </c:pt>
                <c:pt idx="209">
                  <c:v>42916</c:v>
                </c:pt>
                <c:pt idx="210">
                  <c:v>43008</c:v>
                </c:pt>
                <c:pt idx="211">
                  <c:v>43100</c:v>
                </c:pt>
                <c:pt idx="212">
                  <c:v>43190</c:v>
                </c:pt>
                <c:pt idx="213">
                  <c:v>43281</c:v>
                </c:pt>
                <c:pt idx="214">
                  <c:v>43373</c:v>
                </c:pt>
              </c:numCache>
            </c:numRef>
          </c:cat>
          <c:val>
            <c:numRef>
              <c:f>'Figure 2.8.'!$Y$7:$Y$221</c:f>
              <c:numCache>
                <c:formatCode>0.0</c:formatCode>
                <c:ptCount val="215"/>
                <c:pt idx="0">
                  <c:v>0.59199999999999997</c:v>
                </c:pt>
                <c:pt idx="1">
                  <c:v>0.70699999999999996</c:v>
                </c:pt>
                <c:pt idx="2">
                  <c:v>0.96799999999999997</c:v>
                </c:pt>
                <c:pt idx="3">
                  <c:v>1.3360000000000001</c:v>
                </c:pt>
                <c:pt idx="4">
                  <c:v>1.7050000000000001</c:v>
                </c:pt>
                <c:pt idx="5">
                  <c:v>1.5980000000000001</c:v>
                </c:pt>
                <c:pt idx="6">
                  <c:v>1.5189999999999999</c:v>
                </c:pt>
                <c:pt idx="7">
                  <c:v>1.474</c:v>
                </c:pt>
                <c:pt idx="8">
                  <c:v>1.337</c:v>
                </c:pt>
                <c:pt idx="9">
                  <c:v>1.05</c:v>
                </c:pt>
                <c:pt idx="10">
                  <c:v>0.99399999999999999</c:v>
                </c:pt>
                <c:pt idx="11">
                  <c:v>0.876</c:v>
                </c:pt>
                <c:pt idx="12">
                  <c:v>1.0720000000000001</c:v>
                </c:pt>
                <c:pt idx="13">
                  <c:v>1.2569999999999999</c:v>
                </c:pt>
                <c:pt idx="14">
                  <c:v>1.22</c:v>
                </c:pt>
                <c:pt idx="15">
                  <c:v>1.075</c:v>
                </c:pt>
                <c:pt idx="16">
                  <c:v>1.2310000000000001</c:v>
                </c:pt>
                <c:pt idx="17">
                  <c:v>1.028</c:v>
                </c:pt>
                <c:pt idx="18">
                  <c:v>0.84799999999999998</c:v>
                </c:pt>
                <c:pt idx="19">
                  <c:v>0.48199999999999998</c:v>
                </c:pt>
                <c:pt idx="20">
                  <c:v>9.7000000000000003E-2</c:v>
                </c:pt>
                <c:pt idx="21">
                  <c:v>-0.18</c:v>
                </c:pt>
                <c:pt idx="22">
                  <c:v>-0.27900000000000003</c:v>
                </c:pt>
                <c:pt idx="23">
                  <c:v>-0.82299999999999995</c:v>
                </c:pt>
                <c:pt idx="24">
                  <c:v>-0.437</c:v>
                </c:pt>
                <c:pt idx="25">
                  <c:v>-0.41</c:v>
                </c:pt>
                <c:pt idx="26">
                  <c:v>-0.46200000000000002</c:v>
                </c:pt>
                <c:pt idx="27">
                  <c:v>-0.48699999999999999</c:v>
                </c:pt>
                <c:pt idx="28">
                  <c:v>-0.23499999999999999</c:v>
                </c:pt>
                <c:pt idx="29">
                  <c:v>0.21299999999999999</c:v>
                </c:pt>
                <c:pt idx="30">
                  <c:v>0.311</c:v>
                </c:pt>
                <c:pt idx="31">
                  <c:v>0.61199999999999999</c:v>
                </c:pt>
                <c:pt idx="32">
                  <c:v>1.173</c:v>
                </c:pt>
                <c:pt idx="33">
                  <c:v>1.3120000000000001</c:v>
                </c:pt>
                <c:pt idx="34">
                  <c:v>1</c:v>
                </c:pt>
                <c:pt idx="35">
                  <c:v>1.0580000000000001</c:v>
                </c:pt>
                <c:pt idx="36">
                  <c:v>0.61399999999999999</c:v>
                </c:pt>
                <c:pt idx="37">
                  <c:v>0.33</c:v>
                </c:pt>
                <c:pt idx="38">
                  <c:v>-0.219</c:v>
                </c:pt>
                <c:pt idx="39">
                  <c:v>-0.76</c:v>
                </c:pt>
                <c:pt idx="40">
                  <c:v>-1.5529999999999999</c:v>
                </c:pt>
                <c:pt idx="41">
                  <c:v>-1.6739999999999999</c:v>
                </c:pt>
                <c:pt idx="42">
                  <c:v>-1.667</c:v>
                </c:pt>
                <c:pt idx="43">
                  <c:v>-1.512</c:v>
                </c:pt>
                <c:pt idx="44">
                  <c:v>-1.0209999999999999</c:v>
                </c:pt>
                <c:pt idx="45">
                  <c:v>-0.90500000000000003</c:v>
                </c:pt>
                <c:pt idx="46">
                  <c:v>-0.94699999999999995</c:v>
                </c:pt>
                <c:pt idx="47">
                  <c:v>-0.93</c:v>
                </c:pt>
                <c:pt idx="48">
                  <c:v>-0.78500000000000003</c:v>
                </c:pt>
                <c:pt idx="49">
                  <c:v>-0.43</c:v>
                </c:pt>
                <c:pt idx="50">
                  <c:v>-8.8999999999999996E-2</c:v>
                </c:pt>
                <c:pt idx="51">
                  <c:v>-0.214</c:v>
                </c:pt>
                <c:pt idx="52">
                  <c:v>-0.27500000000000002</c:v>
                </c:pt>
                <c:pt idx="53">
                  <c:v>0.54700000000000004</c:v>
                </c:pt>
                <c:pt idx="54">
                  <c:v>0.66400000000000003</c:v>
                </c:pt>
                <c:pt idx="55">
                  <c:v>0.76400000000000001</c:v>
                </c:pt>
                <c:pt idx="56">
                  <c:v>0.69199999999999995</c:v>
                </c:pt>
                <c:pt idx="57">
                  <c:v>0.52700000000000002</c:v>
                </c:pt>
                <c:pt idx="58">
                  <c:v>0.503</c:v>
                </c:pt>
                <c:pt idx="59">
                  <c:v>0.33700000000000002</c:v>
                </c:pt>
                <c:pt idx="60">
                  <c:v>0.113</c:v>
                </c:pt>
                <c:pt idx="61">
                  <c:v>-0.70699999999999996</c:v>
                </c:pt>
                <c:pt idx="62">
                  <c:v>-1.1060000000000001</c:v>
                </c:pt>
                <c:pt idx="63">
                  <c:v>-0.78600000000000003</c:v>
                </c:pt>
                <c:pt idx="64">
                  <c:v>-0.441</c:v>
                </c:pt>
                <c:pt idx="65">
                  <c:v>-0.80100000000000005</c:v>
                </c:pt>
                <c:pt idx="66">
                  <c:v>-0.69699999999999995</c:v>
                </c:pt>
                <c:pt idx="67">
                  <c:v>-1.1140000000000001</c:v>
                </c:pt>
                <c:pt idx="68">
                  <c:v>-1.8029999999999999</c:v>
                </c:pt>
                <c:pt idx="69">
                  <c:v>-2.1240000000000001</c:v>
                </c:pt>
                <c:pt idx="70">
                  <c:v>-2.468</c:v>
                </c:pt>
                <c:pt idx="71">
                  <c:v>-2.9119999999999999</c:v>
                </c:pt>
                <c:pt idx="72">
                  <c:v>-2.8679999999999999</c:v>
                </c:pt>
                <c:pt idx="73">
                  <c:v>-2.536</c:v>
                </c:pt>
                <c:pt idx="74">
                  <c:v>-2.0350000000000001</c:v>
                </c:pt>
                <c:pt idx="75">
                  <c:v>-1.5409999999999999</c:v>
                </c:pt>
                <c:pt idx="76">
                  <c:v>-0.78600000000000003</c:v>
                </c:pt>
                <c:pt idx="77">
                  <c:v>-0.44900000000000001</c:v>
                </c:pt>
                <c:pt idx="78">
                  <c:v>-0.37</c:v>
                </c:pt>
                <c:pt idx="79">
                  <c:v>-0.34399999999999997</c:v>
                </c:pt>
                <c:pt idx="80">
                  <c:v>-0.35299999999999998</c:v>
                </c:pt>
                <c:pt idx="81">
                  <c:v>-0.32200000000000001</c:v>
                </c:pt>
                <c:pt idx="82">
                  <c:v>-0.23499999999999999</c:v>
                </c:pt>
                <c:pt idx="83">
                  <c:v>-0.252</c:v>
                </c:pt>
                <c:pt idx="84">
                  <c:v>-0.26100000000000001</c:v>
                </c:pt>
                <c:pt idx="85">
                  <c:v>-0.38200000000000001</c:v>
                </c:pt>
                <c:pt idx="86">
                  <c:v>-0.39400000000000002</c:v>
                </c:pt>
                <c:pt idx="87">
                  <c:v>-0.48899999999999999</c:v>
                </c:pt>
                <c:pt idx="88">
                  <c:v>-0.57699999999999996</c:v>
                </c:pt>
                <c:pt idx="89">
                  <c:v>-0.56299999999999994</c:v>
                </c:pt>
                <c:pt idx="90">
                  <c:v>-0.51900000000000002</c:v>
                </c:pt>
                <c:pt idx="91">
                  <c:v>-0.27900000000000003</c:v>
                </c:pt>
                <c:pt idx="92">
                  <c:v>-0.309</c:v>
                </c:pt>
                <c:pt idx="93">
                  <c:v>-0.17399999999999999</c:v>
                </c:pt>
                <c:pt idx="94">
                  <c:v>-0.185</c:v>
                </c:pt>
                <c:pt idx="95">
                  <c:v>-5.7000000000000002E-2</c:v>
                </c:pt>
                <c:pt idx="96">
                  <c:v>4.5999999999999999E-2</c:v>
                </c:pt>
                <c:pt idx="97">
                  <c:v>3.5000000000000003E-2</c:v>
                </c:pt>
                <c:pt idx="98">
                  <c:v>2.4E-2</c:v>
                </c:pt>
                <c:pt idx="99">
                  <c:v>-0.13</c:v>
                </c:pt>
                <c:pt idx="100">
                  <c:v>-5.6000000000000001E-2</c:v>
                </c:pt>
                <c:pt idx="101">
                  <c:v>-0.14000000000000001</c:v>
                </c:pt>
                <c:pt idx="102">
                  <c:v>-0.38700000000000001</c:v>
                </c:pt>
                <c:pt idx="103">
                  <c:v>-0.88500000000000001</c:v>
                </c:pt>
                <c:pt idx="104">
                  <c:v>-1.2529999999999999</c:v>
                </c:pt>
                <c:pt idx="105">
                  <c:v>-1.3049999999999999</c:v>
                </c:pt>
                <c:pt idx="106">
                  <c:v>-1.389</c:v>
                </c:pt>
                <c:pt idx="107">
                  <c:v>-1.544</c:v>
                </c:pt>
                <c:pt idx="108">
                  <c:v>-1.415</c:v>
                </c:pt>
                <c:pt idx="109">
                  <c:v>-1.2969999999999999</c:v>
                </c:pt>
                <c:pt idx="110">
                  <c:v>-1.1990000000000001</c:v>
                </c:pt>
                <c:pt idx="111">
                  <c:v>-1.0369999999999999</c:v>
                </c:pt>
                <c:pt idx="112">
                  <c:v>-1.0609999999999999</c:v>
                </c:pt>
                <c:pt idx="113">
                  <c:v>-1.0760000000000001</c:v>
                </c:pt>
                <c:pt idx="114">
                  <c:v>-1.073</c:v>
                </c:pt>
                <c:pt idx="115">
                  <c:v>-0.871</c:v>
                </c:pt>
                <c:pt idx="116">
                  <c:v>-0.74299999999999999</c:v>
                </c:pt>
                <c:pt idx="117">
                  <c:v>-0.52600000000000002</c:v>
                </c:pt>
                <c:pt idx="118">
                  <c:v>-0.44500000000000001</c:v>
                </c:pt>
                <c:pt idx="119">
                  <c:v>-0.25700000000000001</c:v>
                </c:pt>
                <c:pt idx="120">
                  <c:v>-0.27400000000000002</c:v>
                </c:pt>
                <c:pt idx="121">
                  <c:v>-0.39300000000000002</c:v>
                </c:pt>
                <c:pt idx="122">
                  <c:v>-0.34200000000000003</c:v>
                </c:pt>
                <c:pt idx="123">
                  <c:v>-0.316</c:v>
                </c:pt>
                <c:pt idx="124">
                  <c:v>-0.318</c:v>
                </c:pt>
                <c:pt idx="125">
                  <c:v>-6.7000000000000004E-2</c:v>
                </c:pt>
                <c:pt idx="126">
                  <c:v>3.4000000000000002E-2</c:v>
                </c:pt>
                <c:pt idx="127">
                  <c:v>0.10299999999999999</c:v>
                </c:pt>
                <c:pt idx="128">
                  <c:v>7.3999999999999996E-2</c:v>
                </c:pt>
                <c:pt idx="129">
                  <c:v>0.32200000000000001</c:v>
                </c:pt>
                <c:pt idx="130">
                  <c:v>0.46899999999999997</c:v>
                </c:pt>
                <c:pt idx="131">
                  <c:v>0.46200000000000002</c:v>
                </c:pt>
                <c:pt idx="132">
                  <c:v>0.48699999999999999</c:v>
                </c:pt>
                <c:pt idx="133">
                  <c:v>0.504</c:v>
                </c:pt>
                <c:pt idx="134">
                  <c:v>0.56299999999999994</c:v>
                </c:pt>
                <c:pt idx="135">
                  <c:v>0.73</c:v>
                </c:pt>
                <c:pt idx="136">
                  <c:v>0.73299999999999998</c:v>
                </c:pt>
                <c:pt idx="137">
                  <c:v>0.65400000000000003</c:v>
                </c:pt>
                <c:pt idx="138">
                  <c:v>0.73499999999999999</c:v>
                </c:pt>
                <c:pt idx="139">
                  <c:v>0.95499999999999996</c:v>
                </c:pt>
                <c:pt idx="140">
                  <c:v>0.78600000000000003</c:v>
                </c:pt>
                <c:pt idx="141">
                  <c:v>0.99199999999999999</c:v>
                </c:pt>
                <c:pt idx="142">
                  <c:v>0.78100000000000003</c:v>
                </c:pt>
                <c:pt idx="143">
                  <c:v>0.621</c:v>
                </c:pt>
                <c:pt idx="144">
                  <c:v>0.246</c:v>
                </c:pt>
                <c:pt idx="145">
                  <c:v>8.4000000000000005E-2</c:v>
                </c:pt>
                <c:pt idx="146">
                  <c:v>-0.29299999999999998</c:v>
                </c:pt>
                <c:pt idx="147">
                  <c:v>-0.59599999999999997</c:v>
                </c:pt>
                <c:pt idx="148">
                  <c:v>-0.621</c:v>
                </c:pt>
                <c:pt idx="149">
                  <c:v>-0.68500000000000005</c:v>
                </c:pt>
                <c:pt idx="150">
                  <c:v>-0.78600000000000003</c:v>
                </c:pt>
                <c:pt idx="151">
                  <c:v>-0.92300000000000004</c:v>
                </c:pt>
                <c:pt idx="152">
                  <c:v>-0.97399999999999998</c:v>
                </c:pt>
                <c:pt idx="153">
                  <c:v>-0.96099999999999997</c:v>
                </c:pt>
                <c:pt idx="154">
                  <c:v>-0.69599999999999995</c:v>
                </c:pt>
                <c:pt idx="155">
                  <c:v>-0.55700000000000005</c:v>
                </c:pt>
                <c:pt idx="156">
                  <c:v>-0.53200000000000003</c:v>
                </c:pt>
                <c:pt idx="157">
                  <c:v>-0.47899999999999998</c:v>
                </c:pt>
                <c:pt idx="158">
                  <c:v>-0.371</c:v>
                </c:pt>
                <c:pt idx="159">
                  <c:v>-0.27600000000000002</c:v>
                </c:pt>
                <c:pt idx="160">
                  <c:v>-0.16200000000000001</c:v>
                </c:pt>
                <c:pt idx="161">
                  <c:v>-0.161</c:v>
                </c:pt>
                <c:pt idx="162">
                  <c:v>-7.1999999999999995E-2</c:v>
                </c:pt>
                <c:pt idx="163">
                  <c:v>-3.2000000000000001E-2</c:v>
                </c:pt>
                <c:pt idx="164">
                  <c:v>0.17499999999999999</c:v>
                </c:pt>
                <c:pt idx="165">
                  <c:v>0.157</c:v>
                </c:pt>
                <c:pt idx="166">
                  <c:v>6.0999999999999999E-2</c:v>
                </c:pt>
                <c:pt idx="167">
                  <c:v>0.18</c:v>
                </c:pt>
                <c:pt idx="168">
                  <c:v>0.13400000000000001</c:v>
                </c:pt>
                <c:pt idx="169">
                  <c:v>0.124</c:v>
                </c:pt>
                <c:pt idx="170">
                  <c:v>0.13400000000000001</c:v>
                </c:pt>
                <c:pt idx="171">
                  <c:v>0.14799999999999999</c:v>
                </c:pt>
                <c:pt idx="172">
                  <c:v>-0.121</c:v>
                </c:pt>
                <c:pt idx="173">
                  <c:v>-0.17799999999999999</c:v>
                </c:pt>
                <c:pt idx="174">
                  <c:v>-0.45800000000000002</c:v>
                </c:pt>
                <c:pt idx="175">
                  <c:v>-1.1519999999999999</c:v>
                </c:pt>
                <c:pt idx="176">
                  <c:v>-1.6220000000000001</c:v>
                </c:pt>
                <c:pt idx="177">
                  <c:v>-1.9039999999999999</c:v>
                </c:pt>
                <c:pt idx="178">
                  <c:v>-2.0449999999999999</c:v>
                </c:pt>
                <c:pt idx="179">
                  <c:v>-2.0299999999999998</c:v>
                </c:pt>
                <c:pt idx="180">
                  <c:v>-2.0640000000000001</c:v>
                </c:pt>
                <c:pt idx="181">
                  <c:v>-1.913</c:v>
                </c:pt>
                <c:pt idx="182">
                  <c:v>-1.748</c:v>
                </c:pt>
                <c:pt idx="183">
                  <c:v>-1.645</c:v>
                </c:pt>
                <c:pt idx="184">
                  <c:v>-1.72</c:v>
                </c:pt>
                <c:pt idx="185">
                  <c:v>-1.591</c:v>
                </c:pt>
                <c:pt idx="186">
                  <c:v>-1.615</c:v>
                </c:pt>
                <c:pt idx="187">
                  <c:v>-1.419</c:v>
                </c:pt>
                <c:pt idx="188">
                  <c:v>-1.224</c:v>
                </c:pt>
                <c:pt idx="189">
                  <c:v>-1.177</c:v>
                </c:pt>
                <c:pt idx="190">
                  <c:v>-1.2150000000000001</c:v>
                </c:pt>
                <c:pt idx="191">
                  <c:v>-1.2250000000000001</c:v>
                </c:pt>
                <c:pt idx="192">
                  <c:v>-1.2</c:v>
                </c:pt>
                <c:pt idx="193">
                  <c:v>-1.2450000000000001</c:v>
                </c:pt>
                <c:pt idx="194">
                  <c:v>-1.1639999999999999</c:v>
                </c:pt>
                <c:pt idx="195">
                  <c:v>-1.034</c:v>
                </c:pt>
                <c:pt idx="196">
                  <c:v>-1.1419999999999999</c:v>
                </c:pt>
                <c:pt idx="197">
                  <c:v>-0.93</c:v>
                </c:pt>
                <c:pt idx="198">
                  <c:v>-0.68200000000000005</c:v>
                </c:pt>
                <c:pt idx="199">
                  <c:v>-0.629</c:v>
                </c:pt>
                <c:pt idx="200">
                  <c:v>-0.52400000000000002</c:v>
                </c:pt>
                <c:pt idx="201">
                  <c:v>-0.37</c:v>
                </c:pt>
                <c:pt idx="202">
                  <c:v>-0.35799999999999998</c:v>
                </c:pt>
                <c:pt idx="203">
                  <c:v>-0.42399999999999999</c:v>
                </c:pt>
                <c:pt idx="204">
                  <c:v>-0.42399999999999999</c:v>
                </c:pt>
                <c:pt idx="205">
                  <c:v>-0.38200000000000001</c:v>
                </c:pt>
                <c:pt idx="206">
                  <c:v>-0.38500000000000001</c:v>
                </c:pt>
                <c:pt idx="207">
                  <c:v>-0.376</c:v>
                </c:pt>
                <c:pt idx="208">
                  <c:v>-0.34200000000000003</c:v>
                </c:pt>
                <c:pt idx="209">
                  <c:v>-0.23499999999999999</c:v>
                </c:pt>
                <c:pt idx="210">
                  <c:v>-0.14199999999999999</c:v>
                </c:pt>
                <c:pt idx="211">
                  <c:v>-0.09</c:v>
                </c:pt>
                <c:pt idx="212">
                  <c:v>-5.1999999999999998E-2</c:v>
                </c:pt>
                <c:pt idx="213">
                  <c:v>8.6999999999999994E-2</c:v>
                </c:pt>
                <c:pt idx="214">
                  <c:v>0.21</c:v>
                </c:pt>
              </c:numCache>
            </c:numRef>
          </c:val>
          <c:smooth val="0"/>
          <c:extLst>
            <c:ext xmlns:c16="http://schemas.microsoft.com/office/drawing/2014/chart" uri="{C3380CC4-5D6E-409C-BE32-E72D297353CC}">
              <c16:uniqueId val="{00000010-568C-4783-8E8D-F8F915B611C9}"/>
            </c:ext>
          </c:extLst>
        </c:ser>
        <c:dLbls>
          <c:showLegendKey val="0"/>
          <c:showVal val="0"/>
          <c:showCatName val="0"/>
          <c:showSerName val="0"/>
          <c:showPercent val="0"/>
          <c:showBubbleSize val="0"/>
        </c:dLbls>
        <c:marker val="1"/>
        <c:smooth val="0"/>
        <c:axId val="659215872"/>
        <c:axId val="659217408"/>
      </c:lineChart>
      <c:dateAx>
        <c:axId val="659215872"/>
        <c:scaling>
          <c:orientation val="minMax"/>
        </c:scaling>
        <c:delete val="0"/>
        <c:axPos val="b"/>
        <c:numFmt formatCode="yy" sourceLinked="0"/>
        <c:majorTickMark val="none"/>
        <c:minorTickMark val="none"/>
        <c:tickLblPos val="low"/>
        <c:spPr>
          <a:ln w="12700">
            <a:solidFill>
              <a:srgbClr val="B3B3B3"/>
            </a:solidFill>
            <a:prstDash val="solid"/>
          </a:ln>
        </c:spPr>
        <c:txPr>
          <a:bodyPr rot="-5400000" vert="horz"/>
          <a:lstStyle/>
          <a:p>
            <a:pPr>
              <a:defRPr sz="900">
                <a:latin typeface="HelveticaNeueLT Std" panose="020B0604020202020204"/>
                <a:ea typeface="Segoe UI"/>
                <a:cs typeface="Segoe UI"/>
              </a:defRPr>
            </a:pPr>
            <a:endParaRPr lang="en-US"/>
          </a:p>
        </c:txPr>
        <c:crossAx val="659217408"/>
        <c:crosses val="autoZero"/>
        <c:auto val="0"/>
        <c:lblOffset val="100"/>
        <c:baseTimeUnit val="months"/>
        <c:majorUnit val="60"/>
        <c:majorTimeUnit val="months"/>
      </c:dateAx>
      <c:valAx>
        <c:axId val="659217408"/>
        <c:scaling>
          <c:orientation val="minMax"/>
          <c:max val="2"/>
          <c:min val="-4"/>
        </c:scaling>
        <c:delete val="0"/>
        <c:axPos val="l"/>
        <c:numFmt formatCode="General" sourceLinked="0"/>
        <c:majorTickMark val="in"/>
        <c:minorTickMark val="none"/>
        <c:tickLblPos val="nextTo"/>
        <c:spPr>
          <a:ln w="12700">
            <a:solidFill>
              <a:srgbClr val="B3B3B3"/>
            </a:solidFill>
            <a:prstDash val="solid"/>
          </a:ln>
        </c:spPr>
        <c:txPr>
          <a:bodyPr rot="0" vert="horz"/>
          <a:lstStyle/>
          <a:p>
            <a:pPr>
              <a:defRPr sz="900">
                <a:latin typeface="HelveticaNeueLT Std" panose="020B0604020202020204"/>
                <a:ea typeface="Segoe UI"/>
                <a:cs typeface="Segoe UI"/>
              </a:defRPr>
            </a:pPr>
            <a:endParaRPr lang="en-US"/>
          </a:p>
        </c:txPr>
        <c:crossAx val="659215872"/>
        <c:crosses val="autoZero"/>
        <c:crossBetween val="between"/>
      </c:valAx>
      <c:spPr>
        <a:solidFill>
          <a:srgbClr val="FFFFFF"/>
        </a:solidFill>
        <a:ln w="12700">
          <a:solidFill>
            <a:srgbClr val="B3B3B3"/>
          </a:solidFill>
          <a:prstDash val="solid"/>
        </a:ln>
      </c:spPr>
    </c:plotArea>
    <c:legend>
      <c:legendPos val="r"/>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0.36766233025219675"/>
          <c:y val="0.65462265293761357"/>
          <c:w val="0.53088839438548441"/>
          <c:h val="0.19331879668887542"/>
        </c:manualLayout>
      </c:layout>
      <c:overlay val="0"/>
      <c:spPr>
        <a:noFill/>
        <a:ln w="25400">
          <a:noFill/>
        </a:ln>
      </c:spPr>
      <c:txPr>
        <a:bodyPr/>
        <a:lstStyle/>
        <a:p>
          <a:pPr>
            <a:defRPr sz="900">
              <a:latin typeface="HelveticaNeueLT Std" panose="020B0604020202020204"/>
              <a:ea typeface="Segoe UI"/>
              <a:cs typeface="Segoe UI"/>
            </a:defRPr>
          </a:pPr>
          <a:endParaRPr lang="en-US"/>
        </a:p>
      </c:txPr>
    </c:legend>
    <c:plotVisOnly val="1"/>
    <c:dispBlanksAs val="span"/>
    <c:showDLblsOverMax val="0"/>
  </c:chart>
  <c:spPr>
    <a:no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userShapes r:id="rId2"/>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95651331558292"/>
          <c:y val="4.3609225474196239E-2"/>
          <c:w val="0.85160408813212807"/>
          <c:h val="0.85722502333674122"/>
        </c:manualLayout>
      </c:layout>
      <c:barChart>
        <c:barDir val="col"/>
        <c:grouping val="clustered"/>
        <c:varyColors val="0"/>
        <c:ser>
          <c:idx val="0"/>
          <c:order val="0"/>
          <c:spPr>
            <a:pattFill prst="pct5">
              <a:fgClr>
                <a:srgbClr val="4B82AD"/>
              </a:fgClr>
              <a:bgClr>
                <a:srgbClr val="4B8CAD"/>
              </a:bgClr>
            </a:pattFill>
            <a:ln w="3175">
              <a:solidFill>
                <a:srgbClr val="000000"/>
              </a:solidFill>
              <a:prstDash val="solid"/>
            </a:ln>
            <a:effectLst/>
          </c:spPr>
          <c:invertIfNegative val="0"/>
          <c:cat>
            <c:numRef>
              <c:f>'Figure 2.8.'!$AP$6:$AP$23</c:f>
              <c:numCache>
                <c:formatCode>00</c:formatCode>
                <c:ptCount val="18"/>
                <c:pt idx="0">
                  <c:v>2001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'Figure 2.8.'!$AQ$6:$AQ$23</c:f>
              <c:numCache>
                <c:formatCode>0.0</c:formatCode>
                <c:ptCount val="18"/>
                <c:pt idx="0">
                  <c:v>0.89119999999999999</c:v>
                </c:pt>
                <c:pt idx="1">
                  <c:v>0.38150000000000001</c:v>
                </c:pt>
                <c:pt idx="2">
                  <c:v>-7.1599999999999997E-2</c:v>
                </c:pt>
                <c:pt idx="3">
                  <c:v>0.1547</c:v>
                </c:pt>
                <c:pt idx="4">
                  <c:v>0.20930000000000001</c:v>
                </c:pt>
                <c:pt idx="5">
                  <c:v>0.90510000000000002</c:v>
                </c:pt>
                <c:pt idx="6">
                  <c:v>1.4424999999999999</c:v>
                </c:pt>
                <c:pt idx="7">
                  <c:v>0.81859999999999999</c:v>
                </c:pt>
                <c:pt idx="8">
                  <c:v>-1.9616</c:v>
                </c:pt>
                <c:pt idx="9">
                  <c:v>-1.3009999999999999</c:v>
                </c:pt>
                <c:pt idx="10">
                  <c:v>-0.78820000000000001</c:v>
                </c:pt>
                <c:pt idx="11">
                  <c:v>-1.3006</c:v>
                </c:pt>
                <c:pt idx="12">
                  <c:v>-1.5818000000000001</c:v>
                </c:pt>
                <c:pt idx="13">
                  <c:v>-1.2107000000000001</c:v>
                </c:pt>
                <c:pt idx="14">
                  <c:v>-0.73080000000000001</c:v>
                </c:pt>
                <c:pt idx="15">
                  <c:v>-0.3659</c:v>
                </c:pt>
                <c:pt idx="16">
                  <c:v>0.21340000000000001</c:v>
                </c:pt>
                <c:pt idx="17">
                  <c:v>0.42499999999999999</c:v>
                </c:pt>
              </c:numCache>
            </c:numRef>
          </c:val>
          <c:extLst>
            <c:ext xmlns:c16="http://schemas.microsoft.com/office/drawing/2014/chart" uri="{C3380CC4-5D6E-409C-BE32-E72D297353CC}">
              <c16:uniqueId val="{00000000-7A6D-4263-87F7-7BA1DBE4640A}"/>
            </c:ext>
          </c:extLst>
        </c:ser>
        <c:dLbls>
          <c:showLegendKey val="0"/>
          <c:showVal val="0"/>
          <c:showCatName val="0"/>
          <c:showSerName val="0"/>
          <c:showPercent val="0"/>
          <c:showBubbleSize val="0"/>
        </c:dLbls>
        <c:gapWidth val="10"/>
        <c:axId val="659215872"/>
        <c:axId val="659217408"/>
      </c:barChart>
      <c:barChart>
        <c:barDir val="col"/>
        <c:grouping val="clustered"/>
        <c:varyColors val="0"/>
        <c:ser>
          <c:idx val="1"/>
          <c:order val="1"/>
          <c:tx>
            <c:v>recession</c:v>
          </c:tx>
          <c:spPr>
            <a:solidFill>
              <a:sysClr val="window" lastClr="FFFFFF">
                <a:lumMod val="65000"/>
                <a:alpha val="40000"/>
              </a:sysClr>
            </a:solidFill>
          </c:spPr>
          <c:invertIfNegative val="0"/>
          <c:val>
            <c:numRef>
              <c:f>'Figure 2.8.'!$AR$6:$AR$23</c:f>
              <c:numCache>
                <c:formatCode>0.0</c:formatCode>
                <c:ptCount val="18"/>
                <c:pt idx="7">
                  <c:v>200</c:v>
                </c:pt>
                <c:pt idx="8">
                  <c:v>200</c:v>
                </c:pt>
                <c:pt idx="10">
                  <c:v>200</c:v>
                </c:pt>
                <c:pt idx="11">
                  <c:v>200</c:v>
                </c:pt>
                <c:pt idx="12">
                  <c:v>200</c:v>
                </c:pt>
              </c:numCache>
            </c:numRef>
          </c:val>
          <c:extLst>
            <c:ext xmlns:c16="http://schemas.microsoft.com/office/drawing/2014/chart" uri="{C3380CC4-5D6E-409C-BE32-E72D297353CC}">
              <c16:uniqueId val="{00000001-7A6D-4263-87F7-7BA1DBE4640A}"/>
            </c:ext>
          </c:extLst>
        </c:ser>
        <c:dLbls>
          <c:showLegendKey val="0"/>
          <c:showVal val="0"/>
          <c:showCatName val="0"/>
          <c:showSerName val="0"/>
          <c:showPercent val="0"/>
          <c:showBubbleSize val="0"/>
        </c:dLbls>
        <c:gapWidth val="0"/>
        <c:axId val="804913296"/>
        <c:axId val="288940223"/>
      </c:barChart>
      <c:catAx>
        <c:axId val="659215872"/>
        <c:scaling>
          <c:orientation val="minMax"/>
        </c:scaling>
        <c:delete val="0"/>
        <c:axPos val="b"/>
        <c:numFmt formatCode="00" sourceLinked="1"/>
        <c:majorTickMark val="in"/>
        <c:minorTickMark val="none"/>
        <c:tickLblPos val="low"/>
        <c:spPr>
          <a:ln w="12700">
            <a:solidFill>
              <a:srgbClr val="B3B3B3"/>
            </a:solidFill>
            <a:prstDash val="solid"/>
          </a:ln>
        </c:spPr>
        <c:txPr>
          <a:bodyPr rot="-5400000" vert="horz"/>
          <a:lstStyle/>
          <a:p>
            <a:pPr>
              <a:defRPr sz="800">
                <a:solidFill>
                  <a:sysClr val="windowText" lastClr="000000"/>
                </a:solidFill>
                <a:latin typeface="HelveticaNeueLT Std" panose="020B0604020202020204"/>
                <a:ea typeface="Segoe UI"/>
                <a:cs typeface="Segoe UI"/>
              </a:defRPr>
            </a:pPr>
            <a:endParaRPr lang="en-US"/>
          </a:p>
        </c:txPr>
        <c:crossAx val="659217408"/>
        <c:crosses val="autoZero"/>
        <c:auto val="0"/>
        <c:lblAlgn val="ctr"/>
        <c:lblOffset val="100"/>
        <c:tickLblSkip val="1"/>
        <c:noMultiLvlLbl val="0"/>
      </c:catAx>
      <c:valAx>
        <c:axId val="659217408"/>
        <c:scaling>
          <c:orientation val="minMax"/>
          <c:min val="-4"/>
        </c:scaling>
        <c:delete val="0"/>
        <c:axPos val="l"/>
        <c:numFmt formatCode="General" sourceLinked="0"/>
        <c:majorTickMark val="in"/>
        <c:minorTickMark val="none"/>
        <c:tickLblPos val="nextTo"/>
        <c:spPr>
          <a:ln w="12700">
            <a:solidFill>
              <a:srgbClr val="B3B3B3"/>
            </a:solidFill>
            <a:prstDash val="solid"/>
          </a:ln>
        </c:spPr>
        <c:txPr>
          <a:bodyPr rot="0" vert="horz"/>
          <a:lstStyle/>
          <a:p>
            <a:pPr>
              <a:defRPr sz="800">
                <a:solidFill>
                  <a:sysClr val="windowText" lastClr="000000"/>
                </a:solidFill>
                <a:latin typeface="HelveticaNeueLT Std" panose="020B0604020202020204"/>
                <a:ea typeface="Segoe UI"/>
                <a:cs typeface="Segoe UI"/>
              </a:defRPr>
            </a:pPr>
            <a:endParaRPr lang="en-US"/>
          </a:p>
        </c:txPr>
        <c:crossAx val="659215872"/>
        <c:crosses val="autoZero"/>
        <c:crossBetween val="between"/>
      </c:valAx>
      <c:valAx>
        <c:axId val="288940223"/>
        <c:scaling>
          <c:orientation val="minMax"/>
          <c:max val="200"/>
        </c:scaling>
        <c:delete val="0"/>
        <c:axPos val="r"/>
        <c:numFmt formatCode="0.0" sourceLinked="1"/>
        <c:majorTickMark val="out"/>
        <c:minorTickMark val="none"/>
        <c:tickLblPos val="nextTo"/>
        <c:spPr>
          <a:noFill/>
          <a:ln>
            <a:noFill/>
          </a:ln>
        </c:spPr>
        <c:txPr>
          <a:bodyPr/>
          <a:lstStyle/>
          <a:p>
            <a:pPr>
              <a:defRPr sz="800">
                <a:noFill/>
                <a:latin typeface="HelveticaNeueLT Std" panose="020B0604020202020204"/>
              </a:defRPr>
            </a:pPr>
            <a:endParaRPr lang="en-US"/>
          </a:p>
        </c:txPr>
        <c:crossAx val="804913296"/>
        <c:crosses val="max"/>
        <c:crossBetween val="between"/>
      </c:valAx>
      <c:catAx>
        <c:axId val="804913296"/>
        <c:scaling>
          <c:orientation val="minMax"/>
        </c:scaling>
        <c:delete val="1"/>
        <c:axPos val="b"/>
        <c:majorTickMark val="out"/>
        <c:minorTickMark val="none"/>
        <c:tickLblPos val="nextTo"/>
        <c:crossAx val="288940223"/>
        <c:crosses val="autoZero"/>
        <c:auto val="1"/>
        <c:lblAlgn val="ctr"/>
        <c:lblOffset val="100"/>
        <c:noMultiLvlLbl val="0"/>
      </c:catAx>
      <c:spPr>
        <a:solidFill>
          <a:srgbClr val="FFFFFF"/>
        </a:solidFill>
        <a:ln w="12700">
          <a:solidFill>
            <a:srgbClr val="B3B3B3"/>
          </a:solidFill>
          <a:prstDash val="solid"/>
        </a:ln>
      </c:spPr>
    </c:plotArea>
    <c:plotVisOnly val="1"/>
    <c:dispBlanksAs val="span"/>
    <c:showDLblsOverMax val="0"/>
  </c:chart>
  <c:spPr>
    <a:no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3766005701563E-2"/>
          <c:y val="5.0925925925925923E-2"/>
          <c:w val="0.8845338671106503"/>
          <c:h val="0.75309090620725749"/>
        </c:manualLayout>
      </c:layout>
      <c:barChart>
        <c:barDir val="col"/>
        <c:grouping val="stacked"/>
        <c:varyColors val="0"/>
        <c:ser>
          <c:idx val="0"/>
          <c:order val="0"/>
          <c:tx>
            <c:v>Taxes</c:v>
          </c:tx>
          <c:spPr>
            <a:solidFill>
              <a:srgbClr val="002060"/>
            </a:solidFill>
            <a:ln>
              <a:solidFill>
                <a:schemeClr val="accent5">
                  <a:lumMod val="50000"/>
                </a:schemeClr>
              </a:solidFill>
            </a:ln>
            <a:effectLst/>
          </c:spPr>
          <c:invertIfNegative val="0"/>
          <c:cat>
            <c:strRef>
              <c:f>'Figure 2.9.'!$L$5:$L$26</c:f>
              <c:strCache>
                <c:ptCount val="22"/>
                <c:pt idx="0">
                  <c:v>DNK</c:v>
                </c:pt>
                <c:pt idx="1">
                  <c:v>SWE</c:v>
                </c:pt>
                <c:pt idx="2">
                  <c:v>DEU</c:v>
                </c:pt>
                <c:pt idx="3">
                  <c:v>BEL</c:v>
                </c:pt>
                <c:pt idx="4">
                  <c:v>LUX</c:v>
                </c:pt>
                <c:pt idx="5">
                  <c:v>AUT</c:v>
                </c:pt>
                <c:pt idx="6">
                  <c:v>FRA</c:v>
                </c:pt>
                <c:pt idx="7">
                  <c:v>FIN</c:v>
                </c:pt>
                <c:pt idx="8">
                  <c:v>Euro Area</c:v>
                </c:pt>
                <c:pt idx="9">
                  <c:v>EU</c:v>
                </c:pt>
                <c:pt idx="10">
                  <c:v>HUN</c:v>
                </c:pt>
                <c:pt idx="11">
                  <c:v>NLD</c:v>
                </c:pt>
                <c:pt idx="12">
                  <c:v>SVN</c:v>
                </c:pt>
                <c:pt idx="13">
                  <c:v>GBR</c:v>
                </c:pt>
                <c:pt idx="14">
                  <c:v>IRL</c:v>
                </c:pt>
                <c:pt idx="15">
                  <c:v>PRT</c:v>
                </c:pt>
                <c:pt idx="16">
                  <c:v>ESP</c:v>
                </c:pt>
                <c:pt idx="17">
                  <c:v>USA</c:v>
                </c:pt>
                <c:pt idx="18">
                  <c:v>POL</c:v>
                </c:pt>
                <c:pt idx="19">
                  <c:v>GRC</c:v>
                </c:pt>
                <c:pt idx="20">
                  <c:v>ITA</c:v>
                </c:pt>
                <c:pt idx="21">
                  <c:v>EST</c:v>
                </c:pt>
              </c:strCache>
            </c:strRef>
          </c:cat>
          <c:val>
            <c:numRef>
              <c:f>'Figure 2.9.'!$M$5:$M$26</c:f>
              <c:numCache>
                <c:formatCode>General</c:formatCode>
                <c:ptCount val="22"/>
                <c:pt idx="0">
                  <c:v>11.600000000000001</c:v>
                </c:pt>
                <c:pt idx="1">
                  <c:v>19.900000000000002</c:v>
                </c:pt>
                <c:pt idx="2">
                  <c:v>20.9</c:v>
                </c:pt>
                <c:pt idx="3">
                  <c:v>24</c:v>
                </c:pt>
                <c:pt idx="4">
                  <c:v>12.7</c:v>
                </c:pt>
                <c:pt idx="5">
                  <c:v>16.3</c:v>
                </c:pt>
                <c:pt idx="6">
                  <c:v>7.5</c:v>
                </c:pt>
                <c:pt idx="7">
                  <c:v>22.1</c:v>
                </c:pt>
                <c:pt idx="8">
                  <c:v>15</c:v>
                </c:pt>
                <c:pt idx="9">
                  <c:v>15.6</c:v>
                </c:pt>
                <c:pt idx="10">
                  <c:v>20.3</c:v>
                </c:pt>
                <c:pt idx="11">
                  <c:v>10.4</c:v>
                </c:pt>
                <c:pt idx="12">
                  <c:v>15.2</c:v>
                </c:pt>
                <c:pt idx="13">
                  <c:v>19.100000000000001</c:v>
                </c:pt>
                <c:pt idx="14">
                  <c:v>17.8</c:v>
                </c:pt>
                <c:pt idx="15">
                  <c:v>14.6</c:v>
                </c:pt>
                <c:pt idx="16">
                  <c:v>12.4</c:v>
                </c:pt>
                <c:pt idx="17">
                  <c:v>21.5</c:v>
                </c:pt>
                <c:pt idx="18">
                  <c:v>13.4</c:v>
                </c:pt>
                <c:pt idx="19">
                  <c:v>9.3000000000000007</c:v>
                </c:pt>
                <c:pt idx="20">
                  <c:v>16.400000000000002</c:v>
                </c:pt>
                <c:pt idx="21">
                  <c:v>17.299999999999997</c:v>
                </c:pt>
              </c:numCache>
            </c:numRef>
          </c:val>
          <c:extLst>
            <c:ext xmlns:c16="http://schemas.microsoft.com/office/drawing/2014/chart" uri="{C3380CC4-5D6E-409C-BE32-E72D297353CC}">
              <c16:uniqueId val="{00000000-35E0-42F4-9649-3D73E3EB76B0}"/>
            </c:ext>
          </c:extLst>
        </c:ser>
        <c:ser>
          <c:idx val="1"/>
          <c:order val="1"/>
          <c:tx>
            <c:v>Social security contributions</c:v>
          </c:tx>
          <c:spPr>
            <a:solidFill>
              <a:schemeClr val="accent3">
                <a:lumMod val="60000"/>
                <a:lumOff val="40000"/>
              </a:schemeClr>
            </a:solidFill>
            <a:ln>
              <a:solidFill>
                <a:schemeClr val="bg1">
                  <a:lumMod val="50000"/>
                </a:schemeClr>
              </a:solidFill>
            </a:ln>
            <a:effectLst/>
          </c:spPr>
          <c:invertIfNegative val="0"/>
          <c:cat>
            <c:strRef>
              <c:f>'Figure 2.9.'!$L$5:$L$26</c:f>
              <c:strCache>
                <c:ptCount val="22"/>
                <c:pt idx="0">
                  <c:v>DNK</c:v>
                </c:pt>
                <c:pt idx="1">
                  <c:v>SWE</c:v>
                </c:pt>
                <c:pt idx="2">
                  <c:v>DEU</c:v>
                </c:pt>
                <c:pt idx="3">
                  <c:v>BEL</c:v>
                </c:pt>
                <c:pt idx="4">
                  <c:v>LUX</c:v>
                </c:pt>
                <c:pt idx="5">
                  <c:v>AUT</c:v>
                </c:pt>
                <c:pt idx="6">
                  <c:v>FRA</c:v>
                </c:pt>
                <c:pt idx="7">
                  <c:v>FIN</c:v>
                </c:pt>
                <c:pt idx="8">
                  <c:v>Euro Area</c:v>
                </c:pt>
                <c:pt idx="9">
                  <c:v>EU</c:v>
                </c:pt>
                <c:pt idx="10">
                  <c:v>HUN</c:v>
                </c:pt>
                <c:pt idx="11">
                  <c:v>NLD</c:v>
                </c:pt>
                <c:pt idx="12">
                  <c:v>SVN</c:v>
                </c:pt>
                <c:pt idx="13">
                  <c:v>GBR</c:v>
                </c:pt>
                <c:pt idx="14">
                  <c:v>IRL</c:v>
                </c:pt>
                <c:pt idx="15">
                  <c:v>PRT</c:v>
                </c:pt>
                <c:pt idx="16">
                  <c:v>ESP</c:v>
                </c:pt>
                <c:pt idx="17">
                  <c:v>USA</c:v>
                </c:pt>
                <c:pt idx="18">
                  <c:v>POL</c:v>
                </c:pt>
                <c:pt idx="19">
                  <c:v>GRC</c:v>
                </c:pt>
                <c:pt idx="20">
                  <c:v>ITA</c:v>
                </c:pt>
                <c:pt idx="21">
                  <c:v>EST</c:v>
                </c:pt>
              </c:strCache>
            </c:strRef>
          </c:cat>
          <c:val>
            <c:numRef>
              <c:f>'Figure 2.9.'!$N$5:$N$26</c:f>
              <c:numCache>
                <c:formatCode>General</c:formatCode>
                <c:ptCount val="22"/>
                <c:pt idx="0">
                  <c:v>9.1999999999999993</c:v>
                </c:pt>
                <c:pt idx="1">
                  <c:v>2.7</c:v>
                </c:pt>
                <c:pt idx="2">
                  <c:v>14.499999999999998</c:v>
                </c:pt>
                <c:pt idx="3">
                  <c:v>12.3</c:v>
                </c:pt>
                <c:pt idx="4">
                  <c:v>8</c:v>
                </c:pt>
                <c:pt idx="5">
                  <c:v>17.100000000000001</c:v>
                </c:pt>
                <c:pt idx="6">
                  <c:v>19</c:v>
                </c:pt>
                <c:pt idx="7">
                  <c:v>4.9000000000000004</c:v>
                </c:pt>
                <c:pt idx="8">
                  <c:v>13.3</c:v>
                </c:pt>
                <c:pt idx="9">
                  <c:v>12.4</c:v>
                </c:pt>
                <c:pt idx="10">
                  <c:v>19.100000000000001</c:v>
                </c:pt>
                <c:pt idx="11">
                  <c:v>17.100000000000001</c:v>
                </c:pt>
                <c:pt idx="12">
                  <c:v>22.1</c:v>
                </c:pt>
                <c:pt idx="13">
                  <c:v>6.1</c:v>
                </c:pt>
                <c:pt idx="14">
                  <c:v>3.5999999999999996</c:v>
                </c:pt>
                <c:pt idx="15">
                  <c:v>9.7000000000000011</c:v>
                </c:pt>
                <c:pt idx="16">
                  <c:v>6.8000000000000007</c:v>
                </c:pt>
                <c:pt idx="17">
                  <c:v>5.0999999999999996</c:v>
                </c:pt>
                <c:pt idx="18">
                  <c:v>16.600000000000001</c:v>
                </c:pt>
                <c:pt idx="19">
                  <c:v>15</c:v>
                </c:pt>
                <c:pt idx="20">
                  <c:v>10.5</c:v>
                </c:pt>
                <c:pt idx="21">
                  <c:v>2.2999999999999998</c:v>
                </c:pt>
              </c:numCache>
            </c:numRef>
          </c:val>
          <c:extLst>
            <c:ext xmlns:c16="http://schemas.microsoft.com/office/drawing/2014/chart" uri="{C3380CC4-5D6E-409C-BE32-E72D297353CC}">
              <c16:uniqueId val="{00000001-35E0-42F4-9649-3D73E3EB76B0}"/>
            </c:ext>
          </c:extLst>
        </c:ser>
        <c:ser>
          <c:idx val="2"/>
          <c:order val="2"/>
          <c:tx>
            <c:v>Benefits</c:v>
          </c:tx>
          <c:spPr>
            <a:solidFill>
              <a:srgbClr val="C00000"/>
            </a:solidFill>
            <a:ln>
              <a:solidFill>
                <a:srgbClr val="C00000"/>
              </a:solidFill>
            </a:ln>
            <a:effectLst/>
          </c:spPr>
          <c:invertIfNegative val="0"/>
          <c:cat>
            <c:strRef>
              <c:f>'Figure 2.9.'!$L$5:$L$26</c:f>
              <c:strCache>
                <c:ptCount val="22"/>
                <c:pt idx="0">
                  <c:v>DNK</c:v>
                </c:pt>
                <c:pt idx="1">
                  <c:v>SWE</c:v>
                </c:pt>
                <c:pt idx="2">
                  <c:v>DEU</c:v>
                </c:pt>
                <c:pt idx="3">
                  <c:v>BEL</c:v>
                </c:pt>
                <c:pt idx="4">
                  <c:v>LUX</c:v>
                </c:pt>
                <c:pt idx="5">
                  <c:v>AUT</c:v>
                </c:pt>
                <c:pt idx="6">
                  <c:v>FRA</c:v>
                </c:pt>
                <c:pt idx="7">
                  <c:v>FIN</c:v>
                </c:pt>
                <c:pt idx="8">
                  <c:v>Euro Area</c:v>
                </c:pt>
                <c:pt idx="9">
                  <c:v>EU</c:v>
                </c:pt>
                <c:pt idx="10">
                  <c:v>HUN</c:v>
                </c:pt>
                <c:pt idx="11">
                  <c:v>NLD</c:v>
                </c:pt>
                <c:pt idx="12">
                  <c:v>SVN</c:v>
                </c:pt>
                <c:pt idx="13">
                  <c:v>GBR</c:v>
                </c:pt>
                <c:pt idx="14">
                  <c:v>IRL</c:v>
                </c:pt>
                <c:pt idx="15">
                  <c:v>PRT</c:v>
                </c:pt>
                <c:pt idx="16">
                  <c:v>ESP</c:v>
                </c:pt>
                <c:pt idx="17">
                  <c:v>USA</c:v>
                </c:pt>
                <c:pt idx="18">
                  <c:v>POL</c:v>
                </c:pt>
                <c:pt idx="19">
                  <c:v>GRC</c:v>
                </c:pt>
                <c:pt idx="20">
                  <c:v>ITA</c:v>
                </c:pt>
                <c:pt idx="21">
                  <c:v>EST</c:v>
                </c:pt>
              </c:strCache>
            </c:strRef>
          </c:cat>
          <c:val>
            <c:numRef>
              <c:f>'Figure 2.9.'!$O$5:$O$26</c:f>
              <c:numCache>
                <c:formatCode>General</c:formatCode>
                <c:ptCount val="22"/>
                <c:pt idx="0">
                  <c:v>61.5</c:v>
                </c:pt>
                <c:pt idx="1">
                  <c:v>45.2</c:v>
                </c:pt>
                <c:pt idx="2">
                  <c:v>26.900000000000002</c:v>
                </c:pt>
                <c:pt idx="3">
                  <c:v>24.9</c:v>
                </c:pt>
                <c:pt idx="4">
                  <c:v>38.700000000000003</c:v>
                </c:pt>
                <c:pt idx="5">
                  <c:v>25.2</c:v>
                </c:pt>
                <c:pt idx="6">
                  <c:v>30.3</c:v>
                </c:pt>
                <c:pt idx="7">
                  <c:v>24.8</c:v>
                </c:pt>
                <c:pt idx="8">
                  <c:v>20.200000000000003</c:v>
                </c:pt>
                <c:pt idx="9">
                  <c:v>18.8</c:v>
                </c:pt>
                <c:pt idx="10">
                  <c:v>7.3</c:v>
                </c:pt>
                <c:pt idx="11">
                  <c:v>17.8</c:v>
                </c:pt>
                <c:pt idx="12">
                  <c:v>7.3</c:v>
                </c:pt>
                <c:pt idx="13">
                  <c:v>16.3</c:v>
                </c:pt>
                <c:pt idx="14">
                  <c:v>17.299999999999997</c:v>
                </c:pt>
                <c:pt idx="15">
                  <c:v>14.299999999999999</c:v>
                </c:pt>
                <c:pt idx="16">
                  <c:v>18.399999999999999</c:v>
                </c:pt>
                <c:pt idx="17">
                  <c:v>7.1</c:v>
                </c:pt>
                <c:pt idx="18">
                  <c:v>3</c:v>
                </c:pt>
                <c:pt idx="19">
                  <c:v>7.9</c:v>
                </c:pt>
                <c:pt idx="20">
                  <c:v>4.2</c:v>
                </c:pt>
                <c:pt idx="21">
                  <c:v>3.5999999999999996</c:v>
                </c:pt>
              </c:numCache>
            </c:numRef>
          </c:val>
          <c:extLst>
            <c:ext xmlns:c16="http://schemas.microsoft.com/office/drawing/2014/chart" uri="{C3380CC4-5D6E-409C-BE32-E72D297353CC}">
              <c16:uniqueId val="{00000002-35E0-42F4-9649-3D73E3EB76B0}"/>
            </c:ext>
          </c:extLst>
        </c:ser>
        <c:dLbls>
          <c:showLegendKey val="0"/>
          <c:showVal val="0"/>
          <c:showCatName val="0"/>
          <c:showSerName val="0"/>
          <c:showPercent val="0"/>
          <c:showBubbleSize val="0"/>
        </c:dLbls>
        <c:gapWidth val="33"/>
        <c:overlap val="100"/>
        <c:axId val="550601120"/>
        <c:axId val="1027208240"/>
      </c:barChart>
      <c:lineChart>
        <c:grouping val="stacked"/>
        <c:varyColors val="0"/>
        <c:ser>
          <c:idx val="3"/>
          <c:order val="3"/>
          <c:tx>
            <c:v>Aggregate consumption stabilization (right scale)</c:v>
          </c:tx>
          <c:spPr>
            <a:ln w="25400" cap="rnd">
              <a:noFill/>
              <a:round/>
            </a:ln>
            <a:effectLst/>
          </c:spPr>
          <c:marker>
            <c:symbol val="circle"/>
            <c:size val="5"/>
            <c:spPr>
              <a:solidFill>
                <a:srgbClr val="FFC000"/>
              </a:solidFill>
              <a:ln w="9525">
                <a:solidFill>
                  <a:srgbClr val="E6AD20"/>
                </a:solidFill>
              </a:ln>
              <a:effectLst/>
            </c:spPr>
          </c:marker>
          <c:cat>
            <c:strRef>
              <c:f>'Figure 2.9.'!$L$5:$L$26</c:f>
              <c:strCache>
                <c:ptCount val="22"/>
                <c:pt idx="0">
                  <c:v>DNK</c:v>
                </c:pt>
                <c:pt idx="1">
                  <c:v>SWE</c:v>
                </c:pt>
                <c:pt idx="2">
                  <c:v>DEU</c:v>
                </c:pt>
                <c:pt idx="3">
                  <c:v>BEL</c:v>
                </c:pt>
                <c:pt idx="4">
                  <c:v>LUX</c:v>
                </c:pt>
                <c:pt idx="5">
                  <c:v>AUT</c:v>
                </c:pt>
                <c:pt idx="6">
                  <c:v>FRA</c:v>
                </c:pt>
                <c:pt idx="7">
                  <c:v>FIN</c:v>
                </c:pt>
                <c:pt idx="8">
                  <c:v>Euro Area</c:v>
                </c:pt>
                <c:pt idx="9">
                  <c:v>EU</c:v>
                </c:pt>
                <c:pt idx="10">
                  <c:v>HUN</c:v>
                </c:pt>
                <c:pt idx="11">
                  <c:v>NLD</c:v>
                </c:pt>
                <c:pt idx="12">
                  <c:v>SVN</c:v>
                </c:pt>
                <c:pt idx="13">
                  <c:v>GBR</c:v>
                </c:pt>
                <c:pt idx="14">
                  <c:v>IRL</c:v>
                </c:pt>
                <c:pt idx="15">
                  <c:v>PRT</c:v>
                </c:pt>
                <c:pt idx="16">
                  <c:v>ESP</c:v>
                </c:pt>
                <c:pt idx="17">
                  <c:v>USA</c:v>
                </c:pt>
                <c:pt idx="18">
                  <c:v>POL</c:v>
                </c:pt>
                <c:pt idx="19">
                  <c:v>GRC</c:v>
                </c:pt>
                <c:pt idx="20">
                  <c:v>ITA</c:v>
                </c:pt>
                <c:pt idx="21">
                  <c:v>EST</c:v>
                </c:pt>
              </c:strCache>
            </c:strRef>
          </c:cat>
          <c:val>
            <c:numRef>
              <c:f>'Figure 2.9.'!$P$5:$P$26</c:f>
              <c:numCache>
                <c:formatCode>General</c:formatCode>
                <c:ptCount val="22"/>
                <c:pt idx="0">
                  <c:v>35.966666666666661</c:v>
                </c:pt>
                <c:pt idx="1">
                  <c:v>37.06666666666667</c:v>
                </c:pt>
                <c:pt idx="2">
                  <c:v>28.933333333333334</c:v>
                </c:pt>
                <c:pt idx="3">
                  <c:v>24.366666666666667</c:v>
                </c:pt>
                <c:pt idx="4">
                  <c:v>22.9</c:v>
                </c:pt>
                <c:pt idx="5">
                  <c:v>30.2</c:v>
                </c:pt>
                <c:pt idx="6">
                  <c:v>24.233333333333331</c:v>
                </c:pt>
                <c:pt idx="7">
                  <c:v>22.066666666666666</c:v>
                </c:pt>
                <c:pt idx="8">
                  <c:v>20.266666666666666</c:v>
                </c:pt>
                <c:pt idx="9">
                  <c:v>21.2</c:v>
                </c:pt>
                <c:pt idx="10">
                  <c:v>22.266666666666666</c:v>
                </c:pt>
                <c:pt idx="11">
                  <c:v>19.233333333333334</c:v>
                </c:pt>
                <c:pt idx="12">
                  <c:v>11.533333333333335</c:v>
                </c:pt>
                <c:pt idx="13">
                  <c:v>23.299999999999997</c:v>
                </c:pt>
                <c:pt idx="14">
                  <c:v>15.266666666666667</c:v>
                </c:pt>
                <c:pt idx="15">
                  <c:v>15.366666666666667</c:v>
                </c:pt>
                <c:pt idx="16">
                  <c:v>12.7</c:v>
                </c:pt>
                <c:pt idx="17">
                  <c:v>12.7</c:v>
                </c:pt>
                <c:pt idx="18">
                  <c:v>19.499999999999996</c:v>
                </c:pt>
                <c:pt idx="19">
                  <c:v>12.566666666666668</c:v>
                </c:pt>
                <c:pt idx="20">
                  <c:v>10.766666666666669</c:v>
                </c:pt>
                <c:pt idx="21">
                  <c:v>10.566666666666666</c:v>
                </c:pt>
              </c:numCache>
            </c:numRef>
          </c:val>
          <c:smooth val="0"/>
          <c:extLst>
            <c:ext xmlns:c16="http://schemas.microsoft.com/office/drawing/2014/chart" uri="{C3380CC4-5D6E-409C-BE32-E72D297353CC}">
              <c16:uniqueId val="{00000003-35E0-42F4-9649-3D73E3EB76B0}"/>
            </c:ext>
          </c:extLst>
        </c:ser>
        <c:dLbls>
          <c:showLegendKey val="0"/>
          <c:showVal val="0"/>
          <c:showCatName val="0"/>
          <c:showSerName val="0"/>
          <c:showPercent val="0"/>
          <c:showBubbleSize val="0"/>
        </c:dLbls>
        <c:marker val="1"/>
        <c:smooth val="0"/>
        <c:axId val="542474112"/>
        <c:axId val="532215216"/>
      </c:lineChart>
      <c:catAx>
        <c:axId val="550601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027208240"/>
        <c:crosses val="autoZero"/>
        <c:auto val="1"/>
        <c:lblAlgn val="ctr"/>
        <c:lblOffset val="100"/>
        <c:noMultiLvlLbl val="0"/>
      </c:catAx>
      <c:valAx>
        <c:axId val="1027208240"/>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0601120"/>
        <c:crosses val="autoZero"/>
        <c:crossBetween val="between"/>
        <c:majorUnit val="20"/>
      </c:valAx>
      <c:valAx>
        <c:axId val="532215216"/>
        <c:scaling>
          <c:orientation val="minMax"/>
          <c:max val="5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42474112"/>
        <c:crosses val="max"/>
        <c:crossBetween val="between"/>
        <c:majorUnit val="10"/>
      </c:valAx>
      <c:catAx>
        <c:axId val="542474112"/>
        <c:scaling>
          <c:orientation val="minMax"/>
        </c:scaling>
        <c:delete val="1"/>
        <c:axPos val="b"/>
        <c:numFmt formatCode="General" sourceLinked="1"/>
        <c:majorTickMark val="out"/>
        <c:minorTickMark val="none"/>
        <c:tickLblPos val="nextTo"/>
        <c:crossAx val="532215216"/>
        <c:crosses val="autoZero"/>
        <c:auto val="1"/>
        <c:lblAlgn val="ctr"/>
        <c:lblOffset val="100"/>
        <c:noMultiLvlLbl val="0"/>
      </c:catAx>
      <c:spPr>
        <a:noFill/>
        <a:ln>
          <a:noFill/>
        </a:ln>
        <a:effectLst/>
      </c:spPr>
    </c:plotArea>
    <c:legend>
      <c:legendPos val="b"/>
      <c:layout>
        <c:manualLayout>
          <c:xMode val="edge"/>
          <c:yMode val="edge"/>
          <c:x val="0.18216236128378693"/>
          <c:y val="9.3440717592935763E-2"/>
          <c:w val="0.73601763595340064"/>
          <c:h val="0.1786810823334872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38878214385881E-2"/>
          <c:y val="4.1168315499024152E-2"/>
          <c:w val="0.91363884875737889"/>
          <c:h val="0.55598550181227346"/>
        </c:manualLayout>
      </c:layout>
      <c:barChart>
        <c:barDir val="col"/>
        <c:grouping val="stacked"/>
        <c:varyColors val="0"/>
        <c:ser>
          <c:idx val="1"/>
          <c:order val="1"/>
          <c:tx>
            <c:strRef>
              <c:f>'Figure 2.10.'!$U$4</c:f>
              <c:strCache>
                <c:ptCount val="1"/>
                <c:pt idx="0">
                  <c:v>Gross in-working earnings</c:v>
                </c:pt>
              </c:strCache>
            </c:strRef>
          </c:tx>
          <c:spPr>
            <a:solidFill>
              <a:schemeClr val="bg1">
                <a:lumMod val="85000"/>
              </a:schemeClr>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2.10.'!$U$5:$U$28</c:f>
              <c:numCache>
                <c:formatCode>0.0</c:formatCode>
                <c:ptCount val="24"/>
                <c:pt idx="0">
                  <c:v>99.999813038682291</c:v>
                </c:pt>
                <c:pt idx="1">
                  <c:v>0</c:v>
                </c:pt>
                <c:pt idx="2">
                  <c:v>0</c:v>
                </c:pt>
                <c:pt idx="3">
                  <c:v>0</c:v>
                </c:pt>
                <c:pt idx="5">
                  <c:v>100.00008065530059</c:v>
                </c:pt>
                <c:pt idx="6">
                  <c:v>0</c:v>
                </c:pt>
                <c:pt idx="7">
                  <c:v>0</c:v>
                </c:pt>
                <c:pt idx="8">
                  <c:v>0</c:v>
                </c:pt>
                <c:pt idx="10">
                  <c:v>100.0001780556325</c:v>
                </c:pt>
                <c:pt idx="11">
                  <c:v>0</c:v>
                </c:pt>
                <c:pt idx="12">
                  <c:v>0</c:v>
                </c:pt>
                <c:pt idx="13">
                  <c:v>0</c:v>
                </c:pt>
                <c:pt idx="15">
                  <c:v>99.999034282955108</c:v>
                </c:pt>
                <c:pt idx="16">
                  <c:v>0</c:v>
                </c:pt>
                <c:pt idx="17">
                  <c:v>0</c:v>
                </c:pt>
                <c:pt idx="18">
                  <c:v>0</c:v>
                </c:pt>
                <c:pt idx="20">
                  <c:v>100.00056413896017</c:v>
                </c:pt>
                <c:pt idx="21">
                  <c:v>0</c:v>
                </c:pt>
                <c:pt idx="22">
                  <c:v>0</c:v>
                </c:pt>
                <c:pt idx="23">
                  <c:v>0</c:v>
                </c:pt>
              </c:numCache>
            </c:numRef>
          </c:val>
          <c:extLst>
            <c:ext xmlns:c16="http://schemas.microsoft.com/office/drawing/2014/chart" uri="{C3380CC4-5D6E-409C-BE32-E72D297353CC}">
              <c16:uniqueId val="{00000000-B804-4CB1-98E8-FA6A7A38F2EF}"/>
            </c:ext>
          </c:extLst>
        </c:ser>
        <c:ser>
          <c:idx val="2"/>
          <c:order val="2"/>
          <c:tx>
            <c:strRef>
              <c:f>'Figure 2.10.'!$V$4</c:f>
              <c:strCache>
                <c:ptCount val="1"/>
                <c:pt idx="0">
                  <c:v>Social assistance</c:v>
                </c:pt>
              </c:strCache>
            </c:strRef>
          </c:tx>
          <c:spPr>
            <a:solidFill>
              <a:srgbClr val="C00000"/>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2.10.'!$V$5:$V$28</c:f>
              <c:numCache>
                <c:formatCode>0.0</c:formatCode>
                <c:ptCount val="24"/>
                <c:pt idx="0">
                  <c:v>0</c:v>
                </c:pt>
                <c:pt idx="1">
                  <c:v>0</c:v>
                </c:pt>
                <c:pt idx="2">
                  <c:v>27.595490493016996</c:v>
                </c:pt>
                <c:pt idx="3">
                  <c:v>27.595490493016996</c:v>
                </c:pt>
                <c:pt idx="5">
                  <c:v>5.8050846050381102</c:v>
                </c:pt>
                <c:pt idx="6">
                  <c:v>32.902314569905613</c:v>
                </c:pt>
                <c:pt idx="7">
                  <c:v>32.902314569905613</c:v>
                </c:pt>
                <c:pt idx="8">
                  <c:v>85.359876834611555</c:v>
                </c:pt>
                <c:pt idx="10">
                  <c:v>0</c:v>
                </c:pt>
                <c:pt idx="11">
                  <c:v>0</c:v>
                </c:pt>
                <c:pt idx="12">
                  <c:v>0</c:v>
                </c:pt>
                <c:pt idx="13">
                  <c:v>0</c:v>
                </c:pt>
                <c:pt idx="15">
                  <c:v>0</c:v>
                </c:pt>
                <c:pt idx="16">
                  <c:v>0</c:v>
                </c:pt>
                <c:pt idx="17">
                  <c:v>0</c:v>
                </c:pt>
                <c:pt idx="18">
                  <c:v>10.37796679419084</c:v>
                </c:pt>
                <c:pt idx="20">
                  <c:v>0</c:v>
                </c:pt>
                <c:pt idx="21">
                  <c:v>7.9925752033629962</c:v>
                </c:pt>
                <c:pt idx="22">
                  <c:v>13.670360866954196</c:v>
                </c:pt>
                <c:pt idx="23">
                  <c:v>13.670360866954196</c:v>
                </c:pt>
              </c:numCache>
            </c:numRef>
          </c:val>
          <c:extLst>
            <c:ext xmlns:c16="http://schemas.microsoft.com/office/drawing/2014/chart" uri="{C3380CC4-5D6E-409C-BE32-E72D297353CC}">
              <c16:uniqueId val="{00000001-B804-4CB1-98E8-FA6A7A38F2EF}"/>
            </c:ext>
          </c:extLst>
        </c:ser>
        <c:ser>
          <c:idx val="3"/>
          <c:order val="3"/>
          <c:tx>
            <c:strRef>
              <c:f>'Figure 2.10.'!$W$4</c:f>
              <c:strCache>
                <c:ptCount val="1"/>
                <c:pt idx="0">
                  <c:v>Unemployment benefits</c:v>
                </c:pt>
              </c:strCache>
            </c:strRef>
          </c:tx>
          <c:spPr>
            <a:solidFill>
              <a:srgbClr val="00B0F0"/>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2.10.'!$W$5:$W$28</c:f>
              <c:numCache>
                <c:formatCode>0.0</c:formatCode>
                <c:ptCount val="24"/>
                <c:pt idx="0">
                  <c:v>0</c:v>
                </c:pt>
                <c:pt idx="1">
                  <c:v>49.873801110550225</c:v>
                </c:pt>
                <c:pt idx="2">
                  <c:v>0</c:v>
                </c:pt>
                <c:pt idx="3">
                  <c:v>0</c:v>
                </c:pt>
                <c:pt idx="5">
                  <c:v>0</c:v>
                </c:pt>
                <c:pt idx="6">
                  <c:v>53.041772329064138</c:v>
                </c:pt>
                <c:pt idx="7">
                  <c:v>53.041772329064138</c:v>
                </c:pt>
                <c:pt idx="8">
                  <c:v>0</c:v>
                </c:pt>
                <c:pt idx="10">
                  <c:v>0</c:v>
                </c:pt>
                <c:pt idx="11">
                  <c:v>44.994183516005229</c:v>
                </c:pt>
                <c:pt idx="12">
                  <c:v>44.994183516005229</c:v>
                </c:pt>
                <c:pt idx="13">
                  <c:v>24.664958651525343</c:v>
                </c:pt>
                <c:pt idx="15">
                  <c:v>0</c:v>
                </c:pt>
                <c:pt idx="16">
                  <c:v>62.927459792742255</c:v>
                </c:pt>
                <c:pt idx="17">
                  <c:v>49.999517141477554</c:v>
                </c:pt>
                <c:pt idx="18">
                  <c:v>19.177877651079005</c:v>
                </c:pt>
                <c:pt idx="20">
                  <c:v>0</c:v>
                </c:pt>
                <c:pt idx="21">
                  <c:v>34.255973503666901</c:v>
                </c:pt>
                <c:pt idx="22">
                  <c:v>0</c:v>
                </c:pt>
                <c:pt idx="23">
                  <c:v>0</c:v>
                </c:pt>
              </c:numCache>
            </c:numRef>
          </c:val>
          <c:extLst>
            <c:ext xmlns:c16="http://schemas.microsoft.com/office/drawing/2014/chart" uri="{C3380CC4-5D6E-409C-BE32-E72D297353CC}">
              <c16:uniqueId val="{00000002-B804-4CB1-98E8-FA6A7A38F2EF}"/>
            </c:ext>
          </c:extLst>
        </c:ser>
        <c:ser>
          <c:idx val="4"/>
          <c:order val="4"/>
          <c:tx>
            <c:strRef>
              <c:f>'Figure 2.10.'!$X$4</c:f>
              <c:strCache>
                <c:ptCount val="1"/>
                <c:pt idx="0">
                  <c:v>Housing benefits</c:v>
                </c:pt>
              </c:strCache>
            </c:strRef>
          </c:tx>
          <c:spPr>
            <a:solidFill>
              <a:schemeClr val="accent3">
                <a:lumMod val="50000"/>
              </a:schemeClr>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2.10.'!$X$5:$X$28</c:f>
              <c:numCache>
                <c:formatCode>0.0</c:formatCode>
                <c:ptCount val="24"/>
                <c:pt idx="0">
                  <c:v>0</c:v>
                </c:pt>
                <c:pt idx="1">
                  <c:v>0</c:v>
                </c:pt>
                <c:pt idx="2">
                  <c:v>0</c:v>
                </c:pt>
                <c:pt idx="3">
                  <c:v>0</c:v>
                </c:pt>
                <c:pt idx="5">
                  <c:v>7.7960939112364693</c:v>
                </c:pt>
                <c:pt idx="6">
                  <c:v>7.7960939112364693</c:v>
                </c:pt>
                <c:pt idx="7">
                  <c:v>7.7960939112364693</c:v>
                </c:pt>
                <c:pt idx="8">
                  <c:v>7.7960939112364693</c:v>
                </c:pt>
                <c:pt idx="10">
                  <c:v>0</c:v>
                </c:pt>
                <c:pt idx="11">
                  <c:v>2.3265935979108141</c:v>
                </c:pt>
                <c:pt idx="12">
                  <c:v>2.3265935979108141</c:v>
                </c:pt>
                <c:pt idx="13">
                  <c:v>14.980216040834094</c:v>
                </c:pt>
                <c:pt idx="15">
                  <c:v>0</c:v>
                </c:pt>
                <c:pt idx="16">
                  <c:v>0</c:v>
                </c:pt>
                <c:pt idx="17">
                  <c:v>0</c:v>
                </c:pt>
                <c:pt idx="18">
                  <c:v>0</c:v>
                </c:pt>
                <c:pt idx="20">
                  <c:v>0</c:v>
                </c:pt>
                <c:pt idx="21">
                  <c:v>0</c:v>
                </c:pt>
                <c:pt idx="22">
                  <c:v>0</c:v>
                </c:pt>
                <c:pt idx="23">
                  <c:v>0</c:v>
                </c:pt>
              </c:numCache>
            </c:numRef>
          </c:val>
          <c:extLst>
            <c:ext xmlns:c16="http://schemas.microsoft.com/office/drawing/2014/chart" uri="{C3380CC4-5D6E-409C-BE32-E72D297353CC}">
              <c16:uniqueId val="{00000003-B804-4CB1-98E8-FA6A7A38F2EF}"/>
            </c:ext>
          </c:extLst>
        </c:ser>
        <c:ser>
          <c:idx val="5"/>
          <c:order val="5"/>
          <c:tx>
            <c:strRef>
              <c:f>'Figure 2.10.'!$Y$4</c:f>
              <c:strCache>
                <c:ptCount val="1"/>
                <c:pt idx="0">
                  <c:v>Family benefits</c:v>
                </c:pt>
              </c:strCache>
            </c:strRef>
          </c:tx>
          <c:spPr>
            <a:solidFill>
              <a:srgbClr val="FFC000"/>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2.10.'!$Y$5:$Y$28</c:f>
              <c:numCache>
                <c:formatCode>0.0</c:formatCode>
                <c:ptCount val="24"/>
                <c:pt idx="0">
                  <c:v>18.302166881672182</c:v>
                </c:pt>
                <c:pt idx="1">
                  <c:v>28.240282685512369</c:v>
                </c:pt>
                <c:pt idx="2">
                  <c:v>29.0837025819358</c:v>
                </c:pt>
                <c:pt idx="3">
                  <c:v>29.0837025819358</c:v>
                </c:pt>
                <c:pt idx="5">
                  <c:v>7.6603557847642136</c:v>
                </c:pt>
                <c:pt idx="6">
                  <c:v>7.6603557847642136</c:v>
                </c:pt>
                <c:pt idx="7">
                  <c:v>7.6603557847642136</c:v>
                </c:pt>
                <c:pt idx="8">
                  <c:v>7.6603557847642136</c:v>
                </c:pt>
                <c:pt idx="10">
                  <c:v>9.2114113876468959</c:v>
                </c:pt>
                <c:pt idx="11">
                  <c:v>9.2114113876468959</c:v>
                </c:pt>
                <c:pt idx="12">
                  <c:v>9.2114113876468959</c:v>
                </c:pt>
                <c:pt idx="13">
                  <c:v>9.2114113876468959</c:v>
                </c:pt>
                <c:pt idx="15">
                  <c:v>0</c:v>
                </c:pt>
                <c:pt idx="16">
                  <c:v>0</c:v>
                </c:pt>
                <c:pt idx="17">
                  <c:v>2.1617204620584629</c:v>
                </c:pt>
                <c:pt idx="18">
                  <c:v>2.1617204620584629</c:v>
                </c:pt>
                <c:pt idx="20">
                  <c:v>0</c:v>
                </c:pt>
                <c:pt idx="21">
                  <c:v>0</c:v>
                </c:pt>
                <c:pt idx="22">
                  <c:v>13.037069389092101</c:v>
                </c:pt>
                <c:pt idx="23">
                  <c:v>13.037069389092101</c:v>
                </c:pt>
              </c:numCache>
            </c:numRef>
          </c:val>
          <c:extLst>
            <c:ext xmlns:c16="http://schemas.microsoft.com/office/drawing/2014/chart" uri="{C3380CC4-5D6E-409C-BE32-E72D297353CC}">
              <c16:uniqueId val="{00000004-B804-4CB1-98E8-FA6A7A38F2EF}"/>
            </c:ext>
          </c:extLst>
        </c:ser>
        <c:ser>
          <c:idx val="6"/>
          <c:order val="6"/>
          <c:tx>
            <c:strRef>
              <c:f>'Figure 2.10.'!$Z$4</c:f>
              <c:strCache>
                <c:ptCount val="1"/>
                <c:pt idx="0">
                  <c:v>In-work benefits</c:v>
                </c:pt>
              </c:strCache>
            </c:strRef>
          </c:tx>
          <c:spPr>
            <a:solidFill>
              <a:schemeClr val="bg1">
                <a:lumMod val="50000"/>
              </a:schemeClr>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2.10.'!$Z$5:$Z$28</c:f>
              <c:numCache>
                <c:formatCode>0.0</c:formatCode>
                <c:ptCount val="24"/>
                <c:pt idx="0">
                  <c:v>0</c:v>
                </c:pt>
                <c:pt idx="1">
                  <c:v>0</c:v>
                </c:pt>
                <c:pt idx="2">
                  <c:v>0</c:v>
                </c:pt>
                <c:pt idx="3">
                  <c:v>0</c:v>
                </c:pt>
                <c:pt idx="5">
                  <c:v>0</c:v>
                </c:pt>
                <c:pt idx="6">
                  <c:v>0</c:v>
                </c:pt>
                <c:pt idx="7">
                  <c:v>0</c:v>
                </c:pt>
                <c:pt idx="8">
                  <c:v>0</c:v>
                </c:pt>
                <c:pt idx="10">
                  <c:v>0</c:v>
                </c:pt>
                <c:pt idx="11">
                  <c:v>0</c:v>
                </c:pt>
                <c:pt idx="12">
                  <c:v>0</c:v>
                </c:pt>
                <c:pt idx="13">
                  <c:v>0</c:v>
                </c:pt>
                <c:pt idx="15">
                  <c:v>0</c:v>
                </c:pt>
                <c:pt idx="16">
                  <c:v>0</c:v>
                </c:pt>
                <c:pt idx="17">
                  <c:v>0</c:v>
                </c:pt>
                <c:pt idx="18">
                  <c:v>0</c:v>
                </c:pt>
                <c:pt idx="20">
                  <c:v>0</c:v>
                </c:pt>
                <c:pt idx="21">
                  <c:v>0</c:v>
                </c:pt>
                <c:pt idx="22">
                  <c:v>0</c:v>
                </c:pt>
                <c:pt idx="23">
                  <c:v>0</c:v>
                </c:pt>
              </c:numCache>
            </c:numRef>
          </c:val>
          <c:extLst>
            <c:ext xmlns:c16="http://schemas.microsoft.com/office/drawing/2014/chart" uri="{C3380CC4-5D6E-409C-BE32-E72D297353CC}">
              <c16:uniqueId val="{00000005-B804-4CB1-98E8-FA6A7A38F2EF}"/>
            </c:ext>
          </c:extLst>
        </c:ser>
        <c:ser>
          <c:idx val="7"/>
          <c:order val="7"/>
          <c:tx>
            <c:strRef>
              <c:f>'Figure 2.10.'!$AA$4</c:f>
              <c:strCache>
                <c:ptCount val="1"/>
                <c:pt idx="0">
                  <c:v>Income taxes</c:v>
                </c:pt>
              </c:strCache>
            </c:strRef>
          </c:tx>
          <c:spPr>
            <a:solidFill>
              <a:srgbClr val="7030A0"/>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2.10.'!$AA$5:$AA$28</c:f>
              <c:numCache>
                <c:formatCode>0.0</c:formatCode>
                <c:ptCount val="24"/>
                <c:pt idx="0">
                  <c:v>-10.795819544936153</c:v>
                </c:pt>
                <c:pt idx="1">
                  <c:v>-3.9860526856993288</c:v>
                </c:pt>
                <c:pt idx="2">
                  <c:v>-4.9412380578458324</c:v>
                </c:pt>
                <c:pt idx="3">
                  <c:v>-4.9412380578458324</c:v>
                </c:pt>
                <c:pt idx="5">
                  <c:v>-33.422856763302796</c:v>
                </c:pt>
                <c:pt idx="6">
                  <c:v>-22.954728654218865</c:v>
                </c:pt>
                <c:pt idx="7">
                  <c:v>-22.738337599366144</c:v>
                </c:pt>
                <c:pt idx="8">
                  <c:v>-22.954728654218865</c:v>
                </c:pt>
                <c:pt idx="10">
                  <c:v>-10.50923910893048</c:v>
                </c:pt>
                <c:pt idx="11">
                  <c:v>0</c:v>
                </c:pt>
                <c:pt idx="12">
                  <c:v>0</c:v>
                </c:pt>
                <c:pt idx="13">
                  <c:v>0</c:v>
                </c:pt>
                <c:pt idx="15">
                  <c:v>-7.7795193700553433</c:v>
                </c:pt>
                <c:pt idx="16">
                  <c:v>0</c:v>
                </c:pt>
                <c:pt idx="17">
                  <c:v>0</c:v>
                </c:pt>
                <c:pt idx="18">
                  <c:v>0</c:v>
                </c:pt>
                <c:pt idx="20">
                  <c:v>-4.0942294043784466</c:v>
                </c:pt>
                <c:pt idx="21">
                  <c:v>-0.93574275263416506</c:v>
                </c:pt>
                <c:pt idx="22">
                  <c:v>0</c:v>
                </c:pt>
                <c:pt idx="23">
                  <c:v>0</c:v>
                </c:pt>
              </c:numCache>
            </c:numRef>
          </c:val>
          <c:extLst>
            <c:ext xmlns:c16="http://schemas.microsoft.com/office/drawing/2014/chart" uri="{C3380CC4-5D6E-409C-BE32-E72D297353CC}">
              <c16:uniqueId val="{00000006-B804-4CB1-98E8-FA6A7A38F2EF}"/>
            </c:ext>
          </c:extLst>
        </c:ser>
        <c:ser>
          <c:idx val="8"/>
          <c:order val="8"/>
          <c:tx>
            <c:strRef>
              <c:f>'Figure 2.10.'!$AB$4</c:f>
              <c:strCache>
                <c:ptCount val="1"/>
                <c:pt idx="0">
                  <c:v>Social security contributions</c:v>
                </c:pt>
              </c:strCache>
            </c:strRef>
          </c:tx>
          <c:spPr>
            <a:solidFill>
              <a:schemeClr val="accent6">
                <a:lumMod val="75000"/>
              </a:schemeClr>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2.10.'!$AB$5:$AB$28</c:f>
              <c:numCache>
                <c:formatCode>0.0</c:formatCode>
                <c:ptCount val="24"/>
                <c:pt idx="0">
                  <c:v>-7.3111971133172542</c:v>
                </c:pt>
                <c:pt idx="1">
                  <c:v>-0.56088395311010153</c:v>
                </c:pt>
                <c:pt idx="2">
                  <c:v>0</c:v>
                </c:pt>
                <c:pt idx="3">
                  <c:v>0</c:v>
                </c:pt>
                <c:pt idx="5">
                  <c:v>-0.26948359257686572</c:v>
                </c:pt>
                <c:pt idx="6">
                  <c:v>-0.58421006435818545</c:v>
                </c:pt>
                <c:pt idx="7">
                  <c:v>-1.1684201287163709</c:v>
                </c:pt>
                <c:pt idx="8">
                  <c:v>0</c:v>
                </c:pt>
                <c:pt idx="10">
                  <c:v>-20.375044513908126</c:v>
                </c:pt>
                <c:pt idx="11">
                  <c:v>0</c:v>
                </c:pt>
                <c:pt idx="12">
                  <c:v>0</c:v>
                </c:pt>
                <c:pt idx="13">
                  <c:v>0</c:v>
                </c:pt>
                <c:pt idx="15">
                  <c:v>-6.3499238569253063</c:v>
                </c:pt>
                <c:pt idx="16">
                  <c:v>-4.6999591427404086</c:v>
                </c:pt>
                <c:pt idx="17">
                  <c:v>-4.6999591427404086</c:v>
                </c:pt>
                <c:pt idx="18">
                  <c:v>0</c:v>
                </c:pt>
                <c:pt idx="20">
                  <c:v>-7.6500518643882724</c:v>
                </c:pt>
                <c:pt idx="21">
                  <c:v>0</c:v>
                </c:pt>
                <c:pt idx="22">
                  <c:v>0</c:v>
                </c:pt>
                <c:pt idx="23">
                  <c:v>0</c:v>
                </c:pt>
              </c:numCache>
            </c:numRef>
          </c:val>
          <c:extLst>
            <c:ext xmlns:c16="http://schemas.microsoft.com/office/drawing/2014/chart" uri="{C3380CC4-5D6E-409C-BE32-E72D297353CC}">
              <c16:uniqueId val="{00000007-B804-4CB1-98E8-FA6A7A38F2EF}"/>
            </c:ext>
          </c:extLst>
        </c:ser>
        <c:dLbls>
          <c:showLegendKey val="0"/>
          <c:showVal val="0"/>
          <c:showCatName val="0"/>
          <c:showSerName val="0"/>
          <c:showPercent val="0"/>
          <c:showBubbleSize val="0"/>
        </c:dLbls>
        <c:gapWidth val="10"/>
        <c:overlap val="100"/>
        <c:axId val="119792719"/>
        <c:axId val="668265856"/>
      </c:barChart>
      <c:lineChart>
        <c:grouping val="standard"/>
        <c:varyColors val="0"/>
        <c:ser>
          <c:idx val="0"/>
          <c:order val="0"/>
          <c:tx>
            <c:strRef>
              <c:f>'Figure 2.10.'!$T$4</c:f>
              <c:strCache>
                <c:ptCount val="1"/>
                <c:pt idx="0">
                  <c:v>Net household income</c:v>
                </c:pt>
              </c:strCache>
            </c:strRef>
          </c:tx>
          <c:spPr>
            <a:ln w="28575" cap="rnd">
              <a:noFill/>
              <a:round/>
            </a:ln>
            <a:effectLst/>
          </c:spPr>
          <c:marker>
            <c:symbol val="diamond"/>
            <c:size val="8"/>
            <c:spPr>
              <a:solidFill>
                <a:schemeClr val="tx1"/>
              </a:solidFill>
              <a:ln w="9525">
                <a:noFill/>
              </a:ln>
              <a:effectLst/>
            </c:spPr>
          </c:marker>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2.10.'!$T$5:$T$28</c:f>
              <c:numCache>
                <c:formatCode>0.0</c:formatCode>
                <c:ptCount val="24"/>
                <c:pt idx="0">
                  <c:v>100.19496326210107</c:v>
                </c:pt>
                <c:pt idx="1">
                  <c:v>81.539252528651829</c:v>
                </c:pt>
                <c:pt idx="2">
                  <c:v>61.620431132798629</c:v>
                </c:pt>
                <c:pt idx="3">
                  <c:v>61.620431132798629</c:v>
                </c:pt>
                <c:pt idx="5">
                  <c:v>87.569276972674473</c:v>
                </c:pt>
                <c:pt idx="6">
                  <c:v>77.861597876393375</c:v>
                </c:pt>
                <c:pt idx="7">
                  <c:v>77.493778866887922</c:v>
                </c:pt>
                <c:pt idx="8">
                  <c:v>77.861597876393375</c:v>
                </c:pt>
                <c:pt idx="10">
                  <c:v>78.32732560439996</c:v>
                </c:pt>
                <c:pt idx="11">
                  <c:v>56.532188501562942</c:v>
                </c:pt>
                <c:pt idx="12">
                  <c:v>56.532188501562942</c:v>
                </c:pt>
                <c:pt idx="13">
                  <c:v>48.856586080006331</c:v>
                </c:pt>
                <c:pt idx="15">
                  <c:v>85.869591055974453</c:v>
                </c:pt>
                <c:pt idx="16">
                  <c:v>58.227500650001865</c:v>
                </c:pt>
                <c:pt idx="17">
                  <c:v>47.461278460795604</c:v>
                </c:pt>
                <c:pt idx="18">
                  <c:v>31.717564907328306</c:v>
                </c:pt>
                <c:pt idx="20">
                  <c:v>88.256301068224417</c:v>
                </c:pt>
                <c:pt idx="21">
                  <c:v>41.312805954395735</c:v>
                </c:pt>
                <c:pt idx="22">
                  <c:v>26.707430256046294</c:v>
                </c:pt>
                <c:pt idx="23">
                  <c:v>26.707430256046294</c:v>
                </c:pt>
              </c:numCache>
            </c:numRef>
          </c:val>
          <c:smooth val="0"/>
          <c:extLst>
            <c:ext xmlns:c16="http://schemas.microsoft.com/office/drawing/2014/chart" uri="{C3380CC4-5D6E-409C-BE32-E72D297353CC}">
              <c16:uniqueId val="{00000008-B804-4CB1-98E8-FA6A7A38F2EF}"/>
            </c:ext>
          </c:extLst>
        </c:ser>
        <c:dLbls>
          <c:showLegendKey val="0"/>
          <c:showVal val="0"/>
          <c:showCatName val="0"/>
          <c:showSerName val="0"/>
          <c:showPercent val="0"/>
          <c:showBubbleSize val="0"/>
        </c:dLbls>
        <c:marker val="1"/>
        <c:smooth val="0"/>
        <c:axId val="1691997376"/>
        <c:axId val="1710116000"/>
      </c:lineChart>
      <c:catAx>
        <c:axId val="11979271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HelveticaNeueLT Std" panose="020B0604020202020204"/>
                <a:ea typeface="+mn-ea"/>
                <a:cs typeface="+mn-cs"/>
              </a:defRPr>
            </a:pPr>
            <a:endParaRPr lang="en-US"/>
          </a:p>
        </c:txPr>
        <c:crossAx val="668265856"/>
        <c:crosses val="autoZero"/>
        <c:auto val="1"/>
        <c:lblAlgn val="ctr"/>
        <c:lblOffset val="100"/>
        <c:noMultiLvlLbl val="0"/>
      </c:catAx>
      <c:valAx>
        <c:axId val="668265856"/>
        <c:scaling>
          <c:orientation val="minMax"/>
          <c:max val="150"/>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HelveticaNeueLT Std" panose="020B0604020202020204"/>
                <a:ea typeface="+mn-ea"/>
                <a:cs typeface="+mn-cs"/>
              </a:defRPr>
            </a:pPr>
            <a:endParaRPr lang="en-US"/>
          </a:p>
        </c:txPr>
        <c:crossAx val="119792719"/>
        <c:crosses val="autoZero"/>
        <c:crossBetween val="between"/>
      </c:valAx>
      <c:valAx>
        <c:axId val="1710116000"/>
        <c:scaling>
          <c:orientation val="minMax"/>
          <c:max val="150"/>
          <c:min val="-50"/>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lgn="ctr">
              <a:defRPr lang="en-US" sz="1000" b="0" i="0" u="none" strike="noStrike" kern="1200" baseline="0">
                <a:solidFill>
                  <a:sysClr val="windowText" lastClr="000000"/>
                </a:solidFill>
                <a:latin typeface="HelveticaNeueLT Std" panose="020B0604020202020204"/>
                <a:ea typeface="+mn-ea"/>
                <a:cs typeface="+mn-cs"/>
              </a:defRPr>
            </a:pPr>
            <a:endParaRPr lang="en-US"/>
          </a:p>
        </c:txPr>
        <c:crossAx val="1691997376"/>
        <c:crosses val="max"/>
        <c:crossBetween val="between"/>
      </c:valAx>
      <c:catAx>
        <c:axId val="1691997376"/>
        <c:scaling>
          <c:orientation val="minMax"/>
        </c:scaling>
        <c:delete val="1"/>
        <c:axPos val="b"/>
        <c:numFmt formatCode="General" sourceLinked="1"/>
        <c:majorTickMark val="out"/>
        <c:minorTickMark val="none"/>
        <c:tickLblPos val="nextTo"/>
        <c:crossAx val="1710116000"/>
        <c:crosses val="autoZero"/>
        <c:auto val="1"/>
        <c:lblAlgn val="ctr"/>
        <c:lblOffset val="100"/>
        <c:noMultiLvlLbl val="0"/>
      </c:catAx>
      <c:spPr>
        <a:noFill/>
        <a:ln>
          <a:noFill/>
        </a:ln>
        <a:effectLst/>
      </c:spPr>
    </c:plotArea>
    <c:legend>
      <c:legendPos val="b"/>
      <c:layout>
        <c:manualLayout>
          <c:xMode val="edge"/>
          <c:yMode val="edge"/>
          <c:x val="0.10653170746001248"/>
          <c:y val="9.5545749089056176E-4"/>
          <c:w val="0.77583342752012463"/>
          <c:h val="0.1245982713699249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2.8056713406100674E-2"/>
          <c:y val="0.13640828476250291"/>
          <c:w val="0.93669999999999987"/>
          <c:h val="0.78739999999999999"/>
        </c:manualLayout>
      </c:layout>
      <c:barChart>
        <c:barDir val="col"/>
        <c:grouping val="clustered"/>
        <c:varyColors val="0"/>
        <c:ser>
          <c:idx val="0"/>
          <c:order val="0"/>
          <c:tx>
            <c:strRef>
              <c:f>'Figure 2.11.'!$M$2</c:f>
              <c:strCache>
                <c:ptCount val="1"/>
                <c:pt idx="0">
                  <c:v>Mean</c:v>
                </c:pt>
              </c:strCache>
            </c:strRef>
          </c:tx>
          <c:spPr>
            <a:pattFill prst="pct5">
              <a:fgClr>
                <a:srgbClr val="4B82AD"/>
              </a:fgClr>
              <a:bgClr>
                <a:srgbClr val="4B8CAD"/>
              </a:bgClr>
            </a:pattFill>
            <a:ln w="3175">
              <a:solidFill>
                <a:srgbClr val="000000"/>
              </a:solidFill>
              <a:prstDash val="solid"/>
            </a:ln>
            <a:effectLst/>
          </c:spPr>
          <c:invertIfNegative val="0"/>
          <c:dPt>
            <c:idx val="7"/>
            <c:invertIfNegative val="0"/>
            <c:bubble3D val="0"/>
            <c:spPr>
              <a:pattFill prst="pct30">
                <a:fgClr>
                  <a:srgbClr val="C00000"/>
                </a:fgClr>
                <a:bgClr>
                  <a:sysClr val="window" lastClr="FFFFFF"/>
                </a:bgClr>
              </a:pattFill>
              <a:ln w="3175">
                <a:solidFill>
                  <a:srgbClr val="000000"/>
                </a:solidFill>
                <a:prstDash val="solid"/>
              </a:ln>
              <a:effectLst/>
            </c:spPr>
            <c:extLst>
              <c:ext xmlns:c16="http://schemas.microsoft.com/office/drawing/2014/chart" uri="{C3380CC4-5D6E-409C-BE32-E72D297353CC}">
                <c16:uniqueId val="{00000001-EB23-4C91-8EEF-B16DAB84310D}"/>
              </c:ext>
            </c:extLst>
          </c:dPt>
          <c:cat>
            <c:strRef>
              <c:f>'Figure 2.11.'!$L$3:$L$10</c:f>
              <c:strCache>
                <c:ptCount val="8"/>
                <c:pt idx="0">
                  <c:v>Europe and Central Asia (n = 27)</c:v>
                </c:pt>
                <c:pt idx="1">
                  <c:v>Sub-Saharan Africa (n = 45)</c:v>
                </c:pt>
                <c:pt idx="2">
                  <c:v>Latin America and the Caribbean (n = 18)</c:v>
                </c:pt>
                <c:pt idx="3">
                  <c:v>East Asia and Pacific (n = 17)</c:v>
                </c:pt>
                <c:pt idx="4">
                  <c:v>Middle East and North Africa (n = 10)</c:v>
                </c:pt>
                <c:pt idx="5">
                  <c:v>South Asia (n = 7)</c:v>
                </c:pt>
                <c:pt idx="6">
                  <c:v>World (n = 124)</c:v>
                </c:pt>
                <c:pt idx="7">
                  <c:v>OECD (n = 36)</c:v>
                </c:pt>
              </c:strCache>
            </c:strRef>
          </c:cat>
          <c:val>
            <c:numRef>
              <c:f>'Figure 2.11.'!$M$3:$M$10</c:f>
              <c:numCache>
                <c:formatCode>General</c:formatCode>
                <c:ptCount val="8"/>
                <c:pt idx="0">
                  <c:v>2.2000000000000002</c:v>
                </c:pt>
                <c:pt idx="1">
                  <c:v>1.53</c:v>
                </c:pt>
                <c:pt idx="2">
                  <c:v>1.5</c:v>
                </c:pt>
                <c:pt idx="3">
                  <c:v>1.1000000000000001</c:v>
                </c:pt>
                <c:pt idx="4">
                  <c:v>1</c:v>
                </c:pt>
                <c:pt idx="5">
                  <c:v>0.9</c:v>
                </c:pt>
                <c:pt idx="6">
                  <c:v>1.54</c:v>
                </c:pt>
                <c:pt idx="7">
                  <c:v>2.7</c:v>
                </c:pt>
              </c:numCache>
            </c:numRef>
          </c:val>
          <c:extLst>
            <c:ext xmlns:c16="http://schemas.microsoft.com/office/drawing/2014/chart" uri="{C3380CC4-5D6E-409C-BE32-E72D297353CC}">
              <c16:uniqueId val="{00000002-EB23-4C91-8EEF-B16DAB84310D}"/>
            </c:ext>
          </c:extLst>
        </c:ser>
        <c:dLbls>
          <c:showLegendKey val="0"/>
          <c:showVal val="0"/>
          <c:showCatName val="0"/>
          <c:showSerName val="0"/>
          <c:showPercent val="0"/>
          <c:showBubbleSize val="0"/>
        </c:dLbls>
        <c:gapWidth val="20"/>
        <c:axId val="659215872"/>
        <c:axId val="659217408"/>
      </c:barChart>
      <c:catAx>
        <c:axId val="659215872"/>
        <c:scaling>
          <c:orientation val="minMax"/>
        </c:scaling>
        <c:delete val="0"/>
        <c:axPos val="b"/>
        <c:numFmt formatCode="General" sourceLinked="1"/>
        <c:majorTickMark val="in"/>
        <c:minorTickMark val="none"/>
        <c:tickLblPos val="low"/>
        <c:spPr>
          <a:ln w="12700">
            <a:solidFill>
              <a:srgbClr val="B3B3B3"/>
            </a:solidFill>
            <a:prstDash val="solid"/>
          </a:ln>
        </c:spPr>
        <c:txPr>
          <a:bodyPr rot="-5400000" vert="horz" anchor="ctr" anchorCtr="1"/>
          <a:lstStyle/>
          <a:p>
            <a:pPr>
              <a:defRPr sz="800">
                <a:solidFill>
                  <a:sysClr val="windowText" lastClr="000000"/>
                </a:solidFill>
                <a:latin typeface="HelveticaNeueLT Std"/>
                <a:ea typeface="Segoe UI"/>
                <a:cs typeface="Segoe UI"/>
              </a:defRPr>
            </a:pPr>
            <a:endParaRPr lang="en-US"/>
          </a:p>
        </c:txPr>
        <c:crossAx val="659217408"/>
        <c:crosses val="autoZero"/>
        <c:auto val="1"/>
        <c:lblAlgn val="ctr"/>
        <c:lblOffset val="100"/>
        <c:tickMarkSkip val="1"/>
        <c:noMultiLvlLbl val="0"/>
      </c:catAx>
      <c:valAx>
        <c:axId val="659217408"/>
        <c:scaling>
          <c:orientation val="minMax"/>
        </c:scaling>
        <c:delete val="0"/>
        <c:axPos val="l"/>
        <c:numFmt formatCode="#,##0.0" sourceLinked="0"/>
        <c:majorTickMark val="in"/>
        <c:minorTickMark val="none"/>
        <c:tickLblPos val="nextTo"/>
        <c:spPr>
          <a:ln w="12700">
            <a:solidFill>
              <a:srgbClr val="B3B3B3"/>
            </a:solidFill>
            <a:prstDash val="solid"/>
          </a:ln>
        </c:spPr>
        <c:txPr>
          <a:bodyPr rot="0" vert="horz"/>
          <a:lstStyle/>
          <a:p>
            <a:pPr>
              <a:defRPr sz="800">
                <a:solidFill>
                  <a:sysClr val="windowText" lastClr="000000"/>
                </a:solidFill>
                <a:latin typeface="HelveticaNeueLT Std"/>
                <a:ea typeface="Segoe UI"/>
                <a:cs typeface="Segoe UI"/>
              </a:defRPr>
            </a:pPr>
            <a:endParaRPr lang="en-US"/>
          </a:p>
        </c:txPr>
        <c:crossAx val="659215872"/>
        <c:crosses val="autoZero"/>
        <c:crossBetween val="between"/>
      </c:valAx>
      <c:spPr>
        <a:solidFill>
          <a:srgbClr val="FFFFFF"/>
        </a:solidFill>
        <a:ln w="12700">
          <a:solidFill>
            <a:srgbClr val="B3B3B3"/>
          </a:solidFill>
          <a:prstDash val="solid"/>
        </a:ln>
      </c:spPr>
    </c:plotArea>
    <c:plotVisOnly val="1"/>
    <c:dispBlanksAs val="span"/>
    <c:showDLblsOverMax val="0"/>
  </c:chart>
  <c:spPr>
    <a:no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887974943496"/>
          <c:y val="4.7852068942602861E-2"/>
          <c:w val="0.78488752225759051"/>
          <c:h val="0.63528187297580185"/>
        </c:manualLayout>
      </c:layout>
      <c:barChart>
        <c:barDir val="col"/>
        <c:grouping val="stacked"/>
        <c:varyColors val="0"/>
        <c:ser>
          <c:idx val="0"/>
          <c:order val="0"/>
          <c:tx>
            <c:strRef>
              <c:f>'Figure 2.12.'!$P$5</c:f>
              <c:strCache>
                <c:ptCount val="1"/>
                <c:pt idx="0">
                  <c:v>Means-tested</c:v>
                </c:pt>
              </c:strCache>
            </c:strRef>
          </c:tx>
          <c:spPr>
            <a:solidFill>
              <a:schemeClr val="accent1"/>
            </a:solidFill>
            <a:ln>
              <a:noFill/>
            </a:ln>
            <a:effectLst/>
          </c:spPr>
          <c:invertIfNegative val="0"/>
          <c:cat>
            <c:strRef>
              <c:f>'Figure 2.12.'!$O$6:$O$12</c:f>
              <c:strCache>
                <c:ptCount val="7"/>
                <c:pt idx="0">
                  <c:v>OECD</c:v>
                </c:pt>
                <c:pt idx="1">
                  <c:v>Latin America and the Caribbean</c:v>
                </c:pt>
                <c:pt idx="2">
                  <c:v>Europe and Central Asia</c:v>
                </c:pt>
                <c:pt idx="3">
                  <c:v>East Asia and Pacific</c:v>
                </c:pt>
                <c:pt idx="4">
                  <c:v>South Asia</c:v>
                </c:pt>
                <c:pt idx="5">
                  <c:v>Sub-Saharan Africa</c:v>
                </c:pt>
                <c:pt idx="6">
                  <c:v>Middle East and North Africa</c:v>
                </c:pt>
              </c:strCache>
            </c:strRef>
          </c:cat>
          <c:val>
            <c:numRef>
              <c:f>'Figure 2.12.'!$P$6:$P$12</c:f>
              <c:numCache>
                <c:formatCode>General</c:formatCode>
                <c:ptCount val="7"/>
                <c:pt idx="0">
                  <c:v>60</c:v>
                </c:pt>
                <c:pt idx="1">
                  <c:v>58</c:v>
                </c:pt>
                <c:pt idx="2">
                  <c:v>16</c:v>
                </c:pt>
                <c:pt idx="3">
                  <c:v>25</c:v>
                </c:pt>
                <c:pt idx="4">
                  <c:v>25</c:v>
                </c:pt>
                <c:pt idx="5">
                  <c:v>10</c:v>
                </c:pt>
                <c:pt idx="6">
                  <c:v>10</c:v>
                </c:pt>
              </c:numCache>
            </c:numRef>
          </c:val>
          <c:extLst>
            <c:ext xmlns:c16="http://schemas.microsoft.com/office/drawing/2014/chart" uri="{C3380CC4-5D6E-409C-BE32-E72D297353CC}">
              <c16:uniqueId val="{00000000-65DC-4C4B-8E27-B31344C28CF4}"/>
            </c:ext>
          </c:extLst>
        </c:ser>
        <c:ser>
          <c:idx val="1"/>
          <c:order val="1"/>
          <c:tx>
            <c:strRef>
              <c:f>'Figure 2.12.'!$Q$5</c:f>
              <c:strCache>
                <c:ptCount val="1"/>
                <c:pt idx="0">
                  <c:v>Universal</c:v>
                </c:pt>
              </c:strCache>
            </c:strRef>
          </c:tx>
          <c:spPr>
            <a:solidFill>
              <a:srgbClr val="FFC000"/>
            </a:solidFill>
            <a:ln>
              <a:noFill/>
            </a:ln>
            <a:effectLst/>
          </c:spPr>
          <c:invertIfNegative val="0"/>
          <c:cat>
            <c:strRef>
              <c:f>'Figure 2.12.'!$O$6:$O$12</c:f>
              <c:strCache>
                <c:ptCount val="7"/>
                <c:pt idx="0">
                  <c:v>OECD</c:v>
                </c:pt>
                <c:pt idx="1">
                  <c:v>Latin America and the Caribbean</c:v>
                </c:pt>
                <c:pt idx="2">
                  <c:v>Europe and Central Asia</c:v>
                </c:pt>
                <c:pt idx="3">
                  <c:v>East Asia and Pacific</c:v>
                </c:pt>
                <c:pt idx="4">
                  <c:v>South Asia</c:v>
                </c:pt>
                <c:pt idx="5">
                  <c:v>Sub-Saharan Africa</c:v>
                </c:pt>
                <c:pt idx="6">
                  <c:v>Middle East and North Africa</c:v>
                </c:pt>
              </c:strCache>
            </c:strRef>
          </c:cat>
          <c:val>
            <c:numRef>
              <c:f>'Figure 2.12.'!$Q$6:$Q$12</c:f>
              <c:numCache>
                <c:formatCode>General</c:formatCode>
                <c:ptCount val="7"/>
                <c:pt idx="0">
                  <c:v>14</c:v>
                </c:pt>
                <c:pt idx="1">
                  <c:v>5</c:v>
                </c:pt>
                <c:pt idx="2">
                  <c:v>40</c:v>
                </c:pt>
                <c:pt idx="3">
                  <c:v>12</c:v>
                </c:pt>
                <c:pt idx="4">
                  <c:v>25</c:v>
                </c:pt>
                <c:pt idx="5">
                  <c:v>15</c:v>
                </c:pt>
                <c:pt idx="6">
                  <c:v>0</c:v>
                </c:pt>
              </c:numCache>
            </c:numRef>
          </c:val>
          <c:extLst>
            <c:ext xmlns:c16="http://schemas.microsoft.com/office/drawing/2014/chart" uri="{C3380CC4-5D6E-409C-BE32-E72D297353CC}">
              <c16:uniqueId val="{00000001-65DC-4C4B-8E27-B31344C28CF4}"/>
            </c:ext>
          </c:extLst>
        </c:ser>
        <c:ser>
          <c:idx val="2"/>
          <c:order val="2"/>
          <c:tx>
            <c:strRef>
              <c:f>'Figure 2.12.'!$R$5</c:f>
              <c:strCache>
                <c:ptCount val="1"/>
                <c:pt idx="0">
                  <c:v>Pension (contributory) tested</c:v>
                </c:pt>
              </c:strCache>
            </c:strRef>
          </c:tx>
          <c:spPr>
            <a:solidFill>
              <a:srgbClr val="70AD47"/>
            </a:solidFill>
            <a:ln>
              <a:noFill/>
            </a:ln>
            <a:effectLst/>
          </c:spPr>
          <c:invertIfNegative val="0"/>
          <c:cat>
            <c:strRef>
              <c:f>'Figure 2.12.'!$O$6:$O$12</c:f>
              <c:strCache>
                <c:ptCount val="7"/>
                <c:pt idx="0">
                  <c:v>OECD</c:v>
                </c:pt>
                <c:pt idx="1">
                  <c:v>Latin America and the Caribbean</c:v>
                </c:pt>
                <c:pt idx="2">
                  <c:v>Europe and Central Asia</c:v>
                </c:pt>
                <c:pt idx="3">
                  <c:v>East Asia and Pacific</c:v>
                </c:pt>
                <c:pt idx="4">
                  <c:v>South Asia</c:v>
                </c:pt>
                <c:pt idx="5">
                  <c:v>Sub-Saharan Africa</c:v>
                </c:pt>
                <c:pt idx="6">
                  <c:v>Middle East and North Africa</c:v>
                </c:pt>
              </c:strCache>
            </c:strRef>
          </c:cat>
          <c:val>
            <c:numRef>
              <c:f>'Figure 2.12.'!$R$6:$R$12</c:f>
              <c:numCache>
                <c:formatCode>General</c:formatCode>
                <c:ptCount val="7"/>
                <c:pt idx="0">
                  <c:v>14</c:v>
                </c:pt>
                <c:pt idx="1">
                  <c:v>10</c:v>
                </c:pt>
                <c:pt idx="2">
                  <c:v>10</c:v>
                </c:pt>
                <c:pt idx="3">
                  <c:v>21</c:v>
                </c:pt>
                <c:pt idx="4">
                  <c:v>0</c:v>
                </c:pt>
                <c:pt idx="5">
                  <c:v>3</c:v>
                </c:pt>
                <c:pt idx="6">
                  <c:v>0</c:v>
                </c:pt>
              </c:numCache>
            </c:numRef>
          </c:val>
          <c:extLst>
            <c:ext xmlns:c16="http://schemas.microsoft.com/office/drawing/2014/chart" uri="{C3380CC4-5D6E-409C-BE32-E72D297353CC}">
              <c16:uniqueId val="{00000002-65DC-4C4B-8E27-B31344C28CF4}"/>
            </c:ext>
          </c:extLst>
        </c:ser>
        <c:ser>
          <c:idx val="3"/>
          <c:order val="3"/>
          <c:tx>
            <c:strRef>
              <c:f>'Figure 2.12.'!$S$5</c:f>
              <c:strCache>
                <c:ptCount val="1"/>
                <c:pt idx="0">
                  <c:v>Not defined</c:v>
                </c:pt>
              </c:strCache>
            </c:strRef>
          </c:tx>
          <c:spPr>
            <a:solidFill>
              <a:srgbClr val="C00000"/>
            </a:solidFill>
            <a:ln>
              <a:noFill/>
            </a:ln>
            <a:effectLst/>
          </c:spPr>
          <c:invertIfNegative val="0"/>
          <c:cat>
            <c:strRef>
              <c:f>'Figure 2.12.'!$O$6:$O$12</c:f>
              <c:strCache>
                <c:ptCount val="7"/>
                <c:pt idx="0">
                  <c:v>OECD</c:v>
                </c:pt>
                <c:pt idx="1">
                  <c:v>Latin America and the Caribbean</c:v>
                </c:pt>
                <c:pt idx="2">
                  <c:v>Europe and Central Asia</c:v>
                </c:pt>
                <c:pt idx="3">
                  <c:v>East Asia and Pacific</c:v>
                </c:pt>
                <c:pt idx="4">
                  <c:v>South Asia</c:v>
                </c:pt>
                <c:pt idx="5">
                  <c:v>Sub-Saharan Africa</c:v>
                </c:pt>
                <c:pt idx="6">
                  <c:v>Middle East and North Africa</c:v>
                </c:pt>
              </c:strCache>
            </c:strRef>
          </c:cat>
          <c:val>
            <c:numRef>
              <c:f>'Figure 2.12.'!$S$6:$S$12</c:f>
              <c:numCache>
                <c:formatCode>General</c:formatCode>
                <c:ptCount val="7"/>
                <c:pt idx="0">
                  <c:v>0</c:v>
                </c:pt>
                <c:pt idx="1">
                  <c:v>0</c:v>
                </c:pt>
                <c:pt idx="2">
                  <c:v>0</c:v>
                </c:pt>
                <c:pt idx="3">
                  <c:v>4</c:v>
                </c:pt>
                <c:pt idx="4">
                  <c:v>0</c:v>
                </c:pt>
                <c:pt idx="5">
                  <c:v>3</c:v>
                </c:pt>
                <c:pt idx="6">
                  <c:v>0</c:v>
                </c:pt>
              </c:numCache>
            </c:numRef>
          </c:val>
          <c:extLst>
            <c:ext xmlns:c16="http://schemas.microsoft.com/office/drawing/2014/chart" uri="{C3380CC4-5D6E-409C-BE32-E72D297353CC}">
              <c16:uniqueId val="{00000003-65DC-4C4B-8E27-B31344C28CF4}"/>
            </c:ext>
          </c:extLst>
        </c:ser>
        <c:ser>
          <c:idx val="4"/>
          <c:order val="4"/>
          <c:tx>
            <c:strRef>
              <c:f>'Figure 2.12.'!$T$5</c:f>
              <c:strCache>
                <c:ptCount val="1"/>
                <c:pt idx="0">
                  <c:v>None (no program in place)</c:v>
                </c:pt>
              </c:strCache>
            </c:strRef>
          </c:tx>
          <c:spPr>
            <a:solidFill>
              <a:schemeClr val="bg1">
                <a:lumMod val="75000"/>
              </a:schemeClr>
            </a:solidFill>
            <a:ln>
              <a:noFill/>
            </a:ln>
            <a:effectLst/>
          </c:spPr>
          <c:invertIfNegative val="0"/>
          <c:cat>
            <c:strRef>
              <c:f>'Figure 2.12.'!$O$6:$O$12</c:f>
              <c:strCache>
                <c:ptCount val="7"/>
                <c:pt idx="0">
                  <c:v>OECD</c:v>
                </c:pt>
                <c:pt idx="1">
                  <c:v>Latin America and the Caribbean</c:v>
                </c:pt>
                <c:pt idx="2">
                  <c:v>Europe and Central Asia</c:v>
                </c:pt>
                <c:pt idx="3">
                  <c:v>East Asia and Pacific</c:v>
                </c:pt>
                <c:pt idx="4">
                  <c:v>South Asia</c:v>
                </c:pt>
                <c:pt idx="5">
                  <c:v>Sub-Saharan Africa</c:v>
                </c:pt>
                <c:pt idx="6">
                  <c:v>Middle East and North Africa</c:v>
                </c:pt>
              </c:strCache>
            </c:strRef>
          </c:cat>
          <c:val>
            <c:numRef>
              <c:f>'Figure 2.12.'!$T$6:$T$12</c:f>
              <c:numCache>
                <c:formatCode>General</c:formatCode>
                <c:ptCount val="7"/>
                <c:pt idx="0">
                  <c:v>12</c:v>
                </c:pt>
                <c:pt idx="1">
                  <c:v>27</c:v>
                </c:pt>
                <c:pt idx="2">
                  <c:v>34</c:v>
                </c:pt>
                <c:pt idx="3">
                  <c:v>38</c:v>
                </c:pt>
                <c:pt idx="4">
                  <c:v>50</c:v>
                </c:pt>
                <c:pt idx="5">
                  <c:v>69</c:v>
                </c:pt>
                <c:pt idx="6">
                  <c:v>90</c:v>
                </c:pt>
              </c:numCache>
            </c:numRef>
          </c:val>
          <c:extLst>
            <c:ext xmlns:c16="http://schemas.microsoft.com/office/drawing/2014/chart" uri="{C3380CC4-5D6E-409C-BE32-E72D297353CC}">
              <c16:uniqueId val="{00000004-65DC-4C4B-8E27-B31344C28CF4}"/>
            </c:ext>
          </c:extLst>
        </c:ser>
        <c:dLbls>
          <c:showLegendKey val="0"/>
          <c:showVal val="0"/>
          <c:showCatName val="0"/>
          <c:showSerName val="0"/>
          <c:showPercent val="0"/>
          <c:showBubbleSize val="0"/>
        </c:dLbls>
        <c:gapWidth val="150"/>
        <c:overlap val="100"/>
        <c:axId val="1543401920"/>
        <c:axId val="1159397824"/>
      </c:barChart>
      <c:lineChart>
        <c:grouping val="standard"/>
        <c:varyColors val="0"/>
        <c:ser>
          <c:idx val="6"/>
          <c:order val="6"/>
          <c:tx>
            <c:strRef>
              <c:f>'Figure 2.12.'!$V$5</c:f>
              <c:strCache>
                <c:ptCount val="1"/>
                <c:pt idx="0">
                  <c:v>Share of countries with social pensions</c:v>
                </c:pt>
              </c:strCache>
            </c:strRef>
          </c:tx>
          <c:spPr>
            <a:ln w="28575" cap="rnd">
              <a:noFill/>
              <a:round/>
            </a:ln>
            <a:effectLst/>
          </c:spPr>
          <c:marker>
            <c:symbol val="diamond"/>
            <c:size val="10"/>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2.12.'!$V$6:$V$12</c:f>
              <c:numCache>
                <c:formatCode>General</c:formatCode>
                <c:ptCount val="7"/>
                <c:pt idx="0">
                  <c:v>88</c:v>
                </c:pt>
                <c:pt idx="1">
                  <c:v>73</c:v>
                </c:pt>
                <c:pt idx="2">
                  <c:v>65</c:v>
                </c:pt>
                <c:pt idx="3">
                  <c:v>60</c:v>
                </c:pt>
                <c:pt idx="4">
                  <c:v>50</c:v>
                </c:pt>
                <c:pt idx="5">
                  <c:v>29</c:v>
                </c:pt>
                <c:pt idx="6">
                  <c:v>10</c:v>
                </c:pt>
              </c:numCache>
            </c:numRef>
          </c:val>
          <c:smooth val="0"/>
          <c:extLst>
            <c:ext xmlns:c16="http://schemas.microsoft.com/office/drawing/2014/chart" uri="{C3380CC4-5D6E-409C-BE32-E72D297353CC}">
              <c16:uniqueId val="{00000005-65DC-4C4B-8E27-B31344C28CF4}"/>
            </c:ext>
          </c:extLst>
        </c:ser>
        <c:dLbls>
          <c:showLegendKey val="0"/>
          <c:showVal val="0"/>
          <c:showCatName val="0"/>
          <c:showSerName val="0"/>
          <c:showPercent val="0"/>
          <c:showBubbleSize val="0"/>
        </c:dLbls>
        <c:marker val="1"/>
        <c:smooth val="0"/>
        <c:axId val="1543401920"/>
        <c:axId val="1159397824"/>
      </c:lineChart>
      <c:lineChart>
        <c:grouping val="standard"/>
        <c:varyColors val="0"/>
        <c:ser>
          <c:idx val="5"/>
          <c:order val="5"/>
          <c:tx>
            <c:strRef>
              <c:f>'Figure 2.12.'!$U$5</c:f>
              <c:strCache>
                <c:ptCount val="1"/>
                <c:pt idx="0">
                  <c:v>Regional average spending (right scale)</c:v>
                </c:pt>
              </c:strCache>
            </c:strRef>
          </c:tx>
          <c:spPr>
            <a:ln w="28575" cap="rnd">
              <a:noFill/>
              <a:round/>
            </a:ln>
            <a:effectLst/>
          </c:spPr>
          <c:marker>
            <c:symbol val="circle"/>
            <c:size val="12"/>
            <c:spPr>
              <a:solidFill>
                <a:srgbClr val="7030A0"/>
              </a:solidFill>
              <a:ln w="9525">
                <a:noFill/>
              </a:ln>
              <a:effectLst/>
            </c:spPr>
          </c:marker>
          <c:cat>
            <c:strRef>
              <c:f>'Figure 2.12.'!$O$6:$O$12</c:f>
              <c:strCache>
                <c:ptCount val="7"/>
                <c:pt idx="0">
                  <c:v>OECD</c:v>
                </c:pt>
                <c:pt idx="1">
                  <c:v>Latin America and the Caribbean</c:v>
                </c:pt>
                <c:pt idx="2">
                  <c:v>Europe and Central Asia</c:v>
                </c:pt>
                <c:pt idx="3">
                  <c:v>East Asia and Pacific</c:v>
                </c:pt>
                <c:pt idx="4">
                  <c:v>South Asia</c:v>
                </c:pt>
                <c:pt idx="5">
                  <c:v>Sub-Saharan Africa</c:v>
                </c:pt>
                <c:pt idx="6">
                  <c:v>Middle East and North Africa</c:v>
                </c:pt>
              </c:strCache>
            </c:strRef>
          </c:cat>
          <c:val>
            <c:numRef>
              <c:f>'Figure 2.12.'!$U$6:$U$12</c:f>
              <c:numCache>
                <c:formatCode>General</c:formatCode>
                <c:ptCount val="7"/>
                <c:pt idx="0">
                  <c:v>1.8</c:v>
                </c:pt>
                <c:pt idx="1">
                  <c:v>0.3</c:v>
                </c:pt>
                <c:pt idx="2">
                  <c:v>0.62</c:v>
                </c:pt>
                <c:pt idx="3">
                  <c:v>0.28000000000000003</c:v>
                </c:pt>
                <c:pt idx="4">
                  <c:v>0.3</c:v>
                </c:pt>
                <c:pt idx="5">
                  <c:v>0.7</c:v>
                </c:pt>
                <c:pt idx="6">
                  <c:v>0.15</c:v>
                </c:pt>
              </c:numCache>
            </c:numRef>
          </c:val>
          <c:smooth val="0"/>
          <c:extLst>
            <c:ext xmlns:c16="http://schemas.microsoft.com/office/drawing/2014/chart" uri="{C3380CC4-5D6E-409C-BE32-E72D297353CC}">
              <c16:uniqueId val="{00000006-65DC-4C4B-8E27-B31344C28CF4}"/>
            </c:ext>
          </c:extLst>
        </c:ser>
        <c:dLbls>
          <c:showLegendKey val="0"/>
          <c:showVal val="0"/>
          <c:showCatName val="0"/>
          <c:showSerName val="0"/>
          <c:showPercent val="0"/>
          <c:showBubbleSize val="0"/>
        </c:dLbls>
        <c:marker val="1"/>
        <c:smooth val="0"/>
        <c:axId val="1227205120"/>
        <c:axId val="1916677872"/>
      </c:lineChart>
      <c:catAx>
        <c:axId val="154340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159397824"/>
        <c:crosses val="autoZero"/>
        <c:auto val="1"/>
        <c:lblAlgn val="ctr"/>
        <c:lblOffset val="100"/>
        <c:noMultiLvlLbl val="0"/>
      </c:catAx>
      <c:valAx>
        <c:axId val="1159397824"/>
        <c:scaling>
          <c:orientation val="minMax"/>
          <c:max val="100"/>
          <c:min val="0"/>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solidFill>
                      <a:sysClr val="windowText" lastClr="000000"/>
                    </a:solidFill>
                    <a:latin typeface="HelveticaNeueLT Std" panose="020B0604020202020204"/>
                  </a:rPr>
                  <a:t>Percentage</a:t>
                </a:r>
                <a:r>
                  <a:rPr lang="en-US" sz="900" baseline="0">
                    <a:solidFill>
                      <a:sysClr val="windowText" lastClr="000000"/>
                    </a:solidFill>
                    <a:latin typeface="HelveticaNeueLT Std" panose="020B0604020202020204"/>
                  </a:rPr>
                  <a:t> of program, by type</a:t>
                </a:r>
                <a:endParaRPr lang="en-US" sz="900">
                  <a:solidFill>
                    <a:sysClr val="windowText" lastClr="000000"/>
                  </a:solidFill>
                  <a:latin typeface="HelveticaNeueLT Std" panose="020B0604020202020204"/>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543401920"/>
        <c:crosses val="autoZero"/>
        <c:crossBetween val="between"/>
        <c:majorUnit val="20"/>
      </c:valAx>
      <c:valAx>
        <c:axId val="1916677872"/>
        <c:scaling>
          <c:orientation val="minMax"/>
          <c:max val="2"/>
          <c:min val="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solidFill>
                      <a:sysClr val="windowText" lastClr="000000"/>
                    </a:solidFill>
                    <a:latin typeface="HelveticaNeueLT Std" panose="020B0604020202020204"/>
                  </a:rPr>
                  <a:t>Average spending (% of GDP)</a:t>
                </a:r>
              </a:p>
            </c:rich>
          </c:tx>
          <c:layout>
            <c:manualLayout>
              <c:xMode val="edge"/>
              <c:yMode val="edge"/>
              <c:x val="0.9481077526838837"/>
              <c:y val="0.13669179147026661"/>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227205120"/>
        <c:crosses val="max"/>
        <c:crossBetween val="between"/>
        <c:majorUnit val="0.4"/>
      </c:valAx>
      <c:catAx>
        <c:axId val="1227205120"/>
        <c:scaling>
          <c:orientation val="minMax"/>
        </c:scaling>
        <c:delete val="1"/>
        <c:axPos val="b"/>
        <c:numFmt formatCode="General" sourceLinked="1"/>
        <c:majorTickMark val="out"/>
        <c:minorTickMark val="none"/>
        <c:tickLblPos val="nextTo"/>
        <c:crossAx val="1916677872"/>
        <c:crosses val="autoZero"/>
        <c:auto val="1"/>
        <c:lblAlgn val="ctr"/>
        <c:lblOffset val="100"/>
        <c:noMultiLvlLbl val="0"/>
      </c:catAx>
      <c:spPr>
        <a:noFill/>
        <a:ln>
          <a:noFill/>
        </a:ln>
        <a:effectLst/>
      </c:spPr>
    </c:plotArea>
    <c:legend>
      <c:legendPos val="b"/>
      <c:layout>
        <c:manualLayout>
          <c:xMode val="edge"/>
          <c:yMode val="edge"/>
          <c:x val="2.1357765909401722E-4"/>
          <c:y val="0.79371784885596908"/>
          <c:w val="0.96724845398036852"/>
          <c:h val="0.1975817749726486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6475648877225"/>
          <c:y val="2.7777777777777776E-2"/>
          <c:w val="0.8101315981335665"/>
          <c:h val="0.85589530475357245"/>
        </c:manualLayout>
      </c:layout>
      <c:barChart>
        <c:barDir val="col"/>
        <c:grouping val="clustered"/>
        <c:varyColors val="0"/>
        <c:ser>
          <c:idx val="0"/>
          <c:order val="0"/>
          <c:tx>
            <c:v>AEs</c:v>
          </c:tx>
          <c:spPr>
            <a:solidFill>
              <a:srgbClr val="002060"/>
            </a:solidFill>
            <a:ln>
              <a:noFill/>
            </a:ln>
            <a:effectLst/>
          </c:spPr>
          <c:invertIfNegative val="0"/>
          <c:cat>
            <c:numRef>
              <c:f>'Figure 1.3.'!$T$7:$AG$7</c:f>
              <c:numCache>
                <c:formatCode>00</c:formatCode>
                <c:ptCount val="14"/>
                <c:pt idx="0" formatCode="General">
                  <c:v>2007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'Figure 1.3.'!$T$8:$AG$8</c:f>
              <c:numCache>
                <c:formatCode>0.0</c:formatCode>
                <c:ptCount val="14"/>
                <c:pt idx="0">
                  <c:v>71.678836639047717</c:v>
                </c:pt>
                <c:pt idx="1">
                  <c:v>78.495130092234447</c:v>
                </c:pt>
                <c:pt idx="2">
                  <c:v>91.84821035815817</c:v>
                </c:pt>
                <c:pt idx="3">
                  <c:v>98.458416290573496</c:v>
                </c:pt>
                <c:pt idx="4">
                  <c:v>102.54579774861166</c:v>
                </c:pt>
                <c:pt idx="5">
                  <c:v>106.65634957298963</c:v>
                </c:pt>
                <c:pt idx="6">
                  <c:v>105.19273243277749</c:v>
                </c:pt>
                <c:pt idx="7">
                  <c:v>104.64887253727498</c:v>
                </c:pt>
                <c:pt idx="8">
                  <c:v>104.17945008353529</c:v>
                </c:pt>
                <c:pt idx="9">
                  <c:v>106.73160742138013</c:v>
                </c:pt>
                <c:pt idx="10">
                  <c:v>104.46413733692786</c:v>
                </c:pt>
                <c:pt idx="11">
                  <c:v>103.94086105312103</c:v>
                </c:pt>
                <c:pt idx="12">
                  <c:v>105.22156948536212</c:v>
                </c:pt>
                <c:pt idx="13">
                  <c:v>122.38032687801754</c:v>
                </c:pt>
              </c:numCache>
            </c:numRef>
          </c:val>
          <c:extLst>
            <c:ext xmlns:c16="http://schemas.microsoft.com/office/drawing/2014/chart" uri="{C3380CC4-5D6E-409C-BE32-E72D297353CC}">
              <c16:uniqueId val="{00000000-9808-463F-B4C7-B0B319D40C2F}"/>
            </c:ext>
          </c:extLst>
        </c:ser>
        <c:dLbls>
          <c:showLegendKey val="0"/>
          <c:showVal val="0"/>
          <c:showCatName val="0"/>
          <c:showSerName val="0"/>
          <c:showPercent val="0"/>
          <c:showBubbleSize val="0"/>
        </c:dLbls>
        <c:gapWidth val="100"/>
        <c:axId val="2110492655"/>
        <c:axId val="270843344"/>
      </c:barChart>
      <c:lineChart>
        <c:grouping val="standard"/>
        <c:varyColors val="0"/>
        <c:ser>
          <c:idx val="1"/>
          <c:order val="1"/>
          <c:tx>
            <c:v>ae int rate</c:v>
          </c:tx>
          <c:spPr>
            <a:ln w="28575" cap="rnd">
              <a:solidFill>
                <a:srgbClr val="FFC000"/>
              </a:solidFill>
              <a:round/>
            </a:ln>
            <a:effectLst/>
          </c:spPr>
          <c:marker>
            <c:symbol val="none"/>
          </c:marker>
          <c:val>
            <c:numRef>
              <c:f>'Figure 1.3.'!$T$9:$AG$9</c:f>
              <c:numCache>
                <c:formatCode>0.0</c:formatCode>
                <c:ptCount val="14"/>
                <c:pt idx="0">
                  <c:v>9.5675089810130558</c:v>
                </c:pt>
                <c:pt idx="1">
                  <c:v>9.693208367708495</c:v>
                </c:pt>
                <c:pt idx="2">
                  <c:v>10.023734187589447</c:v>
                </c:pt>
                <c:pt idx="3">
                  <c:v>9.8779328952147285</c:v>
                </c:pt>
                <c:pt idx="4">
                  <c:v>10.077624574300353</c:v>
                </c:pt>
                <c:pt idx="5">
                  <c:v>9.6060726760919266</c:v>
                </c:pt>
                <c:pt idx="6">
                  <c:v>8.8138632231139322</c:v>
                </c:pt>
                <c:pt idx="7">
                  <c:v>8.5176154984410193</c:v>
                </c:pt>
                <c:pt idx="8">
                  <c:v>8.0277747684537228</c:v>
                </c:pt>
                <c:pt idx="9">
                  <c:v>8.1114786287881184</c:v>
                </c:pt>
                <c:pt idx="10">
                  <c:v>7.7752655506095145</c:v>
                </c:pt>
                <c:pt idx="11">
                  <c:v>8.8308050017415542</c:v>
                </c:pt>
                <c:pt idx="12">
                  <c:v>9.4609887284210394</c:v>
                </c:pt>
                <c:pt idx="13">
                  <c:v>10.435829575333594</c:v>
                </c:pt>
              </c:numCache>
            </c:numRef>
          </c:val>
          <c:smooth val="0"/>
          <c:extLst>
            <c:ext xmlns:c16="http://schemas.microsoft.com/office/drawing/2014/chart" uri="{C3380CC4-5D6E-409C-BE32-E72D297353CC}">
              <c16:uniqueId val="{00000001-9808-463F-B4C7-B0B319D40C2F}"/>
            </c:ext>
          </c:extLst>
        </c:ser>
        <c:dLbls>
          <c:showLegendKey val="0"/>
          <c:showVal val="0"/>
          <c:showCatName val="0"/>
          <c:showSerName val="0"/>
          <c:showPercent val="0"/>
          <c:showBubbleSize val="0"/>
        </c:dLbls>
        <c:marker val="1"/>
        <c:smooth val="0"/>
        <c:axId val="2034449168"/>
        <c:axId val="2046877936"/>
      </c:lineChart>
      <c:catAx>
        <c:axId val="2110492655"/>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270843344"/>
        <c:crosses val="autoZero"/>
        <c:auto val="1"/>
        <c:lblAlgn val="ctr"/>
        <c:lblOffset val="100"/>
        <c:noMultiLvlLbl val="0"/>
      </c:catAx>
      <c:valAx>
        <c:axId val="270843344"/>
        <c:scaling>
          <c:orientation val="minMax"/>
          <c:min val="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2110492655"/>
        <c:crosses val="autoZero"/>
        <c:crossBetween val="between"/>
      </c:valAx>
      <c:valAx>
        <c:axId val="2046877936"/>
        <c:scaling>
          <c:orientation val="minMax"/>
          <c:max val="2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2034449168"/>
        <c:crosses val="max"/>
        <c:crossBetween val="between"/>
        <c:majorUnit val="5"/>
      </c:valAx>
      <c:catAx>
        <c:axId val="2034449168"/>
        <c:scaling>
          <c:orientation val="minMax"/>
        </c:scaling>
        <c:delete val="1"/>
        <c:axPos val="b"/>
        <c:majorTickMark val="out"/>
        <c:minorTickMark val="none"/>
        <c:tickLblPos val="nextTo"/>
        <c:crossAx val="2046877936"/>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HelveticaNeueLT Std" panose="020B0604020202020204" pitchFamily="34" charset="0"/>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2.13.'!$J$4</c:f>
              <c:strCache>
                <c:ptCount val="1"/>
                <c:pt idx="0">
                  <c:v>Coverage in poorest quintile - all social assistance</c:v>
                </c:pt>
              </c:strCache>
            </c:strRef>
          </c:tx>
          <c:spPr>
            <a:solidFill>
              <a:srgbClr val="C00000"/>
            </a:solidFill>
            <a:ln>
              <a:noFill/>
            </a:ln>
            <a:effectLst/>
          </c:spPr>
          <c:invertIfNegative val="0"/>
          <c:cat>
            <c:strRef>
              <c:f>'Figure 2.13.'!$I$5:$I$10</c:f>
              <c:strCache>
                <c:ptCount val="6"/>
                <c:pt idx="0">
                  <c:v>East Asia and Pacific (all income levels)</c:v>
                </c:pt>
                <c:pt idx="1">
                  <c:v>Latin America and Caribbean (all income levels)</c:v>
                </c:pt>
                <c:pt idx="2">
                  <c:v>Middle East and North Africa (all income levels)</c:v>
                </c:pt>
                <c:pt idx="3">
                  <c:v>Europe and Central Asia (all income levels)</c:v>
                </c:pt>
                <c:pt idx="4">
                  <c:v>South Asia</c:v>
                </c:pt>
                <c:pt idx="5">
                  <c:v>Sub-Saharan Africa (all income levels)</c:v>
                </c:pt>
              </c:strCache>
            </c:strRef>
          </c:cat>
          <c:val>
            <c:numRef>
              <c:f>'Figure 2.13.'!$J$5:$J$10</c:f>
              <c:numCache>
                <c:formatCode>#,##0.00</c:formatCode>
                <c:ptCount val="6"/>
                <c:pt idx="0">
                  <c:v>65.182242308097898</c:v>
                </c:pt>
                <c:pt idx="1">
                  <c:v>54.738073967521998</c:v>
                </c:pt>
                <c:pt idx="2">
                  <c:v>53.272601199721997</c:v>
                </c:pt>
                <c:pt idx="3">
                  <c:v>49.2886155039402</c:v>
                </c:pt>
                <c:pt idx="4">
                  <c:v>26.292341951570702</c:v>
                </c:pt>
                <c:pt idx="5">
                  <c:v>10.157380634678301</c:v>
                </c:pt>
              </c:numCache>
            </c:numRef>
          </c:val>
          <c:extLst>
            <c:ext xmlns:c16="http://schemas.microsoft.com/office/drawing/2014/chart" uri="{C3380CC4-5D6E-409C-BE32-E72D297353CC}">
              <c16:uniqueId val="{00000000-04FF-4A79-83C9-0572173217A8}"/>
            </c:ext>
          </c:extLst>
        </c:ser>
        <c:ser>
          <c:idx val="1"/>
          <c:order val="1"/>
          <c:tx>
            <c:strRef>
              <c:f>'Figure 2.13.'!$K$4</c:f>
              <c:strCache>
                <c:ptCount val="1"/>
                <c:pt idx="0">
                  <c:v>Coverage in richest quintile - all social assistance</c:v>
                </c:pt>
              </c:strCache>
            </c:strRef>
          </c:tx>
          <c:spPr>
            <a:pattFill prst="dkUpDiag">
              <a:fgClr>
                <a:srgbClr val="C00000"/>
              </a:fgClr>
              <a:bgClr>
                <a:schemeClr val="bg1"/>
              </a:bgClr>
            </a:pattFill>
            <a:ln>
              <a:solidFill>
                <a:srgbClr val="C00000"/>
              </a:solidFill>
            </a:ln>
            <a:effectLst/>
          </c:spPr>
          <c:invertIfNegative val="0"/>
          <c:cat>
            <c:strRef>
              <c:f>'Figure 2.13.'!$I$5:$I$10</c:f>
              <c:strCache>
                <c:ptCount val="6"/>
                <c:pt idx="0">
                  <c:v>East Asia and Pacific (all income levels)</c:v>
                </c:pt>
                <c:pt idx="1">
                  <c:v>Latin America and Caribbean (all income levels)</c:v>
                </c:pt>
                <c:pt idx="2">
                  <c:v>Middle East and North Africa (all income levels)</c:v>
                </c:pt>
                <c:pt idx="3">
                  <c:v>Europe and Central Asia (all income levels)</c:v>
                </c:pt>
                <c:pt idx="4">
                  <c:v>South Asia</c:v>
                </c:pt>
                <c:pt idx="5">
                  <c:v>Sub-Saharan Africa (all income levels)</c:v>
                </c:pt>
              </c:strCache>
            </c:strRef>
          </c:cat>
          <c:val>
            <c:numRef>
              <c:f>'Figure 2.13.'!$K$5:$K$10</c:f>
              <c:numCache>
                <c:formatCode>#,##0.00</c:formatCode>
                <c:ptCount val="6"/>
                <c:pt idx="0">
                  <c:v>43.7974388825603</c:v>
                </c:pt>
                <c:pt idx="1">
                  <c:v>22.251784914809001</c:v>
                </c:pt>
                <c:pt idx="2">
                  <c:v>26.2335398216707</c:v>
                </c:pt>
                <c:pt idx="3">
                  <c:v>50.495150299203203</c:v>
                </c:pt>
                <c:pt idx="4">
                  <c:v>6.2309024418575598</c:v>
                </c:pt>
                <c:pt idx="5">
                  <c:v>19.1601607850783</c:v>
                </c:pt>
              </c:numCache>
            </c:numRef>
          </c:val>
          <c:extLst>
            <c:ext xmlns:c16="http://schemas.microsoft.com/office/drawing/2014/chart" uri="{C3380CC4-5D6E-409C-BE32-E72D297353CC}">
              <c16:uniqueId val="{00000001-04FF-4A79-83C9-0572173217A8}"/>
            </c:ext>
          </c:extLst>
        </c:ser>
        <c:dLbls>
          <c:showLegendKey val="0"/>
          <c:showVal val="0"/>
          <c:showCatName val="0"/>
          <c:showSerName val="0"/>
          <c:showPercent val="0"/>
          <c:showBubbleSize val="0"/>
        </c:dLbls>
        <c:gapWidth val="219"/>
        <c:overlap val="-27"/>
        <c:axId val="838566864"/>
        <c:axId val="1028418112"/>
      </c:barChart>
      <c:catAx>
        <c:axId val="8385668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crossAx val="1028418112"/>
        <c:crosses val="autoZero"/>
        <c:auto val="1"/>
        <c:lblAlgn val="ctr"/>
        <c:lblOffset val="100"/>
        <c:noMultiLvlLbl val="0"/>
      </c:catAx>
      <c:valAx>
        <c:axId val="1028418112"/>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r>
                  <a:rPr lang="en-US"/>
                  <a:t>Percent of quintile population</a:t>
                </a:r>
              </a:p>
            </c:rich>
          </c:tx>
          <c:overlay val="0"/>
          <c:spPr>
            <a:noFill/>
            <a:ln>
              <a:noFill/>
            </a:ln>
            <a:effectLst/>
          </c:spPr>
          <c:txPr>
            <a:bodyPr rot="-5400000" spcFirstLastPara="1" vertOverflow="ellipsis" vert="horz" wrap="square" anchor="ctr" anchorCtr="1"/>
            <a:lstStyle/>
            <a:p>
              <a:pPr>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title>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crossAx val="83856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2.13.'!$L$4</c:f>
              <c:strCache>
                <c:ptCount val="1"/>
                <c:pt idx="0">
                  <c:v>Adequacy in poorest quintile - all social assistance</c:v>
                </c:pt>
              </c:strCache>
            </c:strRef>
          </c:tx>
          <c:spPr>
            <a:solidFill>
              <a:srgbClr val="002060"/>
            </a:solidFill>
            <a:ln>
              <a:noFill/>
            </a:ln>
            <a:effectLst/>
          </c:spPr>
          <c:invertIfNegative val="0"/>
          <c:cat>
            <c:strRef>
              <c:f>'Figure 2.13.'!$I$5:$I$10</c:f>
              <c:strCache>
                <c:ptCount val="6"/>
                <c:pt idx="0">
                  <c:v>East Asia and Pacific (all income levels)</c:v>
                </c:pt>
                <c:pt idx="1">
                  <c:v>Latin America and Caribbean (all income levels)</c:v>
                </c:pt>
                <c:pt idx="2">
                  <c:v>Middle East and North Africa (all income levels)</c:v>
                </c:pt>
                <c:pt idx="3">
                  <c:v>Europe and Central Asia (all income levels)</c:v>
                </c:pt>
                <c:pt idx="4">
                  <c:v>South Asia</c:v>
                </c:pt>
                <c:pt idx="5">
                  <c:v>Sub-Saharan Africa (all income levels)</c:v>
                </c:pt>
              </c:strCache>
            </c:strRef>
          </c:cat>
          <c:val>
            <c:numRef>
              <c:f>'Figure 2.13.'!$L$5:$L$10</c:f>
              <c:numCache>
                <c:formatCode>#,##0.00</c:formatCode>
                <c:ptCount val="6"/>
                <c:pt idx="0">
                  <c:v>16.578950918704798</c:v>
                </c:pt>
                <c:pt idx="1">
                  <c:v>24.763107724120299</c:v>
                </c:pt>
                <c:pt idx="2">
                  <c:v>3.91487045573473</c:v>
                </c:pt>
                <c:pt idx="3">
                  <c:v>20.483440450081702</c:v>
                </c:pt>
                <c:pt idx="4">
                  <c:v>5.5447262782647302</c:v>
                </c:pt>
                <c:pt idx="5">
                  <c:v>42.767442309481098</c:v>
                </c:pt>
              </c:numCache>
            </c:numRef>
          </c:val>
          <c:extLst>
            <c:ext xmlns:c16="http://schemas.microsoft.com/office/drawing/2014/chart" uri="{C3380CC4-5D6E-409C-BE32-E72D297353CC}">
              <c16:uniqueId val="{00000000-0A13-4108-A21E-62F729E97F13}"/>
            </c:ext>
          </c:extLst>
        </c:ser>
        <c:ser>
          <c:idx val="1"/>
          <c:order val="1"/>
          <c:tx>
            <c:strRef>
              <c:f>'Figure 2.13.'!$M$4</c:f>
              <c:strCache>
                <c:ptCount val="1"/>
                <c:pt idx="0">
                  <c:v>Adequacy in richest quintile - all social assistance</c:v>
                </c:pt>
              </c:strCache>
            </c:strRef>
          </c:tx>
          <c:spPr>
            <a:pattFill prst="dkUpDiag">
              <a:fgClr>
                <a:srgbClr val="002060"/>
              </a:fgClr>
              <a:bgClr>
                <a:schemeClr val="bg1"/>
              </a:bgClr>
            </a:pattFill>
            <a:ln>
              <a:noFill/>
            </a:ln>
            <a:effectLst/>
          </c:spPr>
          <c:invertIfNegative val="0"/>
          <c:cat>
            <c:strRef>
              <c:f>'Figure 2.13.'!$I$5:$I$10</c:f>
              <c:strCache>
                <c:ptCount val="6"/>
                <c:pt idx="0">
                  <c:v>East Asia and Pacific (all income levels)</c:v>
                </c:pt>
                <c:pt idx="1">
                  <c:v>Latin America and Caribbean (all income levels)</c:v>
                </c:pt>
                <c:pt idx="2">
                  <c:v>Middle East and North Africa (all income levels)</c:v>
                </c:pt>
                <c:pt idx="3">
                  <c:v>Europe and Central Asia (all income levels)</c:v>
                </c:pt>
                <c:pt idx="4">
                  <c:v>South Asia</c:v>
                </c:pt>
                <c:pt idx="5">
                  <c:v>Sub-Saharan Africa (all income levels)</c:v>
                </c:pt>
              </c:strCache>
            </c:strRef>
          </c:cat>
          <c:val>
            <c:numRef>
              <c:f>'Figure 2.13.'!$M$5:$M$10</c:f>
              <c:numCache>
                <c:formatCode>#,##0.00</c:formatCode>
                <c:ptCount val="6"/>
                <c:pt idx="0">
                  <c:v>2.3098605373221099</c:v>
                </c:pt>
                <c:pt idx="1">
                  <c:v>3.8121507296031698</c:v>
                </c:pt>
                <c:pt idx="2">
                  <c:v>4.3251662088521101</c:v>
                </c:pt>
                <c:pt idx="3">
                  <c:v>7.2952792755670899</c:v>
                </c:pt>
                <c:pt idx="4">
                  <c:v>5.1193012033321201</c:v>
                </c:pt>
                <c:pt idx="5">
                  <c:v>16.747571029380499</c:v>
                </c:pt>
              </c:numCache>
            </c:numRef>
          </c:val>
          <c:extLst>
            <c:ext xmlns:c16="http://schemas.microsoft.com/office/drawing/2014/chart" uri="{C3380CC4-5D6E-409C-BE32-E72D297353CC}">
              <c16:uniqueId val="{00000001-0A13-4108-A21E-62F729E97F13}"/>
            </c:ext>
          </c:extLst>
        </c:ser>
        <c:dLbls>
          <c:showLegendKey val="0"/>
          <c:showVal val="0"/>
          <c:showCatName val="0"/>
          <c:showSerName val="0"/>
          <c:showPercent val="0"/>
          <c:showBubbleSize val="0"/>
        </c:dLbls>
        <c:gapWidth val="219"/>
        <c:overlap val="-27"/>
        <c:axId val="838566864"/>
        <c:axId val="1028418112"/>
      </c:barChart>
      <c:catAx>
        <c:axId val="8385668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crossAx val="1028418112"/>
        <c:crosses val="autoZero"/>
        <c:auto val="1"/>
        <c:lblAlgn val="ctr"/>
        <c:lblOffset val="100"/>
        <c:noMultiLvlLbl val="0"/>
      </c:catAx>
      <c:valAx>
        <c:axId val="1028418112"/>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r>
                  <a: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rPr>
                  <a:t>Percent of quintile welfare</a:t>
                </a:r>
              </a:p>
            </c:rich>
          </c:tx>
          <c:overlay val="0"/>
          <c:spPr>
            <a:noFill/>
            <a:ln>
              <a:noFill/>
            </a:ln>
            <a:effectLst/>
          </c:spPr>
          <c:txPr>
            <a:bodyPr rot="-54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title>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crossAx val="83856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lgn="ctr">
        <a:defRPr lang="en-US" sz="900" b="0" i="0" u="none" strike="noStrike" kern="120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860978443268375E-2"/>
          <c:y val="5.0925925925925923E-2"/>
          <c:w val="0.88317585301837276"/>
          <c:h val="0.84731481481481485"/>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dLbls>
            <c:dLbl>
              <c:idx val="0"/>
              <c:tx>
                <c:rich>
                  <a:bodyPr/>
                  <a:lstStyle/>
                  <a:p>
                    <a:fld id="{3611511D-3FE8-446B-88C8-36C1BFC3DA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D64-425E-9F4F-3D25A19BC99B}"/>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64-425E-9F4F-3D25A19BC99B}"/>
                </c:ext>
              </c:extLst>
            </c:dLbl>
            <c:dLbl>
              <c:idx val="2"/>
              <c:tx>
                <c:rich>
                  <a:bodyPr/>
                  <a:lstStyle/>
                  <a:p>
                    <a:fld id="{2A3646DC-FE20-47B7-A544-9D84A77998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D64-425E-9F4F-3D25A19BC99B}"/>
                </c:ext>
              </c:extLst>
            </c:dLbl>
            <c:dLbl>
              <c:idx val="3"/>
              <c:tx>
                <c:rich>
                  <a:bodyPr/>
                  <a:lstStyle/>
                  <a:p>
                    <a:fld id="{D5055CD1-4010-4B01-9F74-04497B2165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D64-425E-9F4F-3D25A19BC99B}"/>
                </c:ext>
              </c:extLst>
            </c:dLbl>
            <c:dLbl>
              <c:idx val="4"/>
              <c:layout>
                <c:manualLayout>
                  <c:x val="-2.7266530334015995E-3"/>
                  <c:y val="-1.3888888888888931E-2"/>
                </c:manualLayout>
              </c:layout>
              <c:tx>
                <c:rich>
                  <a:bodyPr/>
                  <a:lstStyle/>
                  <a:p>
                    <a:fld id="{20E5FB0E-B673-465A-B093-0FACB82EBA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D64-425E-9F4F-3D25A19BC99B}"/>
                </c:ext>
              </c:extLst>
            </c:dLbl>
            <c:dLbl>
              <c:idx val="5"/>
              <c:layout>
                <c:manualLayout>
                  <c:x val="-8.1799591002044997E-3"/>
                  <c:y val="-4.6296296296296719E-3"/>
                </c:manualLayout>
              </c:layout>
              <c:tx>
                <c:rich>
                  <a:bodyPr/>
                  <a:lstStyle/>
                  <a:p>
                    <a:fld id="{8A9375BD-6680-408C-9386-F3F57A4557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D64-425E-9F4F-3D25A19BC99B}"/>
                </c:ext>
              </c:extLst>
            </c:dLbl>
            <c:dLbl>
              <c:idx val="6"/>
              <c:layout>
                <c:manualLayout>
                  <c:x val="8.1799591002043991E-3"/>
                  <c:y val="-5.0925925925925972E-2"/>
                </c:manualLayout>
              </c:layout>
              <c:tx>
                <c:rich>
                  <a:bodyPr/>
                  <a:lstStyle/>
                  <a:p>
                    <a:fld id="{12A2C8D2-6617-483E-AE2B-2F12D3CB42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D64-425E-9F4F-3D25A19BC99B}"/>
                </c:ext>
              </c:extLst>
            </c:dLbl>
            <c:dLbl>
              <c:idx val="7"/>
              <c:layout>
                <c:manualLayout>
                  <c:x val="-9.9976122958684611E-17"/>
                  <c:y val="2.7777777777777776E-2"/>
                </c:manualLayout>
              </c:layout>
              <c:tx>
                <c:rich>
                  <a:bodyPr/>
                  <a:lstStyle/>
                  <a:p>
                    <a:fld id="{C1CFB4A1-0779-48DD-8527-054F64073C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D64-425E-9F4F-3D25A19BC99B}"/>
                </c:ext>
              </c:extLst>
            </c:dLbl>
            <c:dLbl>
              <c:idx val="8"/>
              <c:tx>
                <c:rich>
                  <a:bodyPr/>
                  <a:lstStyle/>
                  <a:p>
                    <a:fld id="{96797826-C137-43E0-8130-84B51B78C8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D64-425E-9F4F-3D25A19BC99B}"/>
                </c:ext>
              </c:extLst>
            </c:dLbl>
            <c:dLbl>
              <c:idx val="9"/>
              <c:layout>
                <c:manualLayout>
                  <c:x val="0"/>
                  <c:y val="4.1666666666666664E-2"/>
                </c:manualLayout>
              </c:layout>
              <c:tx>
                <c:rich>
                  <a:bodyPr/>
                  <a:lstStyle/>
                  <a:p>
                    <a:fld id="{320F8525-FA43-45B6-AF28-B21A6563DA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D64-425E-9F4F-3D25A19BC99B}"/>
                </c:ext>
              </c:extLst>
            </c:dLbl>
            <c:dLbl>
              <c:idx val="10"/>
              <c:tx>
                <c:rich>
                  <a:bodyPr/>
                  <a:lstStyle/>
                  <a:p>
                    <a:fld id="{E4AAD734-00DE-45FC-994F-C67C34F83E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D64-425E-9F4F-3D25A19BC99B}"/>
                </c:ext>
              </c:extLst>
            </c:dLbl>
            <c:dLbl>
              <c:idx val="11"/>
              <c:layout>
                <c:manualLayout>
                  <c:x val="2.7266530334014998E-3"/>
                  <c:y val="2.7777777777777776E-2"/>
                </c:manualLayout>
              </c:layout>
              <c:tx>
                <c:rich>
                  <a:bodyPr/>
                  <a:lstStyle/>
                  <a:p>
                    <a:fld id="{505B40A1-F610-48E0-B9FB-6E908C7327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D64-425E-9F4F-3D25A19BC99B}"/>
                </c:ext>
              </c:extLst>
            </c:dLbl>
            <c:dLbl>
              <c:idx val="12"/>
              <c:layout>
                <c:manualLayout>
                  <c:x val="-1.9086571233810596E-2"/>
                  <c:y val="-4.1666666666666664E-2"/>
                </c:manualLayout>
              </c:layout>
              <c:tx>
                <c:rich>
                  <a:bodyPr/>
                  <a:lstStyle/>
                  <a:p>
                    <a:fld id="{171FF6C3-9BE2-49B8-AE04-29FBAEE529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D64-425E-9F4F-3D25A19BC99B}"/>
                </c:ext>
              </c:extLst>
            </c:dLbl>
            <c:dLbl>
              <c:idx val="13"/>
              <c:tx>
                <c:rich>
                  <a:bodyPr/>
                  <a:lstStyle/>
                  <a:p>
                    <a:fld id="{65BAB738-843B-4B4E-80CE-177058FF9A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D64-425E-9F4F-3D25A19BC99B}"/>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64-425E-9F4F-3D25A19BC99B}"/>
                </c:ext>
              </c:extLst>
            </c:dLbl>
            <c:dLbl>
              <c:idx val="15"/>
              <c:tx>
                <c:rich>
                  <a:bodyPr/>
                  <a:lstStyle/>
                  <a:p>
                    <a:fld id="{1EB80977-6BF9-4025-9183-906251C159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D64-425E-9F4F-3D25A19BC99B}"/>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D64-425E-9F4F-3D25A19BC99B}"/>
                </c:ext>
              </c:extLst>
            </c:dLbl>
            <c:dLbl>
              <c:idx val="17"/>
              <c:tx>
                <c:rich>
                  <a:bodyPr/>
                  <a:lstStyle/>
                  <a:p>
                    <a:fld id="{8CF5366A-63E3-4829-8D0E-521AE9D6DC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D64-425E-9F4F-3D25A19BC99B}"/>
                </c:ext>
              </c:extLst>
            </c:dLbl>
            <c:dLbl>
              <c:idx val="18"/>
              <c:tx>
                <c:rich>
                  <a:bodyPr/>
                  <a:lstStyle/>
                  <a:p>
                    <a:fld id="{F74ADDED-33C3-49A2-9A9D-C05F06FCF9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D64-425E-9F4F-3D25A19BC99B}"/>
                </c:ext>
              </c:extLst>
            </c:dLbl>
            <c:dLbl>
              <c:idx val="19"/>
              <c:tx>
                <c:rich>
                  <a:bodyPr/>
                  <a:lstStyle/>
                  <a:p>
                    <a:fld id="{5C6B972F-6BA5-44D4-8825-A53EF8E79E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D64-425E-9F4F-3D25A19BC99B}"/>
                </c:ext>
              </c:extLst>
            </c:dLbl>
            <c:dLbl>
              <c:idx val="20"/>
              <c:tx>
                <c:rich>
                  <a:bodyPr/>
                  <a:lstStyle/>
                  <a:p>
                    <a:fld id="{65DE77F2-59B4-4587-BD0F-19FBD25E25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D64-425E-9F4F-3D25A19BC99B}"/>
                </c:ext>
              </c:extLst>
            </c:dLbl>
            <c:dLbl>
              <c:idx val="21"/>
              <c:layout>
                <c:manualLayout>
                  <c:x val="-8.1799591002044997E-3"/>
                  <c:y val="-2.7777777777777801E-2"/>
                </c:manualLayout>
              </c:layout>
              <c:tx>
                <c:rich>
                  <a:bodyPr/>
                  <a:lstStyle/>
                  <a:p>
                    <a:fld id="{E964F07F-8390-40B8-9EE3-AFA7E38CEA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7D64-425E-9F4F-3D25A19BC99B}"/>
                </c:ext>
              </c:extLst>
            </c:dLbl>
            <c:dLbl>
              <c:idx val="22"/>
              <c:layout>
                <c:manualLayout>
                  <c:x val="8.1799591002044494E-3"/>
                  <c:y val="-1.8518518518518563E-2"/>
                </c:manualLayout>
              </c:layout>
              <c:tx>
                <c:rich>
                  <a:bodyPr/>
                  <a:lstStyle/>
                  <a:p>
                    <a:fld id="{423FC408-43C3-44A5-A07D-98FA1B69FB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7D64-425E-9F4F-3D25A19BC99B}"/>
                </c:ext>
              </c:extLst>
            </c:dLbl>
            <c:dLbl>
              <c:idx val="23"/>
              <c:tx>
                <c:rich>
                  <a:bodyPr/>
                  <a:lstStyle/>
                  <a:p>
                    <a:fld id="{C009B647-AD27-4436-BF80-BF0C93CE0D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D64-425E-9F4F-3D25A19BC99B}"/>
                </c:ext>
              </c:extLst>
            </c:dLbl>
            <c:dLbl>
              <c:idx val="24"/>
              <c:tx>
                <c:rich>
                  <a:bodyPr/>
                  <a:lstStyle/>
                  <a:p>
                    <a:fld id="{D0965D62-D510-46D8-B8DF-3412F33680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D64-425E-9F4F-3D25A19BC99B}"/>
                </c:ext>
              </c:extLst>
            </c:dLbl>
            <c:dLbl>
              <c:idx val="25"/>
              <c:layout>
                <c:manualLayout>
                  <c:x val="-1.0906612133606098E-2"/>
                  <c:y val="0"/>
                </c:manualLayout>
              </c:layout>
              <c:tx>
                <c:rich>
                  <a:bodyPr/>
                  <a:lstStyle/>
                  <a:p>
                    <a:fld id="{F4A8AF79-1BA0-467E-9447-B0011A507C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D64-425E-9F4F-3D25A19BC99B}"/>
                </c:ext>
              </c:extLst>
            </c:dLbl>
            <c:dLbl>
              <c:idx val="26"/>
              <c:tx>
                <c:rich>
                  <a:bodyPr/>
                  <a:lstStyle/>
                  <a:p>
                    <a:fld id="{D05AE701-E82E-4306-AAC2-05EC58B7C4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D64-425E-9F4F-3D25A19BC99B}"/>
                </c:ext>
              </c:extLst>
            </c:dLbl>
            <c:dLbl>
              <c:idx val="27"/>
              <c:tx>
                <c:rich>
                  <a:bodyPr/>
                  <a:lstStyle/>
                  <a:p>
                    <a:fld id="{DF31255B-CF78-44E6-9A78-336D883988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D64-425E-9F4F-3D25A19BC99B}"/>
                </c:ext>
              </c:extLst>
            </c:dLbl>
            <c:dLbl>
              <c:idx val="28"/>
              <c:tx>
                <c:rich>
                  <a:bodyPr/>
                  <a:lstStyle/>
                  <a:p>
                    <a:fld id="{694FF577-B3A6-4EEB-9660-2628BDE02E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D64-425E-9F4F-3D25A19BC99B}"/>
                </c:ext>
              </c:extLst>
            </c:dLbl>
            <c:dLbl>
              <c:idx val="29"/>
              <c:tx>
                <c:rich>
                  <a:bodyPr/>
                  <a:lstStyle/>
                  <a:p>
                    <a:fld id="{7674DEE0-DD23-4E2C-BBFE-B42EF94103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D64-425E-9F4F-3D25A19BC99B}"/>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D64-425E-9F4F-3D25A19BC99B}"/>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D64-425E-9F4F-3D25A19BC99B}"/>
                </c:ext>
              </c:extLst>
            </c:dLbl>
            <c:dLbl>
              <c:idx val="32"/>
              <c:tx>
                <c:rich>
                  <a:bodyPr/>
                  <a:lstStyle/>
                  <a:p>
                    <a:fld id="{51B8DEBF-A578-4693-97D7-8C57AE95FB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D64-425E-9F4F-3D25A19BC99B}"/>
                </c:ext>
              </c:extLst>
            </c:dLbl>
            <c:dLbl>
              <c:idx val="33"/>
              <c:layout>
                <c:manualLayout>
                  <c:x val="-5.1806407634628446E-2"/>
                  <c:y val="-3.7037037037037035E-2"/>
                </c:manualLayout>
              </c:layout>
              <c:tx>
                <c:rich>
                  <a:bodyPr/>
                  <a:lstStyle/>
                  <a:p>
                    <a:fld id="{BE07380F-541A-425F-AB47-89A89CD3A2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7D64-425E-9F4F-3D25A19BC99B}"/>
                </c:ext>
              </c:extLst>
            </c:dLbl>
            <c:dLbl>
              <c:idx val="34"/>
              <c:tx>
                <c:rich>
                  <a:bodyPr/>
                  <a:lstStyle/>
                  <a:p>
                    <a:fld id="{1138CD95-E8F4-437E-95E9-53CC2C3293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D64-425E-9F4F-3D25A19BC99B}"/>
                </c:ext>
              </c:extLst>
            </c:dLbl>
            <c:dLbl>
              <c:idx val="35"/>
              <c:tx>
                <c:rich>
                  <a:bodyPr/>
                  <a:lstStyle/>
                  <a:p>
                    <a:fld id="{10461DC8-D8F4-4035-80D3-49018C729F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D64-425E-9F4F-3D25A19BC99B}"/>
                </c:ext>
              </c:extLst>
            </c:dLbl>
            <c:dLbl>
              <c:idx val="36"/>
              <c:tx>
                <c:rich>
                  <a:bodyPr/>
                  <a:lstStyle/>
                  <a:p>
                    <a:fld id="{A75EC78B-A270-41AE-9525-4D9CB64145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D64-425E-9F4F-3D25A19BC99B}"/>
                </c:ext>
              </c:extLst>
            </c:dLbl>
            <c:dLbl>
              <c:idx val="37"/>
              <c:tx>
                <c:rich>
                  <a:bodyPr/>
                  <a:lstStyle/>
                  <a:p>
                    <a:fld id="{35F9C227-64B7-44FE-AB69-603377966F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D64-425E-9F4F-3D25A19BC99B}"/>
                </c:ext>
              </c:extLst>
            </c:dLbl>
            <c:dLbl>
              <c:idx val="38"/>
              <c:layout>
                <c:manualLayout>
                  <c:x val="-2.7266530334015045E-2"/>
                  <c:y val="3.7037037037037035E-2"/>
                </c:manualLayout>
              </c:layout>
              <c:tx>
                <c:rich>
                  <a:bodyPr/>
                  <a:lstStyle/>
                  <a:p>
                    <a:fld id="{DD066296-B59A-4961-B0D4-D90EF545D0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7D64-425E-9F4F-3D25A19BC99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'Figure 2.14.'!$N$5:$N$43</c:f>
              <c:numCache>
                <c:formatCode>0</c:formatCode>
                <c:ptCount val="39"/>
                <c:pt idx="0">
                  <c:v>-11.949211705160266</c:v>
                </c:pt>
                <c:pt idx="1">
                  <c:v>-41.790184134016336</c:v>
                </c:pt>
                <c:pt idx="2">
                  <c:v>-33.256505576208177</c:v>
                </c:pt>
                <c:pt idx="3">
                  <c:v>-10.446208294677525</c:v>
                </c:pt>
                <c:pt idx="4">
                  <c:v>-24.69731607421577</c:v>
                </c:pt>
                <c:pt idx="5">
                  <c:v>-29.386729955628944</c:v>
                </c:pt>
                <c:pt idx="6">
                  <c:v>-21.795137102837018</c:v>
                </c:pt>
                <c:pt idx="7">
                  <c:v>-20.85368402717296</c:v>
                </c:pt>
                <c:pt idx="8">
                  <c:v>-41.705241821438669</c:v>
                </c:pt>
                <c:pt idx="9">
                  <c:v>-27.046557160292927</c:v>
                </c:pt>
                <c:pt idx="10">
                  <c:v>-28.524070143356298</c:v>
                </c:pt>
                <c:pt idx="11">
                  <c:v>-28.598361902829915</c:v>
                </c:pt>
                <c:pt idx="12">
                  <c:v>-24.606087178741987</c:v>
                </c:pt>
                <c:pt idx="13">
                  <c:v>-27.219042045735883</c:v>
                </c:pt>
                <c:pt idx="14">
                  <c:v>-25.689486346178207</c:v>
                </c:pt>
                <c:pt idx="15">
                  <c:v>-18.173239166560137</c:v>
                </c:pt>
                <c:pt idx="16">
                  <c:v>-17.885930190716081</c:v>
                </c:pt>
                <c:pt idx="17">
                  <c:v>-27.642090405972588</c:v>
                </c:pt>
                <c:pt idx="18">
                  <c:v>-9.7076790962810975</c:v>
                </c:pt>
                <c:pt idx="19">
                  <c:v>-14.93840481971047</c:v>
                </c:pt>
                <c:pt idx="20">
                  <c:v>-46.943495113828682</c:v>
                </c:pt>
                <c:pt idx="21">
                  <c:v>-15.344125136413268</c:v>
                </c:pt>
                <c:pt idx="22">
                  <c:v>-37.47283098524737</c:v>
                </c:pt>
                <c:pt idx="23">
                  <c:v>-28.768378607809836</c:v>
                </c:pt>
                <c:pt idx="24">
                  <c:v>-16.889810578526536</c:v>
                </c:pt>
                <c:pt idx="25">
                  <c:v>-33.080564716365103</c:v>
                </c:pt>
                <c:pt idx="26">
                  <c:v>-19.915172000218064</c:v>
                </c:pt>
                <c:pt idx="27">
                  <c:v>-36.634341204477387</c:v>
                </c:pt>
                <c:pt idx="28">
                  <c:v>-29.352158909182734</c:v>
                </c:pt>
                <c:pt idx="29">
                  <c:v>-33.025855004599038</c:v>
                </c:pt>
                <c:pt idx="30">
                  <c:v>-20.576175602984563</c:v>
                </c:pt>
                <c:pt idx="31">
                  <c:v>-47.219836269341229</c:v>
                </c:pt>
                <c:pt idx="32">
                  <c:v>-29.318539982715663</c:v>
                </c:pt>
                <c:pt idx="33">
                  <c:v>-34.954586554963001</c:v>
                </c:pt>
                <c:pt idx="34">
                  <c:v>-18.65571073344924</c:v>
                </c:pt>
                <c:pt idx="35">
                  <c:v>-6.6233087382556874</c:v>
                </c:pt>
                <c:pt idx="36">
                  <c:v>-43.14450723467678</c:v>
                </c:pt>
                <c:pt idx="37">
                  <c:v>-57.646525430714696</c:v>
                </c:pt>
                <c:pt idx="38">
                  <c:v>-41.037581136643496</c:v>
                </c:pt>
              </c:numCache>
            </c:numRef>
          </c:xVal>
          <c:yVal>
            <c:numRef>
              <c:f>'Figure 2.14.'!$O$5:$O$43</c:f>
              <c:numCache>
                <c:formatCode>General</c:formatCode>
                <c:ptCount val="39"/>
                <c:pt idx="0">
                  <c:v>83</c:v>
                </c:pt>
                <c:pt idx="2">
                  <c:v>26</c:v>
                </c:pt>
                <c:pt idx="3">
                  <c:v>75</c:v>
                </c:pt>
                <c:pt idx="4">
                  <c:v>73</c:v>
                </c:pt>
                <c:pt idx="5">
                  <c:v>63</c:v>
                </c:pt>
                <c:pt idx="6">
                  <c:v>71</c:v>
                </c:pt>
                <c:pt idx="7">
                  <c:v>69</c:v>
                </c:pt>
                <c:pt idx="8">
                  <c:v>41</c:v>
                </c:pt>
                <c:pt idx="9">
                  <c:v>72</c:v>
                </c:pt>
                <c:pt idx="10">
                  <c:v>55</c:v>
                </c:pt>
                <c:pt idx="11">
                  <c:v>61</c:v>
                </c:pt>
                <c:pt idx="12">
                  <c:v>77</c:v>
                </c:pt>
                <c:pt idx="13">
                  <c:v>67</c:v>
                </c:pt>
                <c:pt idx="15">
                  <c:v>36</c:v>
                </c:pt>
                <c:pt idx="17">
                  <c:v>46</c:v>
                </c:pt>
                <c:pt idx="18">
                  <c:v>93</c:v>
                </c:pt>
                <c:pt idx="19">
                  <c:v>65</c:v>
                </c:pt>
                <c:pt idx="20">
                  <c:v>39</c:v>
                </c:pt>
                <c:pt idx="21">
                  <c:v>84</c:v>
                </c:pt>
                <c:pt idx="22">
                  <c:v>63</c:v>
                </c:pt>
                <c:pt idx="23">
                  <c:v>77</c:v>
                </c:pt>
                <c:pt idx="24">
                  <c:v>73</c:v>
                </c:pt>
                <c:pt idx="25">
                  <c:v>53</c:v>
                </c:pt>
                <c:pt idx="26">
                  <c:v>50</c:v>
                </c:pt>
                <c:pt idx="27">
                  <c:v>30</c:v>
                </c:pt>
                <c:pt idx="28">
                  <c:v>61</c:v>
                </c:pt>
                <c:pt idx="29">
                  <c:v>62</c:v>
                </c:pt>
                <c:pt idx="32">
                  <c:v>64</c:v>
                </c:pt>
                <c:pt idx="33">
                  <c:v>80</c:v>
                </c:pt>
                <c:pt idx="34">
                  <c:v>60</c:v>
                </c:pt>
                <c:pt idx="35">
                  <c:v>67</c:v>
                </c:pt>
                <c:pt idx="36">
                  <c:v>64</c:v>
                </c:pt>
                <c:pt idx="37">
                  <c:v>40</c:v>
                </c:pt>
                <c:pt idx="38">
                  <c:v>61</c:v>
                </c:pt>
              </c:numCache>
            </c:numRef>
          </c:yVal>
          <c:smooth val="0"/>
          <c:extLst>
            <c:ext xmlns:c15="http://schemas.microsoft.com/office/drawing/2012/chart" uri="{02D57815-91ED-43cb-92C2-25804820EDAC}">
              <c15:datalabelsRange>
                <c15:f>'Figure 2.14.'!$M$5:$M$43</c15:f>
                <c15:dlblRangeCache>
                  <c:ptCount val="39"/>
                  <c:pt idx="0">
                    <c:v>NLD</c:v>
                  </c:pt>
                  <c:pt idx="1">
                    <c:v>ROM</c:v>
                  </c:pt>
                  <c:pt idx="2">
                    <c:v>TUR</c:v>
                  </c:pt>
                  <c:pt idx="4">
                    <c:v>NOR</c:v>
                  </c:pt>
                  <c:pt idx="5">
                    <c:v>BEL</c:v>
                  </c:pt>
                  <c:pt idx="6">
                    <c:v>DEU</c:v>
                  </c:pt>
                  <c:pt idx="7">
                    <c:v>SWE</c:v>
                  </c:pt>
                  <c:pt idx="9">
                    <c:v>GBR</c:v>
                  </c:pt>
                  <c:pt idx="11">
                    <c:v>FRA</c:v>
                  </c:pt>
                  <c:pt idx="12">
                    <c:v>JPN</c:v>
                  </c:pt>
                  <c:pt idx="15">
                    <c:v>ITA</c:v>
                  </c:pt>
                  <c:pt idx="17">
                    <c:v>ESP</c:v>
                  </c:pt>
                  <c:pt idx="18">
                    <c:v>DEN</c:v>
                  </c:pt>
                  <c:pt idx="20">
                    <c:v>USA</c:v>
                  </c:pt>
                  <c:pt idx="21">
                    <c:v>FIN</c:v>
                  </c:pt>
                  <c:pt idx="22">
                    <c:v>AUS</c:v>
                  </c:pt>
                  <c:pt idx="25">
                    <c:v>KOR</c:v>
                  </c:pt>
                  <c:pt idx="26">
                    <c:v>PRT</c:v>
                  </c:pt>
                  <c:pt idx="33">
                    <c:v>POL</c:v>
                  </c:pt>
                  <c:pt idx="34">
                    <c:v>CAN</c:v>
                  </c:pt>
                  <c:pt idx="38">
                    <c:v>CZR</c:v>
                  </c:pt>
                </c15:dlblRangeCache>
              </c15:datalabelsRange>
            </c:ext>
            <c:ext xmlns:c16="http://schemas.microsoft.com/office/drawing/2014/chart" uri="{C3380CC4-5D6E-409C-BE32-E72D297353CC}">
              <c16:uniqueId val="{00000027-7D64-425E-9F4F-3D25A19BC99B}"/>
            </c:ext>
          </c:extLst>
        </c:ser>
        <c:dLbls>
          <c:showLegendKey val="0"/>
          <c:showVal val="0"/>
          <c:showCatName val="0"/>
          <c:showSerName val="0"/>
          <c:showPercent val="0"/>
          <c:showBubbleSize val="0"/>
        </c:dLbls>
        <c:axId val="1375220912"/>
        <c:axId val="1383280832"/>
      </c:scatterChart>
      <c:valAx>
        <c:axId val="1375220912"/>
        <c:scaling>
          <c:orientation val="minMax"/>
          <c:min val="-60"/>
        </c:scaling>
        <c:delete val="0"/>
        <c:axPos val="b"/>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mn-cs"/>
              </a:defRPr>
            </a:pPr>
            <a:endParaRPr lang="en-US"/>
          </a:p>
        </c:txPr>
        <c:crossAx val="1383280832"/>
        <c:crosses val="autoZero"/>
        <c:crossBetween val="midCat"/>
      </c:valAx>
      <c:valAx>
        <c:axId val="1383280832"/>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mn-cs"/>
              </a:defRPr>
            </a:pPr>
            <a:endParaRPr lang="en-US"/>
          </a:p>
        </c:txPr>
        <c:crossAx val="1375220912"/>
        <c:crosses val="autoZero"/>
        <c:crossBetween val="midCat"/>
        <c:majorUnit val="20"/>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'Figure 3.1.'!$N$3</c:f>
              <c:strCache>
                <c:ptCount val="1"/>
                <c:pt idx="0">
                  <c:v>Share</c:v>
                </c:pt>
              </c:strCache>
            </c:strRef>
          </c:tx>
          <c:dPt>
            <c:idx val="0"/>
            <c:bubble3D val="0"/>
            <c:spPr>
              <a:solidFill>
                <a:schemeClr val="accent5">
                  <a:lumMod val="75000"/>
                </a:schemeClr>
              </a:solidFill>
              <a:ln>
                <a:noFill/>
              </a:ln>
              <a:effectLst/>
            </c:spPr>
            <c:extLst>
              <c:ext xmlns:c16="http://schemas.microsoft.com/office/drawing/2014/chart" uri="{C3380CC4-5D6E-409C-BE32-E72D297353CC}">
                <c16:uniqueId val="{00000001-8A2E-4305-9218-7265E40C68AC}"/>
              </c:ext>
            </c:extLst>
          </c:dPt>
          <c:dPt>
            <c:idx val="1"/>
            <c:bubble3D val="0"/>
            <c:spPr>
              <a:solidFill>
                <a:srgbClr val="C00000"/>
              </a:solidFill>
              <a:ln>
                <a:noFill/>
              </a:ln>
              <a:effectLst/>
            </c:spPr>
            <c:extLst>
              <c:ext xmlns:c16="http://schemas.microsoft.com/office/drawing/2014/chart" uri="{C3380CC4-5D6E-409C-BE32-E72D297353CC}">
                <c16:uniqueId val="{00000003-8A2E-4305-9218-7265E40C68AC}"/>
              </c:ext>
            </c:extLst>
          </c:dPt>
          <c:dPt>
            <c:idx val="2"/>
            <c:bubble3D val="0"/>
            <c:spPr>
              <a:solidFill>
                <a:srgbClr val="FFC000"/>
              </a:solidFill>
              <a:ln>
                <a:noFill/>
              </a:ln>
              <a:effectLst/>
            </c:spPr>
            <c:extLst>
              <c:ext xmlns:c16="http://schemas.microsoft.com/office/drawing/2014/chart" uri="{C3380CC4-5D6E-409C-BE32-E72D297353CC}">
                <c16:uniqueId val="{00000005-8A2E-4305-9218-7265E40C68A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3.1.'!$M$4:$M$6</c:f>
              <c:strCache>
                <c:ptCount val="3"/>
                <c:pt idx="0">
                  <c:v>SOE</c:v>
                </c:pt>
                <c:pt idx="1">
                  <c:v>Government</c:v>
                </c:pt>
                <c:pt idx="2">
                  <c:v>Private</c:v>
                </c:pt>
              </c:strCache>
            </c:strRef>
          </c:cat>
          <c:val>
            <c:numRef>
              <c:f>'Figure 3.1.'!$N$4:$N$6</c:f>
              <c:numCache>
                <c:formatCode>General</c:formatCode>
                <c:ptCount val="3"/>
                <c:pt idx="0">
                  <c:v>55</c:v>
                </c:pt>
                <c:pt idx="1">
                  <c:v>28</c:v>
                </c:pt>
                <c:pt idx="2">
                  <c:v>17</c:v>
                </c:pt>
              </c:numCache>
            </c:numRef>
          </c:val>
          <c:extLst>
            <c:ext xmlns:c16="http://schemas.microsoft.com/office/drawing/2014/chart" uri="{C3380CC4-5D6E-409C-BE32-E72D297353CC}">
              <c16:uniqueId val="{00000006-8A2E-4305-9218-7265E40C68A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5.0925925925925923E-2"/>
          <c:w val="0.91204952732284006"/>
          <c:h val="0.7729660860437770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B95C-41DC-98DB-CD00E2A8B11E}"/>
              </c:ext>
            </c:extLst>
          </c:dPt>
          <c:dPt>
            <c:idx val="1"/>
            <c:invertIfNegative val="0"/>
            <c:bubble3D val="0"/>
            <c:spPr>
              <a:solidFill>
                <a:srgbClr val="C00000"/>
              </a:solidFill>
              <a:ln>
                <a:noFill/>
              </a:ln>
              <a:effectLst/>
            </c:spPr>
            <c:extLst>
              <c:ext xmlns:c16="http://schemas.microsoft.com/office/drawing/2014/chart" uri="{C3380CC4-5D6E-409C-BE32-E72D297353CC}">
                <c16:uniqueId val="{00000003-B95C-41DC-98DB-CD00E2A8B11E}"/>
              </c:ext>
            </c:extLst>
          </c:dPt>
          <c:dPt>
            <c:idx val="2"/>
            <c:invertIfNegative val="0"/>
            <c:bubble3D val="0"/>
            <c:spPr>
              <a:solidFill>
                <a:srgbClr val="C00000"/>
              </a:solidFill>
              <a:ln>
                <a:noFill/>
              </a:ln>
              <a:effectLst/>
            </c:spPr>
            <c:extLst>
              <c:ext xmlns:c16="http://schemas.microsoft.com/office/drawing/2014/chart" uri="{C3380CC4-5D6E-409C-BE32-E72D297353CC}">
                <c16:uniqueId val="{00000005-B95C-41DC-98DB-CD00E2A8B11E}"/>
              </c:ext>
            </c:extLst>
          </c:dPt>
          <c:dPt>
            <c:idx val="3"/>
            <c:invertIfNegative val="0"/>
            <c:bubble3D val="0"/>
            <c:spPr>
              <a:solidFill>
                <a:srgbClr val="C00000"/>
              </a:solidFill>
              <a:ln>
                <a:noFill/>
              </a:ln>
              <a:effectLst/>
            </c:spPr>
            <c:extLst>
              <c:ext xmlns:c16="http://schemas.microsoft.com/office/drawing/2014/chart" uri="{C3380CC4-5D6E-409C-BE32-E72D297353CC}">
                <c16:uniqueId val="{00000007-B95C-41DC-98DB-CD00E2A8B11E}"/>
              </c:ext>
            </c:extLst>
          </c:dPt>
          <c:dPt>
            <c:idx val="4"/>
            <c:invertIfNegative val="0"/>
            <c:bubble3D val="0"/>
            <c:spPr>
              <a:solidFill>
                <a:srgbClr val="C00000"/>
              </a:solidFill>
              <a:ln>
                <a:noFill/>
              </a:ln>
              <a:effectLst/>
            </c:spPr>
            <c:extLst>
              <c:ext xmlns:c16="http://schemas.microsoft.com/office/drawing/2014/chart" uri="{C3380CC4-5D6E-409C-BE32-E72D297353CC}">
                <c16:uniqueId val="{00000009-B95C-41DC-98DB-CD00E2A8B11E}"/>
              </c:ext>
            </c:extLst>
          </c:dPt>
          <c:dPt>
            <c:idx val="5"/>
            <c:invertIfNegative val="0"/>
            <c:bubble3D val="0"/>
            <c:spPr>
              <a:solidFill>
                <a:srgbClr val="C00000"/>
              </a:solidFill>
              <a:ln>
                <a:noFill/>
              </a:ln>
              <a:effectLst/>
            </c:spPr>
            <c:extLst>
              <c:ext xmlns:c16="http://schemas.microsoft.com/office/drawing/2014/chart" uri="{C3380CC4-5D6E-409C-BE32-E72D297353CC}">
                <c16:uniqueId val="{0000000B-B95C-41DC-98DB-CD00E2A8B11E}"/>
              </c:ext>
            </c:extLst>
          </c:dPt>
          <c:dPt>
            <c:idx val="6"/>
            <c:invertIfNegative val="0"/>
            <c:bubble3D val="0"/>
            <c:spPr>
              <a:solidFill>
                <a:srgbClr val="C00000"/>
              </a:solidFill>
              <a:ln>
                <a:noFill/>
              </a:ln>
              <a:effectLst/>
            </c:spPr>
            <c:extLst>
              <c:ext xmlns:c16="http://schemas.microsoft.com/office/drawing/2014/chart" uri="{C3380CC4-5D6E-409C-BE32-E72D297353CC}">
                <c16:uniqueId val="{0000000D-B95C-41DC-98DB-CD00E2A8B11E}"/>
              </c:ext>
            </c:extLst>
          </c:dPt>
          <c:dPt>
            <c:idx val="7"/>
            <c:invertIfNegative val="0"/>
            <c:bubble3D val="0"/>
            <c:spPr>
              <a:solidFill>
                <a:srgbClr val="C00000"/>
              </a:solidFill>
              <a:ln>
                <a:noFill/>
              </a:ln>
              <a:effectLst/>
            </c:spPr>
            <c:extLst>
              <c:ext xmlns:c16="http://schemas.microsoft.com/office/drawing/2014/chart" uri="{C3380CC4-5D6E-409C-BE32-E72D297353CC}">
                <c16:uniqueId val="{0000000F-B95C-41DC-98DB-CD00E2A8B11E}"/>
              </c:ext>
            </c:extLst>
          </c:dPt>
          <c:dPt>
            <c:idx val="8"/>
            <c:invertIfNegative val="0"/>
            <c:bubble3D val="0"/>
            <c:spPr>
              <a:solidFill>
                <a:srgbClr val="C00000"/>
              </a:solidFill>
              <a:ln>
                <a:noFill/>
              </a:ln>
              <a:effectLst/>
            </c:spPr>
            <c:extLst>
              <c:ext xmlns:c16="http://schemas.microsoft.com/office/drawing/2014/chart" uri="{C3380CC4-5D6E-409C-BE32-E72D297353CC}">
                <c16:uniqueId val="{00000011-B95C-41DC-98DB-CD00E2A8B11E}"/>
              </c:ext>
            </c:extLst>
          </c:dPt>
          <c:dPt>
            <c:idx val="9"/>
            <c:invertIfNegative val="0"/>
            <c:bubble3D val="0"/>
            <c:spPr>
              <a:solidFill>
                <a:srgbClr val="C00000"/>
              </a:solidFill>
              <a:ln>
                <a:noFill/>
              </a:ln>
              <a:effectLst/>
            </c:spPr>
            <c:extLst>
              <c:ext xmlns:c16="http://schemas.microsoft.com/office/drawing/2014/chart" uri="{C3380CC4-5D6E-409C-BE32-E72D297353CC}">
                <c16:uniqueId val="{00000013-B95C-41DC-98DB-CD00E2A8B11E}"/>
              </c:ext>
            </c:extLst>
          </c:dPt>
          <c:dPt>
            <c:idx val="10"/>
            <c:invertIfNegative val="0"/>
            <c:bubble3D val="0"/>
            <c:spPr>
              <a:solidFill>
                <a:srgbClr val="C00000"/>
              </a:solidFill>
              <a:ln>
                <a:noFill/>
              </a:ln>
              <a:effectLst/>
            </c:spPr>
            <c:extLst>
              <c:ext xmlns:c16="http://schemas.microsoft.com/office/drawing/2014/chart" uri="{C3380CC4-5D6E-409C-BE32-E72D297353CC}">
                <c16:uniqueId val="{00000015-B95C-41DC-98DB-CD00E2A8B11E}"/>
              </c:ext>
            </c:extLst>
          </c:dPt>
          <c:dPt>
            <c:idx val="11"/>
            <c:invertIfNegative val="0"/>
            <c:bubble3D val="0"/>
            <c:spPr>
              <a:solidFill>
                <a:srgbClr val="C00000"/>
              </a:solidFill>
              <a:ln>
                <a:noFill/>
              </a:ln>
              <a:effectLst/>
            </c:spPr>
            <c:extLst>
              <c:ext xmlns:c16="http://schemas.microsoft.com/office/drawing/2014/chart" uri="{C3380CC4-5D6E-409C-BE32-E72D297353CC}">
                <c16:uniqueId val="{00000017-B95C-41DC-98DB-CD00E2A8B11E}"/>
              </c:ext>
            </c:extLst>
          </c:dPt>
          <c:dPt>
            <c:idx val="12"/>
            <c:invertIfNegative val="0"/>
            <c:bubble3D val="0"/>
            <c:spPr>
              <a:solidFill>
                <a:srgbClr val="00B050"/>
              </a:solidFill>
              <a:ln>
                <a:noFill/>
              </a:ln>
              <a:effectLst/>
            </c:spPr>
            <c:extLst>
              <c:ext xmlns:c16="http://schemas.microsoft.com/office/drawing/2014/chart" uri="{C3380CC4-5D6E-409C-BE32-E72D297353CC}">
                <c16:uniqueId val="{00000019-B95C-41DC-98DB-CD00E2A8B11E}"/>
              </c:ext>
            </c:extLst>
          </c:dPt>
          <c:dPt>
            <c:idx val="13"/>
            <c:invertIfNegative val="0"/>
            <c:bubble3D val="0"/>
            <c:spPr>
              <a:solidFill>
                <a:srgbClr val="00B050"/>
              </a:solidFill>
              <a:ln>
                <a:noFill/>
              </a:ln>
              <a:effectLst/>
            </c:spPr>
            <c:extLst>
              <c:ext xmlns:c16="http://schemas.microsoft.com/office/drawing/2014/chart" uri="{C3380CC4-5D6E-409C-BE32-E72D297353CC}">
                <c16:uniqueId val="{0000001B-B95C-41DC-98DB-CD00E2A8B11E}"/>
              </c:ext>
            </c:extLst>
          </c:dPt>
          <c:dPt>
            <c:idx val="14"/>
            <c:invertIfNegative val="0"/>
            <c:bubble3D val="0"/>
            <c:spPr>
              <a:solidFill>
                <a:srgbClr val="00B050"/>
              </a:solidFill>
              <a:ln>
                <a:noFill/>
              </a:ln>
              <a:effectLst/>
            </c:spPr>
            <c:extLst>
              <c:ext xmlns:c16="http://schemas.microsoft.com/office/drawing/2014/chart" uri="{C3380CC4-5D6E-409C-BE32-E72D297353CC}">
                <c16:uniqueId val="{0000001D-B95C-41DC-98DB-CD00E2A8B11E}"/>
              </c:ext>
            </c:extLst>
          </c:dPt>
          <c:dPt>
            <c:idx val="15"/>
            <c:invertIfNegative val="0"/>
            <c:bubble3D val="0"/>
            <c:spPr>
              <a:solidFill>
                <a:srgbClr val="00B050"/>
              </a:solidFill>
              <a:ln>
                <a:noFill/>
              </a:ln>
              <a:effectLst/>
            </c:spPr>
            <c:extLst>
              <c:ext xmlns:c16="http://schemas.microsoft.com/office/drawing/2014/chart" uri="{C3380CC4-5D6E-409C-BE32-E72D297353CC}">
                <c16:uniqueId val="{0000001F-B95C-41DC-98DB-CD00E2A8B11E}"/>
              </c:ext>
            </c:extLst>
          </c:dPt>
          <c:dPt>
            <c:idx val="16"/>
            <c:invertIfNegative val="0"/>
            <c:bubble3D val="0"/>
            <c:spPr>
              <a:solidFill>
                <a:srgbClr val="00B050"/>
              </a:solidFill>
              <a:ln>
                <a:noFill/>
              </a:ln>
              <a:effectLst/>
            </c:spPr>
            <c:extLst>
              <c:ext xmlns:c16="http://schemas.microsoft.com/office/drawing/2014/chart" uri="{C3380CC4-5D6E-409C-BE32-E72D297353CC}">
                <c16:uniqueId val="{00000021-B95C-41DC-98DB-CD00E2A8B11E}"/>
              </c:ext>
            </c:extLst>
          </c:dPt>
          <c:dPt>
            <c:idx val="17"/>
            <c:invertIfNegative val="0"/>
            <c:bubble3D val="0"/>
            <c:spPr>
              <a:solidFill>
                <a:srgbClr val="00B050"/>
              </a:solidFill>
              <a:ln>
                <a:noFill/>
              </a:ln>
              <a:effectLst/>
            </c:spPr>
            <c:extLst>
              <c:ext xmlns:c16="http://schemas.microsoft.com/office/drawing/2014/chart" uri="{C3380CC4-5D6E-409C-BE32-E72D297353CC}">
                <c16:uniqueId val="{00000023-B95C-41DC-98DB-CD00E2A8B11E}"/>
              </c:ext>
            </c:extLst>
          </c:dPt>
          <c:dPt>
            <c:idx val="18"/>
            <c:invertIfNegative val="0"/>
            <c:bubble3D val="0"/>
            <c:spPr>
              <a:solidFill>
                <a:srgbClr val="00B050"/>
              </a:solidFill>
              <a:ln>
                <a:noFill/>
              </a:ln>
              <a:effectLst/>
            </c:spPr>
            <c:extLst>
              <c:ext xmlns:c16="http://schemas.microsoft.com/office/drawing/2014/chart" uri="{C3380CC4-5D6E-409C-BE32-E72D297353CC}">
                <c16:uniqueId val="{00000025-B95C-41DC-98DB-CD00E2A8B11E}"/>
              </c:ext>
            </c:extLst>
          </c:dPt>
          <c:dPt>
            <c:idx val="19"/>
            <c:invertIfNegative val="0"/>
            <c:bubble3D val="0"/>
            <c:spPr>
              <a:solidFill>
                <a:srgbClr val="00B050"/>
              </a:solidFill>
              <a:ln>
                <a:noFill/>
              </a:ln>
              <a:effectLst/>
            </c:spPr>
            <c:extLst>
              <c:ext xmlns:c16="http://schemas.microsoft.com/office/drawing/2014/chart" uri="{C3380CC4-5D6E-409C-BE32-E72D297353CC}">
                <c16:uniqueId val="{00000027-B95C-41DC-98DB-CD00E2A8B11E}"/>
              </c:ext>
            </c:extLst>
          </c:dPt>
          <c:dPt>
            <c:idx val="20"/>
            <c:invertIfNegative val="0"/>
            <c:bubble3D val="0"/>
            <c:spPr>
              <a:solidFill>
                <a:srgbClr val="002060"/>
              </a:solidFill>
              <a:ln>
                <a:noFill/>
              </a:ln>
              <a:effectLst/>
            </c:spPr>
            <c:extLst>
              <c:ext xmlns:c16="http://schemas.microsoft.com/office/drawing/2014/chart" uri="{C3380CC4-5D6E-409C-BE32-E72D297353CC}">
                <c16:uniqueId val="{00000029-B95C-41DC-98DB-CD00E2A8B11E}"/>
              </c:ext>
            </c:extLst>
          </c:dPt>
          <c:dPt>
            <c:idx val="21"/>
            <c:invertIfNegative val="0"/>
            <c:bubble3D val="0"/>
            <c:spPr>
              <a:solidFill>
                <a:srgbClr val="002060"/>
              </a:solidFill>
              <a:ln>
                <a:noFill/>
              </a:ln>
              <a:effectLst/>
            </c:spPr>
            <c:extLst>
              <c:ext xmlns:c16="http://schemas.microsoft.com/office/drawing/2014/chart" uri="{C3380CC4-5D6E-409C-BE32-E72D297353CC}">
                <c16:uniqueId val="{0000002B-B95C-41DC-98DB-CD00E2A8B11E}"/>
              </c:ext>
            </c:extLst>
          </c:dPt>
          <c:dPt>
            <c:idx val="22"/>
            <c:invertIfNegative val="0"/>
            <c:bubble3D val="0"/>
            <c:spPr>
              <a:solidFill>
                <a:srgbClr val="002060"/>
              </a:solidFill>
              <a:ln>
                <a:noFill/>
              </a:ln>
              <a:effectLst/>
            </c:spPr>
            <c:extLst>
              <c:ext xmlns:c16="http://schemas.microsoft.com/office/drawing/2014/chart" uri="{C3380CC4-5D6E-409C-BE32-E72D297353CC}">
                <c16:uniqueId val="{0000002D-B95C-41DC-98DB-CD00E2A8B11E}"/>
              </c:ext>
            </c:extLst>
          </c:dPt>
          <c:dPt>
            <c:idx val="23"/>
            <c:invertIfNegative val="0"/>
            <c:bubble3D val="0"/>
            <c:spPr>
              <a:solidFill>
                <a:srgbClr val="002060"/>
              </a:solidFill>
              <a:ln>
                <a:noFill/>
              </a:ln>
              <a:effectLst/>
            </c:spPr>
            <c:extLst>
              <c:ext xmlns:c16="http://schemas.microsoft.com/office/drawing/2014/chart" uri="{C3380CC4-5D6E-409C-BE32-E72D297353CC}">
                <c16:uniqueId val="{0000002F-B95C-41DC-98DB-CD00E2A8B11E}"/>
              </c:ext>
            </c:extLst>
          </c:dPt>
          <c:dPt>
            <c:idx val="24"/>
            <c:invertIfNegative val="0"/>
            <c:bubble3D val="0"/>
            <c:spPr>
              <a:solidFill>
                <a:srgbClr val="002060"/>
              </a:solidFill>
              <a:ln>
                <a:noFill/>
              </a:ln>
              <a:effectLst/>
            </c:spPr>
            <c:extLst>
              <c:ext xmlns:c16="http://schemas.microsoft.com/office/drawing/2014/chart" uri="{C3380CC4-5D6E-409C-BE32-E72D297353CC}">
                <c16:uniqueId val="{00000031-B95C-41DC-98DB-CD00E2A8B11E}"/>
              </c:ext>
            </c:extLst>
          </c:dPt>
          <c:dPt>
            <c:idx val="25"/>
            <c:invertIfNegative val="0"/>
            <c:bubble3D val="0"/>
            <c:spPr>
              <a:solidFill>
                <a:srgbClr val="002060"/>
              </a:solidFill>
              <a:ln>
                <a:noFill/>
              </a:ln>
              <a:effectLst/>
            </c:spPr>
            <c:extLst>
              <c:ext xmlns:c16="http://schemas.microsoft.com/office/drawing/2014/chart" uri="{C3380CC4-5D6E-409C-BE32-E72D297353CC}">
                <c16:uniqueId val="{00000033-B95C-41DC-98DB-CD00E2A8B11E}"/>
              </c:ext>
            </c:extLst>
          </c:dPt>
          <c:dPt>
            <c:idx val="26"/>
            <c:invertIfNegative val="0"/>
            <c:bubble3D val="0"/>
            <c:spPr>
              <a:solidFill>
                <a:srgbClr val="002060"/>
              </a:solidFill>
              <a:ln>
                <a:noFill/>
              </a:ln>
              <a:effectLst/>
            </c:spPr>
            <c:extLst>
              <c:ext xmlns:c16="http://schemas.microsoft.com/office/drawing/2014/chart" uri="{C3380CC4-5D6E-409C-BE32-E72D297353CC}">
                <c16:uniqueId val="{00000035-B95C-41DC-98DB-CD00E2A8B11E}"/>
              </c:ext>
            </c:extLst>
          </c:dPt>
          <c:dPt>
            <c:idx val="27"/>
            <c:invertIfNegative val="0"/>
            <c:bubble3D val="0"/>
            <c:spPr>
              <a:solidFill>
                <a:srgbClr val="002060"/>
              </a:solidFill>
              <a:ln>
                <a:noFill/>
              </a:ln>
              <a:effectLst/>
            </c:spPr>
            <c:extLst>
              <c:ext xmlns:c16="http://schemas.microsoft.com/office/drawing/2014/chart" uri="{C3380CC4-5D6E-409C-BE32-E72D297353CC}">
                <c16:uniqueId val="{00000037-B95C-41DC-98DB-CD00E2A8B11E}"/>
              </c:ext>
            </c:extLst>
          </c:dPt>
          <c:dPt>
            <c:idx val="28"/>
            <c:invertIfNegative val="0"/>
            <c:bubble3D val="0"/>
            <c:spPr>
              <a:solidFill>
                <a:srgbClr val="002060"/>
              </a:solidFill>
              <a:ln>
                <a:noFill/>
              </a:ln>
              <a:effectLst/>
            </c:spPr>
            <c:extLst>
              <c:ext xmlns:c16="http://schemas.microsoft.com/office/drawing/2014/chart" uri="{C3380CC4-5D6E-409C-BE32-E72D297353CC}">
                <c16:uniqueId val="{00000039-B95C-41DC-98DB-CD00E2A8B11E}"/>
              </c:ext>
            </c:extLst>
          </c:dPt>
          <c:dPt>
            <c:idx val="29"/>
            <c:invertIfNegative val="0"/>
            <c:bubble3D val="0"/>
            <c:spPr>
              <a:solidFill>
                <a:srgbClr val="002060"/>
              </a:solidFill>
              <a:ln>
                <a:noFill/>
              </a:ln>
              <a:effectLst/>
            </c:spPr>
            <c:extLst>
              <c:ext xmlns:c16="http://schemas.microsoft.com/office/drawing/2014/chart" uri="{C3380CC4-5D6E-409C-BE32-E72D297353CC}">
                <c16:uniqueId val="{0000003B-B95C-41DC-98DB-CD00E2A8B11E}"/>
              </c:ext>
            </c:extLst>
          </c:dPt>
          <c:dPt>
            <c:idx val="30"/>
            <c:invertIfNegative val="0"/>
            <c:bubble3D val="0"/>
            <c:spPr>
              <a:solidFill>
                <a:srgbClr val="002060"/>
              </a:solidFill>
              <a:ln>
                <a:noFill/>
              </a:ln>
              <a:effectLst/>
            </c:spPr>
            <c:extLst>
              <c:ext xmlns:c16="http://schemas.microsoft.com/office/drawing/2014/chart" uri="{C3380CC4-5D6E-409C-BE32-E72D297353CC}">
                <c16:uniqueId val="{0000003D-B95C-41DC-98DB-CD00E2A8B11E}"/>
              </c:ext>
            </c:extLst>
          </c:dPt>
          <c:dPt>
            <c:idx val="31"/>
            <c:invertIfNegative val="0"/>
            <c:bubble3D val="0"/>
            <c:spPr>
              <a:solidFill>
                <a:srgbClr val="002060"/>
              </a:solidFill>
              <a:ln>
                <a:noFill/>
              </a:ln>
              <a:effectLst/>
            </c:spPr>
            <c:extLst>
              <c:ext xmlns:c16="http://schemas.microsoft.com/office/drawing/2014/chart" uri="{C3380CC4-5D6E-409C-BE32-E72D297353CC}">
                <c16:uniqueId val="{0000003F-B95C-41DC-98DB-CD00E2A8B11E}"/>
              </c:ext>
            </c:extLst>
          </c:dPt>
          <c:dPt>
            <c:idx val="32"/>
            <c:invertIfNegative val="0"/>
            <c:bubble3D val="0"/>
            <c:spPr>
              <a:solidFill>
                <a:srgbClr val="002060"/>
              </a:solidFill>
              <a:ln>
                <a:noFill/>
              </a:ln>
              <a:effectLst/>
            </c:spPr>
            <c:extLst>
              <c:ext xmlns:c16="http://schemas.microsoft.com/office/drawing/2014/chart" uri="{C3380CC4-5D6E-409C-BE32-E72D297353CC}">
                <c16:uniqueId val="{00000041-B95C-41DC-98DB-CD00E2A8B11E}"/>
              </c:ext>
            </c:extLst>
          </c:dPt>
          <c:dPt>
            <c:idx val="33"/>
            <c:invertIfNegative val="0"/>
            <c:bubble3D val="0"/>
            <c:spPr>
              <a:solidFill>
                <a:srgbClr val="002060"/>
              </a:solidFill>
              <a:ln>
                <a:noFill/>
              </a:ln>
              <a:effectLst/>
            </c:spPr>
            <c:extLst>
              <c:ext xmlns:c16="http://schemas.microsoft.com/office/drawing/2014/chart" uri="{C3380CC4-5D6E-409C-BE32-E72D297353CC}">
                <c16:uniqueId val="{00000043-B95C-41DC-98DB-CD00E2A8B11E}"/>
              </c:ext>
            </c:extLst>
          </c:dPt>
          <c:cat>
            <c:strRef>
              <c:f>'Figure 3.2.'!$N$5:$N$38</c:f>
              <c:strCache>
                <c:ptCount val="34"/>
                <c:pt idx="0">
                  <c:v>IND</c:v>
                </c:pt>
                <c:pt idx="1">
                  <c:v>CHN</c:v>
                </c:pt>
                <c:pt idx="2">
                  <c:v>RUS</c:v>
                </c:pt>
                <c:pt idx="3">
                  <c:v>BRA</c:v>
                </c:pt>
                <c:pt idx="4">
                  <c:v>ARG</c:v>
                </c:pt>
                <c:pt idx="5">
                  <c:v>IDN</c:v>
                </c:pt>
                <c:pt idx="6">
                  <c:v>TUR</c:v>
                </c:pt>
                <c:pt idx="7">
                  <c:v>SAU</c:v>
                </c:pt>
                <c:pt idx="8">
                  <c:v>POL</c:v>
                </c:pt>
                <c:pt idx="9">
                  <c:v>MEX</c:v>
                </c:pt>
                <c:pt idx="10">
                  <c:v>THA</c:v>
                </c:pt>
                <c:pt idx="11">
                  <c:v>ZAF</c:v>
                </c:pt>
                <c:pt idx="12">
                  <c:v>ETH</c:v>
                </c:pt>
                <c:pt idx="13">
                  <c:v>VNM</c:v>
                </c:pt>
                <c:pt idx="14">
                  <c:v>AGO</c:v>
                </c:pt>
                <c:pt idx="15">
                  <c:v>BGD</c:v>
                </c:pt>
                <c:pt idx="16">
                  <c:v>GHA</c:v>
                </c:pt>
                <c:pt idx="17">
                  <c:v>TZA</c:v>
                </c:pt>
                <c:pt idx="18">
                  <c:v>KEN</c:v>
                </c:pt>
                <c:pt idx="19">
                  <c:v>NGA</c:v>
                </c:pt>
                <c:pt idx="20">
                  <c:v>DEU</c:v>
                </c:pt>
                <c:pt idx="21">
                  <c:v>PRT</c:v>
                </c:pt>
                <c:pt idx="22">
                  <c:v>NLD</c:v>
                </c:pt>
                <c:pt idx="23">
                  <c:v>KOR</c:v>
                </c:pt>
                <c:pt idx="24">
                  <c:v>SWI</c:v>
                </c:pt>
                <c:pt idx="25">
                  <c:v>EUA</c:v>
                </c:pt>
                <c:pt idx="26">
                  <c:v>GBR</c:v>
                </c:pt>
                <c:pt idx="27">
                  <c:v>FRA</c:v>
                </c:pt>
                <c:pt idx="28">
                  <c:v>ESP</c:v>
                </c:pt>
                <c:pt idx="29">
                  <c:v>AUS</c:v>
                </c:pt>
                <c:pt idx="30">
                  <c:v>CAN</c:v>
                </c:pt>
                <c:pt idx="31">
                  <c:v>ITA</c:v>
                </c:pt>
                <c:pt idx="32">
                  <c:v>USA</c:v>
                </c:pt>
                <c:pt idx="33">
                  <c:v>JAP</c:v>
                </c:pt>
              </c:strCache>
            </c:strRef>
          </c:cat>
          <c:val>
            <c:numRef>
              <c:f>'Figure 3.2.'!$O$5:$O$38</c:f>
              <c:numCache>
                <c:formatCode>General</c:formatCode>
                <c:ptCount val="34"/>
                <c:pt idx="0">
                  <c:v>67.47</c:v>
                </c:pt>
                <c:pt idx="1">
                  <c:v>60</c:v>
                </c:pt>
                <c:pt idx="2">
                  <c:v>59.1</c:v>
                </c:pt>
                <c:pt idx="3">
                  <c:v>46.7</c:v>
                </c:pt>
                <c:pt idx="4">
                  <c:v>43.65</c:v>
                </c:pt>
                <c:pt idx="5">
                  <c:v>39.6</c:v>
                </c:pt>
                <c:pt idx="6">
                  <c:v>33.799999999999997</c:v>
                </c:pt>
                <c:pt idx="7">
                  <c:v>30</c:v>
                </c:pt>
                <c:pt idx="8">
                  <c:v>25.2</c:v>
                </c:pt>
                <c:pt idx="9">
                  <c:v>17.2</c:v>
                </c:pt>
                <c:pt idx="10">
                  <c:v>15</c:v>
                </c:pt>
                <c:pt idx="11">
                  <c:v>1</c:v>
                </c:pt>
                <c:pt idx="12">
                  <c:v>60</c:v>
                </c:pt>
                <c:pt idx="13">
                  <c:v>47</c:v>
                </c:pt>
                <c:pt idx="14">
                  <c:v>30</c:v>
                </c:pt>
                <c:pt idx="15">
                  <c:v>27.6</c:v>
                </c:pt>
                <c:pt idx="16">
                  <c:v>8</c:v>
                </c:pt>
                <c:pt idx="17">
                  <c:v>7.75</c:v>
                </c:pt>
                <c:pt idx="18">
                  <c:v>3.86</c:v>
                </c:pt>
                <c:pt idx="19">
                  <c:v>1</c:v>
                </c:pt>
                <c:pt idx="20">
                  <c:v>37.1</c:v>
                </c:pt>
                <c:pt idx="21">
                  <c:v>37</c:v>
                </c:pt>
                <c:pt idx="22">
                  <c:v>28.6</c:v>
                </c:pt>
                <c:pt idx="23">
                  <c:v>24</c:v>
                </c:pt>
                <c:pt idx="24">
                  <c:v>21.4</c:v>
                </c:pt>
                <c:pt idx="25">
                  <c:v>15.34</c:v>
                </c:pt>
                <c:pt idx="26">
                  <c:v>8</c:v>
                </c:pt>
                <c:pt idx="27">
                  <c:v>7.5</c:v>
                </c:pt>
                <c:pt idx="28">
                  <c:v>2</c:v>
                </c:pt>
                <c:pt idx="29">
                  <c:v>1</c:v>
                </c:pt>
                <c:pt idx="30">
                  <c:v>1</c:v>
                </c:pt>
                <c:pt idx="31">
                  <c:v>1</c:v>
                </c:pt>
                <c:pt idx="32">
                  <c:v>1</c:v>
                </c:pt>
                <c:pt idx="33">
                  <c:v>1</c:v>
                </c:pt>
              </c:numCache>
            </c:numRef>
          </c:val>
          <c:extLst>
            <c:ext xmlns:c16="http://schemas.microsoft.com/office/drawing/2014/chart" uri="{C3380CC4-5D6E-409C-BE32-E72D297353CC}">
              <c16:uniqueId val="{00000044-B95C-41DC-98DB-CD00E2A8B11E}"/>
            </c:ext>
          </c:extLst>
        </c:ser>
        <c:dLbls>
          <c:showLegendKey val="0"/>
          <c:showVal val="0"/>
          <c:showCatName val="0"/>
          <c:showSerName val="0"/>
          <c:showPercent val="0"/>
          <c:showBubbleSize val="0"/>
        </c:dLbls>
        <c:gapWidth val="75"/>
        <c:axId val="1930543152"/>
        <c:axId val="551302688"/>
      </c:barChart>
      <c:catAx>
        <c:axId val="1930543152"/>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51302688"/>
        <c:crosses val="autoZero"/>
        <c:auto val="1"/>
        <c:lblAlgn val="ctr"/>
        <c:lblOffset val="100"/>
        <c:noMultiLvlLbl val="0"/>
      </c:catAx>
      <c:valAx>
        <c:axId val="551302688"/>
        <c:scaling>
          <c:orientation val="minMax"/>
        </c:scaling>
        <c:delete val="0"/>
        <c:axPos val="l"/>
        <c:majorGridlines>
          <c:spPr>
            <a:ln w="9525" cap="flat" cmpd="sng" algn="ctr">
              <a:noFill/>
              <a:round/>
            </a:ln>
            <a:effectLst/>
          </c:spPr>
        </c:majorGridlines>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30543152"/>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692038495188102E-2"/>
          <c:y val="5.0925925925925923E-2"/>
          <c:w val="0.91953018372703432"/>
          <c:h val="0.83123505395158936"/>
        </c:manualLayout>
      </c:layout>
      <c:areaChart>
        <c:grouping val="stacked"/>
        <c:varyColors val="0"/>
        <c:ser>
          <c:idx val="0"/>
          <c:order val="0"/>
          <c:tx>
            <c:strRef>
              <c:f>'Figure 3.3.'!$O$2</c:f>
              <c:strCache>
                <c:ptCount val="1"/>
                <c:pt idx="0">
                  <c:v>Advanced economies</c:v>
                </c:pt>
              </c:strCache>
            </c:strRef>
          </c:tx>
          <c:spPr>
            <a:solidFill>
              <a:srgbClr val="002060"/>
            </a:solidFill>
            <a:ln>
              <a:noFill/>
            </a:ln>
            <a:effectLst/>
          </c:spPr>
          <c:cat>
            <c:numRef>
              <c:f>'Figure 3.3.'!$N$3:$N$21</c:f>
              <c:numCache>
                <c:formatCode>0</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'Figure 3.3.'!$O$3:$O$21</c:f>
              <c:numCache>
                <c:formatCode>General</c:formatCode>
                <c:ptCount val="19"/>
                <c:pt idx="0">
                  <c:v>3.1936014935294228</c:v>
                </c:pt>
                <c:pt idx="1">
                  <c:v>2.9697255043039865</c:v>
                </c:pt>
                <c:pt idx="2">
                  <c:v>3.7170033048348152</c:v>
                </c:pt>
                <c:pt idx="3">
                  <c:v>3.7999054995135313</c:v>
                </c:pt>
                <c:pt idx="4">
                  <c:v>3.8789309353311352</c:v>
                </c:pt>
                <c:pt idx="5">
                  <c:v>3.7408866424232952</c:v>
                </c:pt>
                <c:pt idx="6">
                  <c:v>3.3950201310808179</c:v>
                </c:pt>
                <c:pt idx="7">
                  <c:v>4.2532892189309068</c:v>
                </c:pt>
                <c:pt idx="8">
                  <c:v>4.7829726393149992</c:v>
                </c:pt>
                <c:pt idx="9">
                  <c:v>4.588310846103413</c:v>
                </c:pt>
                <c:pt idx="10">
                  <c:v>3.7221492791574646</c:v>
                </c:pt>
                <c:pt idx="11">
                  <c:v>3.5439796962371442</c:v>
                </c:pt>
                <c:pt idx="12">
                  <c:v>3.639761344026017</c:v>
                </c:pt>
                <c:pt idx="13">
                  <c:v>3.4207652766007581</c:v>
                </c:pt>
                <c:pt idx="14">
                  <c:v>3.131001269707677</c:v>
                </c:pt>
                <c:pt idx="15">
                  <c:v>2.817543446454303</c:v>
                </c:pt>
                <c:pt idx="16">
                  <c:v>3.7423706210026086</c:v>
                </c:pt>
                <c:pt idx="17">
                  <c:v>3.7120941669083183</c:v>
                </c:pt>
                <c:pt idx="18">
                  <c:v>4.4726444370693645</c:v>
                </c:pt>
              </c:numCache>
            </c:numRef>
          </c:val>
          <c:extLst>
            <c:ext xmlns:c16="http://schemas.microsoft.com/office/drawing/2014/chart" uri="{C3380CC4-5D6E-409C-BE32-E72D297353CC}">
              <c16:uniqueId val="{00000000-2962-4798-880C-0F4BFB4C9FB0}"/>
            </c:ext>
          </c:extLst>
        </c:ser>
        <c:ser>
          <c:idx val="1"/>
          <c:order val="1"/>
          <c:tx>
            <c:strRef>
              <c:f>'Figure 3.3.'!$P$2</c:f>
              <c:strCache>
                <c:ptCount val="1"/>
                <c:pt idx="0">
                  <c:v>China</c:v>
                </c:pt>
              </c:strCache>
            </c:strRef>
          </c:tx>
          <c:spPr>
            <a:solidFill>
              <a:srgbClr val="C00000"/>
            </a:solidFill>
            <a:ln>
              <a:noFill/>
            </a:ln>
            <a:effectLst/>
          </c:spPr>
          <c:cat>
            <c:numRef>
              <c:f>'Figure 3.3.'!$N$3:$N$21</c:f>
              <c:numCache>
                <c:formatCode>0</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'Figure 3.3.'!$P$3:$P$21</c:f>
              <c:numCache>
                <c:formatCode>General</c:formatCode>
                <c:ptCount val="19"/>
                <c:pt idx="0">
                  <c:v>1.4724097769975253</c:v>
                </c:pt>
                <c:pt idx="1">
                  <c:v>1.5348563896039467</c:v>
                </c:pt>
                <c:pt idx="2">
                  <c:v>2.0742665545303298</c:v>
                </c:pt>
                <c:pt idx="3">
                  <c:v>2.3098009420583225</c:v>
                </c:pt>
                <c:pt idx="4">
                  <c:v>2.3192811243020484</c:v>
                </c:pt>
                <c:pt idx="5">
                  <c:v>2.6645461220511537</c:v>
                </c:pt>
                <c:pt idx="6">
                  <c:v>2.3065809424977357</c:v>
                </c:pt>
                <c:pt idx="7">
                  <c:v>2.7518048749546398</c:v>
                </c:pt>
                <c:pt idx="8">
                  <c:v>3.671979957110362</c:v>
                </c:pt>
                <c:pt idx="9">
                  <c:v>4.7356313176676004</c:v>
                </c:pt>
                <c:pt idx="10">
                  <c:v>5.9674850420998711</c:v>
                </c:pt>
                <c:pt idx="11">
                  <c:v>6.8558022160643342</c:v>
                </c:pt>
                <c:pt idx="12">
                  <c:v>7.7552873537110045</c:v>
                </c:pt>
                <c:pt idx="13">
                  <c:v>8.8762246759548908</c:v>
                </c:pt>
                <c:pt idx="14">
                  <c:v>9.8039146754762427</c:v>
                </c:pt>
                <c:pt idx="15">
                  <c:v>11.143285097975129</c:v>
                </c:pt>
                <c:pt idx="16">
                  <c:v>11.131325772103152</c:v>
                </c:pt>
                <c:pt idx="17">
                  <c:v>11.308096002884122</c:v>
                </c:pt>
                <c:pt idx="18">
                  <c:v>13.31865015263749</c:v>
                </c:pt>
              </c:numCache>
            </c:numRef>
          </c:val>
          <c:extLst>
            <c:ext xmlns:c16="http://schemas.microsoft.com/office/drawing/2014/chart" uri="{C3380CC4-5D6E-409C-BE32-E72D297353CC}">
              <c16:uniqueId val="{00000001-2962-4798-880C-0F4BFB4C9FB0}"/>
            </c:ext>
          </c:extLst>
        </c:ser>
        <c:ser>
          <c:idx val="2"/>
          <c:order val="2"/>
          <c:tx>
            <c:strRef>
              <c:f>'Figure 3.3.'!$Q$2</c:f>
              <c:strCache>
                <c:ptCount val="1"/>
                <c:pt idx="0">
                  <c:v>Other emerging markets</c:v>
                </c:pt>
              </c:strCache>
            </c:strRef>
          </c:tx>
          <c:spPr>
            <a:solidFill>
              <a:schemeClr val="bg1">
                <a:lumMod val="65000"/>
              </a:schemeClr>
            </a:solidFill>
            <a:ln w="25400">
              <a:noFill/>
            </a:ln>
          </c:spPr>
          <c:val>
            <c:numRef>
              <c:f>'Figure 3.3.'!$Q$3:$Q$21</c:f>
              <c:numCache>
                <c:formatCode>General</c:formatCode>
                <c:ptCount val="19"/>
                <c:pt idx="0">
                  <c:v>0.57785464694015032</c:v>
                </c:pt>
                <c:pt idx="1">
                  <c:v>0.60201780839443053</c:v>
                </c:pt>
                <c:pt idx="2">
                  <c:v>0.63707322597054539</c:v>
                </c:pt>
                <c:pt idx="3">
                  <c:v>0.63185647044330684</c:v>
                </c:pt>
                <c:pt idx="4">
                  <c:v>0.74313965246202374</c:v>
                </c:pt>
                <c:pt idx="5">
                  <c:v>0.90242810819974695</c:v>
                </c:pt>
                <c:pt idx="6">
                  <c:v>0.69561488757012802</c:v>
                </c:pt>
                <c:pt idx="7">
                  <c:v>0.87865756308361576</c:v>
                </c:pt>
                <c:pt idx="8">
                  <c:v>0.89896843816171468</c:v>
                </c:pt>
                <c:pt idx="9">
                  <c:v>1.15909920477525</c:v>
                </c:pt>
                <c:pt idx="10">
                  <c:v>1.3957242606073128</c:v>
                </c:pt>
                <c:pt idx="11">
                  <c:v>1.4916242804499344</c:v>
                </c:pt>
                <c:pt idx="12">
                  <c:v>1.8247959609751265</c:v>
                </c:pt>
                <c:pt idx="13">
                  <c:v>1.9138026863508046</c:v>
                </c:pt>
                <c:pt idx="14">
                  <c:v>1.6091216521974185</c:v>
                </c:pt>
                <c:pt idx="15">
                  <c:v>1.5629853827561226</c:v>
                </c:pt>
                <c:pt idx="16">
                  <c:v>1.8125756305830509</c:v>
                </c:pt>
                <c:pt idx="17">
                  <c:v>1.7908217783375848</c:v>
                </c:pt>
                <c:pt idx="18">
                  <c:v>2.2679615499983643</c:v>
                </c:pt>
              </c:numCache>
            </c:numRef>
          </c:val>
          <c:extLst>
            <c:ext xmlns:c16="http://schemas.microsoft.com/office/drawing/2014/chart" uri="{C3380CC4-5D6E-409C-BE32-E72D297353CC}">
              <c16:uniqueId val="{00000002-2962-4798-880C-0F4BFB4C9FB0}"/>
            </c:ext>
          </c:extLst>
        </c:ser>
        <c:dLbls>
          <c:showLegendKey val="0"/>
          <c:showVal val="0"/>
          <c:showCatName val="0"/>
          <c:showSerName val="0"/>
          <c:showPercent val="0"/>
          <c:showBubbleSize val="0"/>
        </c:dLbls>
        <c:axId val="1529455647"/>
        <c:axId val="1"/>
      </c:areaChart>
      <c:catAx>
        <c:axId val="1529455647"/>
        <c:scaling>
          <c:orientation val="minMax"/>
        </c:scaling>
        <c:delete val="0"/>
        <c:axPos val="b"/>
        <c:numFmt formatCode="0" sourceLinked="1"/>
        <c:majorTickMark val="in"/>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529455647"/>
        <c:crosses val="autoZero"/>
        <c:crossBetween val="midCat"/>
      </c:valAx>
      <c:spPr>
        <a:noFill/>
        <a:ln>
          <a:solidFill>
            <a:schemeClr val="bg1">
              <a:lumMod val="65000"/>
            </a:schemeClr>
          </a:solidFill>
        </a:ln>
        <a:effectLst/>
      </c:spPr>
    </c:plotArea>
    <c:legend>
      <c:legendPos val="b"/>
      <c:layout>
        <c:manualLayout>
          <c:xMode val="edge"/>
          <c:yMode val="edge"/>
          <c:x val="5.3946631671041127E-2"/>
          <c:y val="6.0763342082239734E-2"/>
          <c:w val="0.38698990996031452"/>
          <c:h val="0.219598440456570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47792892698551E-2"/>
          <c:y val="4.9217002237136466E-2"/>
          <c:w val="0.90016328982270222"/>
          <c:h val="0.86935898113406962"/>
        </c:manualLayout>
      </c:layout>
      <c:barChart>
        <c:barDir val="col"/>
        <c:grouping val="clustered"/>
        <c:varyColors val="0"/>
        <c:ser>
          <c:idx val="0"/>
          <c:order val="0"/>
          <c:tx>
            <c:strRef>
              <c:f>'Figure 3.3.'!$S$2</c:f>
              <c:strCache>
                <c:ptCount val="1"/>
                <c:pt idx="0">
                  <c:v>2000/02</c:v>
                </c:pt>
              </c:strCache>
            </c:strRef>
          </c:tx>
          <c:spPr>
            <a:solidFill>
              <a:srgbClr val="C00000"/>
            </a:solidFill>
            <a:ln>
              <a:noFill/>
            </a:ln>
            <a:effectLst/>
          </c:spPr>
          <c:invertIfNegative val="0"/>
          <c:cat>
            <c:strRef>
              <c:f>'Figure 3.3.'!$R$3:$R$4</c:f>
              <c:strCache>
                <c:ptCount val="2"/>
                <c:pt idx="0">
                  <c:v>SOEs, debt share</c:v>
                </c:pt>
                <c:pt idx="1">
                  <c:v>SOEs, revenue share</c:v>
                </c:pt>
              </c:strCache>
            </c:strRef>
          </c:cat>
          <c:val>
            <c:numRef>
              <c:f>'Figure 3.3.'!$S$3:$S$4</c:f>
              <c:numCache>
                <c:formatCode>0.00</c:formatCode>
                <c:ptCount val="2"/>
                <c:pt idx="0">
                  <c:v>4.6672736049598624</c:v>
                </c:pt>
                <c:pt idx="1">
                  <c:v>4.7059902156277893</c:v>
                </c:pt>
              </c:numCache>
            </c:numRef>
          </c:val>
          <c:extLst>
            <c:ext xmlns:c16="http://schemas.microsoft.com/office/drawing/2014/chart" uri="{C3380CC4-5D6E-409C-BE32-E72D297353CC}">
              <c16:uniqueId val="{00000000-5BEF-40F5-A4BC-EC83B9DDF62C}"/>
            </c:ext>
          </c:extLst>
        </c:ser>
        <c:ser>
          <c:idx val="3"/>
          <c:order val="1"/>
          <c:tx>
            <c:strRef>
              <c:f>'Figure 3.3.'!$T$2</c:f>
              <c:strCache>
                <c:ptCount val="1"/>
                <c:pt idx="0">
                  <c:v>2016/18</c:v>
                </c:pt>
              </c:strCache>
            </c:strRef>
          </c:tx>
          <c:spPr>
            <a:solidFill>
              <a:srgbClr val="002060"/>
            </a:solidFill>
            <a:ln>
              <a:noFill/>
            </a:ln>
            <a:effectLst/>
          </c:spPr>
          <c:invertIfNegative val="0"/>
          <c:cat>
            <c:strRef>
              <c:f>'Figure 3.3.'!$R$3:$R$4</c:f>
              <c:strCache>
                <c:ptCount val="2"/>
                <c:pt idx="0">
                  <c:v>SOEs, debt share</c:v>
                </c:pt>
                <c:pt idx="1">
                  <c:v>SOEs, revenue share</c:v>
                </c:pt>
              </c:strCache>
            </c:strRef>
          </c:cat>
          <c:val>
            <c:numRef>
              <c:f>'Figure 3.3.'!$T$3:$T$4</c:f>
              <c:numCache>
                <c:formatCode>0.00</c:formatCode>
                <c:ptCount val="2"/>
                <c:pt idx="0">
                  <c:v>13.943388968834071</c:v>
                </c:pt>
                <c:pt idx="1">
                  <c:v>16.615213249817113</c:v>
                </c:pt>
              </c:numCache>
            </c:numRef>
          </c:val>
          <c:extLst>
            <c:ext xmlns:c16="http://schemas.microsoft.com/office/drawing/2014/chart" uri="{C3380CC4-5D6E-409C-BE32-E72D297353CC}">
              <c16:uniqueId val="{00000001-5BEF-40F5-A4BC-EC83B9DDF62C}"/>
            </c:ext>
          </c:extLst>
        </c:ser>
        <c:dLbls>
          <c:showLegendKey val="0"/>
          <c:showVal val="0"/>
          <c:showCatName val="0"/>
          <c:showSerName val="0"/>
          <c:showPercent val="0"/>
          <c:showBubbleSize val="0"/>
        </c:dLbls>
        <c:gapWidth val="50"/>
        <c:axId val="2089329824"/>
        <c:axId val="2041805280"/>
        <c:extLst/>
      </c:barChart>
      <c:catAx>
        <c:axId val="2089329824"/>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41805280"/>
        <c:crosses val="autoZero"/>
        <c:auto val="1"/>
        <c:lblAlgn val="ctr"/>
        <c:lblOffset val="100"/>
        <c:noMultiLvlLbl val="0"/>
      </c:catAx>
      <c:valAx>
        <c:axId val="2041805280"/>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89329824"/>
        <c:crosses val="autoZero"/>
        <c:crossBetween val="between"/>
      </c:valAx>
      <c:spPr>
        <a:noFill/>
        <a:ln>
          <a:solidFill>
            <a:schemeClr val="bg1">
              <a:lumMod val="65000"/>
            </a:schemeClr>
          </a:solidFill>
        </a:ln>
        <a:effectLst/>
      </c:spPr>
    </c:plotArea>
    <c:legend>
      <c:legendPos val="b"/>
      <c:layout>
        <c:manualLayout>
          <c:xMode val="edge"/>
          <c:yMode val="edge"/>
          <c:x val="9.5124036374905088E-2"/>
          <c:y val="7.204213567263823E-2"/>
          <c:w val="0.14987871699487618"/>
          <c:h val="0.1515665239831598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12119033066078E-2"/>
          <c:y val="3.2786885245901641E-2"/>
          <c:w val="0.92252304078428549"/>
          <c:h val="0.60242703268648801"/>
        </c:manualLayout>
      </c:layout>
      <c:barChart>
        <c:barDir val="col"/>
        <c:grouping val="clustered"/>
        <c:varyColors val="0"/>
        <c:ser>
          <c:idx val="0"/>
          <c:order val="0"/>
          <c:tx>
            <c:v>Assets</c:v>
          </c:tx>
          <c:spPr>
            <a:solidFill>
              <a:srgbClr val="FFC000"/>
            </a:solidFill>
            <a:ln>
              <a:noFill/>
            </a:ln>
            <a:effectLst/>
          </c:spPr>
          <c:invertIfNegative val="0"/>
          <c:cat>
            <c:strRef>
              <c:extLst>
                <c:ext xmlns:c15="http://schemas.microsoft.com/office/drawing/2012/chart" uri="{02D57815-91ED-43cb-92C2-25804820EDAC}">
                  <c15:fullRef>
                    <c15:sqref>'Figure 3.4.'!$L$6:$L$18</c15:sqref>
                  </c15:fullRef>
                </c:ext>
              </c:extLst>
              <c:f>('Figure 3.4.'!$L$6:$L$7,'Figure 3.4.'!$L$9:$L$10,'Figure 3.4.'!$L$12,'Figure 3.4.'!$L$14:$L$15,'Figure 3.4.'!$L$17)</c:f>
              <c:strCache>
                <c:ptCount val="8"/>
                <c:pt idx="0">
                  <c:v>Financials</c:v>
                </c:pt>
                <c:pt idx="1">
                  <c:v>Industrials and materials</c:v>
                </c:pt>
                <c:pt idx="2">
                  <c:v>Energy</c:v>
                </c:pt>
                <c:pt idx="3">
                  <c:v>Utilities</c:v>
                </c:pt>
                <c:pt idx="4">
                  <c:v>Consumer goods</c:v>
                </c:pt>
                <c:pt idx="5">
                  <c:v>Communication services</c:v>
                </c:pt>
                <c:pt idx="6">
                  <c:v>Real estate</c:v>
                </c:pt>
                <c:pt idx="7">
                  <c:v>Information technology</c:v>
                </c:pt>
              </c:strCache>
            </c:strRef>
          </c:cat>
          <c:val>
            <c:numRef>
              <c:extLst>
                <c:ext xmlns:c15="http://schemas.microsoft.com/office/drawing/2012/chart" uri="{02D57815-91ED-43cb-92C2-25804820EDAC}">
                  <c15:fullRef>
                    <c15:sqref>'Figure 3.4.'!$M$6:$M$18</c15:sqref>
                  </c15:fullRef>
                </c:ext>
              </c:extLst>
              <c:f>('Figure 3.4.'!$M$6:$M$7,'Figure 3.4.'!$M$9:$M$10,'Figure 3.4.'!$M$12,'Figure 3.4.'!$M$14:$M$15,'Figure 3.4.'!$M$17)</c:f>
              <c:numCache>
                <c:formatCode>General</c:formatCode>
                <c:ptCount val="8"/>
                <c:pt idx="0">
                  <c:v>83.499967996570604</c:v>
                </c:pt>
                <c:pt idx="1">
                  <c:v>15.910713013728278</c:v>
                </c:pt>
                <c:pt idx="2">
                  <c:v>7.492293539126992</c:v>
                </c:pt>
                <c:pt idx="3">
                  <c:v>6.7291193792561907</c:v>
                </c:pt>
                <c:pt idx="4">
                  <c:v>2.4185470730415619</c:v>
                </c:pt>
                <c:pt idx="5">
                  <c:v>1.2558279902574798</c:v>
                </c:pt>
                <c:pt idx="6">
                  <c:v>1.043151015977656</c:v>
                </c:pt>
                <c:pt idx="7">
                  <c:v>0.29587428675154859</c:v>
                </c:pt>
              </c:numCache>
            </c:numRef>
          </c:val>
          <c:extLst>
            <c:ext xmlns:c16="http://schemas.microsoft.com/office/drawing/2014/chart" uri="{C3380CC4-5D6E-409C-BE32-E72D297353CC}">
              <c16:uniqueId val="{00000000-46BB-4CD3-8F59-3565AC21D316}"/>
            </c:ext>
          </c:extLst>
        </c:ser>
        <c:ser>
          <c:idx val="1"/>
          <c:order val="1"/>
          <c:tx>
            <c:v>Revenues</c:v>
          </c:tx>
          <c:spPr>
            <a:solidFill>
              <a:srgbClr val="002060"/>
            </a:solidFill>
            <a:ln>
              <a:noFill/>
            </a:ln>
            <a:effectLst/>
          </c:spPr>
          <c:invertIfNegative val="0"/>
          <c:cat>
            <c:strRef>
              <c:extLst>
                <c:ext xmlns:c15="http://schemas.microsoft.com/office/drawing/2012/chart" uri="{02D57815-91ED-43cb-92C2-25804820EDAC}">
                  <c15:fullRef>
                    <c15:sqref>'Figure 3.4.'!$L$6:$L$18</c15:sqref>
                  </c15:fullRef>
                </c:ext>
              </c:extLst>
              <c:f>('Figure 3.4.'!$L$6:$L$7,'Figure 3.4.'!$L$9:$L$10,'Figure 3.4.'!$L$12,'Figure 3.4.'!$L$14:$L$15,'Figure 3.4.'!$L$17)</c:f>
              <c:strCache>
                <c:ptCount val="8"/>
                <c:pt idx="0">
                  <c:v>Financials</c:v>
                </c:pt>
                <c:pt idx="1">
                  <c:v>Industrials and materials</c:v>
                </c:pt>
                <c:pt idx="2">
                  <c:v>Energy</c:v>
                </c:pt>
                <c:pt idx="3">
                  <c:v>Utilities</c:v>
                </c:pt>
                <c:pt idx="4">
                  <c:v>Consumer goods</c:v>
                </c:pt>
                <c:pt idx="5">
                  <c:v>Communication services</c:v>
                </c:pt>
                <c:pt idx="6">
                  <c:v>Real estate</c:v>
                </c:pt>
                <c:pt idx="7">
                  <c:v>Information technology</c:v>
                </c:pt>
              </c:strCache>
            </c:strRef>
          </c:cat>
          <c:val>
            <c:numRef>
              <c:extLst>
                <c:ext xmlns:c15="http://schemas.microsoft.com/office/drawing/2012/chart" uri="{02D57815-91ED-43cb-92C2-25804820EDAC}">
                  <c15:fullRef>
                    <c15:sqref>'Figure 3.4.'!$N$6:$N$18</c15:sqref>
                  </c15:fullRef>
                </c:ext>
              </c:extLst>
              <c:f>('Figure 3.4.'!$N$6:$N$7,'Figure 3.4.'!$N$9:$N$10,'Figure 3.4.'!$N$12,'Figure 3.4.'!$N$14:$N$15,'Figure 3.4.'!$N$17)</c:f>
              <c:numCache>
                <c:formatCode>General</c:formatCode>
                <c:ptCount val="8"/>
                <c:pt idx="0">
                  <c:v>20.15605123496427</c:v>
                </c:pt>
                <c:pt idx="1">
                  <c:v>37.015859580435816</c:v>
                </c:pt>
                <c:pt idx="2">
                  <c:v>34.488721039691967</c:v>
                </c:pt>
                <c:pt idx="3">
                  <c:v>15.261488226363888</c:v>
                </c:pt>
                <c:pt idx="4">
                  <c:v>9.2784152845892436</c:v>
                </c:pt>
                <c:pt idx="5">
                  <c:v>3.9605180315507362</c:v>
                </c:pt>
                <c:pt idx="6">
                  <c:v>1.4859070361560085</c:v>
                </c:pt>
                <c:pt idx="7">
                  <c:v>1.2783488436467287</c:v>
                </c:pt>
              </c:numCache>
            </c:numRef>
          </c:val>
          <c:extLst>
            <c:ext xmlns:c16="http://schemas.microsoft.com/office/drawing/2014/chart" uri="{C3380CC4-5D6E-409C-BE32-E72D297353CC}">
              <c16:uniqueId val="{00000001-46BB-4CD3-8F59-3565AC21D316}"/>
            </c:ext>
          </c:extLst>
        </c:ser>
        <c:dLbls>
          <c:showLegendKey val="0"/>
          <c:showVal val="0"/>
          <c:showCatName val="0"/>
          <c:showSerName val="0"/>
          <c:showPercent val="0"/>
          <c:showBubbleSize val="0"/>
        </c:dLbls>
        <c:gapWidth val="50"/>
        <c:axId val="1128692719"/>
        <c:axId val="186354335"/>
      </c:barChart>
      <c:catAx>
        <c:axId val="1128692719"/>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186354335"/>
        <c:crosses val="autoZero"/>
        <c:auto val="1"/>
        <c:lblAlgn val="ctr"/>
        <c:lblOffset val="100"/>
        <c:noMultiLvlLbl val="0"/>
      </c:catAx>
      <c:valAx>
        <c:axId val="186354335"/>
        <c:scaling>
          <c:orientation val="minMax"/>
          <c:max val="40"/>
        </c:scaling>
        <c:delete val="0"/>
        <c:axPos val="l"/>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1128692719"/>
        <c:crosses val="autoZero"/>
        <c:crossBetween val="between"/>
      </c:valAx>
      <c:spPr>
        <a:noFill/>
        <a:ln>
          <a:solidFill>
            <a:schemeClr val="bg1">
              <a:lumMod val="65000"/>
            </a:schemeClr>
          </a:solidFill>
        </a:ln>
        <a:effectLst/>
      </c:spPr>
    </c:plotArea>
    <c:legend>
      <c:legendPos val="b"/>
      <c:layout>
        <c:manualLayout>
          <c:xMode val="edge"/>
          <c:yMode val="edge"/>
          <c:x val="0.77410867020617868"/>
          <c:y val="4.2349296501871699E-2"/>
          <c:w val="0.19049381384404576"/>
          <c:h val="0.1015486998551410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HelveticaNeueLT Std Cn" panose="020B0506030502030204"/>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3.5.'!$N$4</c:f>
              <c:strCache>
                <c:ptCount val="1"/>
                <c:pt idx="0">
                  <c:v>Number of firms</c:v>
                </c:pt>
              </c:strCache>
            </c:strRef>
          </c:tx>
          <c:spPr>
            <a:solidFill>
              <a:srgbClr val="002060"/>
            </a:solidFill>
            <a:ln w="25400">
              <a:noFill/>
            </a:ln>
          </c:spPr>
          <c:invertIfNegative val="0"/>
          <c:cat>
            <c:strRef>
              <c:f>'Figure 3.5.'!$M$5:$M$10</c:f>
              <c:strCache>
                <c:ptCount val="6"/>
                <c:pt idx="0">
                  <c:v>Europe</c:v>
                </c:pt>
                <c:pt idx="1">
                  <c:v>Asia-Pacific</c:v>
                </c:pt>
                <c:pt idx="2">
                  <c:v>Middle East and Central Asia</c:v>
                </c:pt>
                <c:pt idx="3">
                  <c:v>Sub-Saharan Africa</c:v>
                </c:pt>
                <c:pt idx="4">
                  <c:v>Latin America</c:v>
                </c:pt>
                <c:pt idx="5">
                  <c:v>North America</c:v>
                </c:pt>
              </c:strCache>
            </c:strRef>
          </c:cat>
          <c:val>
            <c:numRef>
              <c:f>'Figure 3.5.'!$N$5:$N$10</c:f>
              <c:numCache>
                <c:formatCode>General</c:formatCode>
                <c:ptCount val="6"/>
                <c:pt idx="0">
                  <c:v>598</c:v>
                </c:pt>
                <c:pt idx="1">
                  <c:v>540</c:v>
                </c:pt>
                <c:pt idx="2">
                  <c:v>182</c:v>
                </c:pt>
                <c:pt idx="3">
                  <c:v>78</c:v>
                </c:pt>
                <c:pt idx="4">
                  <c:v>39</c:v>
                </c:pt>
                <c:pt idx="5">
                  <c:v>19</c:v>
                </c:pt>
              </c:numCache>
            </c:numRef>
          </c:val>
          <c:extLst>
            <c:ext xmlns:c16="http://schemas.microsoft.com/office/drawing/2014/chart" uri="{C3380CC4-5D6E-409C-BE32-E72D297353CC}">
              <c16:uniqueId val="{00000000-9777-4509-82B9-34BB5B5ADD82}"/>
            </c:ext>
          </c:extLst>
        </c:ser>
        <c:dLbls>
          <c:showLegendKey val="0"/>
          <c:showVal val="0"/>
          <c:showCatName val="0"/>
          <c:showSerName val="0"/>
          <c:showPercent val="0"/>
          <c:showBubbleSize val="0"/>
        </c:dLbls>
        <c:gapWidth val="50"/>
        <c:overlap val="-27"/>
        <c:axId val="1352279120"/>
        <c:axId val="1"/>
      </c:barChart>
      <c:catAx>
        <c:axId val="135227912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numFmt formatCode="General" sourceLinked="1"/>
        <c:majorTickMark val="in"/>
        <c:minorTickMark val="none"/>
        <c:tickLblPos val="nextTo"/>
        <c:spPr>
          <a:ln w="6350">
            <a:noFill/>
          </a:ln>
        </c:spPr>
        <c:txPr>
          <a:bodyPr rot="0" vert="horz"/>
          <a:lstStyle/>
          <a:p>
            <a:pPr>
              <a:defRPr sz="900" b="0" i="0" u="none" strike="noStrike" baseline="0">
                <a:solidFill>
                  <a:srgbClr val="000000"/>
                </a:solidFill>
                <a:latin typeface="Calibri"/>
                <a:ea typeface="Calibri"/>
                <a:cs typeface="Calibri"/>
              </a:defRPr>
            </a:pPr>
            <a:endParaRPr lang="en-US"/>
          </a:p>
        </c:txPr>
        <c:crossAx val="1352279120"/>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98857495754204E-2"/>
          <c:y val="5.0925925925925923E-2"/>
          <c:w val="0.88451466612340923"/>
          <c:h val="0.84225284339457562"/>
        </c:manualLayout>
      </c:layout>
      <c:barChart>
        <c:barDir val="col"/>
        <c:grouping val="clustered"/>
        <c:varyColors val="0"/>
        <c:ser>
          <c:idx val="0"/>
          <c:order val="0"/>
          <c:tx>
            <c:strRef>
              <c:f>'Figure 3.7.'!$J$5</c:f>
              <c:strCache>
                <c:ptCount val="1"/>
                <c:pt idx="0">
                  <c:v>Overall</c:v>
                </c:pt>
              </c:strCache>
            </c:strRef>
          </c:tx>
          <c:spPr>
            <a:solidFill>
              <a:srgbClr val="002060"/>
            </a:solidFill>
            <a:ln>
              <a:noFill/>
            </a:ln>
            <a:effectLst/>
          </c:spPr>
          <c:invertIfNegative val="0"/>
          <c:cat>
            <c:strRef>
              <c:f>'Figure 3.7.'!$K$4</c:f>
              <c:strCache>
                <c:ptCount val="1"/>
                <c:pt idx="0">
                  <c:v>IIR</c:v>
                </c:pt>
              </c:strCache>
            </c:strRef>
          </c:cat>
          <c:val>
            <c:numRef>
              <c:f>'Figure 3.7.'!$K$5</c:f>
              <c:numCache>
                <c:formatCode>0.0</c:formatCode>
                <c:ptCount val="1"/>
                <c:pt idx="0">
                  <c:v>1.2684090517379791</c:v>
                </c:pt>
              </c:numCache>
            </c:numRef>
          </c:val>
          <c:extLst>
            <c:ext xmlns:c16="http://schemas.microsoft.com/office/drawing/2014/chart" uri="{C3380CC4-5D6E-409C-BE32-E72D297353CC}">
              <c16:uniqueId val="{00000000-7FBB-4AB3-809E-D9A7E95CA048}"/>
            </c:ext>
          </c:extLst>
        </c:ser>
        <c:ser>
          <c:idx val="1"/>
          <c:order val="1"/>
          <c:tx>
            <c:strRef>
              <c:f>'Figure 3.7.'!$J$6</c:f>
              <c:strCache>
                <c:ptCount val="1"/>
                <c:pt idx="0">
                  <c:v>EMEs and LIDCs</c:v>
                </c:pt>
              </c:strCache>
            </c:strRef>
          </c:tx>
          <c:spPr>
            <a:solidFill>
              <a:srgbClr val="C00000"/>
            </a:solidFill>
            <a:ln>
              <a:noFill/>
            </a:ln>
            <a:effectLst/>
          </c:spPr>
          <c:invertIfNegative val="0"/>
          <c:cat>
            <c:strRef>
              <c:f>'Figure 3.7.'!$K$4</c:f>
              <c:strCache>
                <c:ptCount val="1"/>
                <c:pt idx="0">
                  <c:v>IIR</c:v>
                </c:pt>
              </c:strCache>
            </c:strRef>
          </c:cat>
          <c:val>
            <c:numRef>
              <c:f>'Figure 3.7.'!$K$6</c:f>
              <c:numCache>
                <c:formatCode>0.0</c:formatCode>
                <c:ptCount val="1"/>
                <c:pt idx="0">
                  <c:v>1.3958483965736517</c:v>
                </c:pt>
              </c:numCache>
            </c:numRef>
          </c:val>
          <c:extLst>
            <c:ext xmlns:c16="http://schemas.microsoft.com/office/drawing/2014/chart" uri="{C3380CC4-5D6E-409C-BE32-E72D297353CC}">
              <c16:uniqueId val="{00000001-7FBB-4AB3-809E-D9A7E95CA048}"/>
            </c:ext>
          </c:extLst>
        </c:ser>
        <c:dLbls>
          <c:showLegendKey val="0"/>
          <c:showVal val="0"/>
          <c:showCatName val="0"/>
          <c:showSerName val="0"/>
          <c:showPercent val="0"/>
          <c:showBubbleSize val="0"/>
        </c:dLbls>
        <c:gapWidth val="194"/>
        <c:overlap val="-79"/>
        <c:axId val="1635216768"/>
        <c:axId val="1757034640"/>
      </c:barChart>
      <c:catAx>
        <c:axId val="1635216768"/>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757034640"/>
        <c:crosses val="autoZero"/>
        <c:auto val="1"/>
        <c:lblAlgn val="ctr"/>
        <c:lblOffset val="100"/>
        <c:noMultiLvlLbl val="0"/>
      </c:catAx>
      <c:valAx>
        <c:axId val="1757034640"/>
        <c:scaling>
          <c:orientation val="minMax"/>
        </c:scaling>
        <c:delete val="0"/>
        <c:axPos val="l"/>
        <c:numFmt formatCode="0.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635216768"/>
        <c:crosses val="autoZero"/>
        <c:crossBetween val="between"/>
        <c:minorUnit val="0.1"/>
      </c:valAx>
      <c:spPr>
        <a:noFill/>
        <a:ln>
          <a:solidFill>
            <a:schemeClr val="bg1">
              <a:lumMod val="65000"/>
            </a:schemeClr>
          </a:solidFill>
        </a:ln>
        <a:effectLst/>
      </c:spPr>
    </c:plotArea>
    <c:legend>
      <c:legendPos val="b"/>
      <c:layout>
        <c:manualLayout>
          <c:xMode val="edge"/>
          <c:yMode val="edge"/>
          <c:x val="9.6737687200864592E-2"/>
          <c:y val="7.0022601341498986E-2"/>
          <c:w val="0.37147875282345738"/>
          <c:h val="0.1521996208807232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03645377661123E-2"/>
          <c:y val="3.2407407407407406E-2"/>
          <c:w val="0.83217629046369201"/>
          <c:h val="0.8512656751239428"/>
        </c:manualLayout>
      </c:layout>
      <c:barChart>
        <c:barDir val="col"/>
        <c:grouping val="clustered"/>
        <c:varyColors val="0"/>
        <c:ser>
          <c:idx val="0"/>
          <c:order val="0"/>
          <c:tx>
            <c:v>EMMIEs</c:v>
          </c:tx>
          <c:spPr>
            <a:solidFill>
              <a:srgbClr val="C00000"/>
            </a:solidFill>
            <a:ln>
              <a:solidFill>
                <a:srgbClr val="FF0000"/>
              </a:solidFill>
            </a:ln>
            <a:effectLst/>
          </c:spPr>
          <c:invertIfNegative val="0"/>
          <c:cat>
            <c:numRef>
              <c:f>'Figure 1.3.'!$T$7:$AG$7</c:f>
              <c:numCache>
                <c:formatCode>00</c:formatCode>
                <c:ptCount val="14"/>
                <c:pt idx="0" formatCode="General">
                  <c:v>2007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'Figure 1.3.'!$T$11:$AG$11</c:f>
              <c:numCache>
                <c:formatCode>0.0</c:formatCode>
                <c:ptCount val="14"/>
                <c:pt idx="0">
                  <c:v>35.487524510785498</c:v>
                </c:pt>
                <c:pt idx="1">
                  <c:v>33.687702956302054</c:v>
                </c:pt>
                <c:pt idx="2">
                  <c:v>38.855572652807382</c:v>
                </c:pt>
                <c:pt idx="3">
                  <c:v>37.935612670027623</c:v>
                </c:pt>
                <c:pt idx="4">
                  <c:v>37.131817480089332</c:v>
                </c:pt>
                <c:pt idx="5">
                  <c:v>37.040151793783309</c:v>
                </c:pt>
                <c:pt idx="6">
                  <c:v>38.232092661054239</c:v>
                </c:pt>
                <c:pt idx="7">
                  <c:v>40.32447439379844</c:v>
                </c:pt>
                <c:pt idx="8">
                  <c:v>43.661462447385276</c:v>
                </c:pt>
                <c:pt idx="9">
                  <c:v>46.47096756501854</c:v>
                </c:pt>
                <c:pt idx="10">
                  <c:v>48.017536199726116</c:v>
                </c:pt>
                <c:pt idx="11">
                  <c:v>49.67631621270376</c:v>
                </c:pt>
                <c:pt idx="12">
                  <c:v>53.16914708848276</c:v>
                </c:pt>
                <c:pt idx="13">
                  <c:v>61.968106436715559</c:v>
                </c:pt>
              </c:numCache>
            </c:numRef>
          </c:val>
          <c:extLst>
            <c:ext xmlns:c16="http://schemas.microsoft.com/office/drawing/2014/chart" uri="{C3380CC4-5D6E-409C-BE32-E72D297353CC}">
              <c16:uniqueId val="{00000000-A26B-444D-89D3-2C518532D173}"/>
            </c:ext>
          </c:extLst>
        </c:ser>
        <c:dLbls>
          <c:showLegendKey val="0"/>
          <c:showVal val="0"/>
          <c:showCatName val="0"/>
          <c:showSerName val="0"/>
          <c:showPercent val="0"/>
          <c:showBubbleSize val="0"/>
        </c:dLbls>
        <c:gapWidth val="100"/>
        <c:axId val="2110492655"/>
        <c:axId val="270843344"/>
      </c:barChart>
      <c:lineChart>
        <c:grouping val="standard"/>
        <c:varyColors val="0"/>
        <c:ser>
          <c:idx val="1"/>
          <c:order val="1"/>
          <c:tx>
            <c:v>EM int over tax</c:v>
          </c:tx>
          <c:spPr>
            <a:ln w="28575" cap="rnd">
              <a:solidFill>
                <a:srgbClr val="FFC000"/>
              </a:solidFill>
              <a:round/>
            </a:ln>
            <a:effectLst/>
          </c:spPr>
          <c:marker>
            <c:symbol val="none"/>
          </c:marker>
          <c:val>
            <c:numRef>
              <c:f>'Figure 1.3.'!$T$12:$AG$12</c:f>
              <c:numCache>
                <c:formatCode>0.0</c:formatCode>
                <c:ptCount val="14"/>
                <c:pt idx="0">
                  <c:v>14.811553917230116</c:v>
                </c:pt>
                <c:pt idx="1">
                  <c:v>13.720425082879252</c:v>
                </c:pt>
                <c:pt idx="2">
                  <c:v>13.76246408226929</c:v>
                </c:pt>
                <c:pt idx="3">
                  <c:v>12.795013547311225</c:v>
                </c:pt>
                <c:pt idx="4">
                  <c:v>11.812641167792229</c:v>
                </c:pt>
                <c:pt idx="5">
                  <c:v>11.194486875001004</c:v>
                </c:pt>
                <c:pt idx="6">
                  <c:v>10.699272590377646</c:v>
                </c:pt>
                <c:pt idx="7">
                  <c:v>10.912055730815986</c:v>
                </c:pt>
                <c:pt idx="8">
                  <c:v>11.060442042369807</c:v>
                </c:pt>
                <c:pt idx="9">
                  <c:v>12.056562287545066</c:v>
                </c:pt>
                <c:pt idx="10">
                  <c:v>12.386501915361031</c:v>
                </c:pt>
                <c:pt idx="11">
                  <c:v>12.114539510724878</c:v>
                </c:pt>
                <c:pt idx="12">
                  <c:v>12.578576343773928</c:v>
                </c:pt>
                <c:pt idx="13">
                  <c:v>13.795909890653469</c:v>
                </c:pt>
              </c:numCache>
            </c:numRef>
          </c:val>
          <c:smooth val="0"/>
          <c:extLst>
            <c:ext xmlns:c16="http://schemas.microsoft.com/office/drawing/2014/chart" uri="{C3380CC4-5D6E-409C-BE32-E72D297353CC}">
              <c16:uniqueId val="{00000001-A26B-444D-89D3-2C518532D173}"/>
            </c:ext>
          </c:extLst>
        </c:ser>
        <c:dLbls>
          <c:showLegendKey val="0"/>
          <c:showVal val="0"/>
          <c:showCatName val="0"/>
          <c:showSerName val="0"/>
          <c:showPercent val="0"/>
          <c:showBubbleSize val="0"/>
        </c:dLbls>
        <c:marker val="1"/>
        <c:smooth val="0"/>
        <c:axId val="312042607"/>
        <c:axId val="2046874480"/>
      </c:lineChart>
      <c:catAx>
        <c:axId val="2110492655"/>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270843344"/>
        <c:crosses val="autoZero"/>
        <c:auto val="1"/>
        <c:lblAlgn val="ctr"/>
        <c:lblOffset val="100"/>
        <c:noMultiLvlLbl val="0"/>
      </c:catAx>
      <c:valAx>
        <c:axId val="270843344"/>
        <c:scaling>
          <c:orientation val="minMax"/>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2110492655"/>
        <c:crosses val="autoZero"/>
        <c:crossBetween val="between"/>
      </c:valAx>
      <c:valAx>
        <c:axId val="2046874480"/>
        <c:scaling>
          <c:orientation val="minMax"/>
          <c:max val="20"/>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12042607"/>
        <c:crosses val="max"/>
        <c:crossBetween val="between"/>
        <c:majorUnit val="5"/>
      </c:valAx>
      <c:catAx>
        <c:axId val="312042607"/>
        <c:scaling>
          <c:orientation val="minMax"/>
        </c:scaling>
        <c:delete val="1"/>
        <c:axPos val="b"/>
        <c:majorTickMark val="out"/>
        <c:minorTickMark val="none"/>
        <c:tickLblPos val="nextTo"/>
        <c:crossAx val="2046874480"/>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381005306742226"/>
          <c:y val="4.8480891004996696E-2"/>
          <c:w val="0.45624958907969504"/>
          <c:h val="0.85010588188318292"/>
        </c:manualLayout>
      </c:layout>
      <c:barChart>
        <c:barDir val="bar"/>
        <c:grouping val="clustered"/>
        <c:varyColors val="0"/>
        <c:ser>
          <c:idx val="0"/>
          <c:order val="0"/>
          <c:spPr>
            <a:solidFill>
              <a:srgbClr val="002060"/>
            </a:solidFill>
            <a:ln>
              <a:noFill/>
            </a:ln>
            <a:effectLst/>
          </c:spPr>
          <c:invertIfNegative val="0"/>
          <c:cat>
            <c:strRef>
              <c:f>'Figure 3.8.'!$K$4:$P$4</c:f>
              <c:strCache>
                <c:ptCount val="6"/>
                <c:pt idx="0">
                  <c:v>Create a state-owned monopoly where market regulation is deemed inefficient</c:v>
                </c:pt>
                <c:pt idx="1">
                  <c:v>Support social objectives</c:v>
                </c:pt>
                <c:pt idx="2">
                  <c:v>Ensure continued national ownership of enterprises</c:v>
                </c:pt>
                <c:pt idx="3">
                  <c:v>Perform business operations in a natural monopoly situation</c:v>
                </c:pt>
                <c:pt idx="4">
                  <c:v>Support national economic and strategic interests</c:v>
                </c:pt>
                <c:pt idx="5">
                  <c:v>Supply specific public goods and services</c:v>
                </c:pt>
              </c:strCache>
            </c:strRef>
          </c:cat>
          <c:val>
            <c:numRef>
              <c:f>'Figure 3.8.'!$K$5:$P$5</c:f>
              <c:numCache>
                <c:formatCode>0.0</c:formatCode>
                <c:ptCount val="6"/>
                <c:pt idx="0">
                  <c:v>9.5238095238095237</c:v>
                </c:pt>
                <c:pt idx="1">
                  <c:v>23.809523809523807</c:v>
                </c:pt>
                <c:pt idx="2">
                  <c:v>28.571428571428569</c:v>
                </c:pt>
                <c:pt idx="3">
                  <c:v>33.333333333333329</c:v>
                </c:pt>
                <c:pt idx="4">
                  <c:v>80.952380952380949</c:v>
                </c:pt>
                <c:pt idx="5">
                  <c:v>90.476190476190482</c:v>
                </c:pt>
              </c:numCache>
            </c:numRef>
          </c:val>
          <c:extLst>
            <c:ext xmlns:c16="http://schemas.microsoft.com/office/drawing/2014/chart" uri="{C3380CC4-5D6E-409C-BE32-E72D297353CC}">
              <c16:uniqueId val="{00000000-6E5B-42B5-8D57-FB05278544D8}"/>
            </c:ext>
          </c:extLst>
        </c:ser>
        <c:dLbls>
          <c:showLegendKey val="0"/>
          <c:showVal val="0"/>
          <c:showCatName val="0"/>
          <c:showSerName val="0"/>
          <c:showPercent val="0"/>
          <c:showBubbleSize val="0"/>
        </c:dLbls>
        <c:gapWidth val="50"/>
        <c:axId val="2131862368"/>
        <c:axId val="605493392"/>
      </c:barChart>
      <c:catAx>
        <c:axId val="2131862368"/>
        <c:scaling>
          <c:orientation val="minMax"/>
        </c:scaling>
        <c:delete val="0"/>
        <c:axPos val="l"/>
        <c:numFmt formatCode="General" sourceLinked="1"/>
        <c:majorTickMark val="in"/>
        <c:minorTickMark val="none"/>
        <c:tickLblPos val="nextTo"/>
        <c:spPr>
          <a:noFill/>
          <a:ln w="9525" cap="flat" cmpd="sng" algn="ctr">
            <a:solidFill>
              <a:schemeClr val="bg1">
                <a:lumMod val="65000"/>
              </a:schemeClr>
            </a:solidFill>
            <a:round/>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605493392"/>
        <c:crosses val="autoZero"/>
        <c:auto val="1"/>
        <c:lblAlgn val="ctr"/>
        <c:lblOffset val="100"/>
        <c:noMultiLvlLbl val="0"/>
      </c:catAx>
      <c:valAx>
        <c:axId val="605493392"/>
        <c:scaling>
          <c:orientation val="minMax"/>
        </c:scaling>
        <c:delete val="0"/>
        <c:axPos val="b"/>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131862368"/>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5.2888888888888909E-2"/>
          <c:w val="0.91056474190726155"/>
          <c:h val="0.76051189055913471"/>
        </c:manualLayout>
      </c:layout>
      <c:barChart>
        <c:barDir val="col"/>
        <c:grouping val="clustered"/>
        <c:varyColors val="0"/>
        <c:ser>
          <c:idx val="0"/>
          <c:order val="0"/>
          <c:spPr>
            <a:solidFill>
              <a:srgbClr val="002060"/>
            </a:solidFill>
            <a:ln w="25400">
              <a:noFill/>
            </a:ln>
          </c:spPr>
          <c:invertIfNegative val="0"/>
          <c:cat>
            <c:strRef>
              <c:f>'Figure 3.9.'!$L$3:$L$8</c:f>
              <c:strCache>
                <c:ptCount val="6"/>
                <c:pt idx="0">
                  <c:v>Middle East and Central Asia</c:v>
                </c:pt>
                <c:pt idx="1">
                  <c:v>Sub-Saharan Africa</c:v>
                </c:pt>
                <c:pt idx="2">
                  <c:v>Asia-Pacific</c:v>
                </c:pt>
                <c:pt idx="3">
                  <c:v>Latin America</c:v>
                </c:pt>
                <c:pt idx="4">
                  <c:v>Europe</c:v>
                </c:pt>
                <c:pt idx="5">
                  <c:v>North America</c:v>
                </c:pt>
              </c:strCache>
            </c:strRef>
          </c:cat>
          <c:val>
            <c:numRef>
              <c:f>'Figure 3.9.'!$M$3:$M$8</c:f>
              <c:numCache>
                <c:formatCode>0.0</c:formatCode>
                <c:ptCount val="6"/>
                <c:pt idx="0">
                  <c:v>66.516746520996094</c:v>
                </c:pt>
                <c:pt idx="1">
                  <c:v>64.959686279296875</c:v>
                </c:pt>
                <c:pt idx="2">
                  <c:v>55.996627807617188</c:v>
                </c:pt>
                <c:pt idx="3">
                  <c:v>40.410144805908203</c:v>
                </c:pt>
                <c:pt idx="4">
                  <c:v>32.337909698486328</c:v>
                </c:pt>
                <c:pt idx="5">
                  <c:v>16.67626953125</c:v>
                </c:pt>
              </c:numCache>
            </c:numRef>
          </c:val>
          <c:extLst>
            <c:ext xmlns:c16="http://schemas.microsoft.com/office/drawing/2014/chart" uri="{C3380CC4-5D6E-409C-BE32-E72D297353CC}">
              <c16:uniqueId val="{00000000-4310-46A6-B4E9-C28C054BED34}"/>
            </c:ext>
          </c:extLst>
        </c:ser>
        <c:dLbls>
          <c:showLegendKey val="0"/>
          <c:showVal val="0"/>
          <c:showCatName val="0"/>
          <c:showSerName val="0"/>
          <c:showPercent val="0"/>
          <c:showBubbleSize val="0"/>
        </c:dLbls>
        <c:gapWidth val="100"/>
        <c:overlap val="-27"/>
        <c:axId val="1653669664"/>
        <c:axId val="1"/>
      </c:barChart>
      <c:catAx>
        <c:axId val="1653669664"/>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numFmt formatCode="0" sourceLinked="0"/>
        <c:majorTickMark val="in"/>
        <c:minorTickMark val="in"/>
        <c:tickLblPos val="nextTo"/>
        <c:spPr>
          <a:ln w="6350">
            <a:noFill/>
          </a:ln>
        </c:spPr>
        <c:txPr>
          <a:bodyPr rot="0" vert="horz"/>
          <a:lstStyle/>
          <a:p>
            <a:pPr>
              <a:defRPr sz="900" b="0" i="0" u="none" strike="noStrike" baseline="0">
                <a:solidFill>
                  <a:srgbClr val="000000"/>
                </a:solidFill>
                <a:latin typeface="Calibri"/>
                <a:ea typeface="Calibri"/>
                <a:cs typeface="Calibri"/>
              </a:defRPr>
            </a:pPr>
            <a:endParaRPr lang="en-US"/>
          </a:p>
        </c:txPr>
        <c:crossAx val="1653669664"/>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00557742782151E-2"/>
          <c:y val="3.8647337649367675E-2"/>
          <c:w val="0.88623277559055114"/>
          <c:h val="0.62343937513590197"/>
        </c:manualLayout>
      </c:layout>
      <c:barChart>
        <c:barDir val="col"/>
        <c:grouping val="clustered"/>
        <c:varyColors val="0"/>
        <c:ser>
          <c:idx val="0"/>
          <c:order val="0"/>
          <c:tx>
            <c:strRef>
              <c:f>'Figure 3.10.'!$J$5</c:f>
              <c:strCache>
                <c:ptCount val="1"/>
                <c:pt idx="0">
                  <c:v>State-owned enterprise</c:v>
                </c:pt>
              </c:strCache>
            </c:strRef>
          </c:tx>
          <c:spPr>
            <a:solidFill>
              <a:srgbClr val="002060"/>
            </a:solidFill>
            <a:ln>
              <a:noFill/>
            </a:ln>
            <a:effectLst/>
          </c:spPr>
          <c:invertIfNegative val="0"/>
          <c:cat>
            <c:strRef>
              <c:f>'Figure 3.10.'!$I$6:$I$22</c:f>
              <c:strCache>
                <c:ptCount val="17"/>
                <c:pt idx="0">
                  <c:v>India (Andhra Pradesh)</c:v>
                </c:pt>
                <c:pt idx="1">
                  <c:v>India (Rajasthan)</c:v>
                </c:pt>
                <c:pt idx="2">
                  <c:v>Egypt, Arab Rep.</c:v>
                </c:pt>
                <c:pt idx="3">
                  <c:v>Dominican Republic</c:v>
                </c:pt>
                <c:pt idx="4">
                  <c:v>Tajikistan</c:v>
                </c:pt>
                <c:pt idx="5">
                  <c:v>Tanzania</c:v>
                </c:pt>
                <c:pt idx="6">
                  <c:v>Senegal</c:v>
                </c:pt>
                <c:pt idx="7">
                  <c:v>Pakistan</c:v>
                </c:pt>
                <c:pt idx="8">
                  <c:v>Morocco</c:v>
                </c:pt>
                <c:pt idx="9">
                  <c:v>Vietnam</c:v>
                </c:pt>
                <c:pt idx="10">
                  <c:v>Kenya</c:v>
                </c:pt>
                <c:pt idx="11">
                  <c:v>India (Odisha)</c:v>
                </c:pt>
                <c:pt idx="12">
                  <c:v>Uganda</c:v>
                </c:pt>
                <c:pt idx="13">
                  <c:v>Philippines</c:v>
                </c:pt>
                <c:pt idx="14">
                  <c:v>Peru</c:v>
                </c:pt>
                <c:pt idx="15">
                  <c:v>Colombia</c:v>
                </c:pt>
                <c:pt idx="16">
                  <c:v>Ukraine</c:v>
                </c:pt>
              </c:strCache>
            </c:strRef>
          </c:cat>
          <c:val>
            <c:numRef>
              <c:f>'Figure 3.10.'!$J$6:$J$22</c:f>
              <c:numCache>
                <c:formatCode>0.0</c:formatCode>
                <c:ptCount val="17"/>
                <c:pt idx="0">
                  <c:v>62.010825939521993</c:v>
                </c:pt>
                <c:pt idx="1">
                  <c:v>55.3864814606262</c:v>
                </c:pt>
                <c:pt idx="2">
                  <c:v>44.5015331140809</c:v>
                </c:pt>
                <c:pt idx="3">
                  <c:v>34.3327111973</c:v>
                </c:pt>
                <c:pt idx="4">
                  <c:v>32.800522115813401</c:v>
                </c:pt>
                <c:pt idx="5">
                  <c:v>32.397007167891005</c:v>
                </c:pt>
                <c:pt idx="6">
                  <c:v>29.519515376431098</c:v>
                </c:pt>
                <c:pt idx="8">
                  <c:v>15.851851851851901</c:v>
                </c:pt>
                <c:pt idx="9">
                  <c:v>11.0582302967077</c:v>
                </c:pt>
              </c:numCache>
            </c:numRef>
          </c:val>
          <c:extLst>
            <c:ext xmlns:c16="http://schemas.microsoft.com/office/drawing/2014/chart" uri="{C3380CC4-5D6E-409C-BE32-E72D297353CC}">
              <c16:uniqueId val="{00000000-2EDD-42B0-9B9A-9210827A6FEA}"/>
            </c:ext>
          </c:extLst>
        </c:ser>
        <c:ser>
          <c:idx val="1"/>
          <c:order val="1"/>
          <c:tx>
            <c:strRef>
              <c:f>'Figure 3.10.'!$K$5</c:f>
              <c:strCache>
                <c:ptCount val="1"/>
                <c:pt idx="0">
                  <c:v>Mixed ownership</c:v>
                </c:pt>
              </c:strCache>
            </c:strRef>
          </c:tx>
          <c:spPr>
            <a:solidFill>
              <a:srgbClr val="C00000"/>
            </a:solidFill>
            <a:ln>
              <a:noFill/>
            </a:ln>
            <a:effectLst/>
          </c:spPr>
          <c:invertIfNegative val="0"/>
          <c:cat>
            <c:strRef>
              <c:f>'Figure 3.10.'!$I$6:$I$22</c:f>
              <c:strCache>
                <c:ptCount val="17"/>
                <c:pt idx="0">
                  <c:v>India (Andhra Pradesh)</c:v>
                </c:pt>
                <c:pt idx="1">
                  <c:v>India (Rajasthan)</c:v>
                </c:pt>
                <c:pt idx="2">
                  <c:v>Egypt, Arab Rep.</c:v>
                </c:pt>
                <c:pt idx="3">
                  <c:v>Dominican Republic</c:v>
                </c:pt>
                <c:pt idx="4">
                  <c:v>Tajikistan</c:v>
                </c:pt>
                <c:pt idx="5">
                  <c:v>Tanzania</c:v>
                </c:pt>
                <c:pt idx="6">
                  <c:v>Senegal</c:v>
                </c:pt>
                <c:pt idx="7">
                  <c:v>Pakistan</c:v>
                </c:pt>
                <c:pt idx="8">
                  <c:v>Morocco</c:v>
                </c:pt>
                <c:pt idx="9">
                  <c:v>Vietnam</c:v>
                </c:pt>
                <c:pt idx="10">
                  <c:v>Kenya</c:v>
                </c:pt>
                <c:pt idx="11">
                  <c:v>India (Odisha)</c:v>
                </c:pt>
                <c:pt idx="12">
                  <c:v>Uganda</c:v>
                </c:pt>
                <c:pt idx="13">
                  <c:v>Philippines</c:v>
                </c:pt>
                <c:pt idx="14">
                  <c:v>Peru</c:v>
                </c:pt>
                <c:pt idx="15">
                  <c:v>Colombia</c:v>
                </c:pt>
                <c:pt idx="16">
                  <c:v>Ukraine</c:v>
                </c:pt>
              </c:strCache>
            </c:strRef>
          </c:cat>
          <c:val>
            <c:numRef>
              <c:f>'Figure 3.10.'!$K$6:$K$22</c:f>
              <c:numCache>
                <c:formatCode>0.0</c:formatCode>
                <c:ptCount val="17"/>
                <c:pt idx="7">
                  <c:v>20.378103036005299</c:v>
                </c:pt>
                <c:pt idx="11">
                  <c:v>8.5571546268699201</c:v>
                </c:pt>
                <c:pt idx="14">
                  <c:v>1.9554719059450099</c:v>
                </c:pt>
                <c:pt idx="16">
                  <c:v>-6.4958190211893401</c:v>
                </c:pt>
              </c:numCache>
            </c:numRef>
          </c:val>
          <c:extLst>
            <c:ext xmlns:c16="http://schemas.microsoft.com/office/drawing/2014/chart" uri="{C3380CC4-5D6E-409C-BE32-E72D297353CC}">
              <c16:uniqueId val="{00000001-2EDD-42B0-9B9A-9210827A6FEA}"/>
            </c:ext>
          </c:extLst>
        </c:ser>
        <c:ser>
          <c:idx val="2"/>
          <c:order val="2"/>
          <c:tx>
            <c:strRef>
              <c:f>'Figure 3.10.'!$L$5</c:f>
              <c:strCache>
                <c:ptCount val="1"/>
                <c:pt idx="0">
                  <c:v>Private ownership</c:v>
                </c:pt>
              </c:strCache>
            </c:strRef>
          </c:tx>
          <c:spPr>
            <a:solidFill>
              <a:srgbClr val="FFC000"/>
            </a:solidFill>
            <a:ln>
              <a:noFill/>
            </a:ln>
            <a:effectLst/>
          </c:spPr>
          <c:invertIfNegative val="0"/>
          <c:cat>
            <c:strRef>
              <c:f>'Figure 3.10.'!$I$6:$I$22</c:f>
              <c:strCache>
                <c:ptCount val="17"/>
                <c:pt idx="0">
                  <c:v>India (Andhra Pradesh)</c:v>
                </c:pt>
                <c:pt idx="1">
                  <c:v>India (Rajasthan)</c:v>
                </c:pt>
                <c:pt idx="2">
                  <c:v>Egypt, Arab Rep.</c:v>
                </c:pt>
                <c:pt idx="3">
                  <c:v>Dominican Republic</c:v>
                </c:pt>
                <c:pt idx="4">
                  <c:v>Tajikistan</c:v>
                </c:pt>
                <c:pt idx="5">
                  <c:v>Tanzania</c:v>
                </c:pt>
                <c:pt idx="6">
                  <c:v>Senegal</c:v>
                </c:pt>
                <c:pt idx="7">
                  <c:v>Pakistan</c:v>
                </c:pt>
                <c:pt idx="8">
                  <c:v>Morocco</c:v>
                </c:pt>
                <c:pt idx="9">
                  <c:v>Vietnam</c:v>
                </c:pt>
                <c:pt idx="10">
                  <c:v>Kenya</c:v>
                </c:pt>
                <c:pt idx="11">
                  <c:v>India (Odisha)</c:v>
                </c:pt>
                <c:pt idx="12">
                  <c:v>Uganda</c:v>
                </c:pt>
                <c:pt idx="13">
                  <c:v>Philippines</c:v>
                </c:pt>
                <c:pt idx="14">
                  <c:v>Peru</c:v>
                </c:pt>
                <c:pt idx="15">
                  <c:v>Colombia</c:v>
                </c:pt>
                <c:pt idx="16">
                  <c:v>Ukraine</c:v>
                </c:pt>
              </c:strCache>
            </c:strRef>
          </c:cat>
          <c:val>
            <c:numRef>
              <c:f>'Figure 3.10.'!$L$6:$L$22</c:f>
              <c:numCache>
                <c:formatCode>0.0</c:formatCode>
                <c:ptCount val="17"/>
                <c:pt idx="10">
                  <c:v>9.8953142617951855</c:v>
                </c:pt>
                <c:pt idx="12">
                  <c:v>7.6898902098992901</c:v>
                </c:pt>
                <c:pt idx="13">
                  <c:v>2.0262924167835301</c:v>
                </c:pt>
                <c:pt idx="15">
                  <c:v>-4.0653441809397295</c:v>
                </c:pt>
              </c:numCache>
            </c:numRef>
          </c:val>
          <c:extLst>
            <c:ext xmlns:c16="http://schemas.microsoft.com/office/drawing/2014/chart" uri="{C3380CC4-5D6E-409C-BE32-E72D297353CC}">
              <c16:uniqueId val="{00000002-2EDD-42B0-9B9A-9210827A6FEA}"/>
            </c:ext>
          </c:extLst>
        </c:ser>
        <c:dLbls>
          <c:showLegendKey val="0"/>
          <c:showVal val="0"/>
          <c:showCatName val="0"/>
          <c:showSerName val="0"/>
          <c:showPercent val="0"/>
          <c:showBubbleSize val="0"/>
        </c:dLbls>
        <c:gapWidth val="50"/>
        <c:overlap val="100"/>
        <c:axId val="1493977840"/>
        <c:axId val="1494242928"/>
      </c:barChart>
      <c:catAx>
        <c:axId val="149397784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HelveticaNeueLT Std Cn" panose="020B0506030502030204"/>
                <a:ea typeface="+mn-ea"/>
                <a:cs typeface="Segoe UI" panose="020B0502040204020203" pitchFamily="34" charset="0"/>
              </a:defRPr>
            </a:pPr>
            <a:endParaRPr lang="en-US"/>
          </a:p>
        </c:txPr>
        <c:crossAx val="1494242928"/>
        <c:crosses val="autoZero"/>
        <c:auto val="1"/>
        <c:lblAlgn val="ctr"/>
        <c:lblOffset val="100"/>
        <c:noMultiLvlLbl val="0"/>
      </c:catAx>
      <c:valAx>
        <c:axId val="1494242928"/>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HelveticaNeueLT Std Cn" panose="020B0506030502030204"/>
                <a:ea typeface="+mn-ea"/>
                <a:cs typeface="Segoe UI" panose="020B0502040204020203" pitchFamily="34" charset="0"/>
              </a:defRPr>
            </a:pPr>
            <a:endParaRPr lang="en-US"/>
          </a:p>
        </c:txPr>
        <c:crossAx val="1493977840"/>
        <c:crosses val="autoZero"/>
        <c:crossBetween val="between"/>
      </c:valAx>
      <c:spPr>
        <a:noFill/>
        <a:ln>
          <a:solidFill>
            <a:schemeClr val="bg1">
              <a:lumMod val="65000"/>
            </a:schemeClr>
          </a:solidFill>
        </a:ln>
        <a:effectLst/>
      </c:spPr>
    </c:plotArea>
    <c:legend>
      <c:legendPos val="b"/>
      <c:layout>
        <c:manualLayout>
          <c:xMode val="edge"/>
          <c:yMode val="edge"/>
          <c:x val="0.60002747703412063"/>
          <c:y val="5.190970963870687E-2"/>
          <c:w val="0.34564283956692909"/>
          <c:h val="0.171542723151719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NeueLT Std Cn" panose="020B0506030502030204"/>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HelveticaNeueLT Std Cn" panose="020B0506030502030204"/>
          <a:cs typeface="Segoe UI" panose="020B0502040204020203"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3.11.'!$T$4</c:f>
              <c:strCache>
                <c:ptCount val="1"/>
                <c:pt idx="0">
                  <c:v>SOEs</c:v>
                </c:pt>
              </c:strCache>
            </c:strRef>
          </c:tx>
          <c:spPr>
            <a:solidFill>
              <a:srgbClr val="002060"/>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282C-4AB8-A5A5-6528FDA3B55E}"/>
              </c:ext>
            </c:extLst>
          </c:dPt>
          <c:cat>
            <c:strRef>
              <c:f>'Figure 3.11.'!$S$5</c:f>
              <c:strCache>
                <c:ptCount val="1"/>
                <c:pt idx="0">
                  <c:v>productivity</c:v>
                </c:pt>
              </c:strCache>
            </c:strRef>
          </c:cat>
          <c:val>
            <c:numRef>
              <c:f>'Figure 3.11.'!$T$5</c:f>
              <c:numCache>
                <c:formatCode>0</c:formatCode>
                <c:ptCount val="1"/>
                <c:pt idx="0">
                  <c:v>9.3642406165599795E-2</c:v>
                </c:pt>
              </c:numCache>
            </c:numRef>
          </c:val>
          <c:extLst>
            <c:ext xmlns:c16="http://schemas.microsoft.com/office/drawing/2014/chart" uri="{C3380CC4-5D6E-409C-BE32-E72D297353CC}">
              <c16:uniqueId val="{00000002-282C-4AB8-A5A5-6528FDA3B55E}"/>
            </c:ext>
          </c:extLst>
        </c:ser>
        <c:ser>
          <c:idx val="1"/>
          <c:order val="1"/>
          <c:tx>
            <c:strRef>
              <c:f>'Figure 3.11.'!$U$4</c:f>
              <c:strCache>
                <c:ptCount val="1"/>
                <c:pt idx="0">
                  <c:v>Private</c:v>
                </c:pt>
              </c:strCache>
            </c:strRef>
          </c:tx>
          <c:spPr>
            <a:solidFill>
              <a:srgbClr val="002060"/>
            </a:solidFill>
            <a:ln>
              <a:noFill/>
            </a:ln>
            <a:effectLst/>
          </c:spPr>
          <c:invertIfNegative val="0"/>
          <c:cat>
            <c:strRef>
              <c:f>'Figure 3.11.'!$S$5</c:f>
              <c:strCache>
                <c:ptCount val="1"/>
                <c:pt idx="0">
                  <c:v>productivity</c:v>
                </c:pt>
              </c:strCache>
            </c:strRef>
          </c:cat>
          <c:val>
            <c:numRef>
              <c:f>'Figure 3.11.'!$U$5</c:f>
              <c:numCache>
                <c:formatCode>0</c:formatCode>
                <c:ptCount val="1"/>
                <c:pt idx="0">
                  <c:v>0.191670522093773</c:v>
                </c:pt>
              </c:numCache>
            </c:numRef>
          </c:val>
          <c:extLst>
            <c:ext xmlns:c16="http://schemas.microsoft.com/office/drawing/2014/chart" uri="{C3380CC4-5D6E-409C-BE32-E72D297353CC}">
              <c16:uniqueId val="{00000003-282C-4AB8-A5A5-6528FDA3B55E}"/>
            </c:ext>
          </c:extLst>
        </c:ser>
        <c:dLbls>
          <c:showLegendKey val="0"/>
          <c:showVal val="0"/>
          <c:showCatName val="0"/>
          <c:showSerName val="0"/>
          <c:showPercent val="0"/>
          <c:showBubbleSize val="0"/>
        </c:dLbls>
        <c:gapWidth val="50"/>
        <c:axId val="280614048"/>
        <c:axId val="624942576"/>
      </c:barChart>
      <c:catAx>
        <c:axId val="280614048"/>
        <c:scaling>
          <c:orientation val="minMax"/>
        </c:scaling>
        <c:delete val="1"/>
        <c:axPos val="b"/>
        <c:numFmt formatCode="General" sourceLinked="1"/>
        <c:majorTickMark val="in"/>
        <c:minorTickMark val="none"/>
        <c:tickLblPos val="nextTo"/>
        <c:crossAx val="624942576"/>
        <c:crosses val="autoZero"/>
        <c:auto val="1"/>
        <c:lblAlgn val="ctr"/>
        <c:lblOffset val="100"/>
        <c:noMultiLvlLbl val="0"/>
      </c:catAx>
      <c:valAx>
        <c:axId val="624942576"/>
        <c:scaling>
          <c:orientation val="minMax"/>
          <c:max val="0.2"/>
        </c:scaling>
        <c:delete val="0"/>
        <c:axPos val="l"/>
        <c:numFmt formatCode="0.0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80614048"/>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3.11.'!$T$6</c:f>
              <c:strCache>
                <c:ptCount val="1"/>
                <c:pt idx="0">
                  <c:v>SOEs</c:v>
                </c:pt>
              </c:strCache>
            </c:strRef>
          </c:tx>
          <c:spPr>
            <a:solidFill>
              <a:srgbClr val="C00000"/>
            </a:solidFill>
            <a:ln>
              <a:noFill/>
            </a:ln>
            <a:effectLst/>
          </c:spPr>
          <c:invertIfNegative val="0"/>
          <c:cat>
            <c:strRef>
              <c:f>'Figure 3.11.'!$S$7</c:f>
              <c:strCache>
                <c:ptCount val="1"/>
                <c:pt idx="0">
                  <c:v>Number of Employees</c:v>
                </c:pt>
              </c:strCache>
            </c:strRef>
          </c:cat>
          <c:val>
            <c:numRef>
              <c:f>'Figure 3.11.'!$T$7</c:f>
              <c:numCache>
                <c:formatCode>0</c:formatCode>
                <c:ptCount val="1"/>
                <c:pt idx="0">
                  <c:v>450</c:v>
                </c:pt>
              </c:numCache>
            </c:numRef>
          </c:val>
          <c:extLst>
            <c:ext xmlns:c16="http://schemas.microsoft.com/office/drawing/2014/chart" uri="{C3380CC4-5D6E-409C-BE32-E72D297353CC}">
              <c16:uniqueId val="{00000000-03D1-40DE-931E-0AFC9DD415A3}"/>
            </c:ext>
          </c:extLst>
        </c:ser>
        <c:ser>
          <c:idx val="1"/>
          <c:order val="1"/>
          <c:tx>
            <c:strRef>
              <c:f>'Figure 3.11.'!$U$6</c:f>
              <c:strCache>
                <c:ptCount val="1"/>
                <c:pt idx="0">
                  <c:v>Private</c:v>
                </c:pt>
              </c:strCache>
            </c:strRef>
          </c:tx>
          <c:spPr>
            <a:solidFill>
              <a:srgbClr val="002060"/>
            </a:solidFill>
            <a:ln>
              <a:noFill/>
            </a:ln>
            <a:effectLst/>
          </c:spPr>
          <c:invertIfNegative val="0"/>
          <c:cat>
            <c:strRef>
              <c:f>'Figure 3.11.'!$S$7</c:f>
              <c:strCache>
                <c:ptCount val="1"/>
                <c:pt idx="0">
                  <c:v>Number of Employees</c:v>
                </c:pt>
              </c:strCache>
            </c:strRef>
          </c:cat>
          <c:val>
            <c:numRef>
              <c:f>'Figure 3.11.'!$U$7</c:f>
              <c:numCache>
                <c:formatCode>0</c:formatCode>
                <c:ptCount val="1"/>
                <c:pt idx="0">
                  <c:v>35</c:v>
                </c:pt>
              </c:numCache>
            </c:numRef>
          </c:val>
          <c:extLst>
            <c:ext xmlns:c16="http://schemas.microsoft.com/office/drawing/2014/chart" uri="{C3380CC4-5D6E-409C-BE32-E72D297353CC}">
              <c16:uniqueId val="{00000001-03D1-40DE-931E-0AFC9DD415A3}"/>
            </c:ext>
          </c:extLst>
        </c:ser>
        <c:dLbls>
          <c:showLegendKey val="0"/>
          <c:showVal val="0"/>
          <c:showCatName val="0"/>
          <c:showSerName val="0"/>
          <c:showPercent val="0"/>
          <c:showBubbleSize val="0"/>
        </c:dLbls>
        <c:gapWidth val="50"/>
        <c:axId val="280614048"/>
        <c:axId val="624942576"/>
      </c:barChart>
      <c:catAx>
        <c:axId val="280614048"/>
        <c:scaling>
          <c:orientation val="minMax"/>
        </c:scaling>
        <c:delete val="1"/>
        <c:axPos val="b"/>
        <c:numFmt formatCode="General" sourceLinked="1"/>
        <c:majorTickMark val="in"/>
        <c:minorTickMark val="none"/>
        <c:tickLblPos val="nextTo"/>
        <c:crossAx val="624942576"/>
        <c:crosses val="autoZero"/>
        <c:auto val="1"/>
        <c:lblAlgn val="ctr"/>
        <c:lblOffset val="100"/>
        <c:noMultiLvlLbl val="0"/>
      </c:catAx>
      <c:valAx>
        <c:axId val="624942576"/>
        <c:scaling>
          <c:orientation val="minMax"/>
          <c:max val="480"/>
          <c:min val="0"/>
        </c:scaling>
        <c:delete val="0"/>
        <c:axPos val="l"/>
        <c:numFmt formatCode="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80614048"/>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40AF-418B-A1BA-AF34B2C1B8EA}"/>
              </c:ext>
            </c:extLst>
          </c:dPt>
          <c:dPt>
            <c:idx val="1"/>
            <c:invertIfNegative val="0"/>
            <c:bubble3D val="0"/>
            <c:spPr>
              <a:noFill/>
              <a:ln>
                <a:noFill/>
              </a:ln>
              <a:effectLst/>
            </c:spPr>
            <c:extLst>
              <c:ext xmlns:c16="http://schemas.microsoft.com/office/drawing/2014/chart" uri="{C3380CC4-5D6E-409C-BE32-E72D297353CC}">
                <c16:uniqueId val="{00000003-40AF-418B-A1BA-AF34B2C1B8EA}"/>
              </c:ext>
            </c:extLst>
          </c:dPt>
          <c:dPt>
            <c:idx val="2"/>
            <c:invertIfNegative val="0"/>
            <c:bubble3D val="0"/>
            <c:spPr>
              <a:solidFill>
                <a:schemeClr val="accent3">
                  <a:lumMod val="75000"/>
                </a:schemeClr>
              </a:solidFill>
              <a:ln>
                <a:noFill/>
              </a:ln>
              <a:effectLst/>
            </c:spPr>
            <c:extLst>
              <c:ext xmlns:c16="http://schemas.microsoft.com/office/drawing/2014/chart" uri="{C3380CC4-5D6E-409C-BE32-E72D297353CC}">
                <c16:uniqueId val="{00000005-40AF-418B-A1BA-AF34B2C1B8EA}"/>
              </c:ext>
            </c:extLst>
          </c:dPt>
          <c:dPt>
            <c:idx val="3"/>
            <c:invertIfNegative val="0"/>
            <c:bubble3D val="0"/>
            <c:spPr>
              <a:solidFill>
                <a:srgbClr val="002060"/>
              </a:solidFill>
              <a:ln>
                <a:noFill/>
              </a:ln>
              <a:effectLst/>
            </c:spPr>
            <c:extLst>
              <c:ext xmlns:c16="http://schemas.microsoft.com/office/drawing/2014/chart" uri="{C3380CC4-5D6E-409C-BE32-E72D297353CC}">
                <c16:uniqueId val="{00000007-40AF-418B-A1BA-AF34B2C1B8EA}"/>
              </c:ext>
            </c:extLst>
          </c:dPt>
          <c:dPt>
            <c:idx val="4"/>
            <c:invertIfNegative val="0"/>
            <c:bubble3D val="0"/>
            <c:spPr>
              <a:noFill/>
              <a:ln>
                <a:noFill/>
              </a:ln>
              <a:effectLst/>
            </c:spPr>
            <c:extLst>
              <c:ext xmlns:c16="http://schemas.microsoft.com/office/drawing/2014/chart" uri="{C3380CC4-5D6E-409C-BE32-E72D297353CC}">
                <c16:uniqueId val="{00000009-40AF-418B-A1BA-AF34B2C1B8EA}"/>
              </c:ext>
            </c:extLst>
          </c:dPt>
          <c:dPt>
            <c:idx val="5"/>
            <c:invertIfNegative val="0"/>
            <c:bubble3D val="0"/>
            <c:spPr>
              <a:solidFill>
                <a:schemeClr val="bg1"/>
              </a:solidFill>
              <a:ln>
                <a:noFill/>
              </a:ln>
              <a:effectLst/>
            </c:spPr>
            <c:extLst>
              <c:ext xmlns:c16="http://schemas.microsoft.com/office/drawing/2014/chart" uri="{C3380CC4-5D6E-409C-BE32-E72D297353CC}">
                <c16:uniqueId val="{0000000B-40AF-418B-A1BA-AF34B2C1B8EA}"/>
              </c:ext>
            </c:extLst>
          </c:dPt>
          <c:dPt>
            <c:idx val="6"/>
            <c:invertIfNegative val="0"/>
            <c:bubble3D val="0"/>
            <c:spPr>
              <a:solidFill>
                <a:srgbClr val="002060"/>
              </a:solidFill>
              <a:ln>
                <a:noFill/>
              </a:ln>
              <a:effectLst/>
            </c:spPr>
            <c:extLst>
              <c:ext xmlns:c16="http://schemas.microsoft.com/office/drawing/2014/chart" uri="{C3380CC4-5D6E-409C-BE32-E72D297353CC}">
                <c16:uniqueId val="{0000000D-40AF-418B-A1BA-AF34B2C1B8EA}"/>
              </c:ext>
            </c:extLst>
          </c:dPt>
          <c:dPt>
            <c:idx val="7"/>
            <c:invertIfNegative val="0"/>
            <c:bubble3D val="0"/>
            <c:spPr>
              <a:solidFill>
                <a:srgbClr val="C00000"/>
              </a:solidFill>
              <a:ln>
                <a:noFill/>
              </a:ln>
              <a:effectLst/>
            </c:spPr>
            <c:extLst>
              <c:ext xmlns:c16="http://schemas.microsoft.com/office/drawing/2014/chart" uri="{C3380CC4-5D6E-409C-BE32-E72D297353CC}">
                <c16:uniqueId val="{0000000F-40AF-418B-A1BA-AF34B2C1B8EA}"/>
              </c:ext>
            </c:extLst>
          </c:dPt>
          <c:dPt>
            <c:idx val="8"/>
            <c:invertIfNegative val="0"/>
            <c:bubble3D val="0"/>
            <c:spPr>
              <a:solidFill>
                <a:schemeClr val="accent3">
                  <a:lumMod val="75000"/>
                </a:schemeClr>
              </a:solidFill>
              <a:ln>
                <a:noFill/>
              </a:ln>
              <a:effectLst/>
            </c:spPr>
            <c:extLst>
              <c:ext xmlns:c16="http://schemas.microsoft.com/office/drawing/2014/chart" uri="{C3380CC4-5D6E-409C-BE32-E72D297353CC}">
                <c16:uniqueId val="{00000011-40AF-418B-A1BA-AF34B2C1B8EA}"/>
              </c:ext>
            </c:extLst>
          </c:dPt>
          <c:dPt>
            <c:idx val="9"/>
            <c:invertIfNegative val="0"/>
            <c:bubble3D val="0"/>
            <c:spPr>
              <a:solidFill>
                <a:srgbClr val="002060"/>
              </a:solidFill>
              <a:ln>
                <a:noFill/>
              </a:ln>
              <a:effectLst/>
            </c:spPr>
            <c:extLst>
              <c:ext xmlns:c16="http://schemas.microsoft.com/office/drawing/2014/chart" uri="{C3380CC4-5D6E-409C-BE32-E72D297353CC}">
                <c16:uniqueId val="{00000013-40AF-418B-A1BA-AF34B2C1B8EA}"/>
              </c:ext>
            </c:extLst>
          </c:dPt>
          <c:dPt>
            <c:idx val="10"/>
            <c:invertIfNegative val="0"/>
            <c:bubble3D val="0"/>
            <c:spPr>
              <a:solidFill>
                <a:schemeClr val="bg1"/>
              </a:solidFill>
              <a:ln>
                <a:noFill/>
              </a:ln>
              <a:effectLst/>
            </c:spPr>
            <c:extLst>
              <c:ext xmlns:c16="http://schemas.microsoft.com/office/drawing/2014/chart" uri="{C3380CC4-5D6E-409C-BE32-E72D297353CC}">
                <c16:uniqueId val="{00000015-40AF-418B-A1BA-AF34B2C1B8EA}"/>
              </c:ext>
            </c:extLst>
          </c:dPt>
          <c:dPt>
            <c:idx val="11"/>
            <c:invertIfNegative val="0"/>
            <c:bubble3D val="0"/>
            <c:spPr>
              <a:solidFill>
                <a:schemeClr val="bg1"/>
              </a:solidFill>
              <a:ln>
                <a:noFill/>
              </a:ln>
              <a:effectLst/>
            </c:spPr>
            <c:extLst>
              <c:ext xmlns:c16="http://schemas.microsoft.com/office/drawing/2014/chart" uri="{C3380CC4-5D6E-409C-BE32-E72D297353CC}">
                <c16:uniqueId val="{00000017-40AF-418B-A1BA-AF34B2C1B8EA}"/>
              </c:ext>
            </c:extLst>
          </c:dPt>
          <c:dLbls>
            <c:dLbl>
              <c:idx val="3"/>
              <c:layout>
                <c:manualLayout>
                  <c:x val="-3.083737932295441E-3"/>
                  <c:y val="5.2302645803346946E-2"/>
                </c:manualLayout>
              </c:layout>
              <c:tx>
                <c:rich>
                  <a:bodyPr/>
                  <a:lstStyle/>
                  <a:p>
                    <a:fld id="{0A6E1AAA-DCA5-4E74-8E90-CA81DDC771BB}"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{0A6E1AAA-DCA5-4E74-8E90-CA81DDC771BB}</c15:txfldGUID>
                      <c15:f>'Figure 3.12.'!$Y$15</c15:f>
                      <c15:dlblFieldTableCache>
                        <c:ptCount val="1"/>
                        <c:pt idx="0">
                          <c:v>*</c:v>
                        </c:pt>
                      </c15:dlblFieldTableCache>
                    </c15:dlblFTEntry>
                  </c15:dlblFieldTable>
                  <c15:showDataLabelsRange val="0"/>
                </c:ext>
                <c:ext xmlns:c16="http://schemas.microsoft.com/office/drawing/2014/chart" uri="{C3380CC4-5D6E-409C-BE32-E72D297353CC}">
                  <c16:uniqueId val="{00000007-40AF-418B-A1BA-AF34B2C1B8EA}"/>
                </c:ext>
              </c:extLst>
            </c:dLbl>
            <c:dLbl>
              <c:idx val="6"/>
              <c:layout>
                <c:manualLayout>
                  <c:x val="1.5447043521010131E-3"/>
                  <c:y val="-8.6299025815578301E-2"/>
                </c:manualLayout>
              </c:layout>
              <c:tx>
                <c:rich>
                  <a:bodyPr/>
                  <a:lstStyle/>
                  <a:p>
                    <a:fld id="{B4EE8E93-8E1D-444C-97CE-76A13390248B}"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{B4EE8E93-8E1D-444C-97CE-76A13390248B}</c15:txfldGUID>
                      <c15:f>'Figure 3.12.'!$X$15</c15:f>
                      <c15:dlblFieldTableCache>
                        <c:ptCount val="1"/>
                        <c:pt idx="0">
                          <c:v>**</c:v>
                        </c:pt>
                      </c15:dlblFieldTableCache>
                    </c15:dlblFTEntry>
                  </c15:dlblFieldTable>
                  <c15:showDataLabelsRange val="0"/>
                </c:ext>
                <c:ext xmlns:c16="http://schemas.microsoft.com/office/drawing/2014/chart" uri="{C3380CC4-5D6E-409C-BE32-E72D297353CC}">
                  <c16:uniqueId val="{0000000D-40AF-418B-A1BA-AF34B2C1B8EA}"/>
                </c:ext>
              </c:extLst>
            </c:dLbl>
            <c:dLbl>
              <c:idx val="9"/>
              <c:layout>
                <c:manualLayout>
                  <c:x val="-1.1327701056839022E-16"/>
                  <c:y val="-0.12291073373733882"/>
                </c:manualLayout>
              </c:layout>
              <c:tx>
                <c:rich>
                  <a:bodyPr/>
                  <a:lstStyle/>
                  <a:p>
                    <a:fld id="{033B563A-8CAA-4044-B666-125B7F5CA7CC}"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{033B563A-8CAA-4044-B666-125B7F5CA7CC}</c15:txfldGUID>
                      <c15:f>'Figure 3.12.'!$Z$15</c15:f>
                      <c15:dlblFieldTableCache>
                        <c:ptCount val="1"/>
                        <c:pt idx="0">
                          <c:v>***</c:v>
                        </c:pt>
                      </c15:dlblFieldTableCache>
                    </c15:dlblFTEntry>
                  </c15:dlblFieldTable>
                  <c15:showDataLabelsRange val="0"/>
                </c:ext>
                <c:ext xmlns:c16="http://schemas.microsoft.com/office/drawing/2014/chart" uri="{C3380CC4-5D6E-409C-BE32-E72D297353CC}">
                  <c16:uniqueId val="{00000013-40AF-418B-A1BA-AF34B2C1B8E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multiLvlStrRef>
              <c:f>'Figure 3.12.'!$R$15:$S$32</c:f>
              <c:multiLvlStrCache>
                <c:ptCount val="11"/>
                <c:lvl>
                  <c:pt idx="1">
                    <c:v>1999/2007</c:v>
                  </c:pt>
                  <c:pt idx="4">
                    <c:v>2010/2018</c:v>
                  </c:pt>
                  <c:pt idx="7">
                    <c:v>1999/2007</c:v>
                  </c:pt>
                  <c:pt idx="10">
                    <c:v>2010/2018</c:v>
                  </c:pt>
                </c:lvl>
                <c:lvl>
                  <c:pt idx="0">
                    <c:v>Advanced Economies</c:v>
                  </c:pt>
                  <c:pt idx="6">
                    <c:v>Emerging Market and Developing Economies</c:v>
                  </c:pt>
                </c:lvl>
              </c:multiLvlStrCache>
            </c:multiLvlStrRef>
          </c:cat>
          <c:val>
            <c:numRef>
              <c:f>'Figure 3.12.'!$T$15:$T$26</c:f>
              <c:numCache>
                <c:formatCode>0.0</c:formatCode>
                <c:ptCount val="12"/>
                <c:pt idx="0">
                  <c:v>-0.113</c:v>
                </c:pt>
                <c:pt idx="1">
                  <c:v>-0.113</c:v>
                </c:pt>
                <c:pt idx="2">
                  <c:v>-3.02</c:v>
                </c:pt>
                <c:pt idx="3">
                  <c:v>-0.41599999999999998</c:v>
                </c:pt>
                <c:pt idx="4">
                  <c:v>-0.41599999999999998</c:v>
                </c:pt>
                <c:pt idx="5">
                  <c:v>-1.5179999999999998</c:v>
                </c:pt>
                <c:pt idx="6">
                  <c:v>1.0109999999999999</c:v>
                </c:pt>
                <c:pt idx="7">
                  <c:v>1.0109999999999999</c:v>
                </c:pt>
                <c:pt idx="8">
                  <c:v>-2.8020000000000005</c:v>
                </c:pt>
                <c:pt idx="9">
                  <c:v>1.978</c:v>
                </c:pt>
                <c:pt idx="10">
                  <c:v>0.48099999999999987</c:v>
                </c:pt>
                <c:pt idx="11">
                  <c:v>0.48099999999999987</c:v>
                </c:pt>
              </c:numCache>
            </c:numRef>
          </c:val>
          <c:extLst>
            <c:ext xmlns:c16="http://schemas.microsoft.com/office/drawing/2014/chart" uri="{C3380CC4-5D6E-409C-BE32-E72D297353CC}">
              <c16:uniqueId val="{00000018-40AF-418B-A1BA-AF34B2C1B8EA}"/>
            </c:ext>
          </c:extLst>
        </c:ser>
        <c:ser>
          <c:idx val="1"/>
          <c:order val="1"/>
          <c:spPr>
            <a:solidFill>
              <a:schemeClr val="accent2"/>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1A-40AF-418B-A1BA-AF34B2C1B8EA}"/>
              </c:ext>
            </c:extLst>
          </c:dPt>
          <c:dPt>
            <c:idx val="2"/>
            <c:invertIfNegative val="0"/>
            <c:bubble3D val="0"/>
            <c:spPr>
              <a:solidFill>
                <a:schemeClr val="accent3">
                  <a:lumMod val="75000"/>
                </a:schemeClr>
              </a:solidFill>
              <a:ln>
                <a:noFill/>
              </a:ln>
              <a:effectLst/>
            </c:spPr>
            <c:extLst>
              <c:ext xmlns:c16="http://schemas.microsoft.com/office/drawing/2014/chart" uri="{C3380CC4-5D6E-409C-BE32-E72D297353CC}">
                <c16:uniqueId val="{0000001C-40AF-418B-A1BA-AF34B2C1B8EA}"/>
              </c:ext>
            </c:extLst>
          </c:dPt>
          <c:dPt>
            <c:idx val="4"/>
            <c:invertIfNegative val="0"/>
            <c:bubble3D val="0"/>
            <c:spPr>
              <a:solidFill>
                <a:srgbClr val="C00000"/>
              </a:solidFill>
              <a:ln>
                <a:noFill/>
              </a:ln>
              <a:effectLst/>
            </c:spPr>
            <c:extLst>
              <c:ext xmlns:c16="http://schemas.microsoft.com/office/drawing/2014/chart" uri="{C3380CC4-5D6E-409C-BE32-E72D297353CC}">
                <c16:uniqueId val="{0000001E-40AF-418B-A1BA-AF34B2C1B8EA}"/>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20-40AF-418B-A1BA-AF34B2C1B8EA}"/>
              </c:ext>
            </c:extLst>
          </c:dPt>
          <c:dPt>
            <c:idx val="7"/>
            <c:invertIfNegative val="0"/>
            <c:bubble3D val="0"/>
            <c:spPr>
              <a:solidFill>
                <a:srgbClr val="C00000"/>
              </a:solidFill>
              <a:ln>
                <a:noFill/>
              </a:ln>
              <a:effectLst/>
            </c:spPr>
            <c:extLst>
              <c:ext xmlns:c16="http://schemas.microsoft.com/office/drawing/2014/chart" uri="{C3380CC4-5D6E-409C-BE32-E72D297353CC}">
                <c16:uniqueId val="{00000022-40AF-418B-A1BA-AF34B2C1B8EA}"/>
              </c:ext>
            </c:extLst>
          </c:dPt>
          <c:dPt>
            <c:idx val="8"/>
            <c:invertIfNegative val="0"/>
            <c:bubble3D val="0"/>
            <c:spPr>
              <a:solidFill>
                <a:schemeClr val="accent3">
                  <a:lumMod val="75000"/>
                </a:schemeClr>
              </a:solidFill>
              <a:ln>
                <a:noFill/>
              </a:ln>
              <a:effectLst/>
            </c:spPr>
            <c:extLst>
              <c:ext xmlns:c16="http://schemas.microsoft.com/office/drawing/2014/chart" uri="{C3380CC4-5D6E-409C-BE32-E72D297353CC}">
                <c16:uniqueId val="{00000024-40AF-418B-A1BA-AF34B2C1B8EA}"/>
              </c:ext>
            </c:extLst>
          </c:dPt>
          <c:dPt>
            <c:idx val="10"/>
            <c:invertIfNegative val="0"/>
            <c:bubble3D val="0"/>
            <c:spPr>
              <a:solidFill>
                <a:srgbClr val="C00000"/>
              </a:solidFill>
              <a:ln>
                <a:noFill/>
              </a:ln>
              <a:effectLst/>
            </c:spPr>
            <c:extLst>
              <c:ext xmlns:c16="http://schemas.microsoft.com/office/drawing/2014/chart" uri="{C3380CC4-5D6E-409C-BE32-E72D297353CC}">
                <c16:uniqueId val="{00000026-40AF-418B-A1BA-AF34B2C1B8EA}"/>
              </c:ext>
            </c:extLst>
          </c:dPt>
          <c:dPt>
            <c:idx val="11"/>
            <c:invertIfNegative val="0"/>
            <c:bubble3D val="0"/>
            <c:spPr>
              <a:solidFill>
                <a:schemeClr val="accent3">
                  <a:lumMod val="75000"/>
                </a:schemeClr>
              </a:solidFill>
              <a:ln>
                <a:noFill/>
              </a:ln>
              <a:effectLst/>
            </c:spPr>
            <c:extLst>
              <c:ext xmlns:c16="http://schemas.microsoft.com/office/drawing/2014/chart" uri="{C3380CC4-5D6E-409C-BE32-E72D297353CC}">
                <c16:uniqueId val="{00000028-40AF-418B-A1BA-AF34B2C1B8EA}"/>
              </c:ext>
            </c:extLst>
          </c:dPt>
          <c:dLbls>
            <c:dLbl>
              <c:idx val="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0AF-418B-A1BA-AF34B2C1B8EA}"/>
                </c:ext>
              </c:extLst>
            </c:dLbl>
            <c:dLbl>
              <c:idx val="1"/>
              <c:layout>
                <c:manualLayout>
                  <c:x val="0"/>
                  <c:y val="0.18052039269652184"/>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0AF-418B-A1BA-AF34B2C1B8EA}"/>
                </c:ext>
              </c:extLst>
            </c:dLbl>
            <c:dLbl>
              <c:idx val="2"/>
              <c:delete val="1"/>
              <c:extLst>
                <c:ext xmlns:c15="http://schemas.microsoft.com/office/drawing/2012/chart" uri="{CE6537A1-D6FC-4f65-9D91-7224C49458BB}"/>
                <c:ext xmlns:c16="http://schemas.microsoft.com/office/drawing/2014/chart" uri="{C3380CC4-5D6E-409C-BE32-E72D297353CC}">
                  <c16:uniqueId val="{0000001C-40AF-418B-A1BA-AF34B2C1B8EA}"/>
                </c:ext>
              </c:extLst>
            </c:dLbl>
            <c:dLbl>
              <c:idx val="3"/>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0AF-418B-A1BA-AF34B2C1B8EA}"/>
                </c:ext>
              </c:extLst>
            </c:dLbl>
            <c:dLbl>
              <c:idx val="4"/>
              <c:layout>
                <c:manualLayout>
                  <c:x val="0"/>
                  <c:y val="0.27381952978421054"/>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0AF-418B-A1BA-AF34B2C1B8EA}"/>
                </c:ext>
              </c:extLst>
            </c:dLbl>
            <c:dLbl>
              <c:idx val="5"/>
              <c:tx>
                <c:rich>
                  <a:bodyPr/>
                  <a:lstStyle/>
                  <a:p>
                    <a:fld id="{CB89CB97-EDB4-4D6A-8174-69BC6F6FFC31}"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40AF-418B-A1BA-AF34B2C1B8EA}"/>
                </c:ext>
              </c:extLst>
            </c:dLbl>
            <c:dLbl>
              <c:idx val="6"/>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0AF-418B-A1BA-AF34B2C1B8EA}"/>
                </c:ext>
              </c:extLst>
            </c:dLbl>
            <c:dLbl>
              <c:idx val="7"/>
              <c:layout>
                <c:manualLayout>
                  <c:x val="0"/>
                  <c:y val="0.2682472711099031"/>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AF-418B-A1BA-AF34B2C1B8EA}"/>
                </c:ext>
              </c:extLst>
            </c:dLbl>
            <c:dLbl>
              <c:idx val="8"/>
              <c:layout>
                <c:manualLayout>
                  <c:x val="-1.5709937648865576E-3"/>
                  <c:y val="-0.16604415107494877"/>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AF-418B-A1BA-AF34B2C1B8EA}"/>
                </c:ext>
              </c:extLst>
            </c:dLbl>
            <c:dLbl>
              <c:idx val="9"/>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0AF-418B-A1BA-AF34B2C1B8EA}"/>
                </c:ext>
              </c:extLst>
            </c:dLbl>
            <c:dLbl>
              <c:idx val="10"/>
              <c:layout>
                <c:manualLayout>
                  <c:x val="-1.1445904505832053E-16"/>
                  <c:y val="-0.11466225681327409"/>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AF-418B-A1BA-AF34B2C1B8EA}"/>
                </c:ext>
              </c:extLst>
            </c:dLbl>
            <c:dLbl>
              <c:idx val="11"/>
              <c:layout>
                <c:manualLayout>
                  <c:x val="0"/>
                  <c:y val="-0.14836850595987641"/>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0AF-418B-A1BA-AF34B2C1B8EA}"/>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'Figure 3.12.'!$R$15:$S$32</c:f>
              <c:multiLvlStrCache>
                <c:ptCount val="11"/>
                <c:lvl>
                  <c:pt idx="1">
                    <c:v>1999/2007</c:v>
                  </c:pt>
                  <c:pt idx="4">
                    <c:v>2010/2018</c:v>
                  </c:pt>
                  <c:pt idx="7">
                    <c:v>1999/2007</c:v>
                  </c:pt>
                  <c:pt idx="10">
                    <c:v>2010/2018</c:v>
                  </c:pt>
                </c:lvl>
                <c:lvl>
                  <c:pt idx="0">
                    <c:v>Advanced Economies</c:v>
                  </c:pt>
                  <c:pt idx="6">
                    <c:v>Emerging Market and Developing Economies</c:v>
                  </c:pt>
                </c:lvl>
              </c:multiLvlStrCache>
            </c:multiLvlStrRef>
          </c:cat>
          <c:val>
            <c:numRef>
              <c:f>'Figure 3.12.'!$U$15:$U$26</c:f>
              <c:numCache>
                <c:formatCode>0.0</c:formatCode>
                <c:ptCount val="12"/>
                <c:pt idx="1">
                  <c:v>-2.907</c:v>
                </c:pt>
                <c:pt idx="2">
                  <c:v>1.9650000000000003</c:v>
                </c:pt>
                <c:pt idx="4">
                  <c:v>-3.78</c:v>
                </c:pt>
                <c:pt idx="5">
                  <c:v>-2.6779999999999999</c:v>
                </c:pt>
                <c:pt idx="7">
                  <c:v>-2.8020000000000005</c:v>
                </c:pt>
                <c:pt idx="8">
                  <c:v>2.5869999999999997</c:v>
                </c:pt>
                <c:pt idx="10">
                  <c:v>1.4970000000000001</c:v>
                </c:pt>
                <c:pt idx="11">
                  <c:v>2.5299999999999998</c:v>
                </c:pt>
              </c:numCache>
            </c:numRef>
          </c:val>
          <c:extLst>
            <c:ext xmlns:c15="http://schemas.microsoft.com/office/drawing/2012/chart" uri="{02D57815-91ED-43cb-92C2-25804820EDAC}">
              <c15:datalabelsRange>
                <c15:f>'Figure 3.12.'!$W$15:$W$32</c15:f>
              </c15:datalabelsRange>
            </c:ext>
            <c:ext xmlns:c16="http://schemas.microsoft.com/office/drawing/2014/chart" uri="{C3380CC4-5D6E-409C-BE32-E72D297353CC}">
              <c16:uniqueId val="{0000002D-40AF-418B-A1BA-AF34B2C1B8EA}"/>
            </c:ext>
          </c:extLst>
        </c:ser>
        <c:dLbls>
          <c:showLegendKey val="0"/>
          <c:showVal val="0"/>
          <c:showCatName val="0"/>
          <c:showSerName val="0"/>
          <c:showPercent val="0"/>
          <c:showBubbleSize val="0"/>
        </c:dLbls>
        <c:gapWidth val="50"/>
        <c:overlap val="100"/>
        <c:axId val="240743199"/>
        <c:axId val="1108639199"/>
      </c:barChart>
      <c:catAx>
        <c:axId val="240743199"/>
        <c:scaling>
          <c:orientation val="minMax"/>
        </c:scaling>
        <c:delete val="0"/>
        <c:axPos val="b"/>
        <c:numFmt formatCode="General" sourceLinked="1"/>
        <c:majorTickMark val="in"/>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108639199"/>
        <c:crosses val="autoZero"/>
        <c:auto val="1"/>
        <c:lblAlgn val="ctr"/>
        <c:lblOffset val="100"/>
        <c:noMultiLvlLbl val="0"/>
      </c:catAx>
      <c:valAx>
        <c:axId val="1108639199"/>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40743199"/>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3.13.'!$O$11</c:f>
              <c:strCache>
                <c:ptCount val="1"/>
                <c:pt idx="0">
                  <c:v>AEs</c:v>
                </c:pt>
              </c:strCache>
            </c:strRef>
          </c:tx>
          <c:spPr>
            <a:solidFill>
              <a:srgbClr val="C00000"/>
            </a:solidFill>
            <a:ln>
              <a:noFill/>
            </a:ln>
            <a:effectLst/>
          </c:spPr>
          <c:invertIfNegative val="0"/>
          <c:dPt>
            <c:idx val="1"/>
            <c:invertIfNegative val="0"/>
            <c:bubble3D val="0"/>
            <c:spPr>
              <a:solidFill>
                <a:schemeClr val="bg1"/>
              </a:solidFill>
              <a:ln>
                <a:noFill/>
              </a:ln>
              <a:effectLst/>
            </c:spPr>
            <c:extLst>
              <c:ext xmlns:c16="http://schemas.microsoft.com/office/drawing/2014/chart" uri="{C3380CC4-5D6E-409C-BE32-E72D297353CC}">
                <c16:uniqueId val="{00000001-8F91-4A55-A36C-21C511A9D40A}"/>
              </c:ext>
            </c:extLst>
          </c:dPt>
          <c:dPt>
            <c:idx val="3"/>
            <c:invertIfNegative val="0"/>
            <c:bubble3D val="0"/>
            <c:spPr>
              <a:noFill/>
              <a:ln>
                <a:noFill/>
              </a:ln>
              <a:effectLst/>
            </c:spPr>
            <c:extLst>
              <c:ext xmlns:c16="http://schemas.microsoft.com/office/drawing/2014/chart" uri="{C3380CC4-5D6E-409C-BE32-E72D297353CC}">
                <c16:uniqueId val="{00000003-8F91-4A55-A36C-21C511A9D40A}"/>
              </c:ext>
            </c:extLst>
          </c:dPt>
          <c:cat>
            <c:strRef>
              <c:f>'Figure 3.13.'!$N$12:$N$15</c:f>
              <c:strCache>
                <c:ptCount val="3"/>
                <c:pt idx="0">
                  <c:v>AEs</c:v>
                </c:pt>
                <c:pt idx="2">
                  <c:v>EMDEs</c:v>
                </c:pt>
              </c:strCache>
            </c:strRef>
          </c:cat>
          <c:val>
            <c:numRef>
              <c:f>'Figure 3.13.'!$O$12:$O$15</c:f>
              <c:numCache>
                <c:formatCode>0.0</c:formatCode>
                <c:ptCount val="4"/>
                <c:pt idx="0">
                  <c:v>0.51600000000000001</c:v>
                </c:pt>
                <c:pt idx="1">
                  <c:v>0.51600000000000001</c:v>
                </c:pt>
                <c:pt idx="2">
                  <c:v>1.23</c:v>
                </c:pt>
                <c:pt idx="3">
                  <c:v>1.23</c:v>
                </c:pt>
              </c:numCache>
            </c:numRef>
          </c:val>
          <c:extLst>
            <c:ext xmlns:c16="http://schemas.microsoft.com/office/drawing/2014/chart" uri="{C3380CC4-5D6E-409C-BE32-E72D297353CC}">
              <c16:uniqueId val="{00000004-8F91-4A55-A36C-21C511A9D40A}"/>
            </c:ext>
          </c:extLst>
        </c:ser>
        <c:ser>
          <c:idx val="1"/>
          <c:order val="1"/>
          <c:tx>
            <c:strRef>
              <c:f>'Figure 3.13.'!$P$11</c:f>
              <c:strCache>
                <c:ptCount val="1"/>
                <c:pt idx="0">
                  <c:v>EMDEs</c:v>
                </c:pt>
              </c:strCache>
            </c:strRef>
          </c:tx>
          <c:spPr>
            <a:solidFill>
              <a:srgbClr val="002060"/>
            </a:solidFill>
            <a:ln>
              <a:noFill/>
            </a:ln>
            <a:effectLst/>
          </c:spPr>
          <c:invertIfNegative val="0"/>
          <c:dLbls>
            <c:dLbl>
              <c:idx val="0"/>
              <c:layout>
                <c:manualLayout>
                  <c:x val="0"/>
                  <c:y val="-4.1666666666666664E-2"/>
                </c:manualLayout>
              </c:layout>
              <c:tx>
                <c:rich>
                  <a:bodyPr/>
                  <a:lstStyle/>
                  <a:p>
                    <a:fld id="{9CEF1595-EC6C-4E57-8844-1DE16603BF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F91-4A55-A36C-21C511A9D40A}"/>
                </c:ext>
              </c:extLst>
            </c:dLbl>
            <c:dLbl>
              <c:idx val="1"/>
              <c:layout>
                <c:manualLayout>
                  <c:x val="-2.136752136752137E-3"/>
                  <c:y val="-0.10763888888888895"/>
                </c:manualLayout>
              </c:layout>
              <c:tx>
                <c:rich>
                  <a:bodyPr/>
                  <a:lstStyle/>
                  <a:p>
                    <a:fld id="{A5C2DC16-AD27-4D79-B822-940BE607F3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F91-4A55-A36C-21C511A9D40A}"/>
                </c:ext>
              </c:extLst>
            </c:dLbl>
            <c:dLbl>
              <c:idx val="2"/>
              <c:tx>
                <c:rich>
                  <a:bodyPr/>
                  <a:lstStyle/>
                  <a:p>
                    <a:fld id="{EC7DE8B4-E0C0-4AA7-8783-3B0A227D7F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F91-4A55-A36C-21C511A9D40A}"/>
                </c:ext>
              </c:extLst>
            </c:dLbl>
            <c:dLbl>
              <c:idx val="3"/>
              <c:layout>
                <c:manualLayout>
                  <c:x val="0"/>
                  <c:y val="-0.36458333333333331"/>
                </c:manualLayout>
              </c:layout>
              <c:tx>
                <c:rich>
                  <a:bodyPr/>
                  <a:lstStyle/>
                  <a:p>
                    <a:fld id="{E8863E23-FE8B-4B94-90E7-17CCB212EC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F91-4A55-A36C-21C511A9D40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'Figure 3.13.'!$N$12:$N$15</c:f>
              <c:strCache>
                <c:ptCount val="3"/>
                <c:pt idx="0">
                  <c:v>AEs</c:v>
                </c:pt>
                <c:pt idx="2">
                  <c:v>EMDEs</c:v>
                </c:pt>
              </c:strCache>
            </c:strRef>
          </c:cat>
          <c:val>
            <c:numRef>
              <c:f>'Figure 3.13.'!$P$12:$P$15</c:f>
              <c:numCache>
                <c:formatCode>0.0</c:formatCode>
                <c:ptCount val="4"/>
                <c:pt idx="0">
                  <c:v>0</c:v>
                </c:pt>
                <c:pt idx="1">
                  <c:v>0.65600000000000014</c:v>
                </c:pt>
                <c:pt idx="2">
                  <c:v>0</c:v>
                </c:pt>
                <c:pt idx="3">
                  <c:v>11.19</c:v>
                </c:pt>
              </c:numCache>
            </c:numRef>
          </c:val>
          <c:extLst>
            <c:ext xmlns:c15="http://schemas.microsoft.com/office/drawing/2012/chart" uri="{02D57815-91ED-43cb-92C2-25804820EDAC}">
              <c15:datalabelsRange>
                <c15:f>'Figure 3.13.'!$Q$12:$Q$15</c15:f>
                <c15:dlblRangeCache>
                  <c:ptCount val="4"/>
                  <c:pt idx="3">
                    <c:v>*</c:v>
                  </c:pt>
                </c15:dlblRangeCache>
              </c15:datalabelsRange>
            </c:ext>
            <c:ext xmlns:c16="http://schemas.microsoft.com/office/drawing/2014/chart" uri="{C3380CC4-5D6E-409C-BE32-E72D297353CC}">
              <c16:uniqueId val="{00000009-8F91-4A55-A36C-21C511A9D40A}"/>
            </c:ext>
          </c:extLst>
        </c:ser>
        <c:dLbls>
          <c:showLegendKey val="0"/>
          <c:showVal val="0"/>
          <c:showCatName val="0"/>
          <c:showSerName val="0"/>
          <c:showPercent val="0"/>
          <c:showBubbleSize val="0"/>
        </c:dLbls>
        <c:gapWidth val="50"/>
        <c:overlap val="100"/>
        <c:axId val="908958176"/>
        <c:axId val="387944096"/>
      </c:barChart>
      <c:catAx>
        <c:axId val="908958176"/>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387944096"/>
        <c:crosses val="autoZero"/>
        <c:auto val="1"/>
        <c:lblAlgn val="ctr"/>
        <c:lblOffset val="100"/>
        <c:noMultiLvlLbl val="0"/>
      </c:catAx>
      <c:valAx>
        <c:axId val="387944096"/>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8958176"/>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3.14.'!$U$7</c:f>
              <c:strCache>
                <c:ptCount val="1"/>
                <c:pt idx="0">
                  <c:v>Government majority ownership </c:v>
                </c:pt>
              </c:strCache>
            </c:strRef>
          </c:tx>
          <c:spPr>
            <a:solidFill>
              <a:srgbClr val="C00000"/>
            </a:solidFill>
            <a:ln>
              <a:noFill/>
            </a:ln>
            <a:effectLst/>
          </c:spPr>
          <c:invertIfNegative val="0"/>
          <c:dPt>
            <c:idx val="2"/>
            <c:invertIfNegative val="0"/>
            <c:bubble3D val="0"/>
            <c:spPr>
              <a:noFill/>
              <a:ln>
                <a:noFill/>
              </a:ln>
              <a:effectLst/>
            </c:spPr>
            <c:extLst>
              <c:ext xmlns:c16="http://schemas.microsoft.com/office/drawing/2014/chart" uri="{C3380CC4-5D6E-409C-BE32-E72D297353CC}">
                <c16:uniqueId val="{00000001-DC9B-4E93-AAE0-339333B8B78F}"/>
              </c:ext>
            </c:extLst>
          </c:dPt>
          <c:cat>
            <c:strRef>
              <c:extLst>
                <c:ext xmlns:c15="http://schemas.microsoft.com/office/drawing/2012/chart" uri="{02D57815-91ED-43cb-92C2-25804820EDAC}">
                  <c15:fullRef>
                    <c15:sqref>'Figure 3.14.'!$T$8:$T$11</c15:sqref>
                  </c15:fullRef>
                </c:ext>
              </c:extLst>
              <c:f>('Figure 3.14.'!$T$8:$T$9,'Figure 3.14.'!$T$11)</c:f>
              <c:strCache>
                <c:ptCount val="3"/>
                <c:pt idx="0">
                  <c:v>Return on equity</c:v>
                </c:pt>
                <c:pt idx="1">
                  <c:v>Return on assets</c:v>
                </c:pt>
                <c:pt idx="2">
                  <c:v>Cost of labor as a share of operating revenues</c:v>
                </c:pt>
              </c:strCache>
            </c:strRef>
          </c:cat>
          <c:val>
            <c:numRef>
              <c:extLst>
                <c:ext xmlns:c15="http://schemas.microsoft.com/office/drawing/2012/chart" uri="{02D57815-91ED-43cb-92C2-25804820EDAC}">
                  <c15:fullRef>
                    <c15:sqref>'Figure 3.14.'!$U$8:$U$11</c15:sqref>
                  </c15:fullRef>
                </c:ext>
              </c:extLst>
              <c:f>('Figure 3.14.'!$U$8:$U$9,'Figure 3.14.'!$U$11)</c:f>
              <c:numCache>
                <c:formatCode>0.00</c:formatCode>
                <c:ptCount val="3"/>
                <c:pt idx="0" formatCode="0.0">
                  <c:v>0.68999999202787898</c:v>
                </c:pt>
                <c:pt idx="1">
                  <c:v>0.35999999381601799</c:v>
                </c:pt>
                <c:pt idx="2" formatCode="0.0">
                  <c:v>32.005757093429601</c:v>
                </c:pt>
              </c:numCache>
            </c:numRef>
          </c:val>
          <c:extLst>
            <c:ext xmlns:c16="http://schemas.microsoft.com/office/drawing/2014/chart" uri="{C3380CC4-5D6E-409C-BE32-E72D297353CC}">
              <c16:uniqueId val="{00000002-DC9B-4E93-AAE0-339333B8B78F}"/>
            </c:ext>
          </c:extLst>
        </c:ser>
        <c:ser>
          <c:idx val="1"/>
          <c:order val="1"/>
          <c:tx>
            <c:strRef>
              <c:f>'Figure 3.14.'!$V$7</c:f>
              <c:strCache>
                <c:ptCount val="1"/>
                <c:pt idx="0">
                  <c:v>Government minority ownership </c:v>
                </c:pt>
              </c:strCache>
            </c:strRef>
          </c:tx>
          <c:spPr>
            <a:solidFill>
              <a:schemeClr val="accent2"/>
            </a:solidFill>
            <a:ln>
              <a:noFill/>
            </a:ln>
            <a:effectLst/>
          </c:spPr>
          <c:invertIfNegative val="0"/>
          <c:dPt>
            <c:idx val="2"/>
            <c:invertIfNegative val="0"/>
            <c:bubble3D val="0"/>
            <c:spPr>
              <a:noFill/>
              <a:ln>
                <a:noFill/>
              </a:ln>
              <a:effectLst/>
            </c:spPr>
            <c:extLst>
              <c:ext xmlns:c16="http://schemas.microsoft.com/office/drawing/2014/chart" uri="{C3380CC4-5D6E-409C-BE32-E72D297353CC}">
                <c16:uniqueId val="{00000004-DC9B-4E93-AAE0-339333B8B78F}"/>
              </c:ext>
            </c:extLst>
          </c:dPt>
          <c:cat>
            <c:strRef>
              <c:extLst>
                <c:ext xmlns:c15="http://schemas.microsoft.com/office/drawing/2012/chart" uri="{02D57815-91ED-43cb-92C2-25804820EDAC}">
                  <c15:fullRef>
                    <c15:sqref>'Figure 3.14.'!$T$8:$T$11</c15:sqref>
                  </c15:fullRef>
                </c:ext>
              </c:extLst>
              <c:f>('Figure 3.14.'!$T$8:$T$9,'Figure 3.14.'!$T$11)</c:f>
              <c:strCache>
                <c:ptCount val="3"/>
                <c:pt idx="0">
                  <c:v>Return on equity</c:v>
                </c:pt>
                <c:pt idx="1">
                  <c:v>Return on assets</c:v>
                </c:pt>
                <c:pt idx="2">
                  <c:v>Cost of labor as a share of operating revenues</c:v>
                </c:pt>
              </c:strCache>
            </c:strRef>
          </c:cat>
          <c:val>
            <c:numRef>
              <c:extLst>
                <c:ext xmlns:c15="http://schemas.microsoft.com/office/drawing/2012/chart" uri="{02D57815-91ED-43cb-92C2-25804820EDAC}">
                  <c15:fullRef>
                    <c15:sqref>'Figure 3.14.'!$V$8:$V$11</c15:sqref>
                  </c15:fullRef>
                </c:ext>
              </c:extLst>
              <c:f>('Figure 3.14.'!$V$8:$V$9,'Figure 3.14.'!$V$11)</c:f>
              <c:numCache>
                <c:formatCode>0.00</c:formatCode>
                <c:ptCount val="3"/>
                <c:pt idx="0" formatCode="0.0">
                  <c:v>1.4299999922514</c:v>
                </c:pt>
                <c:pt idx="1">
                  <c:v>0.62000001780688796</c:v>
                </c:pt>
                <c:pt idx="2" formatCode="0.0">
                  <c:v>22.261811047792403</c:v>
                </c:pt>
              </c:numCache>
            </c:numRef>
          </c:val>
          <c:extLst xmlns:c15="http://schemas.microsoft.com/office/drawing/2012/chart">
            <c:ext xmlns:c16="http://schemas.microsoft.com/office/drawing/2014/chart" uri="{C3380CC4-5D6E-409C-BE32-E72D297353CC}">
              <c16:uniqueId val="{00000005-DC9B-4E93-AAE0-339333B8B78F}"/>
            </c:ext>
          </c:extLst>
        </c:ser>
        <c:ser>
          <c:idx val="2"/>
          <c:order val="2"/>
          <c:tx>
            <c:strRef>
              <c:f>'Figure 3.14.'!$W$7</c:f>
              <c:strCache>
                <c:ptCount val="1"/>
                <c:pt idx="0">
                  <c:v>Private</c:v>
                </c:pt>
              </c:strCache>
            </c:strRef>
          </c:tx>
          <c:spPr>
            <a:solidFill>
              <a:srgbClr val="002060"/>
            </a:solidFill>
            <a:ln>
              <a:noFill/>
            </a:ln>
            <a:effectLst/>
          </c:spPr>
          <c:invertIfNegative val="0"/>
          <c:dPt>
            <c:idx val="2"/>
            <c:invertIfNegative val="0"/>
            <c:bubble3D val="0"/>
            <c:spPr>
              <a:noFill/>
              <a:ln>
                <a:noFill/>
              </a:ln>
              <a:effectLst/>
            </c:spPr>
            <c:extLst>
              <c:ext xmlns:c16="http://schemas.microsoft.com/office/drawing/2014/chart" uri="{C3380CC4-5D6E-409C-BE32-E72D297353CC}">
                <c16:uniqueId val="{00000007-DC9B-4E93-AAE0-339333B8B78F}"/>
              </c:ext>
            </c:extLst>
          </c:dPt>
          <c:cat>
            <c:strRef>
              <c:extLst>
                <c:ext xmlns:c15="http://schemas.microsoft.com/office/drawing/2012/chart" uri="{02D57815-91ED-43cb-92C2-25804820EDAC}">
                  <c15:fullRef>
                    <c15:sqref>'Figure 3.14.'!$T$8:$T$11</c15:sqref>
                  </c15:fullRef>
                </c:ext>
              </c:extLst>
              <c:f>('Figure 3.14.'!$T$8:$T$9,'Figure 3.14.'!$T$11)</c:f>
              <c:strCache>
                <c:ptCount val="3"/>
                <c:pt idx="0">
                  <c:v>Return on equity</c:v>
                </c:pt>
                <c:pt idx="1">
                  <c:v>Return on assets</c:v>
                </c:pt>
                <c:pt idx="2">
                  <c:v>Cost of labor as a share of operating revenues</c:v>
                </c:pt>
              </c:strCache>
            </c:strRef>
          </c:cat>
          <c:val>
            <c:numRef>
              <c:extLst>
                <c:ext xmlns:c15="http://schemas.microsoft.com/office/drawing/2012/chart" uri="{02D57815-91ED-43cb-92C2-25804820EDAC}">
                  <c15:fullRef>
                    <c15:sqref>'Figure 3.14.'!$W$8:$W$11</c15:sqref>
                  </c15:fullRef>
                </c:ext>
              </c:extLst>
              <c:f>('Figure 3.14.'!$W$8:$W$9,'Figure 3.14.'!$W$11)</c:f>
              <c:numCache>
                <c:formatCode>0.00</c:formatCode>
                <c:ptCount val="3"/>
                <c:pt idx="0" formatCode="0.0">
                  <c:v>8.4499999880790693</c:v>
                </c:pt>
                <c:pt idx="1">
                  <c:v>2.5499999523162802</c:v>
                </c:pt>
                <c:pt idx="2" formatCode="0.0">
                  <c:v>24.8447194695473</c:v>
                </c:pt>
              </c:numCache>
            </c:numRef>
          </c:val>
          <c:extLst>
            <c:ext xmlns:c16="http://schemas.microsoft.com/office/drawing/2014/chart" uri="{C3380CC4-5D6E-409C-BE32-E72D297353CC}">
              <c16:uniqueId val="{00000008-DC9B-4E93-AAE0-339333B8B78F}"/>
            </c:ext>
          </c:extLst>
        </c:ser>
        <c:dLbls>
          <c:showLegendKey val="0"/>
          <c:showVal val="0"/>
          <c:showCatName val="0"/>
          <c:showSerName val="0"/>
          <c:showPercent val="0"/>
          <c:showBubbleSize val="0"/>
        </c:dLbls>
        <c:gapWidth val="50"/>
        <c:axId val="1489840608"/>
        <c:axId val="289651296"/>
        <c:extLst/>
      </c:barChart>
      <c:catAx>
        <c:axId val="1489840608"/>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89651296"/>
        <c:crosses val="autoZero"/>
        <c:auto val="1"/>
        <c:lblAlgn val="ctr"/>
        <c:lblOffset val="100"/>
        <c:noMultiLvlLbl val="0"/>
      </c:catAx>
      <c:valAx>
        <c:axId val="289651296"/>
        <c:scaling>
          <c:orientation val="minMax"/>
          <c:max val="10"/>
          <c:min val="0"/>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489840608"/>
        <c:crosses val="autoZero"/>
        <c:crossBetween val="between"/>
        <c:majorUnit val="2"/>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3.14.'!$U$7</c:f>
              <c:strCache>
                <c:ptCount val="1"/>
                <c:pt idx="0">
                  <c:v>Government majority ownership </c:v>
                </c:pt>
              </c:strCache>
            </c:strRef>
          </c:tx>
          <c:spPr>
            <a:solidFill>
              <a:srgbClr val="C00000"/>
            </a:solidFill>
            <a:ln>
              <a:noFill/>
            </a:ln>
            <a:effectLst/>
          </c:spPr>
          <c:invertIfNegative val="0"/>
          <c:cat>
            <c:strRef>
              <c:f>'Figure 3.14.'!$T$13:$T$14</c:f>
              <c:strCache>
                <c:ptCount val="2"/>
                <c:pt idx="0">
                  <c:v>Sales per employee</c:v>
                </c:pt>
                <c:pt idx="1">
                  <c:v>Value added per employee</c:v>
                </c:pt>
              </c:strCache>
            </c:strRef>
          </c:cat>
          <c:val>
            <c:numRef>
              <c:f>'Figure 3.14.'!$U$13:$U$14</c:f>
              <c:numCache>
                <c:formatCode>0.00</c:formatCode>
                <c:ptCount val="2"/>
                <c:pt idx="0">
                  <c:v>1.5053626615554094E-2</c:v>
                </c:pt>
                <c:pt idx="1">
                  <c:v>2.8979353606700897E-2</c:v>
                </c:pt>
              </c:numCache>
            </c:numRef>
          </c:val>
          <c:extLst>
            <c:ext xmlns:c16="http://schemas.microsoft.com/office/drawing/2014/chart" uri="{C3380CC4-5D6E-409C-BE32-E72D297353CC}">
              <c16:uniqueId val="{00000000-95ED-4744-83E1-7936CAF7CB51}"/>
            </c:ext>
          </c:extLst>
        </c:ser>
        <c:ser>
          <c:idx val="1"/>
          <c:order val="1"/>
          <c:tx>
            <c:strRef>
              <c:f>'Figure 3.14.'!$V$7</c:f>
              <c:strCache>
                <c:ptCount val="1"/>
                <c:pt idx="0">
                  <c:v>Government minority ownership </c:v>
                </c:pt>
              </c:strCache>
            </c:strRef>
          </c:tx>
          <c:spPr>
            <a:solidFill>
              <a:schemeClr val="accent2"/>
            </a:solidFill>
            <a:ln>
              <a:noFill/>
            </a:ln>
            <a:effectLst/>
          </c:spPr>
          <c:invertIfNegative val="0"/>
          <c:cat>
            <c:strRef>
              <c:f>'Figure 3.14.'!$T$13:$T$14</c:f>
              <c:strCache>
                <c:ptCount val="2"/>
                <c:pt idx="0">
                  <c:v>Sales per employee</c:v>
                </c:pt>
                <c:pt idx="1">
                  <c:v>Value added per employee</c:v>
                </c:pt>
              </c:strCache>
            </c:strRef>
          </c:cat>
          <c:val>
            <c:numRef>
              <c:f>'Figure 3.14.'!$V$13:$V$14</c:f>
              <c:numCache>
                <c:formatCode>0.00</c:formatCode>
                <c:ptCount val="2"/>
                <c:pt idx="0">
                  <c:v>3.8234617561101913E-2</c:v>
                </c:pt>
                <c:pt idx="1">
                  <c:v>1.9275892525911331E-2</c:v>
                </c:pt>
              </c:numCache>
            </c:numRef>
          </c:val>
          <c:extLst xmlns:c15="http://schemas.microsoft.com/office/drawing/2012/chart">
            <c:ext xmlns:c16="http://schemas.microsoft.com/office/drawing/2014/chart" uri="{C3380CC4-5D6E-409C-BE32-E72D297353CC}">
              <c16:uniqueId val="{00000001-95ED-4744-83E1-7936CAF7CB51}"/>
            </c:ext>
          </c:extLst>
        </c:ser>
        <c:ser>
          <c:idx val="2"/>
          <c:order val="2"/>
          <c:tx>
            <c:strRef>
              <c:f>'Figure 3.14.'!$W$7</c:f>
              <c:strCache>
                <c:ptCount val="1"/>
                <c:pt idx="0">
                  <c:v>Private</c:v>
                </c:pt>
              </c:strCache>
            </c:strRef>
          </c:tx>
          <c:spPr>
            <a:solidFill>
              <a:srgbClr val="002060"/>
            </a:solidFill>
            <a:ln>
              <a:noFill/>
            </a:ln>
            <a:effectLst/>
          </c:spPr>
          <c:invertIfNegative val="0"/>
          <c:cat>
            <c:strRef>
              <c:f>'Figure 3.14.'!$T$13:$T$14</c:f>
              <c:strCache>
                <c:ptCount val="2"/>
                <c:pt idx="0">
                  <c:v>Sales per employee</c:v>
                </c:pt>
                <c:pt idx="1">
                  <c:v>Value added per employee</c:v>
                </c:pt>
              </c:strCache>
            </c:strRef>
          </c:cat>
          <c:val>
            <c:numRef>
              <c:f>'Figure 3.14.'!$W$13:$W$14</c:f>
              <c:numCache>
                <c:formatCode>0.00</c:formatCode>
                <c:ptCount val="2"/>
                <c:pt idx="0">
                  <c:v>0.11370144039392471</c:v>
                </c:pt>
                <c:pt idx="1">
                  <c:v>4.8124268651008606E-2</c:v>
                </c:pt>
              </c:numCache>
            </c:numRef>
          </c:val>
          <c:extLst>
            <c:ext xmlns:c16="http://schemas.microsoft.com/office/drawing/2014/chart" uri="{C3380CC4-5D6E-409C-BE32-E72D297353CC}">
              <c16:uniqueId val="{00000002-95ED-4744-83E1-7936CAF7CB51}"/>
            </c:ext>
          </c:extLst>
        </c:ser>
        <c:dLbls>
          <c:showLegendKey val="0"/>
          <c:showVal val="0"/>
          <c:showCatName val="0"/>
          <c:showSerName val="0"/>
          <c:showPercent val="0"/>
          <c:showBubbleSize val="0"/>
        </c:dLbls>
        <c:gapWidth val="50"/>
        <c:axId val="1489840608"/>
        <c:axId val="289651296"/>
        <c:extLst/>
      </c:barChart>
      <c:catAx>
        <c:axId val="1489840608"/>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89651296"/>
        <c:crosses val="autoZero"/>
        <c:auto val="1"/>
        <c:lblAlgn val="ctr"/>
        <c:lblOffset val="100"/>
        <c:noMultiLvlLbl val="0"/>
      </c:catAx>
      <c:valAx>
        <c:axId val="289651296"/>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Million  US per employee</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0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489840608"/>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3.14.'!$U$7</c:f>
              <c:strCache>
                <c:ptCount val="1"/>
                <c:pt idx="0">
                  <c:v>Government majority ownership </c:v>
                </c:pt>
              </c:strCache>
            </c:strRef>
          </c:tx>
          <c:spPr>
            <a:solidFill>
              <a:srgbClr val="C00000"/>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1-5FB5-421C-96F1-713F76302AA8}"/>
              </c:ext>
            </c:extLst>
          </c:dPt>
          <c:dPt>
            <c:idx val="1"/>
            <c:invertIfNegative val="0"/>
            <c:bubble3D val="0"/>
            <c:spPr>
              <a:noFill/>
              <a:ln>
                <a:noFill/>
              </a:ln>
              <a:effectLst/>
            </c:spPr>
            <c:extLst>
              <c:ext xmlns:c16="http://schemas.microsoft.com/office/drawing/2014/chart" uri="{C3380CC4-5D6E-409C-BE32-E72D297353CC}">
                <c16:uniqueId val="{00000003-5FB5-421C-96F1-713F76302AA8}"/>
              </c:ext>
            </c:extLst>
          </c:dPt>
          <c:cat>
            <c:strRef>
              <c:extLst>
                <c:ext xmlns:c15="http://schemas.microsoft.com/office/drawing/2012/chart" uri="{02D57815-91ED-43cb-92C2-25804820EDAC}">
                  <c15:fullRef>
                    <c15:sqref>'Figure 3.14.'!$T$8:$T$11</c15:sqref>
                  </c15:fullRef>
                </c:ext>
              </c:extLst>
              <c:f>('Figure 3.14.'!$T$8:$T$9,'Figure 3.14.'!$T$11)</c:f>
              <c:strCache>
                <c:ptCount val="3"/>
                <c:pt idx="0">
                  <c:v>Return on equity</c:v>
                </c:pt>
                <c:pt idx="1">
                  <c:v>Return on assets</c:v>
                </c:pt>
                <c:pt idx="2">
                  <c:v>Cost of labor as a share of operating revenues</c:v>
                </c:pt>
              </c:strCache>
            </c:strRef>
          </c:cat>
          <c:val>
            <c:numRef>
              <c:extLst>
                <c:ext xmlns:c15="http://schemas.microsoft.com/office/drawing/2012/chart" uri="{02D57815-91ED-43cb-92C2-25804820EDAC}">
                  <c15:fullRef>
                    <c15:sqref>'Figure 3.14.'!$U$8:$U$11</c15:sqref>
                  </c15:fullRef>
                </c:ext>
              </c:extLst>
              <c:f>('Figure 3.14.'!$U$8:$U$9,'Figure 3.14.'!$U$11)</c:f>
              <c:numCache>
                <c:formatCode>0.00</c:formatCode>
                <c:ptCount val="3"/>
                <c:pt idx="0" formatCode="0.0">
                  <c:v>0.68999999202787898</c:v>
                </c:pt>
                <c:pt idx="1">
                  <c:v>0.35999999381601799</c:v>
                </c:pt>
                <c:pt idx="2" formatCode="0.0">
                  <c:v>32.005757093429601</c:v>
                </c:pt>
              </c:numCache>
            </c:numRef>
          </c:val>
          <c:extLst>
            <c:ext xmlns:c16="http://schemas.microsoft.com/office/drawing/2014/chart" uri="{C3380CC4-5D6E-409C-BE32-E72D297353CC}">
              <c16:uniqueId val="{00000004-5FB5-421C-96F1-713F76302AA8}"/>
            </c:ext>
          </c:extLst>
        </c:ser>
        <c:ser>
          <c:idx val="1"/>
          <c:order val="1"/>
          <c:tx>
            <c:strRef>
              <c:f>'Figure 3.14.'!$V$7</c:f>
              <c:strCache>
                <c:ptCount val="1"/>
                <c:pt idx="0">
                  <c:v>Government minority ownership </c:v>
                </c:pt>
              </c:strCache>
            </c:strRef>
          </c:tx>
          <c:spPr>
            <a:solidFill>
              <a:schemeClr val="accent2"/>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6-5FB5-421C-96F1-713F76302AA8}"/>
              </c:ext>
            </c:extLst>
          </c:dPt>
          <c:dPt>
            <c:idx val="1"/>
            <c:invertIfNegative val="0"/>
            <c:bubble3D val="0"/>
            <c:spPr>
              <a:noFill/>
              <a:ln>
                <a:noFill/>
              </a:ln>
              <a:effectLst/>
            </c:spPr>
            <c:extLst>
              <c:ext xmlns:c16="http://schemas.microsoft.com/office/drawing/2014/chart" uri="{C3380CC4-5D6E-409C-BE32-E72D297353CC}">
                <c16:uniqueId val="{00000008-5FB5-421C-96F1-713F76302AA8}"/>
              </c:ext>
            </c:extLst>
          </c:dPt>
          <c:cat>
            <c:strRef>
              <c:extLst>
                <c:ext xmlns:c15="http://schemas.microsoft.com/office/drawing/2012/chart" uri="{02D57815-91ED-43cb-92C2-25804820EDAC}">
                  <c15:fullRef>
                    <c15:sqref>'Figure 3.14.'!$T$8:$T$11</c15:sqref>
                  </c15:fullRef>
                </c:ext>
              </c:extLst>
              <c:f>('Figure 3.14.'!$T$8:$T$9,'Figure 3.14.'!$T$11)</c:f>
              <c:strCache>
                <c:ptCount val="3"/>
                <c:pt idx="0">
                  <c:v>Return on equity</c:v>
                </c:pt>
                <c:pt idx="1">
                  <c:v>Return on assets</c:v>
                </c:pt>
                <c:pt idx="2">
                  <c:v>Cost of labor as a share of operating revenues</c:v>
                </c:pt>
              </c:strCache>
            </c:strRef>
          </c:cat>
          <c:val>
            <c:numRef>
              <c:extLst>
                <c:ext xmlns:c15="http://schemas.microsoft.com/office/drawing/2012/chart" uri="{02D57815-91ED-43cb-92C2-25804820EDAC}">
                  <c15:fullRef>
                    <c15:sqref>'Figure 3.14.'!$V$8:$V$11</c15:sqref>
                  </c15:fullRef>
                </c:ext>
              </c:extLst>
              <c:f>('Figure 3.14.'!$V$8:$V$9,'Figure 3.14.'!$V$11)</c:f>
              <c:numCache>
                <c:formatCode>0.00</c:formatCode>
                <c:ptCount val="3"/>
                <c:pt idx="0" formatCode="0.0">
                  <c:v>1.4299999922514</c:v>
                </c:pt>
                <c:pt idx="1">
                  <c:v>0.62000001780688796</c:v>
                </c:pt>
                <c:pt idx="2" formatCode="0.0">
                  <c:v>22.261811047792403</c:v>
                </c:pt>
              </c:numCache>
            </c:numRef>
          </c:val>
          <c:extLst xmlns:c15="http://schemas.microsoft.com/office/drawing/2012/chart">
            <c:ext xmlns:c16="http://schemas.microsoft.com/office/drawing/2014/chart" uri="{C3380CC4-5D6E-409C-BE32-E72D297353CC}">
              <c16:uniqueId val="{00000009-5FB5-421C-96F1-713F76302AA8}"/>
            </c:ext>
          </c:extLst>
        </c:ser>
        <c:ser>
          <c:idx val="2"/>
          <c:order val="2"/>
          <c:tx>
            <c:strRef>
              <c:f>'Figure 3.14.'!$W$7</c:f>
              <c:strCache>
                <c:ptCount val="1"/>
                <c:pt idx="0">
                  <c:v>Private</c:v>
                </c:pt>
              </c:strCache>
            </c:strRef>
          </c:tx>
          <c:spPr>
            <a:solidFill>
              <a:srgbClr val="002060"/>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B-5FB5-421C-96F1-713F76302AA8}"/>
              </c:ext>
            </c:extLst>
          </c:dPt>
          <c:dPt>
            <c:idx val="1"/>
            <c:invertIfNegative val="0"/>
            <c:bubble3D val="0"/>
            <c:spPr>
              <a:noFill/>
              <a:ln>
                <a:noFill/>
              </a:ln>
              <a:effectLst/>
            </c:spPr>
            <c:extLst>
              <c:ext xmlns:c16="http://schemas.microsoft.com/office/drawing/2014/chart" uri="{C3380CC4-5D6E-409C-BE32-E72D297353CC}">
                <c16:uniqueId val="{0000000D-5FB5-421C-96F1-713F76302AA8}"/>
              </c:ext>
            </c:extLst>
          </c:dPt>
          <c:cat>
            <c:strRef>
              <c:extLst>
                <c:ext xmlns:c15="http://schemas.microsoft.com/office/drawing/2012/chart" uri="{02D57815-91ED-43cb-92C2-25804820EDAC}">
                  <c15:fullRef>
                    <c15:sqref>'Figure 3.14.'!$T$8:$T$11</c15:sqref>
                  </c15:fullRef>
                </c:ext>
              </c:extLst>
              <c:f>('Figure 3.14.'!$T$8:$T$9,'Figure 3.14.'!$T$11)</c:f>
              <c:strCache>
                <c:ptCount val="3"/>
                <c:pt idx="0">
                  <c:v>Return on equity</c:v>
                </c:pt>
                <c:pt idx="1">
                  <c:v>Return on assets</c:v>
                </c:pt>
                <c:pt idx="2">
                  <c:v>Cost of labor as a share of operating revenues</c:v>
                </c:pt>
              </c:strCache>
            </c:strRef>
          </c:cat>
          <c:val>
            <c:numRef>
              <c:extLst>
                <c:ext xmlns:c15="http://schemas.microsoft.com/office/drawing/2012/chart" uri="{02D57815-91ED-43cb-92C2-25804820EDAC}">
                  <c15:fullRef>
                    <c15:sqref>'Figure 3.14.'!$W$8:$W$11</c15:sqref>
                  </c15:fullRef>
                </c:ext>
              </c:extLst>
              <c:f>('Figure 3.14.'!$W$8:$W$9,'Figure 3.14.'!$W$11)</c:f>
              <c:numCache>
                <c:formatCode>0.00</c:formatCode>
                <c:ptCount val="3"/>
                <c:pt idx="0" formatCode="0.0">
                  <c:v>8.4499999880790693</c:v>
                </c:pt>
                <c:pt idx="1">
                  <c:v>2.5499999523162802</c:v>
                </c:pt>
                <c:pt idx="2" formatCode="0.0">
                  <c:v>24.8447194695473</c:v>
                </c:pt>
              </c:numCache>
            </c:numRef>
          </c:val>
          <c:extLst>
            <c:ext xmlns:c16="http://schemas.microsoft.com/office/drawing/2014/chart" uri="{C3380CC4-5D6E-409C-BE32-E72D297353CC}">
              <c16:uniqueId val="{0000000E-5FB5-421C-96F1-713F76302AA8}"/>
            </c:ext>
          </c:extLst>
        </c:ser>
        <c:dLbls>
          <c:showLegendKey val="0"/>
          <c:showVal val="0"/>
          <c:showCatName val="0"/>
          <c:showSerName val="0"/>
          <c:showPercent val="0"/>
          <c:showBubbleSize val="0"/>
        </c:dLbls>
        <c:gapWidth val="50"/>
        <c:axId val="706906176"/>
        <c:axId val="708442256"/>
        <c:extLst/>
      </c:barChart>
      <c:valAx>
        <c:axId val="708442256"/>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06906176"/>
        <c:crosses val="max"/>
        <c:crossBetween val="between"/>
      </c:valAx>
      <c:catAx>
        <c:axId val="706906176"/>
        <c:scaling>
          <c:orientation val="minMax"/>
        </c:scaling>
        <c:delete val="1"/>
        <c:axPos val="b"/>
        <c:numFmt formatCode="General" sourceLinked="1"/>
        <c:majorTickMark val="out"/>
        <c:minorTickMark val="none"/>
        <c:tickLblPos val="nextTo"/>
        <c:crossAx val="70844225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62904636920382E-2"/>
          <c:y val="2.5428331875182269E-2"/>
          <c:w val="0.82291703120443283"/>
          <c:h val="0.86287438028579766"/>
        </c:manualLayout>
      </c:layout>
      <c:barChart>
        <c:barDir val="col"/>
        <c:grouping val="clustered"/>
        <c:varyColors val="0"/>
        <c:ser>
          <c:idx val="0"/>
          <c:order val="0"/>
          <c:tx>
            <c:v>LIDCs</c:v>
          </c:tx>
          <c:spPr>
            <a:solidFill>
              <a:schemeClr val="accent3">
                <a:lumMod val="50000"/>
              </a:schemeClr>
            </a:solidFill>
            <a:ln>
              <a:solidFill>
                <a:srgbClr val="00B050"/>
              </a:solidFill>
            </a:ln>
            <a:effectLst/>
          </c:spPr>
          <c:invertIfNegative val="0"/>
          <c:cat>
            <c:numRef>
              <c:f>'Figure 1.3.'!$T$7:$AG$7</c:f>
              <c:numCache>
                <c:formatCode>00</c:formatCode>
                <c:ptCount val="14"/>
                <c:pt idx="0" formatCode="General">
                  <c:v>2007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'Figure 1.3.'!$T$14:$AG$14</c:f>
              <c:numCache>
                <c:formatCode>0.0</c:formatCode>
                <c:ptCount val="14"/>
                <c:pt idx="0">
                  <c:v>28.859445781581922</c:v>
                </c:pt>
                <c:pt idx="1">
                  <c:v>27.284347330007485</c:v>
                </c:pt>
                <c:pt idx="2">
                  <c:v>30.102892531754748</c:v>
                </c:pt>
                <c:pt idx="3">
                  <c:v>28.672532264716811</c:v>
                </c:pt>
                <c:pt idx="4">
                  <c:v>30.440855424189788</c:v>
                </c:pt>
                <c:pt idx="5">
                  <c:v>31.097052842766889</c:v>
                </c:pt>
                <c:pt idx="6">
                  <c:v>32.154093534779079</c:v>
                </c:pt>
                <c:pt idx="7">
                  <c:v>32.169339282539724</c:v>
                </c:pt>
                <c:pt idx="8">
                  <c:v>36.37207331307701</c:v>
                </c:pt>
                <c:pt idx="9">
                  <c:v>40.222619198231762</c:v>
                </c:pt>
                <c:pt idx="10">
                  <c:v>42.340011944058908</c:v>
                </c:pt>
                <c:pt idx="11">
                  <c:v>42.601510666426158</c:v>
                </c:pt>
                <c:pt idx="12">
                  <c:v>42.971992646453479</c:v>
                </c:pt>
                <c:pt idx="13">
                  <c:v>47.441948101220213</c:v>
                </c:pt>
              </c:numCache>
            </c:numRef>
          </c:val>
          <c:extLst>
            <c:ext xmlns:c16="http://schemas.microsoft.com/office/drawing/2014/chart" uri="{C3380CC4-5D6E-409C-BE32-E72D297353CC}">
              <c16:uniqueId val="{00000000-32B9-46C4-B530-C136C1DBE035}"/>
            </c:ext>
          </c:extLst>
        </c:ser>
        <c:dLbls>
          <c:showLegendKey val="0"/>
          <c:showVal val="0"/>
          <c:showCatName val="0"/>
          <c:showSerName val="0"/>
          <c:showPercent val="0"/>
          <c:showBubbleSize val="0"/>
        </c:dLbls>
        <c:gapWidth val="100"/>
        <c:axId val="2110492655"/>
        <c:axId val="270843344"/>
      </c:barChart>
      <c:lineChart>
        <c:grouping val="standard"/>
        <c:varyColors val="0"/>
        <c:ser>
          <c:idx val="1"/>
          <c:order val="1"/>
          <c:tx>
            <c:v>LIDC int over tax</c:v>
          </c:tx>
          <c:spPr>
            <a:ln w="28575" cap="rnd">
              <a:solidFill>
                <a:srgbClr val="FFC000"/>
              </a:solidFill>
              <a:round/>
            </a:ln>
            <a:effectLst/>
          </c:spPr>
          <c:marker>
            <c:symbol val="none"/>
          </c:marker>
          <c:val>
            <c:numRef>
              <c:f>'Figure 1.3.'!$T$15:$AG$15</c:f>
              <c:numCache>
                <c:formatCode>0.0</c:formatCode>
                <c:ptCount val="14"/>
                <c:pt idx="0">
                  <c:v>10.67232760894845</c:v>
                </c:pt>
                <c:pt idx="1">
                  <c:v>10.436065463266591</c:v>
                </c:pt>
                <c:pt idx="2">
                  <c:v>11.996307018215626</c:v>
                </c:pt>
                <c:pt idx="3">
                  <c:v>11.484803766358928</c:v>
                </c:pt>
                <c:pt idx="4">
                  <c:v>11.840103887229573</c:v>
                </c:pt>
                <c:pt idx="5">
                  <c:v>12.4269394102396</c:v>
                </c:pt>
                <c:pt idx="6">
                  <c:v>13.168327007047377</c:v>
                </c:pt>
                <c:pt idx="7">
                  <c:v>14.089895012244664</c:v>
                </c:pt>
                <c:pt idx="8">
                  <c:v>17.857721911444603</c:v>
                </c:pt>
                <c:pt idx="9">
                  <c:v>20.711373466661016</c:v>
                </c:pt>
                <c:pt idx="10">
                  <c:v>17.665168973616041</c:v>
                </c:pt>
                <c:pt idx="11">
                  <c:v>17.961854023434601</c:v>
                </c:pt>
                <c:pt idx="12">
                  <c:v>19.795771666664258</c:v>
                </c:pt>
                <c:pt idx="13">
                  <c:v>32.891733440726249</c:v>
                </c:pt>
              </c:numCache>
            </c:numRef>
          </c:val>
          <c:smooth val="0"/>
          <c:extLst>
            <c:ext xmlns:c16="http://schemas.microsoft.com/office/drawing/2014/chart" uri="{C3380CC4-5D6E-409C-BE32-E72D297353CC}">
              <c16:uniqueId val="{00000001-32B9-46C4-B530-C136C1DBE035}"/>
            </c:ext>
          </c:extLst>
        </c:ser>
        <c:dLbls>
          <c:showLegendKey val="0"/>
          <c:showVal val="0"/>
          <c:showCatName val="0"/>
          <c:showSerName val="0"/>
          <c:showPercent val="0"/>
          <c:showBubbleSize val="0"/>
        </c:dLbls>
        <c:marker val="1"/>
        <c:smooth val="0"/>
        <c:axId val="338875055"/>
        <c:axId val="692261151"/>
      </c:lineChart>
      <c:catAx>
        <c:axId val="2110492655"/>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270843344"/>
        <c:crosses val="autoZero"/>
        <c:auto val="1"/>
        <c:lblAlgn val="ctr"/>
        <c:lblOffset val="100"/>
        <c:noMultiLvlLbl val="0"/>
      </c:catAx>
      <c:valAx>
        <c:axId val="270843344"/>
        <c:scaling>
          <c:orientation val="minMax"/>
          <c:max val="60"/>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2110492655"/>
        <c:crosses val="autoZero"/>
        <c:crossBetween val="between"/>
      </c:valAx>
      <c:valAx>
        <c:axId val="692261151"/>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38875055"/>
        <c:crosses val="max"/>
        <c:crossBetween val="between"/>
      </c:valAx>
      <c:catAx>
        <c:axId val="338875055"/>
        <c:scaling>
          <c:orientation val="minMax"/>
        </c:scaling>
        <c:delete val="1"/>
        <c:axPos val="b"/>
        <c:majorTickMark val="out"/>
        <c:minorTickMark val="none"/>
        <c:tickLblPos val="nextTo"/>
        <c:crossAx val="692261151"/>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28120553148289E-2"/>
          <c:y val="6.2678062678062682E-2"/>
          <c:w val="0.88230119435131138"/>
          <c:h val="0.55935347825111603"/>
        </c:manualLayout>
      </c:layout>
      <c:barChart>
        <c:barDir val="col"/>
        <c:grouping val="clustered"/>
        <c:varyColors val="0"/>
        <c:ser>
          <c:idx val="0"/>
          <c:order val="0"/>
          <c:tx>
            <c:strRef>
              <c:f>'Figure 3.15.'!$T$9</c:f>
              <c:strCache>
                <c:ptCount val="1"/>
              </c:strCache>
            </c:strRef>
          </c:tx>
          <c:spPr>
            <a:solidFill>
              <a:srgbClr val="002060"/>
            </a:solidFill>
            <a:ln>
              <a:noFill/>
            </a:ln>
            <a:effectLst/>
          </c:spPr>
          <c:invertIfNegative val="0"/>
          <c:errBars>
            <c:errBarType val="both"/>
            <c:errValType val="stdErr"/>
            <c:noEndCap val="0"/>
            <c:spPr>
              <a:noFill/>
              <a:ln w="9525" cap="flat" cmpd="sng" algn="ctr">
                <a:solidFill>
                  <a:schemeClr val="tx1">
                    <a:lumMod val="65000"/>
                    <a:lumOff val="35000"/>
                  </a:schemeClr>
                </a:solidFill>
                <a:round/>
              </a:ln>
              <a:effectLst/>
            </c:spPr>
          </c:errBars>
          <c:cat>
            <c:strRef>
              <c:extLst>
                <c:ext xmlns:c15="http://schemas.microsoft.com/office/drawing/2012/chart" uri="{02D57815-91ED-43cb-92C2-25804820EDAC}">
                  <c15:fullRef>
                    <c15:sqref>'Figure 3.15.'!$AD$8:$AK$8</c15:sqref>
                  </c15:fullRef>
                </c:ext>
              </c:extLst>
              <c:f>'Figure 3.15.'!$AE$8:$AK$8</c:f>
              <c:strCache>
                <c:ptCount val="7"/>
                <c:pt idx="0">
                  <c:v>Communication</c:v>
                </c:pt>
                <c:pt idx="1">
                  <c:v>Agriculture</c:v>
                </c:pt>
                <c:pt idx="2">
                  <c:v>Construction</c:v>
                </c:pt>
                <c:pt idx="3">
                  <c:v>Utilities</c:v>
                </c:pt>
                <c:pt idx="4">
                  <c:v>Manufacturing</c:v>
                </c:pt>
                <c:pt idx="5">
                  <c:v>Transport</c:v>
                </c:pt>
                <c:pt idx="6">
                  <c:v>Mining </c:v>
                </c:pt>
              </c:strCache>
            </c:strRef>
          </c:cat>
          <c:val>
            <c:numRef>
              <c:extLst>
                <c:ext xmlns:c15="http://schemas.microsoft.com/office/drawing/2012/chart" uri="{02D57815-91ED-43cb-92C2-25804820EDAC}">
                  <c15:fullRef>
                    <c15:sqref>'Figure 3.15.'!$AD$9:$AK$9</c15:sqref>
                  </c15:fullRef>
                </c:ext>
              </c:extLst>
              <c:f>'Figure 3.15.'!$AE$9:$AK$9</c:f>
              <c:numCache>
                <c:formatCode>0.0</c:formatCode>
                <c:ptCount val="7"/>
                <c:pt idx="0">
                  <c:v>-3.688524564758676</c:v>
                </c:pt>
                <c:pt idx="1">
                  <c:v>-4.4146343372701633</c:v>
                </c:pt>
                <c:pt idx="2">
                  <c:v>-8.6336634147285238</c:v>
                </c:pt>
                <c:pt idx="3">
                  <c:v>-9.8400002121925354</c:v>
                </c:pt>
                <c:pt idx="4">
                  <c:v>-9.783784091472624</c:v>
                </c:pt>
                <c:pt idx="5">
                  <c:v>-25.129032334973733</c:v>
                </c:pt>
                <c:pt idx="6">
                  <c:v>-25.607143559626174</c:v>
                </c:pt>
              </c:numCache>
            </c:numRef>
          </c:val>
          <c:extLst>
            <c:ext xmlns:c16="http://schemas.microsoft.com/office/drawing/2014/chart" uri="{C3380CC4-5D6E-409C-BE32-E72D297353CC}">
              <c16:uniqueId val="{00000000-4E2E-471F-9C32-03EC7676AE00}"/>
            </c:ext>
          </c:extLst>
        </c:ser>
        <c:dLbls>
          <c:showLegendKey val="0"/>
          <c:showVal val="0"/>
          <c:showCatName val="0"/>
          <c:showSerName val="0"/>
          <c:showPercent val="0"/>
          <c:showBubbleSize val="0"/>
        </c:dLbls>
        <c:gapWidth val="50"/>
        <c:overlap val="-27"/>
        <c:axId val="2037999664"/>
        <c:axId val="49400655"/>
      </c:barChart>
      <c:catAx>
        <c:axId val="2037999664"/>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400655"/>
        <c:crosses val="autoZero"/>
        <c:auto val="1"/>
        <c:lblAlgn val="ctr"/>
        <c:lblOffset val="100"/>
        <c:noMultiLvlLbl val="0"/>
      </c:catAx>
      <c:valAx>
        <c:axId val="49400655"/>
        <c:scaling>
          <c:orientation val="minMax"/>
          <c:max val="0"/>
          <c:min val="-30"/>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37999664"/>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3.15.'!$T$9</c:f>
              <c:strCache>
                <c:ptCount val="1"/>
              </c:strCache>
            </c:strRef>
          </c:tx>
          <c:spPr>
            <a:solidFill>
              <a:srgbClr val="002060"/>
            </a:solidFill>
            <a:ln>
              <a:noFill/>
            </a:ln>
            <a:effectLst/>
          </c:spPr>
          <c:invertIfNegative val="0"/>
          <c:errBars>
            <c:errBarType val="both"/>
            <c:errValType val="stdErr"/>
            <c:noEndCap val="0"/>
            <c:spPr>
              <a:noFill/>
              <a:ln w="9525" cap="flat" cmpd="sng" algn="ctr">
                <a:solidFill>
                  <a:schemeClr val="tx1">
                    <a:lumMod val="65000"/>
                    <a:lumOff val="35000"/>
                  </a:schemeClr>
                </a:solidFill>
                <a:round/>
              </a:ln>
              <a:effectLst/>
            </c:spPr>
          </c:errBars>
          <c:cat>
            <c:strLit>
              <c:ptCount val="7"/>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3.15.'!$AD$10:$AK$10</c15:sqref>
                  </c15:fullRef>
                </c:ext>
              </c:extLst>
              <c:f>('Figure 3.15.'!$AD$10:$AG$10,'Figure 3.15.'!$AI$10:$AK$10)</c:f>
              <c:numCache>
                <c:formatCode>0.0</c:formatCode>
                <c:ptCount val="7"/>
                <c:pt idx="0">
                  <c:v>-2.7420672357881535</c:v>
                </c:pt>
                <c:pt idx="1">
                  <c:v>-3.3150660532147698</c:v>
                </c:pt>
                <c:pt idx="2">
                  <c:v>-3.8220918121044294</c:v>
                </c:pt>
                <c:pt idx="3">
                  <c:v>-7.1686948090564933</c:v>
                </c:pt>
                <c:pt idx="4">
                  <c:v>-9.1795826080167515</c:v>
                </c:pt>
                <c:pt idx="5">
                  <c:v>-10.221035389978985</c:v>
                </c:pt>
                <c:pt idx="6">
                  <c:v>-17.108946877467648</c:v>
                </c:pt>
              </c:numCache>
            </c:numRef>
          </c:val>
          <c:extLst>
            <c:ext xmlns:c15="http://schemas.microsoft.com/office/drawing/2012/chart" uri="{02D57815-91ED-43cb-92C2-25804820EDAC}">
              <c15:filteredCategoryTitle>
                <c15:cat>
                  <c:multiLvlStrRef>
                    <c:extLst>
                      <c:ext uri="{02D57815-91ED-43cb-92C2-25804820EDAC}">
                        <c15:formulaRef>
                          <c15:sqref>'Figure 3.15.'!#REF!</c15:sqref>
                        </c15:formulaRef>
                      </c:ext>
                    </c:extLst>
                  </c:multiLvlStrRef>
                </c15:cat>
              </c15:filteredCategoryTitle>
            </c:ext>
            <c:ext xmlns:c16="http://schemas.microsoft.com/office/drawing/2014/chart" uri="{C3380CC4-5D6E-409C-BE32-E72D297353CC}">
              <c16:uniqueId val="{00000000-DDC9-4C6B-9A63-A505172D7CB0}"/>
            </c:ext>
          </c:extLst>
        </c:ser>
        <c:dLbls>
          <c:showLegendKey val="0"/>
          <c:showVal val="0"/>
          <c:showCatName val="0"/>
          <c:showSerName val="0"/>
          <c:showPercent val="0"/>
          <c:showBubbleSize val="0"/>
        </c:dLbls>
        <c:gapWidth val="50"/>
        <c:overlap val="-27"/>
        <c:axId val="2037999664"/>
        <c:axId val="49400655"/>
      </c:barChart>
      <c:catAx>
        <c:axId val="2037999664"/>
        <c:scaling>
          <c:orientation val="minMax"/>
        </c:scaling>
        <c:delete val="0"/>
        <c:axPos val="b"/>
        <c:numFmt formatCode="0.00" sourceLinked="1"/>
        <c:majorTickMark val="in"/>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400655"/>
        <c:crosses val="autoZero"/>
        <c:auto val="1"/>
        <c:lblAlgn val="ctr"/>
        <c:lblOffset val="100"/>
        <c:noMultiLvlLbl val="0"/>
      </c:catAx>
      <c:valAx>
        <c:axId val="49400655"/>
        <c:scaling>
          <c:orientation val="minMax"/>
          <c:min val="-18"/>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37999664"/>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282531471507853E-2"/>
          <c:y val="5.3724053724053727E-2"/>
          <c:w val="0.93176944358046743"/>
          <c:h val="0.85739551786795887"/>
        </c:manualLayout>
      </c:layout>
      <c:barChart>
        <c:barDir val="col"/>
        <c:grouping val="clustered"/>
        <c:varyColors val="0"/>
        <c:ser>
          <c:idx val="0"/>
          <c:order val="0"/>
          <c:tx>
            <c:strRef>
              <c:f>'Figure 3.16.'!$Z$10</c:f>
              <c:strCache>
                <c:ptCount val="1"/>
                <c:pt idx="0">
                  <c:v>Government ownership below 50%</c:v>
                </c:pt>
              </c:strCache>
            </c:strRef>
          </c:tx>
          <c:spPr>
            <a:solidFill>
              <a:srgbClr val="C00000"/>
            </a:solidFill>
            <a:ln>
              <a:noFill/>
            </a:ln>
            <a:effectLst/>
          </c:spPr>
          <c:invertIfNegative val="0"/>
          <c:cat>
            <c:strRef>
              <c:f>'Figure 3.16.'!$AA$9</c:f>
              <c:strCache>
                <c:ptCount val="1"/>
                <c:pt idx="0">
                  <c:v>ROE</c:v>
                </c:pt>
              </c:strCache>
            </c:strRef>
          </c:cat>
          <c:val>
            <c:numRef>
              <c:f>'Figure 3.16.'!$AA$10</c:f>
              <c:numCache>
                <c:formatCode>General</c:formatCode>
                <c:ptCount val="1"/>
                <c:pt idx="0">
                  <c:v>0.67</c:v>
                </c:pt>
              </c:numCache>
            </c:numRef>
          </c:val>
          <c:extLst>
            <c:ext xmlns:c16="http://schemas.microsoft.com/office/drawing/2014/chart" uri="{C3380CC4-5D6E-409C-BE32-E72D297353CC}">
              <c16:uniqueId val="{00000000-48D4-40C2-99EF-DEDDE5B40773}"/>
            </c:ext>
          </c:extLst>
        </c:ser>
        <c:ser>
          <c:idx val="1"/>
          <c:order val="1"/>
          <c:tx>
            <c:strRef>
              <c:f>'Figure 3.16.'!$Z$11</c:f>
              <c:strCache>
                <c:ptCount val="1"/>
                <c:pt idx="0">
                  <c:v>Private</c:v>
                </c:pt>
              </c:strCache>
            </c:strRef>
          </c:tx>
          <c:spPr>
            <a:solidFill>
              <a:srgbClr val="002060"/>
            </a:solidFill>
            <a:ln>
              <a:noFill/>
            </a:ln>
            <a:effectLst/>
          </c:spPr>
          <c:invertIfNegative val="0"/>
          <c:cat>
            <c:strRef>
              <c:f>'Figure 3.16.'!$AA$9</c:f>
              <c:strCache>
                <c:ptCount val="1"/>
                <c:pt idx="0">
                  <c:v>ROE</c:v>
                </c:pt>
              </c:strCache>
            </c:strRef>
          </c:cat>
          <c:val>
            <c:numRef>
              <c:f>'Figure 3.16.'!$AA$11</c:f>
              <c:numCache>
                <c:formatCode>General</c:formatCode>
                <c:ptCount val="1"/>
                <c:pt idx="0">
                  <c:v>7.88</c:v>
                </c:pt>
              </c:numCache>
            </c:numRef>
          </c:val>
          <c:extLst>
            <c:ext xmlns:c16="http://schemas.microsoft.com/office/drawing/2014/chart" uri="{C3380CC4-5D6E-409C-BE32-E72D297353CC}">
              <c16:uniqueId val="{00000001-48D4-40C2-99EF-DEDDE5B40773}"/>
            </c:ext>
          </c:extLst>
        </c:ser>
        <c:dLbls>
          <c:showLegendKey val="0"/>
          <c:showVal val="0"/>
          <c:showCatName val="0"/>
          <c:showSerName val="0"/>
          <c:showPercent val="0"/>
          <c:showBubbleSize val="0"/>
        </c:dLbls>
        <c:gapWidth val="219"/>
        <c:overlap val="-100"/>
        <c:axId val="1635216768"/>
        <c:axId val="1757034640"/>
      </c:barChart>
      <c:catAx>
        <c:axId val="1635216768"/>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757034640"/>
        <c:crosses val="autoZero"/>
        <c:auto val="1"/>
        <c:lblAlgn val="ctr"/>
        <c:lblOffset val="100"/>
        <c:noMultiLvlLbl val="0"/>
      </c:catAx>
      <c:valAx>
        <c:axId val="1757034640"/>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35216768"/>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3.16.'!$Z$10</c:f>
              <c:strCache>
                <c:ptCount val="1"/>
                <c:pt idx="0">
                  <c:v>Government ownership below 50%</c:v>
                </c:pt>
              </c:strCache>
            </c:strRef>
          </c:tx>
          <c:spPr>
            <a:solidFill>
              <a:srgbClr val="C00000"/>
            </a:solidFill>
            <a:ln>
              <a:noFill/>
            </a:ln>
            <a:effectLst/>
          </c:spPr>
          <c:invertIfNegative val="0"/>
          <c:cat>
            <c:strRef>
              <c:f>'Figure 3.16.'!$AB$9</c:f>
              <c:strCache>
                <c:ptCount val="1"/>
                <c:pt idx="0">
                  <c:v>Prod</c:v>
                </c:pt>
              </c:strCache>
            </c:strRef>
          </c:cat>
          <c:val>
            <c:numRef>
              <c:f>'Figure 3.16.'!$AB$10</c:f>
              <c:numCache>
                <c:formatCode>0.00</c:formatCode>
                <c:ptCount val="1"/>
                <c:pt idx="0">
                  <c:v>1.2298595796732825</c:v>
                </c:pt>
              </c:numCache>
            </c:numRef>
          </c:val>
          <c:extLst>
            <c:ext xmlns:c16="http://schemas.microsoft.com/office/drawing/2014/chart" uri="{C3380CC4-5D6E-409C-BE32-E72D297353CC}">
              <c16:uniqueId val="{00000000-F4E7-4CAE-BD1C-C24D70174D9B}"/>
            </c:ext>
          </c:extLst>
        </c:ser>
        <c:ser>
          <c:idx val="1"/>
          <c:order val="1"/>
          <c:tx>
            <c:strRef>
              <c:f>'Figure 3.16.'!$Z$11</c:f>
              <c:strCache>
                <c:ptCount val="1"/>
                <c:pt idx="0">
                  <c:v>Private</c:v>
                </c:pt>
              </c:strCache>
            </c:strRef>
          </c:tx>
          <c:spPr>
            <a:solidFill>
              <a:srgbClr val="002060"/>
            </a:solidFill>
            <a:ln>
              <a:noFill/>
            </a:ln>
            <a:effectLst/>
          </c:spPr>
          <c:invertIfNegative val="0"/>
          <c:cat>
            <c:strRef>
              <c:f>'Figure 3.16.'!$AB$9</c:f>
              <c:strCache>
                <c:ptCount val="1"/>
                <c:pt idx="0">
                  <c:v>Prod</c:v>
                </c:pt>
              </c:strCache>
            </c:strRef>
          </c:cat>
          <c:val>
            <c:numRef>
              <c:f>'Figure 3.16.'!$AB$11</c:f>
              <c:numCache>
                <c:formatCode>0.00</c:formatCode>
                <c:ptCount val="1"/>
                <c:pt idx="0">
                  <c:v>2.8860823666004056</c:v>
                </c:pt>
              </c:numCache>
            </c:numRef>
          </c:val>
          <c:extLst>
            <c:ext xmlns:c16="http://schemas.microsoft.com/office/drawing/2014/chart" uri="{C3380CC4-5D6E-409C-BE32-E72D297353CC}">
              <c16:uniqueId val="{00000001-F4E7-4CAE-BD1C-C24D70174D9B}"/>
            </c:ext>
          </c:extLst>
        </c:ser>
        <c:dLbls>
          <c:showLegendKey val="0"/>
          <c:showVal val="0"/>
          <c:showCatName val="0"/>
          <c:showSerName val="0"/>
          <c:showPercent val="0"/>
          <c:showBubbleSize val="0"/>
        </c:dLbls>
        <c:gapWidth val="219"/>
        <c:overlap val="-100"/>
        <c:axId val="1635216768"/>
        <c:axId val="1757034640"/>
      </c:barChart>
      <c:catAx>
        <c:axId val="1635216768"/>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757034640"/>
        <c:crosses val="autoZero"/>
        <c:auto val="1"/>
        <c:lblAlgn val="ctr"/>
        <c:lblOffset val="100"/>
        <c:noMultiLvlLbl val="0"/>
      </c:catAx>
      <c:valAx>
        <c:axId val="1757034640"/>
        <c:scaling>
          <c:orientation val="minMax"/>
          <c:max val="3.2"/>
          <c:min val="1"/>
        </c:scaling>
        <c:delete val="0"/>
        <c:axPos val="l"/>
        <c:numFmt formatCode="0.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35216768"/>
        <c:crosses val="autoZero"/>
        <c:crossBetween val="between"/>
        <c:majorUnit val="0.5"/>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3.16.'!$Z$10</c:f>
              <c:strCache>
                <c:ptCount val="1"/>
                <c:pt idx="0">
                  <c:v>Government ownership below 50%</c:v>
                </c:pt>
              </c:strCache>
            </c:strRef>
          </c:tx>
          <c:spPr>
            <a:solidFill>
              <a:srgbClr val="C00000"/>
            </a:solidFill>
            <a:ln>
              <a:noFill/>
            </a:ln>
            <a:effectLst/>
          </c:spPr>
          <c:invertIfNegative val="0"/>
          <c:cat>
            <c:strRef>
              <c:f>'Figure 3.16.'!$AC$9</c:f>
              <c:strCache>
                <c:ptCount val="1"/>
                <c:pt idx="0">
                  <c:v>Labor Costs</c:v>
                </c:pt>
              </c:strCache>
            </c:strRef>
          </c:cat>
          <c:val>
            <c:numRef>
              <c:f>'Figure 3.16.'!$AC$10</c:f>
              <c:numCache>
                <c:formatCode>0.00</c:formatCode>
                <c:ptCount val="1"/>
                <c:pt idx="0">
                  <c:v>-11.16</c:v>
                </c:pt>
              </c:numCache>
            </c:numRef>
          </c:val>
          <c:extLst>
            <c:ext xmlns:c16="http://schemas.microsoft.com/office/drawing/2014/chart" uri="{C3380CC4-5D6E-409C-BE32-E72D297353CC}">
              <c16:uniqueId val="{00000000-2395-48C6-BFD7-CA30FB98EF34}"/>
            </c:ext>
          </c:extLst>
        </c:ser>
        <c:ser>
          <c:idx val="1"/>
          <c:order val="1"/>
          <c:tx>
            <c:strRef>
              <c:f>'Figure 3.16.'!$Z$11</c:f>
              <c:strCache>
                <c:ptCount val="1"/>
                <c:pt idx="0">
                  <c:v>Private</c:v>
                </c:pt>
              </c:strCache>
            </c:strRef>
          </c:tx>
          <c:spPr>
            <a:solidFill>
              <a:srgbClr val="002060"/>
            </a:solidFill>
            <a:ln>
              <a:noFill/>
            </a:ln>
            <a:effectLst/>
          </c:spPr>
          <c:invertIfNegative val="0"/>
          <c:cat>
            <c:strRef>
              <c:f>'Figure 3.16.'!$AC$9</c:f>
              <c:strCache>
                <c:ptCount val="1"/>
                <c:pt idx="0">
                  <c:v>Labor Costs</c:v>
                </c:pt>
              </c:strCache>
            </c:strRef>
          </c:cat>
          <c:val>
            <c:numRef>
              <c:f>'Figure 3.16.'!$AC$11</c:f>
              <c:numCache>
                <c:formatCode>0.00</c:formatCode>
                <c:ptCount val="1"/>
                <c:pt idx="0">
                  <c:v>-15.409999999999998</c:v>
                </c:pt>
              </c:numCache>
            </c:numRef>
          </c:val>
          <c:extLst>
            <c:ext xmlns:c16="http://schemas.microsoft.com/office/drawing/2014/chart" uri="{C3380CC4-5D6E-409C-BE32-E72D297353CC}">
              <c16:uniqueId val="{00000001-2395-48C6-BFD7-CA30FB98EF34}"/>
            </c:ext>
          </c:extLst>
        </c:ser>
        <c:dLbls>
          <c:showLegendKey val="0"/>
          <c:showVal val="0"/>
          <c:showCatName val="0"/>
          <c:showSerName val="0"/>
          <c:showPercent val="0"/>
          <c:showBubbleSize val="0"/>
        </c:dLbls>
        <c:gapWidth val="219"/>
        <c:overlap val="-100"/>
        <c:axId val="1635216768"/>
        <c:axId val="1757034640"/>
      </c:barChart>
      <c:catAx>
        <c:axId val="1635216768"/>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757034640"/>
        <c:crosses val="autoZero"/>
        <c:auto val="1"/>
        <c:lblAlgn val="ctr"/>
        <c:lblOffset val="100"/>
        <c:noMultiLvlLbl val="0"/>
      </c:catAx>
      <c:valAx>
        <c:axId val="1757034640"/>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35216768"/>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3.18.'!$S$7</c:f>
              <c:strCache>
                <c:ptCount val="1"/>
                <c:pt idx="0">
                  <c:v>Liabilities of Public Corporations (2017)</c:v>
                </c:pt>
              </c:strCache>
            </c:strRef>
          </c:tx>
          <c:spPr>
            <a:ln w="25400" cap="rnd">
              <a:noFill/>
              <a:round/>
            </a:ln>
            <a:effectLst/>
          </c:spPr>
          <c:marker>
            <c:symbol val="circle"/>
            <c:size val="11"/>
            <c:spPr>
              <a:noFill/>
              <a:ln w="9525">
                <a:solidFill>
                  <a:srgbClr val="002060"/>
                </a:solidFill>
              </a:ln>
              <a:effectLst/>
            </c:spPr>
          </c:marker>
          <c:dLbls>
            <c:dLbl>
              <c:idx val="0"/>
              <c:tx>
                <c:rich>
                  <a:bodyPr/>
                  <a:lstStyle/>
                  <a:p>
                    <a:fld id="{A5535888-F57B-4A2A-970B-5FA2FA2BDE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5EE-4C23-A2D1-67B9ECC9F0AA}"/>
                </c:ext>
              </c:extLst>
            </c:dLbl>
            <c:dLbl>
              <c:idx val="1"/>
              <c:tx>
                <c:rich>
                  <a:bodyPr/>
                  <a:lstStyle/>
                  <a:p>
                    <a:fld id="{8B792F96-9B82-4898-8E62-0A56C7FEA0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5EE-4C23-A2D1-67B9ECC9F0AA}"/>
                </c:ext>
              </c:extLst>
            </c:dLbl>
            <c:dLbl>
              <c:idx val="2"/>
              <c:tx>
                <c:rich>
                  <a:bodyPr/>
                  <a:lstStyle/>
                  <a:p>
                    <a:fld id="{EF356240-9970-41E3-AED9-5278255B7C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5EE-4C23-A2D1-67B9ECC9F0AA}"/>
                </c:ext>
              </c:extLst>
            </c:dLbl>
            <c:dLbl>
              <c:idx val="3"/>
              <c:tx>
                <c:rich>
                  <a:bodyPr/>
                  <a:lstStyle/>
                  <a:p>
                    <a:fld id="{F7870D20-0423-4A85-8ACB-88B41AEA88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5EE-4C23-A2D1-67B9ECC9F0AA}"/>
                </c:ext>
              </c:extLst>
            </c:dLbl>
            <c:dLbl>
              <c:idx val="4"/>
              <c:tx>
                <c:rich>
                  <a:bodyPr/>
                  <a:lstStyle/>
                  <a:p>
                    <a:fld id="{161F5C78-82EF-4919-9FBE-B3CA36AE54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5EE-4C23-A2D1-67B9ECC9F0AA}"/>
                </c:ext>
              </c:extLst>
            </c:dLbl>
            <c:dLbl>
              <c:idx val="5"/>
              <c:tx>
                <c:rich>
                  <a:bodyPr/>
                  <a:lstStyle/>
                  <a:p>
                    <a:fld id="{5D7867B2-9556-4130-82F0-E8FD971FDE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5EE-4C23-A2D1-67B9ECC9F0AA}"/>
                </c:ext>
              </c:extLst>
            </c:dLbl>
            <c:dLbl>
              <c:idx val="6"/>
              <c:tx>
                <c:rich>
                  <a:bodyPr/>
                  <a:lstStyle/>
                  <a:p>
                    <a:fld id="{4B60DEF7-17B4-40AE-98ED-06F904BA13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5EE-4C23-A2D1-67B9ECC9F0AA}"/>
                </c:ext>
              </c:extLst>
            </c:dLbl>
            <c:dLbl>
              <c:idx val="7"/>
              <c:tx>
                <c:rich>
                  <a:bodyPr/>
                  <a:lstStyle/>
                  <a:p>
                    <a:fld id="{09968E53-3E30-4C5D-9BFE-68B90CA366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5EE-4C23-A2D1-67B9ECC9F0AA}"/>
                </c:ext>
              </c:extLst>
            </c:dLbl>
            <c:dLbl>
              <c:idx val="8"/>
              <c:tx>
                <c:rich>
                  <a:bodyPr/>
                  <a:lstStyle/>
                  <a:p>
                    <a:fld id="{0FF3D835-5185-4DC3-8164-C5A0A17A4F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5EE-4C23-A2D1-67B9ECC9F0AA}"/>
                </c:ext>
              </c:extLst>
            </c:dLbl>
            <c:dLbl>
              <c:idx val="9"/>
              <c:tx>
                <c:rich>
                  <a:bodyPr/>
                  <a:lstStyle/>
                  <a:p>
                    <a:fld id="{4A4BF490-3654-4DC4-8939-92D4AA0E0D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5EE-4C23-A2D1-67B9ECC9F0AA}"/>
                </c:ext>
              </c:extLst>
            </c:dLbl>
            <c:dLbl>
              <c:idx val="10"/>
              <c:layout>
                <c:manualLayout>
                  <c:x val="-0.05"/>
                  <c:y val="-5.5555555555555643E-2"/>
                </c:manualLayout>
              </c:layout>
              <c:tx>
                <c:rich>
                  <a:bodyPr/>
                  <a:lstStyle/>
                  <a:p>
                    <a:fld id="{DDEEA963-59B9-49E5-89B8-30215C2FBB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5EE-4C23-A2D1-67B9ECC9F0AA}"/>
                </c:ext>
              </c:extLst>
            </c:dLbl>
            <c:dLbl>
              <c:idx val="11"/>
              <c:tx>
                <c:rich>
                  <a:bodyPr/>
                  <a:lstStyle/>
                  <a:p>
                    <a:fld id="{1D66EEB3-E45A-402A-B870-583FFBBDD2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5EE-4C23-A2D1-67B9ECC9F0AA}"/>
                </c:ext>
              </c:extLst>
            </c:dLbl>
            <c:dLbl>
              <c:idx val="12"/>
              <c:tx>
                <c:rich>
                  <a:bodyPr/>
                  <a:lstStyle/>
                  <a:p>
                    <a:fld id="{6E4BA46F-AC91-4F9F-961C-BD91890EA3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5EE-4C23-A2D1-67B9ECC9F0AA}"/>
                </c:ext>
              </c:extLst>
            </c:dLbl>
            <c:dLbl>
              <c:idx val="13"/>
              <c:tx>
                <c:rich>
                  <a:bodyPr/>
                  <a:lstStyle/>
                  <a:p>
                    <a:fld id="{9256D119-7AAF-4567-92FF-8D60F44E36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5EE-4C23-A2D1-67B9ECC9F0AA}"/>
                </c:ext>
              </c:extLst>
            </c:dLbl>
            <c:dLbl>
              <c:idx val="14"/>
              <c:layout>
                <c:manualLayout>
                  <c:x val="-6.6666666666666721E-2"/>
                  <c:y val="-8.3333333333333329E-2"/>
                </c:manualLayout>
              </c:layout>
              <c:tx>
                <c:rich>
                  <a:bodyPr/>
                  <a:lstStyle/>
                  <a:p>
                    <a:fld id="{EED4D441-99BB-4E9E-B414-A7588094C1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B5EE-4C23-A2D1-67B9ECC9F0AA}"/>
                </c:ext>
              </c:extLst>
            </c:dLbl>
            <c:dLbl>
              <c:idx val="15"/>
              <c:tx>
                <c:rich>
                  <a:bodyPr/>
                  <a:lstStyle/>
                  <a:p>
                    <a:fld id="{0DFE8902-D759-4E60-A9DD-3ECACD6C50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5EE-4C23-A2D1-67B9ECC9F0AA}"/>
                </c:ext>
              </c:extLst>
            </c:dLbl>
            <c:dLbl>
              <c:idx val="16"/>
              <c:tx>
                <c:rich>
                  <a:bodyPr/>
                  <a:lstStyle/>
                  <a:p>
                    <a:fld id="{B2A21BCB-18C4-4C57-9EE9-9A1CB89B4B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5EE-4C23-A2D1-67B9ECC9F0AA}"/>
                </c:ext>
              </c:extLst>
            </c:dLbl>
            <c:dLbl>
              <c:idx val="17"/>
              <c:tx>
                <c:rich>
                  <a:bodyPr/>
                  <a:lstStyle/>
                  <a:p>
                    <a:fld id="{FCEC8111-7BD6-4E06-9629-21580DB6BB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5EE-4C23-A2D1-67B9ECC9F0AA}"/>
                </c:ext>
              </c:extLst>
            </c:dLbl>
            <c:dLbl>
              <c:idx val="18"/>
              <c:tx>
                <c:rich>
                  <a:bodyPr/>
                  <a:lstStyle/>
                  <a:p>
                    <a:fld id="{1D520EDD-20FD-4CB7-B7F6-9668BB065C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5EE-4C23-A2D1-67B9ECC9F0AA}"/>
                </c:ext>
              </c:extLst>
            </c:dLbl>
            <c:dLbl>
              <c:idx val="19"/>
              <c:tx>
                <c:rich>
                  <a:bodyPr/>
                  <a:lstStyle/>
                  <a:p>
                    <a:fld id="{64EA060F-131C-4474-87C2-439C3702FB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5EE-4C23-A2D1-67B9ECC9F0AA}"/>
                </c:ext>
              </c:extLst>
            </c:dLbl>
            <c:dLbl>
              <c:idx val="20"/>
              <c:tx>
                <c:rich>
                  <a:bodyPr/>
                  <a:lstStyle/>
                  <a:p>
                    <a:fld id="{513EE87A-D0E8-4C0C-B8AE-D266111DC2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5EE-4C23-A2D1-67B9ECC9F0AA}"/>
                </c:ext>
              </c:extLst>
            </c:dLbl>
            <c:dLbl>
              <c:idx val="21"/>
              <c:tx>
                <c:rich>
                  <a:bodyPr/>
                  <a:lstStyle/>
                  <a:p>
                    <a:fld id="{CDCB975A-BCC1-4C45-8A6D-DBC520CC8B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5EE-4C23-A2D1-67B9ECC9F0AA}"/>
                </c:ext>
              </c:extLst>
            </c:dLbl>
            <c:dLbl>
              <c:idx val="22"/>
              <c:tx>
                <c:rich>
                  <a:bodyPr/>
                  <a:lstStyle/>
                  <a:p>
                    <a:fld id="{56D2E7CD-3973-451E-8315-355AA1F4E3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5EE-4C23-A2D1-67B9ECC9F0AA}"/>
                </c:ext>
              </c:extLst>
            </c:dLbl>
            <c:dLbl>
              <c:idx val="23"/>
              <c:tx>
                <c:rich>
                  <a:bodyPr/>
                  <a:lstStyle/>
                  <a:p>
                    <a:fld id="{9A49F6EA-06F6-4246-BA3A-FB1B1257CA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5EE-4C23-A2D1-67B9ECC9F0AA}"/>
                </c:ext>
              </c:extLst>
            </c:dLbl>
            <c:dLbl>
              <c:idx val="24"/>
              <c:tx>
                <c:rich>
                  <a:bodyPr/>
                  <a:lstStyle/>
                  <a:p>
                    <a:fld id="{855BB768-7A8B-4661-A417-C5AB77B02B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5EE-4C23-A2D1-67B9ECC9F0AA}"/>
                </c:ext>
              </c:extLst>
            </c:dLbl>
            <c:dLbl>
              <c:idx val="25"/>
              <c:tx>
                <c:rich>
                  <a:bodyPr/>
                  <a:lstStyle/>
                  <a:p>
                    <a:fld id="{E52A7AF9-6A46-495F-9D66-325C188A13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5EE-4C23-A2D1-67B9ECC9F0AA}"/>
                </c:ext>
              </c:extLst>
            </c:dLbl>
            <c:dLbl>
              <c:idx val="26"/>
              <c:tx>
                <c:rich>
                  <a:bodyPr/>
                  <a:lstStyle/>
                  <a:p>
                    <a:fld id="{928CC407-7141-451C-BD96-426F4D4C9F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5EE-4C23-A2D1-67B9ECC9F0AA}"/>
                </c:ext>
              </c:extLst>
            </c:dLbl>
            <c:dLbl>
              <c:idx val="27"/>
              <c:tx>
                <c:rich>
                  <a:bodyPr/>
                  <a:lstStyle/>
                  <a:p>
                    <a:fld id="{0690A3C9-5032-4C01-9ED9-5793397054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5EE-4C23-A2D1-67B9ECC9F0AA}"/>
                </c:ext>
              </c:extLst>
            </c:dLbl>
            <c:dLbl>
              <c:idx val="28"/>
              <c:tx>
                <c:rich>
                  <a:bodyPr/>
                  <a:lstStyle/>
                  <a:p>
                    <a:fld id="{D5BD5AE5-D0D5-449E-A66A-2052C8E952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5EE-4C23-A2D1-67B9ECC9F0AA}"/>
                </c:ext>
              </c:extLst>
            </c:dLbl>
            <c:dLbl>
              <c:idx val="29"/>
              <c:layout>
                <c:manualLayout>
                  <c:x val="-5.2777777777777778E-2"/>
                  <c:y val="-5.5555555555555552E-2"/>
                </c:manualLayout>
              </c:layout>
              <c:tx>
                <c:rich>
                  <a:bodyPr/>
                  <a:lstStyle/>
                  <a:p>
                    <a:fld id="{827C2759-881C-41AE-B63C-4499E0E584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B5EE-4C23-A2D1-67B9ECC9F0AA}"/>
                </c:ext>
              </c:extLst>
            </c:dLbl>
            <c:dLbl>
              <c:idx val="30"/>
              <c:tx>
                <c:rich>
                  <a:bodyPr/>
                  <a:lstStyle/>
                  <a:p>
                    <a:fld id="{3D5F5784-CB38-4847-9836-C963A27A3A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5EE-4C23-A2D1-67B9ECC9F0AA}"/>
                </c:ext>
              </c:extLst>
            </c:dLbl>
            <c:dLbl>
              <c:idx val="31"/>
              <c:tx>
                <c:rich>
                  <a:bodyPr/>
                  <a:lstStyle/>
                  <a:p>
                    <a:fld id="{D893D891-C551-4356-A0A5-5EDE9229F1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5EE-4C23-A2D1-67B9ECC9F0AA}"/>
                </c:ext>
              </c:extLst>
            </c:dLbl>
            <c:dLbl>
              <c:idx val="32"/>
              <c:layout>
                <c:manualLayout>
                  <c:x val="-8.3333333333333332E-3"/>
                  <c:y val="-6.0185185185185182E-2"/>
                </c:manualLayout>
              </c:layout>
              <c:tx>
                <c:rich>
                  <a:bodyPr/>
                  <a:lstStyle/>
                  <a:p>
                    <a:fld id="{ECC44D92-0562-45A3-988E-D76F41BF45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5EE-4C23-A2D1-67B9ECC9F0AA}"/>
                </c:ext>
              </c:extLst>
            </c:dLbl>
            <c:dLbl>
              <c:idx val="33"/>
              <c:tx>
                <c:rich>
                  <a:bodyPr/>
                  <a:lstStyle/>
                  <a:p>
                    <a:fld id="{7BF83714-9029-4D46-B478-9737BFD513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5EE-4C23-A2D1-67B9ECC9F0AA}"/>
                </c:ext>
              </c:extLst>
            </c:dLbl>
            <c:dLbl>
              <c:idx val="34"/>
              <c:tx>
                <c:rich>
                  <a:bodyPr/>
                  <a:lstStyle/>
                  <a:p>
                    <a:fld id="{1463C39D-2266-490A-9846-AAFD7F4A42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5EE-4C23-A2D1-67B9ECC9F0AA}"/>
                </c:ext>
              </c:extLst>
            </c:dLbl>
            <c:dLbl>
              <c:idx val="35"/>
              <c:tx>
                <c:rich>
                  <a:bodyPr/>
                  <a:lstStyle/>
                  <a:p>
                    <a:fld id="{1A5DDE1C-4279-4347-9A2A-E9FE00D5A8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5EE-4C23-A2D1-67B9ECC9F0AA}"/>
                </c:ext>
              </c:extLst>
            </c:dLbl>
            <c:dLbl>
              <c:idx val="36"/>
              <c:tx>
                <c:rich>
                  <a:bodyPr/>
                  <a:lstStyle/>
                  <a:p>
                    <a:fld id="{1EF57EEF-94C7-4C15-9901-4FEB9ABBCC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5EE-4C23-A2D1-67B9ECC9F0AA}"/>
                </c:ext>
              </c:extLst>
            </c:dLbl>
            <c:dLbl>
              <c:idx val="37"/>
              <c:tx>
                <c:rich>
                  <a:bodyPr/>
                  <a:lstStyle/>
                  <a:p>
                    <a:fld id="{21FEB7D8-4B1B-46E1-9C63-912FBBA8A9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5EE-4C23-A2D1-67B9ECC9F0AA}"/>
                </c:ext>
              </c:extLst>
            </c:dLbl>
            <c:dLbl>
              <c:idx val="38"/>
              <c:layout>
                <c:manualLayout>
                  <c:x val="1.6666666666666614E-2"/>
                  <c:y val="2.7777777777777776E-2"/>
                </c:manualLayout>
              </c:layout>
              <c:tx>
                <c:rich>
                  <a:bodyPr/>
                  <a:lstStyle/>
                  <a:p>
                    <a:fld id="{5A2C6A18-802E-4449-862B-E435AE55BF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B5EE-4C23-A2D1-67B9ECC9F0AA}"/>
                </c:ext>
              </c:extLst>
            </c:dLbl>
            <c:dLbl>
              <c:idx val="39"/>
              <c:tx>
                <c:rich>
                  <a:bodyPr/>
                  <a:lstStyle/>
                  <a:p>
                    <a:fld id="{F03B3A23-61EC-4A64-B3D7-8B888A68C6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5EE-4C23-A2D1-67B9ECC9F0AA}"/>
                </c:ext>
              </c:extLst>
            </c:dLbl>
            <c:dLbl>
              <c:idx val="40"/>
              <c:tx>
                <c:rich>
                  <a:bodyPr/>
                  <a:lstStyle/>
                  <a:p>
                    <a:fld id="{2AC8C891-53A6-4ACE-A4BA-350BFD570F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5EE-4C23-A2D1-67B9ECC9F0AA}"/>
                </c:ext>
              </c:extLst>
            </c:dLbl>
            <c:dLbl>
              <c:idx val="41"/>
              <c:tx>
                <c:rich>
                  <a:bodyPr/>
                  <a:lstStyle/>
                  <a:p>
                    <a:fld id="{A9DBEA1F-68BA-49D3-B929-ECBDE12775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5EE-4C23-A2D1-67B9ECC9F0AA}"/>
                </c:ext>
              </c:extLst>
            </c:dLbl>
            <c:dLbl>
              <c:idx val="42"/>
              <c:layout>
                <c:manualLayout>
                  <c:x val="-6.6666666666666666E-2"/>
                  <c:y val="-8.3333333333333329E-2"/>
                </c:manualLayout>
              </c:layout>
              <c:tx>
                <c:rich>
                  <a:bodyPr/>
                  <a:lstStyle/>
                  <a:p>
                    <a:fld id="{75F5FC10-9B22-4899-9027-323A4EF79A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5EE-4C23-A2D1-67B9ECC9F0AA}"/>
                </c:ext>
              </c:extLst>
            </c:dLbl>
            <c:dLbl>
              <c:idx val="43"/>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3B501AE4-44DC-484E-A87A-6015D622D383}" type="CELLRANGE">
                      <a:rPr lang="en-US"/>
                      <a:pPr>
                        <a:defRPr sz="900" b="0" i="0" u="none" strike="noStrike" kern="1200" baseline="0">
                          <a:solidFill>
                            <a:schemeClr val="tx1"/>
                          </a:solidFill>
                          <a:latin typeface="+mn-lt"/>
                          <a:ea typeface="+mn-ea"/>
                          <a:cs typeface="+mn-cs"/>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2B-B5EE-4C23-A2D1-67B9ECC9F0AA}"/>
                </c:ext>
              </c:extLst>
            </c:dLbl>
            <c:dLbl>
              <c:idx val="44"/>
              <c:tx>
                <c:rich>
                  <a:bodyPr/>
                  <a:lstStyle/>
                  <a:p>
                    <a:fld id="{E4A24A09-CFAC-49A5-B0F8-8EC7CCBBC1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5EE-4C23-A2D1-67B9ECC9F0AA}"/>
                </c:ext>
              </c:extLst>
            </c:dLbl>
            <c:dLbl>
              <c:idx val="45"/>
              <c:tx>
                <c:rich>
                  <a:bodyPr/>
                  <a:lstStyle/>
                  <a:p>
                    <a:fld id="{8F6FB1F9-5D4C-48B9-ABCE-5F73252865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5EE-4C23-A2D1-67B9ECC9F0AA}"/>
                </c:ext>
              </c:extLst>
            </c:dLbl>
            <c:dLbl>
              <c:idx val="46"/>
              <c:tx>
                <c:rich>
                  <a:bodyPr/>
                  <a:lstStyle/>
                  <a:p>
                    <a:fld id="{E7446EC8-CCC6-4EAB-AD36-7AD72C567F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5EE-4C23-A2D1-67B9ECC9F0AA}"/>
                </c:ext>
              </c:extLst>
            </c:dLbl>
            <c:dLbl>
              <c:idx val="47"/>
              <c:tx>
                <c:rich>
                  <a:bodyPr/>
                  <a:lstStyle/>
                  <a:p>
                    <a:fld id="{726F7F5F-ECA7-480E-81B2-AD1B9714DE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5EE-4C23-A2D1-67B9ECC9F0AA}"/>
                </c:ext>
              </c:extLst>
            </c:dLbl>
            <c:dLbl>
              <c:idx val="48"/>
              <c:tx>
                <c:rich>
                  <a:bodyPr/>
                  <a:lstStyle/>
                  <a:p>
                    <a:fld id="{136E2FC0-8E46-4BD4-A3E7-22F90003ED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5EE-4C23-A2D1-67B9ECC9F0AA}"/>
                </c:ext>
              </c:extLst>
            </c:dLbl>
            <c:dLbl>
              <c:idx val="49"/>
              <c:tx>
                <c:rich>
                  <a:bodyPr/>
                  <a:lstStyle/>
                  <a:p>
                    <a:fld id="{15707E1B-DCC7-497D-9705-FC482AA5E5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5EE-4C23-A2D1-67B9ECC9F0AA}"/>
                </c:ext>
              </c:extLst>
            </c:dLbl>
            <c:dLbl>
              <c:idx val="50"/>
              <c:tx>
                <c:rich>
                  <a:bodyPr/>
                  <a:lstStyle/>
                  <a:p>
                    <a:fld id="{8F620E73-D231-4465-A7A9-FDBA080C4B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B5EE-4C23-A2D1-67B9ECC9F0AA}"/>
                </c:ext>
              </c:extLst>
            </c:dLbl>
            <c:dLbl>
              <c:idx val="51"/>
              <c:tx>
                <c:rich>
                  <a:bodyPr/>
                  <a:lstStyle/>
                  <a:p>
                    <a:fld id="{8DCA8317-48D5-416A-99E3-FF4EAAEA98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B5EE-4C23-A2D1-67B9ECC9F0AA}"/>
                </c:ext>
              </c:extLst>
            </c:dLbl>
            <c:dLbl>
              <c:idx val="52"/>
              <c:tx>
                <c:rich>
                  <a:bodyPr/>
                  <a:lstStyle/>
                  <a:p>
                    <a:fld id="{E0F68E4E-0946-4FD1-8B59-911B43251E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B5EE-4C23-A2D1-67B9ECC9F0AA}"/>
                </c:ext>
              </c:extLst>
            </c:dLbl>
            <c:dLbl>
              <c:idx val="53"/>
              <c:tx>
                <c:rich>
                  <a:bodyPr/>
                  <a:lstStyle/>
                  <a:p>
                    <a:fld id="{2AFC690B-B54E-4AA7-B04B-534EBC039F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B5EE-4C23-A2D1-67B9ECC9F0AA}"/>
                </c:ext>
              </c:extLst>
            </c:dLbl>
            <c:dLbl>
              <c:idx val="54"/>
              <c:tx>
                <c:rich>
                  <a:bodyPr/>
                  <a:lstStyle/>
                  <a:p>
                    <a:fld id="{883C1407-068C-4FD7-814D-1D4A75E828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B5EE-4C23-A2D1-67B9ECC9F0AA}"/>
                </c:ext>
              </c:extLst>
            </c:dLbl>
            <c:dLbl>
              <c:idx val="55"/>
              <c:tx>
                <c:rich>
                  <a:bodyPr/>
                  <a:lstStyle/>
                  <a:p>
                    <a:fld id="{B376532B-81BF-4977-9970-7BCEA55203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B5EE-4C23-A2D1-67B9ECC9F0AA}"/>
                </c:ext>
              </c:extLst>
            </c:dLbl>
            <c:dLbl>
              <c:idx val="56"/>
              <c:layout>
                <c:manualLayout>
                  <c:x val="-4.7222222222222249E-2"/>
                  <c:y val="-5.5555555555555552E-2"/>
                </c:manualLayout>
              </c:layout>
              <c:tx>
                <c:rich>
                  <a:bodyPr/>
                  <a:lstStyle/>
                  <a:p>
                    <a:fld id="{3C2E8BE5-F6CA-4E14-A9F0-7E1F59E805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B5EE-4C23-A2D1-67B9ECC9F0AA}"/>
                </c:ext>
              </c:extLst>
            </c:dLbl>
            <c:dLbl>
              <c:idx val="57"/>
              <c:layout>
                <c:manualLayout>
                  <c:x val="-2.5000000000000026E-2"/>
                  <c:y val="-8.7962962962963048E-2"/>
                </c:manualLayout>
              </c:layout>
              <c:tx>
                <c:rich>
                  <a:bodyPr/>
                  <a:lstStyle/>
                  <a:p>
                    <a:fld id="{0901AA19-5C3B-4794-A981-4F671D4E23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B5EE-4C23-A2D1-67B9ECC9F0AA}"/>
                </c:ext>
              </c:extLst>
            </c:dLbl>
            <c:dLbl>
              <c:idx val="58"/>
              <c:tx>
                <c:rich>
                  <a:bodyPr/>
                  <a:lstStyle/>
                  <a:p>
                    <a:fld id="{5EC4DBC6-677C-4E4D-9343-0FFB4149AD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B5EE-4C23-A2D1-67B9ECC9F0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3.18.'!$S$8:$S$66</c:f>
              <c:numCache>
                <c:formatCode>0.00</c:formatCode>
                <c:ptCount val="59"/>
                <c:pt idx="0">
                  <c:v>49.119563379662651</c:v>
                </c:pt>
                <c:pt idx="1">
                  <c:v>47.861268482768224</c:v>
                </c:pt>
                <c:pt idx="2">
                  <c:v>46.889345181410533</c:v>
                </c:pt>
                <c:pt idx="3">
                  <c:v>27.346866420457598</c:v>
                </c:pt>
                <c:pt idx="4">
                  <c:v>23.815499294993415</c:v>
                </c:pt>
                <c:pt idx="5">
                  <c:v>23.537097798550008</c:v>
                </c:pt>
                <c:pt idx="6">
                  <c:v>23.3</c:v>
                </c:pt>
                <c:pt idx="7">
                  <c:v>22.959903687608655</c:v>
                </c:pt>
                <c:pt idx="8">
                  <c:v>22.39459753486981</c:v>
                </c:pt>
                <c:pt idx="9">
                  <c:v>21.67</c:v>
                </c:pt>
                <c:pt idx="10">
                  <c:v>20.80000000000004</c:v>
                </c:pt>
                <c:pt idx="11">
                  <c:v>19.93</c:v>
                </c:pt>
                <c:pt idx="12">
                  <c:v>19.651193335779393</c:v>
                </c:pt>
                <c:pt idx="13">
                  <c:v>18.38</c:v>
                </c:pt>
                <c:pt idx="14">
                  <c:v>17.350000000000001</c:v>
                </c:pt>
                <c:pt idx="15">
                  <c:v>17.203241845250655</c:v>
                </c:pt>
                <c:pt idx="16">
                  <c:v>16.959109378191471</c:v>
                </c:pt>
                <c:pt idx="17">
                  <c:v>16.79</c:v>
                </c:pt>
                <c:pt idx="18">
                  <c:v>16.47</c:v>
                </c:pt>
                <c:pt idx="19">
                  <c:v>16.274098603334707</c:v>
                </c:pt>
                <c:pt idx="20">
                  <c:v>16.260000000000002</c:v>
                </c:pt>
                <c:pt idx="21">
                  <c:v>15.32</c:v>
                </c:pt>
                <c:pt idx="22">
                  <c:v>15.11</c:v>
                </c:pt>
                <c:pt idx="23">
                  <c:v>14.939262238978495</c:v>
                </c:pt>
                <c:pt idx="24">
                  <c:v>14.43</c:v>
                </c:pt>
                <c:pt idx="25">
                  <c:v>12.76174518139856</c:v>
                </c:pt>
                <c:pt idx="26">
                  <c:v>12.28</c:v>
                </c:pt>
                <c:pt idx="27">
                  <c:v>12.25</c:v>
                </c:pt>
                <c:pt idx="28">
                  <c:v>12.01</c:v>
                </c:pt>
                <c:pt idx="29">
                  <c:v>11.893014824860883</c:v>
                </c:pt>
                <c:pt idx="30">
                  <c:v>10.109754612523332</c:v>
                </c:pt>
                <c:pt idx="31">
                  <c:v>9.77</c:v>
                </c:pt>
                <c:pt idx="32">
                  <c:v>9.643305587552895</c:v>
                </c:pt>
                <c:pt idx="33">
                  <c:v>9.6268311871095165</c:v>
                </c:pt>
                <c:pt idx="34">
                  <c:v>7.9999999999999991</c:v>
                </c:pt>
                <c:pt idx="35">
                  <c:v>7.9786916670242585</c:v>
                </c:pt>
                <c:pt idx="36">
                  <c:v>7.8610920331357406</c:v>
                </c:pt>
                <c:pt idx="37">
                  <c:v>7.7313594412167479</c:v>
                </c:pt>
                <c:pt idx="38">
                  <c:v>7.65</c:v>
                </c:pt>
                <c:pt idx="39">
                  <c:v>7.37</c:v>
                </c:pt>
                <c:pt idx="40">
                  <c:v>7.29</c:v>
                </c:pt>
                <c:pt idx="41">
                  <c:v>7.1999999999999993</c:v>
                </c:pt>
                <c:pt idx="42">
                  <c:v>6.44</c:v>
                </c:pt>
                <c:pt idx="43">
                  <c:v>6.3533986009934278</c:v>
                </c:pt>
                <c:pt idx="44">
                  <c:v>6.1</c:v>
                </c:pt>
                <c:pt idx="45">
                  <c:v>5.93</c:v>
                </c:pt>
                <c:pt idx="46">
                  <c:v>5.8933952960561165</c:v>
                </c:pt>
                <c:pt idx="47">
                  <c:v>5.51</c:v>
                </c:pt>
                <c:pt idx="48">
                  <c:v>5.4659907673123005</c:v>
                </c:pt>
                <c:pt idx="49">
                  <c:v>5.4388108064945655</c:v>
                </c:pt>
                <c:pt idx="50">
                  <c:v>5.37</c:v>
                </c:pt>
                <c:pt idx="51">
                  <c:v>5</c:v>
                </c:pt>
                <c:pt idx="52">
                  <c:v>4.6500000000000004</c:v>
                </c:pt>
                <c:pt idx="53">
                  <c:v>4.22</c:v>
                </c:pt>
                <c:pt idx="54">
                  <c:v>2.85</c:v>
                </c:pt>
                <c:pt idx="55">
                  <c:v>2.7</c:v>
                </c:pt>
                <c:pt idx="56">
                  <c:v>2.0817064743505047</c:v>
                </c:pt>
                <c:pt idx="57">
                  <c:v>1.5</c:v>
                </c:pt>
                <c:pt idx="58">
                  <c:v>0.59288006378825187</c:v>
                </c:pt>
              </c:numCache>
            </c:numRef>
          </c:xVal>
          <c:yVal>
            <c:numRef>
              <c:f>'Figure 3.18.'!$T$8:$T$66</c:f>
              <c:numCache>
                <c:formatCode>0.00</c:formatCode>
                <c:ptCount val="59"/>
                <c:pt idx="0">
                  <c:v>57.423229072355774</c:v>
                </c:pt>
                <c:pt idx="1">
                  <c:v>69.901492936946141</c:v>
                </c:pt>
                <c:pt idx="2">
                  <c:v>51.489262131250122</c:v>
                </c:pt>
                <c:pt idx="3">
                  <c:v>67.624244983060933</c:v>
                </c:pt>
                <c:pt idx="4">
                  <c:v>31.635867286281066</c:v>
                </c:pt>
                <c:pt idx="5">
                  <c:v>38.485611759591016</c:v>
                </c:pt>
                <c:pt idx="6">
                  <c:v>29.105001575088369</c:v>
                </c:pt>
                <c:pt idx="7">
                  <c:v>22.096332169432056</c:v>
                </c:pt>
                <c:pt idx="8">
                  <c:v>53.229281477449895</c:v>
                </c:pt>
                <c:pt idx="9">
                  <c:v>14.157235956150277</c:v>
                </c:pt>
                <c:pt idx="10">
                  <c:v>36.335515756083076</c:v>
                </c:pt>
                <c:pt idx="11">
                  <c:v>33.086728464029378</c:v>
                </c:pt>
                <c:pt idx="12">
                  <c:v>30.673980272527523</c:v>
                </c:pt>
                <c:pt idx="13">
                  <c:v>33.070875968992155</c:v>
                </c:pt>
                <c:pt idx="14">
                  <c:v>29.198540553871531</c:v>
                </c:pt>
                <c:pt idx="15">
                  <c:v>6.7852760611633975</c:v>
                </c:pt>
                <c:pt idx="16">
                  <c:v>66.279169400884172</c:v>
                </c:pt>
                <c:pt idx="17">
                  <c:v>21.039600732977274</c:v>
                </c:pt>
                <c:pt idx="18">
                  <c:v>14.393375828376298</c:v>
                </c:pt>
                <c:pt idx="19">
                  <c:v>50.302787970028554</c:v>
                </c:pt>
                <c:pt idx="20">
                  <c:v>17.129753349465233</c:v>
                </c:pt>
                <c:pt idx="21">
                  <c:v>19.842634077376538</c:v>
                </c:pt>
                <c:pt idx="22">
                  <c:v>21.406364238357536</c:v>
                </c:pt>
                <c:pt idx="23">
                  <c:v>21.122500193244658</c:v>
                </c:pt>
                <c:pt idx="24">
                  <c:v>11.971208632882723</c:v>
                </c:pt>
                <c:pt idx="25">
                  <c:v>27.570066082780425</c:v>
                </c:pt>
                <c:pt idx="26">
                  <c:v>18.463744279904677</c:v>
                </c:pt>
                <c:pt idx="27">
                  <c:v>12.878988832047037</c:v>
                </c:pt>
                <c:pt idx="28">
                  <c:v>56.735380584971516</c:v>
                </c:pt>
                <c:pt idx="29">
                  <c:v>29.845595384069217</c:v>
                </c:pt>
                <c:pt idx="30">
                  <c:v>19.992465428583468</c:v>
                </c:pt>
                <c:pt idx="31">
                  <c:v>20.976689593902137</c:v>
                </c:pt>
                <c:pt idx="32">
                  <c:v>21.049460180421931</c:v>
                </c:pt>
                <c:pt idx="33">
                  <c:v>6.934067115938328</c:v>
                </c:pt>
                <c:pt idx="34">
                  <c:v>22.031884767749933</c:v>
                </c:pt>
                <c:pt idx="35">
                  <c:v>9.2432151102139368</c:v>
                </c:pt>
                <c:pt idx="36">
                  <c:v>7.8865631553765816</c:v>
                </c:pt>
                <c:pt idx="37">
                  <c:v>13.439373782677539</c:v>
                </c:pt>
                <c:pt idx="38">
                  <c:v>4.0535472523933436</c:v>
                </c:pt>
                <c:pt idx="39">
                  <c:v>6.5289666963618149</c:v>
                </c:pt>
                <c:pt idx="40">
                  <c:v>21.040785957837947</c:v>
                </c:pt>
                <c:pt idx="41">
                  <c:v>11.669613033967424</c:v>
                </c:pt>
                <c:pt idx="42">
                  <c:v>23.744112344641525</c:v>
                </c:pt>
                <c:pt idx="43">
                  <c:v>13.197584810862622</c:v>
                </c:pt>
                <c:pt idx="44">
                  <c:v>20.27184185676871</c:v>
                </c:pt>
                <c:pt idx="45">
                  <c:v>7.4227797622337306</c:v>
                </c:pt>
                <c:pt idx="46">
                  <c:v>22.571333080946353</c:v>
                </c:pt>
                <c:pt idx="47">
                  <c:v>12.125110044589642</c:v>
                </c:pt>
                <c:pt idx="48">
                  <c:v>5.8537959355013367</c:v>
                </c:pt>
                <c:pt idx="49">
                  <c:v>7.6699679336067295</c:v>
                </c:pt>
                <c:pt idx="50">
                  <c:v>9.3974742291715234</c:v>
                </c:pt>
                <c:pt idx="51">
                  <c:v>5.8492838041462933</c:v>
                </c:pt>
                <c:pt idx="52">
                  <c:v>5.7642848856636899</c:v>
                </c:pt>
                <c:pt idx="53">
                  <c:v>5.7550211626306274</c:v>
                </c:pt>
                <c:pt idx="54">
                  <c:v>2.799055874801101</c:v>
                </c:pt>
                <c:pt idx="55">
                  <c:v>6.4942361233910688</c:v>
                </c:pt>
                <c:pt idx="56">
                  <c:v>9.0112920160744618</c:v>
                </c:pt>
                <c:pt idx="57">
                  <c:v>5.7728975601381052</c:v>
                </c:pt>
                <c:pt idx="58">
                  <c:v>0.98395139544493526</c:v>
                </c:pt>
              </c:numCache>
            </c:numRef>
          </c:yVal>
          <c:smooth val="0"/>
          <c:extLst>
            <c:ext xmlns:c15="http://schemas.microsoft.com/office/drawing/2012/chart" uri="{02D57815-91ED-43cb-92C2-25804820EDAC}">
              <c15:datalabelsRange>
                <c15:f>'Figure 3.18.'!$R$8:$R$66</c15:f>
                <c15:dlblRangeCache>
                  <c:ptCount val="59"/>
                  <c:pt idx="0">
                    <c:v>NOR</c:v>
                  </c:pt>
                  <c:pt idx="1">
                    <c:v>AZE</c:v>
                  </c:pt>
                  <c:pt idx="2">
                    <c:v>CHN</c:v>
                  </c:pt>
                  <c:pt idx="3">
                    <c:v>SAU</c:v>
                  </c:pt>
                  <c:pt idx="4">
                    <c:v>ZAF</c:v>
                  </c:pt>
                  <c:pt idx="5">
                    <c:v>KOR</c:v>
                  </c:pt>
                  <c:pt idx="6">
                    <c:v>MEX</c:v>
                  </c:pt>
                  <c:pt idx="7">
                    <c:v>GMB</c:v>
                  </c:pt>
                  <c:pt idx="8">
                    <c:v>KAZ</c:v>
                  </c:pt>
                  <c:pt idx="9">
                    <c:v>ITA</c:v>
                  </c:pt>
                  <c:pt idx="10">
                    <c:v>TZA</c:v>
                  </c:pt>
                  <c:pt idx="11">
                    <c:v>LVA</c:v>
                  </c:pt>
                  <c:pt idx="12">
                    <c:v>GEO</c:v>
                  </c:pt>
                  <c:pt idx="13">
                    <c:v>DNK</c:v>
                  </c:pt>
                  <c:pt idx="14">
                    <c:v>SWE</c:v>
                  </c:pt>
                  <c:pt idx="15">
                    <c:v>JPN</c:v>
                  </c:pt>
                  <c:pt idx="16">
                    <c:v>UZB</c:v>
                  </c:pt>
                  <c:pt idx="17">
                    <c:v>FIN</c:v>
                  </c:pt>
                  <c:pt idx="18">
                    <c:v>FRA</c:v>
                  </c:pt>
                  <c:pt idx="19">
                    <c:v>RUS</c:v>
                  </c:pt>
                  <c:pt idx="20">
                    <c:v>SVN</c:v>
                  </c:pt>
                  <c:pt idx="21">
                    <c:v>NLD</c:v>
                  </c:pt>
                  <c:pt idx="22">
                    <c:v>MLT</c:v>
                  </c:pt>
                  <c:pt idx="23">
                    <c:v>MYS</c:v>
                  </c:pt>
                  <c:pt idx="24">
                    <c:v>BEL</c:v>
                  </c:pt>
                  <c:pt idx="25">
                    <c:v>NZL</c:v>
                  </c:pt>
                  <c:pt idx="26">
                    <c:v>POL</c:v>
                  </c:pt>
                  <c:pt idx="27">
                    <c:v>AUT</c:v>
                  </c:pt>
                  <c:pt idx="28">
                    <c:v>EST</c:v>
                  </c:pt>
                  <c:pt idx="29">
                    <c:v>IDN</c:v>
                  </c:pt>
                  <c:pt idx="30">
                    <c:v>AUS</c:v>
                  </c:pt>
                  <c:pt idx="31">
                    <c:v>CZE</c:v>
                  </c:pt>
                  <c:pt idx="32">
                    <c:v>TWN</c:v>
                  </c:pt>
                  <c:pt idx="33">
                    <c:v>PRT</c:v>
                  </c:pt>
                  <c:pt idx="34">
                    <c:v>TUR</c:v>
                  </c:pt>
                  <c:pt idx="35">
                    <c:v>BRA</c:v>
                  </c:pt>
                  <c:pt idx="36">
                    <c:v>CAN</c:v>
                  </c:pt>
                  <c:pt idx="37">
                    <c:v>COL</c:v>
                  </c:pt>
                  <c:pt idx="38">
                    <c:v>GRC</c:v>
                  </c:pt>
                  <c:pt idx="39">
                    <c:v>CYP</c:v>
                  </c:pt>
                  <c:pt idx="40">
                    <c:v>BGR</c:v>
                  </c:pt>
                  <c:pt idx="41">
                    <c:v>KEN</c:v>
                  </c:pt>
                  <c:pt idx="42">
                    <c:v>LUX</c:v>
                  </c:pt>
                  <c:pt idx="43">
                    <c:v>THA</c:v>
                  </c:pt>
                  <c:pt idx="44">
                    <c:v>GTM</c:v>
                  </c:pt>
                  <c:pt idx="45">
                    <c:v>IRL</c:v>
                  </c:pt>
                  <c:pt idx="46">
                    <c:v>ARE</c:v>
                  </c:pt>
                  <c:pt idx="47">
                    <c:v>LTU</c:v>
                  </c:pt>
                  <c:pt idx="48">
                    <c:v>GBR</c:v>
                  </c:pt>
                  <c:pt idx="49">
                    <c:v>SLV</c:v>
                  </c:pt>
                  <c:pt idx="50">
                    <c:v>SVK</c:v>
                  </c:pt>
                  <c:pt idx="51">
                    <c:v>HRV</c:v>
                  </c:pt>
                  <c:pt idx="52">
                    <c:v>HUN</c:v>
                  </c:pt>
                  <c:pt idx="53">
                    <c:v>DEU</c:v>
                  </c:pt>
                  <c:pt idx="54">
                    <c:v>ESP</c:v>
                  </c:pt>
                  <c:pt idx="55">
                    <c:v>ROM</c:v>
                  </c:pt>
                  <c:pt idx="56">
                    <c:v>CHL</c:v>
                  </c:pt>
                  <c:pt idx="57">
                    <c:v>PER</c:v>
                  </c:pt>
                  <c:pt idx="58">
                    <c:v>VNM</c:v>
                  </c:pt>
                </c15:dlblRangeCache>
              </c15:datalabelsRange>
            </c:ext>
            <c:ext xmlns:c16="http://schemas.microsoft.com/office/drawing/2014/chart" uri="{C3380CC4-5D6E-409C-BE32-E72D297353CC}">
              <c16:uniqueId val="{0000003B-B5EE-4C23-A2D1-67B9ECC9F0AA}"/>
            </c:ext>
          </c:extLst>
        </c:ser>
        <c:dLbls>
          <c:showLegendKey val="0"/>
          <c:showVal val="0"/>
          <c:showCatName val="0"/>
          <c:showSerName val="0"/>
          <c:showPercent val="0"/>
          <c:showBubbleSize val="0"/>
        </c:dLbls>
        <c:axId val="824990047"/>
        <c:axId val="625283599"/>
      </c:scatterChart>
      <c:valAx>
        <c:axId val="8249900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SOE debt (percent of GDP) </a:t>
                </a:r>
              </a:p>
            </c:rich>
          </c:tx>
          <c:overlay val="0"/>
          <c:spPr>
            <a:noFill/>
            <a:ln>
              <a:noFill/>
            </a:ln>
            <a:effectLst/>
          </c:spPr>
        </c:title>
        <c:numFmt formatCode="0" sourceLinked="0"/>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25283599"/>
        <c:crosses val="autoZero"/>
        <c:crossBetween val="midCat"/>
      </c:valAx>
      <c:valAx>
        <c:axId val="62528359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SOE share of total public debt</a:t>
                </a:r>
              </a:p>
            </c:rich>
          </c:tx>
          <c:overlay val="0"/>
          <c:spPr>
            <a:noFill/>
            <a:ln>
              <a:noFill/>
            </a:ln>
            <a:effectLst/>
          </c:spPr>
        </c:title>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24990047"/>
        <c:crosses val="autoZero"/>
        <c:crossBetween val="midCat"/>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External SOE DEbt</c:v>
          </c:tx>
          <c:spPr>
            <a:solidFill>
              <a:srgbClr val="002060"/>
            </a:solidFill>
            <a:ln w="25400">
              <a:noFill/>
            </a:ln>
            <a:effectLst/>
          </c:spPr>
          <c:invertIfNegative val="0"/>
          <c:cat>
            <c:strRef>
              <c:f>'Figure 3.18.'!$V$8:$V$21</c:f>
              <c:strCache>
                <c:ptCount val="14"/>
                <c:pt idx="0">
                  <c:v>ETH</c:v>
                </c:pt>
                <c:pt idx="1">
                  <c:v>VEN</c:v>
                </c:pt>
                <c:pt idx="2">
                  <c:v>YEM</c:v>
                </c:pt>
                <c:pt idx="3">
                  <c:v>EGY</c:v>
                </c:pt>
                <c:pt idx="4">
                  <c:v>MMR</c:v>
                </c:pt>
                <c:pt idx="5">
                  <c:v>BRA</c:v>
                </c:pt>
                <c:pt idx="6">
                  <c:v>COL</c:v>
                </c:pt>
                <c:pt idx="7">
                  <c:v>AGO</c:v>
                </c:pt>
                <c:pt idx="8">
                  <c:v>MRT</c:v>
                </c:pt>
                <c:pt idx="9">
                  <c:v>TUN</c:v>
                </c:pt>
                <c:pt idx="10">
                  <c:v>MAR</c:v>
                </c:pt>
                <c:pt idx="11">
                  <c:v>RUS</c:v>
                </c:pt>
                <c:pt idx="12">
                  <c:v>AZE</c:v>
                </c:pt>
                <c:pt idx="13">
                  <c:v>MOZ</c:v>
                </c:pt>
              </c:strCache>
            </c:strRef>
          </c:cat>
          <c:val>
            <c:numRef>
              <c:f>'Figure 3.18.'!$U$8:$U$21</c:f>
              <c:numCache>
                <c:formatCode>General</c:formatCode>
                <c:ptCount val="14"/>
                <c:pt idx="0">
                  <c:v>163.77707901473045</c:v>
                </c:pt>
                <c:pt idx="1">
                  <c:v>91.918781725888323</c:v>
                </c:pt>
                <c:pt idx="2">
                  <c:v>66.059751803170414</c:v>
                </c:pt>
                <c:pt idx="3">
                  <c:v>58.138658795406862</c:v>
                </c:pt>
                <c:pt idx="4">
                  <c:v>47.374833539367813</c:v>
                </c:pt>
                <c:pt idx="5">
                  <c:v>43.464739266668559</c:v>
                </c:pt>
                <c:pt idx="6">
                  <c:v>37.669781152972561</c:v>
                </c:pt>
                <c:pt idx="7">
                  <c:v>33.523065935741023</c:v>
                </c:pt>
                <c:pt idx="8">
                  <c:v>33.362781885257824</c:v>
                </c:pt>
                <c:pt idx="9">
                  <c:v>33.047490992940808</c:v>
                </c:pt>
                <c:pt idx="10">
                  <c:v>29.171078383965504</c:v>
                </c:pt>
                <c:pt idx="11">
                  <c:v>26.311866270787316</c:v>
                </c:pt>
                <c:pt idx="12">
                  <c:v>25.183418663333494</c:v>
                </c:pt>
                <c:pt idx="13">
                  <c:v>25.037252681323956</c:v>
                </c:pt>
              </c:numCache>
            </c:numRef>
          </c:val>
          <c:extLst>
            <c:ext xmlns:c16="http://schemas.microsoft.com/office/drawing/2014/chart" uri="{C3380CC4-5D6E-409C-BE32-E72D297353CC}">
              <c16:uniqueId val="{00000000-1615-4CB1-BEBB-D7E068198B2E}"/>
            </c:ext>
          </c:extLst>
        </c:ser>
        <c:dLbls>
          <c:showLegendKey val="0"/>
          <c:showVal val="0"/>
          <c:showCatName val="0"/>
          <c:showSerName val="0"/>
          <c:showPercent val="0"/>
          <c:showBubbleSize val="0"/>
        </c:dLbls>
        <c:gapWidth val="50"/>
        <c:axId val="1053623504"/>
        <c:axId val="1902923248"/>
      </c:barChart>
      <c:catAx>
        <c:axId val="1053623504"/>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02923248"/>
        <c:crosses val="autoZero"/>
        <c:auto val="1"/>
        <c:lblAlgn val="ctr"/>
        <c:lblOffset val="100"/>
        <c:noMultiLvlLbl val="0"/>
      </c:catAx>
      <c:valAx>
        <c:axId val="1902923248"/>
        <c:scaling>
          <c:orientation val="minMax"/>
          <c:max val="170"/>
          <c:min val="0"/>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53623504"/>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858523782088217E-2"/>
          <c:y val="4.7057653802453359E-2"/>
          <c:w val="0.90853935940934216"/>
          <c:h val="0.665008984559878"/>
        </c:manualLayout>
      </c:layout>
      <c:barChart>
        <c:barDir val="col"/>
        <c:grouping val="clustered"/>
        <c:varyColors val="0"/>
        <c:ser>
          <c:idx val="0"/>
          <c:order val="0"/>
          <c:tx>
            <c:strRef>
              <c:f>'Figure 3.19.'!$R$6</c:f>
              <c:strCache>
                <c:ptCount val="1"/>
                <c:pt idx="0">
                  <c:v>All reforms</c:v>
                </c:pt>
              </c:strCache>
            </c:strRef>
          </c:tx>
          <c:spPr>
            <a:solidFill>
              <a:srgbClr val="C00000"/>
            </a:solidFill>
            <a:ln>
              <a:noFill/>
            </a:ln>
            <a:effectLst/>
          </c:spPr>
          <c:invertIfNegative val="0"/>
          <c:dPt>
            <c:idx val="0"/>
            <c:invertIfNegative val="0"/>
            <c:bubble3D val="0"/>
            <c:spPr>
              <a:pattFill prst="dkUpDiag">
                <a:fgClr>
                  <a:srgbClr val="C00000"/>
                </a:fgClr>
                <a:bgClr>
                  <a:schemeClr val="bg1"/>
                </a:bgClr>
              </a:pattFill>
              <a:ln>
                <a:noFill/>
              </a:ln>
              <a:effectLst/>
            </c:spPr>
            <c:extLst>
              <c:ext xmlns:c16="http://schemas.microsoft.com/office/drawing/2014/chart" uri="{C3380CC4-5D6E-409C-BE32-E72D297353CC}">
                <c16:uniqueId val="{00000001-7664-4383-9EF1-E54838E7D9F0}"/>
              </c:ext>
            </c:extLst>
          </c:dPt>
          <c:cat>
            <c:strRef>
              <c:f>'Figure 3.19.'!$Q$7:$Q$12</c:f>
              <c:strCache>
                <c:ptCount val="6"/>
                <c:pt idx="0">
                  <c:v>Mining</c:v>
                </c:pt>
                <c:pt idx="1">
                  <c:v>Utilities</c:v>
                </c:pt>
                <c:pt idx="2">
                  <c:v>Transport</c:v>
                </c:pt>
                <c:pt idx="3">
                  <c:v>Manufacturing</c:v>
                </c:pt>
                <c:pt idx="4">
                  <c:v>Communication</c:v>
                </c:pt>
                <c:pt idx="5">
                  <c:v>Construction</c:v>
                </c:pt>
              </c:strCache>
            </c:strRef>
          </c:cat>
          <c:val>
            <c:numRef>
              <c:f>'Figure 3.19.'!$R$7:$R$12</c:f>
              <c:numCache>
                <c:formatCode>General</c:formatCode>
                <c:ptCount val="6"/>
                <c:pt idx="0">
                  <c:v>3.7</c:v>
                </c:pt>
                <c:pt idx="1">
                  <c:v>2.6</c:v>
                </c:pt>
                <c:pt idx="2">
                  <c:v>4.4000000000000004</c:v>
                </c:pt>
                <c:pt idx="3">
                  <c:v>1.9</c:v>
                </c:pt>
                <c:pt idx="4">
                  <c:v>4.3</c:v>
                </c:pt>
                <c:pt idx="5">
                  <c:v>3.6</c:v>
                </c:pt>
              </c:numCache>
            </c:numRef>
          </c:val>
          <c:extLst>
            <c:ext xmlns:c16="http://schemas.microsoft.com/office/drawing/2014/chart" uri="{C3380CC4-5D6E-409C-BE32-E72D297353CC}">
              <c16:uniqueId val="{00000002-7664-4383-9EF1-E54838E7D9F0}"/>
            </c:ext>
          </c:extLst>
        </c:ser>
        <c:ser>
          <c:idx val="1"/>
          <c:order val="1"/>
          <c:tx>
            <c:strRef>
              <c:f>'Figure 3.19.'!$S$6</c:f>
              <c:strCache>
                <c:ptCount val="1"/>
                <c:pt idx="0">
                  <c:v>Governance</c:v>
                </c:pt>
              </c:strCache>
            </c:strRef>
          </c:tx>
          <c:spPr>
            <a:solidFill>
              <a:schemeClr val="accent3">
                <a:lumMod val="60000"/>
                <a:lumOff val="40000"/>
              </a:schemeClr>
            </a:solidFill>
            <a:ln>
              <a:solidFill>
                <a:schemeClr val="bg1">
                  <a:lumMod val="75000"/>
                </a:schemeClr>
              </a:solidFill>
            </a:ln>
            <a:effectLst/>
          </c:spPr>
          <c:invertIfNegative val="0"/>
          <c:dPt>
            <c:idx val="0"/>
            <c:invertIfNegative val="0"/>
            <c:bubble3D val="0"/>
            <c:spPr>
              <a:solidFill>
                <a:schemeClr val="bg1"/>
              </a:solidFill>
              <a:ln w="15875">
                <a:solidFill>
                  <a:schemeClr val="accent3">
                    <a:lumMod val="40000"/>
                    <a:lumOff val="60000"/>
                  </a:schemeClr>
                </a:solidFill>
              </a:ln>
              <a:effectLst/>
            </c:spPr>
            <c:extLst>
              <c:ext xmlns:c16="http://schemas.microsoft.com/office/drawing/2014/chart" uri="{C3380CC4-5D6E-409C-BE32-E72D297353CC}">
                <c16:uniqueId val="{00000004-7664-4383-9EF1-E54838E7D9F0}"/>
              </c:ext>
            </c:extLst>
          </c:dPt>
          <c:dPt>
            <c:idx val="2"/>
            <c:invertIfNegative val="0"/>
            <c:bubble3D val="0"/>
            <c:spPr>
              <a:solidFill>
                <a:schemeClr val="accent3">
                  <a:lumMod val="60000"/>
                  <a:lumOff val="40000"/>
                </a:schemeClr>
              </a:solidFill>
              <a:ln>
                <a:solidFill>
                  <a:schemeClr val="bg1">
                    <a:lumMod val="75000"/>
                  </a:schemeClr>
                </a:solidFill>
              </a:ln>
              <a:effectLst/>
            </c:spPr>
            <c:extLst>
              <c:ext xmlns:c16="http://schemas.microsoft.com/office/drawing/2014/chart" uri="{C3380CC4-5D6E-409C-BE32-E72D297353CC}">
                <c16:uniqueId val="{00000006-7664-4383-9EF1-E54838E7D9F0}"/>
              </c:ext>
            </c:extLst>
          </c:dPt>
          <c:dPt>
            <c:idx val="3"/>
            <c:invertIfNegative val="0"/>
            <c:bubble3D val="0"/>
            <c:spPr>
              <a:pattFill prst="wdUpDiag">
                <a:fgClr>
                  <a:schemeClr val="accent3">
                    <a:lumMod val="60000"/>
                    <a:lumOff val="40000"/>
                  </a:schemeClr>
                </a:fgClr>
                <a:bgClr>
                  <a:schemeClr val="bg1"/>
                </a:bgClr>
              </a:pattFill>
              <a:ln>
                <a:solidFill>
                  <a:schemeClr val="bg1">
                    <a:lumMod val="75000"/>
                  </a:schemeClr>
                </a:solidFill>
              </a:ln>
              <a:effectLst/>
            </c:spPr>
            <c:extLst>
              <c:ext xmlns:c16="http://schemas.microsoft.com/office/drawing/2014/chart" uri="{C3380CC4-5D6E-409C-BE32-E72D297353CC}">
                <c16:uniqueId val="{00000008-7664-4383-9EF1-E54838E7D9F0}"/>
              </c:ext>
            </c:extLst>
          </c:dPt>
          <c:cat>
            <c:strRef>
              <c:f>'Figure 3.19.'!$Q$7:$Q$12</c:f>
              <c:strCache>
                <c:ptCount val="6"/>
                <c:pt idx="0">
                  <c:v>Mining</c:v>
                </c:pt>
                <c:pt idx="1">
                  <c:v>Utilities</c:v>
                </c:pt>
                <c:pt idx="2">
                  <c:v>Transport</c:v>
                </c:pt>
                <c:pt idx="3">
                  <c:v>Manufacturing</c:v>
                </c:pt>
                <c:pt idx="4">
                  <c:v>Communication</c:v>
                </c:pt>
                <c:pt idx="5">
                  <c:v>Construction</c:v>
                </c:pt>
              </c:strCache>
            </c:strRef>
          </c:cat>
          <c:val>
            <c:numRef>
              <c:f>'Figure 3.19.'!$S$7:$S$12</c:f>
              <c:numCache>
                <c:formatCode>General</c:formatCode>
                <c:ptCount val="6"/>
                <c:pt idx="0">
                  <c:v>11.1</c:v>
                </c:pt>
                <c:pt idx="1">
                  <c:v>6.8</c:v>
                </c:pt>
                <c:pt idx="2">
                  <c:v>13.899999999999999</c:v>
                </c:pt>
                <c:pt idx="3">
                  <c:v>3.9</c:v>
                </c:pt>
                <c:pt idx="4">
                  <c:v>11.5</c:v>
                </c:pt>
                <c:pt idx="5">
                  <c:v>10.4</c:v>
                </c:pt>
              </c:numCache>
            </c:numRef>
          </c:val>
          <c:extLst>
            <c:ext xmlns:c16="http://schemas.microsoft.com/office/drawing/2014/chart" uri="{C3380CC4-5D6E-409C-BE32-E72D297353CC}">
              <c16:uniqueId val="{00000009-7664-4383-9EF1-E54838E7D9F0}"/>
            </c:ext>
          </c:extLst>
        </c:ser>
        <c:ser>
          <c:idx val="2"/>
          <c:order val="2"/>
          <c:tx>
            <c:strRef>
              <c:f>'Figure 3.19.'!$T$6</c:f>
              <c:strCache>
                <c:ptCount val="1"/>
                <c:pt idx="0">
                  <c:v>Pricing</c:v>
                </c:pt>
              </c:strCache>
            </c:strRef>
          </c:tx>
          <c:spPr>
            <a:solidFill>
              <a:srgbClr val="002060"/>
            </a:solidFill>
            <a:ln>
              <a:noFill/>
            </a:ln>
            <a:effectLst/>
          </c:spPr>
          <c:invertIfNegative val="0"/>
          <c:cat>
            <c:strRef>
              <c:f>'Figure 3.19.'!$Q$7:$Q$12</c:f>
              <c:strCache>
                <c:ptCount val="6"/>
                <c:pt idx="0">
                  <c:v>Mining</c:v>
                </c:pt>
                <c:pt idx="1">
                  <c:v>Utilities</c:v>
                </c:pt>
                <c:pt idx="2">
                  <c:v>Transport</c:v>
                </c:pt>
                <c:pt idx="3">
                  <c:v>Manufacturing</c:v>
                </c:pt>
                <c:pt idx="4">
                  <c:v>Communication</c:v>
                </c:pt>
                <c:pt idx="5">
                  <c:v>Construction</c:v>
                </c:pt>
              </c:strCache>
            </c:strRef>
          </c:cat>
          <c:val>
            <c:numRef>
              <c:f>'Figure 3.19.'!$T$7:$T$12</c:f>
              <c:numCache>
                <c:formatCode>General</c:formatCode>
                <c:ptCount val="6"/>
                <c:pt idx="0">
                  <c:v>11.5</c:v>
                </c:pt>
                <c:pt idx="1">
                  <c:v>9.5</c:v>
                </c:pt>
                <c:pt idx="2">
                  <c:v>13.700000000000001</c:v>
                </c:pt>
                <c:pt idx="3">
                  <c:v>7.8</c:v>
                </c:pt>
                <c:pt idx="4">
                  <c:v>13.899999999999999</c:v>
                </c:pt>
                <c:pt idx="5">
                  <c:v>11.700000000000001</c:v>
                </c:pt>
              </c:numCache>
            </c:numRef>
          </c:val>
          <c:extLst>
            <c:ext xmlns:c16="http://schemas.microsoft.com/office/drawing/2014/chart" uri="{C3380CC4-5D6E-409C-BE32-E72D297353CC}">
              <c16:uniqueId val="{0000000A-7664-4383-9EF1-E54838E7D9F0}"/>
            </c:ext>
          </c:extLst>
        </c:ser>
        <c:dLbls>
          <c:showLegendKey val="0"/>
          <c:showVal val="0"/>
          <c:showCatName val="0"/>
          <c:showSerName val="0"/>
          <c:showPercent val="0"/>
          <c:showBubbleSize val="0"/>
        </c:dLbls>
        <c:gapWidth val="50"/>
        <c:axId val="1576462848"/>
        <c:axId val="1480640720"/>
      </c:barChart>
      <c:catAx>
        <c:axId val="1576462848"/>
        <c:scaling>
          <c:orientation val="minMax"/>
        </c:scaling>
        <c:delete val="0"/>
        <c:axPos val="b"/>
        <c:numFmt formatCode="General" sourceLinked="1"/>
        <c:majorTickMark val="in"/>
        <c:minorTickMark val="none"/>
        <c:tickLblPos val="nextTo"/>
        <c:spPr>
          <a:noFill/>
          <a:ln w="9525" cap="flat" cmpd="sng" algn="ctr">
            <a:solidFill>
              <a:schemeClr val="bg1">
                <a:lumMod val="7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80640720"/>
        <c:crosses val="autoZero"/>
        <c:auto val="1"/>
        <c:lblAlgn val="ctr"/>
        <c:lblOffset val="100"/>
        <c:noMultiLvlLbl val="0"/>
      </c:catAx>
      <c:valAx>
        <c:axId val="1480640720"/>
        <c:scaling>
          <c:orientation val="minMax"/>
        </c:scaling>
        <c:delete val="0"/>
        <c:axPos val="l"/>
        <c:majorGridlines>
          <c:spPr>
            <a:ln w="9525" cap="flat" cmpd="sng" algn="ctr">
              <a:noFill/>
              <a:round/>
            </a:ln>
            <a:effectLst/>
          </c:spPr>
        </c:majorGridlines>
        <c:numFmt formatCode="General" sourceLinked="1"/>
        <c:majorTickMark val="in"/>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76462848"/>
        <c:crosses val="autoZero"/>
        <c:crossBetween val="between"/>
      </c:valAx>
      <c:spPr>
        <a:noFill/>
        <a:ln>
          <a:solidFill>
            <a:schemeClr val="bg1">
              <a:lumMod val="75000"/>
            </a:schemeClr>
          </a:solidFill>
        </a:ln>
        <a:effectLst/>
      </c:spPr>
    </c:plotArea>
    <c:legend>
      <c:legendPos val="t"/>
      <c:layout>
        <c:manualLayout>
          <c:xMode val="edge"/>
          <c:yMode val="edge"/>
          <c:x val="0.20881344863587772"/>
          <c:y val="6.2811634876952779E-2"/>
          <c:w val="0.62863429571303586"/>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728448466844885E-2"/>
          <c:y val="4.7057653802453359E-2"/>
          <c:w val="0.91937952411058776"/>
          <c:h val="0.63685310171056253"/>
        </c:manualLayout>
      </c:layout>
      <c:barChart>
        <c:barDir val="col"/>
        <c:grouping val="clustered"/>
        <c:varyColors val="0"/>
        <c:ser>
          <c:idx val="0"/>
          <c:order val="0"/>
          <c:tx>
            <c:strRef>
              <c:f>'Figure 3.19.'!$R$14</c:f>
              <c:strCache>
                <c:ptCount val="1"/>
                <c:pt idx="0">
                  <c:v>All reforms</c:v>
                </c:pt>
              </c:strCache>
            </c:strRef>
          </c:tx>
          <c:spPr>
            <a:solidFill>
              <a:srgbClr val="C00000"/>
            </a:solidFill>
            <a:ln>
              <a:noFill/>
            </a:ln>
            <a:effectLst/>
          </c:spPr>
          <c:invertIfNegative val="0"/>
          <c:dPt>
            <c:idx val="0"/>
            <c:invertIfNegative val="0"/>
            <c:bubble3D val="0"/>
            <c:spPr>
              <a:noFill/>
              <a:ln>
                <a:solidFill>
                  <a:srgbClr val="C00000"/>
                </a:solidFill>
              </a:ln>
              <a:effectLst/>
            </c:spPr>
            <c:extLst>
              <c:ext xmlns:c16="http://schemas.microsoft.com/office/drawing/2014/chart" uri="{C3380CC4-5D6E-409C-BE32-E72D297353CC}">
                <c16:uniqueId val="{00000001-9E57-4106-90B9-5081E949C615}"/>
              </c:ext>
            </c:extLst>
          </c:dPt>
          <c:cat>
            <c:strRef>
              <c:f>'Figure 3.19.'!$Q$7:$Q$12</c:f>
              <c:strCache>
                <c:ptCount val="6"/>
                <c:pt idx="0">
                  <c:v>Mining</c:v>
                </c:pt>
                <c:pt idx="1">
                  <c:v>Utilities</c:v>
                </c:pt>
                <c:pt idx="2">
                  <c:v>Transport</c:v>
                </c:pt>
                <c:pt idx="3">
                  <c:v>Manufacturing</c:v>
                </c:pt>
                <c:pt idx="4">
                  <c:v>Communication</c:v>
                </c:pt>
                <c:pt idx="5">
                  <c:v>Construction</c:v>
                </c:pt>
              </c:strCache>
            </c:strRef>
          </c:cat>
          <c:val>
            <c:numRef>
              <c:f>'Figure 3.19.'!$R$15:$R$20</c:f>
              <c:numCache>
                <c:formatCode>General</c:formatCode>
                <c:ptCount val="6"/>
                <c:pt idx="0">
                  <c:v>-0.3</c:v>
                </c:pt>
                <c:pt idx="1">
                  <c:v>-0.3</c:v>
                </c:pt>
                <c:pt idx="2">
                  <c:v>-0.89</c:v>
                </c:pt>
                <c:pt idx="3">
                  <c:v>-0.79</c:v>
                </c:pt>
                <c:pt idx="4">
                  <c:v>-1.08</c:v>
                </c:pt>
                <c:pt idx="5">
                  <c:v>-0.71000000000000008</c:v>
                </c:pt>
              </c:numCache>
            </c:numRef>
          </c:val>
          <c:extLst>
            <c:ext xmlns:c16="http://schemas.microsoft.com/office/drawing/2014/chart" uri="{C3380CC4-5D6E-409C-BE32-E72D297353CC}">
              <c16:uniqueId val="{00000002-9E57-4106-90B9-5081E949C615}"/>
            </c:ext>
          </c:extLst>
        </c:ser>
        <c:ser>
          <c:idx val="1"/>
          <c:order val="1"/>
          <c:tx>
            <c:strRef>
              <c:f>'Figure 3.19.'!$S$14</c:f>
              <c:strCache>
                <c:ptCount val="1"/>
                <c:pt idx="0">
                  <c:v>Governance</c:v>
                </c:pt>
              </c:strCache>
            </c:strRef>
          </c:tx>
          <c:spPr>
            <a:solidFill>
              <a:schemeClr val="accent3">
                <a:lumMod val="40000"/>
                <a:lumOff val="60000"/>
              </a:schemeClr>
            </a:solidFill>
            <a:ln>
              <a:solidFill>
                <a:schemeClr val="accent3">
                  <a:lumMod val="60000"/>
                  <a:lumOff val="40000"/>
                </a:schemeClr>
              </a:solidFill>
            </a:ln>
            <a:effectLst/>
          </c:spPr>
          <c:invertIfNegative val="0"/>
          <c:dPt>
            <c:idx val="0"/>
            <c:invertIfNegative val="0"/>
            <c:bubble3D val="0"/>
            <c:spPr>
              <a:solidFill>
                <a:schemeClr val="bg1"/>
              </a:solidFill>
              <a:ln>
                <a:solidFill>
                  <a:schemeClr val="accent3">
                    <a:lumMod val="60000"/>
                    <a:lumOff val="40000"/>
                  </a:schemeClr>
                </a:solidFill>
              </a:ln>
              <a:effectLst/>
            </c:spPr>
            <c:extLst>
              <c:ext xmlns:c16="http://schemas.microsoft.com/office/drawing/2014/chart" uri="{C3380CC4-5D6E-409C-BE32-E72D297353CC}">
                <c16:uniqueId val="{00000004-9E57-4106-90B9-5081E949C615}"/>
              </c:ext>
            </c:extLst>
          </c:dPt>
          <c:cat>
            <c:strRef>
              <c:f>'Figure 3.19.'!$Q$7:$Q$12</c:f>
              <c:strCache>
                <c:ptCount val="6"/>
                <c:pt idx="0">
                  <c:v>Mining</c:v>
                </c:pt>
                <c:pt idx="1">
                  <c:v>Utilities</c:v>
                </c:pt>
                <c:pt idx="2">
                  <c:v>Transport</c:v>
                </c:pt>
                <c:pt idx="3">
                  <c:v>Manufacturing</c:v>
                </c:pt>
                <c:pt idx="4">
                  <c:v>Communication</c:v>
                </c:pt>
                <c:pt idx="5">
                  <c:v>Construction</c:v>
                </c:pt>
              </c:strCache>
            </c:strRef>
          </c:cat>
          <c:val>
            <c:numRef>
              <c:f>'Figure 3.19.'!$S$15:$S$20</c:f>
              <c:numCache>
                <c:formatCode>General</c:formatCode>
                <c:ptCount val="6"/>
                <c:pt idx="0">
                  <c:v>0.27999999999999997</c:v>
                </c:pt>
                <c:pt idx="1">
                  <c:v>-1.3</c:v>
                </c:pt>
                <c:pt idx="2">
                  <c:v>-2.68</c:v>
                </c:pt>
                <c:pt idx="3">
                  <c:v>-1.69</c:v>
                </c:pt>
                <c:pt idx="4">
                  <c:v>-2.76</c:v>
                </c:pt>
                <c:pt idx="5">
                  <c:v>-2.75</c:v>
                </c:pt>
              </c:numCache>
            </c:numRef>
          </c:val>
          <c:extLst>
            <c:ext xmlns:c16="http://schemas.microsoft.com/office/drawing/2014/chart" uri="{C3380CC4-5D6E-409C-BE32-E72D297353CC}">
              <c16:uniqueId val="{00000005-9E57-4106-90B9-5081E949C615}"/>
            </c:ext>
          </c:extLst>
        </c:ser>
        <c:ser>
          <c:idx val="2"/>
          <c:order val="2"/>
          <c:tx>
            <c:strRef>
              <c:f>'Figure 3.19.'!$T$14</c:f>
              <c:strCache>
                <c:ptCount val="1"/>
                <c:pt idx="0">
                  <c:v>Pricing</c:v>
                </c:pt>
              </c:strCache>
            </c:strRef>
          </c:tx>
          <c:spPr>
            <a:solidFill>
              <a:srgbClr val="002060"/>
            </a:solidFill>
            <a:ln>
              <a:solidFill>
                <a:schemeClr val="tx1"/>
              </a:solidFill>
            </a:ln>
            <a:effectLst/>
          </c:spPr>
          <c:invertIfNegative val="0"/>
          <c:dPt>
            <c:idx val="0"/>
            <c:invertIfNegative val="0"/>
            <c:bubble3D val="0"/>
            <c:spPr>
              <a:pattFill prst="wdUpDiag">
                <a:fgClr>
                  <a:srgbClr val="002060"/>
                </a:fgClr>
                <a:bgClr>
                  <a:schemeClr val="bg1"/>
                </a:bgClr>
              </a:pattFill>
              <a:ln>
                <a:solidFill>
                  <a:schemeClr val="tx1"/>
                </a:solidFill>
              </a:ln>
              <a:effectLst/>
            </c:spPr>
            <c:extLst>
              <c:ext xmlns:c16="http://schemas.microsoft.com/office/drawing/2014/chart" uri="{C3380CC4-5D6E-409C-BE32-E72D297353CC}">
                <c16:uniqueId val="{00000007-9E57-4106-90B9-5081E949C615}"/>
              </c:ext>
            </c:extLst>
          </c:dPt>
          <c:cat>
            <c:strRef>
              <c:f>'Figure 3.19.'!$Q$7:$Q$12</c:f>
              <c:strCache>
                <c:ptCount val="6"/>
                <c:pt idx="0">
                  <c:v>Mining</c:v>
                </c:pt>
                <c:pt idx="1">
                  <c:v>Utilities</c:v>
                </c:pt>
                <c:pt idx="2">
                  <c:v>Transport</c:v>
                </c:pt>
                <c:pt idx="3">
                  <c:v>Manufacturing</c:v>
                </c:pt>
                <c:pt idx="4">
                  <c:v>Communication</c:v>
                </c:pt>
                <c:pt idx="5">
                  <c:v>Construction</c:v>
                </c:pt>
              </c:strCache>
            </c:strRef>
          </c:cat>
          <c:val>
            <c:numRef>
              <c:f>'Figure 3.19.'!$T$15:$T$20</c:f>
              <c:numCache>
                <c:formatCode>General</c:formatCode>
                <c:ptCount val="6"/>
                <c:pt idx="0">
                  <c:v>-1.5</c:v>
                </c:pt>
                <c:pt idx="1">
                  <c:v>-0.97</c:v>
                </c:pt>
                <c:pt idx="2">
                  <c:v>-2.5</c:v>
                </c:pt>
                <c:pt idx="3">
                  <c:v>-2.44</c:v>
                </c:pt>
                <c:pt idx="4">
                  <c:v>-2.62</c:v>
                </c:pt>
                <c:pt idx="5">
                  <c:v>-1.9</c:v>
                </c:pt>
              </c:numCache>
            </c:numRef>
          </c:val>
          <c:extLst>
            <c:ext xmlns:c16="http://schemas.microsoft.com/office/drawing/2014/chart" uri="{C3380CC4-5D6E-409C-BE32-E72D297353CC}">
              <c16:uniqueId val="{00000008-9E57-4106-90B9-5081E949C615}"/>
            </c:ext>
          </c:extLst>
        </c:ser>
        <c:dLbls>
          <c:showLegendKey val="0"/>
          <c:showVal val="0"/>
          <c:showCatName val="0"/>
          <c:showSerName val="0"/>
          <c:showPercent val="0"/>
          <c:showBubbleSize val="0"/>
        </c:dLbls>
        <c:gapWidth val="50"/>
        <c:axId val="1576462848"/>
        <c:axId val="1480640720"/>
      </c:barChart>
      <c:catAx>
        <c:axId val="1576462848"/>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80640720"/>
        <c:crosses val="autoZero"/>
        <c:auto val="1"/>
        <c:lblAlgn val="ctr"/>
        <c:lblOffset val="100"/>
        <c:noMultiLvlLbl val="0"/>
      </c:catAx>
      <c:valAx>
        <c:axId val="1480640720"/>
        <c:scaling>
          <c:orientation val="minMax"/>
        </c:scaling>
        <c:delete val="0"/>
        <c:axPos val="l"/>
        <c:majorGridlines>
          <c:spPr>
            <a:ln w="9525" cap="flat" cmpd="sng" algn="ctr">
              <a:noFill/>
              <a:round/>
            </a:ln>
            <a:effectLst/>
          </c:spPr>
        </c:majorGridlines>
        <c:numFmt formatCode="#,##0.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76462848"/>
        <c:crosses val="autoZero"/>
        <c:crossBetween val="between"/>
      </c:valAx>
      <c:spPr>
        <a:noFill/>
        <a:ln>
          <a:solidFill>
            <a:schemeClr val="bg1">
              <a:lumMod val="65000"/>
            </a:schemeClr>
          </a:solidFill>
        </a:ln>
        <a:effectLst/>
      </c:spPr>
    </c:plotArea>
    <c:legend>
      <c:legendPos val="t"/>
      <c:layout>
        <c:manualLayout>
          <c:xMode val="edge"/>
          <c:yMode val="edge"/>
          <c:x val="0.2422017007062961"/>
          <c:y val="6.6327784976245072E-2"/>
          <c:w val="0.62863429571303586"/>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2692038495188102E-2"/>
          <c:y val="5.0925925925925923E-2"/>
          <c:w val="0.92472309552343501"/>
          <c:h val="0.73191296740081402"/>
        </c:manualLayout>
      </c:layout>
      <c:barChart>
        <c:barDir val="col"/>
        <c:grouping val="clustered"/>
        <c:varyColors val="0"/>
        <c:ser>
          <c:idx val="0"/>
          <c:order val="0"/>
          <c:tx>
            <c:strRef>
              <c:f>'Figure 3.20.'!$J$6</c:f>
              <c:strCache>
                <c:ptCount val="1"/>
                <c:pt idx="0">
                  <c:v>Not covered</c:v>
                </c:pt>
              </c:strCache>
            </c:strRef>
          </c:tx>
          <c:spPr>
            <a:solidFill>
              <a:srgbClr val="002060"/>
            </a:solidFill>
            <a:ln>
              <a:noFill/>
            </a:ln>
            <a:effectLst/>
          </c:spPr>
          <c:invertIfNegative val="0"/>
          <c:cat>
            <c:strRef>
              <c:f>'Figure 3.20.'!$I$7:$I$11</c:f>
              <c:strCache>
                <c:ptCount val="5"/>
                <c:pt idx="0">
                  <c:v>Nonfinancial public enterprises</c:v>
                </c:pt>
                <c:pt idx="1">
                  <c:v>Extrabudgetary funds</c:v>
                </c:pt>
                <c:pt idx="2">
                  <c:v>Financial public enterprises</c:v>
                </c:pt>
                <c:pt idx="3">
                  <c:v>Social security funds</c:v>
                </c:pt>
                <c:pt idx="4">
                  <c:v>Subnational governments</c:v>
                </c:pt>
              </c:strCache>
            </c:strRef>
          </c:cat>
          <c:val>
            <c:numRef>
              <c:f>'Figure 3.20.'!$J$7:$J$11</c:f>
              <c:numCache>
                <c:formatCode>General</c:formatCode>
                <c:ptCount val="5"/>
                <c:pt idx="0">
                  <c:v>40</c:v>
                </c:pt>
                <c:pt idx="1">
                  <c:v>21</c:v>
                </c:pt>
                <c:pt idx="2">
                  <c:v>19</c:v>
                </c:pt>
                <c:pt idx="3">
                  <c:v>16</c:v>
                </c:pt>
                <c:pt idx="4">
                  <c:v>12</c:v>
                </c:pt>
              </c:numCache>
            </c:numRef>
          </c:val>
          <c:extLst>
            <c:ext xmlns:c16="http://schemas.microsoft.com/office/drawing/2014/chart" uri="{C3380CC4-5D6E-409C-BE32-E72D297353CC}">
              <c16:uniqueId val="{00000000-DFD7-4AB9-B4EF-45E600E37EE1}"/>
            </c:ext>
          </c:extLst>
        </c:ser>
        <c:ser>
          <c:idx val="1"/>
          <c:order val="1"/>
          <c:tx>
            <c:strRef>
              <c:f>'Figure 3.20.'!$K$6</c:f>
              <c:strCache>
                <c:ptCount val="1"/>
                <c:pt idx="0">
                  <c:v>Covered</c:v>
                </c:pt>
              </c:strCache>
            </c:strRef>
          </c:tx>
          <c:spPr>
            <a:solidFill>
              <a:srgbClr val="C00000"/>
            </a:solidFill>
            <a:ln>
              <a:noFill/>
            </a:ln>
            <a:effectLst/>
          </c:spPr>
          <c:invertIfNegative val="0"/>
          <c:cat>
            <c:strRef>
              <c:f>'Figure 3.20.'!$I$7:$I$11</c:f>
              <c:strCache>
                <c:ptCount val="5"/>
                <c:pt idx="0">
                  <c:v>Nonfinancial public enterprises</c:v>
                </c:pt>
                <c:pt idx="1">
                  <c:v>Extrabudgetary funds</c:v>
                </c:pt>
                <c:pt idx="2">
                  <c:v>Financial public enterprises</c:v>
                </c:pt>
                <c:pt idx="3">
                  <c:v>Social security funds</c:v>
                </c:pt>
                <c:pt idx="4">
                  <c:v>Subnational governments</c:v>
                </c:pt>
              </c:strCache>
            </c:strRef>
          </c:cat>
          <c:val>
            <c:numRef>
              <c:f>'Figure 3.20.'!$K$7:$K$11</c:f>
              <c:numCache>
                <c:formatCode>General</c:formatCode>
                <c:ptCount val="5"/>
                <c:pt idx="0">
                  <c:v>5</c:v>
                </c:pt>
                <c:pt idx="1">
                  <c:v>24</c:v>
                </c:pt>
                <c:pt idx="2">
                  <c:v>26</c:v>
                </c:pt>
                <c:pt idx="3">
                  <c:v>29</c:v>
                </c:pt>
                <c:pt idx="4">
                  <c:v>33</c:v>
                </c:pt>
              </c:numCache>
            </c:numRef>
          </c:val>
          <c:extLst>
            <c:ext xmlns:c16="http://schemas.microsoft.com/office/drawing/2014/chart" uri="{C3380CC4-5D6E-409C-BE32-E72D297353CC}">
              <c16:uniqueId val="{00000001-DFD7-4AB9-B4EF-45E600E37EE1}"/>
            </c:ext>
          </c:extLst>
        </c:ser>
        <c:dLbls>
          <c:showLegendKey val="0"/>
          <c:showVal val="0"/>
          <c:showCatName val="0"/>
          <c:showSerName val="0"/>
          <c:showPercent val="0"/>
          <c:showBubbleSize val="0"/>
        </c:dLbls>
        <c:gapWidth val="150"/>
        <c:axId val="762002047"/>
        <c:axId val="433256303"/>
      </c:barChart>
      <c:catAx>
        <c:axId val="762002047"/>
        <c:scaling>
          <c:orientation val="minMax"/>
        </c:scaling>
        <c:delete val="0"/>
        <c:axPos val="b"/>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33256303"/>
        <c:crosses val="autoZero"/>
        <c:auto val="1"/>
        <c:lblAlgn val="ctr"/>
        <c:lblOffset val="100"/>
        <c:noMultiLvlLbl val="0"/>
      </c:catAx>
      <c:valAx>
        <c:axId val="433256303"/>
        <c:scaling>
          <c:orientation val="minMax"/>
        </c:scaling>
        <c:delete val="0"/>
        <c:axPos val="l"/>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62002047"/>
        <c:crosses val="autoZero"/>
        <c:crossBetween val="between"/>
      </c:valAx>
      <c:spPr>
        <a:noFill/>
        <a:ln>
          <a:solidFill>
            <a:schemeClr val="bg1">
              <a:lumMod val="65000"/>
            </a:schemeClr>
          </a:solidFill>
        </a:ln>
        <a:effectLst/>
      </c:spPr>
    </c:plotArea>
    <c:legend>
      <c:legendPos val="b"/>
      <c:layout>
        <c:manualLayout>
          <c:xMode val="edge"/>
          <c:yMode val="edge"/>
          <c:x val="0.5895693350831146"/>
          <c:y val="6.5392971711869308E-2"/>
          <c:w val="0.3208611111111111"/>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912237532808401E-2"/>
          <c:y val="1.919318678915136E-2"/>
          <c:w val="0.83634076990376205"/>
          <c:h val="0.88201088145231843"/>
        </c:manualLayout>
      </c:layout>
      <c:barChart>
        <c:barDir val="col"/>
        <c:grouping val="clustered"/>
        <c:varyColors val="0"/>
        <c:ser>
          <c:idx val="0"/>
          <c:order val="0"/>
          <c:tx>
            <c:v>Private investment (left scale)</c:v>
          </c:tx>
          <c:spPr>
            <a:solidFill>
              <a:schemeClr val="accent1">
                <a:alpha val="75000"/>
              </a:schemeClr>
            </a:solidFill>
            <a:ln>
              <a:noFill/>
            </a:ln>
            <a:effectLst/>
          </c:spPr>
          <c:invertIfNegative val="0"/>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1.4.'!$S$10:$AO$10</c:f>
              <c:numCache>
                <c:formatCode>#,##0.0</c:formatCode>
                <c:ptCount val="23"/>
                <c:pt idx="0">
                  <c:v>17.695698151360567</c:v>
                </c:pt>
                <c:pt idx="1">
                  <c:v>18.287582339517137</c:v>
                </c:pt>
                <c:pt idx="2">
                  <c:v>18.513282541249566</c:v>
                </c:pt>
                <c:pt idx="3">
                  <c:v>18.802747847855972</c:v>
                </c:pt>
                <c:pt idx="4">
                  <c:v>19.045570464266273</c:v>
                </c:pt>
                <c:pt idx="5">
                  <c:v>19.437757588537828</c:v>
                </c:pt>
                <c:pt idx="6">
                  <c:v>18.986462344341728</c:v>
                </c:pt>
                <c:pt idx="7">
                  <c:v>18.251589095193836</c:v>
                </c:pt>
                <c:pt idx="8">
                  <c:v>18.279912069144977</c:v>
                </c:pt>
                <c:pt idx="9">
                  <c:v>18.585948393077032</c:v>
                </c:pt>
                <c:pt idx="10">
                  <c:v>19.172776979355678</c:v>
                </c:pt>
                <c:pt idx="11">
                  <c:v>19.353603463967694</c:v>
                </c:pt>
                <c:pt idx="12">
                  <c:v>19.337399171603188</c:v>
                </c:pt>
                <c:pt idx="13">
                  <c:v>18.633414977571107</c:v>
                </c:pt>
                <c:pt idx="14">
                  <c:v>16.557674958076575</c:v>
                </c:pt>
                <c:pt idx="15">
                  <c:v>16.47895922741505</c:v>
                </c:pt>
                <c:pt idx="16">
                  <c:v>17.015856175684323</c:v>
                </c:pt>
                <c:pt idx="17">
                  <c:v>17.439874149681948</c:v>
                </c:pt>
                <c:pt idx="18">
                  <c:v>17.618144003840751</c:v>
                </c:pt>
                <c:pt idx="19">
                  <c:v>18.015068431704226</c:v>
                </c:pt>
                <c:pt idx="20">
                  <c:v>18.218321064711251</c:v>
                </c:pt>
                <c:pt idx="21">
                  <c:v>18.404761292351768</c:v>
                </c:pt>
                <c:pt idx="22">
                  <c:v>18.716987197680705</c:v>
                </c:pt>
              </c:numCache>
            </c:numRef>
          </c:val>
          <c:extLst>
            <c:ext xmlns:c16="http://schemas.microsoft.com/office/drawing/2014/chart" uri="{C3380CC4-5D6E-409C-BE32-E72D297353CC}">
              <c16:uniqueId val="{00000000-98F1-421A-8C31-9B7BCB519C7A}"/>
            </c:ext>
          </c:extLst>
        </c:ser>
        <c:dLbls>
          <c:showLegendKey val="0"/>
          <c:showVal val="0"/>
          <c:showCatName val="0"/>
          <c:showSerName val="0"/>
          <c:showPercent val="0"/>
          <c:showBubbleSize val="0"/>
        </c:dLbls>
        <c:gapWidth val="30"/>
        <c:axId val="1100613024"/>
        <c:axId val="1197643792"/>
      </c:barChart>
      <c:lineChart>
        <c:grouping val="standard"/>
        <c:varyColors val="0"/>
        <c:ser>
          <c:idx val="1"/>
          <c:order val="1"/>
          <c:tx>
            <c:v>Public investment (right scale)</c:v>
          </c:tx>
          <c:spPr>
            <a:ln w="31750" cap="rnd">
              <a:solidFill>
                <a:srgbClr val="002060"/>
              </a:solidFill>
              <a:round/>
            </a:ln>
            <a:effectLst/>
          </c:spPr>
          <c:marker>
            <c:symbol val="none"/>
          </c:marker>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1.4.'!$S$11:$AO$11</c:f>
              <c:numCache>
                <c:formatCode>#,##0.0</c:formatCode>
                <c:ptCount val="23"/>
                <c:pt idx="0">
                  <c:v>4.6887097032698382</c:v>
                </c:pt>
                <c:pt idx="1">
                  <c:v>4.6704183767250154</c:v>
                </c:pt>
                <c:pt idx="2">
                  <c:v>4.4582132442665854</c:v>
                </c:pt>
                <c:pt idx="3">
                  <c:v>4.3900740221222314</c:v>
                </c:pt>
                <c:pt idx="4">
                  <c:v>4.4996193459113654</c:v>
                </c:pt>
                <c:pt idx="5">
                  <c:v>4.299803620421641</c:v>
                </c:pt>
                <c:pt idx="6">
                  <c:v>4.342552693423503</c:v>
                </c:pt>
                <c:pt idx="7">
                  <c:v>4.3189670168601539</c:v>
                </c:pt>
                <c:pt idx="8">
                  <c:v>4.3554347411292405</c:v>
                </c:pt>
                <c:pt idx="9">
                  <c:v>4.1921582971892901</c:v>
                </c:pt>
                <c:pt idx="10">
                  <c:v>3.9841293835090412</c:v>
                </c:pt>
                <c:pt idx="11">
                  <c:v>3.9757669968605387</c:v>
                </c:pt>
                <c:pt idx="12">
                  <c:v>3.9444317040613219</c:v>
                </c:pt>
                <c:pt idx="13">
                  <c:v>4.0400799368701472</c:v>
                </c:pt>
                <c:pt idx="14">
                  <c:v>4.4031547963708597</c:v>
                </c:pt>
                <c:pt idx="15">
                  <c:v>4.2011386346981725</c:v>
                </c:pt>
                <c:pt idx="16">
                  <c:v>3.9206206770009513</c:v>
                </c:pt>
                <c:pt idx="17">
                  <c:v>3.7223980144932365</c:v>
                </c:pt>
                <c:pt idx="18">
                  <c:v>3.6197212853264422</c:v>
                </c:pt>
                <c:pt idx="19">
                  <c:v>3.525064706745618</c:v>
                </c:pt>
                <c:pt idx="20">
                  <c:v>3.5222682299089336</c:v>
                </c:pt>
                <c:pt idx="21">
                  <c:v>3.4532884861670841</c:v>
                </c:pt>
                <c:pt idx="22">
                  <c:v>3.4210681097717348</c:v>
                </c:pt>
              </c:numCache>
            </c:numRef>
          </c:val>
          <c:smooth val="0"/>
          <c:extLst>
            <c:ext xmlns:c16="http://schemas.microsoft.com/office/drawing/2014/chart" uri="{C3380CC4-5D6E-409C-BE32-E72D297353CC}">
              <c16:uniqueId val="{00000001-98F1-421A-8C31-9B7BCB519C7A}"/>
            </c:ext>
          </c:extLst>
        </c:ser>
        <c:dLbls>
          <c:showLegendKey val="0"/>
          <c:showVal val="0"/>
          <c:showCatName val="0"/>
          <c:showSerName val="0"/>
          <c:showPercent val="0"/>
          <c:showBubbleSize val="0"/>
        </c:dLbls>
        <c:marker val="1"/>
        <c:smooth val="0"/>
        <c:axId val="1264296672"/>
        <c:axId val="1367144960"/>
      </c:lineChart>
      <c:catAx>
        <c:axId val="110061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97643792"/>
        <c:crosses val="autoZero"/>
        <c:auto val="1"/>
        <c:lblAlgn val="ctr"/>
        <c:lblOffset val="100"/>
        <c:noMultiLvlLbl val="0"/>
      </c:catAx>
      <c:valAx>
        <c:axId val="1197643792"/>
        <c:scaling>
          <c:orientation val="minMax"/>
          <c:max val="25"/>
          <c:min val="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00613024"/>
        <c:crosses val="autoZero"/>
        <c:crossBetween val="between"/>
      </c:valAx>
      <c:valAx>
        <c:axId val="1367144960"/>
        <c:scaling>
          <c:orientation val="minMax"/>
          <c:max val="1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264296672"/>
        <c:crosses val="max"/>
        <c:crossBetween val="between"/>
        <c:majorUnit val="1"/>
      </c:valAx>
      <c:catAx>
        <c:axId val="1264296672"/>
        <c:scaling>
          <c:orientation val="minMax"/>
        </c:scaling>
        <c:delete val="1"/>
        <c:axPos val="b"/>
        <c:numFmt formatCode="General" sourceLinked="1"/>
        <c:majorTickMark val="out"/>
        <c:minorTickMark val="none"/>
        <c:tickLblPos val="nextTo"/>
        <c:crossAx val="1367144960"/>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9.4327063283756202E-2"/>
          <c:y val="2.2388451443569553E-2"/>
          <c:w val="0.73893445610965292"/>
          <c:h val="0.134094488188976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1A06-4216-BD19-554C1D23A45D}"/>
              </c:ext>
            </c:extLst>
          </c:dPt>
          <c:dPt>
            <c:idx val="1"/>
            <c:invertIfNegative val="0"/>
            <c:bubble3D val="0"/>
            <c:spPr>
              <a:solidFill>
                <a:srgbClr val="002060"/>
              </a:solidFill>
              <a:ln>
                <a:noFill/>
              </a:ln>
              <a:effectLst/>
            </c:spPr>
            <c:extLst>
              <c:ext xmlns:c16="http://schemas.microsoft.com/office/drawing/2014/chart" uri="{C3380CC4-5D6E-409C-BE32-E72D297353CC}">
                <c16:uniqueId val="{00000003-1A06-4216-BD19-554C1D23A45D}"/>
              </c:ext>
            </c:extLst>
          </c:dPt>
          <c:dPt>
            <c:idx val="2"/>
            <c:invertIfNegative val="0"/>
            <c:bubble3D val="0"/>
            <c:spPr>
              <a:solidFill>
                <a:srgbClr val="C00000"/>
              </a:solidFill>
              <a:ln>
                <a:noFill/>
              </a:ln>
              <a:effectLst/>
            </c:spPr>
            <c:extLst>
              <c:ext xmlns:c16="http://schemas.microsoft.com/office/drawing/2014/chart" uri="{C3380CC4-5D6E-409C-BE32-E72D297353CC}">
                <c16:uniqueId val="{00000005-1A06-4216-BD19-554C1D23A45D}"/>
              </c:ext>
            </c:extLst>
          </c:dPt>
          <c:dPt>
            <c:idx val="3"/>
            <c:invertIfNegative val="0"/>
            <c:bubble3D val="0"/>
            <c:spPr>
              <a:solidFill>
                <a:srgbClr val="C00000"/>
              </a:solidFill>
              <a:ln>
                <a:noFill/>
              </a:ln>
              <a:effectLst/>
            </c:spPr>
            <c:extLst>
              <c:ext xmlns:c16="http://schemas.microsoft.com/office/drawing/2014/chart" uri="{C3380CC4-5D6E-409C-BE32-E72D297353CC}">
                <c16:uniqueId val="{00000007-1A06-4216-BD19-554C1D23A45D}"/>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9-1A06-4216-BD19-554C1D23A45D}"/>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B-1A06-4216-BD19-554C1D23A45D}"/>
              </c:ext>
            </c:extLst>
          </c:dPt>
          <c:dPt>
            <c:idx val="6"/>
            <c:invertIfNegative val="0"/>
            <c:bubble3D val="0"/>
            <c:spPr>
              <a:solidFill>
                <a:srgbClr val="002060"/>
              </a:solidFill>
              <a:ln>
                <a:noFill/>
              </a:ln>
              <a:effectLst/>
            </c:spPr>
            <c:extLst>
              <c:ext xmlns:c16="http://schemas.microsoft.com/office/drawing/2014/chart" uri="{C3380CC4-5D6E-409C-BE32-E72D297353CC}">
                <c16:uniqueId val="{0000000D-1A06-4216-BD19-554C1D23A45D}"/>
              </c:ext>
            </c:extLst>
          </c:dPt>
          <c:dPt>
            <c:idx val="7"/>
            <c:invertIfNegative val="0"/>
            <c:bubble3D val="0"/>
            <c:spPr>
              <a:solidFill>
                <a:srgbClr val="002060"/>
              </a:solidFill>
              <a:ln>
                <a:noFill/>
              </a:ln>
              <a:effectLst/>
            </c:spPr>
            <c:extLst>
              <c:ext xmlns:c16="http://schemas.microsoft.com/office/drawing/2014/chart" uri="{C3380CC4-5D6E-409C-BE32-E72D297353CC}">
                <c16:uniqueId val="{0000000F-1A06-4216-BD19-554C1D23A45D}"/>
              </c:ext>
            </c:extLst>
          </c:dPt>
          <c:dPt>
            <c:idx val="8"/>
            <c:invertIfNegative val="0"/>
            <c:bubble3D val="0"/>
            <c:spPr>
              <a:solidFill>
                <a:srgbClr val="C00000"/>
              </a:solidFill>
              <a:ln>
                <a:noFill/>
              </a:ln>
              <a:effectLst/>
            </c:spPr>
            <c:extLst>
              <c:ext xmlns:c16="http://schemas.microsoft.com/office/drawing/2014/chart" uri="{C3380CC4-5D6E-409C-BE32-E72D297353CC}">
                <c16:uniqueId val="{00000011-1A06-4216-BD19-554C1D23A45D}"/>
              </c:ext>
            </c:extLst>
          </c:dPt>
          <c:dPt>
            <c:idx val="9"/>
            <c:invertIfNegative val="0"/>
            <c:bubble3D val="0"/>
            <c:spPr>
              <a:solidFill>
                <a:srgbClr val="C00000"/>
              </a:solidFill>
              <a:ln>
                <a:noFill/>
              </a:ln>
              <a:effectLst/>
            </c:spPr>
            <c:extLst>
              <c:ext xmlns:c16="http://schemas.microsoft.com/office/drawing/2014/chart" uri="{C3380CC4-5D6E-409C-BE32-E72D297353CC}">
                <c16:uniqueId val="{00000013-1A06-4216-BD19-554C1D23A45D}"/>
              </c:ext>
            </c:extLst>
          </c:dPt>
          <c:dPt>
            <c:idx val="10"/>
            <c:invertIfNegative val="0"/>
            <c:bubble3D val="0"/>
            <c:spPr>
              <a:solidFill>
                <a:schemeClr val="accent3"/>
              </a:solidFill>
              <a:ln>
                <a:noFill/>
              </a:ln>
              <a:effectLst/>
            </c:spPr>
            <c:extLst>
              <c:ext xmlns:c16="http://schemas.microsoft.com/office/drawing/2014/chart" uri="{C3380CC4-5D6E-409C-BE32-E72D297353CC}">
                <c16:uniqueId val="{00000015-1A06-4216-BD19-554C1D23A45D}"/>
              </c:ext>
            </c:extLst>
          </c:dPt>
          <c:dPt>
            <c:idx val="11"/>
            <c:invertIfNegative val="0"/>
            <c:bubble3D val="0"/>
            <c:spPr>
              <a:solidFill>
                <a:schemeClr val="accent3"/>
              </a:solidFill>
              <a:ln>
                <a:noFill/>
              </a:ln>
              <a:effectLst/>
            </c:spPr>
            <c:extLst>
              <c:ext xmlns:c16="http://schemas.microsoft.com/office/drawing/2014/chart" uri="{C3380CC4-5D6E-409C-BE32-E72D297353CC}">
                <c16:uniqueId val="{00000017-1A06-4216-BD19-554C1D23A45D}"/>
              </c:ext>
            </c:extLst>
          </c:dPt>
          <c:dLbls>
            <c:dLbl>
              <c:idx val="1"/>
              <c:tx>
                <c:rich>
                  <a:bodyPr/>
                  <a:lstStyle/>
                  <a:p>
                    <a:fld id="{2B42CD64-85E0-49BD-9A6B-726D248D760C}"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{2B42CD64-85E0-49BD-9A6B-726D248D760C}</c15:txfldGUID>
                      <c15:f>'Box 3.2.1.'!$D$6</c15:f>
                      <c15:dlblFieldTableCache>
                        <c:ptCount val="1"/>
                        <c:pt idx="0">
                          <c:v>***</c:v>
                        </c:pt>
                      </c15:dlblFieldTableCache>
                    </c15:dlblFTEntry>
                  </c15:dlblFieldTable>
                  <c15:showDataLabelsRange val="0"/>
                </c:ext>
                <c:ext xmlns:c16="http://schemas.microsoft.com/office/drawing/2014/chart" uri="{C3380CC4-5D6E-409C-BE32-E72D297353CC}">
                  <c16:uniqueId val="{00000003-1A06-4216-BD19-554C1D23A45D}"/>
                </c:ext>
              </c:extLst>
            </c:dLbl>
            <c:dLbl>
              <c:idx val="3"/>
              <c:tx>
                <c:rich>
                  <a:bodyPr/>
                  <a:lstStyle/>
                  <a:p>
                    <a:fld id="{8EC73B0F-C886-495C-BA65-486FB7D43A85}"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{8EC73B0F-C886-495C-BA65-486FB7D43A85}</c15:txfldGUID>
                      <c15:f>'Box 3.2.1.'!$F$6</c15:f>
                      <c15:dlblFieldTableCache>
                        <c:ptCount val="1"/>
                        <c:pt idx="0">
                          <c:v>***</c:v>
                        </c:pt>
                      </c15:dlblFieldTableCache>
                    </c15:dlblFTEntry>
                  </c15:dlblFieldTable>
                  <c15:showDataLabelsRange val="0"/>
                </c:ext>
                <c:ext xmlns:c16="http://schemas.microsoft.com/office/drawing/2014/chart" uri="{C3380CC4-5D6E-409C-BE32-E72D297353CC}">
                  <c16:uniqueId val="{00000007-1A06-4216-BD19-554C1D23A45D}"/>
                </c:ext>
              </c:extLst>
            </c:dLbl>
            <c:dLbl>
              <c:idx val="5"/>
              <c:tx>
                <c:rich>
                  <a:bodyPr/>
                  <a:lstStyle/>
                  <a:p>
                    <a:fld id="{970D6179-CEC8-412D-9A4C-469BCAC77D58}"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{970D6179-CEC8-412D-9A4C-469BCAC77D58}</c15:txfldGUID>
                      <c15:f>'Box 3.2.1.'!$H$6</c15:f>
                      <c15:dlblFieldTableCache>
                        <c:ptCount val="1"/>
                      </c15:dlblFieldTableCache>
                    </c15:dlblFTEntry>
                  </c15:dlblFieldTable>
                  <c15:showDataLabelsRange val="0"/>
                </c:ext>
                <c:ext xmlns:c16="http://schemas.microsoft.com/office/drawing/2014/chart" uri="{C3380CC4-5D6E-409C-BE32-E72D297353CC}">
                  <c16:uniqueId val="{0000000B-1A06-4216-BD19-554C1D23A45D}"/>
                </c:ext>
              </c:extLst>
            </c:dLbl>
            <c:dLbl>
              <c:idx val="6"/>
              <c:tx>
                <c:rich>
                  <a:bodyPr/>
                  <a:lstStyle/>
                  <a:p>
                    <a:fld id="{A1918206-E83F-4920-98EA-FF62EEC8D5D8}"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{A1918206-E83F-4920-98EA-FF62EEC8D5D8}</c15:txfldGUID>
                      <c15:f>'Box 3.2.1.'!$I$6</c15:f>
                      <c15:dlblFieldTableCache>
                        <c:ptCount val="1"/>
                        <c:pt idx="0">
                          <c:v>**</c:v>
                        </c:pt>
                      </c15:dlblFieldTableCache>
                    </c15:dlblFTEntry>
                  </c15:dlblFieldTable>
                  <c15:showDataLabelsRange val="0"/>
                </c:ext>
                <c:ext xmlns:c16="http://schemas.microsoft.com/office/drawing/2014/chart" uri="{C3380CC4-5D6E-409C-BE32-E72D297353CC}">
                  <c16:uniqueId val="{0000000D-1A06-4216-BD19-554C1D23A45D}"/>
                </c:ext>
              </c:extLst>
            </c:dLbl>
            <c:dLbl>
              <c:idx val="7"/>
              <c:tx>
                <c:rich>
                  <a:bodyPr/>
                  <a:lstStyle/>
                  <a:p>
                    <a:fld id="{DEEB7111-00B9-4FE9-A7EA-4269F42B7CBE}"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{DEEB7111-00B9-4FE9-A7EA-4269F42B7CBE}</c15:txfldGUID>
                      <c15:f>'Box 3.2.1.'!$J$6</c15:f>
                      <c15:dlblFieldTableCache>
                        <c:ptCount val="1"/>
                        <c:pt idx="0">
                          <c:v>*</c:v>
                        </c:pt>
                      </c15:dlblFieldTableCache>
                    </c15:dlblFTEntry>
                  </c15:dlblFieldTable>
                  <c15:showDataLabelsRange val="0"/>
                </c:ext>
                <c:ext xmlns:c16="http://schemas.microsoft.com/office/drawing/2014/chart" uri="{C3380CC4-5D6E-409C-BE32-E72D297353CC}">
                  <c16:uniqueId val="{0000000F-1A06-4216-BD19-554C1D23A45D}"/>
                </c:ext>
              </c:extLst>
            </c:dLbl>
            <c:dLbl>
              <c:idx val="8"/>
              <c:tx>
                <c:rich>
                  <a:bodyPr/>
                  <a:lstStyle/>
                  <a:p>
                    <a:fld id="{1C8FD616-5FDB-422E-801B-8FDA9EB1594D}"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{1C8FD616-5FDB-422E-801B-8FDA9EB1594D}</c15:txfldGUID>
                      <c15:f>'Box 3.2.1.'!$K$6</c15:f>
                      <c15:dlblFieldTableCache>
                        <c:ptCount val="1"/>
                        <c:pt idx="0">
                          <c:v>**</c:v>
                        </c:pt>
                      </c15:dlblFieldTableCache>
                    </c15:dlblFTEntry>
                  </c15:dlblFieldTable>
                  <c15:showDataLabelsRange val="0"/>
                </c:ext>
                <c:ext xmlns:c16="http://schemas.microsoft.com/office/drawing/2014/chart" uri="{C3380CC4-5D6E-409C-BE32-E72D297353CC}">
                  <c16:uniqueId val="{00000011-1A06-4216-BD19-554C1D23A45D}"/>
                </c:ext>
              </c:extLst>
            </c:dLbl>
            <c:dLbl>
              <c:idx val="10"/>
              <c:layout>
                <c:manualLayout>
                  <c:x val="-2.0370135052831988E-16"/>
                  <c:y val="3.7037037037037035E-2"/>
                </c:manualLayout>
              </c:layout>
              <c:tx>
                <c:rich>
                  <a:bodyPr/>
                  <a:lstStyle/>
                  <a:p>
                    <a:fld id="{3D41F00E-AB5B-4C82-8C2D-A7E59DDB2FE9}"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{3D41F00E-AB5B-4C82-8C2D-A7E59DDB2FE9}</c15:txfldGUID>
                      <c15:f>'Box 3.2.1.'!$M$6</c15:f>
                      <c15:dlblFieldTableCache>
                        <c:ptCount val="1"/>
                        <c:pt idx="0">
                          <c:v>**</c:v>
                        </c:pt>
                      </c15:dlblFieldTableCache>
                    </c15:dlblFTEntry>
                  </c15:dlblFieldTable>
                  <c15:showDataLabelsRange val="0"/>
                </c:ext>
                <c:ext xmlns:c16="http://schemas.microsoft.com/office/drawing/2014/chart" uri="{C3380CC4-5D6E-409C-BE32-E72D297353CC}">
                  <c16:uniqueId val="{00000015-1A06-4216-BD19-554C1D23A45D}"/>
                </c:ext>
              </c:extLst>
            </c:dLbl>
            <c:dLbl>
              <c:idx val="11"/>
              <c:tx>
                <c:rich>
                  <a:bodyPr/>
                  <a:lstStyle/>
                  <a:p>
                    <a:fld id="{ED419DC8-3135-4E85-895F-9AA4C10FB3CD}"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{ED419DC8-3135-4E85-895F-9AA4C10FB3CD}</c15:txfldGUID>
                      <c15:f>'Box 3.2.1.'!$N$6</c15:f>
                      <c15:dlblFieldTableCache>
                        <c:ptCount val="1"/>
                        <c:pt idx="0">
                          <c:v>**</c:v>
                        </c:pt>
                      </c15:dlblFieldTableCache>
                    </c15:dlblFTEntry>
                  </c15:dlblFieldTable>
                  <c15:showDataLabelsRange val="0"/>
                </c:ext>
                <c:ext xmlns:c16="http://schemas.microsoft.com/office/drawing/2014/chart" uri="{C3380CC4-5D6E-409C-BE32-E72D297353CC}">
                  <c16:uniqueId val="{00000017-1A06-4216-BD19-554C1D23A45D}"/>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'Box 3.2.1.'!$C$2:$N$4</c:f>
              <c:multiLvlStrCache>
                <c:ptCount val="12"/>
                <c:lvl>
                  <c:pt idx="0">
                    <c:v>1999/2007</c:v>
                  </c:pt>
                  <c:pt idx="1">
                    <c:v>2010/2018</c:v>
                  </c:pt>
                  <c:pt idx="2">
                    <c:v>1999/2007</c:v>
                  </c:pt>
                  <c:pt idx="3">
                    <c:v>2010/2018</c:v>
                  </c:pt>
                  <c:pt idx="4">
                    <c:v>1999/2007</c:v>
                  </c:pt>
                  <c:pt idx="5">
                    <c:v>2010/2018</c:v>
                  </c:pt>
                  <c:pt idx="6">
                    <c:v>1999/2007</c:v>
                  </c:pt>
                  <c:pt idx="7">
                    <c:v>2010/2018</c:v>
                  </c:pt>
                  <c:pt idx="8">
                    <c:v>1999/2007</c:v>
                  </c:pt>
                  <c:pt idx="9">
                    <c:v>2010/2018</c:v>
                  </c:pt>
                  <c:pt idx="10">
                    <c:v>1999/2007</c:v>
                  </c:pt>
                  <c:pt idx="11">
                    <c:v>2010/2018</c:v>
                  </c:pt>
                </c:lvl>
                <c:lvl>
                  <c:pt idx="0">
                    <c:v>Return on average assets (basis points)</c:v>
                  </c:pt>
                  <c:pt idx="2">
                    <c:v>Net interest margin (basis points)</c:v>
                  </c:pt>
                  <c:pt idx="4">
                    <c:v>Operating cost to income ratio (percentage points)</c:v>
                  </c:pt>
                  <c:pt idx="6">
                    <c:v>Return on average assets (basis points)</c:v>
                  </c:pt>
                  <c:pt idx="8">
                    <c:v>Net interest margin (basis points)</c:v>
                  </c:pt>
                  <c:pt idx="10">
                    <c:v>Operating cost to income ratio (percentage points)</c:v>
                  </c:pt>
                </c:lvl>
                <c:lvl>
                  <c:pt idx="0">
                    <c:v>Advanced economies</c:v>
                  </c:pt>
                  <c:pt idx="6">
                    <c:v>Emerging markets and developing economies</c:v>
                  </c:pt>
                </c:lvl>
              </c:multiLvlStrCache>
            </c:multiLvlStrRef>
          </c:cat>
          <c:val>
            <c:numRef>
              <c:f>'Box 3.2.1.'!$C$5:$N$5</c:f>
              <c:numCache>
                <c:formatCode>General</c:formatCode>
                <c:ptCount val="12"/>
                <c:pt idx="0">
                  <c:v>20</c:v>
                </c:pt>
                <c:pt idx="1">
                  <c:v>-45.6</c:v>
                </c:pt>
                <c:pt idx="2" formatCode="0.0">
                  <c:v>-3.2600000000000002</c:v>
                </c:pt>
                <c:pt idx="3">
                  <c:v>-56.4</c:v>
                </c:pt>
                <c:pt idx="4" formatCode="0.0">
                  <c:v>4.62</c:v>
                </c:pt>
                <c:pt idx="5" formatCode="0.0">
                  <c:v>-7.32</c:v>
                </c:pt>
                <c:pt idx="6">
                  <c:v>-44.2</c:v>
                </c:pt>
                <c:pt idx="7">
                  <c:v>-16.600000000000001</c:v>
                </c:pt>
                <c:pt idx="8">
                  <c:v>-53.9</c:v>
                </c:pt>
                <c:pt idx="9" formatCode="0.0">
                  <c:v>4.87</c:v>
                </c:pt>
                <c:pt idx="10" formatCode="0.0">
                  <c:v>8.870000000000001</c:v>
                </c:pt>
                <c:pt idx="11" formatCode="0.0">
                  <c:v>3.5900000000000003</c:v>
                </c:pt>
              </c:numCache>
            </c:numRef>
          </c:val>
          <c:extLst>
            <c:ext xmlns:c16="http://schemas.microsoft.com/office/drawing/2014/chart" uri="{C3380CC4-5D6E-409C-BE32-E72D297353CC}">
              <c16:uniqueId val="{00000018-1A06-4216-BD19-554C1D23A45D}"/>
            </c:ext>
          </c:extLst>
        </c:ser>
        <c:dLbls>
          <c:showLegendKey val="0"/>
          <c:showVal val="0"/>
          <c:showCatName val="0"/>
          <c:showSerName val="0"/>
          <c:showPercent val="0"/>
          <c:showBubbleSize val="0"/>
        </c:dLbls>
        <c:gapWidth val="60"/>
        <c:overlap val="-27"/>
        <c:axId val="1829833103"/>
        <c:axId val="65475695"/>
      </c:barChart>
      <c:catAx>
        <c:axId val="1829833103"/>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5475695"/>
        <c:crosses val="autoZero"/>
        <c:auto val="1"/>
        <c:lblAlgn val="ctr"/>
        <c:lblOffset val="100"/>
        <c:noMultiLvlLbl val="0"/>
      </c:catAx>
      <c:valAx>
        <c:axId val="65475695"/>
        <c:scaling>
          <c:orientation val="minMax"/>
        </c:scaling>
        <c:delete val="0"/>
        <c:axPos val="l"/>
        <c:majorGridlines>
          <c:spPr>
            <a:ln w="9525" cap="flat" cmpd="sng" algn="ctr">
              <a:noFill/>
              <a:round/>
            </a:ln>
            <a:effectLst/>
          </c:spPr>
        </c:majorGridlines>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829833103"/>
        <c:crosses val="autoZero"/>
        <c:crossBetween val="between"/>
        <c:majorUnit val="15"/>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69779418886771"/>
          <c:y val="5.7692751749139862E-2"/>
          <c:w val="0.81875813468521919"/>
          <c:h val="0.81260507929466563"/>
        </c:manualLayout>
      </c:layout>
      <c:barChart>
        <c:barDir val="col"/>
        <c:grouping val="stacked"/>
        <c:varyColors val="0"/>
        <c:ser>
          <c:idx val="0"/>
          <c:order val="0"/>
          <c:tx>
            <c:strRef>
              <c:f>'Annex Figure 2.1.1.'!$V$7</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2.1.1.'!$V$8:$V$27</c:f>
              <c:numCache>
                <c:formatCode>0.0000</c:formatCode>
                <c:ptCount val="20"/>
                <c:pt idx="0">
                  <c:v>0.47827688455460149</c:v>
                </c:pt>
                <c:pt idx="1">
                  <c:v>0.136750038185951</c:v>
                </c:pt>
                <c:pt idx="2">
                  <c:v>8.4729530848548507E-2</c:v>
                </c:pt>
                <c:pt idx="3">
                  <c:v>0.11350613945812493</c:v>
                </c:pt>
                <c:pt idx="4">
                  <c:v>0.12255093161025465</c:v>
                </c:pt>
                <c:pt idx="5">
                  <c:v>0.11903539155040943</c:v>
                </c:pt>
                <c:pt idx="6">
                  <c:v>0.11266453089646689</c:v>
                </c:pt>
                <c:pt idx="7">
                  <c:v>0.1053945724644012</c:v>
                </c:pt>
                <c:pt idx="8">
                  <c:v>9.7367595547936947E-2</c:v>
                </c:pt>
                <c:pt idx="9">
                  <c:v>8.8795484085707477E-2</c:v>
                </c:pt>
                <c:pt idx="10">
                  <c:v>7.9941146135659169E-2</c:v>
                </c:pt>
                <c:pt idx="11">
                  <c:v>7.1014900335231168E-2</c:v>
                </c:pt>
                <c:pt idx="12">
                  <c:v>6.217316849222998E-2</c:v>
                </c:pt>
                <c:pt idx="13">
                  <c:v>5.3534727000681404E-2</c:v>
                </c:pt>
                <c:pt idx="14">
                  <c:v>4.5190021992003171E-2</c:v>
                </c:pt>
                <c:pt idx="15">
                  <c:v>3.7206442123732808E-2</c:v>
                </c:pt>
                <c:pt idx="16">
                  <c:v>2.9632357941455911E-2</c:v>
                </c:pt>
                <c:pt idx="17">
                  <c:v>2.2500532182129218E-2</c:v>
                </c:pt>
                <c:pt idx="18">
                  <c:v>1.5830986195281005E-2</c:v>
                </c:pt>
                <c:pt idx="19">
                  <c:v>9.6334018288180001E-3</c:v>
                </c:pt>
              </c:numCache>
            </c:numRef>
          </c:val>
          <c:extLst>
            <c:ext xmlns:c16="http://schemas.microsoft.com/office/drawing/2014/chart" uri="{C3380CC4-5D6E-409C-BE32-E72D297353CC}">
              <c16:uniqueId val="{00000000-0184-4CBA-9894-D2A82514C136}"/>
            </c:ext>
          </c:extLst>
        </c:ser>
        <c:ser>
          <c:idx val="1"/>
          <c:order val="1"/>
          <c:tx>
            <c:strRef>
              <c:f>'Annex Figure 2.1.1.'!$W$7</c:f>
              <c:strCache>
                <c:ptCount val="1"/>
                <c:pt idx="0">
                  <c:v>Baseline: SDGs</c:v>
                </c:pt>
              </c:strCache>
            </c:strRef>
          </c:tx>
          <c:spPr>
            <a:pattFill prst="pct90">
              <a:fgClr>
                <a:srgbClr val="C00000"/>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2.1.1.'!$W$8:$W$27</c:f>
              <c:numCache>
                <c:formatCode>0.0000</c:formatCode>
                <c:ptCount val="20"/>
                <c:pt idx="0">
                  <c:v>0.16108050910144667</c:v>
                </c:pt>
                <c:pt idx="1">
                  <c:v>4.3668842474009484E-2</c:v>
                </c:pt>
                <c:pt idx="2">
                  <c:v>2.6672399314053852E-2</c:v>
                </c:pt>
                <c:pt idx="3">
                  <c:v>3.6633884259396066E-2</c:v>
                </c:pt>
                <c:pt idx="4">
                  <c:v>3.9661336745105968E-2</c:v>
                </c:pt>
                <c:pt idx="5">
                  <c:v>3.843143281560546E-2</c:v>
                </c:pt>
                <c:pt idx="6">
                  <c:v>3.6295751841292079E-2</c:v>
                </c:pt>
                <c:pt idx="7">
                  <c:v>3.3911851397649961E-2</c:v>
                </c:pt>
                <c:pt idx="8">
                  <c:v>3.1309722422590003E-2</c:v>
                </c:pt>
                <c:pt idx="9">
                  <c:v>2.8547700413256161E-2</c:v>
                </c:pt>
                <c:pt idx="10">
                  <c:v>2.5706569104499977E-2</c:v>
                </c:pt>
                <c:pt idx="11">
                  <c:v>2.2851788963396125E-2</c:v>
                </c:pt>
                <c:pt idx="12">
                  <c:v>2.0031778956935975E-2</c:v>
                </c:pt>
                <c:pt idx="13">
                  <c:v>1.7283097587034169E-2</c:v>
                </c:pt>
                <c:pt idx="14">
                  <c:v>1.4633467579416859E-2</c:v>
                </c:pt>
                <c:pt idx="15">
                  <c:v>1.2103434637378285E-2</c:v>
                </c:pt>
                <c:pt idx="16">
                  <c:v>9.7076209085611431E-3</c:v>
                </c:pt>
                <c:pt idx="17">
                  <c:v>7.4557873671887709E-3</c:v>
                </c:pt>
                <c:pt idx="18">
                  <c:v>5.3537297230565883E-3</c:v>
                </c:pt>
                <c:pt idx="19">
                  <c:v>3.4040298073745312E-3</c:v>
                </c:pt>
              </c:numCache>
            </c:numRef>
          </c:val>
          <c:extLst>
            <c:ext xmlns:c16="http://schemas.microsoft.com/office/drawing/2014/chart" uri="{C3380CC4-5D6E-409C-BE32-E72D297353CC}">
              <c16:uniqueId val="{00000001-0184-4CBA-9894-D2A82514C136}"/>
            </c:ext>
          </c:extLst>
        </c:ser>
        <c:ser>
          <c:idx val="2"/>
          <c:order val="2"/>
          <c:tx>
            <c:strRef>
              <c:f>'Annex Figure 2.1.1.'!$X$7</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2.1.1.'!$X$8:$X$27</c:f>
              <c:numCache>
                <c:formatCode>0.0000</c:formatCode>
                <c:ptCount val="20"/>
                <c:pt idx="0">
                  <c:v>0.39634965856470417</c:v>
                </c:pt>
                <c:pt idx="1">
                  <c:v>9.8158119236047003E-2</c:v>
                </c:pt>
                <c:pt idx="2">
                  <c:v>5.8807013796319252E-2</c:v>
                </c:pt>
                <c:pt idx="3">
                  <c:v>8.4487955375289747E-2</c:v>
                </c:pt>
                <c:pt idx="4">
                  <c:v>9.1850936098475389E-2</c:v>
                </c:pt>
                <c:pt idx="5">
                  <c:v>8.8689813189302136E-2</c:v>
                </c:pt>
                <c:pt idx="6">
                  <c:v>8.3545927594519398E-2</c:v>
                </c:pt>
                <c:pt idx="7">
                  <c:v>7.7990918621001493E-2</c:v>
                </c:pt>
                <c:pt idx="8">
                  <c:v>7.2024606469572872E-2</c:v>
                </c:pt>
                <c:pt idx="9">
                  <c:v>6.5744657222188696E-2</c:v>
                </c:pt>
                <c:pt idx="10">
                  <c:v>5.9322060424971124E-2</c:v>
                </c:pt>
                <c:pt idx="11">
                  <c:v>5.2897851630612225E-2</c:v>
                </c:pt>
                <c:pt idx="12">
                  <c:v>4.6575292193795637E-2</c:v>
                </c:pt>
                <c:pt idx="13">
                  <c:v>4.0431690133063691E-2</c:v>
                </c:pt>
                <c:pt idx="14">
                  <c:v>3.4525336865931511E-2</c:v>
                </c:pt>
                <c:pt idx="15">
                  <c:v>2.8899111825808621E-2</c:v>
                </c:pt>
                <c:pt idx="16">
                  <c:v>2.3583157528855869E-2</c:v>
                </c:pt>
                <c:pt idx="17">
                  <c:v>1.8597164218775442E-2</c:v>
                </c:pt>
                <c:pt idx="18">
                  <c:v>1.3952305941106191E-2</c:v>
                </c:pt>
                <c:pt idx="19">
                  <c:v>9.6528658770578257E-3</c:v>
                </c:pt>
              </c:numCache>
            </c:numRef>
          </c:val>
          <c:extLst>
            <c:ext xmlns:c16="http://schemas.microsoft.com/office/drawing/2014/chart" uri="{C3380CC4-5D6E-409C-BE32-E72D297353CC}">
              <c16:uniqueId val="{00000002-0184-4CBA-9894-D2A82514C136}"/>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2.1.1.'!$Y$7</c:f>
              <c:strCache>
                <c:ptCount val="1"/>
                <c:pt idx="0">
                  <c:v>low efficiency: inflation (aggregate)</c:v>
                </c:pt>
              </c:strCache>
            </c:strRef>
          </c:tx>
          <c:spPr>
            <a:ln w="28575" cap="rnd">
              <a:solidFill>
                <a:schemeClr val="tx1"/>
              </a:solidFill>
              <a:round/>
            </a:ln>
            <a:effectLst/>
          </c:spPr>
          <c:marker>
            <c:symbol val="none"/>
          </c:marker>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2.1.1.'!$Y$8:$Y$27</c:f>
              <c:numCache>
                <c:formatCode>0.0000</c:formatCode>
                <c:ptCount val="20"/>
                <c:pt idx="0">
                  <c:v>0.70318671747629513</c:v>
                </c:pt>
                <c:pt idx="1">
                  <c:v>0.13407553689451235</c:v>
                </c:pt>
                <c:pt idx="2">
                  <c:v>8.0797416415762102E-2</c:v>
                </c:pt>
                <c:pt idx="3">
                  <c:v>0.13267200350161046</c:v>
                </c:pt>
                <c:pt idx="4">
                  <c:v>0.14471956350602388</c:v>
                </c:pt>
                <c:pt idx="5">
                  <c:v>0.13848177603525968</c:v>
                </c:pt>
                <c:pt idx="6">
                  <c:v>0.12999012938537668</c:v>
                </c:pt>
                <c:pt idx="7">
                  <c:v>0.12138626503900851</c:v>
                </c:pt>
                <c:pt idx="8">
                  <c:v>0.11235291309243389</c:v>
                </c:pt>
                <c:pt idx="9">
                  <c:v>0.10296052908041475</c:v>
                </c:pt>
                <c:pt idx="10">
                  <c:v>9.3447067162821806E-2</c:v>
                </c:pt>
                <c:pt idx="11">
                  <c:v>8.4004613873989165E-2</c:v>
                </c:pt>
                <c:pt idx="12">
                  <c:v>7.476887699860435E-2</c:v>
                </c:pt>
                <c:pt idx="13">
                  <c:v>6.5840119520604867E-2</c:v>
                </c:pt>
                <c:pt idx="14">
                  <c:v>5.7293292896082315E-2</c:v>
                </c:pt>
                <c:pt idx="15">
                  <c:v>4.9182670269509732E-2</c:v>
                </c:pt>
                <c:pt idx="16">
                  <c:v>4.154537375036238E-2</c:v>
                </c:pt>
                <c:pt idx="17">
                  <c:v>3.4404478375771319E-2</c:v>
                </c:pt>
                <c:pt idx="18">
                  <c:v>2.7771653449487621E-2</c:v>
                </c:pt>
                <c:pt idx="19">
                  <c:v>2.1649376192611758E-2</c:v>
                </c:pt>
              </c:numCache>
            </c:numRef>
          </c:val>
          <c:smooth val="0"/>
          <c:extLst>
            <c:ext xmlns:c16="http://schemas.microsoft.com/office/drawing/2014/chart" uri="{C3380CC4-5D6E-409C-BE32-E72D297353CC}">
              <c16:uniqueId val="{00000003-0184-4CBA-9894-D2A82514C136}"/>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a:lstStyle/>
              <a:p>
                <a:pPr>
                  <a:defRPr/>
                </a:pPr>
                <a:r>
                  <a:rPr lang="en-US" sz="800" b="0">
                    <a:solidFill>
                      <a:sysClr val="windowText" lastClr="000000"/>
                    </a:solidFill>
                    <a:latin typeface="HelveticaNeueLT Std Cn" panose="020B0506030502030204"/>
                  </a:rPr>
                  <a:t>Year</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a:lstStyle/>
              <a:p>
                <a:pPr>
                  <a:defRPr/>
                </a:pPr>
                <a:r>
                  <a:rPr lang="en-US" sz="800" b="0">
                    <a:solidFill>
                      <a:sysClr val="windowText" lastClr="000000"/>
                    </a:solidFill>
                    <a:latin typeface="HelveticaNeueLT Std Cn" panose="020B0506030502030204"/>
                  </a:rPr>
                  <a:t>Difference, percentage points</a:t>
                </a:r>
              </a:p>
            </c:rich>
          </c:tx>
          <c:layout>
            <c:manualLayout>
              <c:xMode val="edge"/>
              <c:yMode val="edge"/>
              <c:x val="2.4975850621412048E-2"/>
              <c:y val="0.2913895974270822"/>
            </c:manualLayout>
          </c:layout>
          <c:overlay val="0"/>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65326137642243"/>
          <c:y val="6.8714308636960847E-2"/>
          <c:w val="0.80791861258336706"/>
          <c:h val="0.7569995930826281"/>
        </c:manualLayout>
      </c:layout>
      <c:barChart>
        <c:barDir val="col"/>
        <c:grouping val="stacked"/>
        <c:varyColors val="0"/>
        <c:ser>
          <c:idx val="0"/>
          <c:order val="0"/>
          <c:tx>
            <c:strRef>
              <c:f>'Annex Figure 2.1.1.'!$Z$7</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2.1.1.'!$Z$8:$Z$27</c:f>
              <c:numCache>
                <c:formatCode>0.0000</c:formatCode>
                <c:ptCount val="20"/>
                <c:pt idx="0">
                  <c:v>-0.16270783588066551</c:v>
                </c:pt>
                <c:pt idx="1">
                  <c:v>0.19278099682930594</c:v>
                </c:pt>
                <c:pt idx="2">
                  <c:v>0.12968113492192734</c:v>
                </c:pt>
                <c:pt idx="3">
                  <c:v>7.7220160324836806E-2</c:v>
                </c:pt>
                <c:pt idx="4">
                  <c:v>7.071095153217688E-2</c:v>
                </c:pt>
                <c:pt idx="5">
                  <c:v>7.4807496200035573E-2</c:v>
                </c:pt>
                <c:pt idx="6">
                  <c:v>7.7738769325602641E-2</c:v>
                </c:pt>
                <c:pt idx="7">
                  <c:v>7.8827013286386638E-2</c:v>
                </c:pt>
                <c:pt idx="8">
                  <c:v>7.8513857352680017E-2</c:v>
                </c:pt>
                <c:pt idx="9">
                  <c:v>7.6980597070230861E-2</c:v>
                </c:pt>
                <c:pt idx="10">
                  <c:v>7.4390174746769011E-2</c:v>
                </c:pt>
                <c:pt idx="11">
                  <c:v>7.0942357036291037E-2</c:v>
                </c:pt>
                <c:pt idx="12">
                  <c:v>6.6835226903122491E-2</c:v>
                </c:pt>
                <c:pt idx="13">
                  <c:v>6.2243955101082271E-2</c:v>
                </c:pt>
                <c:pt idx="14">
                  <c:v>5.7317495424730192E-2</c:v>
                </c:pt>
                <c:pt idx="15">
                  <c:v>5.2180528642231661E-2</c:v>
                </c:pt>
                <c:pt idx="16">
                  <c:v>4.6936229029642673E-2</c:v>
                </c:pt>
                <c:pt idx="17">
                  <c:v>4.1669056938758997E-2</c:v>
                </c:pt>
                <c:pt idx="18">
                  <c:v>3.644739234855976E-2</c:v>
                </c:pt>
                <c:pt idx="19">
                  <c:v>3.1325911253637928E-2</c:v>
                </c:pt>
              </c:numCache>
            </c:numRef>
          </c:val>
          <c:extLst>
            <c:ext xmlns:c16="http://schemas.microsoft.com/office/drawing/2014/chart" uri="{C3380CC4-5D6E-409C-BE32-E72D297353CC}">
              <c16:uniqueId val="{00000000-FFD9-426A-8E21-EFE570763493}"/>
            </c:ext>
          </c:extLst>
        </c:ser>
        <c:ser>
          <c:idx val="1"/>
          <c:order val="1"/>
          <c:tx>
            <c:strRef>
              <c:f>'Annex Figure 2.1.1.'!$AA$7</c:f>
              <c:strCache>
                <c:ptCount val="1"/>
                <c:pt idx="0">
                  <c:v>Baseline: SDGs</c:v>
                </c:pt>
              </c:strCache>
            </c:strRef>
          </c:tx>
          <c:spPr>
            <a:pattFill prst="pct90">
              <a:fgClr>
                <a:srgbClr val="C00000"/>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2.1.1.'!$AA$8:$AA$27</c:f>
              <c:numCache>
                <c:formatCode>0.0000</c:formatCode>
                <c:ptCount val="20"/>
                <c:pt idx="0">
                  <c:v>-5.3481175293007555E-2</c:v>
                </c:pt>
                <c:pt idx="1">
                  <c:v>6.6187574365078605E-2</c:v>
                </c:pt>
                <c:pt idx="2">
                  <c:v>4.3582426127086737E-2</c:v>
                </c:pt>
                <c:pt idx="3">
                  <c:v>2.5674419659071912E-2</c:v>
                </c:pt>
                <c:pt idx="4">
                  <c:v>2.358660889161257E-2</c:v>
                </c:pt>
                <c:pt idx="5">
                  <c:v>2.5062918860874195E-2</c:v>
                </c:pt>
                <c:pt idx="6">
                  <c:v>2.6107744573039549E-2</c:v>
                </c:pt>
                <c:pt idx="7">
                  <c:v>2.652895919235676E-2</c:v>
                </c:pt>
                <c:pt idx="8">
                  <c:v>2.6497090027338688E-2</c:v>
                </c:pt>
                <c:pt idx="9">
                  <c:v>2.6076771880678695E-2</c:v>
                </c:pt>
                <c:pt idx="10">
                  <c:v>2.5319281057145648E-2</c:v>
                </c:pt>
                <c:pt idx="11">
                  <c:v>2.42871676021994E-2</c:v>
                </c:pt>
                <c:pt idx="12">
                  <c:v>2.3042813603196821E-2</c:v>
                </c:pt>
                <c:pt idx="13">
                  <c:v>2.1641445791559244E-2</c:v>
                </c:pt>
                <c:pt idx="14">
                  <c:v>2.0130018671249417E-2</c:v>
                </c:pt>
                <c:pt idx="15">
                  <c:v>1.8547848803546207E-2</c:v>
                </c:pt>
                <c:pt idx="16">
                  <c:v>1.6927499355601228E-2</c:v>
                </c:pt>
                <c:pt idx="17">
                  <c:v>1.529565881850381E-2</c:v>
                </c:pt>
                <c:pt idx="18">
                  <c:v>1.3673966201238619E-2</c:v>
                </c:pt>
                <c:pt idx="19">
                  <c:v>1.2079755647509405E-2</c:v>
                </c:pt>
              </c:numCache>
            </c:numRef>
          </c:val>
          <c:extLst>
            <c:ext xmlns:c16="http://schemas.microsoft.com/office/drawing/2014/chart" uri="{C3380CC4-5D6E-409C-BE32-E72D297353CC}">
              <c16:uniqueId val="{00000001-FFD9-426A-8E21-EFE570763493}"/>
            </c:ext>
          </c:extLst>
        </c:ser>
        <c:ser>
          <c:idx val="2"/>
          <c:order val="2"/>
          <c:tx>
            <c:strRef>
              <c:f>'Annex Figure 2.1.1.'!$AB$7</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2.1.1.'!$AB$8:$AB$27</c:f>
              <c:numCache>
                <c:formatCode>0.0000</c:formatCode>
                <c:ptCount val="20"/>
                <c:pt idx="0">
                  <c:v>-0.12590645010623347</c:v>
                </c:pt>
                <c:pt idx="1">
                  <c:v>0.1672470679470961</c:v>
                </c:pt>
                <c:pt idx="2">
                  <c:v>0.1062616767650848</c:v>
                </c:pt>
                <c:pt idx="3">
                  <c:v>6.1519678352650597E-2</c:v>
                </c:pt>
                <c:pt idx="4">
                  <c:v>5.6941950153427401E-2</c:v>
                </c:pt>
                <c:pt idx="5">
                  <c:v>6.0959284352907206E-2</c:v>
                </c:pt>
                <c:pt idx="6">
                  <c:v>6.3740685336710623E-2</c:v>
                </c:pt>
                <c:pt idx="7">
                  <c:v>6.4989771193307844E-2</c:v>
                </c:pt>
                <c:pt idx="8">
                  <c:v>6.5202021494942253E-2</c:v>
                </c:pt>
                <c:pt idx="9">
                  <c:v>6.4543333342959031E-2</c:v>
                </c:pt>
                <c:pt idx="10">
                  <c:v>6.3124789143825799E-2</c:v>
                </c:pt>
                <c:pt idx="11">
                  <c:v>6.1082237561760344E-2</c:v>
                </c:pt>
                <c:pt idx="12">
                  <c:v>5.8552563858699225E-2</c:v>
                </c:pt>
                <c:pt idx="13">
                  <c:v>5.5657162666666871E-2</c:v>
                </c:pt>
                <c:pt idx="14">
                  <c:v>5.2499274335221502E-2</c:v>
                </c:pt>
                <c:pt idx="15">
                  <c:v>4.916546327431992E-2</c:v>
                </c:pt>
                <c:pt idx="16">
                  <c:v>4.572759345750077E-2</c:v>
                </c:pt>
                <c:pt idx="17">
                  <c:v>4.2244742909602895E-2</c:v>
                </c:pt>
                <c:pt idx="18">
                  <c:v>3.8764991383594127E-2</c:v>
                </c:pt>
                <c:pt idx="19">
                  <c:v>3.532703401943893E-2</c:v>
                </c:pt>
              </c:numCache>
            </c:numRef>
          </c:val>
          <c:extLst>
            <c:ext xmlns:c16="http://schemas.microsoft.com/office/drawing/2014/chart" uri="{C3380CC4-5D6E-409C-BE32-E72D297353CC}">
              <c16:uniqueId val="{00000002-FFD9-426A-8E21-EFE570763493}"/>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2.1.1.'!$AC$7</c:f>
              <c:strCache>
                <c:ptCount val="1"/>
                <c:pt idx="0">
                  <c:v>low efficiency: real interest rate (aggregate)</c:v>
                </c:pt>
              </c:strCache>
            </c:strRef>
          </c:tx>
          <c:spPr>
            <a:ln w="28575" cap="rnd">
              <a:solidFill>
                <a:schemeClr val="tx1"/>
              </a:solidFill>
              <a:round/>
            </a:ln>
            <a:effectLst/>
          </c:spPr>
          <c:marker>
            <c:symbol val="none"/>
          </c:marker>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2.1.1.'!$AC$8:$AC$27</c:f>
              <c:numCache>
                <c:formatCode>0.0000</c:formatCode>
                <c:ptCount val="20"/>
                <c:pt idx="0">
                  <c:v>-0.19854975877914849</c:v>
                </c:pt>
                <c:pt idx="1">
                  <c:v>0.31364891201864364</c:v>
                </c:pt>
                <c:pt idx="2">
                  <c:v>0.17914451910284179</c:v>
                </c:pt>
                <c:pt idx="3">
                  <c:v>9.9128052351526996E-2</c:v>
                </c:pt>
                <c:pt idx="4">
                  <c:v>9.4706231832170085E-2</c:v>
                </c:pt>
                <c:pt idx="5">
                  <c:v>0.1032009812071355</c:v>
                </c:pt>
                <c:pt idx="6">
                  <c:v>0.10851227889886461</c:v>
                </c:pt>
                <c:pt idx="7">
                  <c:v>0.11121560836659383</c:v>
                </c:pt>
                <c:pt idx="8">
                  <c:v>0.11238856603203451</c:v>
                </c:pt>
                <c:pt idx="9">
                  <c:v>0.11228261320345156</c:v>
                </c:pt>
                <c:pt idx="10">
                  <c:v>0.11103958731238928</c:v>
                </c:pt>
                <c:pt idx="11">
                  <c:v>0.1088502379349543</c:v>
                </c:pt>
                <c:pt idx="12">
                  <c:v>0.10590926083768881</c:v>
                </c:pt>
                <c:pt idx="13">
                  <c:v>0.10238837670358825</c:v>
                </c:pt>
                <c:pt idx="14">
                  <c:v>9.8433395093106002E-2</c:v>
                </c:pt>
                <c:pt idx="15">
                  <c:v>9.4166905472736762E-2</c:v>
                </c:pt>
                <c:pt idx="16">
                  <c:v>8.9691153315968331E-2</c:v>
                </c:pt>
                <c:pt idx="17">
                  <c:v>8.5090693923617344E-2</c:v>
                </c:pt>
                <c:pt idx="18">
                  <c:v>8.0434859822697824E-2</c:v>
                </c:pt>
                <c:pt idx="19">
                  <c:v>7.5779987233876023E-2</c:v>
                </c:pt>
              </c:numCache>
            </c:numRef>
          </c:val>
          <c:smooth val="0"/>
          <c:extLst>
            <c:ext xmlns:c16="http://schemas.microsoft.com/office/drawing/2014/chart" uri="{C3380CC4-5D6E-409C-BE32-E72D297353CC}">
              <c16:uniqueId val="{00000003-FFD9-426A-8E21-EFE570763493}"/>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a:lstStyle/>
              <a:p>
                <a:pPr>
                  <a:defRPr/>
                </a:pPr>
                <a:r>
                  <a:rPr lang="en-US" sz="800" b="0">
                    <a:solidFill>
                      <a:sysClr val="windowText" lastClr="000000"/>
                    </a:solidFill>
                    <a:latin typeface="HelveticaNeueLT Std Cn" panose="020B0506030502030204"/>
                  </a:rPr>
                  <a:t>Year</a:t>
                </a:r>
              </a:p>
            </c:rich>
          </c:tx>
          <c:overlay val="0"/>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a:lstStyle/>
              <a:p>
                <a:pPr>
                  <a:defRPr/>
                </a:pPr>
                <a:r>
                  <a:rPr lang="en-US" sz="800" b="0">
                    <a:solidFill>
                      <a:sysClr val="windowText" lastClr="000000"/>
                    </a:solidFill>
                    <a:latin typeface="HelveticaNeueLT Std Cn" panose="020B0506030502030204"/>
                  </a:rPr>
                  <a:t>Difference, percentage points</a:t>
                </a:r>
              </a:p>
            </c:rich>
          </c:tx>
          <c:layout>
            <c:manualLayout>
              <c:xMode val="edge"/>
              <c:yMode val="edge"/>
              <c:x val="1.5556949384784115E-2"/>
              <c:y val="0.2308308597497663"/>
            </c:manualLayout>
          </c:layout>
          <c:overlay val="0"/>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1367745698454"/>
          <c:y val="8.3741350513004062E-2"/>
          <c:w val="0.81787012734519293"/>
          <c:h val="0.75964762586494872"/>
        </c:manualLayout>
      </c:layout>
      <c:barChart>
        <c:barDir val="col"/>
        <c:grouping val="stacked"/>
        <c:varyColors val="0"/>
        <c:ser>
          <c:idx val="0"/>
          <c:order val="0"/>
          <c:tx>
            <c:strRef>
              <c:f>'Annex Figure 2.1.1.'!$AD$7</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2.1.1.'!$AD$8:$AD$27</c:f>
              <c:numCache>
                <c:formatCode>0.0000</c:formatCode>
                <c:ptCount val="20"/>
                <c:pt idx="0">
                  <c:v>-0.28375194798377379</c:v>
                </c:pt>
                <c:pt idx="1">
                  <c:v>0.32414153538994128</c:v>
                </c:pt>
                <c:pt idx="2">
                  <c:v>0.76970438585024681</c:v>
                </c:pt>
                <c:pt idx="3">
                  <c:v>1.0990633181904599</c:v>
                </c:pt>
                <c:pt idx="4">
                  <c:v>1.3824715412764021</c:v>
                </c:pt>
                <c:pt idx="5">
                  <c:v>1.6346634830836564</c:v>
                </c:pt>
                <c:pt idx="6">
                  <c:v>1.8551887981879673</c:v>
                </c:pt>
                <c:pt idx="7">
                  <c:v>2.0436592307719792</c:v>
                </c:pt>
                <c:pt idx="8">
                  <c:v>2.2005311909732228</c:v>
                </c:pt>
                <c:pt idx="9">
                  <c:v>2.3264965982560568</c:v>
                </c:pt>
                <c:pt idx="10">
                  <c:v>2.4224034070709308</c:v>
                </c:pt>
                <c:pt idx="11">
                  <c:v>2.4892826956160832</c:v>
                </c:pt>
                <c:pt idx="12">
                  <c:v>2.5283312112136116</c:v>
                </c:pt>
                <c:pt idx="13">
                  <c:v>2.5408730733930582</c:v>
                </c:pt>
                <c:pt idx="14">
                  <c:v>2.5283227746220547</c:v>
                </c:pt>
                <c:pt idx="15">
                  <c:v>2.4921540536691396</c:v>
                </c:pt>
                <c:pt idx="16">
                  <c:v>2.4338742293961531</c:v>
                </c:pt>
                <c:pt idx="17">
                  <c:v>2.3550032122751787</c:v>
                </c:pt>
                <c:pt idx="18">
                  <c:v>2.2570565064470003</c:v>
                </c:pt>
                <c:pt idx="19">
                  <c:v>2.1415315675559583</c:v>
                </c:pt>
              </c:numCache>
            </c:numRef>
          </c:val>
          <c:extLst>
            <c:ext xmlns:c16="http://schemas.microsoft.com/office/drawing/2014/chart" uri="{C3380CC4-5D6E-409C-BE32-E72D297353CC}">
              <c16:uniqueId val="{00000000-E066-4F9B-BF39-3637F2D1BDAC}"/>
            </c:ext>
          </c:extLst>
        </c:ser>
        <c:ser>
          <c:idx val="1"/>
          <c:order val="1"/>
          <c:tx>
            <c:strRef>
              <c:f>'Annex Figure 2.1.1.'!$AE$7</c:f>
              <c:strCache>
                <c:ptCount val="1"/>
                <c:pt idx="0">
                  <c:v>Baseline: SDGs</c:v>
                </c:pt>
              </c:strCache>
            </c:strRef>
          </c:tx>
          <c:spPr>
            <a:pattFill prst="pct90">
              <a:fgClr>
                <a:srgbClr val="C00000"/>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2.1.1.'!$AE$8:$AE$27</c:f>
              <c:numCache>
                <c:formatCode>0.0000</c:formatCode>
                <c:ptCount val="20"/>
                <c:pt idx="0">
                  <c:v>-7.7799712065299786E-2</c:v>
                </c:pt>
                <c:pt idx="1">
                  <c:v>0.16526814739923168</c:v>
                </c:pt>
                <c:pt idx="2">
                  <c:v>0.34954868671115946</c:v>
                </c:pt>
                <c:pt idx="3">
                  <c:v>0.49413251222821941</c:v>
                </c:pt>
                <c:pt idx="4">
                  <c:v>0.62341072263302522</c:v>
                </c:pt>
                <c:pt idx="5">
                  <c:v>0.74230306330746032</c:v>
                </c:pt>
                <c:pt idx="6">
                  <c:v>0.85055518217512827</c:v>
                </c:pt>
                <c:pt idx="7">
                  <c:v>0.94798064155419581</c:v>
                </c:pt>
                <c:pt idx="8">
                  <c:v>1.034701710846619</c:v>
                </c:pt>
                <c:pt idx="9">
                  <c:v>1.1109219696617743</c:v>
                </c:pt>
                <c:pt idx="10">
                  <c:v>1.1768930073402259</c:v>
                </c:pt>
                <c:pt idx="11">
                  <c:v>1.2329238993576155</c:v>
                </c:pt>
                <c:pt idx="12">
                  <c:v>1.2793767492987627</c:v>
                </c:pt>
                <c:pt idx="13">
                  <c:v>1.3166549402695438</c:v>
                </c:pt>
                <c:pt idx="14">
                  <c:v>1.3451915796989198</c:v>
                </c:pt>
                <c:pt idx="15">
                  <c:v>1.3654397593514744</c:v>
                </c:pt>
                <c:pt idx="16">
                  <c:v>1.3778645089505801</c:v>
                </c:pt>
                <c:pt idx="17">
                  <c:v>1.3829361942211875</c:v>
                </c:pt>
                <c:pt idx="18">
                  <c:v>1.3811251499059125</c:v>
                </c:pt>
                <c:pt idx="19">
                  <c:v>1.3728973556149242</c:v>
                </c:pt>
              </c:numCache>
            </c:numRef>
          </c:val>
          <c:extLst>
            <c:ext xmlns:c16="http://schemas.microsoft.com/office/drawing/2014/chart" uri="{C3380CC4-5D6E-409C-BE32-E72D297353CC}">
              <c16:uniqueId val="{00000001-E066-4F9B-BF39-3637F2D1BDAC}"/>
            </c:ext>
          </c:extLst>
        </c:ser>
        <c:ser>
          <c:idx val="2"/>
          <c:order val="2"/>
          <c:tx>
            <c:strRef>
              <c:f>'Annex Figure 2.1.1.'!$AF$7</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2.1.1.'!$AF$8:$AF$27</c:f>
              <c:numCache>
                <c:formatCode>0.0000</c:formatCode>
                <c:ptCount val="20"/>
                <c:pt idx="0">
                  <c:v>-0.12920262606787958</c:v>
                </c:pt>
                <c:pt idx="1">
                  <c:v>0.60054342157503982</c:v>
                </c:pt>
                <c:pt idx="2">
                  <c:v>1.1712380118745216</c:v>
                </c:pt>
                <c:pt idx="3">
                  <c:v>1.6428769218021131</c:v>
                </c:pt>
                <c:pt idx="4">
                  <c:v>2.0778904085001244</c:v>
                </c:pt>
                <c:pt idx="5">
                  <c:v>2.4879995300866398</c:v>
                </c:pt>
                <c:pt idx="6">
                  <c:v>2.8721543515981836</c:v>
                </c:pt>
                <c:pt idx="7">
                  <c:v>3.2296978299728067</c:v>
                </c:pt>
                <c:pt idx="8">
                  <c:v>3.5608132518212159</c:v>
                </c:pt>
                <c:pt idx="9">
                  <c:v>3.8658838099575235</c:v>
                </c:pt>
                <c:pt idx="10">
                  <c:v>4.1453932397665483</c:v>
                </c:pt>
                <c:pt idx="11">
                  <c:v>4.3999518339834083</c:v>
                </c:pt>
                <c:pt idx="12">
                  <c:v>4.6302905823611837</c:v>
                </c:pt>
                <c:pt idx="13">
                  <c:v>4.8372365429621311</c:v>
                </c:pt>
                <c:pt idx="14">
                  <c:v>5.0216879147599798</c:v>
                </c:pt>
                <c:pt idx="15">
                  <c:v>5.184592944446635</c:v>
                </c:pt>
                <c:pt idx="16">
                  <c:v>5.3269324126782891</c:v>
                </c:pt>
                <c:pt idx="17">
                  <c:v>5.4497051551270914</c:v>
                </c:pt>
                <c:pt idx="18">
                  <c:v>5.5539161937702204</c:v>
                </c:pt>
                <c:pt idx="19">
                  <c:v>5.640567090705261</c:v>
                </c:pt>
              </c:numCache>
            </c:numRef>
          </c:val>
          <c:extLst>
            <c:ext xmlns:c16="http://schemas.microsoft.com/office/drawing/2014/chart" uri="{C3380CC4-5D6E-409C-BE32-E72D297353CC}">
              <c16:uniqueId val="{00000002-E066-4F9B-BF39-3637F2D1BDAC}"/>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2.1.1.'!$AG$7</c:f>
              <c:strCache>
                <c:ptCount val="1"/>
                <c:pt idx="0">
                  <c:v>low efficiency: real interest rate (aggregate)</c:v>
                </c:pt>
              </c:strCache>
            </c:strRef>
          </c:tx>
          <c:spPr>
            <a:ln w="28575" cap="rnd">
              <a:solidFill>
                <a:schemeClr val="tx1"/>
              </a:solidFill>
              <a:round/>
            </a:ln>
            <a:effectLst/>
          </c:spPr>
          <c:marker>
            <c:symbol val="none"/>
          </c:marker>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2.1.1.'!$AG$8:$AG$27</c:f>
              <c:numCache>
                <c:formatCode>0.0000</c:formatCode>
                <c:ptCount val="20"/>
                <c:pt idx="0">
                  <c:v>-7.431327344633587E-2</c:v>
                </c:pt>
                <c:pt idx="1">
                  <c:v>1.5300075009786838</c:v>
                </c:pt>
                <c:pt idx="2">
                  <c:v>2.8051872781440323</c:v>
                </c:pt>
                <c:pt idx="3">
                  <c:v>3.9056928795685479</c:v>
                </c:pt>
                <c:pt idx="4">
                  <c:v>4.9487747030849647</c:v>
                </c:pt>
                <c:pt idx="5">
                  <c:v>5.9514756657814871</c:v>
                </c:pt>
                <c:pt idx="6">
                  <c:v>6.910110241877689</c:v>
                </c:pt>
                <c:pt idx="7">
                  <c:v>7.8230854720414982</c:v>
                </c:pt>
                <c:pt idx="8">
                  <c:v>8.6904694137919307</c:v>
                </c:pt>
                <c:pt idx="9">
                  <c:v>9.5125999953353073</c:v>
                </c:pt>
                <c:pt idx="10">
                  <c:v>10.289932501096999</c:v>
                </c:pt>
                <c:pt idx="11">
                  <c:v>11.023108644649753</c:v>
                </c:pt>
                <c:pt idx="12">
                  <c:v>11.712956427515124</c:v>
                </c:pt>
                <c:pt idx="13">
                  <c:v>12.360456330174145</c:v>
                </c:pt>
                <c:pt idx="14">
                  <c:v>12.96670711871927</c:v>
                </c:pt>
                <c:pt idx="15">
                  <c:v>13.532897049362816</c:v>
                </c:pt>
                <c:pt idx="16">
                  <c:v>14.06027966889954</c:v>
                </c:pt>
                <c:pt idx="17">
                  <c:v>14.55015347568677</c:v>
                </c:pt>
                <c:pt idx="18">
                  <c:v>15.003844972960692</c:v>
                </c:pt>
                <c:pt idx="19">
                  <c:v>15.422694661048652</c:v>
                </c:pt>
              </c:numCache>
            </c:numRef>
          </c:val>
          <c:smooth val="0"/>
          <c:extLst>
            <c:ext xmlns:c16="http://schemas.microsoft.com/office/drawing/2014/chart" uri="{C3380CC4-5D6E-409C-BE32-E72D297353CC}">
              <c16:uniqueId val="{00000003-E066-4F9B-BF39-3637F2D1BDAC}"/>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a:lstStyle/>
              <a:p>
                <a:pPr>
                  <a:defRPr/>
                </a:pPr>
                <a:r>
                  <a:rPr lang="en-US" sz="800" b="0">
                    <a:solidFill>
                      <a:sysClr val="windowText" lastClr="000000"/>
                    </a:solidFill>
                    <a:latin typeface="HelveticaNeueLT Std Cn" panose="020B0506030502030204"/>
                  </a:rPr>
                  <a:t>Year</a:t>
                </a:r>
              </a:p>
            </c:rich>
          </c:tx>
          <c:overlay val="0"/>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a:lstStyle/>
              <a:p>
                <a:pPr>
                  <a:defRPr b="0"/>
                </a:pPr>
                <a:r>
                  <a:rPr lang="en-US" sz="800" b="0">
                    <a:solidFill>
                      <a:sysClr val="windowText" lastClr="000000"/>
                    </a:solidFill>
                    <a:latin typeface="HelveticaNeueLT Std Cn" panose="020B0506030502030204"/>
                  </a:rPr>
                  <a:t>Difference,</a:t>
                </a:r>
                <a:r>
                  <a:rPr lang="en-US" sz="800" b="0" baseline="0">
                    <a:solidFill>
                      <a:sysClr val="windowText" lastClr="000000"/>
                    </a:solidFill>
                    <a:latin typeface="HelveticaNeueLT Std Cn" panose="020B0506030502030204"/>
                  </a:rPr>
                  <a:t> </a:t>
                </a:r>
                <a:r>
                  <a:rPr lang="en-US" sz="800" b="0">
                    <a:solidFill>
                      <a:sysClr val="windowText" lastClr="000000"/>
                    </a:solidFill>
                    <a:latin typeface="HelveticaNeueLT Std Cn" panose="020B0506030502030204"/>
                  </a:rPr>
                  <a:t>percentage points of GDP</a:t>
                </a:r>
              </a:p>
            </c:rich>
          </c:tx>
          <c:layout>
            <c:manualLayout>
              <c:xMode val="edge"/>
              <c:yMode val="edge"/>
              <c:x val="2.5006804704967436E-2"/>
              <c:y val="0.20010498687664041"/>
            </c:manualLayout>
          </c:layout>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16284239993042"/>
          <c:y val="7.7735985369477553E-2"/>
          <c:w val="0.80547634123689071"/>
          <c:h val="0.79256232224238565"/>
        </c:manualLayout>
      </c:layout>
      <c:barChart>
        <c:barDir val="col"/>
        <c:grouping val="stacked"/>
        <c:varyColors val="0"/>
        <c:ser>
          <c:idx val="2"/>
          <c:order val="0"/>
          <c:tx>
            <c:strRef>
              <c:f>'Annex Figure 2.1.1.'!$T$7</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2.1.1.'!$T$8:$T$27</c:f>
              <c:numCache>
                <c:formatCode>0.0000</c:formatCode>
                <c:ptCount val="20"/>
                <c:pt idx="0">
                  <c:v>0.49228991104288966</c:v>
                </c:pt>
                <c:pt idx="1">
                  <c:v>0.23962721027700587</c:v>
                </c:pt>
                <c:pt idx="2">
                  <c:v>0.23352245156687351</c:v>
                </c:pt>
                <c:pt idx="3">
                  <c:v>0.28778607391394118</c:v>
                </c:pt>
                <c:pt idx="4">
                  <c:v>0.33500166327764563</c:v>
                </c:pt>
                <c:pt idx="5">
                  <c:v>0.37340757934455704</c:v>
                </c:pt>
                <c:pt idx="6">
                  <c:v>0.40712658132065926</c:v>
                </c:pt>
                <c:pt idx="7">
                  <c:v>0.43711611558061397</c:v>
                </c:pt>
                <c:pt idx="8">
                  <c:v>0.46341120151355203</c:v>
                </c:pt>
                <c:pt idx="9">
                  <c:v>0.48612464115425108</c:v>
                </c:pt>
                <c:pt idx="10">
                  <c:v>0.50546009647115242</c:v>
                </c:pt>
                <c:pt idx="11">
                  <c:v>0.52163702915054455</c:v>
                </c:pt>
                <c:pt idx="12">
                  <c:v>0.53487177952538256</c:v>
                </c:pt>
                <c:pt idx="13">
                  <c:v>0.54537681605985089</c:v>
                </c:pt>
                <c:pt idx="14">
                  <c:v>0.5533601751501791</c:v>
                </c:pt>
                <c:pt idx="15">
                  <c:v>0.55902408702234729</c:v>
                </c:pt>
                <c:pt idx="16">
                  <c:v>0.56256373755282252</c:v>
                </c:pt>
                <c:pt idx="17">
                  <c:v>0.564166355958299</c:v>
                </c:pt>
                <c:pt idx="18">
                  <c:v>0.56401056152804285</c:v>
                </c:pt>
                <c:pt idx="19">
                  <c:v>0.5622659156031915</c:v>
                </c:pt>
              </c:numCache>
            </c:numRef>
          </c:val>
          <c:extLst>
            <c:ext xmlns:c16="http://schemas.microsoft.com/office/drawing/2014/chart" uri="{C3380CC4-5D6E-409C-BE32-E72D297353CC}">
              <c16:uniqueId val="{00000000-77A9-4FD5-BEDB-DBA116FBE3CD}"/>
            </c:ext>
          </c:extLst>
        </c:ser>
        <c:ser>
          <c:idx val="1"/>
          <c:order val="1"/>
          <c:tx>
            <c:strRef>
              <c:f>'Annex Figure 2.1.1.'!$S$7</c:f>
              <c:strCache>
                <c:ptCount val="1"/>
                <c:pt idx="0">
                  <c:v>Baseline: SDGs</c:v>
                </c:pt>
              </c:strCache>
            </c:strRef>
          </c:tx>
          <c:spPr>
            <a:pattFill prst="pct90">
              <a:fgClr>
                <a:srgbClr val="C00000"/>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2.1.1.'!$S$8:$S$27</c:f>
              <c:numCache>
                <c:formatCode>0.0000</c:formatCode>
                <c:ptCount val="20"/>
                <c:pt idx="0">
                  <c:v>0.17433010660094289</c:v>
                </c:pt>
                <c:pt idx="1">
                  <c:v>8.9751056277053515E-2</c:v>
                </c:pt>
                <c:pt idx="2">
                  <c:v>9.3665500391637915E-2</c:v>
                </c:pt>
                <c:pt idx="3">
                  <c:v>0.12073871796534566</c:v>
                </c:pt>
                <c:pt idx="4">
                  <c:v>0.14489756705202422</c:v>
                </c:pt>
                <c:pt idx="5">
                  <c:v>0.16524325513772004</c:v>
                </c:pt>
                <c:pt idx="6">
                  <c:v>0.18333941098911669</c:v>
                </c:pt>
                <c:pt idx="7">
                  <c:v>0.19957173239908949</c:v>
                </c:pt>
                <c:pt idx="8">
                  <c:v>0.21397576896006973</c:v>
                </c:pt>
                <c:pt idx="9">
                  <c:v>0.22661716488487976</c:v>
                </c:pt>
                <c:pt idx="10">
                  <c:v>0.23759573053324001</c:v>
                </c:pt>
                <c:pt idx="11">
                  <c:v>0.24701668610221211</c:v>
                </c:pt>
                <c:pt idx="12">
                  <c:v>0.2549835388233167</c:v>
                </c:pt>
                <c:pt idx="13">
                  <c:v>0.26159776904309229</c:v>
                </c:pt>
                <c:pt idx="14">
                  <c:v>0.26695854516789064</c:v>
                </c:pt>
                <c:pt idx="15">
                  <c:v>0.27116214357824064</c:v>
                </c:pt>
                <c:pt idx="16">
                  <c:v>0.27430143516692107</c:v>
                </c:pt>
                <c:pt idx="17">
                  <c:v>0.27646550425001415</c:v>
                </c:pt>
                <c:pt idx="18">
                  <c:v>0.27773937371915791</c:v>
                </c:pt>
                <c:pt idx="19">
                  <c:v>0.27820381681028272</c:v>
                </c:pt>
              </c:numCache>
            </c:numRef>
          </c:val>
          <c:extLst>
            <c:ext xmlns:c16="http://schemas.microsoft.com/office/drawing/2014/chart" uri="{C3380CC4-5D6E-409C-BE32-E72D297353CC}">
              <c16:uniqueId val="{00000001-77A9-4FD5-BEDB-DBA116FBE3CD}"/>
            </c:ext>
          </c:extLst>
        </c:ser>
        <c:ser>
          <c:idx val="0"/>
          <c:order val="2"/>
          <c:tx>
            <c:strRef>
              <c:f>'Annex Figure 2.1.1.'!$R$7</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2.1.1.'!$R$8:$R$27</c:f>
              <c:numCache>
                <c:formatCode>0.0000</c:formatCode>
                <c:ptCount val="20"/>
                <c:pt idx="0">
                  <c:v>0.46191766963343428</c:v>
                </c:pt>
                <c:pt idx="1">
                  <c:v>0.24930622896004792</c:v>
                </c:pt>
                <c:pt idx="2">
                  <c:v>0.27436797988508044</c:v>
                </c:pt>
                <c:pt idx="3">
                  <c:v>0.36481383613811835</c:v>
                </c:pt>
                <c:pt idx="4">
                  <c:v>0.446415385591312</c:v>
                </c:pt>
                <c:pt idx="5">
                  <c:v>0.5163141985917824</c:v>
                </c:pt>
                <c:pt idx="6">
                  <c:v>0.57891866838352235</c:v>
                </c:pt>
                <c:pt idx="7">
                  <c:v>0.63534163827868562</c:v>
                </c:pt>
                <c:pt idx="8">
                  <c:v>0.68572279443921313</c:v>
                </c:pt>
                <c:pt idx="9">
                  <c:v>0.73029315948411244</c:v>
                </c:pt>
                <c:pt idx="10">
                  <c:v>0.76937904766364462</c:v>
                </c:pt>
                <c:pt idx="11">
                  <c:v>0.80332033541478953</c:v>
                </c:pt>
                <c:pt idx="12">
                  <c:v>0.83245105154186461</c:v>
                </c:pt>
                <c:pt idx="13">
                  <c:v>0.8570985587936476</c:v>
                </c:pt>
                <c:pt idx="14">
                  <c:v>0.87758258555729873</c:v>
                </c:pt>
                <c:pt idx="15">
                  <c:v>0.89421346191041007</c:v>
                </c:pt>
                <c:pt idx="16">
                  <c:v>0.90729058472942581</c:v>
                </c:pt>
                <c:pt idx="17">
                  <c:v>0.91710127249591766</c:v>
                </c:pt>
                <c:pt idx="18">
                  <c:v>0.9239199326124079</c:v>
                </c:pt>
                <c:pt idx="19">
                  <c:v>0.92800748843460501</c:v>
                </c:pt>
              </c:numCache>
            </c:numRef>
          </c:val>
          <c:extLst>
            <c:ext xmlns:c16="http://schemas.microsoft.com/office/drawing/2014/chart" uri="{C3380CC4-5D6E-409C-BE32-E72D297353CC}">
              <c16:uniqueId val="{00000002-77A9-4FD5-BEDB-DBA116FBE3CD}"/>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2.1.1.'!$U$7</c:f>
              <c:strCache>
                <c:ptCount val="1"/>
                <c:pt idx="0">
                  <c:v>Low efficiency (aggregate)</c:v>
                </c:pt>
              </c:strCache>
            </c:strRef>
          </c:tx>
          <c:spPr>
            <a:ln w="28575" cap="rnd">
              <a:solidFill>
                <a:schemeClr val="tx1"/>
              </a:solidFill>
              <a:round/>
            </a:ln>
            <a:effectLst/>
          </c:spPr>
          <c:marker>
            <c:symbol val="none"/>
          </c:marker>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2.1.1.'!$U$8:$U$27</c:f>
              <c:numCache>
                <c:formatCode>0.0000</c:formatCode>
                <c:ptCount val="20"/>
                <c:pt idx="0">
                  <c:v>0.99544332643951339</c:v>
                </c:pt>
                <c:pt idx="1">
                  <c:v>0.43925889267103219</c:v>
                </c:pt>
                <c:pt idx="2">
                  <c:v>0.39618141588669731</c:v>
                </c:pt>
                <c:pt idx="3">
                  <c:v>0.46125975888401899</c:v>
                </c:pt>
                <c:pt idx="4">
                  <c:v>0.51142858178371353</c:v>
                </c:pt>
                <c:pt idx="5">
                  <c:v>0.54786058551355032</c:v>
                </c:pt>
                <c:pt idx="6">
                  <c:v>0.57870695176720199</c:v>
                </c:pt>
                <c:pt idx="7">
                  <c:v>0.60538971138168729</c:v>
                </c:pt>
                <c:pt idx="8">
                  <c:v>0.62776635652706148</c:v>
                </c:pt>
                <c:pt idx="9">
                  <c:v>0.64592419789800914</c:v>
                </c:pt>
                <c:pt idx="10">
                  <c:v>0.66012021005162236</c:v>
                </c:pt>
                <c:pt idx="11">
                  <c:v>0.67063420988470779</c:v>
                </c:pt>
                <c:pt idx="12">
                  <c:v>0.67774029730842178</c:v>
                </c:pt>
                <c:pt idx="13">
                  <c:v>0.68170798970657409</c:v>
                </c:pt>
                <c:pt idx="14">
                  <c:v>0.68280167344269538</c:v>
                </c:pt>
                <c:pt idx="15">
                  <c:v>0.68127838893791592</c:v>
                </c:pt>
                <c:pt idx="16">
                  <c:v>0.67738593082046183</c:v>
                </c:pt>
                <c:pt idx="17">
                  <c:v>0.67136151484165441</c:v>
                </c:pt>
                <c:pt idx="18">
                  <c:v>0.66343085050103912</c:v>
                </c:pt>
                <c:pt idx="19">
                  <c:v>0.6538075200414728</c:v>
                </c:pt>
              </c:numCache>
            </c:numRef>
          </c:val>
          <c:smooth val="0"/>
          <c:extLst>
            <c:ext xmlns:c16="http://schemas.microsoft.com/office/drawing/2014/chart" uri="{C3380CC4-5D6E-409C-BE32-E72D297353CC}">
              <c16:uniqueId val="{00000003-77A9-4FD5-BEDB-DBA116FBE3CD}"/>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Difference, percent deviation</a:t>
                </a:r>
              </a:p>
            </c:rich>
          </c:tx>
          <c:layout>
            <c:manualLayout>
              <c:xMode val="edge"/>
              <c:yMode val="edge"/>
              <c:x val="2.9116445204319944E-2"/>
              <c:y val="0.308708775724899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89383631694785"/>
          <c:y val="9.0056373388109109E-2"/>
          <c:w val="0.8147573161286864"/>
          <c:h val="0.72326007075202559"/>
        </c:manualLayout>
      </c:layout>
      <c:lineChart>
        <c:grouping val="standard"/>
        <c:varyColors val="0"/>
        <c:ser>
          <c:idx val="0"/>
          <c:order val="0"/>
          <c:tx>
            <c:v>Baseline simulations</c:v>
          </c:tx>
          <c:spPr>
            <a:ln w="28575" cap="rnd">
              <a:solidFill>
                <a:srgbClr val="2980B9"/>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2.1.2.'!$S$6:$S$25</c:f>
              <c:numCache>
                <c:formatCode>0.0000</c:formatCode>
                <c:ptCount val="20"/>
                <c:pt idx="0">
                  <c:v>0.46191766963343428</c:v>
                </c:pt>
                <c:pt idx="1">
                  <c:v>0.24930622896004792</c:v>
                </c:pt>
                <c:pt idx="2">
                  <c:v>0.27436797988508044</c:v>
                </c:pt>
                <c:pt idx="3">
                  <c:v>0.36481383613811835</c:v>
                </c:pt>
                <c:pt idx="4">
                  <c:v>0.446415385591312</c:v>
                </c:pt>
                <c:pt idx="5">
                  <c:v>0.5163141985917824</c:v>
                </c:pt>
                <c:pt idx="6">
                  <c:v>0.57891866838352235</c:v>
                </c:pt>
                <c:pt idx="7">
                  <c:v>0.63534163827868562</c:v>
                </c:pt>
                <c:pt idx="8">
                  <c:v>0.68572279443921313</c:v>
                </c:pt>
                <c:pt idx="9">
                  <c:v>0.73029315948411244</c:v>
                </c:pt>
                <c:pt idx="10">
                  <c:v>0.76937904766364462</c:v>
                </c:pt>
                <c:pt idx="11">
                  <c:v>0.80332033541478953</c:v>
                </c:pt>
                <c:pt idx="12">
                  <c:v>0.83245105154186461</c:v>
                </c:pt>
                <c:pt idx="13">
                  <c:v>0.8570985587936476</c:v>
                </c:pt>
                <c:pt idx="14">
                  <c:v>0.87758258555729873</c:v>
                </c:pt>
                <c:pt idx="15">
                  <c:v>0.89421346191041007</c:v>
                </c:pt>
                <c:pt idx="16">
                  <c:v>0.90729058472942581</c:v>
                </c:pt>
                <c:pt idx="17">
                  <c:v>0.91710127249591766</c:v>
                </c:pt>
                <c:pt idx="18">
                  <c:v>0.9239199326124079</c:v>
                </c:pt>
                <c:pt idx="19">
                  <c:v>0.92800748843460501</c:v>
                </c:pt>
              </c:numCache>
            </c:numRef>
          </c:val>
          <c:smooth val="0"/>
          <c:extLst>
            <c:ext xmlns:c16="http://schemas.microsoft.com/office/drawing/2014/chart" uri="{C3380CC4-5D6E-409C-BE32-E72D297353CC}">
              <c16:uniqueId val="{00000000-6E8B-4B76-8282-DCEA1C7ED359}"/>
            </c:ext>
          </c:extLst>
        </c:ser>
        <c:ser>
          <c:idx val="1"/>
          <c:order val="1"/>
          <c:tx>
            <c:v>GIMF</c:v>
          </c:tx>
          <c:spPr>
            <a:ln w="28575" cap="rnd">
              <a:solidFill>
                <a:srgbClr val="B03A2E"/>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2.1.2.'!$T$6:$T$25</c:f>
              <c:numCache>
                <c:formatCode>0.0000</c:formatCode>
                <c:ptCount val="20"/>
                <c:pt idx="0">
                  <c:v>0.69331125999999998</c:v>
                </c:pt>
                <c:pt idx="1">
                  <c:v>0.67378271999999995</c:v>
                </c:pt>
                <c:pt idx="2">
                  <c:v>0.58703941999999998</c:v>
                </c:pt>
                <c:pt idx="3">
                  <c:v>0.51855150999999999</c:v>
                </c:pt>
                <c:pt idx="4">
                  <c:v>0.50404280000000001</c:v>
                </c:pt>
                <c:pt idx="5">
                  <c:v>0.54337424999999995</c:v>
                </c:pt>
                <c:pt idx="6">
                  <c:v>0.61668462000000002</c:v>
                </c:pt>
                <c:pt idx="7">
                  <c:v>0.69972416999999998</c:v>
                </c:pt>
                <c:pt idx="8">
                  <c:v>0.77430239000000001</c:v>
                </c:pt>
                <c:pt idx="9">
                  <c:v>0.83233215999999999</c:v>
                </c:pt>
                <c:pt idx="10">
                  <c:v>0.87447828999999999</c:v>
                </c:pt>
                <c:pt idx="11">
                  <c:v>0.90603787000000002</c:v>
                </c:pt>
                <c:pt idx="12">
                  <c:v>0.93275534000000004</c:v>
                </c:pt>
                <c:pt idx="13">
                  <c:v>0.95824796000000001</c:v>
                </c:pt>
                <c:pt idx="14">
                  <c:v>0.98340620999999995</c:v>
                </c:pt>
                <c:pt idx="15">
                  <c:v>1.00719151</c:v>
                </c:pt>
                <c:pt idx="16">
                  <c:v>1.0279229299999999</c:v>
                </c:pt>
                <c:pt idx="17">
                  <c:v>1.0443149599999999</c:v>
                </c:pt>
                <c:pt idx="18">
                  <c:v>1.0559321500000001</c:v>
                </c:pt>
                <c:pt idx="19">
                  <c:v>1.0631058</c:v>
                </c:pt>
              </c:numCache>
            </c:numRef>
          </c:val>
          <c:smooth val="0"/>
          <c:extLst>
            <c:ext xmlns:c16="http://schemas.microsoft.com/office/drawing/2014/chart" uri="{C3380CC4-5D6E-409C-BE32-E72D297353CC}">
              <c16:uniqueId val="{00000001-6E8B-4B76-8282-DCEA1C7ED359}"/>
            </c:ext>
          </c:extLst>
        </c:ser>
        <c:dLbls>
          <c:showLegendKey val="0"/>
          <c:showVal val="0"/>
          <c:showCatName val="0"/>
          <c:showSerName val="0"/>
          <c:showPercent val="0"/>
          <c:showBubbleSize val="0"/>
        </c:dLbls>
        <c:smooth val="0"/>
        <c:axId val="2044961136"/>
        <c:axId val="555838272"/>
      </c:lineChart>
      <c:catAx>
        <c:axId val="20449611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5838272"/>
        <c:crosses val="autoZero"/>
        <c:auto val="1"/>
        <c:lblAlgn val="ctr"/>
        <c:lblOffset val="100"/>
        <c:noMultiLvlLbl val="0"/>
      </c:catAx>
      <c:valAx>
        <c:axId val="55583827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2044961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5358316298649"/>
          <c:y val="8.4490740740740755E-2"/>
          <c:w val="0.80091080633312728"/>
          <c:h val="0.72882582385535144"/>
        </c:manualLayout>
      </c:layout>
      <c:lineChart>
        <c:grouping val="standard"/>
        <c:varyColors val="0"/>
        <c:ser>
          <c:idx val="0"/>
          <c:order val="0"/>
          <c:tx>
            <c:v>Baseline simulations</c:v>
          </c:tx>
          <c:spPr>
            <a:ln w="28575" cap="rnd">
              <a:solidFill>
                <a:srgbClr val="2980B9"/>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2.1.2.'!$U$6:$U$25</c:f>
              <c:numCache>
                <c:formatCode>0.0000</c:formatCode>
                <c:ptCount val="20"/>
                <c:pt idx="0">
                  <c:v>0.17433010660094289</c:v>
                </c:pt>
                <c:pt idx="1">
                  <c:v>8.9751056277053515E-2</c:v>
                </c:pt>
                <c:pt idx="2">
                  <c:v>9.3665500391637915E-2</c:v>
                </c:pt>
                <c:pt idx="3">
                  <c:v>0.12073871796534566</c:v>
                </c:pt>
                <c:pt idx="4">
                  <c:v>0.14489756705202422</c:v>
                </c:pt>
                <c:pt idx="5">
                  <c:v>0.16524325513772004</c:v>
                </c:pt>
                <c:pt idx="6">
                  <c:v>0.18333941098911669</c:v>
                </c:pt>
                <c:pt idx="7">
                  <c:v>0.19957173239908949</c:v>
                </c:pt>
                <c:pt idx="8">
                  <c:v>0.21397576896006973</c:v>
                </c:pt>
                <c:pt idx="9">
                  <c:v>0.22661716488487976</c:v>
                </c:pt>
                <c:pt idx="10">
                  <c:v>0.23759573053324001</c:v>
                </c:pt>
                <c:pt idx="11">
                  <c:v>0.24701668610221211</c:v>
                </c:pt>
                <c:pt idx="12">
                  <c:v>0.2549835388233167</c:v>
                </c:pt>
                <c:pt idx="13">
                  <c:v>0.26159776904309229</c:v>
                </c:pt>
                <c:pt idx="14">
                  <c:v>0.26695854516789064</c:v>
                </c:pt>
                <c:pt idx="15">
                  <c:v>0.27116214357824064</c:v>
                </c:pt>
                <c:pt idx="16">
                  <c:v>0.27430143516692107</c:v>
                </c:pt>
                <c:pt idx="17">
                  <c:v>0.27646550425001415</c:v>
                </c:pt>
                <c:pt idx="18">
                  <c:v>0.27773937371915791</c:v>
                </c:pt>
                <c:pt idx="19">
                  <c:v>0.27820381681028272</c:v>
                </c:pt>
              </c:numCache>
            </c:numRef>
          </c:val>
          <c:smooth val="0"/>
          <c:extLst>
            <c:ext xmlns:c16="http://schemas.microsoft.com/office/drawing/2014/chart" uri="{C3380CC4-5D6E-409C-BE32-E72D297353CC}">
              <c16:uniqueId val="{00000000-EC6B-470B-B6C9-5F20543A0304}"/>
            </c:ext>
          </c:extLst>
        </c:ser>
        <c:ser>
          <c:idx val="1"/>
          <c:order val="1"/>
          <c:tx>
            <c:v>GIMF</c:v>
          </c:tx>
          <c:spPr>
            <a:ln w="28575" cap="rnd">
              <a:solidFill>
                <a:srgbClr val="B03A2E"/>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2.1.2.'!$V$6:$V$25</c:f>
              <c:numCache>
                <c:formatCode>0.0000</c:formatCode>
                <c:ptCount val="20"/>
                <c:pt idx="0">
                  <c:v>0.29549959999999997</c:v>
                </c:pt>
                <c:pt idx="1">
                  <c:v>0.27944061999999997</c:v>
                </c:pt>
                <c:pt idx="2">
                  <c:v>0.23547006000000001</c:v>
                </c:pt>
                <c:pt idx="3">
                  <c:v>0.20132990000000001</c:v>
                </c:pt>
                <c:pt idx="4">
                  <c:v>0.19222797999999999</c:v>
                </c:pt>
                <c:pt idx="5">
                  <c:v>0.20724387999999999</c:v>
                </c:pt>
                <c:pt idx="6">
                  <c:v>0.23675764999999999</c:v>
                </c:pt>
                <c:pt idx="7">
                  <c:v>0.26957486000000003</c:v>
                </c:pt>
                <c:pt idx="8">
                  <c:v>0.29769989000000002</c:v>
                </c:pt>
                <c:pt idx="9">
                  <c:v>0.31803274999999998</c:v>
                </c:pt>
                <c:pt idx="10">
                  <c:v>0.33151491</c:v>
                </c:pt>
                <c:pt idx="11">
                  <c:v>0.34102553000000002</c:v>
                </c:pt>
                <c:pt idx="12">
                  <c:v>0.34935216000000002</c:v>
                </c:pt>
                <c:pt idx="13">
                  <c:v>0.35803326000000002</c:v>
                </c:pt>
                <c:pt idx="14">
                  <c:v>0.36720281999999999</c:v>
                </c:pt>
                <c:pt idx="15">
                  <c:v>0.37610081000000001</c:v>
                </c:pt>
                <c:pt idx="16">
                  <c:v>0.38376883000000001</c:v>
                </c:pt>
                <c:pt idx="17">
                  <c:v>0.38956271999999997</c:v>
                </c:pt>
                <c:pt idx="18">
                  <c:v>0.39333506000000001</c:v>
                </c:pt>
                <c:pt idx="19">
                  <c:v>0.39533713999999998</c:v>
                </c:pt>
              </c:numCache>
            </c:numRef>
          </c:val>
          <c:smooth val="0"/>
          <c:extLst>
            <c:ext xmlns:c16="http://schemas.microsoft.com/office/drawing/2014/chart" uri="{C3380CC4-5D6E-409C-BE32-E72D297353CC}">
              <c16:uniqueId val="{00000001-EC6B-470B-B6C9-5F20543A0304}"/>
            </c:ext>
          </c:extLst>
        </c:ser>
        <c:dLbls>
          <c:showLegendKey val="0"/>
          <c:showVal val="0"/>
          <c:showCatName val="0"/>
          <c:showSerName val="0"/>
          <c:showPercent val="0"/>
          <c:showBubbleSize val="0"/>
        </c:dLbls>
        <c:smooth val="0"/>
        <c:axId val="2044961136"/>
        <c:axId val="555838272"/>
      </c:lineChart>
      <c:catAx>
        <c:axId val="2044961136"/>
        <c:scaling>
          <c:orientation val="minMax"/>
        </c:scaling>
        <c:delete val="0"/>
        <c:axPos val="b"/>
        <c:title>
          <c:tx>
            <c:rich>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5838272"/>
        <c:crosses val="autoZero"/>
        <c:auto val="1"/>
        <c:lblAlgn val="ctr"/>
        <c:lblOffset val="100"/>
        <c:noMultiLvlLbl val="0"/>
      </c:catAx>
      <c:valAx>
        <c:axId val="55583827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Cn" panose="020B0506030502030204"/>
                <a:ea typeface="+mn-ea"/>
                <a:cs typeface="+mn-cs"/>
              </a:defRPr>
            </a:pPr>
            <a:endParaRPr lang="en-US"/>
          </a:p>
        </c:txPr>
        <c:crossAx val="2044961136"/>
        <c:crosses val="autoZero"/>
        <c:crossBetween val="between"/>
        <c:majorUnit val="0.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1928559950416"/>
          <c:y val="4.9768518518518511E-2"/>
          <c:w val="0.80266210346155709"/>
          <c:h val="0.76354804607757376"/>
        </c:manualLayout>
      </c:layout>
      <c:lineChart>
        <c:grouping val="standard"/>
        <c:varyColors val="0"/>
        <c:ser>
          <c:idx val="0"/>
          <c:order val="0"/>
          <c:tx>
            <c:v>Baseline simulations</c:v>
          </c:tx>
          <c:spPr>
            <a:ln w="28575" cap="rnd">
              <a:solidFill>
                <a:srgbClr val="2980B9"/>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2.1.2.'!$W$6:$W$25</c:f>
              <c:numCache>
                <c:formatCode>0.0000</c:formatCode>
                <c:ptCount val="20"/>
                <c:pt idx="0">
                  <c:v>0.49228991104288966</c:v>
                </c:pt>
                <c:pt idx="1">
                  <c:v>0.23962721027700587</c:v>
                </c:pt>
                <c:pt idx="2">
                  <c:v>0.23352245156687351</c:v>
                </c:pt>
                <c:pt idx="3">
                  <c:v>0.28778607391394118</c:v>
                </c:pt>
                <c:pt idx="4">
                  <c:v>0.33500166327764563</c:v>
                </c:pt>
                <c:pt idx="5">
                  <c:v>0.37340757934455704</c:v>
                </c:pt>
                <c:pt idx="6">
                  <c:v>0.40712658132065926</c:v>
                </c:pt>
                <c:pt idx="7">
                  <c:v>0.43711611558061397</c:v>
                </c:pt>
                <c:pt idx="8">
                  <c:v>0.46341120151355203</c:v>
                </c:pt>
                <c:pt idx="9">
                  <c:v>0.48612464115425108</c:v>
                </c:pt>
                <c:pt idx="10">
                  <c:v>0.50546009647115242</c:v>
                </c:pt>
                <c:pt idx="11">
                  <c:v>0.52163702915054455</c:v>
                </c:pt>
                <c:pt idx="12">
                  <c:v>0.53487177952538256</c:v>
                </c:pt>
                <c:pt idx="13">
                  <c:v>0.54537681605985089</c:v>
                </c:pt>
                <c:pt idx="14">
                  <c:v>0.5533601751501791</c:v>
                </c:pt>
                <c:pt idx="15">
                  <c:v>0.55902408702234729</c:v>
                </c:pt>
                <c:pt idx="16">
                  <c:v>0.56256373755282252</c:v>
                </c:pt>
                <c:pt idx="17">
                  <c:v>0.564166355958299</c:v>
                </c:pt>
                <c:pt idx="18">
                  <c:v>0.56401056152804285</c:v>
                </c:pt>
                <c:pt idx="19">
                  <c:v>0.5622659156031915</c:v>
                </c:pt>
              </c:numCache>
            </c:numRef>
          </c:val>
          <c:smooth val="0"/>
          <c:extLst>
            <c:ext xmlns:c16="http://schemas.microsoft.com/office/drawing/2014/chart" uri="{C3380CC4-5D6E-409C-BE32-E72D297353CC}">
              <c16:uniqueId val="{00000000-5A90-4C0A-BFF0-D6EA39BF4B6D}"/>
            </c:ext>
          </c:extLst>
        </c:ser>
        <c:ser>
          <c:idx val="1"/>
          <c:order val="1"/>
          <c:tx>
            <c:v>GIMF</c:v>
          </c:tx>
          <c:spPr>
            <a:ln w="28575" cap="rnd">
              <a:solidFill>
                <a:srgbClr val="B03A2E"/>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2.1.2.'!$X$6:$X$25</c:f>
              <c:numCache>
                <c:formatCode>0.0000</c:formatCode>
                <c:ptCount val="20"/>
                <c:pt idx="0">
                  <c:v>0.77119481999999995</c:v>
                </c:pt>
                <c:pt idx="1">
                  <c:v>0.70301228999999998</c:v>
                </c:pt>
                <c:pt idx="2">
                  <c:v>0.56155504000000001</c:v>
                </c:pt>
                <c:pt idx="3">
                  <c:v>0.45217804</c:v>
                </c:pt>
                <c:pt idx="4">
                  <c:v>0.41543309</c:v>
                </c:pt>
                <c:pt idx="5">
                  <c:v>0.44555160999999999</c:v>
                </c:pt>
                <c:pt idx="6">
                  <c:v>0.51328094000000002</c:v>
                </c:pt>
                <c:pt idx="7">
                  <c:v>0.58693130000000004</c:v>
                </c:pt>
                <c:pt idx="8">
                  <c:v>0.64559432000000005</c:v>
                </c:pt>
                <c:pt idx="9">
                  <c:v>0.68290026000000004</c:v>
                </c:pt>
                <c:pt idx="10">
                  <c:v>0.70343990000000001</c:v>
                </c:pt>
                <c:pt idx="11">
                  <c:v>0.71614140999999998</c:v>
                </c:pt>
                <c:pt idx="12">
                  <c:v>0.72856525999999999</c:v>
                </c:pt>
                <c:pt idx="13">
                  <c:v>0.74414499999999995</c:v>
                </c:pt>
                <c:pt idx="14">
                  <c:v>0.76234287000000001</c:v>
                </c:pt>
                <c:pt idx="15">
                  <c:v>0.78047389</c:v>
                </c:pt>
                <c:pt idx="16">
                  <c:v>0.79575006000000004</c:v>
                </c:pt>
                <c:pt idx="17">
                  <c:v>0.80657692999999997</c:v>
                </c:pt>
                <c:pt idx="18">
                  <c:v>0.81283287999999998</c:v>
                </c:pt>
                <c:pt idx="19">
                  <c:v>0.81540458000000005</c:v>
                </c:pt>
              </c:numCache>
            </c:numRef>
          </c:val>
          <c:smooth val="0"/>
          <c:extLst>
            <c:ext xmlns:c16="http://schemas.microsoft.com/office/drawing/2014/chart" uri="{C3380CC4-5D6E-409C-BE32-E72D297353CC}">
              <c16:uniqueId val="{00000001-5A90-4C0A-BFF0-D6EA39BF4B6D}"/>
            </c:ext>
          </c:extLst>
        </c:ser>
        <c:dLbls>
          <c:showLegendKey val="0"/>
          <c:showVal val="0"/>
          <c:showCatName val="0"/>
          <c:showSerName val="0"/>
          <c:showPercent val="0"/>
          <c:showBubbleSize val="0"/>
        </c:dLbls>
        <c:smooth val="0"/>
        <c:axId val="2044961136"/>
        <c:axId val="555838272"/>
      </c:lineChart>
      <c:catAx>
        <c:axId val="2044961136"/>
        <c:scaling>
          <c:orientation val="minMax"/>
        </c:scaling>
        <c:delete val="0"/>
        <c:axPos val="b"/>
        <c:title>
          <c:tx>
            <c:rich>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5838272"/>
        <c:crosses val="autoZero"/>
        <c:auto val="1"/>
        <c:lblAlgn val="ctr"/>
        <c:lblOffset val="100"/>
        <c:noMultiLvlLbl val="0"/>
      </c:catAx>
      <c:valAx>
        <c:axId val="55583827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Cn" panose="020B0506030502030204"/>
                <a:ea typeface="+mn-ea"/>
                <a:cs typeface="+mn-cs"/>
              </a:defRPr>
            </a:pPr>
            <a:endParaRPr lang="en-US"/>
          </a:p>
        </c:txPr>
        <c:crossAx val="2044961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94374583774042"/>
          <c:y val="8.5840258110028739E-2"/>
          <c:w val="0.82010953108473361"/>
          <c:h val="0.72747647650763025"/>
        </c:manualLayout>
      </c:layout>
      <c:lineChart>
        <c:grouping val="standard"/>
        <c:varyColors val="0"/>
        <c:ser>
          <c:idx val="0"/>
          <c:order val="0"/>
          <c:tx>
            <c:v>Baseline simulations</c:v>
          </c:tx>
          <c:spPr>
            <a:ln w="28575" cap="rnd">
              <a:solidFill>
                <a:srgbClr val="2980B9"/>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2.1.2.'!$Y$6:$Y$25</c:f>
              <c:numCache>
                <c:formatCode>0.0000</c:formatCode>
                <c:ptCount val="20"/>
                <c:pt idx="0">
                  <c:v>1.0357070522207523</c:v>
                </c:pt>
                <c:pt idx="1">
                  <c:v>0.27857699989600748</c:v>
                </c:pt>
                <c:pt idx="2">
                  <c:v>0.17020894395892161</c:v>
                </c:pt>
                <c:pt idx="3">
                  <c:v>0.23462797909281075</c:v>
                </c:pt>
                <c:pt idx="4">
                  <c:v>0.25406320445383601</c:v>
                </c:pt>
                <c:pt idx="5">
                  <c:v>0.24615663755531703</c:v>
                </c:pt>
                <c:pt idx="6">
                  <c:v>0.23250621033227836</c:v>
                </c:pt>
                <c:pt idx="7">
                  <c:v>0.21729734248305266</c:v>
                </c:pt>
                <c:pt idx="8">
                  <c:v>0.20070192444009982</c:v>
                </c:pt>
                <c:pt idx="9">
                  <c:v>0.18308784172115233</c:v>
                </c:pt>
                <c:pt idx="10">
                  <c:v>0.16496977566513027</c:v>
                </c:pt>
                <c:pt idx="11">
                  <c:v>0.14676454092923952</c:v>
                </c:pt>
                <c:pt idx="12">
                  <c:v>0.12878023964296159</c:v>
                </c:pt>
                <c:pt idx="13">
                  <c:v>0.11124951472077926</c:v>
                </c:pt>
                <c:pt idx="14">
                  <c:v>9.4348826437351541E-2</c:v>
                </c:pt>
                <c:pt idx="15">
                  <c:v>7.8208988586919714E-2</c:v>
                </c:pt>
                <c:pt idx="16">
                  <c:v>6.2923136378872924E-2</c:v>
                </c:pt>
                <c:pt idx="17">
                  <c:v>4.8553483768093431E-2</c:v>
                </c:pt>
                <c:pt idx="18">
                  <c:v>3.5137021859443784E-2</c:v>
                </c:pt>
                <c:pt idx="19">
                  <c:v>2.2690297513250357E-2</c:v>
                </c:pt>
              </c:numCache>
            </c:numRef>
          </c:val>
          <c:smooth val="0"/>
          <c:extLst>
            <c:ext xmlns:c16="http://schemas.microsoft.com/office/drawing/2014/chart" uri="{C3380CC4-5D6E-409C-BE32-E72D297353CC}">
              <c16:uniqueId val="{00000000-1266-4185-9799-24C920332042}"/>
            </c:ext>
          </c:extLst>
        </c:ser>
        <c:ser>
          <c:idx val="1"/>
          <c:order val="1"/>
          <c:tx>
            <c:strRef>
              <c:f>'Annex Figure 2.1.2.'!$Z$5</c:f>
              <c:strCache>
                <c:ptCount val="1"/>
                <c:pt idx="0">
                  <c:v>GIMF</c:v>
                </c:pt>
              </c:strCache>
            </c:strRef>
          </c:tx>
          <c:spPr>
            <a:ln w="28575" cap="rnd">
              <a:solidFill>
                <a:srgbClr val="B03A2E"/>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2.1.2.'!$Z$6:$Z$25</c:f>
              <c:numCache>
                <c:formatCode>0.0000</c:formatCode>
                <c:ptCount val="20"/>
                <c:pt idx="0">
                  <c:v>0.29327035999999995</c:v>
                </c:pt>
                <c:pt idx="1">
                  <c:v>0.49204152000000001</c:v>
                </c:pt>
                <c:pt idx="2">
                  <c:v>0.58762225000000001</c:v>
                </c:pt>
                <c:pt idx="3">
                  <c:v>0.59155400999999996</c:v>
                </c:pt>
                <c:pt idx="4">
                  <c:v>0.53432748999999991</c:v>
                </c:pt>
                <c:pt idx="5">
                  <c:v>0.45339573</c:v>
                </c:pt>
                <c:pt idx="6">
                  <c:v>0.37984620999999996</c:v>
                </c:pt>
                <c:pt idx="7">
                  <c:v>0.33045857000000001</c:v>
                </c:pt>
                <c:pt idx="8">
                  <c:v>0.30714357000000003</c:v>
                </c:pt>
                <c:pt idx="9">
                  <c:v>0.30186478</c:v>
                </c:pt>
                <c:pt idx="10">
                  <c:v>0.30341481999999997</c:v>
                </c:pt>
                <c:pt idx="11">
                  <c:v>0.30282620000000005</c:v>
                </c:pt>
                <c:pt idx="12">
                  <c:v>0.29583904000000005</c:v>
                </c:pt>
                <c:pt idx="13">
                  <c:v>0.28258379</c:v>
                </c:pt>
                <c:pt idx="14">
                  <c:v>0.26568579999999997</c:v>
                </c:pt>
                <c:pt idx="15">
                  <c:v>0.24816609000000001</c:v>
                </c:pt>
                <c:pt idx="16">
                  <c:v>0.23205900000000002</c:v>
                </c:pt>
                <c:pt idx="17">
                  <c:v>0.21801419999999999</c:v>
                </c:pt>
                <c:pt idx="18">
                  <c:v>0.20564201999999998</c:v>
                </c:pt>
                <c:pt idx="19">
                  <c:v>0.19415160999999997</c:v>
                </c:pt>
              </c:numCache>
            </c:numRef>
          </c:val>
          <c:smooth val="0"/>
          <c:extLst>
            <c:ext xmlns:c16="http://schemas.microsoft.com/office/drawing/2014/chart" uri="{C3380CC4-5D6E-409C-BE32-E72D297353CC}">
              <c16:uniqueId val="{00000001-1266-4185-9799-24C920332042}"/>
            </c:ext>
          </c:extLst>
        </c:ser>
        <c:dLbls>
          <c:showLegendKey val="0"/>
          <c:showVal val="0"/>
          <c:showCatName val="0"/>
          <c:showSerName val="0"/>
          <c:showPercent val="0"/>
          <c:showBubbleSize val="0"/>
        </c:dLbls>
        <c:smooth val="0"/>
        <c:axId val="2044961136"/>
        <c:axId val="555838272"/>
      </c:lineChart>
      <c:catAx>
        <c:axId val="2044961136"/>
        <c:scaling>
          <c:orientation val="minMax"/>
        </c:scaling>
        <c:delete val="0"/>
        <c:axPos val="b"/>
        <c:title>
          <c:tx>
            <c:rich>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5838272"/>
        <c:crosses val="autoZero"/>
        <c:auto val="1"/>
        <c:lblAlgn val="ctr"/>
        <c:lblOffset val="100"/>
        <c:noMultiLvlLbl val="0"/>
      </c:catAx>
      <c:valAx>
        <c:axId val="555838272"/>
        <c:scaling>
          <c:orientation val="minMax"/>
          <c:min val="-0.4"/>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2044961136"/>
        <c:crosses val="autoZero"/>
        <c:crossBetween val="between"/>
        <c:majorUnit val="0.4"/>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10460008246248"/>
          <c:y val="7.7536778490923913E-2"/>
          <c:w val="0.82733497325059935"/>
          <c:h val="0.73577979223185341"/>
        </c:manualLayout>
      </c:layout>
      <c:lineChart>
        <c:grouping val="standard"/>
        <c:varyColors val="0"/>
        <c:ser>
          <c:idx val="0"/>
          <c:order val="0"/>
          <c:tx>
            <c:v>Baseline simulations</c:v>
          </c:tx>
          <c:spPr>
            <a:ln w="28575" cap="rnd">
              <a:solidFill>
                <a:srgbClr val="2980B9"/>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2.1.2.'!$AA$6:$AA$25</c:f>
              <c:numCache>
                <c:formatCode>0.0000</c:formatCode>
                <c:ptCount val="20"/>
                <c:pt idx="0">
                  <c:v>-0.34209546127990653</c:v>
                </c:pt>
                <c:pt idx="1">
                  <c:v>0.42621563914148064</c:v>
                </c:pt>
                <c:pt idx="2">
                  <c:v>0.27952523781409888</c:v>
                </c:pt>
                <c:pt idx="3">
                  <c:v>0.16441425833655932</c:v>
                </c:pt>
                <c:pt idx="4">
                  <c:v>0.15123951057721685</c:v>
                </c:pt>
                <c:pt idx="5">
                  <c:v>0.16082969941381697</c:v>
                </c:pt>
                <c:pt idx="6">
                  <c:v>0.16758719923535281</c:v>
                </c:pt>
                <c:pt idx="7">
                  <c:v>0.17034574367205124</c:v>
                </c:pt>
                <c:pt idx="8">
                  <c:v>0.17021296887496096</c:v>
                </c:pt>
                <c:pt idx="9">
                  <c:v>0.16760070229386859</c:v>
                </c:pt>
                <c:pt idx="10">
                  <c:v>0.16283424494774046</c:v>
                </c:pt>
                <c:pt idx="11">
                  <c:v>0.15631176220025078</c:v>
                </c:pt>
                <c:pt idx="12">
                  <c:v>0.14843060436501854</c:v>
                </c:pt>
                <c:pt idx="13">
                  <c:v>0.13954256355930839</c:v>
                </c:pt>
                <c:pt idx="14">
                  <c:v>0.12994678843120111</c:v>
                </c:pt>
                <c:pt idx="15">
                  <c:v>0.11989384072009779</c:v>
                </c:pt>
                <c:pt idx="16">
                  <c:v>0.10959132184274467</c:v>
                </c:pt>
                <c:pt idx="17">
                  <c:v>9.9209458666865702E-2</c:v>
                </c:pt>
                <c:pt idx="18">
                  <c:v>8.8886349933392506E-2</c:v>
                </c:pt>
                <c:pt idx="19">
                  <c:v>7.8732700920586263E-2</c:v>
                </c:pt>
              </c:numCache>
            </c:numRef>
          </c:val>
          <c:smooth val="0"/>
          <c:extLst>
            <c:ext xmlns:c16="http://schemas.microsoft.com/office/drawing/2014/chart" uri="{C3380CC4-5D6E-409C-BE32-E72D297353CC}">
              <c16:uniqueId val="{00000000-90E5-4E55-B2FC-3E1F69DEE95B}"/>
            </c:ext>
          </c:extLst>
        </c:ser>
        <c:ser>
          <c:idx val="1"/>
          <c:order val="1"/>
          <c:tx>
            <c:strRef>
              <c:f>'Annex Figure 2.1.2.'!$AB$5</c:f>
              <c:strCache>
                <c:ptCount val="1"/>
                <c:pt idx="0">
                  <c:v>GIMF </c:v>
                </c:pt>
              </c:strCache>
            </c:strRef>
          </c:tx>
          <c:spPr>
            <a:ln w="28575" cap="rnd">
              <a:solidFill>
                <a:srgbClr val="B03A2E"/>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2.1.2.'!$AB$6:$AB$25</c:f>
              <c:numCache>
                <c:formatCode>0.0000</c:formatCode>
                <c:ptCount val="20"/>
                <c:pt idx="0">
                  <c:v>0.14356003000000001</c:v>
                </c:pt>
                <c:pt idx="1">
                  <c:v>0.41409805</c:v>
                </c:pt>
                <c:pt idx="2">
                  <c:v>0.55988016000000007</c:v>
                </c:pt>
                <c:pt idx="3">
                  <c:v>0.60302025999999997</c:v>
                </c:pt>
                <c:pt idx="4">
                  <c:v>0.57288488000000004</c:v>
                </c:pt>
                <c:pt idx="5">
                  <c:v>0.50523516999999996</c:v>
                </c:pt>
                <c:pt idx="6">
                  <c:v>0.43262506000000001</c:v>
                </c:pt>
                <c:pt idx="7">
                  <c:v>0.37620140000000002</c:v>
                </c:pt>
                <c:pt idx="8">
                  <c:v>0.34315879999999999</c:v>
                </c:pt>
                <c:pt idx="9">
                  <c:v>0.32965204000000004</c:v>
                </c:pt>
                <c:pt idx="10">
                  <c:v>0.32650862999999997</c:v>
                </c:pt>
                <c:pt idx="11">
                  <c:v>0.32470692000000001</c:v>
                </c:pt>
                <c:pt idx="12">
                  <c:v>0.31866212999999999</c:v>
                </c:pt>
                <c:pt idx="13">
                  <c:v>0.30690512000000003</c:v>
                </c:pt>
                <c:pt idx="14">
                  <c:v>0.29090850000000001</c:v>
                </c:pt>
                <c:pt idx="15">
                  <c:v>0.27325412999999998</c:v>
                </c:pt>
                <c:pt idx="16">
                  <c:v>0.25613100999999999</c:v>
                </c:pt>
                <c:pt idx="17">
                  <c:v>0.24062914000000002</c:v>
                </c:pt>
                <c:pt idx="18">
                  <c:v>0.22678710000000002</c:v>
                </c:pt>
                <c:pt idx="19">
                  <c:v>0.21405974</c:v>
                </c:pt>
              </c:numCache>
            </c:numRef>
          </c:val>
          <c:smooth val="0"/>
          <c:extLst>
            <c:ext xmlns:c16="http://schemas.microsoft.com/office/drawing/2014/chart" uri="{C3380CC4-5D6E-409C-BE32-E72D297353CC}">
              <c16:uniqueId val="{00000001-90E5-4E55-B2FC-3E1F69DEE95B}"/>
            </c:ext>
          </c:extLst>
        </c:ser>
        <c:dLbls>
          <c:showLegendKey val="0"/>
          <c:showVal val="0"/>
          <c:showCatName val="0"/>
          <c:showSerName val="0"/>
          <c:showPercent val="0"/>
          <c:showBubbleSize val="0"/>
        </c:dLbls>
        <c:smooth val="0"/>
        <c:axId val="2044961136"/>
        <c:axId val="555838272"/>
      </c:lineChart>
      <c:catAx>
        <c:axId val="2044961136"/>
        <c:scaling>
          <c:orientation val="minMax"/>
        </c:scaling>
        <c:delete val="0"/>
        <c:axPos val="b"/>
        <c:title>
          <c:tx>
            <c:rich>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5838272"/>
        <c:crosses val="autoZero"/>
        <c:auto val="1"/>
        <c:lblAlgn val="ctr"/>
        <c:lblOffset val="100"/>
        <c:noMultiLvlLbl val="0"/>
      </c:catAx>
      <c:valAx>
        <c:axId val="555838272"/>
        <c:scaling>
          <c:orientation val="minMax"/>
          <c:max val="1.2"/>
          <c:min val="-0.4"/>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2044961136"/>
        <c:crosses val="autoZero"/>
        <c:crossBetween val="between"/>
        <c:majorUnit val="0.4"/>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40015310586177E-2"/>
          <c:y val="2.266540901137357E-2"/>
          <c:w val="0.83981299212598426"/>
          <c:h val="0.8844846347331583"/>
        </c:manualLayout>
      </c:layout>
      <c:barChart>
        <c:barDir val="col"/>
        <c:grouping val="clustered"/>
        <c:varyColors val="0"/>
        <c:ser>
          <c:idx val="0"/>
          <c:order val="0"/>
          <c:tx>
            <c:v>Private investment (left scale)</c:v>
          </c:tx>
          <c:spPr>
            <a:solidFill>
              <a:srgbClr val="FF0000">
                <a:alpha val="50000"/>
              </a:srgbClr>
            </a:solidFill>
            <a:ln>
              <a:noFill/>
            </a:ln>
            <a:effectLst/>
          </c:spPr>
          <c:invertIfNegative val="0"/>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1.4.'!$S$13:$AO$13</c:f>
              <c:numCache>
                <c:formatCode>#,##0.0</c:formatCode>
                <c:ptCount val="23"/>
                <c:pt idx="0">
                  <c:v>11.869432573152011</c:v>
                </c:pt>
                <c:pt idx="1">
                  <c:v>12.272500091440614</c:v>
                </c:pt>
                <c:pt idx="2">
                  <c:v>12.379150929035069</c:v>
                </c:pt>
                <c:pt idx="3">
                  <c:v>11.579537569016621</c:v>
                </c:pt>
                <c:pt idx="4">
                  <c:v>11.021862162482083</c:v>
                </c:pt>
                <c:pt idx="5">
                  <c:v>11.37529427996318</c:v>
                </c:pt>
                <c:pt idx="6">
                  <c:v>11.34400000836418</c:v>
                </c:pt>
                <c:pt idx="7">
                  <c:v>11.462640010912803</c:v>
                </c:pt>
                <c:pt idx="8">
                  <c:v>12.197305818575945</c:v>
                </c:pt>
                <c:pt idx="9">
                  <c:v>13.415763058063474</c:v>
                </c:pt>
                <c:pt idx="10">
                  <c:v>14.318988153748368</c:v>
                </c:pt>
                <c:pt idx="11">
                  <c:v>15.009424918938496</c:v>
                </c:pt>
                <c:pt idx="12">
                  <c:v>16.236388496092474</c:v>
                </c:pt>
                <c:pt idx="13">
                  <c:v>16.704996897685195</c:v>
                </c:pt>
                <c:pt idx="14">
                  <c:v>16.910506309103056</c:v>
                </c:pt>
                <c:pt idx="15">
                  <c:v>17.663391141514449</c:v>
                </c:pt>
                <c:pt idx="16">
                  <c:v>19.170850645460437</c:v>
                </c:pt>
                <c:pt idx="17">
                  <c:v>19.813411858989713</c:v>
                </c:pt>
                <c:pt idx="18">
                  <c:v>19.939536558967319</c:v>
                </c:pt>
                <c:pt idx="19">
                  <c:v>19.93479140098335</c:v>
                </c:pt>
                <c:pt idx="20">
                  <c:v>20.131327164601508</c:v>
                </c:pt>
                <c:pt idx="21">
                  <c:v>20.135832270650372</c:v>
                </c:pt>
                <c:pt idx="22">
                  <c:v>20.145873878017952</c:v>
                </c:pt>
              </c:numCache>
            </c:numRef>
          </c:val>
          <c:extLst>
            <c:ext xmlns:c16="http://schemas.microsoft.com/office/drawing/2014/chart" uri="{C3380CC4-5D6E-409C-BE32-E72D297353CC}">
              <c16:uniqueId val="{00000000-111C-43BF-971C-0EF23D235037}"/>
            </c:ext>
          </c:extLst>
        </c:ser>
        <c:dLbls>
          <c:showLegendKey val="0"/>
          <c:showVal val="0"/>
          <c:showCatName val="0"/>
          <c:showSerName val="0"/>
          <c:showPercent val="0"/>
          <c:showBubbleSize val="0"/>
        </c:dLbls>
        <c:gapWidth val="30"/>
        <c:axId val="1100613024"/>
        <c:axId val="1197643792"/>
      </c:barChart>
      <c:lineChart>
        <c:grouping val="standard"/>
        <c:varyColors val="0"/>
        <c:ser>
          <c:idx val="1"/>
          <c:order val="1"/>
          <c:tx>
            <c:v>Public investment (right scale)</c:v>
          </c:tx>
          <c:spPr>
            <a:ln w="31750" cap="rnd">
              <a:solidFill>
                <a:srgbClr val="C00000"/>
              </a:solidFill>
              <a:round/>
            </a:ln>
            <a:effectLst/>
          </c:spPr>
          <c:marker>
            <c:symbol val="none"/>
          </c:marker>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1.4.'!$S$14:$AO$14</c:f>
              <c:numCache>
                <c:formatCode>#,##0.0</c:formatCode>
                <c:ptCount val="23"/>
                <c:pt idx="0">
                  <c:v>6.8240536898633239</c:v>
                </c:pt>
                <c:pt idx="1">
                  <c:v>6.6492329248498212</c:v>
                </c:pt>
                <c:pt idx="2">
                  <c:v>6.7030482874476656</c:v>
                </c:pt>
                <c:pt idx="3">
                  <c:v>7.2298411481602054</c:v>
                </c:pt>
                <c:pt idx="4">
                  <c:v>7.1776680069339074</c:v>
                </c:pt>
                <c:pt idx="5">
                  <c:v>6.9264433523239326</c:v>
                </c:pt>
                <c:pt idx="6">
                  <c:v>7.2248057261538756</c:v>
                </c:pt>
                <c:pt idx="7">
                  <c:v>7.3821897673579464</c:v>
                </c:pt>
                <c:pt idx="8">
                  <c:v>7.5280420039331588</c:v>
                </c:pt>
                <c:pt idx="9">
                  <c:v>7.4164417938686569</c:v>
                </c:pt>
                <c:pt idx="10">
                  <c:v>7.4539057633811749</c:v>
                </c:pt>
                <c:pt idx="11">
                  <c:v>7.5471837706954732</c:v>
                </c:pt>
                <c:pt idx="12">
                  <c:v>7.4728597356916131</c:v>
                </c:pt>
                <c:pt idx="13">
                  <c:v>7.9726760533475423</c:v>
                </c:pt>
                <c:pt idx="14">
                  <c:v>8.9720485280785933</c:v>
                </c:pt>
                <c:pt idx="15">
                  <c:v>8.85736760022486</c:v>
                </c:pt>
                <c:pt idx="16">
                  <c:v>8.16225369253727</c:v>
                </c:pt>
                <c:pt idx="17">
                  <c:v>8.1049488435823207</c:v>
                </c:pt>
                <c:pt idx="18">
                  <c:v>8.142898737085007</c:v>
                </c:pt>
                <c:pt idx="19">
                  <c:v>8.1508961100652133</c:v>
                </c:pt>
                <c:pt idx="20">
                  <c:v>8.1883312573126847</c:v>
                </c:pt>
                <c:pt idx="21">
                  <c:v>8.454461407953227</c:v>
                </c:pt>
                <c:pt idx="22">
                  <c:v>8.6010977454148261</c:v>
                </c:pt>
              </c:numCache>
            </c:numRef>
          </c:val>
          <c:smooth val="0"/>
          <c:extLst>
            <c:ext xmlns:c16="http://schemas.microsoft.com/office/drawing/2014/chart" uri="{C3380CC4-5D6E-409C-BE32-E72D297353CC}">
              <c16:uniqueId val="{00000001-111C-43BF-971C-0EF23D235037}"/>
            </c:ext>
          </c:extLst>
        </c:ser>
        <c:ser>
          <c:idx val="2"/>
          <c:order val="2"/>
          <c:tx>
            <c:v>Public investment excluding China (right scale)</c:v>
          </c:tx>
          <c:spPr>
            <a:ln w="28575" cap="rnd">
              <a:solidFill>
                <a:schemeClr val="tx1"/>
              </a:solidFill>
              <a:round/>
            </a:ln>
            <a:effectLst/>
          </c:spPr>
          <c:marker>
            <c:symbol val="none"/>
          </c:marker>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1.4.'!$S$15:$AO$15</c:f>
              <c:numCache>
                <c:formatCode>#,##0.0</c:formatCode>
                <c:ptCount val="23"/>
                <c:pt idx="0">
                  <c:v>3.8645238690805752</c:v>
                </c:pt>
                <c:pt idx="1">
                  <c:v>3.5975604889758714</c:v>
                </c:pt>
                <c:pt idx="2">
                  <c:v>3.5579270450210903</c:v>
                </c:pt>
                <c:pt idx="3">
                  <c:v>3.5112360322249154</c:v>
                </c:pt>
                <c:pt idx="4">
                  <c:v>3.4057454027830576</c:v>
                </c:pt>
                <c:pt idx="5">
                  <c:v>3.2691745813113169</c:v>
                </c:pt>
                <c:pt idx="6">
                  <c:v>3.470620117649188</c:v>
                </c:pt>
                <c:pt idx="7">
                  <c:v>3.6339392085293727</c:v>
                </c:pt>
                <c:pt idx="8">
                  <c:v>3.5144195533512952</c:v>
                </c:pt>
                <c:pt idx="9">
                  <c:v>3.4463484393261243</c:v>
                </c:pt>
                <c:pt idx="10">
                  <c:v>3.6708110527708175</c:v>
                </c:pt>
                <c:pt idx="11">
                  <c:v>4.1418330499225586</c:v>
                </c:pt>
                <c:pt idx="12">
                  <c:v>4.3295480319204351</c:v>
                </c:pt>
                <c:pt idx="13">
                  <c:v>4.8347457758037944</c:v>
                </c:pt>
                <c:pt idx="14">
                  <c:v>4.8031774684856714</c:v>
                </c:pt>
                <c:pt idx="15">
                  <c:v>4.8100089633505414</c:v>
                </c:pt>
                <c:pt idx="16">
                  <c:v>4.7255816750785629</c:v>
                </c:pt>
                <c:pt idx="17">
                  <c:v>4.6830757324992476</c:v>
                </c:pt>
                <c:pt idx="18">
                  <c:v>4.6935673486817393</c:v>
                </c:pt>
                <c:pt idx="19">
                  <c:v>4.784012880116741</c:v>
                </c:pt>
                <c:pt idx="20">
                  <c:v>4.6060953789851897</c:v>
                </c:pt>
                <c:pt idx="21">
                  <c:v>4.3285547551673416</c:v>
                </c:pt>
                <c:pt idx="22">
                  <c:v>4.3285942799586712</c:v>
                </c:pt>
              </c:numCache>
            </c:numRef>
          </c:val>
          <c:smooth val="0"/>
          <c:extLst>
            <c:ext xmlns:c16="http://schemas.microsoft.com/office/drawing/2014/chart" uri="{C3380CC4-5D6E-409C-BE32-E72D297353CC}">
              <c16:uniqueId val="{00000002-111C-43BF-971C-0EF23D235037}"/>
            </c:ext>
          </c:extLst>
        </c:ser>
        <c:dLbls>
          <c:showLegendKey val="0"/>
          <c:showVal val="0"/>
          <c:showCatName val="0"/>
          <c:showSerName val="0"/>
          <c:showPercent val="0"/>
          <c:showBubbleSize val="0"/>
        </c:dLbls>
        <c:marker val="1"/>
        <c:smooth val="0"/>
        <c:axId val="1264296672"/>
        <c:axId val="1367144960"/>
      </c:lineChart>
      <c:catAx>
        <c:axId val="110061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97643792"/>
        <c:crosses val="autoZero"/>
        <c:auto val="1"/>
        <c:lblAlgn val="ctr"/>
        <c:lblOffset val="100"/>
        <c:noMultiLvlLbl val="0"/>
      </c:catAx>
      <c:valAx>
        <c:axId val="1197643792"/>
        <c:scaling>
          <c:orientation val="minMax"/>
          <c:max val="25"/>
          <c:min val="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00613024"/>
        <c:crosses val="autoZero"/>
        <c:crossBetween val="between"/>
      </c:valAx>
      <c:valAx>
        <c:axId val="136714496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264296672"/>
        <c:crosses val="max"/>
        <c:crossBetween val="between"/>
      </c:valAx>
      <c:catAx>
        <c:axId val="1264296672"/>
        <c:scaling>
          <c:orientation val="minMax"/>
        </c:scaling>
        <c:delete val="1"/>
        <c:axPos val="b"/>
        <c:numFmt formatCode="General" sourceLinked="1"/>
        <c:majorTickMark val="out"/>
        <c:minorTickMark val="none"/>
        <c:tickLblPos val="nextTo"/>
        <c:crossAx val="1367144960"/>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6.4609846066538995E-2"/>
          <c:y val="2.3877245863644272E-2"/>
          <c:w val="0.87131340001418744"/>
          <c:h val="0.2071948187503511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3688018727389"/>
          <c:y val="0.11135082862182462"/>
          <c:w val="0.82666297793856847"/>
          <c:h val="0.70196551163073762"/>
        </c:manualLayout>
      </c:layout>
      <c:lineChart>
        <c:grouping val="standard"/>
        <c:varyColors val="0"/>
        <c:ser>
          <c:idx val="0"/>
          <c:order val="0"/>
          <c:tx>
            <c:v>Baseline simulations</c:v>
          </c:tx>
          <c:spPr>
            <a:ln w="28575" cap="rnd">
              <a:solidFill>
                <a:srgbClr val="2980B9"/>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2.1.2.'!$AC$6:$AC$25</c:f>
              <c:numCache>
                <c:formatCode>0.0000</c:formatCode>
                <c:ptCount val="20"/>
                <c:pt idx="0">
                  <c:v>-0.49075428611695315</c:v>
                </c:pt>
                <c:pt idx="1">
                  <c:v>1.0899531043642128</c:v>
                </c:pt>
                <c:pt idx="2">
                  <c:v>2.2904910844359279</c:v>
                </c:pt>
                <c:pt idx="3">
                  <c:v>3.2360727522207924</c:v>
                </c:pt>
                <c:pt idx="4">
                  <c:v>4.0837726724095518</c:v>
                </c:pt>
                <c:pt idx="5">
                  <c:v>4.8649660764777565</c:v>
                </c:pt>
                <c:pt idx="6">
                  <c:v>5.5778983319612792</c:v>
                </c:pt>
                <c:pt idx="7">
                  <c:v>6.2213377022989818</c:v>
                </c:pt>
                <c:pt idx="8">
                  <c:v>6.7960461536410577</c:v>
                </c:pt>
                <c:pt idx="9">
                  <c:v>7.3033023778753545</c:v>
                </c:pt>
                <c:pt idx="10">
                  <c:v>7.7446896541777051</c:v>
                </c:pt>
                <c:pt idx="11">
                  <c:v>8.1221584289571069</c:v>
                </c:pt>
                <c:pt idx="12">
                  <c:v>8.437998542873558</c:v>
                </c:pt>
                <c:pt idx="13">
                  <c:v>8.6947645566247331</c:v>
                </c:pt>
                <c:pt idx="14">
                  <c:v>8.8952022690809542</c:v>
                </c:pt>
                <c:pt idx="15">
                  <c:v>9.042186757467249</c:v>
                </c:pt>
                <c:pt idx="16">
                  <c:v>9.1386711510250223</c:v>
                </c:pt>
                <c:pt idx="17">
                  <c:v>9.1876445616234577</c:v>
                </c:pt>
                <c:pt idx="18">
                  <c:v>9.1920978501231332</c:v>
                </c:pt>
                <c:pt idx="19">
                  <c:v>9.1549960138761435</c:v>
                </c:pt>
              </c:numCache>
            </c:numRef>
          </c:val>
          <c:smooth val="0"/>
          <c:extLst>
            <c:ext xmlns:c16="http://schemas.microsoft.com/office/drawing/2014/chart" uri="{C3380CC4-5D6E-409C-BE32-E72D297353CC}">
              <c16:uniqueId val="{00000000-1E7B-44CF-8727-C3F2AABEC620}"/>
            </c:ext>
          </c:extLst>
        </c:ser>
        <c:ser>
          <c:idx val="1"/>
          <c:order val="1"/>
          <c:tx>
            <c:strRef>
              <c:f>'Annex Figure 2.1.2.'!$AD$5</c:f>
              <c:strCache>
                <c:ptCount val="1"/>
                <c:pt idx="0">
                  <c:v>GIMF </c:v>
                </c:pt>
              </c:strCache>
            </c:strRef>
          </c:tx>
          <c:spPr>
            <a:ln w="28575" cap="rnd">
              <a:solidFill>
                <a:srgbClr val="B03A2E"/>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2.1.2.'!$AD$6:$AD$25</c:f>
              <c:numCache>
                <c:formatCode>0.0000</c:formatCode>
                <c:ptCount val="20"/>
                <c:pt idx="0">
                  <c:v>-0.35561666000000003</c:v>
                </c:pt>
                <c:pt idx="1">
                  <c:v>0.40203836999999998</c:v>
                </c:pt>
                <c:pt idx="2">
                  <c:v>1.262413</c:v>
                </c:pt>
                <c:pt idx="3">
                  <c:v>2.09172936</c:v>
                </c:pt>
                <c:pt idx="4">
                  <c:v>2.8280333300000002</c:v>
                </c:pt>
                <c:pt idx="5">
                  <c:v>3.4609835800000002</c:v>
                </c:pt>
                <c:pt idx="6">
                  <c:v>4.0067295600000001</c:v>
                </c:pt>
                <c:pt idx="7">
                  <c:v>4.4877854299999997</c:v>
                </c:pt>
                <c:pt idx="8">
                  <c:v>4.9217892399999998</c:v>
                </c:pt>
                <c:pt idx="9">
                  <c:v>5.31813746</c:v>
                </c:pt>
                <c:pt idx="10">
                  <c:v>5.6796931399999995</c:v>
                </c:pt>
                <c:pt idx="11">
                  <c:v>6.0063642599999998</c:v>
                </c:pt>
                <c:pt idx="12">
                  <c:v>6.2981586800000002</c:v>
                </c:pt>
                <c:pt idx="13">
                  <c:v>6.5566457000000007</c:v>
                </c:pt>
                <c:pt idx="14">
                  <c:v>6.78490035</c:v>
                </c:pt>
                <c:pt idx="15">
                  <c:v>6.98662077</c:v>
                </c:pt>
                <c:pt idx="16">
                  <c:v>7.1651723199999999</c:v>
                </c:pt>
                <c:pt idx="17">
                  <c:v>7.3230319700000006</c:v>
                </c:pt>
                <c:pt idx="18">
                  <c:v>7.4617395499999999</c:v>
                </c:pt>
                <c:pt idx="19">
                  <c:v>7.5821968399999999</c:v>
                </c:pt>
              </c:numCache>
            </c:numRef>
          </c:val>
          <c:smooth val="0"/>
          <c:extLst>
            <c:ext xmlns:c16="http://schemas.microsoft.com/office/drawing/2014/chart" uri="{C3380CC4-5D6E-409C-BE32-E72D297353CC}">
              <c16:uniqueId val="{00000001-1E7B-44CF-8727-C3F2AABEC620}"/>
            </c:ext>
          </c:extLst>
        </c:ser>
        <c:dLbls>
          <c:showLegendKey val="0"/>
          <c:showVal val="0"/>
          <c:showCatName val="0"/>
          <c:showSerName val="0"/>
          <c:showPercent val="0"/>
          <c:showBubbleSize val="0"/>
        </c:dLbls>
        <c:smooth val="0"/>
        <c:axId val="2044961136"/>
        <c:axId val="555838272"/>
      </c:lineChart>
      <c:catAx>
        <c:axId val="2044961136"/>
        <c:scaling>
          <c:orientation val="minMax"/>
        </c:scaling>
        <c:delete val="0"/>
        <c:axPos val="b"/>
        <c:title>
          <c:tx>
            <c:rich>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5838272"/>
        <c:crosses val="autoZero"/>
        <c:auto val="1"/>
        <c:lblAlgn val="ctr"/>
        <c:lblOffset val="100"/>
        <c:noMultiLvlLbl val="0"/>
      </c:catAx>
      <c:valAx>
        <c:axId val="555838272"/>
        <c:scaling>
          <c:orientation val="minMax"/>
          <c:max val="10"/>
          <c:min val="-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2044961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29323218159373"/>
          <c:y val="6.2387712099367852E-2"/>
          <c:w val="0.7903836335526554"/>
          <c:h val="0.8079102436139145"/>
        </c:manualLayout>
      </c:layout>
      <c:barChart>
        <c:barDir val="col"/>
        <c:grouping val="stacked"/>
        <c:varyColors val="0"/>
        <c:ser>
          <c:idx val="0"/>
          <c:order val="0"/>
          <c:tx>
            <c:strRef>
              <c:f>'Annex Figure 2.1.3.'!$X$6</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2.1.3.'!$X$7:$X$26</c:f>
              <c:numCache>
                <c:formatCode>0.0000</c:formatCode>
                <c:ptCount val="20"/>
                <c:pt idx="0">
                  <c:v>0.29721531070577845</c:v>
                </c:pt>
                <c:pt idx="1">
                  <c:v>0.10603700314594233</c:v>
                </c:pt>
                <c:pt idx="2">
                  <c:v>7.1694452211196191E-2</c:v>
                </c:pt>
                <c:pt idx="3">
                  <c:v>8.2268712264066401E-2</c:v>
                </c:pt>
                <c:pt idx="4">
                  <c:v>8.6301958178375271E-2</c:v>
                </c:pt>
                <c:pt idx="5">
                  <c:v>8.5032155787301278E-2</c:v>
                </c:pt>
                <c:pt idx="6">
                  <c:v>8.1949542661852171E-2</c:v>
                </c:pt>
                <c:pt idx="7">
                  <c:v>7.7921006270592619E-2</c:v>
                </c:pt>
                <c:pt idx="8">
                  <c:v>7.3172236279711589E-2</c:v>
                </c:pt>
                <c:pt idx="9">
                  <c:v>6.7913004803560328E-2</c:v>
                </c:pt>
                <c:pt idx="10">
                  <c:v>6.2344839550687592E-2</c:v>
                </c:pt>
                <c:pt idx="11">
                  <c:v>5.6633631175301291E-2</c:v>
                </c:pt>
                <c:pt idx="12">
                  <c:v>5.0909616365307775E-2</c:v>
                </c:pt>
                <c:pt idx="13">
                  <c:v>4.5273690858455007E-2</c:v>
                </c:pt>
                <c:pt idx="14">
                  <c:v>3.9802765881052915E-2</c:v>
                </c:pt>
                <c:pt idx="15">
                  <c:v>3.4554006624226696E-2</c:v>
                </c:pt>
                <c:pt idx="16">
                  <c:v>2.9568370128896238E-2</c:v>
                </c:pt>
                <c:pt idx="17">
                  <c:v>2.4873594663132881E-2</c:v>
                </c:pt>
                <c:pt idx="18">
                  <c:v>2.048671418809489E-2</c:v>
                </c:pt>
                <c:pt idx="19">
                  <c:v>1.6416165180543896E-2</c:v>
                </c:pt>
              </c:numCache>
            </c:numRef>
          </c:val>
          <c:extLst>
            <c:ext xmlns:c16="http://schemas.microsoft.com/office/drawing/2014/chart" uri="{C3380CC4-5D6E-409C-BE32-E72D297353CC}">
              <c16:uniqueId val="{00000000-E704-4D0D-8932-48B17188D62A}"/>
            </c:ext>
          </c:extLst>
        </c:ser>
        <c:ser>
          <c:idx val="1"/>
          <c:order val="1"/>
          <c:tx>
            <c:strRef>
              <c:f>'Annex Figure 2.1.3.'!$Y$6</c:f>
              <c:strCache>
                <c:ptCount val="1"/>
                <c:pt idx="0">
                  <c:v>Baseline: SDGs</c:v>
                </c:pt>
              </c:strCache>
            </c:strRef>
          </c:tx>
          <c:spPr>
            <a:pattFill prst="pct40">
              <a:fgClr>
                <a:srgbClr val="C00000"/>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2.1.3.'!$Y$7:$Y$26</c:f>
              <c:numCache>
                <c:formatCode>0.0000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E704-4D0D-8932-48B17188D62A}"/>
            </c:ext>
          </c:extLst>
        </c:ser>
        <c:ser>
          <c:idx val="2"/>
          <c:order val="2"/>
          <c:tx>
            <c:strRef>
              <c:f>'Annex Figure 2.1.3.'!$Z$6</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2.1.3.'!$Z$7:$Z$26</c:f>
              <c:numCache>
                <c:formatCode>0.0000</c:formatCode>
                <c:ptCount val="20"/>
                <c:pt idx="0">
                  <c:v>0.14584324771407808</c:v>
                </c:pt>
                <c:pt idx="1">
                  <c:v>4.6206591433423094E-2</c:v>
                </c:pt>
                <c:pt idx="2">
                  <c:v>3.0240815079435324E-2</c:v>
                </c:pt>
                <c:pt idx="3">
                  <c:v>3.5702819566824084E-2</c:v>
                </c:pt>
                <c:pt idx="4">
                  <c:v>3.7380507453682599E-2</c:v>
                </c:pt>
                <c:pt idx="5">
                  <c:v>3.6463720217305706E-2</c:v>
                </c:pt>
                <c:pt idx="6">
                  <c:v>3.4812960565439033E-2</c:v>
                </c:pt>
                <c:pt idx="7">
                  <c:v>3.2841343435185966E-2</c:v>
                </c:pt>
                <c:pt idx="8">
                  <c:v>3.062485826819672E-2</c:v>
                </c:pt>
                <c:pt idx="9">
                  <c:v>2.8238182323081507E-2</c:v>
                </c:pt>
                <c:pt idx="10">
                  <c:v>2.5758843929535313E-2</c:v>
                </c:pt>
                <c:pt idx="11">
                  <c:v>2.3251399851709209E-2</c:v>
                </c:pt>
                <c:pt idx="12">
                  <c:v>2.0766216657230885E-2</c:v>
                </c:pt>
                <c:pt idx="13">
                  <c:v>1.8341973081198448E-2</c:v>
                </c:pt>
                <c:pt idx="14">
                  <c:v>1.600784040166614E-2</c:v>
                </c:pt>
                <c:pt idx="15">
                  <c:v>1.3785169322283464E-2</c:v>
                </c:pt>
                <c:pt idx="16">
                  <c:v>1.1688890674454999E-2</c:v>
                </c:pt>
                <c:pt idx="17">
                  <c:v>9.7287030590031964E-3</c:v>
                </c:pt>
                <c:pt idx="18">
                  <c:v>7.910075149236695E-3</c:v>
                </c:pt>
                <c:pt idx="19">
                  <c:v>6.2350872197136642E-3</c:v>
                </c:pt>
              </c:numCache>
            </c:numRef>
          </c:val>
          <c:extLst>
            <c:ext xmlns:c16="http://schemas.microsoft.com/office/drawing/2014/chart" uri="{C3380CC4-5D6E-409C-BE32-E72D297353CC}">
              <c16:uniqueId val="{00000002-E704-4D0D-8932-48B17188D62A}"/>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2.1.3.'!$AA$6</c:f>
              <c:strCache>
                <c:ptCount val="1"/>
                <c:pt idx="0">
                  <c:v>Low efficiency: output (aggregate)</c:v>
                </c:pt>
              </c:strCache>
            </c:strRef>
          </c:tx>
          <c:spPr>
            <a:ln w="28575" cap="rnd">
              <a:solidFill>
                <a:schemeClr val="tx1"/>
              </a:solidFill>
              <a:round/>
            </a:ln>
            <a:effectLst/>
          </c:spPr>
          <c:marker>
            <c:symbol val="none"/>
          </c:marker>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2.1.3.'!$AA$7:$AA$26</c:f>
              <c:numCache>
                <c:formatCode>0.0000</c:formatCode>
                <c:ptCount val="20"/>
                <c:pt idx="0">
                  <c:v>0.29566797780230525</c:v>
                </c:pt>
                <c:pt idx="1">
                  <c:v>7.7751423726563074E-2</c:v>
                </c:pt>
                <c:pt idx="2">
                  <c:v>5.0357458473176964E-2</c:v>
                </c:pt>
                <c:pt idx="3">
                  <c:v>6.3211456638168073E-2</c:v>
                </c:pt>
                <c:pt idx="4">
                  <c:v>6.611198926471662E-2</c:v>
                </c:pt>
                <c:pt idx="5">
                  <c:v>6.3822543815134081E-2</c:v>
                </c:pt>
                <c:pt idx="6">
                  <c:v>6.0442391188703093E-2</c:v>
                </c:pt>
                <c:pt idx="7">
                  <c:v>5.6671168495336932E-2</c:v>
                </c:pt>
                <c:pt idx="8">
                  <c:v>5.2573179912424051E-2</c:v>
                </c:pt>
                <c:pt idx="9">
                  <c:v>4.8253617835281037E-2</c:v>
                </c:pt>
                <c:pt idx="10">
                  <c:v>4.3834854844243543E-2</c:v>
                </c:pt>
                <c:pt idx="11">
                  <c:v>3.9418367523685882E-2</c:v>
                </c:pt>
                <c:pt idx="12">
                  <c:v>3.508229818953712E-2</c:v>
                </c:pt>
                <c:pt idx="13">
                  <c:v>3.0886061478752058E-2</c:v>
                </c:pt>
                <c:pt idx="14">
                  <c:v>2.6873946363331624E-2</c:v>
                </c:pt>
                <c:pt idx="15">
                  <c:v>2.3077794223447246E-2</c:v>
                </c:pt>
                <c:pt idx="16">
                  <c:v>1.9519230125952802E-2</c:v>
                </c:pt>
                <c:pt idx="17">
                  <c:v>1.6211566194396232E-2</c:v>
                </c:pt>
                <c:pt idx="18">
                  <c:v>1.3161411455714367E-2</c:v>
                </c:pt>
                <c:pt idx="19">
                  <c:v>1.0370024316114224E-2</c:v>
                </c:pt>
              </c:numCache>
            </c:numRef>
          </c:val>
          <c:smooth val="0"/>
          <c:extLst>
            <c:ext xmlns:c16="http://schemas.microsoft.com/office/drawing/2014/chart" uri="{C3380CC4-5D6E-409C-BE32-E72D297353CC}">
              <c16:uniqueId val="{00000003-E704-4D0D-8932-48B17188D62A}"/>
            </c:ext>
          </c:extLst>
        </c:ser>
        <c:ser>
          <c:idx val="4"/>
          <c:order val="4"/>
          <c:marker>
            <c:symbol val="none"/>
          </c:marker>
          <c:cat>
            <c:strRef>
              <c:f>'Annex Figure 2.1.3.'!$T$6:$V$6</c:f>
              <c:strCache>
                <c:ptCount val="3"/>
                <c:pt idx="0">
                  <c:v>Baseline: Infrastructure</c:v>
                </c:pt>
                <c:pt idx="1">
                  <c:v>Baseline: SDGs</c:v>
                </c:pt>
                <c:pt idx="2">
                  <c:v>Baseline: Low-carbon technology</c:v>
                </c:pt>
              </c:strCache>
            </c:strRef>
          </c:cat>
          <c:val>
            <c:numRef>
              <c:f>'Annex Figure 2.1.3.'!$W$6</c:f>
              <c:numCache>
                <c:formatCode>General</c:formatCode>
                <c:ptCount val="1"/>
                <c:pt idx="0">
                  <c:v>0</c:v>
                </c:pt>
              </c:numCache>
            </c:numRef>
          </c:val>
          <c:smooth val="0"/>
          <c:extLst>
            <c:ext xmlns:c16="http://schemas.microsoft.com/office/drawing/2014/chart" uri="{C3380CC4-5D6E-409C-BE32-E72D297353CC}">
              <c16:uniqueId val="{00000004-E704-4D0D-8932-48B17188D62A}"/>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a:lstStyle/>
              <a:p>
                <a:pPr>
                  <a:defRPr/>
                </a:pPr>
                <a:r>
                  <a:rPr lang="en-US" sz="800" b="0">
                    <a:solidFill>
                      <a:sysClr val="windowText" lastClr="000000"/>
                    </a:solidFill>
                    <a:latin typeface="HelveticaNeueLT Std Cn" panose="020B0506030502030204"/>
                  </a:rPr>
                  <a:t>Year</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Difference, percentage points</a:t>
                </a:r>
              </a:p>
            </c:rich>
          </c:tx>
          <c:layout>
            <c:manualLayout>
              <c:xMode val="edge"/>
              <c:yMode val="edge"/>
              <c:x val="3.2891813180886645E-2"/>
              <c:y val="0.29843185094820895"/>
            </c:manualLayout>
          </c:layout>
          <c:overlay val="0"/>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1270655498481"/>
          <c:y val="6.8714308636960847E-2"/>
          <c:w val="0.81103387814503847"/>
          <c:h val="0.75227145893466574"/>
        </c:manualLayout>
      </c:layout>
      <c:barChart>
        <c:barDir val="col"/>
        <c:grouping val="stacked"/>
        <c:varyColors val="0"/>
        <c:ser>
          <c:idx val="0"/>
          <c:order val="0"/>
          <c:tx>
            <c:strRef>
              <c:f>'Annex Figure 2.1.3.'!$AB$6</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2.1.3.'!$AB$7:$AB$26</c:f>
              <c:numCache>
                <c:formatCode>0.0000</c:formatCode>
                <c:ptCount val="20"/>
                <c:pt idx="0">
                  <c:v>-6.5769873110904653E-2</c:v>
                </c:pt>
                <c:pt idx="1">
                  <c:v>0.13360198870051576</c:v>
                </c:pt>
                <c:pt idx="2">
                  <c:v>8.6123740190907627E-2</c:v>
                </c:pt>
                <c:pt idx="3">
                  <c:v>5.523089751602317E-2</c:v>
                </c:pt>
                <c:pt idx="4">
                  <c:v>5.0683437514237317E-2</c:v>
                </c:pt>
                <c:pt idx="5">
                  <c:v>5.2215829012164372E-2</c:v>
                </c:pt>
                <c:pt idx="6">
                  <c:v>5.3546006431637316E-2</c:v>
                </c:pt>
                <c:pt idx="7">
                  <c:v>5.3921093528275232E-2</c:v>
                </c:pt>
                <c:pt idx="8">
                  <c:v>5.3361181790123613E-2</c:v>
                </c:pt>
                <c:pt idx="9">
                  <c:v>5.1941631317009573E-2</c:v>
                </c:pt>
                <c:pt idx="10">
                  <c:v>4.978354915324279E-2</c:v>
                </c:pt>
                <c:pt idx="11">
                  <c:v>4.7031776188166674E-2</c:v>
                </c:pt>
                <c:pt idx="12">
                  <c:v>4.3827598549583957E-2</c:v>
                </c:pt>
                <c:pt idx="13">
                  <c:v>4.0296560226077416E-2</c:v>
                </c:pt>
                <c:pt idx="14">
                  <c:v>3.6545762464362808E-2</c:v>
                </c:pt>
                <c:pt idx="15">
                  <c:v>3.2664661260256578E-2</c:v>
                </c:pt>
                <c:pt idx="16">
                  <c:v>2.8726913604759652E-2</c:v>
                </c:pt>
                <c:pt idx="17">
                  <c:v>2.4792444415117076E-2</c:v>
                </c:pt>
                <c:pt idx="18">
                  <c:v>2.0909430590049238E-2</c:v>
                </c:pt>
                <c:pt idx="19">
                  <c:v>1.7116090076446655E-2</c:v>
                </c:pt>
              </c:numCache>
            </c:numRef>
          </c:val>
          <c:extLst>
            <c:ext xmlns:c16="http://schemas.microsoft.com/office/drawing/2014/chart" uri="{C3380CC4-5D6E-409C-BE32-E72D297353CC}">
              <c16:uniqueId val="{00000000-DCD8-49CD-B50D-178379D62C4D}"/>
            </c:ext>
          </c:extLst>
        </c:ser>
        <c:ser>
          <c:idx val="1"/>
          <c:order val="1"/>
          <c:tx>
            <c:strRef>
              <c:f>'Annex Figure 2.1.3.'!$AC$6</c:f>
              <c:strCache>
                <c:ptCount val="1"/>
                <c:pt idx="0">
                  <c:v>Baseline: SDGs</c:v>
                </c:pt>
              </c:strCache>
            </c:strRef>
          </c:tx>
          <c:spPr>
            <a:pattFill prst="pct40">
              <a:fgClr>
                <a:srgbClr val="C00000"/>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2.1.3.'!$AC$7:$AC$26</c:f>
              <c:numCache>
                <c:formatCode>0.0000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DCD8-49CD-B50D-178379D62C4D}"/>
            </c:ext>
          </c:extLst>
        </c:ser>
        <c:ser>
          <c:idx val="2"/>
          <c:order val="2"/>
          <c:tx>
            <c:strRef>
              <c:f>'Annex Figure 2.1.3.'!$AD$6</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2.1.3.'!$AD$7:$AD$26</c:f>
              <c:numCache>
                <c:formatCode>0.0000</c:formatCode>
                <c:ptCount val="20"/>
                <c:pt idx="0">
                  <c:v>-2.8771229339152882E-2</c:v>
                </c:pt>
                <c:pt idx="1">
                  <c:v>6.7724069072122584E-2</c:v>
                </c:pt>
                <c:pt idx="2">
                  <c:v>4.150980558105255E-2</c:v>
                </c:pt>
                <c:pt idx="3">
                  <c:v>2.6245631335664044E-2</c:v>
                </c:pt>
                <c:pt idx="4">
                  <c:v>2.4435336033667987E-2</c:v>
                </c:pt>
                <c:pt idx="5">
                  <c:v>2.5457973046211224E-2</c:v>
                </c:pt>
                <c:pt idx="6">
                  <c:v>2.6288464720175542E-2</c:v>
                </c:pt>
                <c:pt idx="7">
                  <c:v>2.666321416120998E-2</c:v>
                </c:pt>
                <c:pt idx="8">
                  <c:v>2.6633634882455848E-2</c:v>
                </c:pt>
                <c:pt idx="9">
                  <c:v>2.6239902233993195E-2</c:v>
                </c:pt>
                <c:pt idx="10">
                  <c:v>2.5531520003424513E-2</c:v>
                </c:pt>
                <c:pt idx="11">
                  <c:v>2.4566999322933603E-2</c:v>
                </c:pt>
                <c:pt idx="12">
                  <c:v>2.3403686971540383E-2</c:v>
                </c:pt>
                <c:pt idx="13">
                  <c:v>2.209266218107242E-2</c:v>
                </c:pt>
                <c:pt idx="14">
                  <c:v>2.0677595718554542E-2</c:v>
                </c:pt>
                <c:pt idx="15">
                  <c:v>1.9195074011474356E-2</c:v>
                </c:pt>
                <c:pt idx="16">
                  <c:v>1.7675338880157598E-2</c:v>
                </c:pt>
                <c:pt idx="17">
                  <c:v>1.6143110168986841E-2</c:v>
                </c:pt>
                <c:pt idx="18">
                  <c:v>1.4618375847702536E-2</c:v>
                </c:pt>
                <c:pt idx="19">
                  <c:v>1.3117106297044767E-2</c:v>
                </c:pt>
              </c:numCache>
            </c:numRef>
          </c:val>
          <c:extLst>
            <c:ext xmlns:c16="http://schemas.microsoft.com/office/drawing/2014/chart" uri="{C3380CC4-5D6E-409C-BE32-E72D297353CC}">
              <c16:uniqueId val="{00000002-DCD8-49CD-B50D-178379D62C4D}"/>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2.1.3.'!$AE$6</c:f>
              <c:strCache>
                <c:ptCount val="1"/>
                <c:pt idx="0">
                  <c:v>Low efficiency: output (aggregate)</c:v>
                </c:pt>
              </c:strCache>
            </c:strRef>
          </c:tx>
          <c:spPr>
            <a:ln w="28575" cap="rnd">
              <a:solidFill>
                <a:schemeClr val="tx1"/>
              </a:solidFill>
              <a:round/>
            </a:ln>
            <a:effectLst/>
          </c:spPr>
          <c:marker>
            <c:symbol val="none"/>
          </c:marker>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2.1.3.'!$AE$7:$AE$26</c:f>
              <c:numCache>
                <c:formatCode>0.0000</c:formatCode>
                <c:ptCount val="20"/>
                <c:pt idx="0">
                  <c:v>-4.8176222290757797E-2</c:v>
                </c:pt>
                <c:pt idx="1">
                  <c:v>0.14186467522259716</c:v>
                </c:pt>
                <c:pt idx="2">
                  <c:v>7.955597843753992E-2</c:v>
                </c:pt>
                <c:pt idx="3">
                  <c:v>4.9045507947370615E-2</c:v>
                </c:pt>
                <c:pt idx="4">
                  <c:v>4.6839480296850811E-2</c:v>
                </c:pt>
                <c:pt idx="5">
                  <c:v>4.9484358218282454E-2</c:v>
                </c:pt>
                <c:pt idx="6">
                  <c:v>5.1414384374653954E-2</c:v>
                </c:pt>
                <c:pt idx="7">
                  <c:v>5.2462661626140328E-2</c:v>
                </c:pt>
                <c:pt idx="8">
                  <c:v>5.2808876132270921E-2</c:v>
                </c:pt>
                <c:pt idx="9">
                  <c:v>5.2527465769214299E-2</c:v>
                </c:pt>
                <c:pt idx="10">
                  <c:v>5.1698550790418851E-2</c:v>
                </c:pt>
                <c:pt idx="11">
                  <c:v>5.0418448919425929E-2</c:v>
                </c:pt>
                <c:pt idx="12">
                  <c:v>4.8781732553138113E-2</c:v>
                </c:pt>
                <c:pt idx="13">
                  <c:v>4.687251799345149E-2</c:v>
                </c:pt>
                <c:pt idx="14">
                  <c:v>4.4762787877455912E-2</c:v>
                </c:pt>
                <c:pt idx="15">
                  <c:v>4.2513026475243798E-2</c:v>
                </c:pt>
                <c:pt idx="16">
                  <c:v>4.0173441797014542E-2</c:v>
                </c:pt>
                <c:pt idx="17">
                  <c:v>3.7785296362352616E-2</c:v>
                </c:pt>
                <c:pt idx="18">
                  <c:v>3.5382182091298064E-2</c:v>
                </c:pt>
                <c:pt idx="19">
                  <c:v>3.2991173239060867E-2</c:v>
                </c:pt>
              </c:numCache>
            </c:numRef>
          </c:val>
          <c:smooth val="0"/>
          <c:extLst>
            <c:ext xmlns:c16="http://schemas.microsoft.com/office/drawing/2014/chart" uri="{C3380CC4-5D6E-409C-BE32-E72D297353CC}">
              <c16:uniqueId val="{00000003-DCD8-49CD-B50D-178379D62C4D}"/>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Difference, percentage points</a:t>
                </a:r>
              </a:p>
            </c:rich>
          </c:tx>
          <c:layout>
            <c:manualLayout>
              <c:xMode val="edge"/>
              <c:yMode val="edge"/>
              <c:x val="2.431452506059437E-2"/>
              <c:y val="0.24737932926763431"/>
            </c:manualLayout>
          </c:layout>
          <c:overlay val="0"/>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84577622241665"/>
          <c:y val="7.4044380816034372E-2"/>
          <c:w val="0.81169728783901995"/>
          <c:h val="0.76934459556191848"/>
        </c:manualLayout>
      </c:layout>
      <c:barChart>
        <c:barDir val="col"/>
        <c:grouping val="stacked"/>
        <c:varyColors val="0"/>
        <c:ser>
          <c:idx val="0"/>
          <c:order val="0"/>
          <c:tx>
            <c:strRef>
              <c:f>'Annex Figure 2.1.3.'!$AF$6</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2.1.3.'!$AF$7:$AF$26</c:f>
              <c:numCache>
                <c:formatCode>0.0000</c:formatCode>
                <c:ptCount val="20"/>
                <c:pt idx="0">
                  <c:v>-0.18128726263356043</c:v>
                </c:pt>
                <c:pt idx="1">
                  <c:v>0.20895429070216665</c:v>
                </c:pt>
                <c:pt idx="2">
                  <c:v>0.48956756056649908</c:v>
                </c:pt>
                <c:pt idx="3">
                  <c:v>0.68909008119265991</c:v>
                </c:pt>
                <c:pt idx="4">
                  <c:v>0.84727470235726798</c:v>
                </c:pt>
                <c:pt idx="5">
                  <c:v>0.97372831678305261</c:v>
                </c:pt>
                <c:pt idx="6">
                  <c:v>1.069615133652718</c:v>
                </c:pt>
                <c:pt idx="7">
                  <c:v>1.1355402420577008</c:v>
                </c:pt>
                <c:pt idx="8">
                  <c:v>1.1723546340523114</c:v>
                </c:pt>
                <c:pt idx="9">
                  <c:v>1.1810663519796094</c:v>
                </c:pt>
                <c:pt idx="10">
                  <c:v>1.1628295332873222</c:v>
                </c:pt>
                <c:pt idx="11">
                  <c:v>1.1189401690564154</c:v>
                </c:pt>
                <c:pt idx="12">
                  <c:v>1.0508107023032665</c:v>
                </c:pt>
                <c:pt idx="13">
                  <c:v>0.95993731056906029</c:v>
                </c:pt>
                <c:pt idx="14">
                  <c:v>0.84786931795217413</c:v>
                </c:pt>
                <c:pt idx="15">
                  <c:v>0.71618326617993944</c:v>
                </c:pt>
                <c:pt idx="16">
                  <c:v>0.56646168178897938</c:v>
                </c:pt>
                <c:pt idx="17">
                  <c:v>0.40027599252864832</c:v>
                </c:pt>
                <c:pt idx="18">
                  <c:v>0.21917295683880411</c:v>
                </c:pt>
                <c:pt idx="19">
                  <c:v>2.4664011272705011E-2</c:v>
                </c:pt>
              </c:numCache>
            </c:numRef>
          </c:val>
          <c:extLst>
            <c:ext xmlns:c16="http://schemas.microsoft.com/office/drawing/2014/chart" uri="{C3380CC4-5D6E-409C-BE32-E72D297353CC}">
              <c16:uniqueId val="{00000000-9E59-4E49-949F-0262D50B8AED}"/>
            </c:ext>
          </c:extLst>
        </c:ser>
        <c:ser>
          <c:idx val="1"/>
          <c:order val="1"/>
          <c:tx>
            <c:strRef>
              <c:f>'Annex Figure 2.1.3.'!$AG$6</c:f>
              <c:strCache>
                <c:ptCount val="1"/>
                <c:pt idx="0">
                  <c:v>Baseline: SDGs</c:v>
                </c:pt>
              </c:strCache>
            </c:strRef>
          </c:tx>
          <c:spPr>
            <a:pattFill prst="pct40">
              <a:fgClr>
                <a:srgbClr val="C00000"/>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2.1.3.'!$AG$7:$AG$26</c:f>
              <c:numCache>
                <c:formatCode>0.0000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9E59-4E49-949F-0262D50B8AED}"/>
            </c:ext>
          </c:extLst>
        </c:ser>
        <c:ser>
          <c:idx val="2"/>
          <c:order val="2"/>
          <c:tx>
            <c:strRef>
              <c:f>'Annex Figure 2.1.3.'!$AH$6</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2.1.3.'!$AH$7:$AH$26</c:f>
              <c:numCache>
                <c:formatCode>0.0000</c:formatCode>
                <c:ptCount val="20"/>
                <c:pt idx="0">
                  <c:v>-5.2047276591295599E-2</c:v>
                </c:pt>
                <c:pt idx="1">
                  <c:v>0.2306227741223239</c:v>
                </c:pt>
                <c:pt idx="2">
                  <c:v>0.45173067624916996</c:v>
                </c:pt>
                <c:pt idx="3">
                  <c:v>0.63322945985463264</c:v>
                </c:pt>
                <c:pt idx="4">
                  <c:v>0.79603701203679123</c:v>
                </c:pt>
                <c:pt idx="5">
                  <c:v>0.94464812272224208</c:v>
                </c:pt>
                <c:pt idx="6">
                  <c:v>1.0793589993423751</c:v>
                </c:pt>
                <c:pt idx="7">
                  <c:v>1.2002856808017839</c:v>
                </c:pt>
                <c:pt idx="8">
                  <c:v>1.3076937539606064</c:v>
                </c:pt>
                <c:pt idx="9">
                  <c:v>1.4019184641427671</c:v>
                </c:pt>
                <c:pt idx="10">
                  <c:v>1.4833523388660836</c:v>
                </c:pt>
                <c:pt idx="11">
                  <c:v>1.5524459859625068</c:v>
                </c:pt>
                <c:pt idx="12">
                  <c:v>1.6097000779957256</c:v>
                </c:pt>
                <c:pt idx="13">
                  <c:v>1.6556532921873526</c:v>
                </c:pt>
                <c:pt idx="14">
                  <c:v>1.690870571861538</c:v>
                </c:pt>
                <c:pt idx="15">
                  <c:v>1.7159329915763948</c:v>
                </c:pt>
                <c:pt idx="16">
                  <c:v>1.7314293367674907</c:v>
                </c:pt>
                <c:pt idx="17">
                  <c:v>1.737949234798009</c:v>
                </c:pt>
                <c:pt idx="18">
                  <c:v>1.7360776236067039</c:v>
                </c:pt>
                <c:pt idx="19">
                  <c:v>1.7263903477530533</c:v>
                </c:pt>
              </c:numCache>
            </c:numRef>
          </c:val>
          <c:extLst>
            <c:ext xmlns:c16="http://schemas.microsoft.com/office/drawing/2014/chart" uri="{C3380CC4-5D6E-409C-BE32-E72D297353CC}">
              <c16:uniqueId val="{00000002-9E59-4E49-949F-0262D50B8AED}"/>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2.1.3.'!$AI$6</c:f>
              <c:strCache>
                <c:ptCount val="1"/>
                <c:pt idx="0">
                  <c:v>Low efficiency: output (aggregate)</c:v>
                </c:pt>
              </c:strCache>
            </c:strRef>
          </c:tx>
          <c:spPr>
            <a:ln w="28575" cap="rnd">
              <a:solidFill>
                <a:schemeClr val="tx1"/>
              </a:solidFill>
              <a:round/>
            </a:ln>
            <a:effectLst/>
          </c:spPr>
          <c:marker>
            <c:symbol val="none"/>
          </c:marker>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2.1.3.'!$AI$7:$AI$26</c:f>
              <c:numCache>
                <c:formatCode>0.0000</c:formatCode>
                <c:ptCount val="20"/>
                <c:pt idx="0">
                  <c:v>-5.1693493551567826E-2</c:v>
                </c:pt>
                <c:pt idx="1">
                  <c:v>0.641594969659252</c:v>
                </c:pt>
                <c:pt idx="2">
                  <c:v>1.1953578306037258</c:v>
                </c:pt>
                <c:pt idx="3">
                  <c:v>1.671507109714085</c:v>
                </c:pt>
                <c:pt idx="4">
                  <c:v>2.1145737758576644</c:v>
                </c:pt>
                <c:pt idx="5">
                  <c:v>2.5323289128947977</c:v>
                </c:pt>
                <c:pt idx="6">
                  <c:v>2.9246390736948484</c:v>
                </c:pt>
                <c:pt idx="7">
                  <c:v>3.2914308776026076</c:v>
                </c:pt>
                <c:pt idx="8">
                  <c:v>3.6329903928429275</c:v>
                </c:pt>
                <c:pt idx="9">
                  <c:v>3.9497167975647471</c:v>
                </c:pt>
                <c:pt idx="10">
                  <c:v>4.2420982197542401</c:v>
                </c:pt>
                <c:pt idx="11">
                  <c:v>4.5107212315414813</c:v>
                </c:pt>
                <c:pt idx="12">
                  <c:v>4.7562613758374113</c:v>
                </c:pt>
                <c:pt idx="13">
                  <c:v>4.9794650953386537</c:v>
                </c:pt>
                <c:pt idx="14">
                  <c:v>5.1811316044167199</c:v>
                </c:pt>
                <c:pt idx="15">
                  <c:v>5.362096996768571</c:v>
                </c:pt>
                <c:pt idx="16">
                  <c:v>5.5232208303383885</c:v>
                </c:pt>
                <c:pt idx="17">
                  <c:v>5.665375008399181</c:v>
                </c:pt>
                <c:pt idx="18">
                  <c:v>5.7894346825208629</c:v>
                </c:pt>
                <c:pt idx="19">
                  <c:v>5.8962708871132889</c:v>
                </c:pt>
              </c:numCache>
            </c:numRef>
          </c:val>
          <c:smooth val="0"/>
          <c:extLst>
            <c:ext xmlns:c16="http://schemas.microsoft.com/office/drawing/2014/chart" uri="{C3380CC4-5D6E-409C-BE32-E72D297353CC}">
              <c16:uniqueId val="{00000003-9E59-4E49-949F-0262D50B8AED}"/>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Difference, percentage points of GDP</a:t>
                </a:r>
              </a:p>
            </c:rich>
          </c:tx>
          <c:layout>
            <c:manualLayout>
              <c:xMode val="edge"/>
              <c:yMode val="edge"/>
              <c:x val="3.6688781957810827E-2"/>
              <c:y val="0.19040801717967074"/>
            </c:manualLayout>
          </c:layout>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01065581973494"/>
          <c:y val="7.7545921194316969E-2"/>
          <c:w val="0.80844590392085158"/>
          <c:h val="0.79275248916556573"/>
        </c:manualLayout>
      </c:layout>
      <c:barChart>
        <c:barDir val="col"/>
        <c:grouping val="stacked"/>
        <c:varyColors val="0"/>
        <c:ser>
          <c:idx val="2"/>
          <c:order val="0"/>
          <c:tx>
            <c:strRef>
              <c:f>'Annex Figure 2.1.3.'!$V$6</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2.1.3.'!$V$7:$V$26</c:f>
              <c:numCache>
                <c:formatCode>0.0000</c:formatCode>
                <c:ptCount val="20"/>
                <c:pt idx="0">
                  <c:v>0.19197000994861754</c:v>
                </c:pt>
                <c:pt idx="1">
                  <c:v>0.10273083545008527</c:v>
                </c:pt>
                <c:pt idx="2">
                  <c:v>0.10191894479025577</c:v>
                </c:pt>
                <c:pt idx="3">
                  <c:v>0.12081420965131204</c:v>
                </c:pt>
                <c:pt idx="4">
                  <c:v>0.13811915541849176</c:v>
                </c:pt>
                <c:pt idx="5">
                  <c:v>0.15278168548082213</c:v>
                </c:pt>
                <c:pt idx="6">
                  <c:v>0.16566236385566119</c:v>
                </c:pt>
                <c:pt idx="7">
                  <c:v>0.17700467384241886</c:v>
                </c:pt>
                <c:pt idx="8">
                  <c:v>0.18687024584068268</c:v>
                </c:pt>
                <c:pt idx="9">
                  <c:v>0.19533407981346712</c:v>
                </c:pt>
                <c:pt idx="10">
                  <c:v>0.20248787563714687</c:v>
                </c:pt>
                <c:pt idx="11">
                  <c:v>0.20842605493999605</c:v>
                </c:pt>
                <c:pt idx="12">
                  <c:v>0.21324124851610893</c:v>
                </c:pt>
                <c:pt idx="13">
                  <c:v>0.21702336639634828</c:v>
                </c:pt>
                <c:pt idx="14">
                  <c:v>0.21985916913868694</c:v>
                </c:pt>
                <c:pt idx="15">
                  <c:v>0.2218318979475335</c:v>
                </c:pt>
                <c:pt idx="16">
                  <c:v>0.22302098225472022</c:v>
                </c:pt>
                <c:pt idx="17">
                  <c:v>0.22350182834826532</c:v>
                </c:pt>
                <c:pt idx="18">
                  <c:v>0.22334567899278726</c:v>
                </c:pt>
                <c:pt idx="19">
                  <c:v>0.22261953604066154</c:v>
                </c:pt>
              </c:numCache>
            </c:numRef>
          </c:val>
          <c:extLst>
            <c:ext xmlns:c16="http://schemas.microsoft.com/office/drawing/2014/chart" uri="{C3380CC4-5D6E-409C-BE32-E72D297353CC}">
              <c16:uniqueId val="{00000000-5812-4FB5-AED7-2AB4E5678D37}"/>
            </c:ext>
          </c:extLst>
        </c:ser>
        <c:ser>
          <c:idx val="0"/>
          <c:order val="1"/>
          <c:tx>
            <c:strRef>
              <c:f>'Annex Figure 2.1.3.'!$T$6</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2.1.3.'!$T$7:$T$26</c:f>
              <c:numCache>
                <c:formatCode>0.0000</c:formatCode>
                <c:ptCount val="20"/>
                <c:pt idx="0">
                  <c:v>0.29565829739684374</c:v>
                </c:pt>
                <c:pt idx="1">
                  <c:v>0.17369864588807982</c:v>
                </c:pt>
                <c:pt idx="2">
                  <c:v>0.19472135514426253</c:v>
                </c:pt>
                <c:pt idx="3">
                  <c:v>0.25102315906659234</c:v>
                </c:pt>
                <c:pt idx="4">
                  <c:v>0.30340628523340185</c:v>
                </c:pt>
                <c:pt idx="5">
                  <c:v>0.34947779891120734</c:v>
                </c:pt>
                <c:pt idx="6">
                  <c:v>0.39078953944725109</c:v>
                </c:pt>
                <c:pt idx="7">
                  <c:v>0.42785746350284393</c:v>
                </c:pt>
                <c:pt idx="8">
                  <c:v>0.46087876896308888</c:v>
                </c:pt>
                <c:pt idx="9">
                  <c:v>0.49007398124659096</c:v>
                </c:pt>
                <c:pt idx="10">
                  <c:v>0.51568915761030476</c:v>
                </c:pt>
                <c:pt idx="11">
                  <c:v>0.53797045573916746</c:v>
                </c:pt>
                <c:pt idx="12">
                  <c:v>0.55715669852043448</c:v>
                </c:pt>
                <c:pt idx="13">
                  <c:v>0.57347823108228657</c:v>
                </c:pt>
                <c:pt idx="14">
                  <c:v>0.58715647335628307</c:v>
                </c:pt>
                <c:pt idx="15">
                  <c:v>0.59840345244306592</c:v>
                </c:pt>
                <c:pt idx="16">
                  <c:v>0.60742139014181329</c:v>
                </c:pt>
                <c:pt idx="17">
                  <c:v>0.61440238293782656</c:v>
                </c:pt>
                <c:pt idx="18">
                  <c:v>0.6195281833482793</c:v>
                </c:pt>
                <c:pt idx="19">
                  <c:v>0.62297008776931251</c:v>
                </c:pt>
              </c:numCache>
            </c:numRef>
          </c:val>
          <c:extLst>
            <c:ext xmlns:c16="http://schemas.microsoft.com/office/drawing/2014/chart" uri="{C3380CC4-5D6E-409C-BE32-E72D297353CC}">
              <c16:uniqueId val="{00000001-5812-4FB5-AED7-2AB4E5678D37}"/>
            </c:ext>
          </c:extLst>
        </c:ser>
        <c:ser>
          <c:idx val="1"/>
          <c:order val="2"/>
          <c:tx>
            <c:strRef>
              <c:f>'Annex Figure 2.1.3.'!$U$6</c:f>
              <c:strCache>
                <c:ptCount val="1"/>
                <c:pt idx="0">
                  <c:v>Baseline: SDGs</c:v>
                </c:pt>
              </c:strCache>
            </c:strRef>
          </c:tx>
          <c:spPr>
            <a:pattFill prst="pct40">
              <a:fgClr>
                <a:srgbClr val="C00000"/>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2.1.3.'!$U$7:$U$26</c:f>
              <c:numCache>
                <c:formatCode>0.0000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5812-4FB5-AED7-2AB4E5678D37}"/>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2.1.3.'!$W$6</c:f>
              <c:strCache>
                <c:ptCount val="1"/>
                <c:pt idx="0">
                  <c:v>Low efficiency (aggregate)</c:v>
                </c:pt>
              </c:strCache>
            </c:strRef>
          </c:tx>
          <c:spPr>
            <a:ln w="28575" cap="rnd">
              <a:solidFill>
                <a:schemeClr val="tx1"/>
              </a:solidFill>
              <a:round/>
            </a:ln>
            <a:effectLst/>
          </c:spPr>
          <c:marker>
            <c:symbol val="none"/>
          </c:marker>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2.1.3.'!$W$7:$W$26</c:f>
              <c:numCache>
                <c:formatCode>0.0000</c:formatCode>
                <c:ptCount val="20"/>
                <c:pt idx="0">
                  <c:v>0.43679758235527522</c:v>
                </c:pt>
                <c:pt idx="1">
                  <c:v>0.21650492005197008</c:v>
                </c:pt>
                <c:pt idx="2">
                  <c:v>0.20153310562711649</c:v>
                </c:pt>
                <c:pt idx="3">
                  <c:v>0.22680509893779177</c:v>
                </c:pt>
                <c:pt idx="4">
                  <c:v>0.2483307395643361</c:v>
                </c:pt>
                <c:pt idx="5">
                  <c:v>0.26529285929446689</c:v>
                </c:pt>
                <c:pt idx="6">
                  <c:v>0.27967562386050715</c:v>
                </c:pt>
                <c:pt idx="7">
                  <c:v>0.29189347175712066</c:v>
                </c:pt>
                <c:pt idx="8">
                  <c:v>0.30199880221947967</c:v>
                </c:pt>
                <c:pt idx="9">
                  <c:v>0.31009115550664224</c:v>
                </c:pt>
                <c:pt idx="10">
                  <c:v>0.31630836723381545</c:v>
                </c:pt>
                <c:pt idx="11">
                  <c:v>0.32079526628111676</c:v>
                </c:pt>
                <c:pt idx="12">
                  <c:v>0.32369493801500704</c:v>
                </c:pt>
                <c:pt idx="13">
                  <c:v>0.32514692829104486</c:v>
                </c:pt>
                <c:pt idx="14">
                  <c:v>0.32528622400287954</c:v>
                </c:pt>
                <c:pt idx="15">
                  <c:v>0.32424238869481836</c:v>
                </c:pt>
                <c:pt idx="16">
                  <c:v>0.32213892545489997</c:v>
                </c:pt>
                <c:pt idx="17">
                  <c:v>0.31909284466258014</c:v>
                </c:pt>
                <c:pt idx="18">
                  <c:v>0.31521439192280243</c:v>
                </c:pt>
                <c:pt idx="19">
                  <c:v>0.31060690557453474</c:v>
                </c:pt>
              </c:numCache>
            </c:numRef>
          </c:val>
          <c:smooth val="0"/>
          <c:extLst>
            <c:ext xmlns:c16="http://schemas.microsoft.com/office/drawing/2014/chart" uri="{C3380CC4-5D6E-409C-BE32-E72D297353CC}">
              <c16:uniqueId val="{00000003-5812-4FB5-AED7-2AB4E5678D37}"/>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Difference, percent deviation</a:t>
                </a:r>
              </a:p>
            </c:rich>
          </c:tx>
          <c:layout>
            <c:manualLayout>
              <c:xMode val="edge"/>
              <c:yMode val="edge"/>
              <c:x val="3.5055570572241741E-2"/>
              <c:y val="0.3132362225692868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513093703693831"/>
          <c:y val="4.2160979877515305E-2"/>
          <c:w val="0.85582158883311221"/>
          <c:h val="0.85242344706911632"/>
        </c:manualLayout>
      </c:layout>
      <c:barChart>
        <c:barDir val="col"/>
        <c:grouping val="clustered"/>
        <c:varyColors val="0"/>
        <c:ser>
          <c:idx val="0"/>
          <c:order val="0"/>
          <c:tx>
            <c:strRef>
              <c:f>'Annex Figure 3.1.1.'!$M$7</c:f>
              <c:strCache>
                <c:ptCount val="1"/>
                <c:pt idx="0">
                  <c:v>Number of companies</c:v>
                </c:pt>
              </c:strCache>
            </c:strRef>
          </c:tx>
          <c:spPr>
            <a:solidFill>
              <a:srgbClr val="002060"/>
            </a:solidFill>
          </c:spPr>
          <c:invertIfNegative val="0"/>
          <c:cat>
            <c:strRef>
              <c:f>'Annex Figure 3.1.1.'!$N$3:$P$3</c:f>
              <c:strCache>
                <c:ptCount val="3"/>
                <c:pt idx="0">
                  <c:v>Sweden</c:v>
                </c:pt>
                <c:pt idx="1">
                  <c:v>Germany</c:v>
                </c:pt>
                <c:pt idx="2">
                  <c:v>China</c:v>
                </c:pt>
              </c:strCache>
            </c:strRef>
          </c:cat>
          <c:val>
            <c:numRef>
              <c:f>'Annex Figure 3.1.1.'!$N$7:$P$7</c:f>
              <c:numCache>
                <c:formatCode>General</c:formatCode>
                <c:ptCount val="3"/>
                <c:pt idx="0">
                  <c:v>74</c:v>
                </c:pt>
                <c:pt idx="1">
                  <c:v>98</c:v>
                </c:pt>
                <c:pt idx="2">
                  <c:v>67</c:v>
                </c:pt>
              </c:numCache>
            </c:numRef>
          </c:val>
          <c:extLst>
            <c:ext xmlns:c16="http://schemas.microsoft.com/office/drawing/2014/chart" uri="{C3380CC4-5D6E-409C-BE32-E72D297353CC}">
              <c16:uniqueId val="{00000000-E0C6-44D5-B021-3FDA07414172}"/>
            </c:ext>
          </c:extLst>
        </c:ser>
        <c:ser>
          <c:idx val="1"/>
          <c:order val="1"/>
          <c:tx>
            <c:strRef>
              <c:f>'Annex Figure 3.1.1.'!$M$8</c:f>
              <c:strCache>
                <c:ptCount val="1"/>
                <c:pt idx="0">
                  <c:v>Revenues/Proceeds</c:v>
                </c:pt>
              </c:strCache>
            </c:strRef>
          </c:tx>
          <c:spPr>
            <a:solidFill>
              <a:srgbClr val="C00000"/>
            </a:solidFill>
          </c:spPr>
          <c:invertIfNegative val="0"/>
          <c:cat>
            <c:strRef>
              <c:f>'Annex Figure 3.1.1.'!$N$3:$P$3</c:f>
              <c:strCache>
                <c:ptCount val="3"/>
                <c:pt idx="0">
                  <c:v>Sweden</c:v>
                </c:pt>
                <c:pt idx="1">
                  <c:v>Germany</c:v>
                </c:pt>
                <c:pt idx="2">
                  <c:v>China</c:v>
                </c:pt>
              </c:strCache>
            </c:strRef>
          </c:cat>
          <c:val>
            <c:numRef>
              <c:f>'Annex Figure 3.1.1.'!$N$8:$P$8</c:f>
              <c:numCache>
                <c:formatCode>General</c:formatCode>
                <c:ptCount val="3"/>
                <c:pt idx="0">
                  <c:v>40</c:v>
                </c:pt>
                <c:pt idx="1">
                  <c:v>81</c:v>
                </c:pt>
                <c:pt idx="2">
                  <c:v>45</c:v>
                </c:pt>
              </c:numCache>
            </c:numRef>
          </c:val>
          <c:extLst>
            <c:ext xmlns:c16="http://schemas.microsoft.com/office/drawing/2014/chart" uri="{C3380CC4-5D6E-409C-BE32-E72D297353CC}">
              <c16:uniqueId val="{00000001-E0C6-44D5-B021-3FDA07414172}"/>
            </c:ext>
          </c:extLst>
        </c:ser>
        <c:dLbls>
          <c:showLegendKey val="0"/>
          <c:showVal val="0"/>
          <c:showCatName val="0"/>
          <c:showSerName val="0"/>
          <c:showPercent val="0"/>
          <c:showBubbleSize val="0"/>
        </c:dLbls>
        <c:gapWidth val="20"/>
        <c:axId val="659215872"/>
        <c:axId val="659217408"/>
      </c:barChart>
      <c:catAx>
        <c:axId val="659215872"/>
        <c:scaling>
          <c:orientation val="minMax"/>
        </c:scaling>
        <c:delete val="0"/>
        <c:axPos val="b"/>
        <c:numFmt formatCode="General" sourceLinked="1"/>
        <c:majorTickMark val="in"/>
        <c:minorTickMark val="none"/>
        <c:tickLblPos val="low"/>
        <c:spPr>
          <a:ln w="12700">
            <a:solidFill>
              <a:srgbClr val="B3B3B3"/>
            </a:solidFill>
            <a:prstDash val="solid"/>
          </a:ln>
        </c:spPr>
        <c:txPr>
          <a:bodyPr rot="0" vert="horz"/>
          <a:lstStyle/>
          <a:p>
            <a:pPr>
              <a:defRPr/>
            </a:pPr>
            <a:endParaRPr lang="en-US"/>
          </a:p>
        </c:txPr>
        <c:crossAx val="659217408"/>
        <c:crosses val="autoZero"/>
        <c:auto val="1"/>
        <c:lblAlgn val="ctr"/>
        <c:lblOffset val="100"/>
        <c:tickMarkSkip val="1"/>
        <c:noMultiLvlLbl val="0"/>
      </c:catAx>
      <c:valAx>
        <c:axId val="659217408"/>
        <c:scaling>
          <c:orientation val="minMax"/>
          <c:max val="100"/>
        </c:scaling>
        <c:delete val="0"/>
        <c:axPos val="l"/>
        <c:numFmt formatCode="#,##0" sourceLinked="0"/>
        <c:majorTickMark val="in"/>
        <c:minorTickMark val="none"/>
        <c:tickLblPos val="nextTo"/>
        <c:spPr>
          <a:ln w="12700">
            <a:solidFill>
              <a:srgbClr val="B3B3B3"/>
            </a:solidFill>
            <a:prstDash val="solid"/>
          </a:ln>
        </c:spPr>
        <c:txPr>
          <a:bodyPr rot="0" vert="horz"/>
          <a:lstStyle/>
          <a:p>
            <a:pPr>
              <a:defRPr/>
            </a:pPr>
            <a:endParaRPr lang="en-US"/>
          </a:p>
        </c:txPr>
        <c:crossAx val="659215872"/>
        <c:crosses val="autoZero"/>
        <c:crossBetween val="between"/>
      </c:valAx>
      <c:spPr>
        <a:solidFill>
          <a:srgbClr val="FFFFFF"/>
        </a:solidFill>
        <a:ln w="12700">
          <a:solidFill>
            <a:srgbClr val="B3B3B3"/>
          </a:solidFill>
          <a:prstDash val="solid"/>
        </a:ln>
      </c:spPr>
    </c:plotArea>
    <c:legend>
      <c:legendPos val="t"/>
      <c:layout>
        <c:manualLayout>
          <c:xMode val="edge"/>
          <c:yMode val="edge"/>
          <c:x val="0.59772973776049387"/>
          <c:y val="6.2955154799198484E-2"/>
          <c:w val="0.36751886243965504"/>
          <c:h val="0.11375130528038833"/>
        </c:manualLayout>
      </c:layout>
      <c:overlay val="0"/>
      <c:spPr>
        <a:noFill/>
        <a:ln w="25400">
          <a:noFill/>
        </a:ln>
      </c:spPr>
    </c:legend>
    <c:plotVisOnly val="1"/>
    <c:dispBlanksAs val="span"/>
    <c:showDLblsOverMax val="0"/>
  </c:chart>
  <c:spPr>
    <a:solidFill>
      <a:srgbClr val="FFFFFF"/>
    </a:solidFill>
    <a:ln w="25400">
      <a:noFill/>
    </a:ln>
  </c:spPr>
  <c:txPr>
    <a:bodyPr/>
    <a:lstStyle/>
    <a:p>
      <a:pPr>
        <a:defRPr sz="1200" b="0" i="0" u="none" strike="noStrike" baseline="0">
          <a:solidFill>
            <a:srgbClr val="000000"/>
          </a:solidFill>
          <a:latin typeface="HelveticaNeueLT Std Cn"/>
          <a:ea typeface="Frutiger LT Std 45 Light"/>
          <a:cs typeface="Segoe UI"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bg2">
                  <a:lumMod val="50000"/>
                </a:schemeClr>
              </a:solidFill>
              <a:ln>
                <a:noFill/>
              </a:ln>
              <a:effectLst/>
            </c:spPr>
            <c:extLst>
              <c:ext xmlns:c16="http://schemas.microsoft.com/office/drawing/2014/chart" uri="{C3380CC4-5D6E-409C-BE32-E72D297353CC}">
                <c16:uniqueId val="{00000001-E4EC-4F30-82B4-7E198AEDF34F}"/>
              </c:ext>
            </c:extLst>
          </c:dPt>
          <c:dPt>
            <c:idx val="1"/>
            <c:bubble3D val="0"/>
            <c:spPr>
              <a:solidFill>
                <a:schemeClr val="tx2">
                  <a:lumMod val="50000"/>
                </a:schemeClr>
              </a:solidFill>
              <a:ln>
                <a:noFill/>
              </a:ln>
              <a:effectLst/>
            </c:spPr>
            <c:extLst>
              <c:ext xmlns:c16="http://schemas.microsoft.com/office/drawing/2014/chart" uri="{C3380CC4-5D6E-409C-BE32-E72D297353CC}">
                <c16:uniqueId val="{00000003-E4EC-4F30-82B4-7E198AEDF34F}"/>
              </c:ext>
            </c:extLst>
          </c:dPt>
          <c:dPt>
            <c:idx val="2"/>
            <c:bubble3D val="0"/>
            <c:spPr>
              <a:solidFill>
                <a:schemeClr val="tx2">
                  <a:lumMod val="75000"/>
                </a:schemeClr>
              </a:solidFill>
              <a:ln>
                <a:noFill/>
              </a:ln>
              <a:effectLst/>
            </c:spPr>
            <c:extLst>
              <c:ext xmlns:c16="http://schemas.microsoft.com/office/drawing/2014/chart" uri="{C3380CC4-5D6E-409C-BE32-E72D297353CC}">
                <c16:uniqueId val="{00000005-E4EC-4F30-82B4-7E198AEDF34F}"/>
              </c:ext>
            </c:extLst>
          </c:dPt>
          <c:dPt>
            <c:idx val="3"/>
            <c:bubble3D val="0"/>
            <c:spPr>
              <a:solidFill>
                <a:srgbClr val="4E617A"/>
              </a:solidFill>
              <a:ln>
                <a:noFill/>
              </a:ln>
              <a:effectLst/>
            </c:spPr>
            <c:extLst>
              <c:ext xmlns:c16="http://schemas.microsoft.com/office/drawing/2014/chart" uri="{C3380CC4-5D6E-409C-BE32-E72D297353CC}">
                <c16:uniqueId val="{00000007-E4EC-4F30-82B4-7E198AEDF34F}"/>
              </c:ext>
            </c:extLst>
          </c:dPt>
          <c:dPt>
            <c:idx val="4"/>
            <c:bubble3D val="0"/>
            <c:spPr>
              <a:solidFill>
                <a:schemeClr val="tx2">
                  <a:lumMod val="60000"/>
                  <a:lumOff val="40000"/>
                </a:schemeClr>
              </a:solidFill>
              <a:ln>
                <a:noFill/>
              </a:ln>
              <a:effectLst/>
            </c:spPr>
            <c:extLst>
              <c:ext xmlns:c16="http://schemas.microsoft.com/office/drawing/2014/chart" uri="{C3380CC4-5D6E-409C-BE32-E72D297353CC}">
                <c16:uniqueId val="{00000009-E4EC-4F30-82B4-7E198AEDF34F}"/>
              </c:ext>
            </c:extLst>
          </c:dPt>
          <c:dPt>
            <c:idx val="5"/>
            <c:bubble3D val="0"/>
            <c:spPr>
              <a:solidFill>
                <a:schemeClr val="tx2">
                  <a:lumMod val="40000"/>
                  <a:lumOff val="60000"/>
                </a:schemeClr>
              </a:solidFill>
              <a:ln>
                <a:noFill/>
              </a:ln>
              <a:effectLst/>
            </c:spPr>
            <c:extLst>
              <c:ext xmlns:c16="http://schemas.microsoft.com/office/drawing/2014/chart" uri="{C3380CC4-5D6E-409C-BE32-E72D297353CC}">
                <c16:uniqueId val="{0000000B-E4EC-4F30-82B4-7E198AEDF34F}"/>
              </c:ext>
            </c:extLst>
          </c:dPt>
          <c:dPt>
            <c:idx val="6"/>
            <c:bubble3D val="0"/>
            <c:spPr>
              <a:solidFill>
                <a:srgbClr val="E25922"/>
              </a:solidFill>
              <a:ln>
                <a:noFill/>
              </a:ln>
              <a:effectLst/>
            </c:spPr>
            <c:extLst>
              <c:ext xmlns:c16="http://schemas.microsoft.com/office/drawing/2014/chart" uri="{C3380CC4-5D6E-409C-BE32-E72D297353CC}">
                <c16:uniqueId val="{0000000D-E4EC-4F30-82B4-7E198AEDF34F}"/>
              </c:ext>
            </c:extLst>
          </c:dPt>
          <c:dPt>
            <c:idx val="7"/>
            <c:bubble3D val="0"/>
            <c:spPr>
              <a:solidFill>
                <a:srgbClr val="EE8410"/>
              </a:solidFill>
              <a:ln>
                <a:noFill/>
              </a:ln>
              <a:effectLst/>
            </c:spPr>
            <c:extLst>
              <c:ext xmlns:c16="http://schemas.microsoft.com/office/drawing/2014/chart" uri="{C3380CC4-5D6E-409C-BE32-E72D297353CC}">
                <c16:uniqueId val="{0000000F-E4EC-4F30-82B4-7E198AEDF34F}"/>
              </c:ext>
            </c:extLst>
          </c:dPt>
          <c:dPt>
            <c:idx val="8"/>
            <c:bubble3D val="0"/>
            <c:spPr>
              <a:solidFill>
                <a:schemeClr val="accent2">
                  <a:lumMod val="60000"/>
                  <a:lumOff val="40000"/>
                </a:schemeClr>
              </a:solidFill>
              <a:ln>
                <a:noFill/>
              </a:ln>
              <a:effectLst/>
            </c:spPr>
            <c:extLst>
              <c:ext xmlns:c16="http://schemas.microsoft.com/office/drawing/2014/chart" uri="{C3380CC4-5D6E-409C-BE32-E72D297353CC}">
                <c16:uniqueId val="{00000011-E4EC-4F30-82B4-7E198AEDF34F}"/>
              </c:ext>
            </c:extLst>
          </c:dPt>
          <c:dLbls>
            <c:dLbl>
              <c:idx val="0"/>
              <c:tx>
                <c:rich>
                  <a:bodyPr/>
                  <a:lstStyle/>
                  <a:p>
                    <a:fld id="{0FF56037-FEFC-488E-9979-26C7A69E2C78}" type="CELLRANGE">
                      <a:rPr lang="en-US"/>
                      <a:pPr/>
                      <a:t>[CELLRANGE]</a:t>
                    </a:fld>
                    <a:r>
                      <a:rPr lang="en-US" baseline="0"/>
                      <a:t>, </a:t>
                    </a:r>
                    <a:fld id="{53528ACD-C275-4A97-8959-1A36CD4609C3}"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4EC-4F30-82B4-7E198AEDF34F}"/>
                </c:ext>
              </c:extLst>
            </c:dLbl>
            <c:dLbl>
              <c:idx val="1"/>
              <c:tx>
                <c:rich>
                  <a:bodyPr/>
                  <a:lstStyle/>
                  <a:p>
                    <a:fld id="{99A2AF26-C0AB-4613-AFB5-75113941E46C}" type="CELLRANGE">
                      <a:rPr lang="en-US"/>
                      <a:pPr/>
                      <a:t>[CELLRANGE]</a:t>
                    </a:fld>
                    <a:r>
                      <a:rPr lang="en-US" baseline="0"/>
                      <a:t>, </a:t>
                    </a:r>
                    <a:fld id="{676A5B4B-8B1E-432E-844F-0F4E323947F6}"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4EC-4F30-82B4-7E198AEDF34F}"/>
                </c:ext>
              </c:extLst>
            </c:dLbl>
            <c:dLbl>
              <c:idx val="2"/>
              <c:tx>
                <c:rich>
                  <a:bodyPr/>
                  <a:lstStyle/>
                  <a:p>
                    <a:fld id="{9C835589-69CE-4A6F-B1AC-C8978D5FAA68}" type="CELLRANGE">
                      <a:rPr lang="en-US"/>
                      <a:pPr/>
                      <a:t>[CELLRANGE]</a:t>
                    </a:fld>
                    <a:r>
                      <a:rPr lang="en-US" baseline="0"/>
                      <a:t>, </a:t>
                    </a:r>
                    <a:fld id="{6E25698D-2B9C-4841-956D-D4E8553433D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4EC-4F30-82B4-7E198AEDF34F}"/>
                </c:ext>
              </c:extLst>
            </c:dLbl>
            <c:dLbl>
              <c:idx val="3"/>
              <c:tx>
                <c:rich>
                  <a:bodyPr/>
                  <a:lstStyle/>
                  <a:p>
                    <a:fld id="{F1EA1BEF-4318-447E-9CCD-4E79AD4ABB39}" type="CELLRANGE">
                      <a:rPr lang="en-US"/>
                      <a:pPr/>
                      <a:t>[CELLRANGE]</a:t>
                    </a:fld>
                    <a:r>
                      <a:rPr lang="en-US" baseline="0"/>
                      <a:t>, </a:t>
                    </a:r>
                    <a:fld id="{D6871BC3-2C06-4238-A335-978DD72D1E3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4EC-4F30-82B4-7E198AEDF34F}"/>
                </c:ext>
              </c:extLst>
            </c:dLbl>
            <c:dLbl>
              <c:idx val="4"/>
              <c:tx>
                <c:rich>
                  <a:bodyPr/>
                  <a:lstStyle/>
                  <a:p>
                    <a:fld id="{7B3FDFF2-F012-44D4-B70E-9645561779DA}" type="CELLRANGE">
                      <a:rPr lang="en-US"/>
                      <a:pPr/>
                      <a:t>[CELLRANGE]</a:t>
                    </a:fld>
                    <a:r>
                      <a:rPr lang="en-US" baseline="0"/>
                      <a:t>, </a:t>
                    </a:r>
                    <a:fld id="{F2113DF0-B975-4AA3-8700-B2E1387920F1}"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4EC-4F30-82B4-7E198AEDF34F}"/>
                </c:ext>
              </c:extLst>
            </c:dLbl>
            <c:dLbl>
              <c:idx val="5"/>
              <c:tx>
                <c:rich>
                  <a:bodyPr/>
                  <a:lstStyle/>
                  <a:p>
                    <a:fld id="{019638D5-78AF-48DC-8B11-6140BB7F47BA}" type="CELLRANGE">
                      <a:rPr lang="en-US"/>
                      <a:pPr/>
                      <a:t>[CELLRANGE]</a:t>
                    </a:fld>
                    <a:r>
                      <a:rPr lang="en-US" baseline="0"/>
                      <a:t>, </a:t>
                    </a:r>
                    <a:fld id="{F9383DB8-0F4D-4D5C-96C1-1C98FEA8A1AF}"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4EC-4F30-82B4-7E198AEDF34F}"/>
                </c:ext>
              </c:extLst>
            </c:dLbl>
            <c:dLbl>
              <c:idx val="6"/>
              <c:tx>
                <c:rich>
                  <a:bodyPr/>
                  <a:lstStyle/>
                  <a:p>
                    <a:fld id="{A977C4EF-1626-4B29-A297-268021A68A24}" type="CELLRANGE">
                      <a:rPr lang="en-US"/>
                      <a:pPr/>
                      <a:t>[CELLRANGE]</a:t>
                    </a:fld>
                    <a:r>
                      <a:rPr lang="en-US" baseline="0"/>
                      <a:t>, </a:t>
                    </a:r>
                    <a:fld id="{29A0733A-9D85-4292-8B8A-7780831B3BE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4EC-4F30-82B4-7E198AEDF34F}"/>
                </c:ext>
              </c:extLst>
            </c:dLbl>
            <c:dLbl>
              <c:idx val="7"/>
              <c:tx>
                <c:rich>
                  <a:bodyPr/>
                  <a:lstStyle/>
                  <a:p>
                    <a:fld id="{DBB8229F-3010-41F7-907E-5EBE8BAEDB25}" type="CELLRANGE">
                      <a:rPr lang="en-US"/>
                      <a:pPr/>
                      <a:t>[CELLRANGE]</a:t>
                    </a:fld>
                    <a:r>
                      <a:rPr lang="en-US" baseline="0"/>
                      <a:t>, </a:t>
                    </a:r>
                    <a:fld id="{4438D6CD-DDD6-44BA-A0EF-F32F46565786}"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4EC-4F30-82B4-7E198AEDF34F}"/>
                </c:ext>
              </c:extLst>
            </c:dLbl>
            <c:dLbl>
              <c:idx val="8"/>
              <c:tx>
                <c:rich>
                  <a:bodyPr/>
                  <a:lstStyle/>
                  <a:p>
                    <a:fld id="{58A19897-3DBF-419A-AEBA-BAB695FEF14E}" type="CELLRANGE">
                      <a:rPr lang="en-US"/>
                      <a:pPr/>
                      <a:t>[CELLRANGE]</a:t>
                    </a:fld>
                    <a:r>
                      <a:rPr lang="en-US" baseline="0"/>
                      <a:t>, </a:t>
                    </a:r>
                    <a:fld id="{85609002-A16B-4FF3-9901-45F009E8DC0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4EC-4F30-82B4-7E198AEDF34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'Annex Figure 3.1.2.'!$I$6:$I$14</c:f>
              <c:strCache>
                <c:ptCount val="9"/>
                <c:pt idx="0">
                  <c:v>Agriculture</c:v>
                </c:pt>
                <c:pt idx="1">
                  <c:v>Coal, petroleum, and other commodities</c:v>
                </c:pt>
                <c:pt idx="2">
                  <c:v>Manufacturing</c:v>
                </c:pt>
                <c:pt idx="3">
                  <c:v>Constructuion and transportation</c:v>
                </c:pt>
                <c:pt idx="4">
                  <c:v>Telecommunications and IT services</c:v>
                </c:pt>
                <c:pt idx="5">
                  <c:v>Retail, wholesale and catering</c:v>
                </c:pt>
                <c:pt idx="6">
                  <c:v>Social services</c:v>
                </c:pt>
                <c:pt idx="7">
                  <c:v>Other services</c:v>
                </c:pt>
                <c:pt idx="8">
                  <c:v>Real estate</c:v>
                </c:pt>
              </c:strCache>
            </c:strRef>
          </c:cat>
          <c:val>
            <c:numRef>
              <c:f>'Annex Figure 3.1.2.'!$J$6:$J$14</c:f>
              <c:numCache>
                <c:formatCode>0.0</c:formatCode>
                <c:ptCount val="9"/>
                <c:pt idx="0">
                  <c:v>0.7023407922834537</c:v>
                </c:pt>
                <c:pt idx="1">
                  <c:v>9.7693343580229772</c:v>
                </c:pt>
                <c:pt idx="2">
                  <c:v>16.49686130491796</c:v>
                </c:pt>
                <c:pt idx="3">
                  <c:v>22.405893462963689</c:v>
                </c:pt>
                <c:pt idx="4">
                  <c:v>2.8510479562854729</c:v>
                </c:pt>
                <c:pt idx="5">
                  <c:v>5.4494316028868557</c:v>
                </c:pt>
                <c:pt idx="6">
                  <c:v>18.450857797062106</c:v>
                </c:pt>
                <c:pt idx="7">
                  <c:v>13.278261788564595</c:v>
                </c:pt>
                <c:pt idx="8">
                  <c:v>10.595970937012886</c:v>
                </c:pt>
              </c:numCache>
            </c:numRef>
          </c:val>
          <c:extLst>
            <c:ext xmlns:c15="http://schemas.microsoft.com/office/drawing/2012/chart" uri="{02D57815-91ED-43cb-92C2-25804820EDAC}">
              <c15:datalabelsRange>
                <c15:f>'Annex Figure 3.1.2.'!$I$6:$I$14</c15:f>
                <c15:dlblRangeCache>
                  <c:ptCount val="9"/>
                  <c:pt idx="0">
                    <c:v>Agriculture</c:v>
                  </c:pt>
                  <c:pt idx="1">
                    <c:v>Coal, petroleum, and other commodities</c:v>
                  </c:pt>
                  <c:pt idx="2">
                    <c:v>Manufacturing</c:v>
                  </c:pt>
                  <c:pt idx="3">
                    <c:v>Constructuion and transportation</c:v>
                  </c:pt>
                  <c:pt idx="4">
                    <c:v>Telecommunications and IT services</c:v>
                  </c:pt>
                  <c:pt idx="5">
                    <c:v>Retail, wholesale and catering</c:v>
                  </c:pt>
                  <c:pt idx="6">
                    <c:v>Social services</c:v>
                  </c:pt>
                  <c:pt idx="7">
                    <c:v>Other services</c:v>
                  </c:pt>
                  <c:pt idx="8">
                    <c:v>Real estate</c:v>
                  </c:pt>
                </c15:dlblRangeCache>
              </c15:datalabelsRange>
            </c:ext>
            <c:ext xmlns:c16="http://schemas.microsoft.com/office/drawing/2014/chart" uri="{C3380CC4-5D6E-409C-BE32-E72D297353CC}">
              <c16:uniqueId val="{00000012-E4EC-4F30-82B4-7E198AEDF34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22543015456404E-2"/>
          <c:y val="3.8127403885835028E-2"/>
          <c:w val="0.87167308253135023"/>
          <c:h val="0.82213440301094443"/>
        </c:manualLayout>
      </c:layout>
      <c:bubbleChart>
        <c:varyColors val="0"/>
        <c:ser>
          <c:idx val="0"/>
          <c:order val="0"/>
          <c:spPr>
            <a:noFill/>
            <a:ln w="25400">
              <a:solidFill>
                <a:srgbClr val="002060"/>
              </a:solidFill>
              <a:prstDash val="solid"/>
            </a:ln>
            <a:effectLst/>
          </c:spPr>
          <c:invertIfNegative val="0"/>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poly"/>
            <c:order val="2"/>
            <c:dispRSqr val="1"/>
            <c:dispEq val="1"/>
            <c:trendlineLbl>
              <c:layout>
                <c:manualLayout>
                  <c:x val="-2.0326625838436863E-3"/>
                  <c:y val="0.46612742589566242"/>
                </c:manualLayout>
              </c:layout>
              <c:tx>
                <c:rich>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i="1"/>
                      <a:t>y</a:t>
                    </a:r>
                    <a:r>
                      <a:rPr lang="en-US"/>
                      <a:t> = -0.99x2 + 1.8x + 0.1</a:t>
                    </a:r>
                    <a:br>
                      <a:rPr lang="en-US"/>
                    </a:br>
                    <a:r>
                      <a:rPr lang="en-US" i="1"/>
                      <a:t>R</a:t>
                    </a:r>
                    <a:r>
                      <a:rPr lang="en-US"/>
                      <a:t>² = 0.41</a:t>
                    </a: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rendlineLbl>
          </c:trendline>
          <c:xVal>
            <c:numRef>
              <c:f>'Annex Figure 3.1.3.'!$A$4:$A$524</c:f>
              <c:numCache>
                <c:formatCode>General</c:formatCode>
                <c:ptCount val="521"/>
                <c:pt idx="0">
                  <c:v>0.02</c:v>
                </c:pt>
                <c:pt idx="1">
                  <c:v>0.5</c:v>
                </c:pt>
                <c:pt idx="2">
                  <c:v>0.52</c:v>
                </c:pt>
                <c:pt idx="3">
                  <c:v>0.05</c:v>
                </c:pt>
                <c:pt idx="4">
                  <c:v>0.13</c:v>
                </c:pt>
                <c:pt idx="5">
                  <c:v>0.01</c:v>
                </c:pt>
                <c:pt idx="6">
                  <c:v>0.22</c:v>
                </c:pt>
                <c:pt idx="7">
                  <c:v>0.01</c:v>
                </c:pt>
                <c:pt idx="8">
                  <c:v>0</c:v>
                </c:pt>
                <c:pt idx="9">
                  <c:v>0.05</c:v>
                </c:pt>
                <c:pt idx="10">
                  <c:v>0.01</c:v>
                </c:pt>
                <c:pt idx="11">
                  <c:v>7.0000000000000007E-2</c:v>
                </c:pt>
                <c:pt idx="12">
                  <c:v>0</c:v>
                </c:pt>
                <c:pt idx="13">
                  <c:v>0.83</c:v>
                </c:pt>
                <c:pt idx="14">
                  <c:v>0.02</c:v>
                </c:pt>
                <c:pt idx="15">
                  <c:v>0.01</c:v>
                </c:pt>
                <c:pt idx="16">
                  <c:v>0</c:v>
                </c:pt>
                <c:pt idx="17">
                  <c:v>7.0000000000000007E-2</c:v>
                </c:pt>
                <c:pt idx="18">
                  <c:v>0.01</c:v>
                </c:pt>
                <c:pt idx="19">
                  <c:v>0.84</c:v>
                </c:pt>
                <c:pt idx="20">
                  <c:v>0</c:v>
                </c:pt>
                <c:pt idx="21">
                  <c:v>0</c:v>
                </c:pt>
                <c:pt idx="22">
                  <c:v>0</c:v>
                </c:pt>
                <c:pt idx="23">
                  <c:v>7.0000000000000007E-2</c:v>
                </c:pt>
                <c:pt idx="24">
                  <c:v>0.01</c:v>
                </c:pt>
                <c:pt idx="25">
                  <c:v>0.02</c:v>
                </c:pt>
                <c:pt idx="26">
                  <c:v>0.1</c:v>
                </c:pt>
                <c:pt idx="27">
                  <c:v>0.01</c:v>
                </c:pt>
                <c:pt idx="28">
                  <c:v>0.01</c:v>
                </c:pt>
                <c:pt idx="29">
                  <c:v>0</c:v>
                </c:pt>
                <c:pt idx="30">
                  <c:v>0.02</c:v>
                </c:pt>
                <c:pt idx="31">
                  <c:v>0</c:v>
                </c:pt>
                <c:pt idx="32">
                  <c:v>0</c:v>
                </c:pt>
                <c:pt idx="33">
                  <c:v>0.01</c:v>
                </c:pt>
                <c:pt idx="34">
                  <c:v>0.03</c:v>
                </c:pt>
                <c:pt idx="35">
                  <c:v>0.04</c:v>
                </c:pt>
                <c:pt idx="36">
                  <c:v>0.01</c:v>
                </c:pt>
                <c:pt idx="37">
                  <c:v>0.02</c:v>
                </c:pt>
                <c:pt idx="38">
                  <c:v>0.01</c:v>
                </c:pt>
                <c:pt idx="39">
                  <c:v>0</c:v>
                </c:pt>
                <c:pt idx="40">
                  <c:v>0.08</c:v>
                </c:pt>
                <c:pt idx="41">
                  <c:v>0.4</c:v>
                </c:pt>
                <c:pt idx="42">
                  <c:v>0.06</c:v>
                </c:pt>
                <c:pt idx="43">
                  <c:v>0.03</c:v>
                </c:pt>
                <c:pt idx="44">
                  <c:v>0</c:v>
                </c:pt>
                <c:pt idx="45">
                  <c:v>0.01</c:v>
                </c:pt>
                <c:pt idx="46">
                  <c:v>0</c:v>
                </c:pt>
                <c:pt idx="47">
                  <c:v>0.02</c:v>
                </c:pt>
                <c:pt idx="48">
                  <c:v>0.2</c:v>
                </c:pt>
                <c:pt idx="49">
                  <c:v>0</c:v>
                </c:pt>
                <c:pt idx="50">
                  <c:v>0</c:v>
                </c:pt>
                <c:pt idx="51">
                  <c:v>0.01</c:v>
                </c:pt>
                <c:pt idx="52">
                  <c:v>0.02</c:v>
                </c:pt>
                <c:pt idx="53">
                  <c:v>0.02</c:v>
                </c:pt>
                <c:pt idx="54">
                  <c:v>0.04</c:v>
                </c:pt>
                <c:pt idx="55">
                  <c:v>0</c:v>
                </c:pt>
                <c:pt idx="56">
                  <c:v>0.06</c:v>
                </c:pt>
                <c:pt idx="57">
                  <c:v>0</c:v>
                </c:pt>
                <c:pt idx="58">
                  <c:v>0</c:v>
                </c:pt>
                <c:pt idx="59">
                  <c:v>0.02</c:v>
                </c:pt>
                <c:pt idx="60">
                  <c:v>0.01</c:v>
                </c:pt>
                <c:pt idx="61">
                  <c:v>0</c:v>
                </c:pt>
                <c:pt idx="62">
                  <c:v>0.01</c:v>
                </c:pt>
                <c:pt idx="63">
                  <c:v>0.02</c:v>
                </c:pt>
                <c:pt idx="64">
                  <c:v>0</c:v>
                </c:pt>
                <c:pt idx="65">
                  <c:v>0</c:v>
                </c:pt>
                <c:pt idx="66">
                  <c:v>0.03</c:v>
                </c:pt>
                <c:pt idx="67">
                  <c:v>0</c:v>
                </c:pt>
                <c:pt idx="68">
                  <c:v>0</c:v>
                </c:pt>
                <c:pt idx="69">
                  <c:v>0.03</c:v>
                </c:pt>
                <c:pt idx="70">
                  <c:v>0</c:v>
                </c:pt>
                <c:pt idx="71">
                  <c:v>0.13</c:v>
                </c:pt>
                <c:pt idx="72">
                  <c:v>0.02</c:v>
                </c:pt>
                <c:pt idx="73">
                  <c:v>0</c:v>
                </c:pt>
                <c:pt idx="74">
                  <c:v>0</c:v>
                </c:pt>
                <c:pt idx="75">
                  <c:v>0.6</c:v>
                </c:pt>
                <c:pt idx="76">
                  <c:v>0.03</c:v>
                </c:pt>
                <c:pt idx="77">
                  <c:v>0.04</c:v>
                </c:pt>
                <c:pt idx="78">
                  <c:v>0.03</c:v>
                </c:pt>
                <c:pt idx="79">
                  <c:v>0.03</c:v>
                </c:pt>
                <c:pt idx="80">
                  <c:v>0.02</c:v>
                </c:pt>
                <c:pt idx="81">
                  <c:v>0</c:v>
                </c:pt>
                <c:pt idx="82">
                  <c:v>0.22</c:v>
                </c:pt>
                <c:pt idx="83">
                  <c:v>0.01</c:v>
                </c:pt>
                <c:pt idx="84">
                  <c:v>0.02</c:v>
                </c:pt>
                <c:pt idx="85">
                  <c:v>0.03</c:v>
                </c:pt>
                <c:pt idx="86">
                  <c:v>0.02</c:v>
                </c:pt>
                <c:pt idx="87">
                  <c:v>0.01</c:v>
                </c:pt>
                <c:pt idx="88">
                  <c:v>0.01</c:v>
                </c:pt>
                <c:pt idx="89">
                  <c:v>0.08</c:v>
                </c:pt>
                <c:pt idx="90">
                  <c:v>0</c:v>
                </c:pt>
                <c:pt idx="91">
                  <c:v>0</c:v>
                </c:pt>
                <c:pt idx="92">
                  <c:v>0.02</c:v>
                </c:pt>
                <c:pt idx="93">
                  <c:v>0.01</c:v>
                </c:pt>
                <c:pt idx="94">
                  <c:v>0.01</c:v>
                </c:pt>
                <c:pt idx="95">
                  <c:v>0</c:v>
                </c:pt>
                <c:pt idx="96">
                  <c:v>0.01</c:v>
                </c:pt>
                <c:pt idx="97">
                  <c:v>0.04</c:v>
                </c:pt>
                <c:pt idx="98">
                  <c:v>0</c:v>
                </c:pt>
                <c:pt idx="99">
                  <c:v>0.01</c:v>
                </c:pt>
                <c:pt idx="100">
                  <c:v>0.04</c:v>
                </c:pt>
                <c:pt idx="101">
                  <c:v>0</c:v>
                </c:pt>
                <c:pt idx="102">
                  <c:v>0.04</c:v>
                </c:pt>
                <c:pt idx="103">
                  <c:v>0</c:v>
                </c:pt>
                <c:pt idx="104">
                  <c:v>0.01</c:v>
                </c:pt>
                <c:pt idx="105">
                  <c:v>0.01</c:v>
                </c:pt>
                <c:pt idx="106">
                  <c:v>0</c:v>
                </c:pt>
                <c:pt idx="107">
                  <c:v>0.02</c:v>
                </c:pt>
                <c:pt idx="108">
                  <c:v>0.67</c:v>
                </c:pt>
                <c:pt idx="109">
                  <c:v>0.01</c:v>
                </c:pt>
                <c:pt idx="110">
                  <c:v>0</c:v>
                </c:pt>
                <c:pt idx="111">
                  <c:v>0.04</c:v>
                </c:pt>
                <c:pt idx="112">
                  <c:v>0.01</c:v>
                </c:pt>
                <c:pt idx="113">
                  <c:v>0.04</c:v>
                </c:pt>
                <c:pt idx="114">
                  <c:v>0.03</c:v>
                </c:pt>
                <c:pt idx="115">
                  <c:v>0</c:v>
                </c:pt>
                <c:pt idx="116">
                  <c:v>0.01</c:v>
                </c:pt>
                <c:pt idx="117">
                  <c:v>0.12</c:v>
                </c:pt>
                <c:pt idx="118">
                  <c:v>0.01</c:v>
                </c:pt>
                <c:pt idx="119">
                  <c:v>0</c:v>
                </c:pt>
                <c:pt idx="120">
                  <c:v>7.0000000000000007E-2</c:v>
                </c:pt>
                <c:pt idx="121">
                  <c:v>0.01</c:v>
                </c:pt>
                <c:pt idx="122">
                  <c:v>0.03</c:v>
                </c:pt>
                <c:pt idx="123">
                  <c:v>0.01</c:v>
                </c:pt>
                <c:pt idx="124">
                  <c:v>0.09</c:v>
                </c:pt>
                <c:pt idx="125">
                  <c:v>0</c:v>
                </c:pt>
                <c:pt idx="126">
                  <c:v>0.04</c:v>
                </c:pt>
                <c:pt idx="127">
                  <c:v>0.01</c:v>
                </c:pt>
                <c:pt idx="128">
                  <c:v>0</c:v>
                </c:pt>
                <c:pt idx="129">
                  <c:v>0.01</c:v>
                </c:pt>
                <c:pt idx="130">
                  <c:v>0.02</c:v>
                </c:pt>
                <c:pt idx="131">
                  <c:v>0</c:v>
                </c:pt>
                <c:pt idx="132">
                  <c:v>0.06</c:v>
                </c:pt>
                <c:pt idx="133">
                  <c:v>0.16</c:v>
                </c:pt>
                <c:pt idx="134">
                  <c:v>0.02</c:v>
                </c:pt>
                <c:pt idx="135">
                  <c:v>0.08</c:v>
                </c:pt>
                <c:pt idx="136">
                  <c:v>0.01</c:v>
                </c:pt>
                <c:pt idx="137">
                  <c:v>0</c:v>
                </c:pt>
                <c:pt idx="138">
                  <c:v>0.04</c:v>
                </c:pt>
                <c:pt idx="139">
                  <c:v>0.01</c:v>
                </c:pt>
                <c:pt idx="140">
                  <c:v>0.01</c:v>
                </c:pt>
                <c:pt idx="141">
                  <c:v>0.54</c:v>
                </c:pt>
                <c:pt idx="142">
                  <c:v>0.01</c:v>
                </c:pt>
                <c:pt idx="143">
                  <c:v>0</c:v>
                </c:pt>
                <c:pt idx="144">
                  <c:v>0.02</c:v>
                </c:pt>
                <c:pt idx="145">
                  <c:v>0.48</c:v>
                </c:pt>
                <c:pt idx="146">
                  <c:v>0</c:v>
                </c:pt>
                <c:pt idx="147">
                  <c:v>0.04</c:v>
                </c:pt>
                <c:pt idx="148">
                  <c:v>0.01</c:v>
                </c:pt>
                <c:pt idx="149">
                  <c:v>0.11</c:v>
                </c:pt>
                <c:pt idx="150">
                  <c:v>0.01</c:v>
                </c:pt>
                <c:pt idx="151">
                  <c:v>0</c:v>
                </c:pt>
                <c:pt idx="152">
                  <c:v>0.01</c:v>
                </c:pt>
                <c:pt idx="153">
                  <c:v>0.02</c:v>
                </c:pt>
                <c:pt idx="154">
                  <c:v>0.02</c:v>
                </c:pt>
                <c:pt idx="155">
                  <c:v>0</c:v>
                </c:pt>
                <c:pt idx="156">
                  <c:v>0.06</c:v>
                </c:pt>
                <c:pt idx="157">
                  <c:v>0.01</c:v>
                </c:pt>
                <c:pt idx="158">
                  <c:v>0.02</c:v>
                </c:pt>
                <c:pt idx="159">
                  <c:v>0</c:v>
                </c:pt>
                <c:pt idx="160">
                  <c:v>0.03</c:v>
                </c:pt>
                <c:pt idx="161">
                  <c:v>0</c:v>
                </c:pt>
                <c:pt idx="162">
                  <c:v>0.02</c:v>
                </c:pt>
                <c:pt idx="163">
                  <c:v>0.05</c:v>
                </c:pt>
                <c:pt idx="164">
                  <c:v>0.01</c:v>
                </c:pt>
                <c:pt idx="165">
                  <c:v>0.01</c:v>
                </c:pt>
                <c:pt idx="166">
                  <c:v>0</c:v>
                </c:pt>
                <c:pt idx="167">
                  <c:v>0</c:v>
                </c:pt>
                <c:pt idx="168">
                  <c:v>0.18</c:v>
                </c:pt>
                <c:pt idx="169">
                  <c:v>0.01</c:v>
                </c:pt>
                <c:pt idx="170">
                  <c:v>0.01</c:v>
                </c:pt>
                <c:pt idx="171">
                  <c:v>0.01</c:v>
                </c:pt>
                <c:pt idx="172">
                  <c:v>0.01</c:v>
                </c:pt>
                <c:pt idx="173">
                  <c:v>0.01</c:v>
                </c:pt>
                <c:pt idx="174">
                  <c:v>0.03</c:v>
                </c:pt>
                <c:pt idx="175">
                  <c:v>0</c:v>
                </c:pt>
                <c:pt idx="176">
                  <c:v>0.01</c:v>
                </c:pt>
                <c:pt idx="177">
                  <c:v>0.02</c:v>
                </c:pt>
                <c:pt idx="178">
                  <c:v>0.04</c:v>
                </c:pt>
                <c:pt idx="179">
                  <c:v>0</c:v>
                </c:pt>
                <c:pt idx="180">
                  <c:v>0</c:v>
                </c:pt>
                <c:pt idx="181">
                  <c:v>0.05</c:v>
                </c:pt>
                <c:pt idx="182">
                  <c:v>0.03</c:v>
                </c:pt>
                <c:pt idx="183">
                  <c:v>0.17</c:v>
                </c:pt>
                <c:pt idx="184">
                  <c:v>0.01</c:v>
                </c:pt>
                <c:pt idx="185">
                  <c:v>0.02</c:v>
                </c:pt>
                <c:pt idx="186">
                  <c:v>0.05</c:v>
                </c:pt>
                <c:pt idx="187">
                  <c:v>0.01</c:v>
                </c:pt>
                <c:pt idx="188">
                  <c:v>0.01</c:v>
                </c:pt>
                <c:pt idx="189">
                  <c:v>0.01</c:v>
                </c:pt>
                <c:pt idx="190">
                  <c:v>0.03</c:v>
                </c:pt>
                <c:pt idx="191">
                  <c:v>0.08</c:v>
                </c:pt>
                <c:pt idx="192">
                  <c:v>0</c:v>
                </c:pt>
                <c:pt idx="193">
                  <c:v>0.01</c:v>
                </c:pt>
                <c:pt idx="194">
                  <c:v>0</c:v>
                </c:pt>
                <c:pt idx="195">
                  <c:v>0.02</c:v>
                </c:pt>
                <c:pt idx="196">
                  <c:v>0.03</c:v>
                </c:pt>
                <c:pt idx="197">
                  <c:v>0.03</c:v>
                </c:pt>
                <c:pt idx="198">
                  <c:v>0.05</c:v>
                </c:pt>
                <c:pt idx="199">
                  <c:v>0</c:v>
                </c:pt>
                <c:pt idx="200">
                  <c:v>0.02</c:v>
                </c:pt>
                <c:pt idx="201">
                  <c:v>0.01</c:v>
                </c:pt>
                <c:pt idx="202">
                  <c:v>0.01</c:v>
                </c:pt>
                <c:pt idx="203">
                  <c:v>0.05</c:v>
                </c:pt>
                <c:pt idx="204">
                  <c:v>0.04</c:v>
                </c:pt>
                <c:pt idx="205">
                  <c:v>0.01</c:v>
                </c:pt>
                <c:pt idx="206">
                  <c:v>0.05</c:v>
                </c:pt>
                <c:pt idx="207">
                  <c:v>0.01</c:v>
                </c:pt>
                <c:pt idx="208">
                  <c:v>0.03</c:v>
                </c:pt>
                <c:pt idx="209">
                  <c:v>0.04</c:v>
                </c:pt>
                <c:pt idx="210">
                  <c:v>0.01</c:v>
                </c:pt>
                <c:pt idx="211">
                  <c:v>0</c:v>
                </c:pt>
                <c:pt idx="212">
                  <c:v>0.01</c:v>
                </c:pt>
                <c:pt idx="213">
                  <c:v>0.01</c:v>
                </c:pt>
                <c:pt idx="214">
                  <c:v>0.02</c:v>
                </c:pt>
                <c:pt idx="215">
                  <c:v>0.28999999999999998</c:v>
                </c:pt>
                <c:pt idx="216">
                  <c:v>0.01</c:v>
                </c:pt>
                <c:pt idx="217">
                  <c:v>0.02</c:v>
                </c:pt>
                <c:pt idx="218">
                  <c:v>0.01</c:v>
                </c:pt>
                <c:pt idx="219">
                  <c:v>0.1</c:v>
                </c:pt>
                <c:pt idx="220">
                  <c:v>0.01</c:v>
                </c:pt>
                <c:pt idx="221">
                  <c:v>0.12</c:v>
                </c:pt>
                <c:pt idx="222">
                  <c:v>0.04</c:v>
                </c:pt>
                <c:pt idx="223">
                  <c:v>0.01</c:v>
                </c:pt>
                <c:pt idx="224">
                  <c:v>0.01</c:v>
                </c:pt>
                <c:pt idx="225">
                  <c:v>0.01</c:v>
                </c:pt>
                <c:pt idx="226">
                  <c:v>0.04</c:v>
                </c:pt>
                <c:pt idx="227">
                  <c:v>0.05</c:v>
                </c:pt>
                <c:pt idx="228">
                  <c:v>0.08</c:v>
                </c:pt>
                <c:pt idx="229">
                  <c:v>0.06</c:v>
                </c:pt>
                <c:pt idx="230">
                  <c:v>0.01</c:v>
                </c:pt>
                <c:pt idx="231">
                  <c:v>0.01</c:v>
                </c:pt>
                <c:pt idx="232">
                  <c:v>0.01</c:v>
                </c:pt>
                <c:pt idx="233">
                  <c:v>0.09</c:v>
                </c:pt>
                <c:pt idx="234">
                  <c:v>0.01</c:v>
                </c:pt>
                <c:pt idx="235">
                  <c:v>0.01</c:v>
                </c:pt>
                <c:pt idx="236">
                  <c:v>0.03</c:v>
                </c:pt>
                <c:pt idx="237">
                  <c:v>0.01</c:v>
                </c:pt>
                <c:pt idx="238">
                  <c:v>0.03</c:v>
                </c:pt>
                <c:pt idx="239">
                  <c:v>0.01</c:v>
                </c:pt>
                <c:pt idx="240">
                  <c:v>0</c:v>
                </c:pt>
                <c:pt idx="241">
                  <c:v>0.31</c:v>
                </c:pt>
                <c:pt idx="242">
                  <c:v>0.03</c:v>
                </c:pt>
                <c:pt idx="243">
                  <c:v>0.01</c:v>
                </c:pt>
                <c:pt idx="244">
                  <c:v>0.02</c:v>
                </c:pt>
                <c:pt idx="245">
                  <c:v>0.01</c:v>
                </c:pt>
                <c:pt idx="246">
                  <c:v>0</c:v>
                </c:pt>
                <c:pt idx="247">
                  <c:v>0.01</c:v>
                </c:pt>
                <c:pt idx="248">
                  <c:v>0.02</c:v>
                </c:pt>
                <c:pt idx="249">
                  <c:v>0.05</c:v>
                </c:pt>
                <c:pt idx="250">
                  <c:v>0.11</c:v>
                </c:pt>
                <c:pt idx="251">
                  <c:v>0.01</c:v>
                </c:pt>
                <c:pt idx="252">
                  <c:v>0.06</c:v>
                </c:pt>
                <c:pt idx="253">
                  <c:v>0.06</c:v>
                </c:pt>
                <c:pt idx="254">
                  <c:v>0.12</c:v>
                </c:pt>
                <c:pt idx="255">
                  <c:v>0.03</c:v>
                </c:pt>
                <c:pt idx="256">
                  <c:v>0.01</c:v>
                </c:pt>
                <c:pt idx="257">
                  <c:v>0</c:v>
                </c:pt>
                <c:pt idx="258">
                  <c:v>0.01</c:v>
                </c:pt>
                <c:pt idx="259">
                  <c:v>0.02</c:v>
                </c:pt>
                <c:pt idx="260">
                  <c:v>7.0000000000000007E-2</c:v>
                </c:pt>
                <c:pt idx="261">
                  <c:v>0.04</c:v>
                </c:pt>
                <c:pt idx="262">
                  <c:v>0.06</c:v>
                </c:pt>
                <c:pt idx="263">
                  <c:v>0.01</c:v>
                </c:pt>
                <c:pt idx="264">
                  <c:v>0.01</c:v>
                </c:pt>
                <c:pt idx="265">
                  <c:v>0.01</c:v>
                </c:pt>
                <c:pt idx="266">
                  <c:v>0.2</c:v>
                </c:pt>
                <c:pt idx="267">
                  <c:v>0.01</c:v>
                </c:pt>
                <c:pt idx="268">
                  <c:v>0.01</c:v>
                </c:pt>
                <c:pt idx="269">
                  <c:v>0.02</c:v>
                </c:pt>
                <c:pt idx="270">
                  <c:v>0.01</c:v>
                </c:pt>
                <c:pt idx="271">
                  <c:v>0.03</c:v>
                </c:pt>
                <c:pt idx="272">
                  <c:v>0.01</c:v>
                </c:pt>
                <c:pt idx="273">
                  <c:v>0.02</c:v>
                </c:pt>
                <c:pt idx="274">
                  <c:v>0.01</c:v>
                </c:pt>
                <c:pt idx="275">
                  <c:v>0.01</c:v>
                </c:pt>
                <c:pt idx="276">
                  <c:v>0.01</c:v>
                </c:pt>
                <c:pt idx="277">
                  <c:v>0.01</c:v>
                </c:pt>
                <c:pt idx="278">
                  <c:v>0.01</c:v>
                </c:pt>
                <c:pt idx="279">
                  <c:v>7.0000000000000007E-2</c:v>
                </c:pt>
                <c:pt idx="280">
                  <c:v>0.01</c:v>
                </c:pt>
                <c:pt idx="281">
                  <c:v>0.05</c:v>
                </c:pt>
                <c:pt idx="282">
                  <c:v>0</c:v>
                </c:pt>
                <c:pt idx="283">
                  <c:v>0</c:v>
                </c:pt>
                <c:pt idx="284">
                  <c:v>0.05</c:v>
                </c:pt>
                <c:pt idx="285">
                  <c:v>0.03</c:v>
                </c:pt>
                <c:pt idx="286">
                  <c:v>0.11</c:v>
                </c:pt>
                <c:pt idx="287">
                  <c:v>0.01</c:v>
                </c:pt>
                <c:pt idx="288">
                  <c:v>0.03</c:v>
                </c:pt>
                <c:pt idx="289">
                  <c:v>0</c:v>
                </c:pt>
                <c:pt idx="290">
                  <c:v>0.01</c:v>
                </c:pt>
                <c:pt idx="291">
                  <c:v>0</c:v>
                </c:pt>
                <c:pt idx="292">
                  <c:v>0.01</c:v>
                </c:pt>
                <c:pt idx="293">
                  <c:v>0.03</c:v>
                </c:pt>
                <c:pt idx="294">
                  <c:v>0.02</c:v>
                </c:pt>
                <c:pt idx="295">
                  <c:v>0.01</c:v>
                </c:pt>
                <c:pt idx="296">
                  <c:v>0.09</c:v>
                </c:pt>
                <c:pt idx="297">
                  <c:v>0.03</c:v>
                </c:pt>
                <c:pt idx="298">
                  <c:v>0.04</c:v>
                </c:pt>
                <c:pt idx="299">
                  <c:v>0.01</c:v>
                </c:pt>
                <c:pt idx="300">
                  <c:v>0.02</c:v>
                </c:pt>
                <c:pt idx="301">
                  <c:v>0.03</c:v>
                </c:pt>
                <c:pt idx="302">
                  <c:v>0.01</c:v>
                </c:pt>
                <c:pt idx="303">
                  <c:v>0.01</c:v>
                </c:pt>
                <c:pt idx="304">
                  <c:v>0.01</c:v>
                </c:pt>
                <c:pt idx="305">
                  <c:v>0.04</c:v>
                </c:pt>
                <c:pt idx="306">
                  <c:v>0.03</c:v>
                </c:pt>
                <c:pt idx="307">
                  <c:v>0.02</c:v>
                </c:pt>
                <c:pt idx="308">
                  <c:v>0.06</c:v>
                </c:pt>
                <c:pt idx="309">
                  <c:v>0.03</c:v>
                </c:pt>
                <c:pt idx="310">
                  <c:v>0.02</c:v>
                </c:pt>
                <c:pt idx="311">
                  <c:v>1</c:v>
                </c:pt>
                <c:pt idx="312">
                  <c:v>0.01</c:v>
                </c:pt>
                <c:pt idx="313">
                  <c:v>0.01</c:v>
                </c:pt>
                <c:pt idx="314">
                  <c:v>0.03</c:v>
                </c:pt>
                <c:pt idx="315">
                  <c:v>0.01</c:v>
                </c:pt>
                <c:pt idx="316">
                  <c:v>0.05</c:v>
                </c:pt>
                <c:pt idx="317">
                  <c:v>0.02</c:v>
                </c:pt>
                <c:pt idx="318">
                  <c:v>0.01</c:v>
                </c:pt>
                <c:pt idx="319">
                  <c:v>0.02</c:v>
                </c:pt>
                <c:pt idx="320">
                  <c:v>0.02</c:v>
                </c:pt>
                <c:pt idx="321">
                  <c:v>7.0000000000000007E-2</c:v>
                </c:pt>
                <c:pt idx="322">
                  <c:v>0.21</c:v>
                </c:pt>
                <c:pt idx="323">
                  <c:v>0.02</c:v>
                </c:pt>
                <c:pt idx="324">
                  <c:v>0.01</c:v>
                </c:pt>
                <c:pt idx="325">
                  <c:v>0.02</c:v>
                </c:pt>
                <c:pt idx="326">
                  <c:v>0.04</c:v>
                </c:pt>
                <c:pt idx="327">
                  <c:v>0.01</c:v>
                </c:pt>
                <c:pt idx="328">
                  <c:v>0.02</c:v>
                </c:pt>
                <c:pt idx="329">
                  <c:v>0.03</c:v>
                </c:pt>
                <c:pt idx="330">
                  <c:v>0.02</c:v>
                </c:pt>
                <c:pt idx="331">
                  <c:v>0.01</c:v>
                </c:pt>
                <c:pt idx="332">
                  <c:v>0.01</c:v>
                </c:pt>
                <c:pt idx="333">
                  <c:v>0.32</c:v>
                </c:pt>
                <c:pt idx="334">
                  <c:v>0.03</c:v>
                </c:pt>
                <c:pt idx="335">
                  <c:v>0.04</c:v>
                </c:pt>
                <c:pt idx="336">
                  <c:v>0.02</c:v>
                </c:pt>
                <c:pt idx="337">
                  <c:v>0.04</c:v>
                </c:pt>
                <c:pt idx="338">
                  <c:v>0.04</c:v>
                </c:pt>
                <c:pt idx="339">
                  <c:v>0.01</c:v>
                </c:pt>
                <c:pt idx="340">
                  <c:v>0.06</c:v>
                </c:pt>
                <c:pt idx="341">
                  <c:v>0.01</c:v>
                </c:pt>
                <c:pt idx="342">
                  <c:v>0.04</c:v>
                </c:pt>
                <c:pt idx="343">
                  <c:v>0.01</c:v>
                </c:pt>
                <c:pt idx="344">
                  <c:v>0.01</c:v>
                </c:pt>
                <c:pt idx="345">
                  <c:v>0.02</c:v>
                </c:pt>
                <c:pt idx="346">
                  <c:v>0.01</c:v>
                </c:pt>
                <c:pt idx="347">
                  <c:v>0.01</c:v>
                </c:pt>
                <c:pt idx="348">
                  <c:v>0.03</c:v>
                </c:pt>
                <c:pt idx="349">
                  <c:v>0.01</c:v>
                </c:pt>
                <c:pt idx="350">
                  <c:v>0.01</c:v>
                </c:pt>
                <c:pt idx="351">
                  <c:v>0.01</c:v>
                </c:pt>
                <c:pt idx="352">
                  <c:v>0.05</c:v>
                </c:pt>
                <c:pt idx="353">
                  <c:v>0.01</c:v>
                </c:pt>
                <c:pt idx="354">
                  <c:v>0.01</c:v>
                </c:pt>
                <c:pt idx="355">
                  <c:v>0.01</c:v>
                </c:pt>
                <c:pt idx="356">
                  <c:v>0.01</c:v>
                </c:pt>
                <c:pt idx="357">
                  <c:v>0.01</c:v>
                </c:pt>
                <c:pt idx="358">
                  <c:v>0.01</c:v>
                </c:pt>
                <c:pt idx="359">
                  <c:v>0.02</c:v>
                </c:pt>
                <c:pt idx="360">
                  <c:v>0.03</c:v>
                </c:pt>
                <c:pt idx="361">
                  <c:v>0.01</c:v>
                </c:pt>
                <c:pt idx="362">
                  <c:v>0.01</c:v>
                </c:pt>
                <c:pt idx="363">
                  <c:v>0.14000000000000001</c:v>
                </c:pt>
                <c:pt idx="364">
                  <c:v>0.23</c:v>
                </c:pt>
                <c:pt idx="365">
                  <c:v>0.04</c:v>
                </c:pt>
                <c:pt idx="366">
                  <c:v>0.01</c:v>
                </c:pt>
                <c:pt idx="367">
                  <c:v>0.02</c:v>
                </c:pt>
                <c:pt idx="368">
                  <c:v>0.02</c:v>
                </c:pt>
                <c:pt idx="369">
                  <c:v>0.02</c:v>
                </c:pt>
                <c:pt idx="370">
                  <c:v>0.65</c:v>
                </c:pt>
                <c:pt idx="371">
                  <c:v>0.02</c:v>
                </c:pt>
                <c:pt idx="372">
                  <c:v>0.01</c:v>
                </c:pt>
                <c:pt idx="373">
                  <c:v>7.0000000000000007E-2</c:v>
                </c:pt>
                <c:pt idx="374">
                  <c:v>7.0000000000000007E-2</c:v>
                </c:pt>
                <c:pt idx="375">
                  <c:v>0.03</c:v>
                </c:pt>
                <c:pt idx="376">
                  <c:v>0.02</c:v>
                </c:pt>
                <c:pt idx="377">
                  <c:v>0.03</c:v>
                </c:pt>
                <c:pt idx="378">
                  <c:v>0.04</c:v>
                </c:pt>
                <c:pt idx="379">
                  <c:v>0.04</c:v>
                </c:pt>
                <c:pt idx="380">
                  <c:v>0.02</c:v>
                </c:pt>
                <c:pt idx="381">
                  <c:v>7.0000000000000007E-2</c:v>
                </c:pt>
                <c:pt idx="382">
                  <c:v>0.01</c:v>
                </c:pt>
                <c:pt idx="383">
                  <c:v>0.01</c:v>
                </c:pt>
                <c:pt idx="384">
                  <c:v>0.01</c:v>
                </c:pt>
                <c:pt idx="385">
                  <c:v>0.02</c:v>
                </c:pt>
                <c:pt idx="386">
                  <c:v>0.01</c:v>
                </c:pt>
                <c:pt idx="387">
                  <c:v>0.02</c:v>
                </c:pt>
                <c:pt idx="388">
                  <c:v>0.02</c:v>
                </c:pt>
                <c:pt idx="389">
                  <c:v>0.23</c:v>
                </c:pt>
                <c:pt idx="390">
                  <c:v>0.01</c:v>
                </c:pt>
                <c:pt idx="391">
                  <c:v>0.02</c:v>
                </c:pt>
                <c:pt idx="392">
                  <c:v>0.06</c:v>
                </c:pt>
                <c:pt idx="393">
                  <c:v>0.03</c:v>
                </c:pt>
                <c:pt idx="394">
                  <c:v>0.05</c:v>
                </c:pt>
                <c:pt idx="395">
                  <c:v>0.01</c:v>
                </c:pt>
                <c:pt idx="396">
                  <c:v>0.06</c:v>
                </c:pt>
                <c:pt idx="397">
                  <c:v>0.01</c:v>
                </c:pt>
                <c:pt idx="398">
                  <c:v>0.02</c:v>
                </c:pt>
                <c:pt idx="399">
                  <c:v>0.02</c:v>
                </c:pt>
                <c:pt idx="400">
                  <c:v>0.03</c:v>
                </c:pt>
                <c:pt idx="401">
                  <c:v>0.06</c:v>
                </c:pt>
                <c:pt idx="402">
                  <c:v>0.03</c:v>
                </c:pt>
                <c:pt idx="403">
                  <c:v>7.0000000000000007E-2</c:v>
                </c:pt>
                <c:pt idx="404">
                  <c:v>0.06</c:v>
                </c:pt>
                <c:pt idx="405">
                  <c:v>0.03</c:v>
                </c:pt>
                <c:pt idx="406">
                  <c:v>0.04</c:v>
                </c:pt>
                <c:pt idx="407">
                  <c:v>0.02</c:v>
                </c:pt>
                <c:pt idx="408">
                  <c:v>0.02</c:v>
                </c:pt>
                <c:pt idx="409">
                  <c:v>0.14000000000000001</c:v>
                </c:pt>
                <c:pt idx="410">
                  <c:v>0.01</c:v>
                </c:pt>
                <c:pt idx="411">
                  <c:v>0.01</c:v>
                </c:pt>
                <c:pt idx="412">
                  <c:v>0.32</c:v>
                </c:pt>
                <c:pt idx="413">
                  <c:v>0.02</c:v>
                </c:pt>
                <c:pt idx="414">
                  <c:v>0.34</c:v>
                </c:pt>
                <c:pt idx="415">
                  <c:v>0.02</c:v>
                </c:pt>
                <c:pt idx="416">
                  <c:v>0.22</c:v>
                </c:pt>
                <c:pt idx="417">
                  <c:v>0.01</c:v>
                </c:pt>
                <c:pt idx="418">
                  <c:v>0.03</c:v>
                </c:pt>
                <c:pt idx="419">
                  <c:v>0.02</c:v>
                </c:pt>
                <c:pt idx="420">
                  <c:v>0.09</c:v>
                </c:pt>
                <c:pt idx="421">
                  <c:v>0.06</c:v>
                </c:pt>
                <c:pt idx="422">
                  <c:v>0.01</c:v>
                </c:pt>
                <c:pt idx="423">
                  <c:v>0.01</c:v>
                </c:pt>
                <c:pt idx="424">
                  <c:v>0.03</c:v>
                </c:pt>
                <c:pt idx="425">
                  <c:v>0.06</c:v>
                </c:pt>
                <c:pt idx="426">
                  <c:v>0.04</c:v>
                </c:pt>
                <c:pt idx="427">
                  <c:v>0.02</c:v>
                </c:pt>
                <c:pt idx="428">
                  <c:v>0.2</c:v>
                </c:pt>
                <c:pt idx="429">
                  <c:v>0.05</c:v>
                </c:pt>
                <c:pt idx="430">
                  <c:v>0.02</c:v>
                </c:pt>
                <c:pt idx="431">
                  <c:v>0.02</c:v>
                </c:pt>
                <c:pt idx="432">
                  <c:v>0.04</c:v>
                </c:pt>
                <c:pt idx="433">
                  <c:v>0.03</c:v>
                </c:pt>
                <c:pt idx="434">
                  <c:v>0.38</c:v>
                </c:pt>
                <c:pt idx="435">
                  <c:v>0.94</c:v>
                </c:pt>
                <c:pt idx="436">
                  <c:v>7.0000000000000007E-2</c:v>
                </c:pt>
                <c:pt idx="437">
                  <c:v>0.03</c:v>
                </c:pt>
                <c:pt idx="438">
                  <c:v>0.03</c:v>
                </c:pt>
                <c:pt idx="439">
                  <c:v>0.36</c:v>
                </c:pt>
                <c:pt idx="440">
                  <c:v>0.03</c:v>
                </c:pt>
                <c:pt idx="441">
                  <c:v>0.1</c:v>
                </c:pt>
                <c:pt idx="442">
                  <c:v>0.05</c:v>
                </c:pt>
                <c:pt idx="443">
                  <c:v>0.02</c:v>
                </c:pt>
                <c:pt idx="444">
                  <c:v>0.02</c:v>
                </c:pt>
                <c:pt idx="445">
                  <c:v>0.13</c:v>
                </c:pt>
                <c:pt idx="446">
                  <c:v>0.02</c:v>
                </c:pt>
                <c:pt idx="447">
                  <c:v>0.11</c:v>
                </c:pt>
                <c:pt idx="448">
                  <c:v>0.04</c:v>
                </c:pt>
                <c:pt idx="449">
                  <c:v>0.02</c:v>
                </c:pt>
                <c:pt idx="450">
                  <c:v>0.02</c:v>
                </c:pt>
                <c:pt idx="451">
                  <c:v>7.0000000000000007E-2</c:v>
                </c:pt>
                <c:pt idx="452">
                  <c:v>0.03</c:v>
                </c:pt>
                <c:pt idx="453">
                  <c:v>0.12</c:v>
                </c:pt>
                <c:pt idx="454">
                  <c:v>7.0000000000000007E-2</c:v>
                </c:pt>
                <c:pt idx="455">
                  <c:v>0.05</c:v>
                </c:pt>
                <c:pt idx="456">
                  <c:v>0.13</c:v>
                </c:pt>
                <c:pt idx="457">
                  <c:v>0.06</c:v>
                </c:pt>
                <c:pt idx="458">
                  <c:v>0.15</c:v>
                </c:pt>
                <c:pt idx="459">
                  <c:v>0.03</c:v>
                </c:pt>
                <c:pt idx="460">
                  <c:v>0.05</c:v>
                </c:pt>
                <c:pt idx="461">
                  <c:v>0.06</c:v>
                </c:pt>
                <c:pt idx="462">
                  <c:v>7.0000000000000007E-2</c:v>
                </c:pt>
                <c:pt idx="463">
                  <c:v>0.04</c:v>
                </c:pt>
                <c:pt idx="464">
                  <c:v>0.08</c:v>
                </c:pt>
                <c:pt idx="465">
                  <c:v>0.03</c:v>
                </c:pt>
                <c:pt idx="466">
                  <c:v>0.14000000000000001</c:v>
                </c:pt>
                <c:pt idx="467">
                  <c:v>0.88</c:v>
                </c:pt>
                <c:pt idx="468">
                  <c:v>0.03</c:v>
                </c:pt>
                <c:pt idx="469">
                  <c:v>0.03</c:v>
                </c:pt>
                <c:pt idx="470">
                  <c:v>0.09</c:v>
                </c:pt>
                <c:pt idx="471">
                  <c:v>0.11</c:v>
                </c:pt>
                <c:pt idx="472">
                  <c:v>7.0000000000000007E-2</c:v>
                </c:pt>
                <c:pt idx="473">
                  <c:v>0.06</c:v>
                </c:pt>
                <c:pt idx="474">
                  <c:v>0.03</c:v>
                </c:pt>
                <c:pt idx="475">
                  <c:v>7.0000000000000007E-2</c:v>
                </c:pt>
                <c:pt idx="476">
                  <c:v>0.94</c:v>
                </c:pt>
                <c:pt idx="477">
                  <c:v>0.06</c:v>
                </c:pt>
                <c:pt idx="478">
                  <c:v>0.09</c:v>
                </c:pt>
                <c:pt idx="479">
                  <c:v>0.02</c:v>
                </c:pt>
                <c:pt idx="480">
                  <c:v>0.44</c:v>
                </c:pt>
                <c:pt idx="481">
                  <c:v>0.28000000000000003</c:v>
                </c:pt>
                <c:pt idx="482">
                  <c:v>0.06</c:v>
                </c:pt>
                <c:pt idx="483">
                  <c:v>0.11</c:v>
                </c:pt>
                <c:pt idx="484">
                  <c:v>0.04</c:v>
                </c:pt>
                <c:pt idx="485">
                  <c:v>0.11</c:v>
                </c:pt>
                <c:pt idx="486">
                  <c:v>0.09</c:v>
                </c:pt>
                <c:pt idx="487">
                  <c:v>0.08</c:v>
                </c:pt>
                <c:pt idx="488">
                  <c:v>0.09</c:v>
                </c:pt>
                <c:pt idx="489">
                  <c:v>0.04</c:v>
                </c:pt>
                <c:pt idx="490">
                  <c:v>0.04</c:v>
                </c:pt>
                <c:pt idx="491">
                  <c:v>0.13</c:v>
                </c:pt>
                <c:pt idx="492">
                  <c:v>0.06</c:v>
                </c:pt>
                <c:pt idx="493">
                  <c:v>0.15</c:v>
                </c:pt>
                <c:pt idx="494">
                  <c:v>0.21</c:v>
                </c:pt>
                <c:pt idx="495">
                  <c:v>0.25</c:v>
                </c:pt>
                <c:pt idx="496">
                  <c:v>0.08</c:v>
                </c:pt>
                <c:pt idx="497">
                  <c:v>0.13</c:v>
                </c:pt>
                <c:pt idx="498">
                  <c:v>0.06</c:v>
                </c:pt>
                <c:pt idx="499">
                  <c:v>7.0000000000000007E-2</c:v>
                </c:pt>
                <c:pt idx="500">
                  <c:v>0.04</c:v>
                </c:pt>
                <c:pt idx="501">
                  <c:v>0.09</c:v>
                </c:pt>
                <c:pt idx="502">
                  <c:v>0.04</c:v>
                </c:pt>
                <c:pt idx="503">
                  <c:v>0.16</c:v>
                </c:pt>
                <c:pt idx="504">
                  <c:v>0.05</c:v>
                </c:pt>
                <c:pt idx="505">
                  <c:v>0.12</c:v>
                </c:pt>
                <c:pt idx="506">
                  <c:v>0.06</c:v>
                </c:pt>
                <c:pt idx="507">
                  <c:v>0.05</c:v>
                </c:pt>
                <c:pt idx="508">
                  <c:v>0.11</c:v>
                </c:pt>
                <c:pt idx="509">
                  <c:v>0.08</c:v>
                </c:pt>
                <c:pt idx="510">
                  <c:v>0.92</c:v>
                </c:pt>
                <c:pt idx="511">
                  <c:v>0.26</c:v>
                </c:pt>
                <c:pt idx="512">
                  <c:v>0.12</c:v>
                </c:pt>
                <c:pt idx="513">
                  <c:v>0.11</c:v>
                </c:pt>
                <c:pt idx="514">
                  <c:v>0.15</c:v>
                </c:pt>
                <c:pt idx="515">
                  <c:v>0.6</c:v>
                </c:pt>
                <c:pt idx="516">
                  <c:v>0.15</c:v>
                </c:pt>
                <c:pt idx="517">
                  <c:v>0.2</c:v>
                </c:pt>
                <c:pt idx="518">
                  <c:v>0.2</c:v>
                </c:pt>
                <c:pt idx="519">
                  <c:v>0.16</c:v>
                </c:pt>
                <c:pt idx="520">
                  <c:v>0.24</c:v>
                </c:pt>
              </c:numCache>
            </c:numRef>
          </c:xVal>
          <c:yVal>
            <c:numRef>
              <c:f>'Annex Figure 3.1.3.'!$C$4:$C$524</c:f>
              <c:numCache>
                <c:formatCode>0%</c:formatCode>
                <c:ptCount val="521"/>
                <c:pt idx="0">
                  <c:v>0.61</c:v>
                </c:pt>
                <c:pt idx="1">
                  <c:v>0.99</c:v>
                </c:pt>
                <c:pt idx="2">
                  <c:v>0.82</c:v>
                </c:pt>
                <c:pt idx="3">
                  <c:v>0.76</c:v>
                </c:pt>
                <c:pt idx="4">
                  <c:v>0.88</c:v>
                </c:pt>
                <c:pt idx="5">
                  <c:v>0.16</c:v>
                </c:pt>
                <c:pt idx="6">
                  <c:v>0.83</c:v>
                </c:pt>
                <c:pt idx="7">
                  <c:v>0.08</c:v>
                </c:pt>
                <c:pt idx="8">
                  <c:v>0.03</c:v>
                </c:pt>
                <c:pt idx="9">
                  <c:v>0.05</c:v>
                </c:pt>
                <c:pt idx="10">
                  <c:v>0.16</c:v>
                </c:pt>
                <c:pt idx="11">
                  <c:v>0.73</c:v>
                </c:pt>
                <c:pt idx="12">
                  <c:v>0.05</c:v>
                </c:pt>
                <c:pt idx="13">
                  <c:v>0.97</c:v>
                </c:pt>
                <c:pt idx="14">
                  <c:v>0.05</c:v>
                </c:pt>
                <c:pt idx="15">
                  <c:v>0.12</c:v>
                </c:pt>
                <c:pt idx="16">
                  <c:v>0.34</c:v>
                </c:pt>
                <c:pt idx="17">
                  <c:v>0.49</c:v>
                </c:pt>
                <c:pt idx="18">
                  <c:v>0.12</c:v>
                </c:pt>
                <c:pt idx="19">
                  <c:v>1</c:v>
                </c:pt>
                <c:pt idx="20">
                  <c:v>0.12</c:v>
                </c:pt>
                <c:pt idx="21">
                  <c:v>0.03</c:v>
                </c:pt>
                <c:pt idx="22">
                  <c:v>0.1</c:v>
                </c:pt>
                <c:pt idx="23">
                  <c:v>0.08</c:v>
                </c:pt>
                <c:pt idx="24">
                  <c:v>0.24</c:v>
                </c:pt>
                <c:pt idx="25">
                  <c:v>0.27</c:v>
                </c:pt>
                <c:pt idx="26">
                  <c:v>0.51</c:v>
                </c:pt>
                <c:pt idx="27">
                  <c:v>0.19</c:v>
                </c:pt>
                <c:pt idx="28">
                  <c:v>0.08</c:v>
                </c:pt>
                <c:pt idx="29">
                  <c:v>0.12</c:v>
                </c:pt>
                <c:pt idx="30">
                  <c:v>0.21</c:v>
                </c:pt>
                <c:pt idx="31">
                  <c:v>0.33</c:v>
                </c:pt>
                <c:pt idx="32">
                  <c:v>0.08</c:v>
                </c:pt>
                <c:pt idx="33">
                  <c:v>0.12</c:v>
                </c:pt>
                <c:pt idx="34">
                  <c:v>0.4</c:v>
                </c:pt>
                <c:pt idx="35">
                  <c:v>0.43</c:v>
                </c:pt>
                <c:pt idx="36">
                  <c:v>0.19</c:v>
                </c:pt>
                <c:pt idx="37">
                  <c:v>7.0000000000000007E-2</c:v>
                </c:pt>
                <c:pt idx="38">
                  <c:v>0.26</c:v>
                </c:pt>
                <c:pt idx="39">
                  <c:v>0.01</c:v>
                </c:pt>
                <c:pt idx="40">
                  <c:v>0.8</c:v>
                </c:pt>
                <c:pt idx="41">
                  <c:v>0.42</c:v>
                </c:pt>
                <c:pt idx="42">
                  <c:v>0.57999999999999996</c:v>
                </c:pt>
                <c:pt idx="43">
                  <c:v>0.04</c:v>
                </c:pt>
                <c:pt idx="44">
                  <c:v>0.13</c:v>
                </c:pt>
                <c:pt idx="45">
                  <c:v>0.19</c:v>
                </c:pt>
                <c:pt idx="46">
                  <c:v>0.03</c:v>
                </c:pt>
                <c:pt idx="47">
                  <c:v>0.05</c:v>
                </c:pt>
                <c:pt idx="48">
                  <c:v>0.36</c:v>
                </c:pt>
                <c:pt idx="49">
                  <c:v>0.09</c:v>
                </c:pt>
                <c:pt idx="50">
                  <c:v>0.03</c:v>
                </c:pt>
                <c:pt idx="51">
                  <c:v>0.13</c:v>
                </c:pt>
                <c:pt idx="52">
                  <c:v>0.26</c:v>
                </c:pt>
                <c:pt idx="53">
                  <c:v>0.37</c:v>
                </c:pt>
                <c:pt idx="54">
                  <c:v>0.4</c:v>
                </c:pt>
                <c:pt idx="55">
                  <c:v>0.04</c:v>
                </c:pt>
                <c:pt idx="56">
                  <c:v>0.53</c:v>
                </c:pt>
                <c:pt idx="57">
                  <c:v>0.02</c:v>
                </c:pt>
                <c:pt idx="58">
                  <c:v>0.02</c:v>
                </c:pt>
                <c:pt idx="59">
                  <c:v>0.02</c:v>
                </c:pt>
                <c:pt idx="60">
                  <c:v>0.28000000000000003</c:v>
                </c:pt>
                <c:pt idx="61">
                  <c:v>0</c:v>
                </c:pt>
                <c:pt idx="62">
                  <c:v>0.24</c:v>
                </c:pt>
                <c:pt idx="63">
                  <c:v>0.4</c:v>
                </c:pt>
                <c:pt idx="64">
                  <c:v>0.01</c:v>
                </c:pt>
                <c:pt idx="65">
                  <c:v>7.0000000000000007E-2</c:v>
                </c:pt>
                <c:pt idx="66">
                  <c:v>0.68</c:v>
                </c:pt>
                <c:pt idx="67">
                  <c:v>0.14000000000000001</c:v>
                </c:pt>
                <c:pt idx="68">
                  <c:v>0.02</c:v>
                </c:pt>
                <c:pt idx="69">
                  <c:v>0.65</c:v>
                </c:pt>
                <c:pt idx="70">
                  <c:v>0.05</c:v>
                </c:pt>
                <c:pt idx="71">
                  <c:v>0.12</c:v>
                </c:pt>
                <c:pt idx="72">
                  <c:v>0.09</c:v>
                </c:pt>
                <c:pt idx="73">
                  <c:v>0.1</c:v>
                </c:pt>
                <c:pt idx="74">
                  <c:v>0.02</c:v>
                </c:pt>
                <c:pt idx="75">
                  <c:v>0.94</c:v>
                </c:pt>
                <c:pt idx="76">
                  <c:v>0.32</c:v>
                </c:pt>
                <c:pt idx="77">
                  <c:v>0.06</c:v>
                </c:pt>
                <c:pt idx="78">
                  <c:v>0.59</c:v>
                </c:pt>
                <c:pt idx="79">
                  <c:v>0.39</c:v>
                </c:pt>
                <c:pt idx="80">
                  <c:v>0.18</c:v>
                </c:pt>
                <c:pt idx="81">
                  <c:v>0.03</c:v>
                </c:pt>
                <c:pt idx="82">
                  <c:v>0.84</c:v>
                </c:pt>
                <c:pt idx="83">
                  <c:v>0.1</c:v>
                </c:pt>
                <c:pt idx="84">
                  <c:v>0.32</c:v>
                </c:pt>
                <c:pt idx="85">
                  <c:v>0.47</c:v>
                </c:pt>
                <c:pt idx="86">
                  <c:v>0.14000000000000001</c:v>
                </c:pt>
                <c:pt idx="87">
                  <c:v>0.09</c:v>
                </c:pt>
                <c:pt idx="88">
                  <c:v>0.25</c:v>
                </c:pt>
                <c:pt idx="89">
                  <c:v>0.52</c:v>
                </c:pt>
                <c:pt idx="90">
                  <c:v>0.02</c:v>
                </c:pt>
                <c:pt idx="91">
                  <c:v>0.05</c:v>
                </c:pt>
                <c:pt idx="92">
                  <c:v>0.22</c:v>
                </c:pt>
                <c:pt idx="93">
                  <c:v>0.02</c:v>
                </c:pt>
                <c:pt idx="94">
                  <c:v>0.17</c:v>
                </c:pt>
                <c:pt idx="95">
                  <c:v>0.03</c:v>
                </c:pt>
                <c:pt idx="96">
                  <c:v>7.0000000000000007E-2</c:v>
                </c:pt>
                <c:pt idx="97">
                  <c:v>0.4</c:v>
                </c:pt>
                <c:pt idx="98">
                  <c:v>0.03</c:v>
                </c:pt>
                <c:pt idx="99">
                  <c:v>0.28000000000000003</c:v>
                </c:pt>
                <c:pt idx="100">
                  <c:v>0.01</c:v>
                </c:pt>
                <c:pt idx="101">
                  <c:v>0.1</c:v>
                </c:pt>
                <c:pt idx="102">
                  <c:v>0.26</c:v>
                </c:pt>
                <c:pt idx="103">
                  <c:v>0.17</c:v>
                </c:pt>
                <c:pt idx="104">
                  <c:v>0.28000000000000003</c:v>
                </c:pt>
                <c:pt idx="105">
                  <c:v>0.26</c:v>
                </c:pt>
                <c:pt idx="106">
                  <c:v>0.22</c:v>
                </c:pt>
                <c:pt idx="107">
                  <c:v>0.12</c:v>
                </c:pt>
                <c:pt idx="108">
                  <c:v>0.93</c:v>
                </c:pt>
                <c:pt idx="109">
                  <c:v>0</c:v>
                </c:pt>
                <c:pt idx="110">
                  <c:v>0.01</c:v>
                </c:pt>
                <c:pt idx="111">
                  <c:v>0.44</c:v>
                </c:pt>
                <c:pt idx="112">
                  <c:v>0.12</c:v>
                </c:pt>
                <c:pt idx="113">
                  <c:v>0.03</c:v>
                </c:pt>
                <c:pt idx="114">
                  <c:v>0.36</c:v>
                </c:pt>
                <c:pt idx="115">
                  <c:v>0.02</c:v>
                </c:pt>
                <c:pt idx="116">
                  <c:v>0</c:v>
                </c:pt>
                <c:pt idx="117">
                  <c:v>0.08</c:v>
                </c:pt>
                <c:pt idx="118">
                  <c:v>0.12</c:v>
                </c:pt>
                <c:pt idx="119">
                  <c:v>0.16</c:v>
                </c:pt>
                <c:pt idx="120">
                  <c:v>0.47</c:v>
                </c:pt>
                <c:pt idx="121">
                  <c:v>0.05</c:v>
                </c:pt>
                <c:pt idx="122">
                  <c:v>7.0000000000000007E-2</c:v>
                </c:pt>
                <c:pt idx="123">
                  <c:v>0.08</c:v>
                </c:pt>
                <c:pt idx="124">
                  <c:v>0.59</c:v>
                </c:pt>
                <c:pt idx="125">
                  <c:v>0.04</c:v>
                </c:pt>
                <c:pt idx="126">
                  <c:v>0.64</c:v>
                </c:pt>
                <c:pt idx="127">
                  <c:v>0.02</c:v>
                </c:pt>
                <c:pt idx="128">
                  <c:v>0.01</c:v>
                </c:pt>
                <c:pt idx="129">
                  <c:v>0.02</c:v>
                </c:pt>
                <c:pt idx="130">
                  <c:v>0.52</c:v>
                </c:pt>
                <c:pt idx="131">
                  <c:v>0.02</c:v>
                </c:pt>
                <c:pt idx="132">
                  <c:v>0.55000000000000004</c:v>
                </c:pt>
                <c:pt idx="133">
                  <c:v>0.77</c:v>
                </c:pt>
                <c:pt idx="134">
                  <c:v>0.02</c:v>
                </c:pt>
                <c:pt idx="135">
                  <c:v>0.44</c:v>
                </c:pt>
                <c:pt idx="136">
                  <c:v>0.18</c:v>
                </c:pt>
                <c:pt idx="137">
                  <c:v>0.02</c:v>
                </c:pt>
                <c:pt idx="138">
                  <c:v>0.7</c:v>
                </c:pt>
                <c:pt idx="139">
                  <c:v>0.12</c:v>
                </c:pt>
                <c:pt idx="140">
                  <c:v>0.1</c:v>
                </c:pt>
                <c:pt idx="141">
                  <c:v>0.78</c:v>
                </c:pt>
                <c:pt idx="142">
                  <c:v>0.15</c:v>
                </c:pt>
                <c:pt idx="143">
                  <c:v>0.05</c:v>
                </c:pt>
                <c:pt idx="144">
                  <c:v>0.3</c:v>
                </c:pt>
                <c:pt idx="145">
                  <c:v>0.87</c:v>
                </c:pt>
                <c:pt idx="146">
                  <c:v>0.03</c:v>
                </c:pt>
                <c:pt idx="147">
                  <c:v>0.83</c:v>
                </c:pt>
                <c:pt idx="148">
                  <c:v>0.24</c:v>
                </c:pt>
                <c:pt idx="149">
                  <c:v>0.7</c:v>
                </c:pt>
                <c:pt idx="150">
                  <c:v>0.03</c:v>
                </c:pt>
                <c:pt idx="151">
                  <c:v>0.06</c:v>
                </c:pt>
                <c:pt idx="152">
                  <c:v>0.03</c:v>
                </c:pt>
                <c:pt idx="153">
                  <c:v>0.03</c:v>
                </c:pt>
                <c:pt idx="154">
                  <c:v>0.12</c:v>
                </c:pt>
                <c:pt idx="155">
                  <c:v>0.03</c:v>
                </c:pt>
                <c:pt idx="156">
                  <c:v>0.42</c:v>
                </c:pt>
                <c:pt idx="157">
                  <c:v>0.01</c:v>
                </c:pt>
                <c:pt idx="158">
                  <c:v>0.19</c:v>
                </c:pt>
                <c:pt idx="159">
                  <c:v>0.11</c:v>
                </c:pt>
                <c:pt idx="160">
                  <c:v>0.12</c:v>
                </c:pt>
                <c:pt idx="161">
                  <c:v>0.01</c:v>
                </c:pt>
                <c:pt idx="162">
                  <c:v>0.25</c:v>
                </c:pt>
                <c:pt idx="163">
                  <c:v>0.51</c:v>
                </c:pt>
                <c:pt idx="164">
                  <c:v>0.01</c:v>
                </c:pt>
                <c:pt idx="165">
                  <c:v>0.28000000000000003</c:v>
                </c:pt>
                <c:pt idx="166">
                  <c:v>0.05</c:v>
                </c:pt>
                <c:pt idx="167">
                  <c:v>0.01</c:v>
                </c:pt>
                <c:pt idx="168">
                  <c:v>0.16</c:v>
                </c:pt>
                <c:pt idx="169">
                  <c:v>0.38</c:v>
                </c:pt>
                <c:pt idx="170">
                  <c:v>0.4</c:v>
                </c:pt>
                <c:pt idx="171">
                  <c:v>0.22</c:v>
                </c:pt>
                <c:pt idx="172">
                  <c:v>7.0000000000000007E-2</c:v>
                </c:pt>
                <c:pt idx="173">
                  <c:v>0.01</c:v>
                </c:pt>
                <c:pt idx="174">
                  <c:v>0.22</c:v>
                </c:pt>
                <c:pt idx="175">
                  <c:v>0.03</c:v>
                </c:pt>
                <c:pt idx="176">
                  <c:v>0.01</c:v>
                </c:pt>
                <c:pt idx="177">
                  <c:v>0.06</c:v>
                </c:pt>
                <c:pt idx="178">
                  <c:v>0.06</c:v>
                </c:pt>
                <c:pt idx="179">
                  <c:v>0.02</c:v>
                </c:pt>
                <c:pt idx="180">
                  <c:v>0.06</c:v>
                </c:pt>
                <c:pt idx="181">
                  <c:v>0.41</c:v>
                </c:pt>
                <c:pt idx="182">
                  <c:v>7.0000000000000007E-2</c:v>
                </c:pt>
                <c:pt idx="183">
                  <c:v>0.72</c:v>
                </c:pt>
                <c:pt idx="184">
                  <c:v>0.25</c:v>
                </c:pt>
                <c:pt idx="185">
                  <c:v>0.16</c:v>
                </c:pt>
                <c:pt idx="186">
                  <c:v>7.0000000000000007E-2</c:v>
                </c:pt>
                <c:pt idx="187">
                  <c:v>0</c:v>
                </c:pt>
                <c:pt idx="188">
                  <c:v>0</c:v>
                </c:pt>
                <c:pt idx="189">
                  <c:v>0.06</c:v>
                </c:pt>
                <c:pt idx="190">
                  <c:v>0.04</c:v>
                </c:pt>
                <c:pt idx="191">
                  <c:v>0</c:v>
                </c:pt>
                <c:pt idx="192">
                  <c:v>0.13</c:v>
                </c:pt>
                <c:pt idx="193">
                  <c:v>0</c:v>
                </c:pt>
                <c:pt idx="194">
                  <c:v>0.05</c:v>
                </c:pt>
                <c:pt idx="195">
                  <c:v>0.11</c:v>
                </c:pt>
                <c:pt idx="196">
                  <c:v>0.04</c:v>
                </c:pt>
                <c:pt idx="197">
                  <c:v>0.46</c:v>
                </c:pt>
                <c:pt idx="198">
                  <c:v>0.24</c:v>
                </c:pt>
                <c:pt idx="199">
                  <c:v>0.04</c:v>
                </c:pt>
                <c:pt idx="200">
                  <c:v>0.05</c:v>
                </c:pt>
                <c:pt idx="201">
                  <c:v>0.04</c:v>
                </c:pt>
                <c:pt idx="202">
                  <c:v>0.24</c:v>
                </c:pt>
                <c:pt idx="203">
                  <c:v>0.17</c:v>
                </c:pt>
                <c:pt idx="204">
                  <c:v>0.01</c:v>
                </c:pt>
                <c:pt idx="205">
                  <c:v>0.09</c:v>
                </c:pt>
                <c:pt idx="206">
                  <c:v>0.05</c:v>
                </c:pt>
                <c:pt idx="207">
                  <c:v>0.14000000000000001</c:v>
                </c:pt>
                <c:pt idx="208">
                  <c:v>0.28000000000000003</c:v>
                </c:pt>
                <c:pt idx="209">
                  <c:v>0</c:v>
                </c:pt>
                <c:pt idx="210">
                  <c:v>0.1</c:v>
                </c:pt>
                <c:pt idx="211">
                  <c:v>0.03</c:v>
                </c:pt>
                <c:pt idx="212">
                  <c:v>0.08</c:v>
                </c:pt>
                <c:pt idx="213">
                  <c:v>0.09</c:v>
                </c:pt>
                <c:pt idx="214">
                  <c:v>0.02</c:v>
                </c:pt>
                <c:pt idx="215">
                  <c:v>0.88</c:v>
                </c:pt>
                <c:pt idx="216">
                  <c:v>0.12</c:v>
                </c:pt>
                <c:pt idx="217">
                  <c:v>0.01</c:v>
                </c:pt>
                <c:pt idx="218">
                  <c:v>0.04</c:v>
                </c:pt>
                <c:pt idx="219">
                  <c:v>0.04</c:v>
                </c:pt>
                <c:pt idx="220">
                  <c:v>0.18</c:v>
                </c:pt>
                <c:pt idx="221">
                  <c:v>0.68</c:v>
                </c:pt>
                <c:pt idx="222">
                  <c:v>0.11</c:v>
                </c:pt>
                <c:pt idx="223">
                  <c:v>7.0000000000000007E-2</c:v>
                </c:pt>
                <c:pt idx="224">
                  <c:v>7.0000000000000007E-2</c:v>
                </c:pt>
                <c:pt idx="225">
                  <c:v>0.09</c:v>
                </c:pt>
                <c:pt idx="226">
                  <c:v>0.02</c:v>
                </c:pt>
                <c:pt idx="227">
                  <c:v>0.04</c:v>
                </c:pt>
                <c:pt idx="228">
                  <c:v>0.83</c:v>
                </c:pt>
                <c:pt idx="229">
                  <c:v>0.39</c:v>
                </c:pt>
                <c:pt idx="230">
                  <c:v>0.1</c:v>
                </c:pt>
                <c:pt idx="231">
                  <c:v>0.12</c:v>
                </c:pt>
                <c:pt idx="232">
                  <c:v>0</c:v>
                </c:pt>
                <c:pt idx="233">
                  <c:v>0.17</c:v>
                </c:pt>
                <c:pt idx="234">
                  <c:v>0.06</c:v>
                </c:pt>
                <c:pt idx="235">
                  <c:v>0.15</c:v>
                </c:pt>
                <c:pt idx="236">
                  <c:v>0.35</c:v>
                </c:pt>
                <c:pt idx="237">
                  <c:v>0.3</c:v>
                </c:pt>
                <c:pt idx="238">
                  <c:v>0.23</c:v>
                </c:pt>
                <c:pt idx="239">
                  <c:v>0.05</c:v>
                </c:pt>
                <c:pt idx="240">
                  <c:v>0.05</c:v>
                </c:pt>
                <c:pt idx="241">
                  <c:v>0.48</c:v>
                </c:pt>
                <c:pt idx="242">
                  <c:v>0.35</c:v>
                </c:pt>
                <c:pt idx="243">
                  <c:v>0.06</c:v>
                </c:pt>
                <c:pt idx="244">
                  <c:v>0.16</c:v>
                </c:pt>
                <c:pt idx="245">
                  <c:v>0.03</c:v>
                </c:pt>
                <c:pt idx="246">
                  <c:v>0.03</c:v>
                </c:pt>
                <c:pt idx="247">
                  <c:v>7.0000000000000007E-2</c:v>
                </c:pt>
                <c:pt idx="248">
                  <c:v>0.04</c:v>
                </c:pt>
                <c:pt idx="249">
                  <c:v>0.56000000000000005</c:v>
                </c:pt>
                <c:pt idx="250">
                  <c:v>0.28000000000000003</c:v>
                </c:pt>
                <c:pt idx="251">
                  <c:v>0.02</c:v>
                </c:pt>
                <c:pt idx="252">
                  <c:v>0.04</c:v>
                </c:pt>
                <c:pt idx="253">
                  <c:v>0.02</c:v>
                </c:pt>
                <c:pt idx="254">
                  <c:v>0.53</c:v>
                </c:pt>
                <c:pt idx="255">
                  <c:v>0.17</c:v>
                </c:pt>
                <c:pt idx="256">
                  <c:v>0</c:v>
                </c:pt>
                <c:pt idx="257">
                  <c:v>0</c:v>
                </c:pt>
                <c:pt idx="258">
                  <c:v>7.0000000000000007E-2</c:v>
                </c:pt>
                <c:pt idx="259">
                  <c:v>0.03</c:v>
                </c:pt>
                <c:pt idx="260">
                  <c:v>0.54</c:v>
                </c:pt>
                <c:pt idx="261">
                  <c:v>0.17</c:v>
                </c:pt>
                <c:pt idx="262">
                  <c:v>0.64</c:v>
                </c:pt>
                <c:pt idx="263">
                  <c:v>0.04</c:v>
                </c:pt>
                <c:pt idx="264">
                  <c:v>0.11</c:v>
                </c:pt>
                <c:pt idx="265">
                  <c:v>0.35</c:v>
                </c:pt>
                <c:pt idx="266">
                  <c:v>0.57999999999999996</c:v>
                </c:pt>
                <c:pt idx="267">
                  <c:v>0.09</c:v>
                </c:pt>
                <c:pt idx="268">
                  <c:v>0.11</c:v>
                </c:pt>
                <c:pt idx="269">
                  <c:v>0.02</c:v>
                </c:pt>
                <c:pt idx="270">
                  <c:v>0</c:v>
                </c:pt>
                <c:pt idx="271">
                  <c:v>0.04</c:v>
                </c:pt>
                <c:pt idx="272">
                  <c:v>7.0000000000000007E-2</c:v>
                </c:pt>
                <c:pt idx="273">
                  <c:v>0.28000000000000003</c:v>
                </c:pt>
                <c:pt idx="274">
                  <c:v>0.03</c:v>
                </c:pt>
                <c:pt idx="275">
                  <c:v>0.03</c:v>
                </c:pt>
                <c:pt idx="276">
                  <c:v>0.05</c:v>
                </c:pt>
                <c:pt idx="277">
                  <c:v>0</c:v>
                </c:pt>
                <c:pt idx="278">
                  <c:v>0.02</c:v>
                </c:pt>
                <c:pt idx="279">
                  <c:v>0.02</c:v>
                </c:pt>
                <c:pt idx="280">
                  <c:v>0.01</c:v>
                </c:pt>
                <c:pt idx="281">
                  <c:v>0.02</c:v>
                </c:pt>
                <c:pt idx="282">
                  <c:v>0.09</c:v>
                </c:pt>
                <c:pt idx="283">
                  <c:v>0.03</c:v>
                </c:pt>
                <c:pt idx="284">
                  <c:v>0.21</c:v>
                </c:pt>
                <c:pt idx="285">
                  <c:v>0</c:v>
                </c:pt>
                <c:pt idx="286">
                  <c:v>0.74</c:v>
                </c:pt>
                <c:pt idx="287">
                  <c:v>0.05</c:v>
                </c:pt>
                <c:pt idx="288">
                  <c:v>0.11</c:v>
                </c:pt>
                <c:pt idx="289">
                  <c:v>0</c:v>
                </c:pt>
                <c:pt idx="290">
                  <c:v>0.1</c:v>
                </c:pt>
                <c:pt idx="291">
                  <c:v>0.03</c:v>
                </c:pt>
                <c:pt idx="292">
                  <c:v>0.13</c:v>
                </c:pt>
                <c:pt idx="293">
                  <c:v>7.0000000000000007E-2</c:v>
                </c:pt>
                <c:pt idx="294">
                  <c:v>0.03</c:v>
                </c:pt>
                <c:pt idx="295">
                  <c:v>0.21</c:v>
                </c:pt>
                <c:pt idx="296">
                  <c:v>0.37</c:v>
                </c:pt>
                <c:pt idx="297">
                  <c:v>0.61</c:v>
                </c:pt>
                <c:pt idx="298">
                  <c:v>0.12</c:v>
                </c:pt>
                <c:pt idx="299">
                  <c:v>0.02</c:v>
                </c:pt>
                <c:pt idx="300">
                  <c:v>0.33</c:v>
                </c:pt>
                <c:pt idx="301">
                  <c:v>0.01</c:v>
                </c:pt>
                <c:pt idx="302">
                  <c:v>0.03</c:v>
                </c:pt>
                <c:pt idx="303">
                  <c:v>0.06</c:v>
                </c:pt>
                <c:pt idx="304">
                  <c:v>0.01</c:v>
                </c:pt>
                <c:pt idx="305">
                  <c:v>0.19</c:v>
                </c:pt>
                <c:pt idx="306">
                  <c:v>0.41</c:v>
                </c:pt>
                <c:pt idx="307">
                  <c:v>0.05</c:v>
                </c:pt>
                <c:pt idx="308">
                  <c:v>0.32</c:v>
                </c:pt>
                <c:pt idx="309">
                  <c:v>0.49</c:v>
                </c:pt>
                <c:pt idx="310">
                  <c:v>0.06</c:v>
                </c:pt>
                <c:pt idx="311">
                  <c:v>1</c:v>
                </c:pt>
                <c:pt idx="312">
                  <c:v>0.05</c:v>
                </c:pt>
                <c:pt idx="313">
                  <c:v>0</c:v>
                </c:pt>
                <c:pt idx="314">
                  <c:v>0.33</c:v>
                </c:pt>
                <c:pt idx="315">
                  <c:v>0.01</c:v>
                </c:pt>
                <c:pt idx="316">
                  <c:v>0</c:v>
                </c:pt>
                <c:pt idx="317">
                  <c:v>0.21</c:v>
                </c:pt>
                <c:pt idx="318">
                  <c:v>0.11</c:v>
                </c:pt>
                <c:pt idx="319">
                  <c:v>0.03</c:v>
                </c:pt>
                <c:pt idx="320">
                  <c:v>0.06</c:v>
                </c:pt>
                <c:pt idx="321">
                  <c:v>0.15</c:v>
                </c:pt>
                <c:pt idx="322">
                  <c:v>0.85</c:v>
                </c:pt>
                <c:pt idx="323">
                  <c:v>0.04</c:v>
                </c:pt>
                <c:pt idx="324">
                  <c:v>0.01</c:v>
                </c:pt>
                <c:pt idx="325">
                  <c:v>0.18</c:v>
                </c:pt>
                <c:pt idx="326">
                  <c:v>0</c:v>
                </c:pt>
                <c:pt idx="327">
                  <c:v>0.05</c:v>
                </c:pt>
                <c:pt idx="328">
                  <c:v>0.21</c:v>
                </c:pt>
                <c:pt idx="329">
                  <c:v>0.2</c:v>
                </c:pt>
                <c:pt idx="330">
                  <c:v>0.19</c:v>
                </c:pt>
                <c:pt idx="331">
                  <c:v>0.04</c:v>
                </c:pt>
                <c:pt idx="332">
                  <c:v>0.01</c:v>
                </c:pt>
                <c:pt idx="333">
                  <c:v>0.04</c:v>
                </c:pt>
                <c:pt idx="334">
                  <c:v>0.04</c:v>
                </c:pt>
                <c:pt idx="335">
                  <c:v>0.09</c:v>
                </c:pt>
                <c:pt idx="336">
                  <c:v>0.13</c:v>
                </c:pt>
                <c:pt idx="337">
                  <c:v>0.37</c:v>
                </c:pt>
                <c:pt idx="338">
                  <c:v>0.04</c:v>
                </c:pt>
                <c:pt idx="339">
                  <c:v>0.12</c:v>
                </c:pt>
                <c:pt idx="340">
                  <c:v>0.27</c:v>
                </c:pt>
                <c:pt idx="341">
                  <c:v>0</c:v>
                </c:pt>
                <c:pt idx="342">
                  <c:v>0.39</c:v>
                </c:pt>
                <c:pt idx="343">
                  <c:v>0.06</c:v>
                </c:pt>
                <c:pt idx="344">
                  <c:v>0.14000000000000001</c:v>
                </c:pt>
                <c:pt idx="345">
                  <c:v>0.04</c:v>
                </c:pt>
                <c:pt idx="346">
                  <c:v>0.08</c:v>
                </c:pt>
                <c:pt idx="347">
                  <c:v>0.04</c:v>
                </c:pt>
                <c:pt idx="348">
                  <c:v>0.23</c:v>
                </c:pt>
                <c:pt idx="349">
                  <c:v>0.06</c:v>
                </c:pt>
                <c:pt idx="350">
                  <c:v>0.09</c:v>
                </c:pt>
                <c:pt idx="351">
                  <c:v>0</c:v>
                </c:pt>
                <c:pt idx="352">
                  <c:v>0.15</c:v>
                </c:pt>
                <c:pt idx="353">
                  <c:v>0.11</c:v>
                </c:pt>
                <c:pt idx="354">
                  <c:v>7.0000000000000007E-2</c:v>
                </c:pt>
                <c:pt idx="355">
                  <c:v>0.12</c:v>
                </c:pt>
                <c:pt idx="356">
                  <c:v>0.03</c:v>
                </c:pt>
                <c:pt idx="357">
                  <c:v>0.04</c:v>
                </c:pt>
                <c:pt idx="358">
                  <c:v>0.05</c:v>
                </c:pt>
                <c:pt idx="359">
                  <c:v>0</c:v>
                </c:pt>
                <c:pt idx="360">
                  <c:v>0.23</c:v>
                </c:pt>
                <c:pt idx="361">
                  <c:v>0.26</c:v>
                </c:pt>
                <c:pt idx="362">
                  <c:v>0.09</c:v>
                </c:pt>
                <c:pt idx="363">
                  <c:v>0.08</c:v>
                </c:pt>
                <c:pt idx="364">
                  <c:v>0.72</c:v>
                </c:pt>
                <c:pt idx="365">
                  <c:v>0</c:v>
                </c:pt>
                <c:pt idx="366">
                  <c:v>0</c:v>
                </c:pt>
                <c:pt idx="367">
                  <c:v>0.13</c:v>
                </c:pt>
                <c:pt idx="368">
                  <c:v>0</c:v>
                </c:pt>
                <c:pt idx="369">
                  <c:v>0.02</c:v>
                </c:pt>
                <c:pt idx="370">
                  <c:v>0.91</c:v>
                </c:pt>
                <c:pt idx="371">
                  <c:v>0.02</c:v>
                </c:pt>
                <c:pt idx="372">
                  <c:v>0</c:v>
                </c:pt>
                <c:pt idx="373">
                  <c:v>0.04</c:v>
                </c:pt>
                <c:pt idx="374">
                  <c:v>0.14000000000000001</c:v>
                </c:pt>
                <c:pt idx="375">
                  <c:v>0</c:v>
                </c:pt>
                <c:pt idx="376">
                  <c:v>0.12</c:v>
                </c:pt>
                <c:pt idx="377">
                  <c:v>0.19</c:v>
                </c:pt>
                <c:pt idx="378">
                  <c:v>0</c:v>
                </c:pt>
                <c:pt idx="379">
                  <c:v>0.02</c:v>
                </c:pt>
                <c:pt idx="380">
                  <c:v>0.02</c:v>
                </c:pt>
                <c:pt idx="381">
                  <c:v>0.03</c:v>
                </c:pt>
                <c:pt idx="382">
                  <c:v>0.05</c:v>
                </c:pt>
                <c:pt idx="383">
                  <c:v>0</c:v>
                </c:pt>
                <c:pt idx="384">
                  <c:v>0.03</c:v>
                </c:pt>
                <c:pt idx="385">
                  <c:v>0.04</c:v>
                </c:pt>
                <c:pt idx="386">
                  <c:v>0.08</c:v>
                </c:pt>
                <c:pt idx="387">
                  <c:v>0.02</c:v>
                </c:pt>
                <c:pt idx="388">
                  <c:v>0</c:v>
                </c:pt>
                <c:pt idx="389">
                  <c:v>0.94</c:v>
                </c:pt>
                <c:pt idx="390">
                  <c:v>0.01</c:v>
                </c:pt>
                <c:pt idx="391">
                  <c:v>0.02</c:v>
                </c:pt>
                <c:pt idx="392">
                  <c:v>0.08</c:v>
                </c:pt>
                <c:pt idx="393">
                  <c:v>0.11</c:v>
                </c:pt>
                <c:pt idx="394">
                  <c:v>0.06</c:v>
                </c:pt>
                <c:pt idx="395">
                  <c:v>0.01</c:v>
                </c:pt>
                <c:pt idx="396">
                  <c:v>0.37</c:v>
                </c:pt>
                <c:pt idx="397">
                  <c:v>0</c:v>
                </c:pt>
                <c:pt idx="398">
                  <c:v>0</c:v>
                </c:pt>
                <c:pt idx="399">
                  <c:v>0</c:v>
                </c:pt>
                <c:pt idx="400">
                  <c:v>0.1</c:v>
                </c:pt>
                <c:pt idx="401">
                  <c:v>0.28999999999999998</c:v>
                </c:pt>
                <c:pt idx="402">
                  <c:v>0.64</c:v>
                </c:pt>
                <c:pt idx="403">
                  <c:v>0.44</c:v>
                </c:pt>
                <c:pt idx="404">
                  <c:v>0.02</c:v>
                </c:pt>
                <c:pt idx="405">
                  <c:v>0.22</c:v>
                </c:pt>
                <c:pt idx="406">
                  <c:v>0.26</c:v>
                </c:pt>
                <c:pt idx="407">
                  <c:v>0.01</c:v>
                </c:pt>
                <c:pt idx="408">
                  <c:v>0.01</c:v>
                </c:pt>
                <c:pt idx="409">
                  <c:v>0.56999999999999995</c:v>
                </c:pt>
                <c:pt idx="410">
                  <c:v>0.14000000000000001</c:v>
                </c:pt>
                <c:pt idx="411">
                  <c:v>0.09</c:v>
                </c:pt>
                <c:pt idx="412">
                  <c:v>0.98</c:v>
                </c:pt>
                <c:pt idx="413">
                  <c:v>0.11</c:v>
                </c:pt>
                <c:pt idx="414">
                  <c:v>0.12</c:v>
                </c:pt>
                <c:pt idx="415">
                  <c:v>0.01</c:v>
                </c:pt>
                <c:pt idx="416">
                  <c:v>0.68</c:v>
                </c:pt>
                <c:pt idx="417">
                  <c:v>0.17</c:v>
                </c:pt>
                <c:pt idx="418">
                  <c:v>0.19</c:v>
                </c:pt>
                <c:pt idx="419">
                  <c:v>7.0000000000000007E-2</c:v>
                </c:pt>
                <c:pt idx="420">
                  <c:v>0.63</c:v>
                </c:pt>
                <c:pt idx="421">
                  <c:v>0.17</c:v>
                </c:pt>
                <c:pt idx="422">
                  <c:v>0.02</c:v>
                </c:pt>
                <c:pt idx="423">
                  <c:v>0.11</c:v>
                </c:pt>
                <c:pt idx="424">
                  <c:v>0.19</c:v>
                </c:pt>
                <c:pt idx="425">
                  <c:v>0.01</c:v>
                </c:pt>
                <c:pt idx="426">
                  <c:v>0.27</c:v>
                </c:pt>
                <c:pt idx="427">
                  <c:v>0.12</c:v>
                </c:pt>
                <c:pt idx="428">
                  <c:v>0.51</c:v>
                </c:pt>
                <c:pt idx="429">
                  <c:v>0</c:v>
                </c:pt>
                <c:pt idx="430">
                  <c:v>0.15</c:v>
                </c:pt>
                <c:pt idx="431">
                  <c:v>7.0000000000000007E-2</c:v>
                </c:pt>
                <c:pt idx="432">
                  <c:v>0.08</c:v>
                </c:pt>
                <c:pt idx="433">
                  <c:v>0</c:v>
                </c:pt>
                <c:pt idx="434">
                  <c:v>0.82</c:v>
                </c:pt>
                <c:pt idx="435">
                  <c:v>0.99</c:v>
                </c:pt>
                <c:pt idx="436">
                  <c:v>0.47</c:v>
                </c:pt>
                <c:pt idx="437">
                  <c:v>0</c:v>
                </c:pt>
                <c:pt idx="438">
                  <c:v>0.04</c:v>
                </c:pt>
                <c:pt idx="439">
                  <c:v>0.01</c:v>
                </c:pt>
                <c:pt idx="440">
                  <c:v>0.05</c:v>
                </c:pt>
                <c:pt idx="441">
                  <c:v>0</c:v>
                </c:pt>
                <c:pt idx="442">
                  <c:v>0.05</c:v>
                </c:pt>
                <c:pt idx="443">
                  <c:v>0.12</c:v>
                </c:pt>
                <c:pt idx="444">
                  <c:v>0</c:v>
                </c:pt>
                <c:pt idx="445">
                  <c:v>0.49</c:v>
                </c:pt>
                <c:pt idx="446">
                  <c:v>0.06</c:v>
                </c:pt>
                <c:pt idx="447">
                  <c:v>0</c:v>
                </c:pt>
                <c:pt idx="448">
                  <c:v>0.18</c:v>
                </c:pt>
                <c:pt idx="449">
                  <c:v>0.08</c:v>
                </c:pt>
                <c:pt idx="450">
                  <c:v>0.13</c:v>
                </c:pt>
                <c:pt idx="451">
                  <c:v>0.72</c:v>
                </c:pt>
                <c:pt idx="452">
                  <c:v>0.12</c:v>
                </c:pt>
                <c:pt idx="453">
                  <c:v>0.04</c:v>
                </c:pt>
                <c:pt idx="454">
                  <c:v>0.53</c:v>
                </c:pt>
                <c:pt idx="455">
                  <c:v>0.01</c:v>
                </c:pt>
                <c:pt idx="456">
                  <c:v>0.01</c:v>
                </c:pt>
                <c:pt idx="457">
                  <c:v>0.05</c:v>
                </c:pt>
                <c:pt idx="458">
                  <c:v>0.02</c:v>
                </c:pt>
                <c:pt idx="459">
                  <c:v>0.19</c:v>
                </c:pt>
                <c:pt idx="460">
                  <c:v>0.08</c:v>
                </c:pt>
                <c:pt idx="461">
                  <c:v>0.03</c:v>
                </c:pt>
                <c:pt idx="462">
                  <c:v>0.02</c:v>
                </c:pt>
                <c:pt idx="463">
                  <c:v>0</c:v>
                </c:pt>
                <c:pt idx="464">
                  <c:v>0.31</c:v>
                </c:pt>
                <c:pt idx="465">
                  <c:v>0</c:v>
                </c:pt>
                <c:pt idx="466">
                  <c:v>0.22</c:v>
                </c:pt>
                <c:pt idx="467">
                  <c:v>0.98</c:v>
                </c:pt>
                <c:pt idx="468">
                  <c:v>0</c:v>
                </c:pt>
                <c:pt idx="469">
                  <c:v>0.01</c:v>
                </c:pt>
                <c:pt idx="470">
                  <c:v>0.09</c:v>
                </c:pt>
                <c:pt idx="471">
                  <c:v>0.4</c:v>
                </c:pt>
                <c:pt idx="472">
                  <c:v>0.01</c:v>
                </c:pt>
                <c:pt idx="473">
                  <c:v>0.02</c:v>
                </c:pt>
                <c:pt idx="474">
                  <c:v>0</c:v>
                </c:pt>
                <c:pt idx="475">
                  <c:v>0.15</c:v>
                </c:pt>
                <c:pt idx="476">
                  <c:v>0.98</c:v>
                </c:pt>
                <c:pt idx="477">
                  <c:v>0.21</c:v>
                </c:pt>
                <c:pt idx="478">
                  <c:v>0.03</c:v>
                </c:pt>
                <c:pt idx="479">
                  <c:v>0.01</c:v>
                </c:pt>
                <c:pt idx="480">
                  <c:v>0.97</c:v>
                </c:pt>
                <c:pt idx="481">
                  <c:v>0.17</c:v>
                </c:pt>
                <c:pt idx="482">
                  <c:v>0.17</c:v>
                </c:pt>
                <c:pt idx="483">
                  <c:v>0.1</c:v>
                </c:pt>
                <c:pt idx="484">
                  <c:v>0.02</c:v>
                </c:pt>
                <c:pt idx="485">
                  <c:v>0.22</c:v>
                </c:pt>
                <c:pt idx="486">
                  <c:v>0</c:v>
                </c:pt>
                <c:pt idx="487">
                  <c:v>0.33</c:v>
                </c:pt>
                <c:pt idx="488">
                  <c:v>0</c:v>
                </c:pt>
                <c:pt idx="489">
                  <c:v>0.11</c:v>
                </c:pt>
                <c:pt idx="490">
                  <c:v>0</c:v>
                </c:pt>
                <c:pt idx="491">
                  <c:v>0.56999999999999995</c:v>
                </c:pt>
                <c:pt idx="492">
                  <c:v>0.02</c:v>
                </c:pt>
                <c:pt idx="493">
                  <c:v>0.03</c:v>
                </c:pt>
                <c:pt idx="494">
                  <c:v>0.14000000000000001</c:v>
                </c:pt>
                <c:pt idx="495">
                  <c:v>0</c:v>
                </c:pt>
                <c:pt idx="496">
                  <c:v>0</c:v>
                </c:pt>
                <c:pt idx="497">
                  <c:v>0.14000000000000001</c:v>
                </c:pt>
                <c:pt idx="498">
                  <c:v>0</c:v>
                </c:pt>
                <c:pt idx="499">
                  <c:v>7.0000000000000007E-2</c:v>
                </c:pt>
                <c:pt idx="500">
                  <c:v>0</c:v>
                </c:pt>
                <c:pt idx="501">
                  <c:v>0.03</c:v>
                </c:pt>
                <c:pt idx="502">
                  <c:v>0.35</c:v>
                </c:pt>
                <c:pt idx="503">
                  <c:v>0.54</c:v>
                </c:pt>
                <c:pt idx="504">
                  <c:v>0.02</c:v>
                </c:pt>
                <c:pt idx="505">
                  <c:v>0.03</c:v>
                </c:pt>
                <c:pt idx="506">
                  <c:v>0.22</c:v>
                </c:pt>
                <c:pt idx="507">
                  <c:v>0</c:v>
                </c:pt>
                <c:pt idx="508">
                  <c:v>0.71</c:v>
                </c:pt>
                <c:pt idx="509">
                  <c:v>0.23</c:v>
                </c:pt>
                <c:pt idx="510">
                  <c:v>0.99</c:v>
                </c:pt>
                <c:pt idx="511">
                  <c:v>0.13</c:v>
                </c:pt>
                <c:pt idx="512">
                  <c:v>0.64</c:v>
                </c:pt>
                <c:pt idx="513">
                  <c:v>0.06</c:v>
                </c:pt>
                <c:pt idx="514">
                  <c:v>0</c:v>
                </c:pt>
                <c:pt idx="515">
                  <c:v>0</c:v>
                </c:pt>
                <c:pt idx="516">
                  <c:v>0</c:v>
                </c:pt>
                <c:pt idx="517">
                  <c:v>0.69</c:v>
                </c:pt>
                <c:pt idx="518">
                  <c:v>0.26</c:v>
                </c:pt>
                <c:pt idx="519">
                  <c:v>0.17</c:v>
                </c:pt>
                <c:pt idx="520">
                  <c:v>0</c:v>
                </c:pt>
              </c:numCache>
            </c:numRef>
          </c:yVal>
          <c:bubbleSize>
            <c:numRef>
              <c:f>'Annex Figure 3.1.3.'!$B$4:$B$524</c:f>
              <c:numCache>
                <c:formatCode>0.00%</c:formatCode>
                <c:ptCount val="521"/>
                <c:pt idx="0">
                  <c:v>5.74E-2</c:v>
                </c:pt>
                <c:pt idx="1">
                  <c:v>0.04</c:v>
                </c:pt>
                <c:pt idx="2">
                  <c:v>3.2899999999999999E-2</c:v>
                </c:pt>
                <c:pt idx="3">
                  <c:v>3.0300000000000001E-2</c:v>
                </c:pt>
                <c:pt idx="4">
                  <c:v>2.87E-2</c:v>
                </c:pt>
                <c:pt idx="5">
                  <c:v>2.23E-2</c:v>
                </c:pt>
                <c:pt idx="6">
                  <c:v>1.8800000000000001E-2</c:v>
                </c:pt>
                <c:pt idx="7">
                  <c:v>1.83E-2</c:v>
                </c:pt>
                <c:pt idx="8">
                  <c:v>1.7600000000000001E-2</c:v>
                </c:pt>
                <c:pt idx="9">
                  <c:v>1.6299999999999999E-2</c:v>
                </c:pt>
                <c:pt idx="10">
                  <c:v>1.61E-2</c:v>
                </c:pt>
                <c:pt idx="11">
                  <c:v>1.4200000000000001E-2</c:v>
                </c:pt>
                <c:pt idx="12">
                  <c:v>1.24E-2</c:v>
                </c:pt>
                <c:pt idx="13">
                  <c:v>1.17E-2</c:v>
                </c:pt>
                <c:pt idx="14">
                  <c:v>1.1299999999999999E-2</c:v>
                </c:pt>
                <c:pt idx="15">
                  <c:v>1.12E-2</c:v>
                </c:pt>
                <c:pt idx="16">
                  <c:v>1.0500000000000001E-2</c:v>
                </c:pt>
                <c:pt idx="17">
                  <c:v>1.03E-2</c:v>
                </c:pt>
                <c:pt idx="18">
                  <c:v>8.9999999999999993E-3</c:v>
                </c:pt>
                <c:pt idx="19">
                  <c:v>8.8999999999999999E-3</c:v>
                </c:pt>
                <c:pt idx="20">
                  <c:v>8.5000000000000006E-3</c:v>
                </c:pt>
                <c:pt idx="21">
                  <c:v>8.0999999999999996E-3</c:v>
                </c:pt>
                <c:pt idx="22">
                  <c:v>7.7999999999999996E-3</c:v>
                </c:pt>
                <c:pt idx="23">
                  <c:v>7.7999999999999996E-3</c:v>
                </c:pt>
                <c:pt idx="24">
                  <c:v>7.6E-3</c:v>
                </c:pt>
                <c:pt idx="25">
                  <c:v>7.1000000000000004E-3</c:v>
                </c:pt>
                <c:pt idx="26">
                  <c:v>7.0000000000000001E-3</c:v>
                </c:pt>
                <c:pt idx="27">
                  <c:v>6.7999999999999996E-3</c:v>
                </c:pt>
                <c:pt idx="28">
                  <c:v>6.4999999999999997E-3</c:v>
                </c:pt>
                <c:pt idx="29">
                  <c:v>6.4000000000000003E-3</c:v>
                </c:pt>
                <c:pt idx="30">
                  <c:v>6.4000000000000003E-3</c:v>
                </c:pt>
                <c:pt idx="31">
                  <c:v>6.3E-3</c:v>
                </c:pt>
                <c:pt idx="32">
                  <c:v>6.1999999999999998E-3</c:v>
                </c:pt>
                <c:pt idx="33">
                  <c:v>6.0000000000000001E-3</c:v>
                </c:pt>
                <c:pt idx="34">
                  <c:v>5.7999999999999996E-3</c:v>
                </c:pt>
                <c:pt idx="35">
                  <c:v>5.5999999999999999E-3</c:v>
                </c:pt>
                <c:pt idx="36">
                  <c:v>5.4999999999999997E-3</c:v>
                </c:pt>
                <c:pt idx="37">
                  <c:v>5.4000000000000003E-3</c:v>
                </c:pt>
                <c:pt idx="38">
                  <c:v>5.3E-3</c:v>
                </c:pt>
                <c:pt idx="39">
                  <c:v>5.1999999999999998E-3</c:v>
                </c:pt>
                <c:pt idx="40">
                  <c:v>5.1999999999999998E-3</c:v>
                </c:pt>
                <c:pt idx="41">
                  <c:v>5.0000000000000001E-3</c:v>
                </c:pt>
                <c:pt idx="42">
                  <c:v>4.7999999999999996E-3</c:v>
                </c:pt>
                <c:pt idx="43">
                  <c:v>4.7000000000000002E-3</c:v>
                </c:pt>
                <c:pt idx="44">
                  <c:v>4.5999999999999999E-3</c:v>
                </c:pt>
                <c:pt idx="45">
                  <c:v>4.4999999999999997E-3</c:v>
                </c:pt>
                <c:pt idx="46">
                  <c:v>4.4000000000000003E-3</c:v>
                </c:pt>
                <c:pt idx="47">
                  <c:v>4.4000000000000003E-3</c:v>
                </c:pt>
                <c:pt idx="48">
                  <c:v>4.3E-3</c:v>
                </c:pt>
                <c:pt idx="49">
                  <c:v>4.3E-3</c:v>
                </c:pt>
                <c:pt idx="50">
                  <c:v>4.3E-3</c:v>
                </c:pt>
                <c:pt idx="51">
                  <c:v>4.1999999999999997E-3</c:v>
                </c:pt>
                <c:pt idx="52">
                  <c:v>4.1999999999999997E-3</c:v>
                </c:pt>
                <c:pt idx="53">
                  <c:v>4.1999999999999997E-3</c:v>
                </c:pt>
                <c:pt idx="54">
                  <c:v>4.1000000000000003E-3</c:v>
                </c:pt>
                <c:pt idx="55">
                  <c:v>4.0000000000000001E-3</c:v>
                </c:pt>
                <c:pt idx="56">
                  <c:v>4.0000000000000001E-3</c:v>
                </c:pt>
                <c:pt idx="57">
                  <c:v>3.8999999999999998E-3</c:v>
                </c:pt>
                <c:pt idx="58">
                  <c:v>3.8E-3</c:v>
                </c:pt>
                <c:pt idx="59">
                  <c:v>3.7000000000000002E-3</c:v>
                </c:pt>
                <c:pt idx="60">
                  <c:v>3.5999999999999999E-3</c:v>
                </c:pt>
                <c:pt idx="61">
                  <c:v>3.5999999999999999E-3</c:v>
                </c:pt>
                <c:pt idx="62">
                  <c:v>3.5999999999999999E-3</c:v>
                </c:pt>
                <c:pt idx="63">
                  <c:v>3.5999999999999999E-3</c:v>
                </c:pt>
                <c:pt idx="64">
                  <c:v>3.5000000000000001E-3</c:v>
                </c:pt>
                <c:pt idx="65">
                  <c:v>3.5000000000000001E-3</c:v>
                </c:pt>
                <c:pt idx="66">
                  <c:v>3.5000000000000001E-3</c:v>
                </c:pt>
                <c:pt idx="67">
                  <c:v>3.5000000000000001E-3</c:v>
                </c:pt>
                <c:pt idx="68">
                  <c:v>3.3999999999999998E-3</c:v>
                </c:pt>
                <c:pt idx="69">
                  <c:v>3.3999999999999998E-3</c:v>
                </c:pt>
                <c:pt idx="70">
                  <c:v>3.3999999999999998E-3</c:v>
                </c:pt>
                <c:pt idx="71">
                  <c:v>3.3E-3</c:v>
                </c:pt>
                <c:pt idx="72">
                  <c:v>3.2000000000000002E-3</c:v>
                </c:pt>
                <c:pt idx="73">
                  <c:v>3.0999999999999999E-3</c:v>
                </c:pt>
                <c:pt idx="74">
                  <c:v>3.0999999999999999E-3</c:v>
                </c:pt>
                <c:pt idx="75">
                  <c:v>3.0999999999999999E-3</c:v>
                </c:pt>
                <c:pt idx="76">
                  <c:v>3.0000000000000001E-3</c:v>
                </c:pt>
                <c:pt idx="77">
                  <c:v>2.8999999999999998E-3</c:v>
                </c:pt>
                <c:pt idx="78">
                  <c:v>2.8999999999999998E-3</c:v>
                </c:pt>
                <c:pt idx="79">
                  <c:v>2.8999999999999998E-3</c:v>
                </c:pt>
                <c:pt idx="80">
                  <c:v>2.8E-3</c:v>
                </c:pt>
                <c:pt idx="81">
                  <c:v>2.7000000000000001E-3</c:v>
                </c:pt>
                <c:pt idx="82">
                  <c:v>2.5999999999999999E-3</c:v>
                </c:pt>
                <c:pt idx="83">
                  <c:v>2.5999999999999999E-3</c:v>
                </c:pt>
                <c:pt idx="84">
                  <c:v>2.5999999999999999E-3</c:v>
                </c:pt>
                <c:pt idx="85">
                  <c:v>2.5999999999999999E-3</c:v>
                </c:pt>
                <c:pt idx="86">
                  <c:v>2.5999999999999999E-3</c:v>
                </c:pt>
                <c:pt idx="87">
                  <c:v>2.5999999999999999E-3</c:v>
                </c:pt>
                <c:pt idx="88">
                  <c:v>2.5999999999999999E-3</c:v>
                </c:pt>
                <c:pt idx="89">
                  <c:v>2.5000000000000001E-3</c:v>
                </c:pt>
                <c:pt idx="90">
                  <c:v>2.5000000000000001E-3</c:v>
                </c:pt>
                <c:pt idx="91">
                  <c:v>2.3999999999999998E-3</c:v>
                </c:pt>
                <c:pt idx="92">
                  <c:v>2.3E-3</c:v>
                </c:pt>
                <c:pt idx="93">
                  <c:v>2.3E-3</c:v>
                </c:pt>
                <c:pt idx="94">
                  <c:v>2.3E-3</c:v>
                </c:pt>
                <c:pt idx="95">
                  <c:v>2.3E-3</c:v>
                </c:pt>
                <c:pt idx="96">
                  <c:v>2.3E-3</c:v>
                </c:pt>
                <c:pt idx="97">
                  <c:v>2.2000000000000001E-3</c:v>
                </c:pt>
                <c:pt idx="98">
                  <c:v>2.2000000000000001E-3</c:v>
                </c:pt>
                <c:pt idx="99">
                  <c:v>2.2000000000000001E-3</c:v>
                </c:pt>
                <c:pt idx="100">
                  <c:v>2.2000000000000001E-3</c:v>
                </c:pt>
                <c:pt idx="101">
                  <c:v>2.2000000000000001E-3</c:v>
                </c:pt>
                <c:pt idx="102">
                  <c:v>2.0999999999999999E-3</c:v>
                </c:pt>
                <c:pt idx="103">
                  <c:v>2.0999999999999999E-3</c:v>
                </c:pt>
                <c:pt idx="104">
                  <c:v>2.0999999999999999E-3</c:v>
                </c:pt>
                <c:pt idx="105">
                  <c:v>2.0999999999999999E-3</c:v>
                </c:pt>
                <c:pt idx="106">
                  <c:v>2.0999999999999999E-3</c:v>
                </c:pt>
                <c:pt idx="107">
                  <c:v>2.0999999999999999E-3</c:v>
                </c:pt>
                <c:pt idx="108">
                  <c:v>2.0999999999999999E-3</c:v>
                </c:pt>
                <c:pt idx="109">
                  <c:v>2E-3</c:v>
                </c:pt>
                <c:pt idx="110">
                  <c:v>2E-3</c:v>
                </c:pt>
                <c:pt idx="111">
                  <c:v>2E-3</c:v>
                </c:pt>
                <c:pt idx="112">
                  <c:v>2E-3</c:v>
                </c:pt>
                <c:pt idx="113">
                  <c:v>2E-3</c:v>
                </c:pt>
                <c:pt idx="114">
                  <c:v>2E-3</c:v>
                </c:pt>
                <c:pt idx="115">
                  <c:v>2E-3</c:v>
                </c:pt>
                <c:pt idx="116">
                  <c:v>1.9E-3</c:v>
                </c:pt>
                <c:pt idx="117">
                  <c:v>1.9E-3</c:v>
                </c:pt>
                <c:pt idx="118">
                  <c:v>1.9E-3</c:v>
                </c:pt>
                <c:pt idx="119">
                  <c:v>1.9E-3</c:v>
                </c:pt>
                <c:pt idx="120">
                  <c:v>1.9E-3</c:v>
                </c:pt>
                <c:pt idx="121">
                  <c:v>1.9E-3</c:v>
                </c:pt>
                <c:pt idx="122">
                  <c:v>1.9E-3</c:v>
                </c:pt>
                <c:pt idx="123">
                  <c:v>1.8E-3</c:v>
                </c:pt>
                <c:pt idx="124">
                  <c:v>1.8E-3</c:v>
                </c:pt>
                <c:pt idx="125">
                  <c:v>1.8E-3</c:v>
                </c:pt>
                <c:pt idx="126">
                  <c:v>1.8E-3</c:v>
                </c:pt>
                <c:pt idx="127">
                  <c:v>1.8E-3</c:v>
                </c:pt>
                <c:pt idx="128">
                  <c:v>1.8E-3</c:v>
                </c:pt>
                <c:pt idx="129">
                  <c:v>1.8E-3</c:v>
                </c:pt>
                <c:pt idx="130">
                  <c:v>1.6999999999999999E-3</c:v>
                </c:pt>
                <c:pt idx="131">
                  <c:v>1.6999999999999999E-3</c:v>
                </c:pt>
                <c:pt idx="132">
                  <c:v>1.6999999999999999E-3</c:v>
                </c:pt>
                <c:pt idx="133">
                  <c:v>1.6999999999999999E-3</c:v>
                </c:pt>
                <c:pt idx="134">
                  <c:v>1.6999999999999999E-3</c:v>
                </c:pt>
                <c:pt idx="135">
                  <c:v>1.6999999999999999E-3</c:v>
                </c:pt>
                <c:pt idx="136">
                  <c:v>1.6999999999999999E-3</c:v>
                </c:pt>
                <c:pt idx="137">
                  <c:v>1.6999999999999999E-3</c:v>
                </c:pt>
                <c:pt idx="138">
                  <c:v>1.6999999999999999E-3</c:v>
                </c:pt>
                <c:pt idx="139">
                  <c:v>1.6000000000000001E-3</c:v>
                </c:pt>
                <c:pt idx="140">
                  <c:v>1.6000000000000001E-3</c:v>
                </c:pt>
                <c:pt idx="141">
                  <c:v>1.6000000000000001E-3</c:v>
                </c:pt>
                <c:pt idx="142">
                  <c:v>1.6000000000000001E-3</c:v>
                </c:pt>
                <c:pt idx="143">
                  <c:v>1.6000000000000001E-3</c:v>
                </c:pt>
                <c:pt idx="144">
                  <c:v>1.6000000000000001E-3</c:v>
                </c:pt>
                <c:pt idx="145">
                  <c:v>1.6000000000000001E-3</c:v>
                </c:pt>
                <c:pt idx="146">
                  <c:v>1.6000000000000001E-3</c:v>
                </c:pt>
                <c:pt idx="147">
                  <c:v>1.5E-3</c:v>
                </c:pt>
                <c:pt idx="148">
                  <c:v>1.5E-3</c:v>
                </c:pt>
                <c:pt idx="149">
                  <c:v>1.5E-3</c:v>
                </c:pt>
                <c:pt idx="150">
                  <c:v>1.5E-3</c:v>
                </c:pt>
                <c:pt idx="151">
                  <c:v>1.4E-3</c:v>
                </c:pt>
                <c:pt idx="152">
                  <c:v>1.4E-3</c:v>
                </c:pt>
                <c:pt idx="153">
                  <c:v>1.4E-3</c:v>
                </c:pt>
                <c:pt idx="154">
                  <c:v>1.4E-3</c:v>
                </c:pt>
                <c:pt idx="155">
                  <c:v>1.4E-3</c:v>
                </c:pt>
                <c:pt idx="156">
                  <c:v>1.4E-3</c:v>
                </c:pt>
                <c:pt idx="157">
                  <c:v>1.4E-3</c:v>
                </c:pt>
                <c:pt idx="158">
                  <c:v>1.2999999999999999E-3</c:v>
                </c:pt>
                <c:pt idx="159">
                  <c:v>1.2999999999999999E-3</c:v>
                </c:pt>
                <c:pt idx="160">
                  <c:v>1.2999999999999999E-3</c:v>
                </c:pt>
                <c:pt idx="161">
                  <c:v>1.2999999999999999E-3</c:v>
                </c:pt>
                <c:pt idx="162">
                  <c:v>1.1999999999999999E-3</c:v>
                </c:pt>
                <c:pt idx="163">
                  <c:v>1.1999999999999999E-3</c:v>
                </c:pt>
                <c:pt idx="164">
                  <c:v>1.1999999999999999E-3</c:v>
                </c:pt>
                <c:pt idx="165">
                  <c:v>1.1999999999999999E-3</c:v>
                </c:pt>
                <c:pt idx="166">
                  <c:v>1.1999999999999999E-3</c:v>
                </c:pt>
                <c:pt idx="167">
                  <c:v>1.1999999999999999E-3</c:v>
                </c:pt>
                <c:pt idx="168">
                  <c:v>1.1999999999999999E-3</c:v>
                </c:pt>
                <c:pt idx="169">
                  <c:v>1.1999999999999999E-3</c:v>
                </c:pt>
                <c:pt idx="170">
                  <c:v>1.1999999999999999E-3</c:v>
                </c:pt>
                <c:pt idx="171">
                  <c:v>1.1999999999999999E-3</c:v>
                </c:pt>
                <c:pt idx="172">
                  <c:v>1.1999999999999999E-3</c:v>
                </c:pt>
                <c:pt idx="173">
                  <c:v>1.1999999999999999E-3</c:v>
                </c:pt>
                <c:pt idx="174">
                  <c:v>1.1000000000000001E-3</c:v>
                </c:pt>
                <c:pt idx="175">
                  <c:v>1.1000000000000001E-3</c:v>
                </c:pt>
                <c:pt idx="176">
                  <c:v>1.1000000000000001E-3</c:v>
                </c:pt>
                <c:pt idx="177">
                  <c:v>1.1000000000000001E-3</c:v>
                </c:pt>
                <c:pt idx="178">
                  <c:v>1.1000000000000001E-3</c:v>
                </c:pt>
                <c:pt idx="179">
                  <c:v>1.1000000000000001E-3</c:v>
                </c:pt>
                <c:pt idx="180">
                  <c:v>1.1000000000000001E-3</c:v>
                </c:pt>
                <c:pt idx="181">
                  <c:v>1.1000000000000001E-3</c:v>
                </c:pt>
                <c:pt idx="182">
                  <c:v>1.1000000000000001E-3</c:v>
                </c:pt>
                <c:pt idx="183">
                  <c:v>1.1000000000000001E-3</c:v>
                </c:pt>
                <c:pt idx="184">
                  <c:v>1E-3</c:v>
                </c:pt>
                <c:pt idx="185">
                  <c:v>1E-3</c:v>
                </c:pt>
                <c:pt idx="186">
                  <c:v>1E-3</c:v>
                </c:pt>
                <c:pt idx="187">
                  <c:v>1E-3</c:v>
                </c:pt>
                <c:pt idx="188">
                  <c:v>1E-3</c:v>
                </c:pt>
                <c:pt idx="189">
                  <c:v>1E-3</c:v>
                </c:pt>
                <c:pt idx="190">
                  <c:v>1E-3</c:v>
                </c:pt>
                <c:pt idx="191">
                  <c:v>1E-3</c:v>
                </c:pt>
                <c:pt idx="192">
                  <c:v>1E-3</c:v>
                </c:pt>
                <c:pt idx="193">
                  <c:v>1E-3</c:v>
                </c:pt>
                <c:pt idx="194">
                  <c:v>1E-3</c:v>
                </c:pt>
                <c:pt idx="195">
                  <c:v>1E-3</c:v>
                </c:pt>
                <c:pt idx="196">
                  <c:v>1E-3</c:v>
                </c:pt>
                <c:pt idx="197">
                  <c:v>8.9999999999999998E-4</c:v>
                </c:pt>
                <c:pt idx="198">
                  <c:v>8.9999999999999998E-4</c:v>
                </c:pt>
                <c:pt idx="199">
                  <c:v>8.9999999999999998E-4</c:v>
                </c:pt>
                <c:pt idx="200">
                  <c:v>8.9999999999999998E-4</c:v>
                </c:pt>
                <c:pt idx="201">
                  <c:v>8.9999999999999998E-4</c:v>
                </c:pt>
                <c:pt idx="202">
                  <c:v>8.9999999999999998E-4</c:v>
                </c:pt>
                <c:pt idx="203">
                  <c:v>8.9999999999999998E-4</c:v>
                </c:pt>
                <c:pt idx="204">
                  <c:v>8.9999999999999998E-4</c:v>
                </c:pt>
                <c:pt idx="205">
                  <c:v>8.9999999999999998E-4</c:v>
                </c:pt>
                <c:pt idx="206">
                  <c:v>8.9999999999999998E-4</c:v>
                </c:pt>
                <c:pt idx="207">
                  <c:v>8.9999999999999998E-4</c:v>
                </c:pt>
                <c:pt idx="208">
                  <c:v>8.9999999999999998E-4</c:v>
                </c:pt>
                <c:pt idx="209">
                  <c:v>8.9999999999999998E-4</c:v>
                </c:pt>
                <c:pt idx="210">
                  <c:v>8.9999999999999998E-4</c:v>
                </c:pt>
                <c:pt idx="211">
                  <c:v>8.9999999999999998E-4</c:v>
                </c:pt>
                <c:pt idx="212">
                  <c:v>8.9999999999999998E-4</c:v>
                </c:pt>
                <c:pt idx="213">
                  <c:v>8.9999999999999998E-4</c:v>
                </c:pt>
                <c:pt idx="214">
                  <c:v>8.9999999999999998E-4</c:v>
                </c:pt>
                <c:pt idx="215">
                  <c:v>8.9999999999999998E-4</c:v>
                </c:pt>
                <c:pt idx="216">
                  <c:v>8.9999999999999998E-4</c:v>
                </c:pt>
                <c:pt idx="217">
                  <c:v>8.9999999999999998E-4</c:v>
                </c:pt>
                <c:pt idx="218">
                  <c:v>8.9999999999999998E-4</c:v>
                </c:pt>
                <c:pt idx="219">
                  <c:v>8.0000000000000004E-4</c:v>
                </c:pt>
                <c:pt idx="220">
                  <c:v>8.0000000000000004E-4</c:v>
                </c:pt>
                <c:pt idx="221">
                  <c:v>8.0000000000000004E-4</c:v>
                </c:pt>
                <c:pt idx="222">
                  <c:v>8.0000000000000004E-4</c:v>
                </c:pt>
                <c:pt idx="223">
                  <c:v>8.0000000000000004E-4</c:v>
                </c:pt>
                <c:pt idx="224">
                  <c:v>8.0000000000000004E-4</c:v>
                </c:pt>
                <c:pt idx="225">
                  <c:v>8.0000000000000004E-4</c:v>
                </c:pt>
                <c:pt idx="226">
                  <c:v>8.0000000000000004E-4</c:v>
                </c:pt>
                <c:pt idx="227">
                  <c:v>8.0000000000000004E-4</c:v>
                </c:pt>
                <c:pt idx="228">
                  <c:v>8.0000000000000004E-4</c:v>
                </c:pt>
                <c:pt idx="229">
                  <c:v>8.0000000000000004E-4</c:v>
                </c:pt>
                <c:pt idx="230">
                  <c:v>8.0000000000000004E-4</c:v>
                </c:pt>
                <c:pt idx="231">
                  <c:v>8.0000000000000004E-4</c:v>
                </c:pt>
                <c:pt idx="232">
                  <c:v>8.0000000000000004E-4</c:v>
                </c:pt>
                <c:pt idx="233">
                  <c:v>8.0000000000000004E-4</c:v>
                </c:pt>
                <c:pt idx="234">
                  <c:v>8.0000000000000004E-4</c:v>
                </c:pt>
                <c:pt idx="235">
                  <c:v>8.0000000000000004E-4</c:v>
                </c:pt>
                <c:pt idx="236">
                  <c:v>8.0000000000000004E-4</c:v>
                </c:pt>
                <c:pt idx="237">
                  <c:v>8.0000000000000004E-4</c:v>
                </c:pt>
                <c:pt idx="238">
                  <c:v>8.0000000000000004E-4</c:v>
                </c:pt>
                <c:pt idx="239">
                  <c:v>8.0000000000000004E-4</c:v>
                </c:pt>
                <c:pt idx="240">
                  <c:v>8.0000000000000004E-4</c:v>
                </c:pt>
                <c:pt idx="241">
                  <c:v>8.0000000000000004E-4</c:v>
                </c:pt>
                <c:pt idx="242">
                  <c:v>8.0000000000000004E-4</c:v>
                </c:pt>
                <c:pt idx="243">
                  <c:v>8.0000000000000004E-4</c:v>
                </c:pt>
                <c:pt idx="244">
                  <c:v>6.9999999999999999E-4</c:v>
                </c:pt>
                <c:pt idx="245">
                  <c:v>6.9999999999999999E-4</c:v>
                </c:pt>
                <c:pt idx="246">
                  <c:v>6.9999999999999999E-4</c:v>
                </c:pt>
                <c:pt idx="247">
                  <c:v>6.9999999999999999E-4</c:v>
                </c:pt>
                <c:pt idx="248">
                  <c:v>6.9999999999999999E-4</c:v>
                </c:pt>
                <c:pt idx="249">
                  <c:v>6.9999999999999999E-4</c:v>
                </c:pt>
                <c:pt idx="250">
                  <c:v>6.9999999999999999E-4</c:v>
                </c:pt>
                <c:pt idx="251">
                  <c:v>6.9999999999999999E-4</c:v>
                </c:pt>
                <c:pt idx="252">
                  <c:v>6.9999999999999999E-4</c:v>
                </c:pt>
                <c:pt idx="253">
                  <c:v>6.9999999999999999E-4</c:v>
                </c:pt>
                <c:pt idx="254">
                  <c:v>6.9999999999999999E-4</c:v>
                </c:pt>
                <c:pt idx="255">
                  <c:v>6.9999999999999999E-4</c:v>
                </c:pt>
                <c:pt idx="256">
                  <c:v>6.9999999999999999E-4</c:v>
                </c:pt>
                <c:pt idx="257">
                  <c:v>6.9999999999999999E-4</c:v>
                </c:pt>
                <c:pt idx="258">
                  <c:v>6.9999999999999999E-4</c:v>
                </c:pt>
                <c:pt idx="259">
                  <c:v>6.9999999999999999E-4</c:v>
                </c:pt>
                <c:pt idx="260">
                  <c:v>6.9999999999999999E-4</c:v>
                </c:pt>
                <c:pt idx="261">
                  <c:v>6.9999999999999999E-4</c:v>
                </c:pt>
                <c:pt idx="262">
                  <c:v>6.9999999999999999E-4</c:v>
                </c:pt>
                <c:pt idx="263">
                  <c:v>6.9999999999999999E-4</c:v>
                </c:pt>
                <c:pt idx="264">
                  <c:v>6.9999999999999999E-4</c:v>
                </c:pt>
                <c:pt idx="265">
                  <c:v>6.9999999999999999E-4</c:v>
                </c:pt>
                <c:pt idx="266">
                  <c:v>6.9999999999999999E-4</c:v>
                </c:pt>
                <c:pt idx="267">
                  <c:v>6.9999999999999999E-4</c:v>
                </c:pt>
                <c:pt idx="268">
                  <c:v>5.9999999999999995E-4</c:v>
                </c:pt>
                <c:pt idx="269">
                  <c:v>5.9999999999999995E-4</c:v>
                </c:pt>
                <c:pt idx="270">
                  <c:v>5.9999999999999995E-4</c:v>
                </c:pt>
                <c:pt idx="271">
                  <c:v>5.9999999999999995E-4</c:v>
                </c:pt>
                <c:pt idx="272">
                  <c:v>5.9999999999999995E-4</c:v>
                </c:pt>
                <c:pt idx="273">
                  <c:v>5.9999999999999995E-4</c:v>
                </c:pt>
                <c:pt idx="274">
                  <c:v>5.9999999999999995E-4</c:v>
                </c:pt>
                <c:pt idx="275">
                  <c:v>5.9999999999999995E-4</c:v>
                </c:pt>
                <c:pt idx="276">
                  <c:v>5.9999999999999995E-4</c:v>
                </c:pt>
                <c:pt idx="277">
                  <c:v>5.9999999999999995E-4</c:v>
                </c:pt>
                <c:pt idx="278">
                  <c:v>5.9999999999999995E-4</c:v>
                </c:pt>
                <c:pt idx="279">
                  <c:v>5.9999999999999995E-4</c:v>
                </c:pt>
                <c:pt idx="280">
                  <c:v>5.9999999999999995E-4</c:v>
                </c:pt>
                <c:pt idx="281">
                  <c:v>5.9999999999999995E-4</c:v>
                </c:pt>
                <c:pt idx="282">
                  <c:v>5.9999999999999995E-4</c:v>
                </c:pt>
                <c:pt idx="283">
                  <c:v>5.9999999999999995E-4</c:v>
                </c:pt>
                <c:pt idx="284">
                  <c:v>5.9999999999999995E-4</c:v>
                </c:pt>
                <c:pt idx="285">
                  <c:v>5.9999999999999995E-4</c:v>
                </c:pt>
                <c:pt idx="286">
                  <c:v>5.9999999999999995E-4</c:v>
                </c:pt>
                <c:pt idx="287">
                  <c:v>5.0000000000000001E-4</c:v>
                </c:pt>
                <c:pt idx="288">
                  <c:v>5.0000000000000001E-4</c:v>
                </c:pt>
                <c:pt idx="289">
                  <c:v>5.0000000000000001E-4</c:v>
                </c:pt>
                <c:pt idx="290">
                  <c:v>5.0000000000000001E-4</c:v>
                </c:pt>
                <c:pt idx="291">
                  <c:v>5.0000000000000001E-4</c:v>
                </c:pt>
                <c:pt idx="292">
                  <c:v>5.0000000000000001E-4</c:v>
                </c:pt>
                <c:pt idx="293">
                  <c:v>5.0000000000000001E-4</c:v>
                </c:pt>
                <c:pt idx="294">
                  <c:v>5.0000000000000001E-4</c:v>
                </c:pt>
                <c:pt idx="295">
                  <c:v>5.0000000000000001E-4</c:v>
                </c:pt>
                <c:pt idx="296">
                  <c:v>5.0000000000000001E-4</c:v>
                </c:pt>
                <c:pt idx="297">
                  <c:v>5.0000000000000001E-4</c:v>
                </c:pt>
                <c:pt idx="298">
                  <c:v>5.0000000000000001E-4</c:v>
                </c:pt>
                <c:pt idx="299">
                  <c:v>5.0000000000000001E-4</c:v>
                </c:pt>
                <c:pt idx="300">
                  <c:v>5.0000000000000001E-4</c:v>
                </c:pt>
                <c:pt idx="301">
                  <c:v>5.0000000000000001E-4</c:v>
                </c:pt>
                <c:pt idx="302">
                  <c:v>5.0000000000000001E-4</c:v>
                </c:pt>
                <c:pt idx="303">
                  <c:v>5.0000000000000001E-4</c:v>
                </c:pt>
                <c:pt idx="304">
                  <c:v>5.0000000000000001E-4</c:v>
                </c:pt>
                <c:pt idx="305">
                  <c:v>5.0000000000000001E-4</c:v>
                </c:pt>
                <c:pt idx="306">
                  <c:v>5.0000000000000001E-4</c:v>
                </c:pt>
                <c:pt idx="307">
                  <c:v>5.0000000000000001E-4</c:v>
                </c:pt>
                <c:pt idx="308">
                  <c:v>5.0000000000000001E-4</c:v>
                </c:pt>
                <c:pt idx="309">
                  <c:v>5.0000000000000001E-4</c:v>
                </c:pt>
                <c:pt idx="310">
                  <c:v>5.0000000000000001E-4</c:v>
                </c:pt>
                <c:pt idx="311">
                  <c:v>5.0000000000000001E-4</c:v>
                </c:pt>
                <c:pt idx="312">
                  <c:v>5.0000000000000001E-4</c:v>
                </c:pt>
                <c:pt idx="313">
                  <c:v>5.0000000000000001E-4</c:v>
                </c:pt>
                <c:pt idx="314">
                  <c:v>5.0000000000000001E-4</c:v>
                </c:pt>
                <c:pt idx="315">
                  <c:v>5.0000000000000001E-4</c:v>
                </c:pt>
                <c:pt idx="316">
                  <c:v>5.0000000000000001E-4</c:v>
                </c:pt>
                <c:pt idx="317">
                  <c:v>5.0000000000000001E-4</c:v>
                </c:pt>
                <c:pt idx="318">
                  <c:v>4.0000000000000002E-4</c:v>
                </c:pt>
                <c:pt idx="319">
                  <c:v>4.0000000000000002E-4</c:v>
                </c:pt>
                <c:pt idx="320">
                  <c:v>4.0000000000000002E-4</c:v>
                </c:pt>
                <c:pt idx="321">
                  <c:v>4.0000000000000002E-4</c:v>
                </c:pt>
                <c:pt idx="322">
                  <c:v>4.0000000000000002E-4</c:v>
                </c:pt>
                <c:pt idx="323">
                  <c:v>4.0000000000000002E-4</c:v>
                </c:pt>
                <c:pt idx="324">
                  <c:v>4.0000000000000002E-4</c:v>
                </c:pt>
                <c:pt idx="325">
                  <c:v>4.0000000000000002E-4</c:v>
                </c:pt>
                <c:pt idx="326">
                  <c:v>4.0000000000000002E-4</c:v>
                </c:pt>
                <c:pt idx="327">
                  <c:v>4.0000000000000002E-4</c:v>
                </c:pt>
                <c:pt idx="328">
                  <c:v>4.0000000000000002E-4</c:v>
                </c:pt>
                <c:pt idx="329">
                  <c:v>4.0000000000000002E-4</c:v>
                </c:pt>
                <c:pt idx="330">
                  <c:v>4.0000000000000002E-4</c:v>
                </c:pt>
                <c:pt idx="331">
                  <c:v>4.0000000000000002E-4</c:v>
                </c:pt>
                <c:pt idx="332">
                  <c:v>4.0000000000000002E-4</c:v>
                </c:pt>
                <c:pt idx="333">
                  <c:v>4.0000000000000002E-4</c:v>
                </c:pt>
                <c:pt idx="334">
                  <c:v>4.0000000000000002E-4</c:v>
                </c:pt>
                <c:pt idx="335">
                  <c:v>4.0000000000000002E-4</c:v>
                </c:pt>
                <c:pt idx="336">
                  <c:v>4.0000000000000002E-4</c:v>
                </c:pt>
                <c:pt idx="337">
                  <c:v>4.0000000000000002E-4</c:v>
                </c:pt>
                <c:pt idx="338">
                  <c:v>4.0000000000000002E-4</c:v>
                </c:pt>
                <c:pt idx="339">
                  <c:v>4.0000000000000002E-4</c:v>
                </c:pt>
                <c:pt idx="340">
                  <c:v>4.0000000000000002E-4</c:v>
                </c:pt>
                <c:pt idx="341">
                  <c:v>4.0000000000000002E-4</c:v>
                </c:pt>
                <c:pt idx="342">
                  <c:v>4.0000000000000002E-4</c:v>
                </c:pt>
                <c:pt idx="343">
                  <c:v>4.0000000000000002E-4</c:v>
                </c:pt>
                <c:pt idx="344">
                  <c:v>4.0000000000000002E-4</c:v>
                </c:pt>
                <c:pt idx="345">
                  <c:v>4.0000000000000002E-4</c:v>
                </c:pt>
                <c:pt idx="346">
                  <c:v>4.0000000000000002E-4</c:v>
                </c:pt>
                <c:pt idx="347">
                  <c:v>4.0000000000000002E-4</c:v>
                </c:pt>
                <c:pt idx="348">
                  <c:v>4.0000000000000002E-4</c:v>
                </c:pt>
                <c:pt idx="349">
                  <c:v>4.0000000000000002E-4</c:v>
                </c:pt>
                <c:pt idx="350">
                  <c:v>4.0000000000000002E-4</c:v>
                </c:pt>
                <c:pt idx="351">
                  <c:v>2.9999999999999997E-4</c:v>
                </c:pt>
                <c:pt idx="352">
                  <c:v>2.9999999999999997E-4</c:v>
                </c:pt>
                <c:pt idx="353">
                  <c:v>2.9999999999999997E-4</c:v>
                </c:pt>
                <c:pt idx="354">
                  <c:v>2.9999999999999997E-4</c:v>
                </c:pt>
                <c:pt idx="355">
                  <c:v>2.9999999999999997E-4</c:v>
                </c:pt>
                <c:pt idx="356">
                  <c:v>2.9999999999999997E-4</c:v>
                </c:pt>
                <c:pt idx="357">
                  <c:v>2.9999999999999997E-4</c:v>
                </c:pt>
                <c:pt idx="358">
                  <c:v>2.9999999999999997E-4</c:v>
                </c:pt>
                <c:pt idx="359">
                  <c:v>2.9999999999999997E-4</c:v>
                </c:pt>
                <c:pt idx="360">
                  <c:v>2.9999999999999997E-4</c:v>
                </c:pt>
                <c:pt idx="361">
                  <c:v>2.9999999999999997E-4</c:v>
                </c:pt>
                <c:pt idx="362">
                  <c:v>2.9999999999999997E-4</c:v>
                </c:pt>
                <c:pt idx="363">
                  <c:v>2.9999999999999997E-4</c:v>
                </c:pt>
                <c:pt idx="364">
                  <c:v>2.9999999999999997E-4</c:v>
                </c:pt>
                <c:pt idx="365">
                  <c:v>2.9999999999999997E-4</c:v>
                </c:pt>
                <c:pt idx="366">
                  <c:v>2.9999999999999997E-4</c:v>
                </c:pt>
                <c:pt idx="367">
                  <c:v>2.9999999999999997E-4</c:v>
                </c:pt>
                <c:pt idx="368">
                  <c:v>2.9999999999999997E-4</c:v>
                </c:pt>
                <c:pt idx="369">
                  <c:v>2.9999999999999997E-4</c:v>
                </c:pt>
                <c:pt idx="370">
                  <c:v>2.9999999999999997E-4</c:v>
                </c:pt>
                <c:pt idx="371">
                  <c:v>2.9999999999999997E-4</c:v>
                </c:pt>
                <c:pt idx="372">
                  <c:v>2.9999999999999997E-4</c:v>
                </c:pt>
                <c:pt idx="373">
                  <c:v>2.9999999999999997E-4</c:v>
                </c:pt>
                <c:pt idx="374">
                  <c:v>2.9999999999999997E-4</c:v>
                </c:pt>
                <c:pt idx="375">
                  <c:v>2.9999999999999997E-4</c:v>
                </c:pt>
                <c:pt idx="376">
                  <c:v>2.9999999999999997E-4</c:v>
                </c:pt>
                <c:pt idx="377">
                  <c:v>2.9999999999999997E-4</c:v>
                </c:pt>
                <c:pt idx="378">
                  <c:v>2.9999999999999997E-4</c:v>
                </c:pt>
                <c:pt idx="379">
                  <c:v>2.9999999999999997E-4</c:v>
                </c:pt>
                <c:pt idx="380">
                  <c:v>2.9999999999999997E-4</c:v>
                </c:pt>
                <c:pt idx="381">
                  <c:v>2.9999999999999997E-4</c:v>
                </c:pt>
                <c:pt idx="382">
                  <c:v>2.9999999999999997E-4</c:v>
                </c:pt>
                <c:pt idx="383">
                  <c:v>2.9999999999999997E-4</c:v>
                </c:pt>
                <c:pt idx="384">
                  <c:v>2.9999999999999997E-4</c:v>
                </c:pt>
                <c:pt idx="385">
                  <c:v>2.9999999999999997E-4</c:v>
                </c:pt>
                <c:pt idx="386">
                  <c:v>2.9999999999999997E-4</c:v>
                </c:pt>
                <c:pt idx="387">
                  <c:v>2.9999999999999997E-4</c:v>
                </c:pt>
                <c:pt idx="388">
                  <c:v>2.0000000000000001E-4</c:v>
                </c:pt>
                <c:pt idx="389">
                  <c:v>2.0000000000000001E-4</c:v>
                </c:pt>
                <c:pt idx="390">
                  <c:v>2.0000000000000001E-4</c:v>
                </c:pt>
                <c:pt idx="391">
                  <c:v>2.0000000000000001E-4</c:v>
                </c:pt>
                <c:pt idx="392">
                  <c:v>2.0000000000000001E-4</c:v>
                </c:pt>
                <c:pt idx="393">
                  <c:v>2.0000000000000001E-4</c:v>
                </c:pt>
                <c:pt idx="394">
                  <c:v>2.0000000000000001E-4</c:v>
                </c:pt>
                <c:pt idx="395">
                  <c:v>2.0000000000000001E-4</c:v>
                </c:pt>
                <c:pt idx="396">
                  <c:v>2.0000000000000001E-4</c:v>
                </c:pt>
                <c:pt idx="397">
                  <c:v>2.0000000000000001E-4</c:v>
                </c:pt>
                <c:pt idx="398">
                  <c:v>2.0000000000000001E-4</c:v>
                </c:pt>
                <c:pt idx="399">
                  <c:v>2.0000000000000001E-4</c:v>
                </c:pt>
                <c:pt idx="400">
                  <c:v>2.0000000000000001E-4</c:v>
                </c:pt>
                <c:pt idx="401">
                  <c:v>2.0000000000000001E-4</c:v>
                </c:pt>
                <c:pt idx="402">
                  <c:v>2.0000000000000001E-4</c:v>
                </c:pt>
                <c:pt idx="403">
                  <c:v>2.0000000000000001E-4</c:v>
                </c:pt>
                <c:pt idx="404">
                  <c:v>2.0000000000000001E-4</c:v>
                </c:pt>
                <c:pt idx="405">
                  <c:v>2.0000000000000001E-4</c:v>
                </c:pt>
                <c:pt idx="406">
                  <c:v>2.0000000000000001E-4</c:v>
                </c:pt>
                <c:pt idx="407">
                  <c:v>2.0000000000000001E-4</c:v>
                </c:pt>
                <c:pt idx="408">
                  <c:v>2.0000000000000001E-4</c:v>
                </c:pt>
                <c:pt idx="409">
                  <c:v>2.0000000000000001E-4</c:v>
                </c:pt>
                <c:pt idx="410">
                  <c:v>2.0000000000000001E-4</c:v>
                </c:pt>
                <c:pt idx="411">
                  <c:v>2.0000000000000001E-4</c:v>
                </c:pt>
                <c:pt idx="412">
                  <c:v>2.0000000000000001E-4</c:v>
                </c:pt>
                <c:pt idx="413">
                  <c:v>2.0000000000000001E-4</c:v>
                </c:pt>
                <c:pt idx="414">
                  <c:v>2.0000000000000001E-4</c:v>
                </c:pt>
                <c:pt idx="415">
                  <c:v>2.0000000000000001E-4</c:v>
                </c:pt>
                <c:pt idx="416">
                  <c:v>2.0000000000000001E-4</c:v>
                </c:pt>
                <c:pt idx="417">
                  <c:v>2.0000000000000001E-4</c:v>
                </c:pt>
                <c:pt idx="418">
                  <c:v>2.0000000000000001E-4</c:v>
                </c:pt>
                <c:pt idx="419">
                  <c:v>2.0000000000000001E-4</c:v>
                </c:pt>
                <c:pt idx="420">
                  <c:v>2.0000000000000001E-4</c:v>
                </c:pt>
                <c:pt idx="421">
                  <c:v>2.0000000000000001E-4</c:v>
                </c:pt>
                <c:pt idx="422">
                  <c:v>2.0000000000000001E-4</c:v>
                </c:pt>
                <c:pt idx="423">
                  <c:v>2.0000000000000001E-4</c:v>
                </c:pt>
                <c:pt idx="424">
                  <c:v>1E-4</c:v>
                </c:pt>
                <c:pt idx="425">
                  <c:v>1E-4</c:v>
                </c:pt>
                <c:pt idx="426">
                  <c:v>1E-4</c:v>
                </c:pt>
                <c:pt idx="427">
                  <c:v>1E-4</c:v>
                </c:pt>
                <c:pt idx="428">
                  <c:v>1E-4</c:v>
                </c:pt>
                <c:pt idx="429">
                  <c:v>1E-4</c:v>
                </c:pt>
                <c:pt idx="430">
                  <c:v>1E-4</c:v>
                </c:pt>
                <c:pt idx="431">
                  <c:v>1E-4</c:v>
                </c:pt>
                <c:pt idx="432">
                  <c:v>1E-4</c:v>
                </c:pt>
                <c:pt idx="433">
                  <c:v>1E-4</c:v>
                </c:pt>
                <c:pt idx="434">
                  <c:v>1E-4</c:v>
                </c:pt>
                <c:pt idx="435">
                  <c:v>1E-4</c:v>
                </c:pt>
                <c:pt idx="436">
                  <c:v>1E-4</c:v>
                </c:pt>
                <c:pt idx="437">
                  <c:v>1E-4</c:v>
                </c:pt>
                <c:pt idx="438">
                  <c:v>1E-4</c:v>
                </c:pt>
                <c:pt idx="439">
                  <c:v>1E-4</c:v>
                </c:pt>
                <c:pt idx="440">
                  <c:v>1E-4</c:v>
                </c:pt>
                <c:pt idx="441">
                  <c:v>1E-4</c:v>
                </c:pt>
                <c:pt idx="442">
                  <c:v>1E-4</c:v>
                </c:pt>
                <c:pt idx="443">
                  <c:v>1E-4</c:v>
                </c:pt>
                <c:pt idx="444">
                  <c:v>1E-4</c:v>
                </c:pt>
                <c:pt idx="445">
                  <c:v>1E-4</c:v>
                </c:pt>
                <c:pt idx="446">
                  <c:v>1E-4</c:v>
                </c:pt>
                <c:pt idx="447">
                  <c:v>1E-4</c:v>
                </c:pt>
                <c:pt idx="448">
                  <c:v>1E-4</c:v>
                </c:pt>
                <c:pt idx="449">
                  <c:v>1E-4</c:v>
                </c:pt>
                <c:pt idx="450">
                  <c:v>1E-4</c:v>
                </c:pt>
                <c:pt idx="451">
                  <c:v>1E-4</c:v>
                </c:pt>
                <c:pt idx="452">
                  <c:v>1E-4</c:v>
                </c:pt>
                <c:pt idx="453">
                  <c:v>1E-4</c:v>
                </c:pt>
                <c:pt idx="454">
                  <c:v>1E-4</c:v>
                </c:pt>
                <c:pt idx="455">
                  <c:v>1E-4</c:v>
                </c:pt>
                <c:pt idx="456">
                  <c:v>1E-4</c:v>
                </c:pt>
                <c:pt idx="457">
                  <c:v>1E-4</c:v>
                </c:pt>
                <c:pt idx="458">
                  <c:v>1E-4</c:v>
                </c:pt>
                <c:pt idx="459">
                  <c:v>1E-4</c:v>
                </c:pt>
                <c:pt idx="460">
                  <c:v>1E-4</c:v>
                </c:pt>
                <c:pt idx="461">
                  <c:v>1E-4</c:v>
                </c:pt>
                <c:pt idx="462">
                  <c:v>1E-4</c:v>
                </c:pt>
                <c:pt idx="463">
                  <c:v>1E-4</c:v>
                </c:pt>
                <c:pt idx="464">
                  <c:v>1E-4</c:v>
                </c:pt>
                <c:pt idx="465">
                  <c:v>1E-4</c:v>
                </c:pt>
                <c:pt idx="466">
                  <c:v>1E-4</c:v>
                </c:pt>
                <c:pt idx="467">
                  <c:v>1E-4</c:v>
                </c:pt>
                <c:pt idx="468">
                  <c:v>1E-4</c:v>
                </c:pt>
                <c:pt idx="469">
                  <c:v>1E-4</c:v>
                </c:pt>
                <c:pt idx="470">
                  <c:v>1E-4</c:v>
                </c:pt>
                <c:pt idx="471">
                  <c:v>1E-4</c:v>
                </c:pt>
                <c:pt idx="472">
                  <c:v>1E-4</c:v>
                </c:pt>
                <c:pt idx="473">
                  <c:v>1E-4</c:v>
                </c:pt>
                <c:pt idx="474">
                  <c:v>1E-4</c:v>
                </c:pt>
                <c:pt idx="475">
                  <c:v>1E-4</c:v>
                </c:pt>
                <c:pt idx="476">
                  <c:v>1E-4</c:v>
                </c:pt>
                <c:pt idx="477">
                  <c:v>1E-4</c:v>
                </c:pt>
                <c:pt idx="478">
                  <c:v>1E-4</c:v>
                </c:pt>
                <c:pt idx="479">
                  <c:v>1E-4</c:v>
                </c:pt>
                <c:pt idx="480">
                  <c:v>1E-4</c:v>
                </c:pt>
                <c:pt idx="481">
                  <c:v>1E-4</c:v>
                </c:pt>
                <c:pt idx="482">
                  <c:v>1E-4</c:v>
                </c:pt>
                <c:pt idx="483">
                  <c:v>1E-4</c:v>
                </c:pt>
                <c:pt idx="484">
                  <c:v>1E-4</c:v>
                </c:pt>
                <c:pt idx="485">
                  <c:v>1E-4</c:v>
                </c:pt>
                <c:pt idx="486">
                  <c:v>1E-4</c:v>
                </c:pt>
                <c:pt idx="487">
                  <c:v>1E-4</c:v>
                </c:pt>
                <c:pt idx="488">
                  <c:v>1E-4</c:v>
                </c:pt>
                <c:pt idx="489">
                  <c:v>1E-4</c:v>
                </c:pt>
                <c:pt idx="490">
                  <c:v>1E-4</c:v>
                </c:pt>
                <c:pt idx="491">
                  <c:v>1E-4</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numCache>
            </c:numRef>
          </c:bubbleSize>
          <c:bubble3D val="0"/>
          <c:extLst>
            <c:ext xmlns:c16="http://schemas.microsoft.com/office/drawing/2014/chart" uri="{C3380CC4-5D6E-409C-BE32-E72D297353CC}">
              <c16:uniqueId val="{00000002-EA8D-4B04-A4A2-9415763D2139}"/>
            </c:ext>
          </c:extLst>
        </c:ser>
        <c:dLbls>
          <c:showLegendKey val="0"/>
          <c:showVal val="0"/>
          <c:showCatName val="0"/>
          <c:showSerName val="0"/>
          <c:showPercent val="0"/>
          <c:showBubbleSize val="0"/>
        </c:dLbls>
        <c:bubbleScale val="100"/>
        <c:showNegBubbles val="0"/>
        <c:axId val="1714920144"/>
        <c:axId val="1370972560"/>
      </c:bubbleChart>
      <c:valAx>
        <c:axId val="1714920144"/>
        <c:scaling>
          <c:orientation val="minMax"/>
          <c:max val="1"/>
          <c:min val="-0.1"/>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Herfindahl-Hirschman Index</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in"/>
        <c:minorTickMark val="none"/>
        <c:tickLblPos val="low"/>
        <c:spPr>
          <a:noFill/>
          <a:ln w="12700" cap="flat" cmpd="sng" algn="ctr">
            <a:solidFill>
              <a:srgbClr val="B3B3B3"/>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370972560"/>
        <c:crosses val="autoZero"/>
        <c:crossBetween val="midCat"/>
      </c:valAx>
      <c:valAx>
        <c:axId val="1370972560"/>
        <c:scaling>
          <c:orientation val="minMax"/>
          <c:max val="1.2"/>
          <c:min val="-0.1"/>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State ownership share (percent)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in"/>
        <c:minorTickMark val="none"/>
        <c:tickLblPos val="low"/>
        <c:spPr>
          <a:noFill/>
          <a:ln w="12700" cap="flat" cmpd="sng" algn="ctr">
            <a:solidFill>
              <a:srgbClr val="B3B3B3"/>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14920144"/>
        <c:crosses val="autoZero"/>
        <c:crossBetween val="midCat"/>
        <c:majorUnit val="0.2"/>
      </c:valAx>
      <c:spPr>
        <a:solidFill>
          <a:srgbClr val="FFFFFF"/>
        </a:solidFill>
        <a:ln w="12700">
          <a:solidFill>
            <a:srgbClr val="B3B3B3"/>
          </a:solidFill>
          <a:prstDash val="solid"/>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049526791852687E-2"/>
          <c:y val="5.1687045870039215E-2"/>
          <c:w val="0.89582519638375457"/>
          <c:h val="0.50521758039281561"/>
        </c:manualLayout>
      </c:layout>
      <c:barChart>
        <c:barDir val="col"/>
        <c:grouping val="clustered"/>
        <c:varyColors val="0"/>
        <c:ser>
          <c:idx val="1"/>
          <c:order val="0"/>
          <c:tx>
            <c:strRef>
              <c:f>'Annex Figure 3.1.4.'!$N$8</c:f>
              <c:strCache>
                <c:ptCount val="1"/>
                <c:pt idx="0">
                  <c:v>2017</c:v>
                </c:pt>
              </c:strCache>
            </c:strRef>
          </c:tx>
          <c:spPr>
            <a:solidFill>
              <a:srgbClr val="002060"/>
            </a:solidFill>
            <a:ln w="25400">
              <a:noFill/>
            </a:ln>
            <a:effectLst/>
          </c:spPr>
          <c:invertIfNegative val="0"/>
          <c:dPt>
            <c:idx val="0"/>
            <c:invertIfNegative val="0"/>
            <c:bubble3D val="0"/>
            <c:spPr>
              <a:solidFill>
                <a:srgbClr val="002060"/>
              </a:solidFill>
              <a:ln w="25400">
                <a:noFill/>
              </a:ln>
              <a:effectLst/>
            </c:spPr>
            <c:extLst>
              <c:ext xmlns:c16="http://schemas.microsoft.com/office/drawing/2014/chart" uri="{C3380CC4-5D6E-409C-BE32-E72D297353CC}">
                <c16:uniqueId val="{00000001-E794-439D-A5EA-23094F3D5C3F}"/>
              </c:ext>
            </c:extLst>
          </c:dPt>
          <c:dPt>
            <c:idx val="1"/>
            <c:invertIfNegative val="0"/>
            <c:bubble3D val="0"/>
            <c:spPr>
              <a:solidFill>
                <a:srgbClr val="002060"/>
              </a:solidFill>
              <a:ln w="25400">
                <a:noFill/>
              </a:ln>
              <a:effectLst/>
            </c:spPr>
            <c:extLst>
              <c:ext xmlns:c16="http://schemas.microsoft.com/office/drawing/2014/chart" uri="{C3380CC4-5D6E-409C-BE32-E72D297353CC}">
                <c16:uniqueId val="{00000003-E794-439D-A5EA-23094F3D5C3F}"/>
              </c:ext>
            </c:extLst>
          </c:dPt>
          <c:dPt>
            <c:idx val="3"/>
            <c:invertIfNegative val="0"/>
            <c:bubble3D val="0"/>
            <c:spPr>
              <a:solidFill>
                <a:srgbClr val="002060"/>
              </a:solidFill>
              <a:ln w="25400">
                <a:noFill/>
              </a:ln>
              <a:effectLst/>
            </c:spPr>
            <c:extLst>
              <c:ext xmlns:c16="http://schemas.microsoft.com/office/drawing/2014/chart" uri="{C3380CC4-5D6E-409C-BE32-E72D297353CC}">
                <c16:uniqueId val="{00000005-E794-439D-A5EA-23094F3D5C3F}"/>
              </c:ext>
            </c:extLst>
          </c:dPt>
          <c:dPt>
            <c:idx val="4"/>
            <c:invertIfNegative val="0"/>
            <c:bubble3D val="0"/>
            <c:spPr>
              <a:solidFill>
                <a:srgbClr val="002060"/>
              </a:solidFill>
              <a:ln w="25400">
                <a:noFill/>
              </a:ln>
              <a:effectLst/>
            </c:spPr>
            <c:extLst>
              <c:ext xmlns:c16="http://schemas.microsoft.com/office/drawing/2014/chart" uri="{C3380CC4-5D6E-409C-BE32-E72D297353CC}">
                <c16:uniqueId val="{00000007-E794-439D-A5EA-23094F3D5C3F}"/>
              </c:ext>
            </c:extLst>
          </c:dPt>
          <c:errBars>
            <c:errBarType val="both"/>
            <c:errValType val="percentage"/>
            <c:noEndCap val="0"/>
            <c:val val="5"/>
            <c:spPr>
              <a:noFill/>
              <a:ln w="9525" cap="flat" cmpd="sng" algn="ctr">
                <a:noFill/>
                <a:round/>
              </a:ln>
              <a:effectLst/>
            </c:spPr>
          </c:errBars>
          <c:cat>
            <c:strRef>
              <c:f>'Annex Figure 3.1.4.'!$O$6:$V$6</c:f>
              <c:strCache>
                <c:ptCount val="8"/>
                <c:pt idx="0">
                  <c:v>SOEs</c:v>
                </c:pt>
                <c:pt idx="1">
                  <c:v>Private</c:v>
                </c:pt>
                <c:pt idx="3">
                  <c:v>SOEs</c:v>
                </c:pt>
                <c:pt idx="4">
                  <c:v>Private</c:v>
                </c:pt>
                <c:pt idx="6">
                  <c:v>Year, size, and sector</c:v>
                </c:pt>
                <c:pt idx="7">
                  <c:v>Year, sector, size, and other firm characteristics</c:v>
                </c:pt>
              </c:strCache>
            </c:strRef>
          </c:cat>
          <c:val>
            <c:numRef>
              <c:f>'Annex Figure 3.1.4.'!$O$8:$V$8</c:f>
              <c:numCache>
                <c:formatCode>0.0</c:formatCode>
                <c:ptCount val="8"/>
                <c:pt idx="0">
                  <c:v>24.922088960241762</c:v>
                </c:pt>
                <c:pt idx="1">
                  <c:v>9.0343547306864203</c:v>
                </c:pt>
                <c:pt idx="3">
                  <c:v>3.8172258969383863</c:v>
                </c:pt>
                <c:pt idx="4">
                  <c:v>9.4710576335334675</c:v>
                </c:pt>
                <c:pt idx="6" formatCode="0.00">
                  <c:v>-68.45</c:v>
                </c:pt>
                <c:pt idx="7" formatCode="0.00">
                  <c:v>-12.740000000000002</c:v>
                </c:pt>
              </c:numCache>
            </c:numRef>
          </c:val>
          <c:extLst>
            <c:ext xmlns:c16="http://schemas.microsoft.com/office/drawing/2014/chart" uri="{C3380CC4-5D6E-409C-BE32-E72D297353CC}">
              <c16:uniqueId val="{00000008-E794-439D-A5EA-23094F3D5C3F}"/>
            </c:ext>
          </c:extLst>
        </c:ser>
        <c:dLbls>
          <c:showLegendKey val="0"/>
          <c:showVal val="0"/>
          <c:showCatName val="0"/>
          <c:showSerName val="0"/>
          <c:showPercent val="0"/>
          <c:showBubbleSize val="0"/>
        </c:dLbls>
        <c:gapWidth val="50"/>
        <c:axId val="851717119"/>
        <c:axId val="300129696"/>
      </c:barChart>
      <c:lineChart>
        <c:grouping val="standard"/>
        <c:varyColors val="0"/>
        <c:ser>
          <c:idx val="0"/>
          <c:order val="1"/>
          <c:tx>
            <c:strRef>
              <c:f>'Annex Figure 3.1.4.'!$N$7</c:f>
              <c:strCache>
                <c:ptCount val="1"/>
                <c:pt idx="0">
                  <c:v>2015</c:v>
                </c:pt>
              </c:strCache>
            </c:strRef>
          </c:tx>
          <c:spPr>
            <a:ln w="28575" cap="rnd">
              <a:noFill/>
              <a:round/>
            </a:ln>
            <a:effectLst/>
          </c:spPr>
          <c:marker>
            <c:symbol val="diamond"/>
            <c:size val="11"/>
            <c:spPr>
              <a:solidFill>
                <a:srgbClr val="C00000"/>
              </a:solidFill>
              <a:ln w="9525">
                <a:noFill/>
              </a:ln>
              <a:effectLst/>
            </c:spPr>
          </c:marker>
          <c:val>
            <c:numRef>
              <c:f>'Annex Figure 3.1.4.'!$O$7:$V$7</c:f>
              <c:numCache>
                <c:formatCode>0.0</c:formatCode>
                <c:ptCount val="8"/>
                <c:pt idx="0">
                  <c:v>28.799928911005463</c:v>
                </c:pt>
                <c:pt idx="1">
                  <c:v>9.1263059684258163</c:v>
                </c:pt>
                <c:pt idx="3">
                  <c:v>2.8841748455573883</c:v>
                </c:pt>
                <c:pt idx="4">
                  <c:v>10.589102107503688</c:v>
                </c:pt>
              </c:numCache>
            </c:numRef>
          </c:val>
          <c:smooth val="0"/>
          <c:extLst>
            <c:ext xmlns:c16="http://schemas.microsoft.com/office/drawing/2014/chart" uri="{C3380CC4-5D6E-409C-BE32-E72D297353CC}">
              <c16:uniqueId val="{00000009-E794-439D-A5EA-23094F3D5C3F}"/>
            </c:ext>
          </c:extLst>
        </c:ser>
        <c:dLbls>
          <c:showLegendKey val="0"/>
          <c:showVal val="0"/>
          <c:showCatName val="0"/>
          <c:showSerName val="0"/>
          <c:showPercent val="0"/>
          <c:showBubbleSize val="0"/>
        </c:dLbls>
        <c:marker val="1"/>
        <c:smooth val="0"/>
        <c:axId val="165080559"/>
        <c:axId val="469311775"/>
      </c:lineChart>
      <c:catAx>
        <c:axId val="851717119"/>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t" anchorCtr="1"/>
          <a:lstStyle/>
          <a:p>
            <a:pPr>
              <a:defRPr sz="900" b="0"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crossAx val="300129696"/>
        <c:crosses val="autoZero"/>
        <c:auto val="1"/>
        <c:lblAlgn val="ctr"/>
        <c:lblOffset val="100"/>
        <c:noMultiLvlLbl val="0"/>
      </c:catAx>
      <c:valAx>
        <c:axId val="300129696"/>
        <c:scaling>
          <c:orientation val="minMax"/>
          <c:max val="35"/>
          <c:min val="0"/>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851717119"/>
        <c:crosses val="autoZero"/>
        <c:crossBetween val="between"/>
      </c:valAx>
      <c:valAx>
        <c:axId val="469311775"/>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crossAx val="165080559"/>
        <c:crosses val="max"/>
        <c:crossBetween val="between"/>
      </c:valAx>
      <c:catAx>
        <c:axId val="165080559"/>
        <c:scaling>
          <c:orientation val="minMax"/>
        </c:scaling>
        <c:delete val="1"/>
        <c:axPos val="b"/>
        <c:majorTickMark val="out"/>
        <c:minorTickMark val="none"/>
        <c:tickLblPos val="nextTo"/>
        <c:crossAx val="469311775"/>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0.37621556742691831"/>
          <c:y val="6.7074768630009995E-2"/>
          <c:w val="0.10725868680795925"/>
          <c:h val="0.1171805036101529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legend>
    <c:plotVisOnly val="1"/>
    <c:dispBlanksAs val="gap"/>
    <c:showDLblsOverMax val="0"/>
  </c:chart>
  <c:spPr>
    <a:solidFill>
      <a:sysClr val="window" lastClr="FFFFFF"/>
    </a:solidFill>
    <a:ln w="0" cap="flat" cmpd="sng" algn="ctr">
      <a:noFill/>
      <a:round/>
    </a:ln>
    <a:effectLst/>
  </c:spPr>
  <c:txPr>
    <a:bodyPr/>
    <a:lstStyle/>
    <a:p>
      <a:pPr>
        <a:defRPr sz="900">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87306647569549E-2"/>
          <c:y val="5.1687045870039215E-2"/>
          <c:w val="0.88982538670486089"/>
          <c:h val="0.54974801329331413"/>
        </c:manualLayout>
      </c:layout>
      <c:barChart>
        <c:barDir val="col"/>
        <c:grouping val="clustered"/>
        <c:varyColors val="0"/>
        <c:ser>
          <c:idx val="1"/>
          <c:order val="0"/>
          <c:tx>
            <c:strRef>
              <c:f>'Annex Figure 3.1.4.'!$N$8</c:f>
              <c:strCache>
                <c:ptCount val="1"/>
                <c:pt idx="0">
                  <c:v>2017</c:v>
                </c:pt>
              </c:strCache>
            </c:strRef>
          </c:tx>
          <c:spPr>
            <a:solidFill>
              <a:srgbClr val="002060"/>
            </a:solidFill>
            <a:ln w="25400">
              <a:noFill/>
            </a:ln>
            <a:effectLst/>
          </c:spPr>
          <c:invertIfNegative val="0"/>
          <c:dPt>
            <c:idx val="0"/>
            <c:invertIfNegative val="0"/>
            <c:bubble3D val="0"/>
            <c:spPr>
              <a:noFill/>
              <a:ln w="25400">
                <a:noFill/>
              </a:ln>
              <a:effectLst/>
            </c:spPr>
            <c:extLst>
              <c:ext xmlns:c16="http://schemas.microsoft.com/office/drawing/2014/chart" uri="{C3380CC4-5D6E-409C-BE32-E72D297353CC}">
                <c16:uniqueId val="{00000001-CA57-4D22-B28B-78593244D777}"/>
              </c:ext>
            </c:extLst>
          </c:dPt>
          <c:dPt>
            <c:idx val="1"/>
            <c:invertIfNegative val="0"/>
            <c:bubble3D val="0"/>
            <c:spPr>
              <a:noFill/>
              <a:ln w="25400">
                <a:noFill/>
              </a:ln>
              <a:effectLst/>
            </c:spPr>
            <c:extLst>
              <c:ext xmlns:c16="http://schemas.microsoft.com/office/drawing/2014/chart" uri="{C3380CC4-5D6E-409C-BE32-E72D297353CC}">
                <c16:uniqueId val="{00000003-CA57-4D22-B28B-78593244D777}"/>
              </c:ext>
            </c:extLst>
          </c:dPt>
          <c:dPt>
            <c:idx val="3"/>
            <c:invertIfNegative val="0"/>
            <c:bubble3D val="0"/>
            <c:spPr>
              <a:noFill/>
              <a:ln w="25400">
                <a:noFill/>
              </a:ln>
              <a:effectLst/>
            </c:spPr>
            <c:extLst>
              <c:ext xmlns:c16="http://schemas.microsoft.com/office/drawing/2014/chart" uri="{C3380CC4-5D6E-409C-BE32-E72D297353CC}">
                <c16:uniqueId val="{00000005-CA57-4D22-B28B-78593244D777}"/>
              </c:ext>
            </c:extLst>
          </c:dPt>
          <c:dPt>
            <c:idx val="4"/>
            <c:invertIfNegative val="0"/>
            <c:bubble3D val="0"/>
            <c:spPr>
              <a:noFill/>
              <a:ln w="25400">
                <a:noFill/>
              </a:ln>
              <a:effectLst/>
            </c:spPr>
            <c:extLst>
              <c:ext xmlns:c16="http://schemas.microsoft.com/office/drawing/2014/chart" uri="{C3380CC4-5D6E-409C-BE32-E72D297353CC}">
                <c16:uniqueId val="{00000007-CA57-4D22-B28B-78593244D777}"/>
              </c:ext>
            </c:extLst>
          </c:dPt>
          <c:errBars>
            <c:errBarType val="both"/>
            <c:errValType val="percentage"/>
            <c:noEndCap val="0"/>
            <c:val val="5"/>
            <c:spPr>
              <a:noFill/>
              <a:ln w="9525" cap="flat" cmpd="sng" algn="ctr">
                <a:solidFill>
                  <a:schemeClr val="bg1">
                    <a:lumMod val="65000"/>
                  </a:schemeClr>
                </a:solidFill>
                <a:round/>
              </a:ln>
              <a:effectLst/>
            </c:spPr>
          </c:errBars>
          <c:cat>
            <c:strRef>
              <c:f>'Annex Figure 3.1.4.'!$O$6:$V$6</c:f>
              <c:strCache>
                <c:ptCount val="8"/>
                <c:pt idx="0">
                  <c:v>SOEs</c:v>
                </c:pt>
                <c:pt idx="1">
                  <c:v>Private</c:v>
                </c:pt>
                <c:pt idx="3">
                  <c:v>SOEs</c:v>
                </c:pt>
                <c:pt idx="4">
                  <c:v>Private</c:v>
                </c:pt>
                <c:pt idx="6">
                  <c:v>Year, size, and sector</c:v>
                </c:pt>
                <c:pt idx="7">
                  <c:v>Year, sector, size, and other firm characteristics</c:v>
                </c:pt>
              </c:strCache>
            </c:strRef>
          </c:cat>
          <c:val>
            <c:numRef>
              <c:f>'Annex Figure 3.1.4.'!$O$8:$V$8</c:f>
              <c:numCache>
                <c:formatCode>0.0</c:formatCode>
                <c:ptCount val="8"/>
                <c:pt idx="0">
                  <c:v>24.922088960241762</c:v>
                </c:pt>
                <c:pt idx="1">
                  <c:v>9.0343547306864203</c:v>
                </c:pt>
                <c:pt idx="3">
                  <c:v>3.8172258969383863</c:v>
                </c:pt>
                <c:pt idx="4">
                  <c:v>9.4710576335334675</c:v>
                </c:pt>
                <c:pt idx="6" formatCode="0.00">
                  <c:v>-68.45</c:v>
                </c:pt>
                <c:pt idx="7" formatCode="0.00">
                  <c:v>-12.740000000000002</c:v>
                </c:pt>
              </c:numCache>
            </c:numRef>
          </c:val>
          <c:extLst>
            <c:ext xmlns:c16="http://schemas.microsoft.com/office/drawing/2014/chart" uri="{C3380CC4-5D6E-409C-BE32-E72D297353CC}">
              <c16:uniqueId val="{00000008-CA57-4D22-B28B-78593244D777}"/>
            </c:ext>
          </c:extLst>
        </c:ser>
        <c:dLbls>
          <c:showLegendKey val="0"/>
          <c:showVal val="0"/>
          <c:showCatName val="0"/>
          <c:showSerName val="0"/>
          <c:showPercent val="0"/>
          <c:showBubbleSize val="0"/>
        </c:dLbls>
        <c:gapWidth val="50"/>
        <c:axId val="851717119"/>
        <c:axId val="300129696"/>
      </c:barChart>
      <c:lineChart>
        <c:grouping val="standard"/>
        <c:varyColors val="0"/>
        <c:ser>
          <c:idx val="0"/>
          <c:order val="1"/>
          <c:tx>
            <c:strRef>
              <c:f>'Annex Figure 3.1.4.'!$N$7</c:f>
              <c:strCache>
                <c:ptCount val="1"/>
                <c:pt idx="0">
                  <c:v>2015</c:v>
                </c:pt>
              </c:strCache>
            </c:strRef>
          </c:tx>
          <c:spPr>
            <a:ln w="28575" cap="rnd">
              <a:noFill/>
              <a:round/>
            </a:ln>
            <a:effectLst/>
          </c:spPr>
          <c:marker>
            <c:symbol val="diamond"/>
            <c:size val="11"/>
            <c:spPr>
              <a:solidFill>
                <a:srgbClr val="C00000"/>
              </a:solidFill>
              <a:ln w="9525">
                <a:noFill/>
              </a:ln>
              <a:effectLst/>
            </c:spPr>
          </c:marker>
          <c:val>
            <c:numRef>
              <c:f>'Annex Figure 3.1.4.'!$O$7:$V$7</c:f>
              <c:numCache>
                <c:formatCode>0.0</c:formatCode>
                <c:ptCount val="8"/>
                <c:pt idx="0">
                  <c:v>28.799928911005463</c:v>
                </c:pt>
                <c:pt idx="1">
                  <c:v>9.1263059684258163</c:v>
                </c:pt>
                <c:pt idx="3">
                  <c:v>2.8841748455573883</c:v>
                </c:pt>
                <c:pt idx="4">
                  <c:v>10.589102107503688</c:v>
                </c:pt>
              </c:numCache>
            </c:numRef>
          </c:val>
          <c:smooth val="0"/>
          <c:extLst>
            <c:ext xmlns:c16="http://schemas.microsoft.com/office/drawing/2014/chart" uri="{C3380CC4-5D6E-409C-BE32-E72D297353CC}">
              <c16:uniqueId val="{00000009-CA57-4D22-B28B-78593244D777}"/>
            </c:ext>
          </c:extLst>
        </c:ser>
        <c:dLbls>
          <c:showLegendKey val="0"/>
          <c:showVal val="0"/>
          <c:showCatName val="0"/>
          <c:showSerName val="0"/>
          <c:showPercent val="0"/>
          <c:showBubbleSize val="0"/>
        </c:dLbls>
        <c:marker val="1"/>
        <c:smooth val="0"/>
        <c:axId val="165080559"/>
        <c:axId val="469311775"/>
      </c:lineChart>
      <c:catAx>
        <c:axId val="851717119"/>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spcFirstLastPara="1" vertOverflow="ellipsis" wrap="square" anchor="t" anchorCtr="1"/>
          <a:lstStyle/>
          <a:p>
            <a:pPr>
              <a:defRPr sz="9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crossAx val="300129696"/>
        <c:crosses val="autoZero"/>
        <c:auto val="1"/>
        <c:lblAlgn val="ctr"/>
        <c:lblOffset val="100"/>
        <c:noMultiLvlLbl val="0"/>
      </c:catAx>
      <c:valAx>
        <c:axId val="300129696"/>
        <c:scaling>
          <c:orientation val="minMax"/>
          <c:max val="0"/>
          <c:min val="-80"/>
        </c:scaling>
        <c:delete val="0"/>
        <c:axPos val="l"/>
        <c:numFmt formatCode="#,##0" sourceLinked="0"/>
        <c:majorTickMark val="in"/>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Segoe UI" panose="020B0502040204020203" pitchFamily="34" charset="0"/>
                <a:ea typeface="+mn-ea"/>
                <a:cs typeface="Segoe UI" panose="020B0502040204020203" pitchFamily="34" charset="0"/>
              </a:defRPr>
            </a:pPr>
            <a:endParaRPr lang="en-US"/>
          </a:p>
        </c:txPr>
        <c:crossAx val="851717119"/>
        <c:crosses val="autoZero"/>
        <c:crossBetween val="between"/>
      </c:valAx>
      <c:valAx>
        <c:axId val="469311775"/>
        <c:scaling>
          <c:orientation val="minMax"/>
          <c:max val="0"/>
          <c:min val="-8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165080559"/>
        <c:crosses val="max"/>
        <c:crossBetween val="between"/>
      </c:valAx>
      <c:catAx>
        <c:axId val="165080559"/>
        <c:scaling>
          <c:orientation val="minMax"/>
        </c:scaling>
        <c:delete val="1"/>
        <c:axPos val="b"/>
        <c:majorTickMark val="out"/>
        <c:minorTickMark val="none"/>
        <c:tickLblPos val="nextTo"/>
        <c:crossAx val="469311775"/>
        <c:crosses val="autoZero"/>
        <c:auto val="1"/>
        <c:lblAlgn val="ctr"/>
        <c:lblOffset val="100"/>
        <c:noMultiLvlLbl val="0"/>
      </c:catAx>
      <c:spPr>
        <a:noFill/>
        <a:ln>
          <a:noFill/>
        </a:ln>
        <a:effectLst/>
      </c:spPr>
    </c:plotArea>
    <c:plotVisOnly val="1"/>
    <c:dispBlanksAs val="gap"/>
    <c:showDLblsOverMax val="0"/>
  </c:chart>
  <c:spPr>
    <a:noFill/>
    <a:ln w="0" cap="flat" cmpd="sng" algn="ctr">
      <a:noFill/>
      <a:round/>
    </a:ln>
    <a:effectLst/>
  </c:spPr>
  <c:txPr>
    <a:bodyPr/>
    <a:lstStyle/>
    <a:p>
      <a:pPr>
        <a:defRPr sz="900">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plotArea>
      <cx:plotAreaRegion>
        <cx:series layoutId="treemap" uniqueId="{4723B48D-C075-47BE-A1A6-47C28DA843E3}">
          <cx:tx>
            <cx:txData>
              <cx:f>_xlchart.v1.1</cx:f>
              <cx:v>Share of Assets</cx:v>
            </cx:txData>
          </cx:tx>
          <cx:dataLabels>
            <cx:txPr>
              <a:bodyPr spcFirstLastPara="1" vertOverflow="ellipsis" horzOverflow="overflow" wrap="square" lIns="0" tIns="0" rIns="0" bIns="0" anchor="ctr" anchorCtr="1"/>
              <a:lstStyle/>
              <a:p>
                <a:pPr algn="ctr" rtl="0">
                  <a:defRPr>
                    <a:solidFill>
                      <a:sysClr val="windowText" lastClr="000000"/>
                    </a:solidFill>
                  </a:defRPr>
                </a:pPr>
                <a:endParaRPr lang="en-US" sz="900" b="0" i="0" u="none" strike="noStrike" kern="1200" baseline="0">
                  <a:solidFill>
                    <a:sysClr val="windowText" lastClr="000000"/>
                  </a:solidFill>
                  <a:latin typeface="Calibri" panose="020F0502020204030204"/>
                </a:endParaRPr>
              </a:p>
            </cx:txPr>
            <cx:dataLabel idx="0">
              <cx:txPr>
                <a:bodyPr spcFirstLastPara="1" vertOverflow="ellipsis" horzOverflow="overflow" wrap="square" lIns="0" tIns="0" rIns="0" bIns="0" anchor="ctr" anchorCtr="1"/>
                <a:lstStyle/>
                <a:p>
                  <a:pPr algn="ctr" rtl="0">
                    <a:defRPr sz="2400"/>
                  </a:pPr>
                  <a:r>
                    <a:rPr lang="en-US" sz="2400" b="0" i="0" u="none" strike="noStrike" kern="1200" baseline="0">
                      <a:solidFill>
                        <a:sysClr val="windowText" lastClr="000000"/>
                      </a:solidFill>
                      <a:latin typeface="Calibri" panose="020F0502020204030204"/>
                    </a:rPr>
                    <a:t>China Petrochemical</a:t>
                  </a:r>
                </a:p>
              </cx:txPr>
            </cx:dataLabel>
            <cx:dataLabel idx="1">
              <cx:txPr>
                <a:bodyPr spcFirstLastPara="1" vertOverflow="ellipsis" horzOverflow="overflow" wrap="square" lIns="0" tIns="0" rIns="0" bIns="0" anchor="ctr" anchorCtr="1"/>
                <a:lstStyle/>
                <a:p>
                  <a:pPr algn="ctr" rtl="0">
                    <a:defRPr sz="2600"/>
                  </a:pPr>
                  <a:r>
                    <a:rPr lang="en-US" sz="2600" b="0" i="0" u="none" strike="noStrike" kern="1200" baseline="0">
                      <a:solidFill>
                        <a:sysClr val="windowText" lastClr="000000"/>
                      </a:solidFill>
                      <a:latin typeface="Calibri" panose="020F0502020204030204"/>
                    </a:rPr>
                    <a:t>China National Petroleum</a:t>
                  </a:r>
                </a:p>
              </cx:txPr>
            </cx:dataLabel>
            <cx:dataLabel idx="2">
              <cx:txPr>
                <a:bodyPr spcFirstLastPara="1" vertOverflow="ellipsis" horzOverflow="overflow" wrap="square" lIns="0" tIns="0" rIns="0" bIns="0" anchor="ctr" anchorCtr="1"/>
                <a:lstStyle/>
                <a:p>
                  <a:pPr algn="ctr" rtl="0">
                    <a:defRPr sz="3400"/>
                  </a:pPr>
                  <a:r>
                    <a:rPr lang="en-US" sz="3400" b="0" i="0" u="none" strike="noStrike" kern="1200" baseline="0">
                      <a:solidFill>
                        <a:sysClr val="windowText" lastClr="000000"/>
                      </a:solidFill>
                      <a:latin typeface="Calibri" panose="020F0502020204030204"/>
                    </a:rPr>
                    <a:t>State Grid China</a:t>
                  </a:r>
                </a:p>
              </cx:txPr>
            </cx:dataLabel>
            <cx:dataLabel idx="3">
              <cx:txPr>
                <a:bodyPr spcFirstLastPara="1" vertOverflow="ellipsis" horzOverflow="overflow" wrap="square" lIns="0" tIns="0" rIns="0" bIns="0" anchor="ctr" anchorCtr="1"/>
                <a:lstStyle/>
                <a:p>
                  <a:pPr algn="ctr" rtl="0">
                    <a:defRPr sz="2800"/>
                  </a:pPr>
                  <a:r>
                    <a:rPr lang="en-US" sz="2800" b="0" i="0" u="none" strike="noStrike" kern="1200" baseline="0">
                      <a:solidFill>
                        <a:sysClr val="windowText" lastClr="000000"/>
                      </a:solidFill>
                      <a:latin typeface="Calibri" panose="020F0502020204030204"/>
                    </a:rPr>
                    <a:t>Saudi Arabian Oil</a:t>
                  </a:r>
                </a:p>
              </cx:txPr>
            </cx:dataLabel>
            <cx:dataLabel idx="4">
              <cx:txPr>
                <a:bodyPr spcFirstLastPara="1" vertOverflow="ellipsis" horzOverflow="overflow" wrap="square" lIns="0" tIns="0" rIns="0" bIns="0" anchor="ctr" anchorCtr="1"/>
                <a:lstStyle/>
                <a:p>
                  <a:pPr algn="ctr" rtl="0">
                    <a:defRPr sz="1900"/>
                  </a:pPr>
                  <a:r>
                    <a:rPr lang="en-US" sz="1900" b="0" i="0" u="none" strike="noStrike" kern="1200" baseline="0">
                      <a:solidFill>
                        <a:sysClr val="windowText" lastClr="000000"/>
                      </a:solidFill>
                      <a:latin typeface="Calibri" panose="020F0502020204030204"/>
                    </a:rPr>
                    <a:t>Volkswagen</a:t>
                  </a:r>
                </a:p>
              </cx:txPr>
            </cx:dataLabel>
            <cx:dataLabel idx="5">
              <cx:txPr>
                <a:bodyPr spcFirstLastPara="1" vertOverflow="ellipsis" horzOverflow="overflow" wrap="square" lIns="0" tIns="0" rIns="0" bIns="0" anchor="ctr" anchorCtr="1"/>
                <a:lstStyle/>
                <a:p>
                  <a:pPr algn="ctr" rtl="0">
                    <a:defRPr sz="1600"/>
                  </a:pPr>
                  <a:r>
                    <a:rPr lang="en-US" sz="1600" b="0" i="0" u="none" strike="noStrike" kern="1200" baseline="0">
                      <a:solidFill>
                        <a:sysClr val="windowText" lastClr="000000"/>
                      </a:solidFill>
                      <a:latin typeface="Calibri" panose="020F0502020204030204"/>
                    </a:rPr>
                    <a:t>China State Construction Engineering</a:t>
                  </a:r>
                </a:p>
              </cx:txPr>
            </cx:dataLabel>
            <cx:dataLabel idx="6">
              <cx:txPr>
                <a:bodyPr spcFirstLastPara="1" vertOverflow="ellipsis" horzOverflow="overflow" wrap="square" lIns="0" tIns="0" rIns="0" bIns="0" anchor="ctr" anchorCtr="1"/>
                <a:lstStyle/>
                <a:p>
                  <a:pPr algn="ctr" rtl="0">
                    <a:defRPr sz="2600"/>
                  </a:pPr>
                  <a:r>
                    <a:rPr lang="en-US" sz="2600" b="0" i="0" u="none" strike="noStrike" kern="1200" baseline="0">
                      <a:solidFill>
                        <a:sysClr val="windowText" lastClr="000000"/>
                      </a:solidFill>
                      <a:latin typeface="Calibri" panose="020F0502020204030204"/>
                    </a:rPr>
                    <a:t>China Railway</a:t>
                  </a:r>
                </a:p>
              </cx:txPr>
            </cx:dataLabel>
            <cx:dataLabel idx="7">
              <cx:txPr>
                <a:bodyPr spcFirstLastPara="1" vertOverflow="ellipsis" horzOverflow="overflow" wrap="square" lIns="0" tIns="0" rIns="0" bIns="0" anchor="ctr" anchorCtr="1"/>
                <a:lstStyle/>
                <a:p>
                  <a:pPr algn="ctr" rtl="0">
                    <a:defRPr sz="1800"/>
                  </a:pPr>
                  <a:r>
                    <a:rPr lang="en-US" sz="1800" b="0" i="0" u="none" strike="noStrike" kern="1200" baseline="0">
                      <a:solidFill>
                        <a:sysClr val="windowText" lastClr="000000"/>
                      </a:solidFill>
                      <a:latin typeface="Calibri" panose="020F0502020204030204"/>
                    </a:rPr>
                    <a:t>Gazprom</a:t>
                  </a:r>
                </a:p>
              </cx:txPr>
            </cx:dataLabel>
            <cx:dataLabel idx="8">
              <cx:txPr>
                <a:bodyPr spcFirstLastPara="1" vertOverflow="ellipsis" horzOverflow="overflow" wrap="square" lIns="0" tIns="0" rIns="0" bIns="0" anchor="ctr" anchorCtr="1"/>
                <a:lstStyle/>
                <a:p>
                  <a:pPr algn="ctr" rtl="0">
                    <a:defRPr sz="2100"/>
                  </a:pPr>
                  <a:r>
                    <a:rPr lang="en-US" sz="2100" b="0" i="0" u="none" strike="noStrike" kern="1200" baseline="0">
                      <a:solidFill>
                        <a:sysClr val="windowText" lastClr="000000"/>
                      </a:solidFill>
                      <a:latin typeface="Calibri" panose="020F0502020204030204"/>
                    </a:rPr>
                    <a:t>Rosneft Oil</a:t>
                  </a:r>
                </a:p>
              </cx:txPr>
            </cx:dataLabel>
            <cx:dataLabel idx="9">
              <cx:txPr>
                <a:bodyPr spcFirstLastPara="1" vertOverflow="ellipsis" horzOverflow="overflow" wrap="square" lIns="0" tIns="0" rIns="0" bIns="0" anchor="ctr" anchorCtr="1"/>
                <a:lstStyle/>
                <a:p>
                  <a:pPr algn="ctr" rtl="0">
                    <a:defRPr sz="1200"/>
                  </a:pPr>
                  <a:r>
                    <a:rPr lang="en-US" sz="1200" b="0" i="0" u="none" strike="noStrike" kern="1200" baseline="0">
                      <a:solidFill>
                        <a:sysClr val="windowText" lastClr="000000"/>
                      </a:solidFill>
                      <a:latin typeface="Calibri" panose="020F0502020204030204"/>
                    </a:rPr>
                    <a:t>Nippon Telegraph and Telephone</a:t>
                  </a:r>
                </a:p>
              </cx:txPr>
            </cx:dataLabel>
            <cx:dataLabel idx="10">
              <cx:txPr>
                <a:bodyPr spcFirstLastPara="1" vertOverflow="ellipsis" horzOverflow="overflow" wrap="square" lIns="0" tIns="0" rIns="0" bIns="0" anchor="ctr" anchorCtr="1"/>
                <a:lstStyle/>
                <a:p>
                  <a:pPr algn="ctr" rtl="0">
                    <a:defRPr sz="1400"/>
                  </a:pPr>
                  <a:r>
                    <a:rPr lang="en-US" sz="1400" b="0" i="0" u="none" strike="noStrike" kern="1200" baseline="0">
                      <a:solidFill>
                        <a:sysClr val="windowText" lastClr="000000"/>
                      </a:solidFill>
                      <a:latin typeface="Calibri" panose="020F0502020204030204"/>
                    </a:rPr>
                    <a:t>China National Offshore Oil</a:t>
                  </a:r>
                </a:p>
              </cx:txPr>
            </cx:dataLabel>
            <cx:dataLabel idx="11">
              <cx:txPr>
                <a:bodyPr spcFirstLastPara="1" vertOverflow="ellipsis" horzOverflow="overflow" wrap="square" lIns="0" tIns="0" rIns="0" bIns="0" anchor="ctr" anchorCtr="1"/>
                <a:lstStyle/>
                <a:p>
                  <a:pPr algn="ctr" rtl="0">
                    <a:defRPr sz="1500"/>
                  </a:pPr>
                  <a:r>
                    <a:rPr lang="en-US" sz="1500" b="0" i="0" u="none" strike="noStrike" kern="1200" baseline="0">
                      <a:solidFill>
                        <a:sysClr val="windowText" lastClr="000000"/>
                      </a:solidFill>
                      <a:latin typeface="Calibri" panose="020F0502020204030204"/>
                    </a:rPr>
                    <a:t>Deutsche Telekom</a:t>
                  </a:r>
                </a:p>
              </cx:txPr>
            </cx:dataLabel>
            <cx:dataLabel idx="12">
              <cx:txPr>
                <a:bodyPr spcFirstLastPara="1" vertOverflow="ellipsis" horzOverflow="overflow" wrap="square" lIns="0" tIns="0" rIns="0" bIns="0" anchor="ctr" anchorCtr="1"/>
                <a:lstStyle/>
                <a:p>
                  <a:pPr algn="ctr" rtl="0">
                    <a:defRPr sz="1400"/>
                  </a:pPr>
                  <a:r>
                    <a:rPr lang="en-US" sz="1400" b="0" i="0" u="none" strike="noStrike" kern="1200" baseline="0">
                      <a:solidFill>
                        <a:sysClr val="windowText" lastClr="000000"/>
                      </a:solidFill>
                      <a:latin typeface="Calibri" panose="020F0502020204030204"/>
                    </a:rPr>
                    <a:t>China Resources</a:t>
                  </a:r>
                </a:p>
              </cx:txPr>
            </cx:dataLabel>
            <cx:dataLabel idx="13">
              <cx:txPr>
                <a:bodyPr spcFirstLastPara="1" vertOverflow="ellipsis" horzOverflow="overflow" wrap="square" lIns="0" tIns="0" rIns="0" bIns="0" anchor="ctr" anchorCtr="1"/>
                <a:lstStyle/>
                <a:p>
                  <a:pPr algn="ctr" rtl="0">
                    <a:defRPr sz="4400"/>
                  </a:pPr>
                  <a:r>
                    <a:rPr lang="en-US" sz="4400" b="0" i="0" u="none" strike="noStrike" kern="1200" baseline="0">
                      <a:solidFill>
                        <a:sysClr val="windowText" lastClr="000000"/>
                      </a:solidFill>
                      <a:latin typeface="Calibri" panose="020F0502020204030204"/>
                    </a:rPr>
                    <a:t>Eni</a:t>
                  </a:r>
                </a:p>
              </cx:txPr>
            </cx:dataLabel>
            <cx:dataLabel idx="14">
              <cx:txPr>
                <a:bodyPr spcFirstLastPara="1" vertOverflow="ellipsis" horzOverflow="overflow" wrap="square" lIns="0" tIns="0" rIns="0" bIns="0" anchor="ctr" anchorCtr="1"/>
                <a:lstStyle/>
                <a:p>
                  <a:pPr algn="ctr" rtl="0">
                    <a:defRPr sz="2000"/>
                  </a:pPr>
                  <a:r>
                    <a:rPr lang="en-US" sz="2000" b="0" i="0" u="none" strike="noStrike" kern="1200" baseline="0">
                      <a:solidFill>
                        <a:sysClr val="windowText" lastClr="000000"/>
                      </a:solidFill>
                      <a:latin typeface="Calibri" panose="020F0502020204030204"/>
                    </a:rPr>
                    <a:t>PEMEX</a:t>
                  </a:r>
                </a:p>
              </cx:txPr>
            </cx:dataLabel>
            <cx:dataLabel idx="15">
              <cx:txPr>
                <a:bodyPr spcFirstLastPara="1" vertOverflow="ellipsis" horzOverflow="overflow" wrap="square" lIns="0" tIns="0" rIns="0" bIns="0" anchor="ctr" anchorCtr="1"/>
                <a:lstStyle/>
                <a:p>
                  <a:pPr algn="ctr" rtl="0">
                    <a:defRPr sz="1400"/>
                  </a:pPr>
                  <a:r>
                    <a:rPr lang="en-US" sz="1400" b="0" i="0" u="none" strike="noStrike" kern="1200" baseline="0">
                      <a:solidFill>
                        <a:sysClr val="windowText" lastClr="000000"/>
                      </a:solidFill>
                      <a:latin typeface="Calibri" panose="020F0502020204030204"/>
                    </a:rPr>
                    <a:t>Sinochem</a:t>
                  </a:r>
                </a:p>
              </cx:txPr>
            </cx:dataLabel>
            <cx:dataLabel idx="16">
              <cx:txPr>
                <a:bodyPr spcFirstLastPara="1" vertOverflow="ellipsis" horzOverflow="overflow" wrap="square" lIns="0" tIns="0" rIns="0" bIns="0" anchor="ctr" anchorCtr="1"/>
                <a:lstStyle/>
                <a:p>
                  <a:pPr algn="ctr" rtl="0">
                    <a:defRPr sz="1800"/>
                  </a:pPr>
                  <a:r>
                    <a:rPr lang="en-US" sz="1800" b="0" i="0" u="none" strike="noStrike" kern="1200" baseline="0">
                      <a:solidFill>
                        <a:sysClr val="windowText" lastClr="000000"/>
                      </a:solidFill>
                      <a:latin typeface="Calibri" panose="020F0502020204030204"/>
                    </a:rPr>
                    <a:t>Peugeot</a:t>
                  </a:r>
                </a:p>
              </cx:txPr>
            </cx:dataLabel>
            <cx:dataLabel idx="17">
              <cx:txPr>
                <a:bodyPr spcFirstLastPara="1" vertOverflow="ellipsis" horzOverflow="overflow" wrap="square" lIns="0" tIns="0" rIns="0" bIns="0" anchor="ctr" anchorCtr="1"/>
                <a:lstStyle/>
                <a:p>
                  <a:pPr algn="ctr" rtl="0">
                    <a:defRPr sz="3000"/>
                  </a:pPr>
                  <a:r>
                    <a:rPr lang="en-US" sz="3000" b="0" i="0" u="none" strike="noStrike" kern="1200" baseline="0">
                      <a:solidFill>
                        <a:sysClr val="windowText" lastClr="000000"/>
                      </a:solidFill>
                      <a:latin typeface="Calibri" panose="020F0502020204030204"/>
                    </a:rPr>
                    <a:t>Enel</a:t>
                  </a:r>
                </a:p>
              </cx:txPr>
            </cx:dataLabel>
            <cx:dataLabel idx="18">
              <cx:txPr>
                <a:bodyPr spcFirstLastPara="1" vertOverflow="ellipsis" horzOverflow="overflow" wrap="square" lIns="0" tIns="0" rIns="0" bIns="0" anchor="ctr" anchorCtr="1"/>
                <a:lstStyle/>
                <a:p>
                  <a:pPr algn="ctr" rtl="0">
                    <a:defRPr sz="1400"/>
                  </a:pPr>
                  <a:r>
                    <a:rPr lang="en-US" sz="1400" b="0" i="0" u="none" strike="noStrike" kern="1200" baseline="0">
                      <a:solidFill>
                        <a:sysClr val="windowText" lastClr="000000"/>
                      </a:solidFill>
                      <a:latin typeface="Calibri" panose="020F0502020204030204"/>
                    </a:rPr>
                    <a:t>Petrobras</a:t>
                  </a:r>
                </a:p>
              </cx:txPr>
            </cx:dataLabel>
            <cx:dataLabel idx="19">
              <cx:txPr>
                <a:bodyPr spcFirstLastPara="1" vertOverflow="ellipsis" horzOverflow="overflow" wrap="square" lIns="0" tIns="0" rIns="0" bIns="0" anchor="ctr" anchorCtr="1"/>
                <a:lstStyle/>
                <a:p>
                  <a:pPr algn="ctr" rtl="0">
                    <a:defRPr sz="1300"/>
                  </a:pPr>
                  <a:r>
                    <a:rPr lang="en-US" sz="1300" b="0" i="0" u="none" strike="noStrike" kern="1200" baseline="0">
                      <a:solidFill>
                        <a:sysClr val="windowText" lastClr="000000"/>
                      </a:solidFill>
                      <a:latin typeface="Calibri" panose="020F0502020204030204"/>
                    </a:rPr>
                    <a:t>Electricité de France</a:t>
                  </a:r>
                </a:p>
              </cx:txPr>
            </cx:dataLabel>
            <cx:dataLabel idx="20">
              <cx:txPr>
                <a:bodyPr spcFirstLastPara="1" vertOverflow="ellipsis" horzOverflow="overflow" wrap="square" lIns="0" tIns="0" rIns="0" bIns="0" anchor="ctr" anchorCtr="1"/>
                <a:lstStyle/>
                <a:p>
                  <a:pPr algn="ctr" rtl="0">
                    <a:defRPr sz="1600"/>
                  </a:pPr>
                  <a:r>
                    <a:rPr lang="en-US" sz="1600" b="0" i="0" u="none" strike="noStrike" kern="1200" baseline="0">
                      <a:solidFill>
                        <a:sysClr val="windowText" lastClr="000000"/>
                      </a:solidFill>
                      <a:latin typeface="Calibri" panose="020F0502020204030204"/>
                    </a:rPr>
                    <a:t>Equinor</a:t>
                  </a:r>
                </a:p>
              </cx:txPr>
            </cx:dataLabel>
            <cx:dataLabel idx="21">
              <cx:txPr>
                <a:bodyPr spcFirstLastPara="1" vertOverflow="ellipsis" horzOverflow="overflow" wrap="square" lIns="0" tIns="0" rIns="0" bIns="0" anchor="ctr" anchorCtr="1"/>
                <a:lstStyle/>
                <a:p>
                  <a:pPr algn="ctr" rtl="0">
                    <a:defRPr sz="1200"/>
                  </a:pPr>
                  <a:r>
                    <a:rPr lang="en-US" sz="1200" b="0" i="0" u="none" strike="noStrike" kern="1200" baseline="0">
                      <a:solidFill>
                        <a:sysClr val="windowText" lastClr="000000"/>
                      </a:solidFill>
                      <a:latin typeface="Calibri" panose="020F0502020204030204"/>
                    </a:rPr>
                    <a:t>China Southern Power Grid</a:t>
                  </a:r>
                </a:p>
              </cx:txPr>
            </cx:dataLabel>
            <cx:dataLabel idx="22">
              <cx:txPr>
                <a:bodyPr spcFirstLastPara="1" vertOverflow="ellipsis" horzOverflow="overflow" wrap="square" lIns="0" tIns="0" rIns="0" bIns="0" anchor="ctr" anchorCtr="1"/>
                <a:lstStyle/>
                <a:p>
                  <a:pPr algn="ctr" rtl="0">
                    <a:defRPr sz="1000"/>
                  </a:pPr>
                  <a:r>
                    <a:rPr lang="en-US" sz="1000" b="0" i="0" u="none" strike="noStrike" kern="1200" baseline="0">
                      <a:solidFill>
                        <a:sysClr val="windowText" lastClr="000000"/>
                      </a:solidFill>
                      <a:latin typeface="Calibri" panose="020F0502020204030204"/>
                    </a:rPr>
                    <a:t>China Minmetals</a:t>
                  </a:r>
                </a:p>
              </cx:txPr>
            </cx:dataLabel>
            <cx:dataLabel idx="23">
              <cx:txPr>
                <a:bodyPr spcFirstLastPara="1" vertOverflow="ellipsis" horzOverflow="overflow" wrap="square" lIns="0" tIns="0" rIns="0" bIns="0" anchor="ctr" anchorCtr="1"/>
                <a:lstStyle/>
                <a:p>
                  <a:pPr algn="ctr" rtl="0">
                    <a:defRPr sz="1800"/>
                  </a:pPr>
                  <a:r>
                    <a:rPr lang="en-US" sz="1800" b="0" i="0" u="none" strike="noStrike" kern="1200" baseline="0">
                      <a:solidFill>
                        <a:sysClr val="windowText" lastClr="000000"/>
                      </a:solidFill>
                      <a:latin typeface="Calibri" panose="020F0502020204030204"/>
                    </a:rPr>
                    <a:t>Airbus</a:t>
                  </a:r>
                </a:p>
              </cx:txPr>
            </cx:dataLabel>
            <cx:dataLabel idx="24">
              <cx:txPr>
                <a:bodyPr spcFirstLastPara="1" vertOverflow="ellipsis" horzOverflow="overflow" wrap="square" lIns="0" tIns="0" rIns="0" bIns="0" anchor="ctr" anchorCtr="1"/>
                <a:lstStyle/>
                <a:p>
                  <a:pPr algn="ctr" rtl="0">
                    <a:defRPr sz="3200"/>
                  </a:pPr>
                  <a:r>
                    <a:rPr lang="en-US" sz="3200" b="0" i="0" u="none" strike="noStrike" kern="1200" baseline="0">
                      <a:solidFill>
                        <a:sysClr val="windowText" lastClr="000000"/>
                      </a:solidFill>
                      <a:latin typeface="Calibri" panose="020F0502020204030204"/>
                    </a:rPr>
                    <a:t>PTT</a:t>
                  </a:r>
                </a:p>
              </cx:txPr>
            </cx:dataLabel>
            <cx:dataLabel idx="25">
              <cx:txPr>
                <a:bodyPr spcFirstLastPara="1" vertOverflow="ellipsis" horzOverflow="overflow" wrap="square" lIns="0" tIns="0" rIns="0" bIns="0" anchor="ctr" anchorCtr="1"/>
                <a:lstStyle/>
                <a:p>
                  <a:pPr algn="ctr" rtl="0">
                    <a:defRPr sz="700"/>
                  </a:pPr>
                  <a:r>
                    <a:rPr lang="en-US" sz="700" b="0" i="0" u="none" strike="noStrike" kern="1200" baseline="0">
                      <a:solidFill>
                        <a:sysClr val="windowText" lastClr="000000"/>
                      </a:solidFill>
                      <a:latin typeface="Calibri" panose="020F0502020204030204"/>
                    </a:rPr>
                    <a:t>China Communications Construction</a:t>
                  </a:r>
                </a:p>
              </cx:txPr>
            </cx:dataLabel>
            <cx:dataLabel idx="26">
              <cx:txPr>
                <a:bodyPr spcFirstLastPara="1" vertOverflow="ellipsis" horzOverflow="overflow" wrap="square" lIns="0" tIns="0" rIns="0" bIns="0" anchor="ctr" anchorCtr="1"/>
                <a:lstStyle/>
                <a:p>
                  <a:pPr algn="ctr" rtl="0">
                    <a:defRPr sz="1200"/>
                  </a:pPr>
                  <a:r>
                    <a:rPr lang="en-US" sz="1200" b="0" i="0" u="none" strike="noStrike" kern="1200" baseline="0">
                      <a:solidFill>
                        <a:sysClr val="windowText" lastClr="000000"/>
                      </a:solidFill>
                      <a:latin typeface="Calibri" panose="020F0502020204030204"/>
                    </a:rPr>
                    <a:t>Deutsche Post</a:t>
                  </a:r>
                </a:p>
              </cx:txPr>
            </cx:dataLabel>
            <cx:dataLabel idx="27">
              <cx:txPr>
                <a:bodyPr spcFirstLastPara="1" vertOverflow="ellipsis" horzOverflow="overflow" wrap="square" lIns="0" tIns="0" rIns="0" bIns="0" anchor="ctr" anchorCtr="1"/>
                <a:lstStyle/>
                <a:p>
                  <a:pPr algn="ctr" rtl="0">
                    <a:defRPr sz="1800"/>
                  </a:pPr>
                  <a:r>
                    <a:rPr lang="en-US" sz="1800" b="0" i="0" u="none" strike="noStrike" kern="1200" baseline="0">
                      <a:solidFill>
                        <a:sysClr val="windowText" lastClr="000000"/>
                      </a:solidFill>
                      <a:latin typeface="Calibri" panose="020F0502020204030204"/>
                    </a:rPr>
                    <a:t>ENGIE</a:t>
                  </a:r>
                </a:p>
              </cx:txPr>
            </cx:dataLabel>
            <cx:dataLabel idx="28">
              <cx:txPr>
                <a:bodyPr spcFirstLastPara="1" vertOverflow="ellipsis" horzOverflow="overflow" wrap="square" lIns="0" tIns="0" rIns="0" bIns="0" anchor="ctr" anchorCtr="1"/>
                <a:lstStyle/>
                <a:p>
                  <a:pPr algn="ctr" rtl="0">
                    <a:defRPr sz="1600"/>
                  </a:pPr>
                  <a:r>
                    <a:rPr lang="en-US" sz="1600" b="0" i="0" u="none" strike="noStrike" kern="1200" baseline="0">
                      <a:solidFill>
                        <a:sysClr val="windowText" lastClr="000000"/>
                      </a:solidFill>
                      <a:latin typeface="Calibri" panose="020F0502020204030204"/>
                    </a:rPr>
                    <a:t>COFCO</a:t>
                  </a:r>
                </a:p>
              </cx:txPr>
            </cx:dataLabel>
            <cx:dataLabel idx="29">
              <cx:txPr>
                <a:bodyPr spcFirstLastPara="1" vertOverflow="ellipsis" horzOverflow="overflow" wrap="square" lIns="0" tIns="0" rIns="0" bIns="0" anchor="ctr" anchorCtr="1"/>
                <a:lstStyle/>
                <a:p>
                  <a:pPr algn="ctr" rtl="0">
                    <a:defRPr sz="1100"/>
                  </a:pPr>
                  <a:r>
                    <a:rPr lang="en-US" sz="1100" b="0" i="0" u="none" strike="noStrike" kern="1200" baseline="0">
                      <a:solidFill>
                        <a:sysClr val="windowText" lastClr="000000"/>
                      </a:solidFill>
                      <a:latin typeface="Calibri" panose="020F0502020204030204"/>
                    </a:rPr>
                    <a:t>China North Industries</a:t>
                  </a:r>
                </a:p>
              </cx:txPr>
            </cx:dataLabel>
            <cx:dataLabel idx="30">
              <cx:txPr>
                <a:bodyPr spcFirstLastPara="1" vertOverflow="ellipsis" horzOverflow="overflow" wrap="square" lIns="0" tIns="0" rIns="0" bIns="0" anchor="ctr" anchorCtr="1"/>
                <a:lstStyle/>
                <a:p>
                  <a:pPr algn="ctr" rtl="0">
                    <a:defRPr sz="1800"/>
                  </a:pPr>
                  <a:r>
                    <a:rPr lang="en-US" sz="1800" b="0" i="0" u="none" strike="noStrike" kern="1200" baseline="0">
                      <a:solidFill>
                        <a:sysClr val="windowText" lastClr="000000"/>
                      </a:solidFill>
                      <a:latin typeface="Calibri" panose="020F0502020204030204"/>
                    </a:rPr>
                    <a:t>Renault</a:t>
                  </a:r>
                </a:p>
              </cx:txPr>
            </cx:dataLabel>
            <cx:dataLabel idx="32">
              <cx:txPr>
                <a:bodyPr spcFirstLastPara="1" vertOverflow="ellipsis" horzOverflow="overflow" wrap="square" lIns="0" tIns="0" rIns="0" bIns="0" anchor="ctr" anchorCtr="1"/>
                <a:lstStyle/>
                <a:p>
                  <a:pPr algn="ctr" rtl="0">
                    <a:defRPr sz="1200"/>
                  </a:pPr>
                  <a:r>
                    <a:rPr lang="en-US" sz="1200" b="0" i="0" u="none" strike="noStrike" kern="1200" baseline="0">
                      <a:solidFill>
                        <a:sysClr val="windowText" lastClr="000000"/>
                      </a:solidFill>
                      <a:latin typeface="Calibri" panose="020F0502020204030204"/>
                    </a:rPr>
                    <a:t>China National Chemical</a:t>
                  </a:r>
                </a:p>
              </cx:txPr>
            </cx:dataLabel>
            <cx:dataLabel idx="34">
              <cx:txPr>
                <a:bodyPr spcFirstLastPara="1" vertOverflow="ellipsis" horzOverflow="overflow" wrap="square" lIns="0" tIns="0" rIns="0" bIns="0" anchor="ctr" anchorCtr="1"/>
                <a:lstStyle/>
                <a:p>
                  <a:pPr algn="ctr" rtl="0">
                    <a:defRPr sz="1000"/>
                  </a:pPr>
                  <a:r>
                    <a:rPr lang="en-US" sz="1000" b="0" i="0" u="none" strike="noStrike" kern="1200" baseline="0">
                      <a:solidFill>
                        <a:sysClr val="windowText" lastClr="000000"/>
                      </a:solidFill>
                      <a:latin typeface="Calibri" panose="020F0502020204030204"/>
                    </a:rPr>
                    <a:t>China Baowu Steel Group</a:t>
                  </a:r>
                </a:p>
              </cx:txPr>
            </cx:dataLabel>
            <cx:dataLabel idx="35">
              <cx:txPr>
                <a:bodyPr spcFirstLastPara="1" vertOverflow="ellipsis" horzOverflow="overflow" wrap="square" lIns="0" tIns="0" rIns="0" bIns="0" anchor="ctr" anchorCtr="1"/>
                <a:lstStyle/>
                <a:p>
                  <a:pPr algn="ctr" rtl="0">
                    <a:defRPr sz="2100"/>
                  </a:pPr>
                  <a:r>
                    <a:rPr lang="en-US" sz="2100" b="0" i="0" u="none" strike="noStrike" kern="1200" baseline="0">
                      <a:solidFill>
                        <a:sysClr val="windowText" lastClr="000000"/>
                      </a:solidFill>
                      <a:latin typeface="Calibri" panose="020F0502020204030204"/>
                    </a:rPr>
                    <a:t>CITIC</a:t>
                  </a:r>
                </a:p>
              </cx:txPr>
            </cx:dataLabel>
            <cx:dataLabel idx="36">
              <cx:txPr>
                <a:bodyPr spcFirstLastPara="1" vertOverflow="ellipsis" horzOverflow="overflow" wrap="square" lIns="0" tIns="0" rIns="0" bIns="0" anchor="ctr" anchorCtr="1"/>
                <a:lstStyle/>
                <a:p>
                  <a:pPr algn="ctr" rtl="0">
                    <a:defRPr sz="1000"/>
                  </a:pPr>
                  <a:r>
                    <a:rPr lang="en-US" sz="1000" b="0" i="0" u="none" strike="noStrike" kern="1200" baseline="0">
                      <a:solidFill>
                        <a:sysClr val="windowText" lastClr="000000"/>
                      </a:solidFill>
                      <a:latin typeface="Calibri" panose="020F0502020204030204"/>
                    </a:rPr>
                    <a:t>Petroliam Nasional Berhad</a:t>
                  </a:r>
                </a:p>
              </cx:txPr>
            </cx:dataLabel>
            <cx:dataLabel idx="37">
              <cx:txPr>
                <a:bodyPr spcFirstLastPara="1" vertOverflow="ellipsis" horzOverflow="overflow" wrap="square" lIns="0" tIns="0" rIns="0" bIns="0" anchor="ctr" anchorCtr="1"/>
                <a:lstStyle/>
                <a:p>
                  <a:pPr algn="ctr" rtl="0">
                    <a:defRPr sz="1400"/>
                  </a:pPr>
                  <a:r>
                    <a:rPr lang="en-US" sz="1400" b="0" i="0" u="none" strike="noStrike" kern="1200" baseline="0">
                      <a:solidFill>
                        <a:sysClr val="windowText" lastClr="000000"/>
                      </a:solidFill>
                      <a:latin typeface="Calibri" panose="020F0502020204030204"/>
                    </a:rPr>
                    <a:t>POSCO</a:t>
                  </a:r>
                </a:p>
              </cx:txPr>
            </cx:dataLabel>
            <cx:dataLabel idx="38">
              <cx:txPr>
                <a:bodyPr spcFirstLastPara="1" vertOverflow="ellipsis" horzOverflow="overflow" wrap="square" lIns="0" tIns="0" rIns="0" bIns="0" anchor="ctr" anchorCtr="1"/>
                <a:lstStyle/>
                <a:p>
                  <a:pPr algn="ctr" rtl="0">
                    <a:defRPr sz="1100"/>
                  </a:pPr>
                  <a:r>
                    <a:rPr lang="en-US" sz="1100" b="0" i="0" u="none" strike="noStrike" kern="1200" baseline="0">
                      <a:solidFill>
                        <a:sysClr val="windowText" lastClr="000000"/>
                      </a:solidFill>
                      <a:latin typeface="Calibri" panose="020F0502020204030204"/>
                    </a:rPr>
                    <a:t>Pertamina</a:t>
                  </a:r>
                </a:p>
              </cx:txPr>
            </cx:dataLabel>
            <cx:dataLabel idx="39">
              <cx:txPr>
                <a:bodyPr spcFirstLastPara="1" vertOverflow="ellipsis" horzOverflow="overflow" wrap="square" lIns="0" tIns="0" rIns="0" bIns="0" anchor="ctr" anchorCtr="1"/>
                <a:lstStyle/>
                <a:p>
                  <a:pPr algn="ctr" rtl="0">
                    <a:defRPr sz="1100"/>
                  </a:pPr>
                  <a:r>
                    <a:rPr lang="en-US" sz="1100" b="0" i="0" u="none" strike="noStrike" kern="1200" baseline="0">
                      <a:solidFill>
                        <a:sysClr val="windowText" lastClr="000000"/>
                      </a:solidFill>
                      <a:latin typeface="Calibri" panose="020F0502020204030204"/>
                    </a:rPr>
                    <a:t>Korea Electric Power</a:t>
                  </a:r>
                </a:p>
              </cx:txPr>
            </cx:dataLabel>
            <cx:dataLabel idx="40">
              <cx:txPr>
                <a:bodyPr spcFirstLastPara="1" vertOverflow="ellipsis" horzOverflow="overflow" wrap="square" lIns="0" tIns="0" rIns="0" bIns="0" anchor="ctr" anchorCtr="1"/>
                <a:lstStyle/>
                <a:p>
                  <a:pPr algn="ctr" rtl="0">
                    <a:defRPr sz="1200"/>
                  </a:pPr>
                  <a:r>
                    <a:rPr lang="en-US" sz="1200" b="0" i="0" u="none" strike="noStrike" kern="1200" baseline="0">
                      <a:solidFill>
                        <a:sysClr val="windowText" lastClr="000000"/>
                      </a:solidFill>
                      <a:latin typeface="Calibri" panose="020F0502020204030204"/>
                    </a:rPr>
                    <a:t>Legend Holdings</a:t>
                  </a:r>
                </a:p>
              </cx:txPr>
            </cx:dataLabel>
            <cx:dataLabel idx="41">
              <cx:txPr>
                <a:bodyPr spcFirstLastPara="1" vertOverflow="ellipsis" horzOverflow="overflow" wrap="square" lIns="0" tIns="0" rIns="0" bIns="0" anchor="ctr" anchorCtr="1"/>
                <a:lstStyle/>
                <a:p>
                  <a:pPr algn="ctr" rtl="0">
                    <a:defRPr sz="1200"/>
                  </a:pPr>
                  <a:r>
                    <a:rPr lang="en-US" sz="1200" b="0" i="0" u="none" strike="noStrike" kern="1200" baseline="0">
                      <a:solidFill>
                        <a:sysClr val="windowText" lastClr="000000"/>
                      </a:solidFill>
                      <a:latin typeface="Calibri" panose="020F0502020204030204"/>
                    </a:rPr>
                    <a:t>Deutsche Bahn</a:t>
                  </a:r>
                </a:p>
              </cx:txPr>
            </cx:dataLabel>
            <cx:dataLabel idx="43">
              <cx:txPr>
                <a:bodyPr spcFirstLastPara="1" vertOverflow="ellipsis" horzOverflow="overflow" wrap="square" lIns="0" tIns="0" rIns="0" bIns="0" anchor="ctr" anchorCtr="1"/>
                <a:lstStyle/>
                <a:p>
                  <a:pPr algn="ctr" rtl="0">
                    <a:defRPr sz="700"/>
                  </a:pPr>
                  <a:r>
                    <a:rPr lang="en-US" sz="700" b="0" i="0" u="none" strike="noStrike" kern="1200" baseline="0">
                      <a:solidFill>
                        <a:sysClr val="windowText" lastClr="000000"/>
                      </a:solidFill>
                      <a:latin typeface="Calibri" panose="020F0502020204030204"/>
                    </a:rPr>
                    <a:t>China National Building Material Group</a:t>
                  </a:r>
                </a:p>
              </cx:txPr>
            </cx:dataLabel>
            <cx:dataLabel idx="45">
              <cx:txPr>
                <a:bodyPr spcFirstLastPara="1" vertOverflow="ellipsis" horzOverflow="overflow" wrap="square" lIns="0" tIns="0" rIns="0" bIns="0" anchor="ctr" anchorCtr="1"/>
                <a:lstStyle/>
                <a:p>
                  <a:pPr algn="ctr" rtl="0">
                    <a:defRPr sz="2200"/>
                  </a:pPr>
                  <a:r>
                    <a:rPr lang="en-US" sz="2200" b="0" i="0" u="none" strike="noStrike" kern="1200" baseline="0">
                      <a:solidFill>
                        <a:sysClr val="windowText" lastClr="000000"/>
                      </a:solidFill>
                      <a:latin typeface="Calibri" panose="020F0502020204030204"/>
                    </a:rPr>
                    <a:t>HBIS</a:t>
                  </a:r>
                </a:p>
              </cx:txPr>
            </cx:dataLabel>
            <cx:dataLabel idx="46">
              <cx:txPr>
                <a:bodyPr spcFirstLastPara="1" vertOverflow="ellipsis" horzOverflow="overflow" wrap="square" lIns="0" tIns="0" rIns="0" bIns="0" anchor="ctr" anchorCtr="1"/>
                <a:lstStyle/>
                <a:p>
                  <a:pPr algn="ctr" rtl="0">
                    <a:defRPr sz="1400"/>
                  </a:pPr>
                  <a:r>
                    <a:rPr lang="en-US" sz="1400" b="0" i="0" u="none" strike="noStrike" kern="1200" baseline="0">
                      <a:solidFill>
                        <a:sysClr val="windowText" lastClr="000000"/>
                      </a:solidFill>
                      <a:latin typeface="Calibri" panose="020F0502020204030204"/>
                    </a:rPr>
                    <a:t>Orange</a:t>
                  </a:r>
                </a:p>
              </cx:txPr>
            </cx:dataLabel>
            <cx:dataLabel idx="47">
              <cx:txPr>
                <a:bodyPr spcFirstLastPara="1" vertOverflow="ellipsis" horzOverflow="overflow" wrap="square" lIns="0" tIns="0" rIns="0" bIns="0" anchor="ctr" anchorCtr="1"/>
                <a:lstStyle/>
                <a:p>
                  <a:pPr algn="ctr" rtl="0">
                    <a:defRPr sz="3000"/>
                  </a:pPr>
                  <a:r>
                    <a:rPr lang="en-US" sz="3000" b="0" i="0" u="none" strike="noStrike" kern="1200" baseline="0">
                      <a:solidFill>
                        <a:sysClr val="windowText" lastClr="000000"/>
                      </a:solidFill>
                      <a:latin typeface="Calibri" panose="020F0502020204030204"/>
                    </a:rPr>
                    <a:t>JBS</a:t>
                  </a:r>
                </a:p>
              </cx:txPr>
            </cx:dataLabel>
            <cx:dataLabel idx="48">
              <cx:txPr>
                <a:bodyPr spcFirstLastPara="1" vertOverflow="ellipsis" horzOverflow="overflow" wrap="square" lIns="0" tIns="0" rIns="0" bIns="0" anchor="ctr" anchorCtr="1"/>
                <a:lstStyle/>
                <a:p>
                  <a:pPr algn="ctr" rtl="0">
                    <a:defRPr sz="1000"/>
                  </a:pPr>
                  <a:r>
                    <a:rPr lang="en-US" sz="1000" b="0" i="0" u="none" strike="noStrike" kern="1200" baseline="0">
                      <a:solidFill>
                        <a:sysClr val="windowText" lastClr="000000"/>
                      </a:solidFill>
                      <a:latin typeface="Calibri" panose="020F0502020204030204"/>
                    </a:rPr>
                    <a:t>Saudi Basic Industries</a:t>
                  </a:r>
                </a:p>
              </cx:txPr>
            </cx:dataLabel>
            <cx:dataLabel idx="49">
              <cx:txPr>
                <a:bodyPr spcFirstLastPara="1" vertOverflow="ellipsis" horzOverflow="overflow" wrap="square" lIns="0" tIns="0" rIns="0" bIns="0" anchor="ctr" anchorCtr="1"/>
                <a:lstStyle/>
                <a:p>
                  <a:pPr algn="ctr" rtl="0">
                    <a:defRPr sz="800"/>
                  </a:pPr>
                  <a:r>
                    <a:rPr lang="en-US" sz="800" b="0" i="0" u="none" strike="noStrike" kern="1200" baseline="0">
                      <a:solidFill>
                        <a:sysClr val="windowText" lastClr="000000"/>
                      </a:solidFill>
                      <a:latin typeface="Calibri" panose="020F0502020204030204"/>
                    </a:rPr>
                    <a:t>Shaanxiyanchang Petroleum Group</a:t>
                  </a:r>
                </a:p>
              </cx:txPr>
            </cx:dataLabel>
          </cx:dataLabels>
          <cx:dataId val="0"/>
          <cx:layoutPr>
            <cx:parentLabelLayout val="overlapping"/>
          </cx:layoutPr>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A366322-C875-413E-B1FA-C20FB7BA4BA8}" type="doc">
      <dgm:prSet loTypeId="urn:microsoft.com/office/officeart/2005/8/layout/vList5" loCatId="list" qsTypeId="urn:microsoft.com/office/officeart/2005/8/quickstyle/simple1" qsCatId="simple" csTypeId="urn:microsoft.com/office/officeart/2005/8/colors/accent1_2" csCatId="accent1" phldr="1"/>
      <dgm:spPr/>
      <dgm:t>
        <a:bodyPr/>
        <a:lstStyle/>
        <a:p>
          <a:endParaRPr lang="en-US"/>
        </a:p>
      </dgm:t>
    </dgm:pt>
    <dgm:pt modelId="{A6346B2A-4629-4416-8CE0-47567FC6C960}">
      <dgm:prSet phldrT="[Text]" custT="1"/>
      <dgm:spPr>
        <a:solidFill>
          <a:srgbClr val="C00000">
            <a:alpha val="50000"/>
          </a:srgbClr>
        </a:solidFill>
      </dgm:spPr>
      <dgm:t>
        <a:bodyPr/>
        <a:lstStyle/>
        <a:p>
          <a:pPr algn="ctr"/>
          <a:r>
            <a:rPr lang="en-US" sz="1300" b="1">
              <a:solidFill>
                <a:schemeClr val="tx1"/>
              </a:solidFill>
              <a:latin typeface="Garamond" panose="02020404030301010803" pitchFamily="18" charset="0"/>
            </a:rPr>
            <a:t>Response to Weaker Growth</a:t>
          </a:r>
        </a:p>
      </dgm:t>
    </dgm:pt>
    <dgm:pt modelId="{82BF9C9A-DD78-47E2-AB05-6A648C5ACDF4}" type="parTrans" cxnId="{587C5639-876B-4E7A-A1F7-7DE8B0EDC8F7}">
      <dgm:prSet/>
      <dgm:spPr/>
      <dgm:t>
        <a:bodyPr/>
        <a:lstStyle/>
        <a:p>
          <a:pPr algn="l"/>
          <a:endParaRPr lang="en-US"/>
        </a:p>
      </dgm:t>
    </dgm:pt>
    <dgm:pt modelId="{B2C530E7-B6B8-4F23-B4F0-B7AEBA4F3EC2}" type="sibTrans" cxnId="{587C5639-876B-4E7A-A1F7-7DE8B0EDC8F7}">
      <dgm:prSet/>
      <dgm:spPr/>
      <dgm:t>
        <a:bodyPr/>
        <a:lstStyle/>
        <a:p>
          <a:pPr algn="l"/>
          <a:endParaRPr lang="en-US"/>
        </a:p>
      </dgm:t>
    </dgm:pt>
    <dgm:pt modelId="{FFC76830-30B1-4CBD-8E20-30AE9242B6F3}">
      <dgm:prSet phldrT="[Text]" custT="1"/>
      <dgm:spPr/>
      <dgm:t>
        <a:bodyPr/>
        <a:lstStyle/>
        <a:p>
          <a:pPr algn="l">
            <a:spcAft>
              <a:spcPts val="600"/>
            </a:spcAft>
          </a:pPr>
          <a:r>
            <a:rPr lang="en-US" sz="1150" b="1">
              <a:solidFill>
                <a:srgbClr val="C00000"/>
              </a:solidFill>
              <a:latin typeface="Garamond" panose="02020404030301010803" pitchFamily="18" charset="0"/>
            </a:rPr>
            <a:t>I</a:t>
          </a:r>
          <a:r>
            <a:rPr lang="en-US" sz="1150" b="1">
              <a:latin typeface="Garamond" panose="02020404030301010803" pitchFamily="18" charset="0"/>
            </a:rPr>
            <a:t>nvestment in the Future</a:t>
          </a:r>
        </a:p>
      </dgm:t>
    </dgm:pt>
    <dgm:pt modelId="{2C3A2D91-D766-4B58-8B72-6A2CF147B913}" type="parTrans" cxnId="{29C5B8E0-44E0-493E-8A36-47C26A26FC4E}">
      <dgm:prSet/>
      <dgm:spPr/>
      <dgm:t>
        <a:bodyPr/>
        <a:lstStyle/>
        <a:p>
          <a:pPr algn="l"/>
          <a:endParaRPr lang="en-US"/>
        </a:p>
      </dgm:t>
    </dgm:pt>
    <dgm:pt modelId="{FDE8F782-CE53-41B0-9CF3-5C4FF66282E1}" type="sibTrans" cxnId="{29C5B8E0-44E0-493E-8A36-47C26A26FC4E}">
      <dgm:prSet/>
      <dgm:spPr/>
      <dgm:t>
        <a:bodyPr/>
        <a:lstStyle/>
        <a:p>
          <a:pPr algn="l"/>
          <a:endParaRPr lang="en-US"/>
        </a:p>
      </dgm:t>
    </dgm:pt>
    <dgm:pt modelId="{55F330CC-5F33-4676-B573-F20C468B9E26}">
      <dgm:prSet phldrT="[Text]" custT="1"/>
      <dgm:spPr/>
      <dgm:t>
        <a:bodyPr/>
        <a:lstStyle/>
        <a:p>
          <a:pPr algn="l">
            <a:spcAft>
              <a:spcPts val="600"/>
            </a:spcAft>
          </a:pPr>
          <a:r>
            <a:rPr lang="en-US" sz="1150" b="1">
              <a:solidFill>
                <a:srgbClr val="C00000"/>
              </a:solidFill>
              <a:latin typeface="Garamond" panose="02020404030301010803" pitchFamily="18" charset="0"/>
            </a:rPr>
            <a:t>E</a:t>
          </a:r>
          <a:r>
            <a:rPr lang="en-US" sz="1150" b="1">
              <a:latin typeface="Garamond" panose="02020404030301010803" pitchFamily="18" charset="0"/>
            </a:rPr>
            <a:t>nhancing </a:t>
          </a:r>
          <a:r>
            <a:rPr lang="en-US" sz="1150" b="1">
              <a:solidFill>
                <a:srgbClr val="C00000"/>
              </a:solidFill>
              <a:latin typeface="Garamond" panose="02020404030301010803" pitchFamily="18" charset="0"/>
            </a:rPr>
            <a:t>A</a:t>
          </a:r>
          <a:r>
            <a:rPr lang="en-US" sz="1150" b="1">
              <a:latin typeface="Garamond" panose="02020404030301010803" pitchFamily="18" charset="0"/>
            </a:rPr>
            <a:t>utomatic </a:t>
          </a:r>
          <a:r>
            <a:rPr lang="en-US" sz="1150" b="1">
              <a:solidFill>
                <a:srgbClr val="C00000"/>
              </a:solidFill>
              <a:latin typeface="Garamond" panose="02020404030301010803" pitchFamily="18" charset="0"/>
            </a:rPr>
            <a:t>S</a:t>
          </a:r>
          <a:r>
            <a:rPr lang="en-US" sz="1150" b="1">
              <a:latin typeface="Garamond" panose="02020404030301010803" pitchFamily="18" charset="0"/>
            </a:rPr>
            <a:t>tabilizers (taxes, unemployment benefits, and social safety nets)</a:t>
          </a:r>
        </a:p>
      </dgm:t>
    </dgm:pt>
    <dgm:pt modelId="{39E6FD00-3BDB-4D44-AE84-73CD16158C5E}" type="parTrans" cxnId="{826ADAC8-6CD9-4E3D-A0AD-E8740B0C027B}">
      <dgm:prSet/>
      <dgm:spPr/>
      <dgm:t>
        <a:bodyPr/>
        <a:lstStyle/>
        <a:p>
          <a:pPr algn="l"/>
          <a:endParaRPr lang="en-US"/>
        </a:p>
      </dgm:t>
    </dgm:pt>
    <dgm:pt modelId="{1A376CB4-AFE8-4EB1-9E09-D5F2F7A6CDBD}" type="sibTrans" cxnId="{826ADAC8-6CD9-4E3D-A0AD-E8740B0C027B}">
      <dgm:prSet/>
      <dgm:spPr/>
      <dgm:t>
        <a:bodyPr/>
        <a:lstStyle/>
        <a:p>
          <a:pPr algn="l"/>
          <a:endParaRPr lang="en-US"/>
        </a:p>
      </dgm:t>
    </dgm:pt>
    <dgm:pt modelId="{A69A5152-A8BF-4ABC-BAAC-E627B7F2DC01}">
      <dgm:prSet phldrT="[Text]" custT="1"/>
      <dgm:spPr/>
      <dgm:t>
        <a:bodyPr/>
        <a:lstStyle/>
        <a:p>
          <a:pPr algn="l">
            <a:spcAft>
              <a:spcPts val="600"/>
            </a:spcAft>
          </a:pPr>
          <a:r>
            <a:rPr lang="en-US" sz="1150" b="1">
              <a:solidFill>
                <a:srgbClr val="C00000"/>
              </a:solidFill>
              <a:latin typeface="Garamond" panose="02020404030301010803" pitchFamily="18" charset="0"/>
            </a:rPr>
            <a:t>D</a:t>
          </a:r>
          <a:r>
            <a:rPr lang="en-US" sz="1150" b="1">
              <a:latin typeface="Garamond" panose="02020404030301010803" pitchFamily="18" charset="0"/>
            </a:rPr>
            <a:t>iscretionary Measures</a:t>
          </a:r>
        </a:p>
      </dgm:t>
    </dgm:pt>
    <dgm:pt modelId="{ABCBACFB-60BD-4853-9140-10AAE97E3CEF}" type="parTrans" cxnId="{0135BEB9-BA29-44B2-9795-2DA5ED69F003}">
      <dgm:prSet/>
      <dgm:spPr/>
      <dgm:t>
        <a:bodyPr/>
        <a:lstStyle/>
        <a:p>
          <a:pPr algn="l"/>
          <a:endParaRPr lang="en-US"/>
        </a:p>
      </dgm:t>
    </dgm:pt>
    <dgm:pt modelId="{99CCE790-A4F5-4B92-AA1C-BA1F1E6EEE20}" type="sibTrans" cxnId="{0135BEB9-BA29-44B2-9795-2DA5ED69F003}">
      <dgm:prSet/>
      <dgm:spPr/>
      <dgm:t>
        <a:bodyPr/>
        <a:lstStyle/>
        <a:p>
          <a:pPr algn="l"/>
          <a:endParaRPr lang="en-US"/>
        </a:p>
      </dgm:t>
    </dgm:pt>
    <dgm:pt modelId="{12FA4ABE-BD29-41FF-B29A-DA7603F6E602}" type="pres">
      <dgm:prSet presAssocID="{3A366322-C875-413E-B1FA-C20FB7BA4BA8}" presName="Name0" presStyleCnt="0">
        <dgm:presLayoutVars>
          <dgm:dir/>
          <dgm:animLvl val="lvl"/>
          <dgm:resizeHandles val="exact"/>
        </dgm:presLayoutVars>
      </dgm:prSet>
      <dgm:spPr/>
    </dgm:pt>
    <dgm:pt modelId="{9B6FA1DC-08B1-4ACA-A00E-22DF13679783}" type="pres">
      <dgm:prSet presAssocID="{A6346B2A-4629-4416-8CE0-47567FC6C960}" presName="linNode" presStyleCnt="0"/>
      <dgm:spPr/>
    </dgm:pt>
    <dgm:pt modelId="{C3F26C08-70D8-471D-AAB2-EEF4B87A314B}" type="pres">
      <dgm:prSet presAssocID="{A6346B2A-4629-4416-8CE0-47567FC6C960}" presName="parentText" presStyleLbl="node1" presStyleIdx="0" presStyleCnt="1" custScaleX="134992" custScaleY="106774">
        <dgm:presLayoutVars>
          <dgm:chMax val="1"/>
          <dgm:bulletEnabled val="1"/>
        </dgm:presLayoutVars>
      </dgm:prSet>
      <dgm:spPr/>
    </dgm:pt>
    <dgm:pt modelId="{CAE046CE-D704-4CB5-858E-FE8539CE0379}" type="pres">
      <dgm:prSet presAssocID="{A6346B2A-4629-4416-8CE0-47567FC6C960}" presName="descendantText" presStyleLbl="alignAccFollowNode1" presStyleIdx="0" presStyleCnt="1" custScaleX="228551" custScaleY="115746">
        <dgm:presLayoutVars>
          <dgm:bulletEnabled val="1"/>
        </dgm:presLayoutVars>
      </dgm:prSet>
      <dgm:spPr/>
    </dgm:pt>
  </dgm:ptLst>
  <dgm:cxnLst>
    <dgm:cxn modelId="{587C5639-876B-4E7A-A1F7-7DE8B0EDC8F7}" srcId="{3A366322-C875-413E-B1FA-C20FB7BA4BA8}" destId="{A6346B2A-4629-4416-8CE0-47567FC6C960}" srcOrd="0" destOrd="0" parTransId="{82BF9C9A-DD78-47E2-AB05-6A648C5ACDF4}" sibTransId="{B2C530E7-B6B8-4F23-B4F0-B7AEBA4F3EC2}"/>
    <dgm:cxn modelId="{16242C40-E031-4361-8B72-5FF3200CEC25}" type="presOf" srcId="{A6346B2A-4629-4416-8CE0-47567FC6C960}" destId="{C3F26C08-70D8-471D-AAB2-EEF4B87A314B}" srcOrd="0" destOrd="0" presId="urn:microsoft.com/office/officeart/2005/8/layout/vList5"/>
    <dgm:cxn modelId="{B079E068-001C-448D-B58E-A879946EBD94}" type="presOf" srcId="{55F330CC-5F33-4676-B573-F20C468B9E26}" destId="{CAE046CE-D704-4CB5-858E-FE8539CE0379}" srcOrd="0" destOrd="2" presId="urn:microsoft.com/office/officeart/2005/8/layout/vList5"/>
    <dgm:cxn modelId="{C5DB2069-820A-4D97-A9EC-9C53F689A364}" type="presOf" srcId="{A69A5152-A8BF-4ABC-BAAC-E627B7F2DC01}" destId="{CAE046CE-D704-4CB5-858E-FE8539CE0379}" srcOrd="0" destOrd="1" presId="urn:microsoft.com/office/officeart/2005/8/layout/vList5"/>
    <dgm:cxn modelId="{0135BEB9-BA29-44B2-9795-2DA5ED69F003}" srcId="{A6346B2A-4629-4416-8CE0-47567FC6C960}" destId="{A69A5152-A8BF-4ABC-BAAC-E627B7F2DC01}" srcOrd="1" destOrd="0" parTransId="{ABCBACFB-60BD-4853-9140-10AAE97E3CEF}" sibTransId="{99CCE790-A4F5-4B92-AA1C-BA1F1E6EEE20}"/>
    <dgm:cxn modelId="{826ADAC8-6CD9-4E3D-A0AD-E8740B0C027B}" srcId="{A6346B2A-4629-4416-8CE0-47567FC6C960}" destId="{55F330CC-5F33-4676-B573-F20C468B9E26}" srcOrd="2" destOrd="0" parTransId="{39E6FD00-3BDB-4D44-AE84-73CD16158C5E}" sibTransId="{1A376CB4-AFE8-4EB1-9E09-D5F2F7A6CDBD}"/>
    <dgm:cxn modelId="{744E60D2-E518-498C-A63F-878D887132CF}" type="presOf" srcId="{FFC76830-30B1-4CBD-8E20-30AE9242B6F3}" destId="{CAE046CE-D704-4CB5-858E-FE8539CE0379}" srcOrd="0" destOrd="0" presId="urn:microsoft.com/office/officeart/2005/8/layout/vList5"/>
    <dgm:cxn modelId="{BDD5CDDB-FC51-4D3E-A270-D459FA11D1C6}" type="presOf" srcId="{3A366322-C875-413E-B1FA-C20FB7BA4BA8}" destId="{12FA4ABE-BD29-41FF-B29A-DA7603F6E602}" srcOrd="0" destOrd="0" presId="urn:microsoft.com/office/officeart/2005/8/layout/vList5"/>
    <dgm:cxn modelId="{29C5B8E0-44E0-493E-8A36-47C26A26FC4E}" srcId="{A6346B2A-4629-4416-8CE0-47567FC6C960}" destId="{FFC76830-30B1-4CBD-8E20-30AE9242B6F3}" srcOrd="0" destOrd="0" parTransId="{2C3A2D91-D766-4B58-8B72-6A2CF147B913}" sibTransId="{FDE8F782-CE53-41B0-9CF3-5C4FF66282E1}"/>
    <dgm:cxn modelId="{169A38DA-F79A-4FBF-A22B-17087030D18E}" type="presParOf" srcId="{12FA4ABE-BD29-41FF-B29A-DA7603F6E602}" destId="{9B6FA1DC-08B1-4ACA-A00E-22DF13679783}" srcOrd="0" destOrd="0" presId="urn:microsoft.com/office/officeart/2005/8/layout/vList5"/>
    <dgm:cxn modelId="{D073A73D-82F0-4661-9C30-1BF1CFA8FB2F}" type="presParOf" srcId="{9B6FA1DC-08B1-4ACA-A00E-22DF13679783}" destId="{C3F26C08-70D8-471D-AAB2-EEF4B87A314B}" srcOrd="0" destOrd="0" presId="urn:microsoft.com/office/officeart/2005/8/layout/vList5"/>
    <dgm:cxn modelId="{50889963-8D48-4A49-A805-7D9A602F4416}" type="presParOf" srcId="{9B6FA1DC-08B1-4ACA-A00E-22DF13679783}" destId="{CAE046CE-D704-4CB5-858E-FE8539CE0379}" srcOrd="1" destOrd="0" presId="urn:microsoft.com/office/officeart/2005/8/layout/vList5"/>
  </dgm:cxnLst>
  <dgm:bg/>
  <dgm:whole>
    <a:ln>
      <a:noFill/>
    </a:ln>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49559EAA-47C1-4405-A59B-E91E79770B57}" type="doc">
      <dgm:prSet loTypeId="urn:microsoft.com/office/officeart/2005/8/layout/lProcess2" loCatId="list" qsTypeId="urn:microsoft.com/office/officeart/2005/8/quickstyle/simple1" qsCatId="simple" csTypeId="urn:microsoft.com/office/officeart/2005/8/colors/accent1_2" csCatId="accent1" phldr="1"/>
      <dgm:spPr/>
      <dgm:t>
        <a:bodyPr/>
        <a:lstStyle/>
        <a:p>
          <a:endParaRPr lang="en-US"/>
        </a:p>
      </dgm:t>
    </dgm:pt>
    <dgm:pt modelId="{E4D86297-F8AA-4B00-B9DC-07F3C8A76C72}">
      <dgm:prSet phldrT="[Text]" custT="1"/>
      <dgm:spPr/>
      <dgm:t>
        <a:bodyPr tIns="0" bIns="0"/>
        <a:lstStyle/>
        <a:p>
          <a:pPr marL="0" algn="ctr">
            <a:lnSpc>
              <a:spcPct val="0"/>
            </a:lnSpc>
            <a:spcAft>
              <a:spcPts val="0"/>
            </a:spcAft>
          </a:pPr>
          <a:r>
            <a:rPr lang="en-US" sz="1200" b="1" baseline="0" dirty="0">
              <a:solidFill>
                <a:srgbClr val="7030A0"/>
              </a:solidFill>
              <a:latin typeface="Garamond" panose="02020404030301010803" pitchFamily="18" charset="0"/>
            </a:rPr>
            <a:t>Prolonged Stagnation</a:t>
          </a:r>
        </a:p>
      </dgm:t>
    </dgm:pt>
    <dgm:pt modelId="{9A4DDFB6-2BA1-429D-8033-B20C260C4C47}" type="parTrans" cxnId="{2EE4701F-8695-4180-A4EE-6BB1272C83FF}">
      <dgm:prSet/>
      <dgm:spPr/>
      <dgm:t>
        <a:bodyPr/>
        <a:lstStyle/>
        <a:p>
          <a:endParaRPr lang="en-US"/>
        </a:p>
      </dgm:t>
    </dgm:pt>
    <dgm:pt modelId="{70F57F10-DC29-440F-97A6-43F2EA2A3B18}" type="sibTrans" cxnId="{2EE4701F-8695-4180-A4EE-6BB1272C83FF}">
      <dgm:prSet/>
      <dgm:spPr/>
      <dgm:t>
        <a:bodyPr/>
        <a:lstStyle/>
        <a:p>
          <a:endParaRPr lang="en-US"/>
        </a:p>
      </dgm:t>
    </dgm:pt>
    <dgm:pt modelId="{4F4DEA89-EACE-40FB-BA60-1708DD6A9BA9}">
      <dgm:prSet phldrT="[Text]" custT="1"/>
      <dgm:spPr>
        <a:solidFill>
          <a:schemeClr val="accent6"/>
        </a:solidFill>
      </dgm:spPr>
      <dgm:t>
        <a:bodyPr/>
        <a:lstStyle/>
        <a:p>
          <a:pPr algn="l">
            <a:buFont typeface="Arial" panose="020B0604020202020204" pitchFamily="34" charset="0"/>
            <a:buChar char="•"/>
          </a:pPr>
          <a:r>
            <a:rPr lang="en-US" sz="1000" b="1" dirty="0">
              <a:latin typeface="Garamond" panose="02020404030301010803" pitchFamily="18" charset="0"/>
            </a:rPr>
            <a:t>Inadequacy of Demand</a:t>
          </a:r>
          <a:endParaRPr lang="en-US" sz="1000" b="1" baseline="0" dirty="0">
            <a:latin typeface="Garamond" panose="02020404030301010803" pitchFamily="18" charset="0"/>
          </a:endParaRPr>
        </a:p>
        <a:p>
          <a:pPr algn="l">
            <a:buFont typeface="Arial" panose="020B0604020202020204" pitchFamily="34" charset="0"/>
            <a:buChar char="•"/>
          </a:pPr>
          <a:r>
            <a:rPr lang="en-US" sz="1000" baseline="0" dirty="0">
              <a:latin typeface="Garamond" panose="02020404030301010803" pitchFamily="18" charset="0"/>
            </a:rPr>
            <a:t>- A</a:t>
          </a:r>
          <a:r>
            <a:rPr lang="en-US" sz="1000" baseline="0">
              <a:latin typeface="Garamond" panose="02020404030301010803" pitchFamily="18" charset="0"/>
            </a:rPr>
            <a:t>ging populations</a:t>
          </a:r>
        </a:p>
        <a:p>
          <a:pPr algn="l">
            <a:buFont typeface="Arial" panose="020B0604020202020204" pitchFamily="34" charset="0"/>
            <a:buChar char="•"/>
          </a:pPr>
          <a:r>
            <a:rPr lang="en-US" sz="1000" baseline="0" dirty="0">
              <a:latin typeface="Garamond" panose="02020404030301010803" pitchFamily="18" charset="0"/>
            </a:rPr>
            <a:t>- Globalization and preference for safe assets</a:t>
          </a:r>
        </a:p>
        <a:p>
          <a:pPr algn="l">
            <a:buFont typeface="Arial" panose="020B0604020202020204" pitchFamily="34" charset="0"/>
            <a:buChar char="•"/>
          </a:pPr>
          <a:r>
            <a:rPr lang="en-US" sz="1000" baseline="0" dirty="0">
              <a:latin typeface="Garamond" panose="02020404030301010803" pitchFamily="18" charset="0"/>
            </a:rPr>
            <a:t>- Rising income inequality</a:t>
          </a:r>
        </a:p>
      </dgm:t>
    </dgm:pt>
    <dgm:pt modelId="{7FC4AA4D-FD11-4440-BD51-9A6B68F7537A}" type="parTrans" cxnId="{2D8DE63C-C3F6-43F3-9AB2-6A9CC49381D6}">
      <dgm:prSet/>
      <dgm:spPr/>
      <dgm:t>
        <a:bodyPr/>
        <a:lstStyle/>
        <a:p>
          <a:endParaRPr lang="en-US"/>
        </a:p>
      </dgm:t>
    </dgm:pt>
    <dgm:pt modelId="{86745899-223D-4FCB-ABFF-6402F2D0CAD0}" type="sibTrans" cxnId="{2D8DE63C-C3F6-43F3-9AB2-6A9CC49381D6}">
      <dgm:prSet/>
      <dgm:spPr/>
      <dgm:t>
        <a:bodyPr/>
        <a:lstStyle/>
        <a:p>
          <a:endParaRPr lang="en-US"/>
        </a:p>
      </dgm:t>
    </dgm:pt>
    <dgm:pt modelId="{847CB517-A761-4F71-8E12-10F259BC66AC}">
      <dgm:prSet phldrT="[Text]" custT="1"/>
      <dgm:spPr/>
      <dgm:t>
        <a:bodyPr/>
        <a:lstStyle/>
        <a:p>
          <a:pPr algn="l"/>
          <a:r>
            <a:rPr lang="en-US" sz="1000" dirty="0">
              <a:latin typeface="Garamond" panose="02020404030301010803" pitchFamily="18" charset="0"/>
            </a:rPr>
            <a:t>- Financial boom that preceded the Great Recession</a:t>
          </a:r>
        </a:p>
        <a:p>
          <a:pPr algn="l"/>
          <a:r>
            <a:rPr lang="en-US" sz="1000" dirty="0">
              <a:latin typeface="Garamond" panose="02020404030301010803" pitchFamily="18" charset="0"/>
            </a:rPr>
            <a:t>- Public and private debt overhang</a:t>
          </a:r>
        </a:p>
        <a:p>
          <a:pPr algn="l"/>
          <a:r>
            <a:rPr lang="en-US" sz="1000" dirty="0">
              <a:latin typeface="Garamond" panose="02020404030301010803" pitchFamily="18" charset="0"/>
            </a:rPr>
            <a:t>- Credit expansion with diminishing returns in China</a:t>
          </a:r>
        </a:p>
      </dgm:t>
    </dgm:pt>
    <dgm:pt modelId="{83740B7F-D642-414C-A4A3-5BE808E25EC4}" type="parTrans" cxnId="{6DBE0C62-5313-42E8-88B4-99A696BE30F1}">
      <dgm:prSet/>
      <dgm:spPr/>
      <dgm:t>
        <a:bodyPr/>
        <a:lstStyle/>
        <a:p>
          <a:endParaRPr lang="en-US"/>
        </a:p>
      </dgm:t>
    </dgm:pt>
    <dgm:pt modelId="{6B43B5E3-7F14-471D-8BBD-EADAE5ED5811}" type="sibTrans" cxnId="{6DBE0C62-5313-42E8-88B4-99A696BE30F1}">
      <dgm:prSet/>
      <dgm:spPr/>
      <dgm:t>
        <a:bodyPr/>
        <a:lstStyle/>
        <a:p>
          <a:endParaRPr lang="en-US"/>
        </a:p>
      </dgm:t>
    </dgm:pt>
    <dgm:pt modelId="{70B7F857-29F2-4011-A330-E1396BEC3911}">
      <dgm:prSet phldrT="[Text]" custT="1"/>
      <dgm:spPr/>
      <dgm:t>
        <a:bodyPr/>
        <a:lstStyle/>
        <a:p>
          <a:pPr>
            <a:lnSpc>
              <a:spcPct val="0"/>
            </a:lnSpc>
            <a:spcAft>
              <a:spcPts val="0"/>
            </a:spcAft>
          </a:pPr>
          <a:r>
            <a:rPr lang="en-US" sz="1200" b="1" dirty="0">
              <a:solidFill>
                <a:srgbClr val="7030A0"/>
              </a:solidFill>
              <a:latin typeface="Garamond" panose="02020404030301010803" pitchFamily="18" charset="0"/>
            </a:rPr>
            <a:t>Debt Super Cycle</a:t>
          </a:r>
        </a:p>
      </dgm:t>
    </dgm:pt>
    <dgm:pt modelId="{9F850713-A0EA-42B3-A956-6C20BFBE66D0}" type="sibTrans" cxnId="{601D072C-A052-43ED-8180-9924B07E7C58}">
      <dgm:prSet/>
      <dgm:spPr/>
      <dgm:t>
        <a:bodyPr/>
        <a:lstStyle/>
        <a:p>
          <a:endParaRPr lang="en-US"/>
        </a:p>
      </dgm:t>
    </dgm:pt>
    <dgm:pt modelId="{DB9F3F88-BDB7-4DBC-8C66-8E34D5316932}" type="parTrans" cxnId="{601D072C-A052-43ED-8180-9924B07E7C58}">
      <dgm:prSet/>
      <dgm:spPr/>
      <dgm:t>
        <a:bodyPr/>
        <a:lstStyle/>
        <a:p>
          <a:endParaRPr lang="en-US"/>
        </a:p>
      </dgm:t>
    </dgm:pt>
    <dgm:pt modelId="{05C9DF14-284F-42BA-9331-E215F02BE1D7}">
      <dgm:prSet phldrT="[Text]" custT="1"/>
      <dgm:spPr>
        <a:solidFill>
          <a:srgbClr val="C00000"/>
        </a:solidFill>
      </dgm:spPr>
      <dgm:t>
        <a:bodyPr/>
        <a:lstStyle/>
        <a:p>
          <a:pPr algn="l">
            <a:buFont typeface="Arial" panose="020B0604020202020204" pitchFamily="34" charset="0"/>
            <a:buChar char="•"/>
          </a:pPr>
          <a:r>
            <a:rPr lang="en-US" sz="1000" b="1" dirty="0">
              <a:latin typeface="Garamond" panose="02020404030301010803" pitchFamily="18" charset="0"/>
            </a:rPr>
            <a:t>Weak Supply Potential</a:t>
          </a:r>
        </a:p>
        <a:p>
          <a:pPr algn="l">
            <a:buFont typeface="Arial" panose="020B0604020202020204" pitchFamily="34" charset="0"/>
            <a:buChar char="•"/>
          </a:pPr>
          <a:r>
            <a:rPr lang="en-US" sz="1000" dirty="0">
              <a:latin typeface="Garamond" panose="02020404030301010803" pitchFamily="18" charset="0"/>
            </a:rPr>
            <a:t>- </a:t>
          </a:r>
          <a:r>
            <a:rPr lang="en-US" sz="1000" dirty="0">
              <a:solidFill>
                <a:srgbClr val="FEFEFE"/>
              </a:solidFill>
              <a:latin typeface="Garamond" panose="02020404030301010803" pitchFamily="18" charset="0"/>
              <a:ea typeface="+mn-ea"/>
              <a:cs typeface="+mn-cs"/>
            </a:rPr>
            <a:t>Slowing productivity growth</a:t>
          </a:r>
          <a:endParaRPr lang="en-US" sz="1000" dirty="0">
            <a:latin typeface="Garamond" panose="02020404030301010803" pitchFamily="18" charset="0"/>
          </a:endParaRPr>
        </a:p>
        <a:p>
          <a:pPr algn="l">
            <a:buFont typeface="Arial" panose="020B0604020202020204" pitchFamily="34" charset="0"/>
            <a:buChar char="•"/>
          </a:pPr>
          <a:r>
            <a:rPr lang="en-US" sz="1000" dirty="0">
              <a:latin typeface="Garamond" panose="02020404030301010803" pitchFamily="18" charset="0"/>
            </a:rPr>
            <a:t>- Weak capital accumulation</a:t>
          </a:r>
        </a:p>
        <a:p>
          <a:pPr algn="l">
            <a:buFont typeface="Arial" panose="020B0604020202020204" pitchFamily="34" charset="0"/>
            <a:buChar char="•"/>
          </a:pPr>
          <a:r>
            <a:rPr lang="en-US" sz="1000" dirty="0">
              <a:latin typeface="Garamond" panose="02020404030301010803" pitchFamily="18" charset="0"/>
            </a:rPr>
            <a:t>- S</a:t>
          </a:r>
          <a:r>
            <a:rPr lang="en-US" sz="1000">
              <a:latin typeface="Garamond" panose="02020404030301010803" pitchFamily="18" charset="0"/>
            </a:rPr>
            <a:t>hrinking labor force in advanced and large emerging market economies</a:t>
          </a:r>
          <a:endParaRPr lang="en-US" sz="1000" dirty="0">
            <a:latin typeface="Garamond" panose="02020404030301010803" pitchFamily="18" charset="0"/>
          </a:endParaRPr>
        </a:p>
      </dgm:t>
    </dgm:pt>
    <dgm:pt modelId="{8AD86627-9836-4E8B-AFED-1A1097539934}" type="parTrans" cxnId="{96BC435E-653B-4681-B7FA-2ECC882CB278}">
      <dgm:prSet/>
      <dgm:spPr/>
      <dgm:t>
        <a:bodyPr/>
        <a:lstStyle/>
        <a:p>
          <a:endParaRPr lang="en-US"/>
        </a:p>
      </dgm:t>
    </dgm:pt>
    <dgm:pt modelId="{B57A5A02-4EAA-42A4-A491-223165239102}" type="sibTrans" cxnId="{96BC435E-653B-4681-B7FA-2ECC882CB278}">
      <dgm:prSet/>
      <dgm:spPr/>
      <dgm:t>
        <a:bodyPr/>
        <a:lstStyle/>
        <a:p>
          <a:endParaRPr lang="en-US"/>
        </a:p>
      </dgm:t>
    </dgm:pt>
    <dgm:pt modelId="{43DC6F00-254E-41EA-B8C2-321F9F05E613}" type="pres">
      <dgm:prSet presAssocID="{49559EAA-47C1-4405-A59B-E91E79770B57}" presName="theList" presStyleCnt="0">
        <dgm:presLayoutVars>
          <dgm:dir/>
          <dgm:animLvl val="lvl"/>
          <dgm:resizeHandles val="exact"/>
        </dgm:presLayoutVars>
      </dgm:prSet>
      <dgm:spPr/>
    </dgm:pt>
    <dgm:pt modelId="{9F9AEB4D-56B0-48B7-9059-FA753C01B377}" type="pres">
      <dgm:prSet presAssocID="{E4D86297-F8AA-4B00-B9DC-07F3C8A76C72}" presName="compNode" presStyleCnt="0"/>
      <dgm:spPr/>
    </dgm:pt>
    <dgm:pt modelId="{CFCFAB7D-07D7-4020-B554-A50897BC7241}" type="pres">
      <dgm:prSet presAssocID="{E4D86297-F8AA-4B00-B9DC-07F3C8A76C72}" presName="aNode" presStyleLbl="bgShp" presStyleIdx="0" presStyleCnt="2" custLinFactNeighborX="-3808" custLinFactNeighborY="-417"/>
      <dgm:spPr/>
    </dgm:pt>
    <dgm:pt modelId="{35CF8587-253A-4687-85F3-99E1034808E3}" type="pres">
      <dgm:prSet presAssocID="{E4D86297-F8AA-4B00-B9DC-07F3C8A76C72}" presName="textNode" presStyleLbl="bgShp" presStyleIdx="0" presStyleCnt="2"/>
      <dgm:spPr/>
    </dgm:pt>
    <dgm:pt modelId="{3737541B-8A64-4671-A818-69375F370012}" type="pres">
      <dgm:prSet presAssocID="{E4D86297-F8AA-4B00-B9DC-07F3C8A76C72}" presName="compChildNode" presStyleCnt="0"/>
      <dgm:spPr/>
    </dgm:pt>
    <dgm:pt modelId="{58A179F0-F1FF-4842-AB9A-0F946932E413}" type="pres">
      <dgm:prSet presAssocID="{E4D86297-F8AA-4B00-B9DC-07F3C8A76C72}" presName="theInnerList" presStyleCnt="0"/>
      <dgm:spPr/>
    </dgm:pt>
    <dgm:pt modelId="{AA0874E3-12C4-4721-97C3-7C63ECCD8DEA}" type="pres">
      <dgm:prSet presAssocID="{4F4DEA89-EACE-40FB-BA60-1708DD6A9BA9}" presName="childNode" presStyleLbl="node1" presStyleIdx="0" presStyleCnt="3" custScaleX="118843" custScaleY="2000000" custLinFactY="-400000" custLinFactNeighborX="-499" custLinFactNeighborY="-460672">
        <dgm:presLayoutVars>
          <dgm:bulletEnabled val="1"/>
        </dgm:presLayoutVars>
      </dgm:prSet>
      <dgm:spPr/>
    </dgm:pt>
    <dgm:pt modelId="{7ED8024D-F81F-497E-A75D-1315469564F8}" type="pres">
      <dgm:prSet presAssocID="{4F4DEA89-EACE-40FB-BA60-1708DD6A9BA9}" presName="aSpace2" presStyleCnt="0"/>
      <dgm:spPr/>
    </dgm:pt>
    <dgm:pt modelId="{E6E65C77-FF7A-4117-8570-47725133DC42}" type="pres">
      <dgm:prSet presAssocID="{05C9DF14-284F-42BA-9331-E215F02BE1D7}" presName="childNode" presStyleLbl="node1" presStyleIdx="1" presStyleCnt="3" custScaleX="118843" custScaleY="2000000" custLinFactY="-141487" custLinFactNeighborX="224" custLinFactNeighborY="-200000">
        <dgm:presLayoutVars>
          <dgm:bulletEnabled val="1"/>
        </dgm:presLayoutVars>
      </dgm:prSet>
      <dgm:spPr/>
    </dgm:pt>
    <dgm:pt modelId="{0CDA5C45-6A85-4C34-BE56-F0E1B0435B0E}" type="pres">
      <dgm:prSet presAssocID="{E4D86297-F8AA-4B00-B9DC-07F3C8A76C72}" presName="aSpace" presStyleCnt="0"/>
      <dgm:spPr/>
    </dgm:pt>
    <dgm:pt modelId="{99C2ECBA-D9C1-4025-93C3-B83B137ED737}" type="pres">
      <dgm:prSet presAssocID="{70B7F857-29F2-4011-A330-E1396BEC3911}" presName="compNode" presStyleCnt="0"/>
      <dgm:spPr/>
    </dgm:pt>
    <dgm:pt modelId="{6BAEE535-2E4F-4643-AFA4-227C346BABBD}" type="pres">
      <dgm:prSet presAssocID="{70B7F857-29F2-4011-A330-E1396BEC3911}" presName="aNode" presStyleLbl="bgShp" presStyleIdx="1" presStyleCnt="2"/>
      <dgm:spPr/>
    </dgm:pt>
    <dgm:pt modelId="{5824E030-36BC-4164-B08E-5C7B4AA37D7A}" type="pres">
      <dgm:prSet presAssocID="{70B7F857-29F2-4011-A330-E1396BEC3911}" presName="textNode" presStyleLbl="bgShp" presStyleIdx="1" presStyleCnt="2"/>
      <dgm:spPr/>
    </dgm:pt>
    <dgm:pt modelId="{0F38CA8E-003D-45BF-BE82-39FCD4B3CAF2}" type="pres">
      <dgm:prSet presAssocID="{70B7F857-29F2-4011-A330-E1396BEC3911}" presName="compChildNode" presStyleCnt="0"/>
      <dgm:spPr/>
    </dgm:pt>
    <dgm:pt modelId="{C4B017A5-0E4E-4F41-B370-1253D23AED1C}" type="pres">
      <dgm:prSet presAssocID="{70B7F857-29F2-4011-A330-E1396BEC3911}" presName="theInnerList" presStyleCnt="0"/>
      <dgm:spPr/>
    </dgm:pt>
    <dgm:pt modelId="{A55AD8B3-7577-44E5-96CA-6FBAE6BE7FB1}" type="pres">
      <dgm:prSet presAssocID="{847CB517-A761-4F71-8E12-10F259BC66AC}" presName="childNode" presStyleLbl="node1" presStyleIdx="2" presStyleCnt="3" custScaleX="119149" custScaleY="62084" custLinFactNeighborY="-13931">
        <dgm:presLayoutVars>
          <dgm:bulletEnabled val="1"/>
        </dgm:presLayoutVars>
      </dgm:prSet>
      <dgm:spPr/>
    </dgm:pt>
  </dgm:ptLst>
  <dgm:cxnLst>
    <dgm:cxn modelId="{460FC91C-662D-4DB5-B4FB-31794F2E5380}" type="presOf" srcId="{70B7F857-29F2-4011-A330-E1396BEC3911}" destId="{6BAEE535-2E4F-4643-AFA4-227C346BABBD}" srcOrd="0" destOrd="0" presId="urn:microsoft.com/office/officeart/2005/8/layout/lProcess2"/>
    <dgm:cxn modelId="{6A91B61D-CEE4-40BE-8AD7-4EB9C36CC0C3}" type="presOf" srcId="{4F4DEA89-EACE-40FB-BA60-1708DD6A9BA9}" destId="{AA0874E3-12C4-4721-97C3-7C63ECCD8DEA}" srcOrd="0" destOrd="0" presId="urn:microsoft.com/office/officeart/2005/8/layout/lProcess2"/>
    <dgm:cxn modelId="{2EE4701F-8695-4180-A4EE-6BB1272C83FF}" srcId="{49559EAA-47C1-4405-A59B-E91E79770B57}" destId="{E4D86297-F8AA-4B00-B9DC-07F3C8A76C72}" srcOrd="0" destOrd="0" parTransId="{9A4DDFB6-2BA1-429D-8033-B20C260C4C47}" sibTransId="{70F57F10-DC29-440F-97A6-43F2EA2A3B18}"/>
    <dgm:cxn modelId="{601D072C-A052-43ED-8180-9924B07E7C58}" srcId="{49559EAA-47C1-4405-A59B-E91E79770B57}" destId="{70B7F857-29F2-4011-A330-E1396BEC3911}" srcOrd="1" destOrd="0" parTransId="{DB9F3F88-BDB7-4DBC-8C66-8E34D5316932}" sibTransId="{9F850713-A0EA-42B3-A956-6C20BFBE66D0}"/>
    <dgm:cxn modelId="{15B3D038-0D4E-410E-A5F5-5C2EE413C14B}" type="presOf" srcId="{05C9DF14-284F-42BA-9331-E215F02BE1D7}" destId="{E6E65C77-FF7A-4117-8570-47725133DC42}" srcOrd="0" destOrd="0" presId="urn:microsoft.com/office/officeart/2005/8/layout/lProcess2"/>
    <dgm:cxn modelId="{2D8DE63C-C3F6-43F3-9AB2-6A9CC49381D6}" srcId="{E4D86297-F8AA-4B00-B9DC-07F3C8A76C72}" destId="{4F4DEA89-EACE-40FB-BA60-1708DD6A9BA9}" srcOrd="0" destOrd="0" parTransId="{7FC4AA4D-FD11-4440-BD51-9A6B68F7537A}" sibTransId="{86745899-223D-4FCB-ABFF-6402F2D0CAD0}"/>
    <dgm:cxn modelId="{96BC435E-653B-4681-B7FA-2ECC882CB278}" srcId="{E4D86297-F8AA-4B00-B9DC-07F3C8A76C72}" destId="{05C9DF14-284F-42BA-9331-E215F02BE1D7}" srcOrd="1" destOrd="0" parTransId="{8AD86627-9836-4E8B-AFED-1A1097539934}" sibTransId="{B57A5A02-4EAA-42A4-A491-223165239102}"/>
    <dgm:cxn modelId="{6DBE0C62-5313-42E8-88B4-99A696BE30F1}" srcId="{70B7F857-29F2-4011-A330-E1396BEC3911}" destId="{847CB517-A761-4F71-8E12-10F259BC66AC}" srcOrd="0" destOrd="0" parTransId="{83740B7F-D642-414C-A4A3-5BE808E25EC4}" sibTransId="{6B43B5E3-7F14-471D-8BBD-EADAE5ED5811}"/>
    <dgm:cxn modelId="{547CAA7B-C0AB-420D-AFDF-2092121FDA9C}" type="presOf" srcId="{70B7F857-29F2-4011-A330-E1396BEC3911}" destId="{5824E030-36BC-4164-B08E-5C7B4AA37D7A}" srcOrd="1" destOrd="0" presId="urn:microsoft.com/office/officeart/2005/8/layout/lProcess2"/>
    <dgm:cxn modelId="{81640280-3F60-44A3-9288-F0DCE90127FC}" type="presOf" srcId="{49559EAA-47C1-4405-A59B-E91E79770B57}" destId="{43DC6F00-254E-41EA-B8C2-321F9F05E613}" srcOrd="0" destOrd="0" presId="urn:microsoft.com/office/officeart/2005/8/layout/lProcess2"/>
    <dgm:cxn modelId="{F217DD9B-6922-4439-8DCF-A22D1F8D8015}" type="presOf" srcId="{E4D86297-F8AA-4B00-B9DC-07F3C8A76C72}" destId="{CFCFAB7D-07D7-4020-B554-A50897BC7241}" srcOrd="0" destOrd="0" presId="urn:microsoft.com/office/officeart/2005/8/layout/lProcess2"/>
    <dgm:cxn modelId="{87FA34D9-6941-4869-A3E0-F3696B054772}" type="presOf" srcId="{E4D86297-F8AA-4B00-B9DC-07F3C8A76C72}" destId="{35CF8587-253A-4687-85F3-99E1034808E3}" srcOrd="1" destOrd="0" presId="urn:microsoft.com/office/officeart/2005/8/layout/lProcess2"/>
    <dgm:cxn modelId="{63AC15EE-D8AB-4547-AD41-69B802B44CE3}" type="presOf" srcId="{847CB517-A761-4F71-8E12-10F259BC66AC}" destId="{A55AD8B3-7577-44E5-96CA-6FBAE6BE7FB1}" srcOrd="0" destOrd="0" presId="urn:microsoft.com/office/officeart/2005/8/layout/lProcess2"/>
    <dgm:cxn modelId="{D39C4EF9-88A3-4CD0-81EA-99B6024F744C}" type="presParOf" srcId="{43DC6F00-254E-41EA-B8C2-321F9F05E613}" destId="{9F9AEB4D-56B0-48B7-9059-FA753C01B377}" srcOrd="0" destOrd="0" presId="urn:microsoft.com/office/officeart/2005/8/layout/lProcess2"/>
    <dgm:cxn modelId="{1870B804-653A-45CD-BC83-F48253DE100F}" type="presParOf" srcId="{9F9AEB4D-56B0-48B7-9059-FA753C01B377}" destId="{CFCFAB7D-07D7-4020-B554-A50897BC7241}" srcOrd="0" destOrd="0" presId="urn:microsoft.com/office/officeart/2005/8/layout/lProcess2"/>
    <dgm:cxn modelId="{29960C58-4B6F-45D0-A350-514FF8158FBB}" type="presParOf" srcId="{9F9AEB4D-56B0-48B7-9059-FA753C01B377}" destId="{35CF8587-253A-4687-85F3-99E1034808E3}" srcOrd="1" destOrd="0" presId="urn:microsoft.com/office/officeart/2005/8/layout/lProcess2"/>
    <dgm:cxn modelId="{90E00C0A-C3FF-4B04-8379-CFDE6DB21958}" type="presParOf" srcId="{9F9AEB4D-56B0-48B7-9059-FA753C01B377}" destId="{3737541B-8A64-4671-A818-69375F370012}" srcOrd="2" destOrd="0" presId="urn:microsoft.com/office/officeart/2005/8/layout/lProcess2"/>
    <dgm:cxn modelId="{39665F5F-E510-4DFC-BD7E-BABD32B7FF25}" type="presParOf" srcId="{3737541B-8A64-4671-A818-69375F370012}" destId="{58A179F0-F1FF-4842-AB9A-0F946932E413}" srcOrd="0" destOrd="0" presId="urn:microsoft.com/office/officeart/2005/8/layout/lProcess2"/>
    <dgm:cxn modelId="{F3306D9E-B07C-4B00-B48D-1B66068B5AA0}" type="presParOf" srcId="{58A179F0-F1FF-4842-AB9A-0F946932E413}" destId="{AA0874E3-12C4-4721-97C3-7C63ECCD8DEA}" srcOrd="0" destOrd="0" presId="urn:microsoft.com/office/officeart/2005/8/layout/lProcess2"/>
    <dgm:cxn modelId="{656836DC-3C58-4C53-9AB9-B79B9F9ECC46}" type="presParOf" srcId="{58A179F0-F1FF-4842-AB9A-0F946932E413}" destId="{7ED8024D-F81F-497E-A75D-1315469564F8}" srcOrd="1" destOrd="0" presId="urn:microsoft.com/office/officeart/2005/8/layout/lProcess2"/>
    <dgm:cxn modelId="{AF5FCBA1-9C88-4D40-A18E-5DB7F870EB73}" type="presParOf" srcId="{58A179F0-F1FF-4842-AB9A-0F946932E413}" destId="{E6E65C77-FF7A-4117-8570-47725133DC42}" srcOrd="2" destOrd="0" presId="urn:microsoft.com/office/officeart/2005/8/layout/lProcess2"/>
    <dgm:cxn modelId="{EDA97FB4-A60E-4E8E-8353-4A6D0458E5CB}" type="presParOf" srcId="{43DC6F00-254E-41EA-B8C2-321F9F05E613}" destId="{0CDA5C45-6A85-4C34-BE56-F0E1B0435B0E}" srcOrd="1" destOrd="0" presId="urn:microsoft.com/office/officeart/2005/8/layout/lProcess2"/>
    <dgm:cxn modelId="{0840CCBE-A4CD-4E32-A383-D4F1B03D521F}" type="presParOf" srcId="{43DC6F00-254E-41EA-B8C2-321F9F05E613}" destId="{99C2ECBA-D9C1-4025-93C3-B83B137ED737}" srcOrd="2" destOrd="0" presId="urn:microsoft.com/office/officeart/2005/8/layout/lProcess2"/>
    <dgm:cxn modelId="{0B661BEC-1BDD-4FB2-B5D5-0DCBCBAABDF1}" type="presParOf" srcId="{99C2ECBA-D9C1-4025-93C3-B83B137ED737}" destId="{6BAEE535-2E4F-4643-AFA4-227C346BABBD}" srcOrd="0" destOrd="0" presId="urn:microsoft.com/office/officeart/2005/8/layout/lProcess2"/>
    <dgm:cxn modelId="{A0716F03-5B06-4543-B47E-C9AAE0AB08C1}" type="presParOf" srcId="{99C2ECBA-D9C1-4025-93C3-B83B137ED737}" destId="{5824E030-36BC-4164-B08E-5C7B4AA37D7A}" srcOrd="1" destOrd="0" presId="urn:microsoft.com/office/officeart/2005/8/layout/lProcess2"/>
    <dgm:cxn modelId="{57F8EE0D-0A6C-446F-B438-068AAABD20E3}" type="presParOf" srcId="{99C2ECBA-D9C1-4025-93C3-B83B137ED737}" destId="{0F38CA8E-003D-45BF-BE82-39FCD4B3CAF2}" srcOrd="2" destOrd="0" presId="urn:microsoft.com/office/officeart/2005/8/layout/lProcess2"/>
    <dgm:cxn modelId="{B00044B6-C3B9-4531-9C14-8E76058226AF}" type="presParOf" srcId="{0F38CA8E-003D-45BF-BE82-39FCD4B3CAF2}" destId="{C4B017A5-0E4E-4F41-B370-1253D23AED1C}" srcOrd="0" destOrd="0" presId="urn:microsoft.com/office/officeart/2005/8/layout/lProcess2"/>
    <dgm:cxn modelId="{486D4174-1BF6-4B0E-BA6C-9CD6C88D6CD8}" type="presParOf" srcId="{C4B017A5-0E4E-4F41-B370-1253D23AED1C}" destId="{A55AD8B3-7577-44E5-96CA-6FBAE6BE7FB1}" srcOrd="0" destOrd="0" presId="urn:microsoft.com/office/officeart/2005/8/layout/lProcess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AE046CE-D704-4CB5-858E-FE8539CE0379}">
      <dsp:nvSpPr>
        <dsp:cNvPr id="0" name=""/>
        <dsp:cNvSpPr/>
      </dsp:nvSpPr>
      <dsp:spPr>
        <a:xfrm rot="5400000">
          <a:off x="3182552" y="-1714310"/>
          <a:ext cx="710359" cy="4247770"/>
        </a:xfrm>
        <a:prstGeom prst="round2SameRect">
          <a:avLst/>
        </a:prstGeom>
        <a:solidFill>
          <a:schemeClr val="accent1">
            <a:alpha val="90000"/>
            <a:tint val="40000"/>
            <a:hueOff val="0"/>
            <a:satOff val="0"/>
            <a:lumOff val="0"/>
            <a:alphaOff val="0"/>
          </a:schemeClr>
        </a:solid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57150" lvl="1" indent="-57150" algn="l" defTabSz="511175">
            <a:lnSpc>
              <a:spcPct val="90000"/>
            </a:lnSpc>
            <a:spcBef>
              <a:spcPct val="0"/>
            </a:spcBef>
            <a:spcAft>
              <a:spcPts val="600"/>
            </a:spcAft>
            <a:buChar char="•"/>
          </a:pPr>
          <a:r>
            <a:rPr lang="en-US" sz="1150" b="1" kern="1200">
              <a:solidFill>
                <a:srgbClr val="C00000"/>
              </a:solidFill>
              <a:latin typeface="Garamond" panose="02020404030301010803" pitchFamily="18" charset="0"/>
            </a:rPr>
            <a:t>I</a:t>
          </a:r>
          <a:r>
            <a:rPr lang="en-US" sz="1150" b="1" kern="1200">
              <a:latin typeface="Garamond" panose="02020404030301010803" pitchFamily="18" charset="0"/>
            </a:rPr>
            <a:t>nvestment in the Future</a:t>
          </a:r>
        </a:p>
        <a:p>
          <a:pPr marL="57150" lvl="1" indent="-57150" algn="l" defTabSz="511175">
            <a:lnSpc>
              <a:spcPct val="90000"/>
            </a:lnSpc>
            <a:spcBef>
              <a:spcPct val="0"/>
            </a:spcBef>
            <a:spcAft>
              <a:spcPts val="600"/>
            </a:spcAft>
            <a:buChar char="•"/>
          </a:pPr>
          <a:r>
            <a:rPr lang="en-US" sz="1150" b="1" kern="1200">
              <a:solidFill>
                <a:srgbClr val="C00000"/>
              </a:solidFill>
              <a:latin typeface="Garamond" panose="02020404030301010803" pitchFamily="18" charset="0"/>
            </a:rPr>
            <a:t>D</a:t>
          </a:r>
          <a:r>
            <a:rPr lang="en-US" sz="1150" b="1" kern="1200">
              <a:latin typeface="Garamond" panose="02020404030301010803" pitchFamily="18" charset="0"/>
            </a:rPr>
            <a:t>iscretionary Measures</a:t>
          </a:r>
        </a:p>
        <a:p>
          <a:pPr marL="57150" lvl="1" indent="-57150" algn="l" defTabSz="511175">
            <a:lnSpc>
              <a:spcPct val="90000"/>
            </a:lnSpc>
            <a:spcBef>
              <a:spcPct val="0"/>
            </a:spcBef>
            <a:spcAft>
              <a:spcPts val="600"/>
            </a:spcAft>
            <a:buChar char="•"/>
          </a:pPr>
          <a:r>
            <a:rPr lang="en-US" sz="1150" b="1" kern="1200">
              <a:solidFill>
                <a:srgbClr val="C00000"/>
              </a:solidFill>
              <a:latin typeface="Garamond" panose="02020404030301010803" pitchFamily="18" charset="0"/>
            </a:rPr>
            <a:t>E</a:t>
          </a:r>
          <a:r>
            <a:rPr lang="en-US" sz="1150" b="1" kern="1200">
              <a:latin typeface="Garamond" panose="02020404030301010803" pitchFamily="18" charset="0"/>
            </a:rPr>
            <a:t>nhancing </a:t>
          </a:r>
          <a:r>
            <a:rPr lang="en-US" sz="1150" b="1" kern="1200">
              <a:solidFill>
                <a:srgbClr val="C00000"/>
              </a:solidFill>
              <a:latin typeface="Garamond" panose="02020404030301010803" pitchFamily="18" charset="0"/>
            </a:rPr>
            <a:t>A</a:t>
          </a:r>
          <a:r>
            <a:rPr lang="en-US" sz="1150" b="1" kern="1200">
              <a:latin typeface="Garamond" panose="02020404030301010803" pitchFamily="18" charset="0"/>
            </a:rPr>
            <a:t>utomatic </a:t>
          </a:r>
          <a:r>
            <a:rPr lang="en-US" sz="1150" b="1" kern="1200">
              <a:solidFill>
                <a:srgbClr val="C00000"/>
              </a:solidFill>
              <a:latin typeface="Garamond" panose="02020404030301010803" pitchFamily="18" charset="0"/>
            </a:rPr>
            <a:t>S</a:t>
          </a:r>
          <a:r>
            <a:rPr lang="en-US" sz="1150" b="1" kern="1200">
              <a:latin typeface="Garamond" panose="02020404030301010803" pitchFamily="18" charset="0"/>
            </a:rPr>
            <a:t>tabilizers (taxes, unemployment benefits, and social safety nets)</a:t>
          </a:r>
        </a:p>
      </dsp:txBody>
      <dsp:txXfrm rot="-5400000">
        <a:off x="1413847" y="89072"/>
        <a:ext cx="4213093" cy="641005"/>
      </dsp:txXfrm>
    </dsp:sp>
    <dsp:sp modelId="{C3F26C08-70D8-471D-AAB2-EEF4B87A314B}">
      <dsp:nvSpPr>
        <dsp:cNvPr id="0" name=""/>
        <dsp:cNvSpPr/>
      </dsp:nvSpPr>
      <dsp:spPr>
        <a:xfrm>
          <a:off x="2582" y="14"/>
          <a:ext cx="1411264" cy="819120"/>
        </a:xfrm>
        <a:prstGeom prst="roundRect">
          <a:avLst/>
        </a:prstGeom>
        <a:solidFill>
          <a:srgbClr val="C00000">
            <a:alpha val="50000"/>
          </a:srgb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9530" tIns="24765" rIns="49530" bIns="24765" numCol="1" spcCol="1270" anchor="ctr" anchorCtr="0">
          <a:noAutofit/>
        </a:bodyPr>
        <a:lstStyle/>
        <a:p>
          <a:pPr marL="0" lvl="0" indent="0" algn="ctr" defTabSz="577850">
            <a:lnSpc>
              <a:spcPct val="90000"/>
            </a:lnSpc>
            <a:spcBef>
              <a:spcPct val="0"/>
            </a:spcBef>
            <a:spcAft>
              <a:spcPct val="35000"/>
            </a:spcAft>
            <a:buNone/>
          </a:pPr>
          <a:r>
            <a:rPr lang="en-US" sz="1300" b="1" kern="1200">
              <a:solidFill>
                <a:schemeClr val="tx1"/>
              </a:solidFill>
              <a:latin typeface="Garamond" panose="02020404030301010803" pitchFamily="18" charset="0"/>
            </a:rPr>
            <a:t>Response to Weaker Growth</a:t>
          </a:r>
        </a:p>
      </dsp:txBody>
      <dsp:txXfrm>
        <a:off x="42568" y="40000"/>
        <a:ext cx="1331292" cy="73914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FCFAB7D-07D7-4020-B554-A50897BC7241}">
      <dsp:nvSpPr>
        <dsp:cNvPr id="0" name=""/>
        <dsp:cNvSpPr/>
      </dsp:nvSpPr>
      <dsp:spPr>
        <a:xfrm>
          <a:off x="0" y="0"/>
          <a:ext cx="2604715" cy="2482215"/>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45720" tIns="0" rIns="45720" bIns="0" numCol="1" spcCol="1270" anchor="ctr" anchorCtr="0">
          <a:noAutofit/>
        </a:bodyPr>
        <a:lstStyle/>
        <a:p>
          <a:pPr marL="0" lvl="0" indent="0" algn="ctr" defTabSz="533400">
            <a:lnSpc>
              <a:spcPct val="0"/>
            </a:lnSpc>
            <a:spcBef>
              <a:spcPct val="0"/>
            </a:spcBef>
            <a:spcAft>
              <a:spcPts val="0"/>
            </a:spcAft>
            <a:buNone/>
          </a:pPr>
          <a:r>
            <a:rPr lang="en-US" sz="1200" b="1" kern="1200" baseline="0" dirty="0">
              <a:solidFill>
                <a:srgbClr val="7030A0"/>
              </a:solidFill>
              <a:latin typeface="Garamond" panose="02020404030301010803" pitchFamily="18" charset="0"/>
            </a:rPr>
            <a:t>Prolonged Stagnation</a:t>
          </a:r>
        </a:p>
      </dsp:txBody>
      <dsp:txXfrm>
        <a:off x="0" y="0"/>
        <a:ext cx="2604715" cy="744664"/>
      </dsp:txXfrm>
    </dsp:sp>
    <dsp:sp modelId="{AA0874E3-12C4-4721-97C3-7C63ECCD8DEA}">
      <dsp:nvSpPr>
        <dsp:cNvPr id="0" name=""/>
        <dsp:cNvSpPr/>
      </dsp:nvSpPr>
      <dsp:spPr>
        <a:xfrm>
          <a:off x="56458" y="555535"/>
          <a:ext cx="2476417" cy="803568"/>
        </a:xfrm>
        <a:prstGeom prst="roundRect">
          <a:avLst>
            <a:gd name="adj" fmla="val 10000"/>
          </a:avLst>
        </a:prstGeom>
        <a:solidFill>
          <a:schemeClr val="accent6"/>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5400" tIns="19050" rIns="25400" bIns="19050" numCol="1" spcCol="1270" anchor="ctr" anchorCtr="0">
          <a:noAutofit/>
        </a:bodyPr>
        <a:lstStyle/>
        <a:p>
          <a:pPr marL="0" lvl="0" indent="0" algn="l" defTabSz="444500">
            <a:lnSpc>
              <a:spcPct val="90000"/>
            </a:lnSpc>
            <a:spcBef>
              <a:spcPct val="0"/>
            </a:spcBef>
            <a:spcAft>
              <a:spcPct val="35000"/>
            </a:spcAft>
            <a:buFont typeface="Arial" panose="020B0604020202020204" pitchFamily="34" charset="0"/>
            <a:buNone/>
          </a:pPr>
          <a:r>
            <a:rPr lang="en-US" sz="1000" b="1" kern="1200" dirty="0">
              <a:latin typeface="Garamond" panose="02020404030301010803" pitchFamily="18" charset="0"/>
            </a:rPr>
            <a:t>Inadequacy of Demand</a:t>
          </a:r>
          <a:endParaRPr lang="en-US" sz="1000" b="1" kern="1200" baseline="0" dirty="0">
            <a:latin typeface="Garamond" panose="02020404030301010803" pitchFamily="18" charset="0"/>
          </a:endParaRPr>
        </a:p>
        <a:p>
          <a:pPr marL="0" lvl="0" indent="0" algn="l" defTabSz="444500">
            <a:lnSpc>
              <a:spcPct val="90000"/>
            </a:lnSpc>
            <a:spcBef>
              <a:spcPct val="0"/>
            </a:spcBef>
            <a:spcAft>
              <a:spcPct val="35000"/>
            </a:spcAft>
            <a:buFont typeface="Arial" panose="020B0604020202020204" pitchFamily="34" charset="0"/>
            <a:buNone/>
          </a:pPr>
          <a:r>
            <a:rPr lang="en-US" sz="1000" kern="1200" baseline="0" dirty="0">
              <a:latin typeface="Garamond" panose="02020404030301010803" pitchFamily="18" charset="0"/>
            </a:rPr>
            <a:t>- A</a:t>
          </a:r>
          <a:r>
            <a:rPr lang="en-US" sz="1000" kern="1200" baseline="0">
              <a:latin typeface="Garamond" panose="02020404030301010803" pitchFamily="18" charset="0"/>
            </a:rPr>
            <a:t>ging populations</a:t>
          </a:r>
        </a:p>
        <a:p>
          <a:pPr marL="0" lvl="0" indent="0" algn="l" defTabSz="444500">
            <a:lnSpc>
              <a:spcPct val="90000"/>
            </a:lnSpc>
            <a:spcBef>
              <a:spcPct val="0"/>
            </a:spcBef>
            <a:spcAft>
              <a:spcPct val="35000"/>
            </a:spcAft>
            <a:buFont typeface="Arial" panose="020B0604020202020204" pitchFamily="34" charset="0"/>
            <a:buNone/>
          </a:pPr>
          <a:r>
            <a:rPr lang="en-US" sz="1000" kern="1200" baseline="0" dirty="0">
              <a:latin typeface="Garamond" panose="02020404030301010803" pitchFamily="18" charset="0"/>
            </a:rPr>
            <a:t>- Globalization and preference for safe assets</a:t>
          </a:r>
        </a:p>
        <a:p>
          <a:pPr marL="0" lvl="0" indent="0" algn="l" defTabSz="444500">
            <a:lnSpc>
              <a:spcPct val="90000"/>
            </a:lnSpc>
            <a:spcBef>
              <a:spcPct val="0"/>
            </a:spcBef>
            <a:spcAft>
              <a:spcPct val="35000"/>
            </a:spcAft>
            <a:buFont typeface="Arial" panose="020B0604020202020204" pitchFamily="34" charset="0"/>
            <a:buNone/>
          </a:pPr>
          <a:r>
            <a:rPr lang="en-US" sz="1000" kern="1200" baseline="0" dirty="0">
              <a:latin typeface="Garamond" panose="02020404030301010803" pitchFamily="18" charset="0"/>
            </a:rPr>
            <a:t>- Rising income inequality</a:t>
          </a:r>
        </a:p>
      </dsp:txBody>
      <dsp:txXfrm>
        <a:off x="79994" y="579071"/>
        <a:ext cx="2429345" cy="756496"/>
      </dsp:txXfrm>
    </dsp:sp>
    <dsp:sp modelId="{E6E65C77-FF7A-4117-8570-47725133DC42}">
      <dsp:nvSpPr>
        <dsp:cNvPr id="0" name=""/>
        <dsp:cNvSpPr/>
      </dsp:nvSpPr>
      <dsp:spPr>
        <a:xfrm>
          <a:off x="71524" y="1485265"/>
          <a:ext cx="2476417" cy="803568"/>
        </a:xfrm>
        <a:prstGeom prst="roundRect">
          <a:avLst>
            <a:gd name="adj" fmla="val 10000"/>
          </a:avLst>
        </a:prstGeom>
        <a:solidFill>
          <a:srgbClr val="C000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5400" tIns="19050" rIns="25400" bIns="19050" numCol="1" spcCol="1270" anchor="ctr" anchorCtr="0">
          <a:noAutofit/>
        </a:bodyPr>
        <a:lstStyle/>
        <a:p>
          <a:pPr marL="0" lvl="0" indent="0" algn="l" defTabSz="444500">
            <a:lnSpc>
              <a:spcPct val="90000"/>
            </a:lnSpc>
            <a:spcBef>
              <a:spcPct val="0"/>
            </a:spcBef>
            <a:spcAft>
              <a:spcPct val="35000"/>
            </a:spcAft>
            <a:buFont typeface="Arial" panose="020B0604020202020204" pitchFamily="34" charset="0"/>
            <a:buNone/>
          </a:pPr>
          <a:r>
            <a:rPr lang="en-US" sz="1000" b="1" kern="1200" dirty="0">
              <a:latin typeface="Garamond" panose="02020404030301010803" pitchFamily="18" charset="0"/>
            </a:rPr>
            <a:t>Weak Supply Potential</a:t>
          </a:r>
        </a:p>
        <a:p>
          <a:pPr marL="0" lvl="0" indent="0" algn="l" defTabSz="444500">
            <a:lnSpc>
              <a:spcPct val="90000"/>
            </a:lnSpc>
            <a:spcBef>
              <a:spcPct val="0"/>
            </a:spcBef>
            <a:spcAft>
              <a:spcPct val="35000"/>
            </a:spcAft>
            <a:buFont typeface="Arial" panose="020B0604020202020204" pitchFamily="34" charset="0"/>
            <a:buNone/>
          </a:pPr>
          <a:r>
            <a:rPr lang="en-US" sz="1000" kern="1200" dirty="0">
              <a:latin typeface="Garamond" panose="02020404030301010803" pitchFamily="18" charset="0"/>
            </a:rPr>
            <a:t>- </a:t>
          </a:r>
          <a:r>
            <a:rPr lang="en-US" sz="1000" kern="1200" dirty="0">
              <a:solidFill>
                <a:srgbClr val="FEFEFE"/>
              </a:solidFill>
              <a:latin typeface="Garamond" panose="02020404030301010803" pitchFamily="18" charset="0"/>
              <a:ea typeface="+mn-ea"/>
              <a:cs typeface="+mn-cs"/>
            </a:rPr>
            <a:t>Slowing productivity growth</a:t>
          </a:r>
          <a:endParaRPr lang="en-US" sz="1000" kern="1200" dirty="0">
            <a:latin typeface="Garamond" panose="02020404030301010803" pitchFamily="18" charset="0"/>
          </a:endParaRPr>
        </a:p>
        <a:p>
          <a:pPr marL="0" lvl="0" indent="0" algn="l" defTabSz="444500">
            <a:lnSpc>
              <a:spcPct val="90000"/>
            </a:lnSpc>
            <a:spcBef>
              <a:spcPct val="0"/>
            </a:spcBef>
            <a:spcAft>
              <a:spcPct val="35000"/>
            </a:spcAft>
            <a:buFont typeface="Arial" panose="020B0604020202020204" pitchFamily="34" charset="0"/>
            <a:buNone/>
          </a:pPr>
          <a:r>
            <a:rPr lang="en-US" sz="1000" kern="1200" dirty="0">
              <a:latin typeface="Garamond" panose="02020404030301010803" pitchFamily="18" charset="0"/>
            </a:rPr>
            <a:t>- Weak capital accumulation</a:t>
          </a:r>
        </a:p>
        <a:p>
          <a:pPr marL="0" lvl="0" indent="0" algn="l" defTabSz="444500">
            <a:lnSpc>
              <a:spcPct val="90000"/>
            </a:lnSpc>
            <a:spcBef>
              <a:spcPct val="0"/>
            </a:spcBef>
            <a:spcAft>
              <a:spcPct val="35000"/>
            </a:spcAft>
            <a:buFont typeface="Arial" panose="020B0604020202020204" pitchFamily="34" charset="0"/>
            <a:buNone/>
          </a:pPr>
          <a:r>
            <a:rPr lang="en-US" sz="1000" kern="1200" dirty="0">
              <a:latin typeface="Garamond" panose="02020404030301010803" pitchFamily="18" charset="0"/>
            </a:rPr>
            <a:t>- S</a:t>
          </a:r>
          <a:r>
            <a:rPr lang="en-US" sz="1000" kern="1200">
              <a:latin typeface="Garamond" panose="02020404030301010803" pitchFamily="18" charset="0"/>
            </a:rPr>
            <a:t>hrinking labor force in advanced and large emerging market economies</a:t>
          </a:r>
          <a:endParaRPr lang="en-US" sz="1000" kern="1200" dirty="0">
            <a:latin typeface="Garamond" panose="02020404030301010803" pitchFamily="18" charset="0"/>
          </a:endParaRPr>
        </a:p>
      </dsp:txBody>
      <dsp:txXfrm>
        <a:off x="95060" y="1508801"/>
        <a:ext cx="2429345" cy="756496"/>
      </dsp:txXfrm>
    </dsp:sp>
    <dsp:sp modelId="{6BAEE535-2E4F-4643-AFA4-227C346BABBD}">
      <dsp:nvSpPr>
        <dsp:cNvPr id="0" name=""/>
        <dsp:cNvSpPr/>
      </dsp:nvSpPr>
      <dsp:spPr>
        <a:xfrm>
          <a:off x="2802776" y="0"/>
          <a:ext cx="2604715" cy="2482215"/>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ctr" defTabSz="533400">
            <a:lnSpc>
              <a:spcPct val="0"/>
            </a:lnSpc>
            <a:spcBef>
              <a:spcPct val="0"/>
            </a:spcBef>
            <a:spcAft>
              <a:spcPts val="0"/>
            </a:spcAft>
            <a:buNone/>
          </a:pPr>
          <a:r>
            <a:rPr lang="en-US" sz="1200" b="1" kern="1200" dirty="0">
              <a:solidFill>
                <a:srgbClr val="7030A0"/>
              </a:solidFill>
              <a:latin typeface="Garamond" panose="02020404030301010803" pitchFamily="18" charset="0"/>
            </a:rPr>
            <a:t>Debt Super Cycle</a:t>
          </a:r>
        </a:p>
      </dsp:txBody>
      <dsp:txXfrm>
        <a:off x="2802776" y="0"/>
        <a:ext cx="2604715" cy="744664"/>
      </dsp:txXfrm>
    </dsp:sp>
    <dsp:sp modelId="{A55AD8B3-7577-44E5-96CA-6FBAE6BE7FB1}">
      <dsp:nvSpPr>
        <dsp:cNvPr id="0" name=""/>
        <dsp:cNvSpPr/>
      </dsp:nvSpPr>
      <dsp:spPr>
        <a:xfrm>
          <a:off x="2863737" y="825772"/>
          <a:ext cx="2482793" cy="1001687"/>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5400" tIns="19050" rIns="25400" bIns="19050" numCol="1" spcCol="1270" anchor="ctr" anchorCtr="0">
          <a:noAutofit/>
        </a:bodyPr>
        <a:lstStyle/>
        <a:p>
          <a:pPr marL="0" lvl="0" indent="0" algn="l" defTabSz="444500">
            <a:lnSpc>
              <a:spcPct val="90000"/>
            </a:lnSpc>
            <a:spcBef>
              <a:spcPct val="0"/>
            </a:spcBef>
            <a:spcAft>
              <a:spcPct val="35000"/>
            </a:spcAft>
            <a:buNone/>
          </a:pPr>
          <a:r>
            <a:rPr lang="en-US" sz="1000" kern="1200" dirty="0">
              <a:latin typeface="Garamond" panose="02020404030301010803" pitchFamily="18" charset="0"/>
            </a:rPr>
            <a:t>- Financial boom that preceded the Great Recession</a:t>
          </a:r>
        </a:p>
        <a:p>
          <a:pPr marL="0" lvl="0" indent="0" algn="l" defTabSz="444500">
            <a:lnSpc>
              <a:spcPct val="90000"/>
            </a:lnSpc>
            <a:spcBef>
              <a:spcPct val="0"/>
            </a:spcBef>
            <a:spcAft>
              <a:spcPct val="35000"/>
            </a:spcAft>
            <a:buNone/>
          </a:pPr>
          <a:r>
            <a:rPr lang="en-US" sz="1000" kern="1200" dirty="0">
              <a:latin typeface="Garamond" panose="02020404030301010803" pitchFamily="18" charset="0"/>
            </a:rPr>
            <a:t>- Public and private debt overhang</a:t>
          </a:r>
        </a:p>
        <a:p>
          <a:pPr marL="0" lvl="0" indent="0" algn="l" defTabSz="444500">
            <a:lnSpc>
              <a:spcPct val="90000"/>
            </a:lnSpc>
            <a:spcBef>
              <a:spcPct val="0"/>
            </a:spcBef>
            <a:spcAft>
              <a:spcPct val="35000"/>
            </a:spcAft>
            <a:buNone/>
          </a:pPr>
          <a:r>
            <a:rPr lang="en-US" sz="1000" kern="1200" dirty="0">
              <a:latin typeface="Garamond" panose="02020404030301010803" pitchFamily="18" charset="0"/>
            </a:rPr>
            <a:t>- Credit expansion with diminishing returns in China</a:t>
          </a:r>
        </a:p>
      </dsp:txBody>
      <dsp:txXfrm>
        <a:off x="2893075" y="855110"/>
        <a:ext cx="2424117" cy="943011"/>
      </dsp:txXfrm>
    </dsp:sp>
  </dsp:spTree>
</dsp:drawing>
</file>

<file path=xl/diagrams/layout1.xml><?xml version="1.0" encoding="utf-8"?>
<dgm:layoutDef xmlns:dgm="http://schemas.openxmlformats.org/drawingml/2006/diagram" xmlns:a="http://schemas.openxmlformats.org/drawingml/2006/main" uniqueId="urn:microsoft.com/office/officeart/2005/8/layout/vList5">
  <dgm:title val=""/>
  <dgm:desc val=""/>
  <dgm:catLst>
    <dgm:cat type="list" pri="15000"/>
    <dgm:cat type="convert" pri="2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presOf/>
    <dgm:constrLst>
      <dgm:constr type="h" for="ch" forName="linNode" refType="h"/>
      <dgm:constr type="w" for="ch" forName="linNode" refType="w"/>
      <dgm:constr type="h" for="ch" forName="sp" refType="h" fact="0.05"/>
      <dgm:constr type="primFontSz" for="des" forName="parentText" op="equ" val="65"/>
      <dgm:constr type="secFontSz" for="des" forName="descendantText" op="equ"/>
    </dgm:constrLst>
    <dgm:ruleLst/>
    <dgm:forEach name="Name4" axis="ch" ptType="node">
      <dgm:layoutNode name="linNode">
        <dgm:choose name="Name5">
          <dgm:if name="Name6" func="var" arg="dir" op="equ" val="norm">
            <dgm:alg type="lin">
              <dgm:param type="linDir" val="fromL"/>
            </dgm:alg>
          </dgm:if>
          <dgm:else name="Name7">
            <dgm:alg type="lin">
              <dgm:param type="linDir" val="fromR"/>
            </dgm:alg>
          </dgm:else>
        </dgm:choose>
        <dgm:shape xmlns:r="http://schemas.openxmlformats.org/officeDocument/2006/relationships" r:blip="">
          <dgm:adjLst/>
        </dgm:shape>
        <dgm:presOf/>
        <dgm:constrLst>
          <dgm:constr type="w" for="ch" forName="parentText" refType="w" fact="0.36"/>
          <dgm:constr type="w" for="ch" forName="descendantText" refType="w" fact="0.64"/>
          <dgm:constr type="h" for="ch" forName="parentText" refType="h"/>
          <dgm:constr type="h" for="ch" forName="descendantText" refType="h" refFor="ch" refForName="parentText" fact="0.8"/>
        </dgm:constrLst>
        <dgm:ruleLst/>
        <dgm:layoutNode name="parentText">
          <dgm:varLst>
            <dgm:chMax val="1"/>
            <dgm:bulletEnabled val="1"/>
          </dgm:varLst>
          <dgm:alg type="tx"/>
          <dgm:shape xmlns:r="http://schemas.openxmlformats.org/officeDocument/2006/relationships" type="roundRect" r:blip="" zOrderOff="3">
            <dgm:adjLst/>
          </dgm:shape>
          <dgm:presOf axis="self" ptType="node"/>
          <dgm:constrLst>
            <dgm:constr type="tMarg" refType="primFontSz" fact="0.15"/>
            <dgm:constr type="bMarg" refType="primFontSz" fact="0.15"/>
            <dgm:constr type="lMarg" refType="primFontSz" fact="0.3"/>
            <dgm:constr type="rMarg" refType="primFontSz" fact="0.3"/>
          </dgm:constrLst>
          <dgm:ruleLst>
            <dgm:rule type="primFontSz" val="5" fact="NaN" max="NaN"/>
          </dgm:ruleLst>
        </dgm:layoutNode>
        <dgm:choose name="Name8">
          <dgm:if name="Name9" axis="ch" ptType="node" func="cnt" op="gte" val="1">
            <dgm:layoutNode name="descendantText" styleLbl="alignAccFollowNode1">
              <dgm:varLst>
                <dgm:bulletEnabled val="1"/>
              </dgm:varLst>
              <dgm:alg type="tx">
                <dgm:param type="stBulletLvl" val="1"/>
                <dgm:param type="txAnchorVertCh" val="mid"/>
              </dgm:alg>
              <dgm:choose name="Name10">
                <dgm:if name="Name11" func="var" arg="dir" op="equ" val="norm">
                  <dgm:shape xmlns:r="http://schemas.openxmlformats.org/officeDocument/2006/relationships" rot="90" type="round2SameRect" r:blip="">
                    <dgm:adjLst/>
                  </dgm:shape>
                </dgm:if>
                <dgm:else name="Name12">
                  <dgm:shape xmlns:r="http://schemas.openxmlformats.org/officeDocument/2006/relationships" rot="-90" type="round2SameRect" r:blip="">
                    <dgm:adjLst/>
                  </dgm:shape>
                </dgm:else>
              </dgm:choose>
              <dgm:presOf axis="des" ptType="node"/>
              <dgm:constrLst>
                <dgm:constr type="secFontSz" val="65"/>
                <dgm:constr type="primFontSz" refType="secFontSz"/>
                <dgm:constr type="lMarg" refType="secFontSz" fact="0.3"/>
                <dgm:constr type="rMarg" refType="secFontSz" fact="0.3"/>
                <dgm:constr type="tMarg" refType="secFontSz" fact="0.15"/>
                <dgm:constr type="bMarg" refType="secFontSz" fact="0.15"/>
              </dgm:constrLst>
              <dgm:ruleLst>
                <dgm:rule type="secFontSz" val="5" fact="NaN" max="NaN"/>
              </dgm:ruleLst>
            </dgm:layoutNode>
          </dgm:if>
          <dgm:else name="Name13"/>
        </dgm:choose>
      </dgm:layoutNode>
      <dgm:forEach name="Name14" axis="followSib" ptType="sibTrans" cnt="1">
        <dgm:layoutNode name="sp">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lProcess2">
  <dgm:title val=""/>
  <dgm:desc val=""/>
  <dgm:catLst>
    <dgm:cat type="list" pri="10000"/>
    <dgm:cat type="relationship" pri="13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useDef="1">
    <dgm:dataModel>
      <dgm:ptLst/>
      <dgm:bg/>
      <dgm:whole/>
    </dgm:dataModel>
  </dgm:styleData>
  <dgm:clrData useDef="1">
    <dgm:dataModel>
      <dgm:ptLst/>
      <dgm:bg/>
      <dgm:whole/>
    </dgm:dataModel>
  </dgm:clrData>
  <dgm:layoutNode name="theList">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Node" refType="w"/>
      <dgm:constr type="h" for="ch" forName="compNode" refType="h"/>
      <dgm:constr type="w" for="ch" forName="aSpace" refType="w" fact="0.075"/>
      <dgm:constr type="h" for="des" forName="aSpace2" refType="h" fact="0.1"/>
      <dgm:constr type="primFontSz" for="des" forName="textNode" op="equ"/>
      <dgm:constr type="primFontSz" for="des" forName="childNode" op="equ"/>
    </dgm:constrLst>
    <dgm:ruleLst/>
    <dgm:forEach name="aNodeForEach" axis="ch" ptType="node">
      <dgm:layoutNode name="compNode">
        <dgm:alg type="composite"/>
        <dgm:shape xmlns:r="http://schemas.openxmlformats.org/officeDocument/2006/relationships" r:blip="">
          <dgm:adjLst/>
        </dgm:shape>
        <dgm:presOf/>
        <dgm:constrLst>
          <dgm:constr type="w" for="ch" forName="aNode" refType="w"/>
          <dgm:constr type="h" for="ch" forName="aNode" refType="h"/>
          <dgm:constr type="w" for="ch" forName="textNode" refType="w"/>
          <dgm:constr type="h" for="ch" forName="textNode" refType="h" fact="0.3"/>
          <dgm:constr type="ctrX" for="ch" forName="textNode" refType="w" fact="0.5"/>
          <dgm:constr type="w" for="ch" forName="compChildNode" refType="w" fact="0.8"/>
          <dgm:constr type="h" for="ch" forName="compChildNode" refType="h" fact="0.65"/>
          <dgm:constr type="t" for="ch" forName="compChildNode" refType="h" fact="0.3"/>
          <dgm:constr type="ctrX" for="ch" forName="compChildNode" refType="w" fact="0.5"/>
        </dgm:constrLst>
        <dgm:ruleLst/>
        <dgm:layoutNode name="aNode" styleLbl="bgShp">
          <dgm:alg type="sp"/>
          <dgm:shape xmlns:r="http://schemas.openxmlformats.org/officeDocument/2006/relationships" type="roundRect" r:blip="">
            <dgm:adjLst>
              <dgm:adj idx="1" val="0.1"/>
            </dgm:adjLst>
          </dgm:shape>
          <dgm:presOf axis="self"/>
          <dgm:constrLst/>
          <dgm:ruleLst/>
        </dgm:layoutNode>
        <dgm:layoutNode name="textNode" styleLbl="bgShp">
          <dgm:alg type="tx"/>
          <dgm:shape xmlns:r="http://schemas.openxmlformats.org/officeDocument/2006/relationships" type="rect" r:blip="" hideGeom="1">
            <dgm:adjLst>
              <dgm:adj idx="1" val="0.1"/>
            </dgm:adjLst>
          </dgm:shape>
          <dgm:presOf axis="self"/>
          <dgm:constrLst>
            <dgm:constr type="primFontSz" val="65"/>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compChildNode">
          <dgm:alg type="composite"/>
          <dgm:shape xmlns:r="http://schemas.openxmlformats.org/officeDocument/2006/relationships" r:blip="">
            <dgm:adjLst/>
          </dgm:shape>
          <dgm:presOf/>
          <dgm:constrLst>
            <dgm:constr type="w" for="des" forName="childNode" refType="w"/>
            <dgm:constr type="h" for="des" forName="childNode" refType="h"/>
          </dgm:constrLst>
          <dgm:ruleLst/>
          <dgm:layoutNode name="theInnerList">
            <dgm:alg type="lin">
              <dgm:param type="linDir" val="fromT"/>
            </dgm:alg>
            <dgm:shape xmlns:r="http://schemas.openxmlformats.org/officeDocument/2006/relationships" r:blip="">
              <dgm:adjLst/>
            </dgm:shape>
            <dgm:presOf/>
            <dgm:constrLst/>
            <dgm:ruleLst/>
            <dgm:forEach name="childNodeForEach" axis="ch" ptType="node">
              <dgm:layoutNode name="childNode" styleLbl="node1">
                <dgm:varLst>
                  <dgm:bulletEnabled val="1"/>
                </dgm:varLst>
                <dgm:alg type="tx"/>
                <dgm:shape xmlns:r="http://schemas.openxmlformats.org/officeDocument/2006/relationships" type="roundRect" r:blip="">
                  <dgm:adjLst>
                    <dgm:adj idx="1" val="0.1"/>
                  </dgm:adjLst>
                </dgm:shape>
                <dgm:presOf axis="desOrSelf" ptType="node"/>
                <dgm:constrLst>
                  <dgm:constr type="primFontSz" val="65"/>
                  <dgm:constr type="tMarg" refType="primFontSz" fact="0.15"/>
                  <dgm:constr type="bMarg" refType="primFontSz" fact="0.15"/>
                  <dgm:constr type="lMarg" refType="primFontSz" fact="0.2"/>
                  <dgm:constr type="rMarg" refType="primFontSz" fact="0.2"/>
                </dgm:constrLst>
                <dgm:ruleLst>
                  <dgm:rule type="primFontSz" val="5" fact="NaN" max="NaN"/>
                </dgm:ruleLst>
              </dgm:layoutNode>
              <dgm:choose name="Name3">
                <dgm:if name="Name4" axis="self" ptType="node" func="revPos" op="equ" val="1"/>
                <dgm:else name="Name5">
                  <dgm:layoutNode name="aSpace2">
                    <dgm:alg type="sp"/>
                    <dgm:shape xmlns:r="http://schemas.openxmlformats.org/officeDocument/2006/relationships" r:blip="">
                      <dgm:adjLst/>
                    </dgm:shape>
                    <dgm:presOf/>
                    <dgm:constrLst/>
                    <dgm:ruleLst/>
                  </dgm:layoutNode>
                </dgm:else>
              </dgm:choose>
            </dgm:forEach>
          </dgm:layoutNode>
        </dgm:layoutNode>
      </dgm:layoutNode>
      <dgm:choose name="Name6">
        <dgm:if name="Name7" axis="self" ptType="node" func="revPos" op="equ" val="1"/>
        <dgm:else name="Name8">
          <dgm:layoutNode name="aSpace">
            <dgm:alg type="sp"/>
            <dgm:shape xmlns:r="http://schemas.openxmlformats.org/officeDocument/2006/relationships" r:blip="">
              <dgm:adjLst/>
            </dgm:shape>
            <dgm:presOf/>
            <dgm:constrLst/>
            <dgm:ruleLst/>
          </dgm:layoutNode>
        </dgm:else>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10.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11.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12.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13.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18.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19.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20.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21.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22.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23.xml.rels><?xml version="1.0" encoding="UTF-8" standalone="yes"?>
<Relationships xmlns="http://schemas.openxmlformats.org/package/2006/relationships"><Relationship Id="rId1" Type="http://schemas.openxmlformats.org/officeDocument/2006/relationships/image" Target="../media/image23.emf"/></Relationships>
</file>

<file path=xl/drawings/_rels/drawing125.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2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7.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26.emf"/></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hyperlink" Target="https://www.imf.org/en/Topics/imf-and-covid19/Policy-Responses-to-COVID-19" TargetMode="External"/><Relationship Id="rId4"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3.xml.rels><?xml version="1.0" encoding="UTF-8" standalone="yes"?>
<Relationships xmlns="http://schemas.openxmlformats.org/package/2006/relationships"><Relationship Id="rId1" Type="http://schemas.microsoft.com/office/2014/relationships/chartEx" Target="../charts/chartEx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8.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1.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5" Type="http://schemas.openxmlformats.org/officeDocument/2006/relationships/image" Target="../media/image8.png"/><Relationship Id="rId4" Type="http://schemas.openxmlformats.org/officeDocument/2006/relationships/chart" Target="../charts/chart84.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87.xml"/><Relationship Id="rId7" Type="http://schemas.openxmlformats.org/officeDocument/2006/relationships/image" Target="../media/image9.png"/><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93.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5" Type="http://schemas.openxmlformats.org/officeDocument/2006/relationships/image" Target="../media/image10.png"/><Relationship Id="rId4" Type="http://schemas.openxmlformats.org/officeDocument/2006/relationships/chart" Target="../charts/chart9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drawing1.xml><?xml version="1.0" encoding="utf-8"?>
<xdr:wsDr xmlns:xdr="http://schemas.openxmlformats.org/drawingml/2006/spreadsheetDrawing" xmlns:a="http://schemas.openxmlformats.org/drawingml/2006/main">
  <xdr:twoCellAnchor editAs="oneCell">
    <xdr:from>
      <xdr:col>4</xdr:col>
      <xdr:colOff>213360</xdr:colOff>
      <xdr:row>8</xdr:row>
      <xdr:rowOff>76199</xdr:rowOff>
    </xdr:from>
    <xdr:to>
      <xdr:col>6</xdr:col>
      <xdr:colOff>590524</xdr:colOff>
      <xdr:row>21</xdr:row>
      <xdr:rowOff>121920</xdr:rowOff>
    </xdr:to>
    <xdr:pic>
      <xdr:nvPicPr>
        <xdr:cNvPr id="2" name="Picture 1">
          <a:extLst>
            <a:ext uri="{FF2B5EF4-FFF2-40B4-BE49-F238E27FC236}">
              <a16:creationId xmlns:a16="http://schemas.microsoft.com/office/drawing/2014/main" id="{821EE8D0-1C8B-4FD2-BEE5-F8D98E8F024A}"/>
            </a:ext>
          </a:extLst>
        </xdr:cNvPr>
        <xdr:cNvPicPr>
          <a:picLocks noChangeAspect="1"/>
        </xdr:cNvPicPr>
      </xdr:nvPicPr>
      <xdr:blipFill>
        <a:blip xmlns:r="http://schemas.openxmlformats.org/officeDocument/2006/relationships" r:embed="rId1"/>
        <a:stretch>
          <a:fillRect/>
        </a:stretch>
      </xdr:blipFill>
      <xdr:spPr>
        <a:xfrm>
          <a:off x="3009900" y="1485899"/>
          <a:ext cx="1824964" cy="232410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0.28472</cdr:x>
      <cdr:y>0.01852</cdr:y>
    </cdr:from>
    <cdr:to>
      <cdr:x>0.95255</cdr:x>
      <cdr:y>0.10764</cdr:y>
    </cdr:to>
    <cdr:sp macro="" textlink="">
      <cdr:nvSpPr>
        <cdr:cNvPr id="2" name="TextBox 1">
          <a:extLst xmlns:a="http://schemas.openxmlformats.org/drawingml/2006/main">
            <a:ext uri="{FF2B5EF4-FFF2-40B4-BE49-F238E27FC236}">
              <a16:creationId xmlns:a16="http://schemas.microsoft.com/office/drawing/2014/main" id="{E367F643-EFF5-49D3-917C-09148C9F01EF}"/>
            </a:ext>
          </a:extLst>
        </cdr:cNvPr>
        <cdr:cNvSpPr txBox="1"/>
      </cdr:nvSpPr>
      <cdr:spPr>
        <a:xfrm xmlns:a="http://schemas.openxmlformats.org/drawingml/2006/main">
          <a:off x="781050" y="50804"/>
          <a:ext cx="1831985" cy="2444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C000"/>
              </a:solidFill>
            </a:rPr>
            <a:t>Interest-to</a:t>
          </a:r>
          <a:r>
            <a:rPr lang="en-US" sz="1100" b="1" baseline="0">
              <a:solidFill>
                <a:srgbClr val="FFC000"/>
              </a:solidFill>
            </a:rPr>
            <a:t>-tax</a:t>
          </a:r>
          <a:r>
            <a:rPr lang="en-US" sz="1100" b="1">
              <a:solidFill>
                <a:srgbClr val="FFC000"/>
              </a:solidFill>
            </a:rPr>
            <a:t> (right</a:t>
          </a:r>
          <a:r>
            <a:rPr lang="en-US" sz="1100" b="1" baseline="0">
              <a:solidFill>
                <a:srgbClr val="FFC000"/>
              </a:solidFill>
            </a:rPr>
            <a:t> scale</a:t>
          </a:r>
          <a:r>
            <a:rPr lang="en-US" sz="1100" b="1">
              <a:solidFill>
                <a:srgbClr val="FFC000"/>
              </a:solidFill>
            </a:rPr>
            <a:t>)</a:t>
          </a:r>
        </a:p>
      </cdr:txBody>
    </cdr:sp>
  </cdr:relSizeAnchor>
  <cdr:relSizeAnchor xmlns:cdr="http://schemas.openxmlformats.org/drawingml/2006/chartDrawing">
    <cdr:from>
      <cdr:x>0.06019</cdr:x>
      <cdr:y>0.36574</cdr:y>
    </cdr:from>
    <cdr:to>
      <cdr:x>0.58449</cdr:x>
      <cdr:y>0.45949</cdr:y>
    </cdr:to>
    <cdr:sp macro="" textlink="">
      <cdr:nvSpPr>
        <cdr:cNvPr id="3" name="TextBox 1">
          <a:extLst xmlns:a="http://schemas.openxmlformats.org/drawingml/2006/main">
            <a:ext uri="{FF2B5EF4-FFF2-40B4-BE49-F238E27FC236}">
              <a16:creationId xmlns:a16="http://schemas.microsoft.com/office/drawing/2014/main" id="{2C90644C-FA3E-4362-A8F5-02D050DC8106}"/>
            </a:ext>
          </a:extLst>
        </cdr:cNvPr>
        <cdr:cNvSpPr txBox="1"/>
      </cdr:nvSpPr>
      <cdr:spPr>
        <a:xfrm xmlns:a="http://schemas.openxmlformats.org/drawingml/2006/main">
          <a:off x="165100" y="1003300"/>
          <a:ext cx="143827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C00000"/>
              </a:solidFill>
            </a:rPr>
            <a:t>Debt-to-GDP</a:t>
          </a:r>
        </a:p>
      </cdr:txBody>
    </cdr:sp>
  </cdr:relSizeAnchor>
</c:userShapes>
</file>

<file path=xl/drawings/drawing100.xml><?xml version="1.0" encoding="utf-8"?>
<c:userShapes xmlns:c="http://schemas.openxmlformats.org/drawingml/2006/chart">
  <cdr:relSizeAnchor xmlns:cdr="http://schemas.openxmlformats.org/drawingml/2006/chartDrawing">
    <cdr:from>
      <cdr:x>1</cdr:x>
      <cdr:y>0.23114</cdr:y>
    </cdr:from>
    <cdr:to>
      <cdr:x>1</cdr:x>
      <cdr:y>0.75643</cdr:y>
    </cdr:to>
    <cdr:cxnSp macro="">
      <cdr:nvCxnSpPr>
        <cdr:cNvPr id="2" name="Straight Connector 1">
          <a:extLst xmlns:a="http://schemas.openxmlformats.org/drawingml/2006/main">
            <a:ext uri="{FF2B5EF4-FFF2-40B4-BE49-F238E27FC236}">
              <a16:creationId xmlns:a16="http://schemas.microsoft.com/office/drawing/2014/main" id="{EA923DD9-C5ED-4F5C-B546-3C204B8733B6}"/>
            </a:ext>
          </a:extLst>
        </cdr:cNvPr>
        <cdr:cNvCxnSpPr/>
      </cdr:nvCxnSpPr>
      <cdr:spPr>
        <a:xfrm xmlns:a="http://schemas.openxmlformats.org/drawingml/2006/main">
          <a:off x="8228965" y="843280"/>
          <a:ext cx="0" cy="191643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0.67009</cdr:x>
      <cdr:y>0.01879</cdr:y>
    </cdr:from>
    <cdr:to>
      <cdr:x>0.67421</cdr:x>
      <cdr:y>0.48664</cdr:y>
    </cdr:to>
    <cdr:cxnSp macro="">
      <cdr:nvCxnSpPr>
        <cdr:cNvPr id="6" name="Straight Connector 5">
          <a:extLst xmlns:a="http://schemas.openxmlformats.org/drawingml/2006/main">
            <a:ext uri="{FF2B5EF4-FFF2-40B4-BE49-F238E27FC236}">
              <a16:creationId xmlns:a16="http://schemas.microsoft.com/office/drawing/2014/main" id="{8B2C91F7-1B91-46FA-8EF9-271389E87167}"/>
            </a:ext>
          </a:extLst>
        </cdr:cNvPr>
        <cdr:cNvCxnSpPr/>
      </cdr:nvCxnSpPr>
      <cdr:spPr>
        <a:xfrm xmlns:a="http://schemas.openxmlformats.org/drawingml/2006/main">
          <a:off x="3710940" y="68537"/>
          <a:ext cx="22860" cy="170688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1.xml><?xml version="1.0" encoding="utf-8"?>
<xdr:wsDr xmlns:xdr="http://schemas.openxmlformats.org/drawingml/2006/spreadsheetDrawing" xmlns:a="http://schemas.openxmlformats.org/drawingml/2006/main">
  <xdr:twoCellAnchor>
    <xdr:from>
      <xdr:col>0</xdr:col>
      <xdr:colOff>502920</xdr:colOff>
      <xdr:row>5</xdr:row>
      <xdr:rowOff>53340</xdr:rowOff>
    </xdr:from>
    <xdr:to>
      <xdr:col>7</xdr:col>
      <xdr:colOff>525145</xdr:colOff>
      <xdr:row>19</xdr:row>
      <xdr:rowOff>179070</xdr:rowOff>
    </xdr:to>
    <xdr:graphicFrame macro="">
      <xdr:nvGraphicFramePr>
        <xdr:cNvPr id="5" name="Chart 4">
          <a:extLst>
            <a:ext uri="{FF2B5EF4-FFF2-40B4-BE49-F238E27FC236}">
              <a16:creationId xmlns:a16="http://schemas.microsoft.com/office/drawing/2014/main" id="{316CFEDA-A6F8-45C5-B964-5E1085C83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586740</xdr:colOff>
      <xdr:row>2</xdr:row>
      <xdr:rowOff>22861</xdr:rowOff>
    </xdr:from>
    <xdr:to>
      <xdr:col>11</xdr:col>
      <xdr:colOff>350520</xdr:colOff>
      <xdr:row>4</xdr:row>
      <xdr:rowOff>99061</xdr:rowOff>
    </xdr:to>
    <xdr:sp macro="" textlink="">
      <xdr:nvSpPr>
        <xdr:cNvPr id="6" name="TextBox 5">
          <a:extLst>
            <a:ext uri="{FF2B5EF4-FFF2-40B4-BE49-F238E27FC236}">
              <a16:creationId xmlns:a16="http://schemas.microsoft.com/office/drawing/2014/main" id="{3A529699-CEED-462F-B7A7-10A3B216191B}"/>
            </a:ext>
          </a:extLst>
        </xdr:cNvPr>
        <xdr:cNvSpPr txBox="1"/>
      </xdr:nvSpPr>
      <xdr:spPr>
        <a:xfrm>
          <a:off x="586740" y="388621"/>
          <a:ext cx="5859780" cy="441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3.1.5. </a:t>
          </a:r>
          <a:r>
            <a:rPr lang="en-US" sz="1100" b="1" baseline="0">
              <a:solidFill>
                <a:srgbClr val="522872"/>
              </a:solidFill>
              <a:latin typeface="HelveticaNeueLT Std Cn" panose="020B0506030502030204"/>
            </a:rPr>
            <a:t>Interest Rates: State-Owned Enterprises and Private Firms</a:t>
          </a:r>
        </a:p>
        <a:p>
          <a:r>
            <a:rPr lang="en-US" sz="1100" b="0" baseline="0">
              <a:solidFill>
                <a:srgbClr val="522872"/>
              </a:solidFill>
              <a:latin typeface="HelveticaNeueLT Std Cn" panose="020B0506030502030204"/>
            </a:rPr>
            <a:t>(Percent)</a:t>
          </a:r>
        </a:p>
      </xdr:txBody>
    </xdr:sp>
    <xdr:clientData/>
  </xdr:twoCellAnchor>
  <xdr:twoCellAnchor>
    <xdr:from>
      <xdr:col>1</xdr:col>
      <xdr:colOff>0</xdr:colOff>
      <xdr:row>22</xdr:row>
      <xdr:rowOff>0</xdr:rowOff>
    </xdr:from>
    <xdr:to>
      <xdr:col>9</xdr:col>
      <xdr:colOff>220980</xdr:colOff>
      <xdr:row>26</xdr:row>
      <xdr:rowOff>167640</xdr:rowOff>
    </xdr:to>
    <xdr:sp macro="" textlink="">
      <xdr:nvSpPr>
        <xdr:cNvPr id="7" name="TextBox 6">
          <a:extLst>
            <a:ext uri="{FF2B5EF4-FFF2-40B4-BE49-F238E27FC236}">
              <a16:creationId xmlns:a16="http://schemas.microsoft.com/office/drawing/2014/main" id="{4D5F2FBD-678A-4ADD-B074-71FDD968458B}"/>
            </a:ext>
          </a:extLst>
        </xdr:cNvPr>
        <xdr:cNvSpPr txBox="1"/>
      </xdr:nvSpPr>
      <xdr:spPr>
        <a:xfrm>
          <a:off x="609600" y="4023360"/>
          <a:ext cx="5097780" cy="899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CEIC, China Public Finance Yearbook, and IMF staff estimates.</a:t>
          </a:r>
        </a:p>
        <a:p>
          <a:r>
            <a:rPr lang="en-US" sz="800" b="0" baseline="0">
              <a:solidFill>
                <a:schemeClr val="tx1"/>
              </a:solidFill>
              <a:latin typeface="HelveticaNeueLT Std" panose="020B0604020202020204" pitchFamily="34" charset="0"/>
              <a:ea typeface="+mn-ea"/>
              <a:cs typeface="Arial" panose="020B0604020202020204" pitchFamily="34" charset="0"/>
            </a:rPr>
            <a:t>Note: For the interest cost chart, the private sector rate is the average borrowing rates estimated based on official monthly data on the benchmark lending rate and the share of corporates that borrows above it. The SOE interest bill cost is an effective interest rate calculated based on annual data on interest coverage ratio, operating profits, and the short-term and long-term debt level. The aggregate levels in the chart are consistent with the averages obtained from empirical studies using firm-level data.</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5</xdr:col>
      <xdr:colOff>533400</xdr:colOff>
      <xdr:row>2</xdr:row>
      <xdr:rowOff>487680</xdr:rowOff>
    </xdr:from>
    <xdr:to>
      <xdr:col>13</xdr:col>
      <xdr:colOff>342900</xdr:colOff>
      <xdr:row>18</xdr:row>
      <xdr:rowOff>53340</xdr:rowOff>
    </xdr:to>
    <xdr:graphicFrame macro="">
      <xdr:nvGraphicFramePr>
        <xdr:cNvPr id="2" name="Chart 1">
          <a:extLst>
            <a:ext uri="{FF2B5EF4-FFF2-40B4-BE49-F238E27FC236}">
              <a16:creationId xmlns:a16="http://schemas.microsoft.com/office/drawing/2014/main" id="{8BB66727-608C-4AD7-A4FE-F0FBF1FDD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213360</xdr:colOff>
      <xdr:row>0</xdr:row>
      <xdr:rowOff>144780</xdr:rowOff>
    </xdr:from>
    <xdr:to>
      <xdr:col>15</xdr:col>
      <xdr:colOff>548640</xdr:colOff>
      <xdr:row>2</xdr:row>
      <xdr:rowOff>236220</xdr:rowOff>
    </xdr:to>
    <xdr:sp macro="" textlink="">
      <xdr:nvSpPr>
        <xdr:cNvPr id="3" name="TextBox 2">
          <a:extLst>
            <a:ext uri="{FF2B5EF4-FFF2-40B4-BE49-F238E27FC236}">
              <a16:creationId xmlns:a16="http://schemas.microsoft.com/office/drawing/2014/main" id="{DCBA5715-F104-491B-8046-FCD83EE6EEF4}"/>
            </a:ext>
          </a:extLst>
        </xdr:cNvPr>
        <xdr:cNvSpPr txBox="1"/>
      </xdr:nvSpPr>
      <xdr:spPr>
        <a:xfrm>
          <a:off x="3870960" y="144780"/>
          <a:ext cx="5821680" cy="426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3.1.6. </a:t>
          </a:r>
          <a:r>
            <a:rPr lang="en-US" sz="1100" b="1" baseline="0">
              <a:solidFill>
                <a:srgbClr val="522872"/>
              </a:solidFill>
              <a:latin typeface="HelveticaNeueLT Std Cn" panose="020B0506030502030204"/>
            </a:rPr>
            <a:t>Fiscal deficit and SOE Profitability at Local Levels</a:t>
          </a:r>
        </a:p>
        <a:p>
          <a:r>
            <a:rPr lang="en-US" sz="1100" b="0" baseline="0">
              <a:solidFill>
                <a:srgbClr val="522872"/>
              </a:solidFill>
              <a:latin typeface="HelveticaNeueLT Std Cn" panose="020B0506030502030204"/>
            </a:rPr>
            <a:t>(Percent)</a:t>
          </a:r>
        </a:p>
      </xdr:txBody>
    </xdr:sp>
    <xdr:clientData/>
  </xdr:twoCellAnchor>
  <xdr:twoCellAnchor>
    <xdr:from>
      <xdr:col>6</xdr:col>
      <xdr:colOff>144780</xdr:colOff>
      <xdr:row>19</xdr:row>
      <xdr:rowOff>53340</xdr:rowOff>
    </xdr:from>
    <xdr:to>
      <xdr:col>13</xdr:col>
      <xdr:colOff>129540</xdr:colOff>
      <xdr:row>20</xdr:row>
      <xdr:rowOff>114300</xdr:rowOff>
    </xdr:to>
    <xdr:sp macro="" textlink="">
      <xdr:nvSpPr>
        <xdr:cNvPr id="4" name="TextBox 3">
          <a:extLst>
            <a:ext uri="{FF2B5EF4-FFF2-40B4-BE49-F238E27FC236}">
              <a16:creationId xmlns:a16="http://schemas.microsoft.com/office/drawing/2014/main" id="{4CFCC5DC-5576-4980-9899-33FD5CAE8F6A}"/>
            </a:ext>
          </a:extLst>
        </xdr:cNvPr>
        <xdr:cNvSpPr txBox="1"/>
      </xdr:nvSpPr>
      <xdr:spPr>
        <a:xfrm>
          <a:off x="3802380" y="3863340"/>
          <a:ext cx="425196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CEIC and Lam and Moreno-Badia (forthcoming).</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550545</xdr:colOff>
      <xdr:row>3</xdr:row>
      <xdr:rowOff>76200</xdr:rowOff>
    </xdr:from>
    <xdr:to>
      <xdr:col>6</xdr:col>
      <xdr:colOff>398145</xdr:colOff>
      <xdr:row>17</xdr:row>
      <xdr:rowOff>152400</xdr:rowOff>
    </xdr:to>
    <xdr:graphicFrame macro="">
      <xdr:nvGraphicFramePr>
        <xdr:cNvPr id="2" name="Chart 1">
          <a:extLst>
            <a:ext uri="{FF2B5EF4-FFF2-40B4-BE49-F238E27FC236}">
              <a16:creationId xmlns:a16="http://schemas.microsoft.com/office/drawing/2014/main" id="{F85F6A07-6075-4941-859D-7682733CC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815340</xdr:colOff>
      <xdr:row>0</xdr:row>
      <xdr:rowOff>106680</xdr:rowOff>
    </xdr:from>
    <xdr:to>
      <xdr:col>9</xdr:col>
      <xdr:colOff>83820</xdr:colOff>
      <xdr:row>2</xdr:row>
      <xdr:rowOff>167640</xdr:rowOff>
    </xdr:to>
    <xdr:sp macro="" textlink="">
      <xdr:nvSpPr>
        <xdr:cNvPr id="3" name="TextBox 2">
          <a:extLst>
            <a:ext uri="{FF2B5EF4-FFF2-40B4-BE49-F238E27FC236}">
              <a16:creationId xmlns:a16="http://schemas.microsoft.com/office/drawing/2014/main" id="{8266E24A-E805-4122-A635-5BF637ED9292}"/>
            </a:ext>
          </a:extLst>
        </xdr:cNvPr>
        <xdr:cNvSpPr txBox="1"/>
      </xdr:nvSpPr>
      <xdr:spPr>
        <a:xfrm>
          <a:off x="815340" y="106680"/>
          <a:ext cx="5821680" cy="426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3.2.1. </a:t>
          </a:r>
          <a:r>
            <a:rPr lang="en-US" sz="1100" b="1" baseline="0">
              <a:solidFill>
                <a:srgbClr val="522872"/>
              </a:solidFill>
              <a:latin typeface="HelveticaNeueLT Std Cn" panose="020B0506030502030204"/>
            </a:rPr>
            <a:t>Federal SOEs’ Share of Public Investment</a:t>
          </a:r>
        </a:p>
        <a:p>
          <a:r>
            <a:rPr lang="en-US" sz="1100" b="0" baseline="0">
              <a:solidFill>
                <a:srgbClr val="522872"/>
              </a:solidFill>
              <a:latin typeface="HelveticaNeueLT Std Cn" panose="020B0506030502030204"/>
            </a:rPr>
            <a:t>(Yearly average; share of GDP)</a:t>
          </a:r>
        </a:p>
      </xdr:txBody>
    </xdr:sp>
    <xdr:clientData/>
  </xdr:twoCellAnchor>
  <xdr:twoCellAnchor>
    <xdr:from>
      <xdr:col>0</xdr:col>
      <xdr:colOff>937260</xdr:colOff>
      <xdr:row>18</xdr:row>
      <xdr:rowOff>7620</xdr:rowOff>
    </xdr:from>
    <xdr:to>
      <xdr:col>8</xdr:col>
      <xdr:colOff>15240</xdr:colOff>
      <xdr:row>20</xdr:row>
      <xdr:rowOff>0</xdr:rowOff>
    </xdr:to>
    <xdr:sp macro="" textlink="">
      <xdr:nvSpPr>
        <xdr:cNvPr id="4" name="TextBox 3">
          <a:extLst>
            <a:ext uri="{FF2B5EF4-FFF2-40B4-BE49-F238E27FC236}">
              <a16:creationId xmlns:a16="http://schemas.microsoft.com/office/drawing/2014/main" id="{6206C848-038F-4584-80F5-498480816E5A}"/>
            </a:ext>
          </a:extLst>
        </xdr:cNvPr>
        <xdr:cNvSpPr txBox="1"/>
      </xdr:nvSpPr>
      <xdr:spPr>
        <a:xfrm>
          <a:off x="937260" y="3299460"/>
          <a:ext cx="50215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Fundação Getúlio Vargas</a:t>
          </a:r>
        </a:p>
        <a:p>
          <a:r>
            <a:rPr lang="en-US" sz="800" b="0" baseline="0">
              <a:solidFill>
                <a:schemeClr val="tx1"/>
              </a:solidFill>
              <a:latin typeface="HelveticaNeueLT Std" panose="020B0604020202020204" pitchFamily="34" charset="0"/>
              <a:ea typeface="+mn-ea"/>
              <a:cs typeface="Arial" panose="020B0604020202020204" pitchFamily="34" charset="0"/>
            </a:rPr>
            <a:t>Note: The data does not include information on investment done by SOEs at state and municipal levels. </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542925</xdr:colOff>
      <xdr:row>4</xdr:row>
      <xdr:rowOff>72390</xdr:rowOff>
    </xdr:from>
    <xdr:to>
      <xdr:col>7</xdr:col>
      <xdr:colOff>333375</xdr:colOff>
      <xdr:row>19</xdr:row>
      <xdr:rowOff>53340</xdr:rowOff>
    </xdr:to>
    <xdr:graphicFrame macro="">
      <xdr:nvGraphicFramePr>
        <xdr:cNvPr id="2" name="Chart 1">
          <a:extLst>
            <a:ext uri="{FF2B5EF4-FFF2-40B4-BE49-F238E27FC236}">
              <a16:creationId xmlns:a16="http://schemas.microsoft.com/office/drawing/2014/main" id="{D9BFA5E7-61A3-4B48-8A6C-E8E58CD41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548640</xdr:colOff>
      <xdr:row>1</xdr:row>
      <xdr:rowOff>83820</xdr:rowOff>
    </xdr:from>
    <xdr:to>
      <xdr:col>8</xdr:col>
      <xdr:colOff>350520</xdr:colOff>
      <xdr:row>3</xdr:row>
      <xdr:rowOff>144780</xdr:rowOff>
    </xdr:to>
    <xdr:sp macro="" textlink="">
      <xdr:nvSpPr>
        <xdr:cNvPr id="3" name="TextBox 2">
          <a:extLst>
            <a:ext uri="{FF2B5EF4-FFF2-40B4-BE49-F238E27FC236}">
              <a16:creationId xmlns:a16="http://schemas.microsoft.com/office/drawing/2014/main" id="{11199B0B-1074-4598-B29F-5065634FFC55}"/>
            </a:ext>
          </a:extLst>
        </xdr:cNvPr>
        <xdr:cNvSpPr txBox="1"/>
      </xdr:nvSpPr>
      <xdr:spPr>
        <a:xfrm>
          <a:off x="548640" y="266700"/>
          <a:ext cx="5821680" cy="426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3.2.2. </a:t>
          </a:r>
          <a:r>
            <a:rPr lang="en-US" sz="1100" b="1" baseline="0">
              <a:solidFill>
                <a:srgbClr val="522872"/>
              </a:solidFill>
              <a:latin typeface="HelveticaNeueLT Std Cn" panose="020B0506030502030204"/>
            </a:rPr>
            <a:t>Relations Between Federal SOEs and Government </a:t>
          </a:r>
        </a:p>
        <a:p>
          <a:r>
            <a:rPr lang="en-US" sz="1100" b="0" baseline="0">
              <a:solidFill>
                <a:srgbClr val="522872"/>
              </a:solidFill>
              <a:latin typeface="HelveticaNeueLT Std Cn" panose="020B0506030502030204"/>
            </a:rPr>
            <a:t>(Billion $ US)</a:t>
          </a:r>
        </a:p>
      </xdr:txBody>
    </xdr:sp>
    <xdr:clientData/>
  </xdr:twoCellAnchor>
  <xdr:twoCellAnchor>
    <xdr:from>
      <xdr:col>0</xdr:col>
      <xdr:colOff>670560</xdr:colOff>
      <xdr:row>20</xdr:row>
      <xdr:rowOff>15240</xdr:rowOff>
    </xdr:from>
    <xdr:to>
      <xdr:col>7</xdr:col>
      <xdr:colOff>281940</xdr:colOff>
      <xdr:row>22</xdr:row>
      <xdr:rowOff>7620</xdr:rowOff>
    </xdr:to>
    <xdr:sp macro="" textlink="">
      <xdr:nvSpPr>
        <xdr:cNvPr id="4" name="TextBox 3">
          <a:extLst>
            <a:ext uri="{FF2B5EF4-FFF2-40B4-BE49-F238E27FC236}">
              <a16:creationId xmlns:a16="http://schemas.microsoft.com/office/drawing/2014/main" id="{DF53C0BE-EACE-457E-9E54-6079BC1C1936}"/>
            </a:ext>
          </a:extLst>
        </xdr:cNvPr>
        <xdr:cNvSpPr txBox="1"/>
      </xdr:nvSpPr>
      <xdr:spPr>
        <a:xfrm>
          <a:off x="670560" y="3672840"/>
          <a:ext cx="50215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Brazilian National Treasury</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365760</xdr:colOff>
      <xdr:row>2</xdr:row>
      <xdr:rowOff>129540</xdr:rowOff>
    </xdr:from>
    <xdr:to>
      <xdr:col>5</xdr:col>
      <xdr:colOff>594360</xdr:colOff>
      <xdr:row>15</xdr:row>
      <xdr:rowOff>83820</xdr:rowOff>
    </xdr:to>
    <xdr:graphicFrame macro="">
      <xdr:nvGraphicFramePr>
        <xdr:cNvPr id="2" name="Chart 1">
          <a:extLst>
            <a:ext uri="{FF2B5EF4-FFF2-40B4-BE49-F238E27FC236}">
              <a16:creationId xmlns:a16="http://schemas.microsoft.com/office/drawing/2014/main" id="{D4575401-63B3-495B-B75A-47ABD7272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495300</xdr:colOff>
      <xdr:row>0</xdr:row>
      <xdr:rowOff>83820</xdr:rowOff>
    </xdr:from>
    <xdr:to>
      <xdr:col>10</xdr:col>
      <xdr:colOff>0</xdr:colOff>
      <xdr:row>3</xdr:row>
      <xdr:rowOff>7620</xdr:rowOff>
    </xdr:to>
    <xdr:sp macro="" textlink="">
      <xdr:nvSpPr>
        <xdr:cNvPr id="3" name="TextBox 2">
          <a:extLst>
            <a:ext uri="{FF2B5EF4-FFF2-40B4-BE49-F238E27FC236}">
              <a16:creationId xmlns:a16="http://schemas.microsoft.com/office/drawing/2014/main" id="{9EA45CFF-B87C-42B8-9623-4BE0EAE4C504}"/>
            </a:ext>
          </a:extLst>
        </xdr:cNvPr>
        <xdr:cNvSpPr txBox="1"/>
      </xdr:nvSpPr>
      <xdr:spPr>
        <a:xfrm>
          <a:off x="495300" y="83820"/>
          <a:ext cx="6050280" cy="47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3.2.3.</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Relations Between State-Level Governments and Their SOEs</a:t>
          </a:r>
        </a:p>
        <a:p>
          <a:r>
            <a:rPr lang="en-US" sz="1100" b="0">
              <a:solidFill>
                <a:srgbClr val="522872"/>
              </a:solidFill>
              <a:latin typeface="HelveticaNeueLT Std Cn" panose="020B0506030502030204"/>
            </a:rPr>
            <a:t>(Billion $ US, 2018)</a:t>
          </a:r>
          <a:endParaRPr lang="en-US" sz="1100" b="0" baseline="0">
            <a:solidFill>
              <a:srgbClr val="522872"/>
            </a:solidFill>
            <a:latin typeface="HelveticaNeueLT Std Cn" panose="020B0506030502030204"/>
          </a:endParaRPr>
        </a:p>
      </xdr:txBody>
    </xdr:sp>
    <xdr:clientData/>
  </xdr:twoCellAnchor>
  <xdr:twoCellAnchor>
    <xdr:from>
      <xdr:col>0</xdr:col>
      <xdr:colOff>548640</xdr:colOff>
      <xdr:row>16</xdr:row>
      <xdr:rowOff>45720</xdr:rowOff>
    </xdr:from>
    <xdr:to>
      <xdr:col>8</xdr:col>
      <xdr:colOff>243840</xdr:colOff>
      <xdr:row>18</xdr:row>
      <xdr:rowOff>38100</xdr:rowOff>
    </xdr:to>
    <xdr:sp macro="" textlink="">
      <xdr:nvSpPr>
        <xdr:cNvPr id="4" name="TextBox 3">
          <a:extLst>
            <a:ext uri="{FF2B5EF4-FFF2-40B4-BE49-F238E27FC236}">
              <a16:creationId xmlns:a16="http://schemas.microsoft.com/office/drawing/2014/main" id="{DC234AB0-F6C2-4719-9F33-7C58B3D0A382}"/>
            </a:ext>
          </a:extLst>
        </xdr:cNvPr>
        <xdr:cNvSpPr txBox="1"/>
      </xdr:nvSpPr>
      <xdr:spPr>
        <a:xfrm>
          <a:off x="548640" y="2971800"/>
          <a:ext cx="50215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Brazilian National Treasury</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260985</xdr:colOff>
      <xdr:row>12</xdr:row>
      <xdr:rowOff>68580</xdr:rowOff>
    </xdr:from>
    <xdr:to>
      <xdr:col>8</xdr:col>
      <xdr:colOff>516255</xdr:colOff>
      <xdr:row>29</xdr:row>
      <xdr:rowOff>140017</xdr:rowOff>
    </xdr:to>
    <xdr:graphicFrame macro="">
      <xdr:nvGraphicFramePr>
        <xdr:cNvPr id="2" name="Chart 1">
          <a:extLst>
            <a:ext uri="{FF2B5EF4-FFF2-40B4-BE49-F238E27FC236}">
              <a16:creationId xmlns:a16="http://schemas.microsoft.com/office/drawing/2014/main" id="{C90AF846-F590-460A-814B-1AA095B51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7</xdr:row>
      <xdr:rowOff>129540</xdr:rowOff>
    </xdr:from>
    <xdr:to>
      <xdr:col>9</xdr:col>
      <xdr:colOff>99060</xdr:colOff>
      <xdr:row>9</xdr:row>
      <xdr:rowOff>160020</xdr:rowOff>
    </xdr:to>
    <xdr:sp macro="" textlink="">
      <xdr:nvSpPr>
        <xdr:cNvPr id="3" name="TextBox 2">
          <a:extLst>
            <a:ext uri="{FF2B5EF4-FFF2-40B4-BE49-F238E27FC236}">
              <a16:creationId xmlns:a16="http://schemas.microsoft.com/office/drawing/2014/main" id="{48C0FD75-30C6-41D8-BF02-CF1D5036E68D}"/>
            </a:ext>
          </a:extLst>
        </xdr:cNvPr>
        <xdr:cNvSpPr txBox="1"/>
      </xdr:nvSpPr>
      <xdr:spPr>
        <a:xfrm>
          <a:off x="1120140" y="1348740"/>
          <a:ext cx="4838700" cy="36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3.2.4.</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BNDES Credit and Brazil’s Public Finances</a:t>
          </a:r>
          <a:endParaRPr lang="en-US" sz="1100" b="0" baseline="0">
            <a:solidFill>
              <a:srgbClr val="522872"/>
            </a:solidFill>
            <a:latin typeface="HelveticaNeueLT Std Cn" panose="020B0506030502030204"/>
          </a:endParaRPr>
        </a:p>
      </xdr:txBody>
    </xdr:sp>
    <xdr:clientData/>
  </xdr:twoCellAnchor>
  <xdr:twoCellAnchor>
    <xdr:from>
      <xdr:col>9</xdr:col>
      <xdr:colOff>137160</xdr:colOff>
      <xdr:row>12</xdr:row>
      <xdr:rowOff>121920</xdr:rowOff>
    </xdr:from>
    <xdr:to>
      <xdr:col>16</xdr:col>
      <xdr:colOff>548640</xdr:colOff>
      <xdr:row>28</xdr:row>
      <xdr:rowOff>68580</xdr:rowOff>
    </xdr:to>
    <xdr:graphicFrame macro="">
      <xdr:nvGraphicFramePr>
        <xdr:cNvPr id="4" name="Chart 3">
          <a:extLst>
            <a:ext uri="{FF2B5EF4-FFF2-40B4-BE49-F238E27FC236}">
              <a16:creationId xmlns:a16="http://schemas.microsoft.com/office/drawing/2014/main" id="{648BADC0-4597-4B5E-B043-D41516024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716280</xdr:colOff>
      <xdr:row>9</xdr:row>
      <xdr:rowOff>144780</xdr:rowOff>
    </xdr:from>
    <xdr:to>
      <xdr:col>6</xdr:col>
      <xdr:colOff>327660</xdr:colOff>
      <xdr:row>12</xdr:row>
      <xdr:rowOff>106680</xdr:rowOff>
    </xdr:to>
    <xdr:sp macro="" textlink="">
      <xdr:nvSpPr>
        <xdr:cNvPr id="5" name="TextBox 4">
          <a:extLst>
            <a:ext uri="{FF2B5EF4-FFF2-40B4-BE49-F238E27FC236}">
              <a16:creationId xmlns:a16="http://schemas.microsoft.com/office/drawing/2014/main" id="{12E32048-A894-47F7-A3AE-0F76D1EB433E}"/>
            </a:ext>
          </a:extLst>
        </xdr:cNvPr>
        <xdr:cNvSpPr txBox="1"/>
      </xdr:nvSpPr>
      <xdr:spPr>
        <a:xfrm>
          <a:off x="1325880" y="1699260"/>
          <a:ext cx="30327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baseline="0">
              <a:solidFill>
                <a:schemeClr val="tx1"/>
              </a:solidFill>
              <a:latin typeface="HelveticaNeueLT Std" panose="020B0604020202020204" pitchFamily="34" charset="0"/>
              <a:ea typeface="+mn-ea"/>
              <a:cs typeface="Arial" panose="020B0604020202020204" pitchFamily="34" charset="0"/>
            </a:rPr>
            <a:t>1. BNDES credit growth declined sharply during the recent recession in 2014–16</a:t>
          </a:r>
        </a:p>
        <a:p>
          <a:r>
            <a:rPr lang="en-US" sz="800" b="1" baseline="0">
              <a:solidFill>
                <a:schemeClr val="tx1"/>
              </a:solidFill>
              <a:latin typeface="HelveticaNeueLT Std" panose="020B0604020202020204" pitchFamily="34" charset="0"/>
              <a:ea typeface="+mn-ea"/>
              <a:cs typeface="Arial" panose="020B0604020202020204" pitchFamily="34" charset="0"/>
            </a:rPr>
            <a:t>(Percent)</a:t>
          </a:r>
        </a:p>
      </xdr:txBody>
    </xdr:sp>
    <xdr:clientData/>
  </xdr:twoCellAnchor>
  <xdr:twoCellAnchor>
    <xdr:from>
      <xdr:col>9</xdr:col>
      <xdr:colOff>312420</xdr:colOff>
      <xdr:row>9</xdr:row>
      <xdr:rowOff>152400</xdr:rowOff>
    </xdr:from>
    <xdr:to>
      <xdr:col>14</xdr:col>
      <xdr:colOff>297180</xdr:colOff>
      <xdr:row>12</xdr:row>
      <xdr:rowOff>114300</xdr:rowOff>
    </xdr:to>
    <xdr:sp macro="" textlink="">
      <xdr:nvSpPr>
        <xdr:cNvPr id="6" name="TextBox 5">
          <a:extLst>
            <a:ext uri="{FF2B5EF4-FFF2-40B4-BE49-F238E27FC236}">
              <a16:creationId xmlns:a16="http://schemas.microsoft.com/office/drawing/2014/main" id="{79E4F656-7361-474B-A3D6-BC710BEABB2F}"/>
            </a:ext>
          </a:extLst>
        </xdr:cNvPr>
        <xdr:cNvSpPr txBox="1"/>
      </xdr:nvSpPr>
      <xdr:spPr>
        <a:xfrm>
          <a:off x="6172200" y="1706880"/>
          <a:ext cx="30327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baseline="0">
              <a:solidFill>
                <a:schemeClr val="tx1"/>
              </a:solidFill>
              <a:latin typeface="HelveticaNeueLT Std" panose="020B0604020202020204" pitchFamily="34" charset="0"/>
              <a:ea typeface="+mn-ea"/>
              <a:cs typeface="Arial" panose="020B0604020202020204" pitchFamily="34" charset="0"/>
            </a:rPr>
            <a:t>2. As excessive fiscal deficits crowded out policy lending to public banks.</a:t>
          </a:r>
        </a:p>
        <a:p>
          <a:r>
            <a:rPr lang="en-US" sz="800" b="1" baseline="0">
              <a:solidFill>
                <a:schemeClr val="tx1"/>
              </a:solidFill>
              <a:latin typeface="HelveticaNeueLT Std" panose="020B0604020202020204" pitchFamily="34" charset="0"/>
              <a:ea typeface="+mn-ea"/>
              <a:cs typeface="Arial" panose="020B0604020202020204" pitchFamily="34" charset="0"/>
            </a:rPr>
            <a:t>(Percent of GDP)</a:t>
          </a:r>
        </a:p>
      </xdr:txBody>
    </xdr:sp>
    <xdr:clientData/>
  </xdr:twoCellAnchor>
  <xdr:twoCellAnchor>
    <xdr:from>
      <xdr:col>1</xdr:col>
      <xdr:colOff>601980</xdr:colOff>
      <xdr:row>31</xdr:row>
      <xdr:rowOff>60960</xdr:rowOff>
    </xdr:from>
    <xdr:to>
      <xdr:col>9</xdr:col>
      <xdr:colOff>373380</xdr:colOff>
      <xdr:row>33</xdr:row>
      <xdr:rowOff>83820</xdr:rowOff>
    </xdr:to>
    <xdr:sp macro="" textlink="">
      <xdr:nvSpPr>
        <xdr:cNvPr id="7" name="TextBox 6">
          <a:extLst>
            <a:ext uri="{FF2B5EF4-FFF2-40B4-BE49-F238E27FC236}">
              <a16:creationId xmlns:a16="http://schemas.microsoft.com/office/drawing/2014/main" id="{0E06CA92-AD20-4F8C-9E80-7DAF3A516151}"/>
            </a:ext>
          </a:extLst>
        </xdr:cNvPr>
        <xdr:cNvSpPr txBox="1"/>
      </xdr:nvSpPr>
      <xdr:spPr>
        <a:xfrm>
          <a:off x="1211580" y="5303520"/>
          <a:ext cx="50215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BNDES, Brazilian Central Bank, and IMF staff estimates.</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228600</xdr:colOff>
      <xdr:row>3</xdr:row>
      <xdr:rowOff>129540</xdr:rowOff>
    </xdr:from>
    <xdr:to>
      <xdr:col>7</xdr:col>
      <xdr:colOff>83820</xdr:colOff>
      <xdr:row>18</xdr:row>
      <xdr:rowOff>22860</xdr:rowOff>
    </xdr:to>
    <xdr:graphicFrame macro="">
      <xdr:nvGraphicFramePr>
        <xdr:cNvPr id="2" name="Chart 1">
          <a:extLst>
            <a:ext uri="{FF2B5EF4-FFF2-40B4-BE49-F238E27FC236}">
              <a16:creationId xmlns:a16="http://schemas.microsoft.com/office/drawing/2014/main" id="{3A5E2FF4-6CE0-46A6-AAA9-D6370C7C3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434340</xdr:colOff>
      <xdr:row>0</xdr:row>
      <xdr:rowOff>167640</xdr:rowOff>
    </xdr:from>
    <xdr:to>
      <xdr:col>8</xdr:col>
      <xdr:colOff>15240</xdr:colOff>
      <xdr:row>3</xdr:row>
      <xdr:rowOff>76200</xdr:rowOff>
    </xdr:to>
    <xdr:sp macro="" textlink="">
      <xdr:nvSpPr>
        <xdr:cNvPr id="3" name="TextBox 2">
          <a:extLst>
            <a:ext uri="{FF2B5EF4-FFF2-40B4-BE49-F238E27FC236}">
              <a16:creationId xmlns:a16="http://schemas.microsoft.com/office/drawing/2014/main" id="{65BFA8E0-F926-4756-A7BE-059B1F67E947}"/>
            </a:ext>
          </a:extLst>
        </xdr:cNvPr>
        <xdr:cNvSpPr txBox="1"/>
      </xdr:nvSpPr>
      <xdr:spPr>
        <a:xfrm>
          <a:off x="434340" y="167640"/>
          <a:ext cx="49072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3.2.5.</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Governance Structure of State-Level SOEs </a:t>
          </a:r>
        </a:p>
        <a:p>
          <a:r>
            <a:rPr lang="en-US" sz="1100" b="0">
              <a:solidFill>
                <a:srgbClr val="522872"/>
              </a:solidFill>
              <a:latin typeface="HelveticaNeueLT Std Cn" panose="020B0506030502030204"/>
            </a:rPr>
            <a:t>(Share of firms with indicated unit)</a:t>
          </a:r>
          <a:endParaRPr lang="en-US" sz="1100" b="0" baseline="0">
            <a:solidFill>
              <a:srgbClr val="522872"/>
            </a:solidFill>
            <a:latin typeface="HelveticaNeueLT Std Cn" panose="020B0506030502030204"/>
          </a:endParaRPr>
        </a:p>
      </xdr:txBody>
    </xdr:sp>
    <xdr:clientData/>
  </xdr:twoCellAnchor>
  <xdr:twoCellAnchor>
    <xdr:from>
      <xdr:col>0</xdr:col>
      <xdr:colOff>632460</xdr:colOff>
      <xdr:row>19</xdr:row>
      <xdr:rowOff>45720</xdr:rowOff>
    </xdr:from>
    <xdr:to>
      <xdr:col>6</xdr:col>
      <xdr:colOff>190500</xdr:colOff>
      <xdr:row>20</xdr:row>
      <xdr:rowOff>175260</xdr:rowOff>
    </xdr:to>
    <xdr:sp macro="" textlink="">
      <xdr:nvSpPr>
        <xdr:cNvPr id="4" name="TextBox 3">
          <a:extLst>
            <a:ext uri="{FF2B5EF4-FFF2-40B4-BE49-F238E27FC236}">
              <a16:creationId xmlns:a16="http://schemas.microsoft.com/office/drawing/2014/main" id="{B2E4C4F6-A240-4349-9C62-18CFCD6434C2}"/>
            </a:ext>
          </a:extLst>
        </xdr:cNvPr>
        <xdr:cNvSpPr txBox="1"/>
      </xdr:nvSpPr>
      <xdr:spPr>
        <a:xfrm>
          <a:off x="632460" y="3520440"/>
          <a:ext cx="366522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Brazil National Treasury.</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91440</xdr:colOff>
      <xdr:row>0</xdr:row>
      <xdr:rowOff>38100</xdr:rowOff>
    </xdr:from>
    <xdr:to>
      <xdr:col>7</xdr:col>
      <xdr:colOff>160020</xdr:colOff>
      <xdr:row>2</xdr:row>
      <xdr:rowOff>160020</xdr:rowOff>
    </xdr:to>
    <xdr:sp macro="" textlink="">
      <xdr:nvSpPr>
        <xdr:cNvPr id="2" name="TextBox 1">
          <a:extLst>
            <a:ext uri="{FF2B5EF4-FFF2-40B4-BE49-F238E27FC236}">
              <a16:creationId xmlns:a16="http://schemas.microsoft.com/office/drawing/2014/main" id="{F1BCA5DC-0946-4019-B146-DE25D1DFD48E}"/>
            </a:ext>
          </a:extLst>
        </xdr:cNvPr>
        <xdr:cNvSpPr txBox="1"/>
      </xdr:nvSpPr>
      <xdr:spPr>
        <a:xfrm>
          <a:off x="701040" y="38100"/>
          <a:ext cx="49072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3.3.1.</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Governance Structure of State-Level SOEs </a:t>
          </a:r>
        </a:p>
        <a:p>
          <a:r>
            <a:rPr lang="en-US" sz="1100" b="0">
              <a:solidFill>
                <a:srgbClr val="522872"/>
              </a:solidFill>
              <a:latin typeface="HelveticaNeueLT Std Cn" panose="020B0506030502030204"/>
            </a:rPr>
            <a:t>(Share of firms with indicated unit)</a:t>
          </a:r>
          <a:endParaRPr lang="en-US" sz="1100" b="0" baseline="0">
            <a:solidFill>
              <a:srgbClr val="522872"/>
            </a:solidFill>
            <a:latin typeface="HelveticaNeueLT Std Cn" panose="020B0506030502030204"/>
          </a:endParaRPr>
        </a:p>
      </xdr:txBody>
    </xdr:sp>
    <xdr:clientData/>
  </xdr:twoCellAnchor>
  <xdr:twoCellAnchor>
    <xdr:from>
      <xdr:col>1</xdr:col>
      <xdr:colOff>38100</xdr:colOff>
      <xdr:row>24</xdr:row>
      <xdr:rowOff>68580</xdr:rowOff>
    </xdr:from>
    <xdr:to>
      <xdr:col>5</xdr:col>
      <xdr:colOff>83820</xdr:colOff>
      <xdr:row>26</xdr:row>
      <xdr:rowOff>45720</xdr:rowOff>
    </xdr:to>
    <xdr:sp macro="" textlink="">
      <xdr:nvSpPr>
        <xdr:cNvPr id="3" name="TextBox 2">
          <a:extLst>
            <a:ext uri="{FF2B5EF4-FFF2-40B4-BE49-F238E27FC236}">
              <a16:creationId xmlns:a16="http://schemas.microsoft.com/office/drawing/2014/main" id="{C72CE588-349E-48CB-AC35-A799FEE49233}"/>
            </a:ext>
          </a:extLst>
        </xdr:cNvPr>
        <xdr:cNvSpPr txBox="1"/>
      </xdr:nvSpPr>
      <xdr:spPr>
        <a:xfrm>
          <a:off x="647700" y="4381500"/>
          <a:ext cx="366522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Fitch Connect; and IMF Staff estimates</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76200</xdr:colOff>
      <xdr:row>0</xdr:row>
      <xdr:rowOff>83820</xdr:rowOff>
    </xdr:from>
    <xdr:to>
      <xdr:col>7</xdr:col>
      <xdr:colOff>266700</xdr:colOff>
      <xdr:row>4</xdr:row>
      <xdr:rowOff>68580</xdr:rowOff>
    </xdr:to>
    <xdr:sp macro="" textlink="">
      <xdr:nvSpPr>
        <xdr:cNvPr id="2" name="TextBox 1">
          <a:extLst>
            <a:ext uri="{FF2B5EF4-FFF2-40B4-BE49-F238E27FC236}">
              <a16:creationId xmlns:a16="http://schemas.microsoft.com/office/drawing/2014/main" id="{6E14242E-46F1-4B77-AF1D-DEE93905EE20}"/>
            </a:ext>
          </a:extLst>
        </xdr:cNvPr>
        <xdr:cNvSpPr txBox="1"/>
      </xdr:nvSpPr>
      <xdr:spPr>
        <a:xfrm>
          <a:off x="685800" y="83820"/>
          <a:ext cx="5029200" cy="655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3.3.2.</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Cyclical Behavior of Bank Lending before and after the Global Financial Crisis</a:t>
          </a:r>
          <a:r>
            <a:rPr lang="en-US" sz="1100" b="0">
              <a:solidFill>
                <a:srgbClr val="522872"/>
              </a:solidFill>
              <a:latin typeface="HelveticaNeueLT Std Cn" panose="020B0506030502030204"/>
            </a:rPr>
            <a:t> </a:t>
          </a:r>
        </a:p>
        <a:p>
          <a:r>
            <a:rPr lang="en-US" sz="1100" b="0">
              <a:solidFill>
                <a:srgbClr val="522872"/>
              </a:solidFill>
              <a:latin typeface="HelveticaNeueLT Std Cn" panose="020B0506030502030204"/>
            </a:rPr>
            <a:t>(in current US dollar terms)</a:t>
          </a:r>
          <a:endParaRPr lang="en-US" sz="1100" b="0" baseline="0">
            <a:solidFill>
              <a:srgbClr val="522872"/>
            </a:solidFill>
            <a:latin typeface="HelveticaNeueLT Std Cn" panose="020B0506030502030204"/>
          </a:endParaRPr>
        </a:p>
      </xdr:txBody>
    </xdr:sp>
    <xdr:clientData/>
  </xdr:twoCellAnchor>
  <xdr:twoCellAnchor>
    <xdr:from>
      <xdr:col>1</xdr:col>
      <xdr:colOff>60960</xdr:colOff>
      <xdr:row>32</xdr:row>
      <xdr:rowOff>38100</xdr:rowOff>
    </xdr:from>
    <xdr:to>
      <xdr:col>8</xdr:col>
      <xdr:colOff>365760</xdr:colOff>
      <xdr:row>40</xdr:row>
      <xdr:rowOff>129540</xdr:rowOff>
    </xdr:to>
    <xdr:sp macro="" textlink="">
      <xdr:nvSpPr>
        <xdr:cNvPr id="3" name="TextBox 2">
          <a:extLst>
            <a:ext uri="{FF2B5EF4-FFF2-40B4-BE49-F238E27FC236}">
              <a16:creationId xmlns:a16="http://schemas.microsoft.com/office/drawing/2014/main" id="{F4D4371B-D10E-4674-B161-132117DB7FC9}"/>
            </a:ext>
          </a:extLst>
        </xdr:cNvPr>
        <xdr:cNvSpPr txBox="1"/>
      </xdr:nvSpPr>
      <xdr:spPr>
        <a:xfrm>
          <a:off x="670560" y="5402580"/>
          <a:ext cx="5753100" cy="143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Fitch Connect; and IMF staff estimates.</a:t>
          </a:r>
        </a:p>
        <a:p>
          <a:r>
            <a:rPr lang="en-US" sz="800" b="0" baseline="0">
              <a:solidFill>
                <a:schemeClr val="tx1"/>
              </a:solidFill>
              <a:latin typeface="HelveticaNeueLT Std" panose="020B0604020202020204" pitchFamily="34" charset="0"/>
              <a:ea typeface="+mn-ea"/>
              <a:cs typeface="Arial" panose="020B0604020202020204" pitchFamily="34" charset="0"/>
            </a:rPr>
            <a:t>Note: Robust standard errors are in parentheses. *** p &lt; 0.01, ** p &lt; 0.05, * p &lt; 0.1. Regressions use the growth rate of net loans in current US dollars as the dependent variable, and control for bank and year fixed effects as well as the lagged values of the dependent variable (growth rate of net loans), bank size (total assets), capitalization (equity over assets), liquidity (liquid over total assets), profitability (return on average assets), funding (deposits over liabilities), loan size (net loans over assets), loan quality (non-performing loans over gross loans), and level of financial development. Public banks are defined as those with more than 25 percent of equity owned by the government. Countries with high public debt are those above the 75th percentile of the distribution across the whole sample, roughly corresponding to 100 percent of GDP for AEs and 60 percent of GDP for EMDEs. AEs = advanced economies, EMDEs = emerging market and developing economies.</a:t>
          </a:r>
        </a:p>
      </xdr:txBody>
    </xdr:sp>
    <xdr:clientData/>
  </xdr:twoCellAnchor>
  <xdr:twoCellAnchor editAs="oneCell">
    <xdr:from>
      <xdr:col>1</xdr:col>
      <xdr:colOff>152400</xdr:colOff>
      <xdr:row>4</xdr:row>
      <xdr:rowOff>99060</xdr:rowOff>
    </xdr:from>
    <xdr:to>
      <xdr:col>8</xdr:col>
      <xdr:colOff>419100</xdr:colOff>
      <xdr:row>31</xdr:row>
      <xdr:rowOff>154940</xdr:rowOff>
    </xdr:to>
    <xdr:pic>
      <xdr:nvPicPr>
        <xdr:cNvPr id="4" name="Picture 3">
          <a:extLst>
            <a:ext uri="{FF2B5EF4-FFF2-40B4-BE49-F238E27FC236}">
              <a16:creationId xmlns:a16="http://schemas.microsoft.com/office/drawing/2014/main" id="{2A433759-C052-4C89-A687-052125B6FC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769620"/>
          <a:ext cx="5715000" cy="4582160"/>
        </a:xfrm>
        <a:prstGeom prst="rect">
          <a:avLst/>
        </a:prstGeom>
        <a:noFill/>
        <a:ln>
          <a:noFill/>
        </a:ln>
      </xdr:spPr>
    </xdr:pic>
    <xdr:clientData/>
  </xdr:twoCellAnchor>
</xdr:wsDr>
</file>

<file path=xl/drawings/drawing11.xml><?xml version="1.0" encoding="utf-8"?>
<c:userShapes xmlns:c="http://schemas.openxmlformats.org/drawingml/2006/chart">
  <cdr:relSizeAnchor xmlns:cdr="http://schemas.openxmlformats.org/drawingml/2006/chartDrawing">
    <cdr:from>
      <cdr:x>0.28125</cdr:x>
      <cdr:y>0.01851</cdr:y>
    </cdr:from>
    <cdr:to>
      <cdr:x>0.95255</cdr:x>
      <cdr:y>0.12847</cdr:y>
    </cdr:to>
    <cdr:sp macro="" textlink="">
      <cdr:nvSpPr>
        <cdr:cNvPr id="2" name="TextBox 1">
          <a:extLst xmlns:a="http://schemas.openxmlformats.org/drawingml/2006/main">
            <a:ext uri="{FF2B5EF4-FFF2-40B4-BE49-F238E27FC236}">
              <a16:creationId xmlns:a16="http://schemas.microsoft.com/office/drawing/2014/main" id="{F2EB99A3-B033-4E03-842E-CA5561523E2A}"/>
            </a:ext>
          </a:extLst>
        </cdr:cNvPr>
        <cdr:cNvSpPr txBox="1"/>
      </cdr:nvSpPr>
      <cdr:spPr>
        <a:xfrm xmlns:a="http://schemas.openxmlformats.org/drawingml/2006/main">
          <a:off x="771526" y="50777"/>
          <a:ext cx="1841510" cy="3016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C000"/>
              </a:solidFill>
            </a:rPr>
            <a:t>Interest-to</a:t>
          </a:r>
          <a:r>
            <a:rPr lang="en-US" sz="1100" b="1" baseline="0">
              <a:solidFill>
                <a:srgbClr val="FFC000"/>
              </a:solidFill>
            </a:rPr>
            <a:t>-tax</a:t>
          </a:r>
          <a:r>
            <a:rPr lang="en-US" sz="1100" b="1">
              <a:solidFill>
                <a:srgbClr val="FFC000"/>
              </a:solidFill>
            </a:rPr>
            <a:t> (right</a:t>
          </a:r>
          <a:r>
            <a:rPr lang="en-US" sz="1100" b="1" baseline="0">
              <a:solidFill>
                <a:srgbClr val="FFC000"/>
              </a:solidFill>
            </a:rPr>
            <a:t> scale</a:t>
          </a:r>
          <a:r>
            <a:rPr lang="en-US" sz="1100" b="1">
              <a:solidFill>
                <a:srgbClr val="FFC000"/>
              </a:solidFill>
            </a:rPr>
            <a:t>)</a:t>
          </a:r>
        </a:p>
      </cdr:txBody>
    </cdr:sp>
  </cdr:relSizeAnchor>
  <cdr:relSizeAnchor xmlns:cdr="http://schemas.openxmlformats.org/drawingml/2006/chartDrawing">
    <cdr:from>
      <cdr:x>0.0706</cdr:x>
      <cdr:y>0.54977</cdr:y>
    </cdr:from>
    <cdr:to>
      <cdr:x>0.59491</cdr:x>
      <cdr:y>0.64352</cdr:y>
    </cdr:to>
    <cdr:sp macro="" textlink="">
      <cdr:nvSpPr>
        <cdr:cNvPr id="3" name="TextBox 1">
          <a:extLst xmlns:a="http://schemas.openxmlformats.org/drawingml/2006/main">
            <a:ext uri="{FF2B5EF4-FFF2-40B4-BE49-F238E27FC236}">
              <a16:creationId xmlns:a16="http://schemas.microsoft.com/office/drawing/2014/main" id="{2107F8BB-F8DC-4583-870F-564C4074718D}"/>
            </a:ext>
          </a:extLst>
        </cdr:cNvPr>
        <cdr:cNvSpPr txBox="1"/>
      </cdr:nvSpPr>
      <cdr:spPr>
        <a:xfrm xmlns:a="http://schemas.openxmlformats.org/drawingml/2006/main">
          <a:off x="193675" y="1508125"/>
          <a:ext cx="143827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baseline="0">
              <a:solidFill>
                <a:schemeClr val="accent3">
                  <a:lumMod val="50000"/>
                </a:schemeClr>
              </a:solidFill>
            </a:rPr>
            <a:t>Debt-to-GDP</a:t>
          </a:r>
        </a:p>
      </cdr:txBody>
    </cdr:sp>
  </cdr:relSizeAnchor>
</c:userShapes>
</file>

<file path=xl/drawings/drawing110.xml><?xml version="1.0" encoding="utf-8"?>
<xdr:wsDr xmlns:xdr="http://schemas.openxmlformats.org/drawingml/2006/spreadsheetDrawing" xmlns:a="http://schemas.openxmlformats.org/drawingml/2006/main">
  <xdr:twoCellAnchor>
    <xdr:from>
      <xdr:col>1</xdr:col>
      <xdr:colOff>76200</xdr:colOff>
      <xdr:row>0</xdr:row>
      <xdr:rowOff>83820</xdr:rowOff>
    </xdr:from>
    <xdr:to>
      <xdr:col>7</xdr:col>
      <xdr:colOff>266700</xdr:colOff>
      <xdr:row>4</xdr:row>
      <xdr:rowOff>68580</xdr:rowOff>
    </xdr:to>
    <xdr:sp macro="" textlink="">
      <xdr:nvSpPr>
        <xdr:cNvPr id="2" name="TextBox 1">
          <a:extLst>
            <a:ext uri="{FF2B5EF4-FFF2-40B4-BE49-F238E27FC236}">
              <a16:creationId xmlns:a16="http://schemas.microsoft.com/office/drawing/2014/main" id="{8BCABCE2-22FD-4814-8BA8-0726F37BCAE9}"/>
            </a:ext>
          </a:extLst>
        </xdr:cNvPr>
        <xdr:cNvSpPr txBox="1"/>
      </xdr:nvSpPr>
      <xdr:spPr>
        <a:xfrm>
          <a:off x="685800" y="83820"/>
          <a:ext cx="5029200" cy="655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3.3.3.</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Cyclical Behavior of Bank Lending before and after the Global Financial Crisis</a:t>
          </a:r>
          <a:r>
            <a:rPr lang="en-US" sz="1100" b="0">
              <a:solidFill>
                <a:srgbClr val="522872"/>
              </a:solidFill>
              <a:latin typeface="HelveticaNeueLT Std Cn" panose="020B0506030502030204"/>
            </a:rPr>
            <a:t> </a:t>
          </a:r>
        </a:p>
        <a:p>
          <a:r>
            <a:rPr lang="en-US" sz="1100" b="0">
              <a:solidFill>
                <a:srgbClr val="522872"/>
              </a:solidFill>
              <a:latin typeface="HelveticaNeueLT Std Cn" panose="020B0506030502030204"/>
            </a:rPr>
            <a:t>(in constant local currency terms)</a:t>
          </a:r>
          <a:endParaRPr lang="en-US" sz="1100" b="0" baseline="0">
            <a:solidFill>
              <a:srgbClr val="522872"/>
            </a:solidFill>
            <a:latin typeface="HelveticaNeueLT Std Cn" panose="020B0506030502030204"/>
          </a:endParaRPr>
        </a:p>
      </xdr:txBody>
    </xdr:sp>
    <xdr:clientData/>
  </xdr:twoCellAnchor>
  <xdr:twoCellAnchor>
    <xdr:from>
      <xdr:col>1</xdr:col>
      <xdr:colOff>60960</xdr:colOff>
      <xdr:row>32</xdr:row>
      <xdr:rowOff>38100</xdr:rowOff>
    </xdr:from>
    <xdr:to>
      <xdr:col>8</xdr:col>
      <xdr:colOff>365760</xdr:colOff>
      <xdr:row>40</xdr:row>
      <xdr:rowOff>129540</xdr:rowOff>
    </xdr:to>
    <xdr:sp macro="" textlink="">
      <xdr:nvSpPr>
        <xdr:cNvPr id="3" name="TextBox 2">
          <a:extLst>
            <a:ext uri="{FF2B5EF4-FFF2-40B4-BE49-F238E27FC236}">
              <a16:creationId xmlns:a16="http://schemas.microsoft.com/office/drawing/2014/main" id="{35F8E212-63F0-460C-93CB-F9B08F62DC4E}"/>
            </a:ext>
          </a:extLst>
        </xdr:cNvPr>
        <xdr:cNvSpPr txBox="1"/>
      </xdr:nvSpPr>
      <xdr:spPr>
        <a:xfrm>
          <a:off x="670560" y="5402580"/>
          <a:ext cx="5753100" cy="143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Fitch Connect; and IMF staff estimates.</a:t>
          </a:r>
        </a:p>
        <a:p>
          <a:r>
            <a:rPr lang="en-US" sz="800" b="0" baseline="0">
              <a:solidFill>
                <a:schemeClr val="tx1"/>
              </a:solidFill>
              <a:latin typeface="HelveticaNeueLT Std" panose="020B0604020202020204" pitchFamily="34" charset="0"/>
              <a:ea typeface="+mn-ea"/>
              <a:cs typeface="Arial" panose="020B0604020202020204" pitchFamily="34" charset="0"/>
            </a:rPr>
            <a:t>Note: Robust standard errors are in parentheses. *** p &lt; 0.01, ** p &lt; 0.05, * p &lt; 0.1. Regressions use the growth rate of net loans in constant local currency as the dependent variable, and control for bank and year fixed effects as well as the lagged values of the dependent variable (growth rate of net loans), bank size (total assets), capitalization (equity over assets), liquidity (liquid over total assets), profitability (return on average assets), funding (deposits over liabilities), loan size (net loans over assets), loan quality (non-performing loans over gross loans), and level of financial development. Public banks are defined as those with more than 25 percent of equity owned by the government. Countries with high public debt are those above the 75th percentile of the distribution across the whole sample, roughly corresponding to 100 percent of GDP for AEs and 60 percent of GDP for EMDEs. AEs = advanced economies; EMDEs = emerging market and developing economies.</a:t>
          </a:r>
        </a:p>
      </xdr:txBody>
    </xdr:sp>
    <xdr:clientData/>
  </xdr:twoCellAnchor>
  <xdr:twoCellAnchor editAs="oneCell">
    <xdr:from>
      <xdr:col>1</xdr:col>
      <xdr:colOff>129540</xdr:colOff>
      <xdr:row>4</xdr:row>
      <xdr:rowOff>15240</xdr:rowOff>
    </xdr:from>
    <xdr:to>
      <xdr:col>8</xdr:col>
      <xdr:colOff>396240</xdr:colOff>
      <xdr:row>31</xdr:row>
      <xdr:rowOff>71120</xdr:rowOff>
    </xdr:to>
    <xdr:pic>
      <xdr:nvPicPr>
        <xdr:cNvPr id="5" name="Picture 4">
          <a:extLst>
            <a:ext uri="{FF2B5EF4-FFF2-40B4-BE49-F238E27FC236}">
              <a16:creationId xmlns:a16="http://schemas.microsoft.com/office/drawing/2014/main" id="{631295D4-B986-4ED0-83B6-BCC92F7155C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 y="685800"/>
          <a:ext cx="5715000" cy="4582160"/>
        </a:xfrm>
        <a:prstGeom prst="rect">
          <a:avLst/>
        </a:prstGeom>
        <a:noFill/>
        <a:ln>
          <a:noFill/>
        </a:ln>
      </xdr:spPr>
    </xdr:pic>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76200</xdr:colOff>
      <xdr:row>0</xdr:row>
      <xdr:rowOff>83820</xdr:rowOff>
    </xdr:from>
    <xdr:to>
      <xdr:col>8</xdr:col>
      <xdr:colOff>358140</xdr:colOff>
      <xdr:row>3</xdr:row>
      <xdr:rowOff>144780</xdr:rowOff>
    </xdr:to>
    <xdr:sp macro="" textlink="">
      <xdr:nvSpPr>
        <xdr:cNvPr id="2" name="TextBox 1">
          <a:extLst>
            <a:ext uri="{FF2B5EF4-FFF2-40B4-BE49-F238E27FC236}">
              <a16:creationId xmlns:a16="http://schemas.microsoft.com/office/drawing/2014/main" id="{DED8892D-847A-4246-93E9-E4D280414B3B}"/>
            </a:ext>
          </a:extLst>
        </xdr:cNvPr>
        <xdr:cNvSpPr txBox="1"/>
      </xdr:nvSpPr>
      <xdr:spPr>
        <a:xfrm>
          <a:off x="685800" y="83820"/>
          <a:ext cx="573024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3.3.4.</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Holding of Government Securities by Public and Private Commercial Banks in Economies with High Relative to Low Public Debt Levels</a:t>
          </a:r>
          <a:endParaRPr lang="en-US" sz="1100" b="0" baseline="0">
            <a:solidFill>
              <a:srgbClr val="522872"/>
            </a:solidFill>
            <a:latin typeface="HelveticaNeueLT Std Cn" panose="020B0506030502030204"/>
          </a:endParaRPr>
        </a:p>
      </xdr:txBody>
    </xdr:sp>
    <xdr:clientData/>
  </xdr:twoCellAnchor>
  <xdr:twoCellAnchor>
    <xdr:from>
      <xdr:col>0</xdr:col>
      <xdr:colOff>533400</xdr:colOff>
      <xdr:row>36</xdr:row>
      <xdr:rowOff>160020</xdr:rowOff>
    </xdr:from>
    <xdr:to>
      <xdr:col>8</xdr:col>
      <xdr:colOff>274320</xdr:colOff>
      <xdr:row>46</xdr:row>
      <xdr:rowOff>68580</xdr:rowOff>
    </xdr:to>
    <xdr:sp macro="" textlink="">
      <xdr:nvSpPr>
        <xdr:cNvPr id="3" name="TextBox 2">
          <a:extLst>
            <a:ext uri="{FF2B5EF4-FFF2-40B4-BE49-F238E27FC236}">
              <a16:creationId xmlns:a16="http://schemas.microsoft.com/office/drawing/2014/main" id="{E1527B4E-9BFE-465A-8270-B37F7C80906C}"/>
            </a:ext>
          </a:extLst>
        </xdr:cNvPr>
        <xdr:cNvSpPr txBox="1"/>
      </xdr:nvSpPr>
      <xdr:spPr>
        <a:xfrm>
          <a:off x="533400" y="6195060"/>
          <a:ext cx="5798820" cy="1584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Fitch Connect; and IMF staff estimates.</a:t>
          </a:r>
        </a:p>
        <a:p>
          <a:r>
            <a:rPr lang="en-US" sz="800" b="0" baseline="0">
              <a:solidFill>
                <a:schemeClr val="tx1"/>
              </a:solidFill>
              <a:latin typeface="HelveticaNeueLT Std" panose="020B0604020202020204" pitchFamily="34" charset="0"/>
              <a:ea typeface="+mn-ea"/>
              <a:cs typeface="Arial" panose="020B0604020202020204" pitchFamily="34" charset="0"/>
            </a:rPr>
            <a:t>Note: Robust standard errors are in parentheses. *** p &lt; 0.01, ** p &lt; 0.05, * p &lt; 0.1. Regressions use holding of sovereign debt (government securities over assets) as the dependent variable, and control for supply of government securities (government net lending and borrowing), sovereign risk (spread over 10-year US bond yield), cyclical conditions (growth rate of GDP per capita), episodes of crisis (systemic banking, currency, and debt), bank and year level fixed effects, and the lagged values of the dependent variable, bank size (total assets), capitalization (equity over assets), liquidity (liquid over total assets), profitability (return on average assets), funding (deposits over liabilities), loan size (net loans over assets), loan quality (non-performing loans over gross loans), central bank exposure (central bank deposits over assets), and level of financial development. Public banks are defined as those with more than 25 percent of equity owned by the government. Countries with high public debt are those above the 75th percentile of the distribution across the whole sample, roughly corresponding to 100 percent of GDP for AEs and 60 percent of GDP for EMDEs. AEs = advanced economies; EMDEs = emerging market and developing economies.</a:t>
          </a:r>
        </a:p>
      </xdr:txBody>
    </xdr:sp>
    <xdr:clientData/>
  </xdr:twoCellAnchor>
  <xdr:twoCellAnchor editAs="oneCell">
    <xdr:from>
      <xdr:col>1</xdr:col>
      <xdr:colOff>137160</xdr:colOff>
      <xdr:row>3</xdr:row>
      <xdr:rowOff>68580</xdr:rowOff>
    </xdr:from>
    <xdr:to>
      <xdr:col>5</xdr:col>
      <xdr:colOff>167640</xdr:colOff>
      <xdr:row>36</xdr:row>
      <xdr:rowOff>127000</xdr:rowOff>
    </xdr:to>
    <xdr:pic>
      <xdr:nvPicPr>
        <xdr:cNvPr id="5" name="Picture 4">
          <a:extLst>
            <a:ext uri="{FF2B5EF4-FFF2-40B4-BE49-F238E27FC236}">
              <a16:creationId xmlns:a16="http://schemas.microsoft.com/office/drawing/2014/main" id="{55A53FE7-EC0B-4B24-ABA6-3539B98C43D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 y="571500"/>
          <a:ext cx="3649980" cy="5590540"/>
        </a:xfrm>
        <a:prstGeom prst="rect">
          <a:avLst/>
        </a:prstGeom>
        <a:noFill/>
        <a:ln>
          <a:noFill/>
        </a:ln>
      </xdr:spPr>
    </xdr:pic>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76200</xdr:colOff>
      <xdr:row>0</xdr:row>
      <xdr:rowOff>83820</xdr:rowOff>
    </xdr:from>
    <xdr:to>
      <xdr:col>8</xdr:col>
      <xdr:colOff>563880</xdr:colOff>
      <xdr:row>3</xdr:row>
      <xdr:rowOff>83820</xdr:rowOff>
    </xdr:to>
    <xdr:sp macro="" textlink="">
      <xdr:nvSpPr>
        <xdr:cNvPr id="2" name="TextBox 1">
          <a:extLst>
            <a:ext uri="{FF2B5EF4-FFF2-40B4-BE49-F238E27FC236}">
              <a16:creationId xmlns:a16="http://schemas.microsoft.com/office/drawing/2014/main" id="{3069CCB4-F1D3-459E-BF02-8295DAF382C8}"/>
            </a:ext>
          </a:extLst>
        </xdr:cNvPr>
        <xdr:cNvSpPr txBox="1"/>
      </xdr:nvSpPr>
      <xdr:spPr>
        <a:xfrm>
          <a:off x="685800" y="83820"/>
          <a:ext cx="593598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3.3.5.</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Financial Performance of Public versus Private Commercial Banks before and after the Global Financial Crisis (whole sample)</a:t>
          </a:r>
          <a:endParaRPr lang="en-US" sz="1100" b="0" baseline="0">
            <a:solidFill>
              <a:srgbClr val="522872"/>
            </a:solidFill>
            <a:latin typeface="HelveticaNeueLT Std Cn" panose="020B0506030502030204"/>
          </a:endParaRPr>
        </a:p>
      </xdr:txBody>
    </xdr:sp>
    <xdr:clientData/>
  </xdr:twoCellAnchor>
  <xdr:twoCellAnchor>
    <xdr:from>
      <xdr:col>1</xdr:col>
      <xdr:colOff>53340</xdr:colOff>
      <xdr:row>27</xdr:row>
      <xdr:rowOff>144780</xdr:rowOff>
    </xdr:from>
    <xdr:to>
      <xdr:col>9</xdr:col>
      <xdr:colOff>198120</xdr:colOff>
      <xdr:row>34</xdr:row>
      <xdr:rowOff>38100</xdr:rowOff>
    </xdr:to>
    <xdr:sp macro="" textlink="">
      <xdr:nvSpPr>
        <xdr:cNvPr id="3" name="TextBox 2">
          <a:extLst>
            <a:ext uri="{FF2B5EF4-FFF2-40B4-BE49-F238E27FC236}">
              <a16:creationId xmlns:a16="http://schemas.microsoft.com/office/drawing/2014/main" id="{FA0171D0-9021-4646-818C-05E375BE8EDB}"/>
            </a:ext>
          </a:extLst>
        </xdr:cNvPr>
        <xdr:cNvSpPr txBox="1"/>
      </xdr:nvSpPr>
      <xdr:spPr>
        <a:xfrm>
          <a:off x="662940" y="4671060"/>
          <a:ext cx="6202680"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Fitch Connect; and IMF staff estimates.</a:t>
          </a:r>
        </a:p>
        <a:p>
          <a:r>
            <a:rPr lang="en-US" sz="800" b="0" baseline="0">
              <a:solidFill>
                <a:schemeClr val="tx1"/>
              </a:solidFill>
              <a:latin typeface="HelveticaNeueLT Std" panose="020B0604020202020204" pitchFamily="34" charset="0"/>
              <a:ea typeface="+mn-ea"/>
              <a:cs typeface="Arial" panose="020B0604020202020204" pitchFamily="34" charset="0"/>
            </a:rPr>
            <a:t>Note: Robust standard errors are in parentheses. *** p &lt; 0.01, ** p &lt; 0.05, * p &lt; 0.1. Regressions use return on average assets (ROAA), net interest margin (NIM), and operating cost to income ratio (CIR) as dependent variables and control for country and year fixed effects, as well as the lagged values of the dependent variable, bank size (total assets), capitalization (equity over assets), funding (deposits over liabilities), loan size (net loans over assets), loan quality (non-performing loans over gross loans), sovereign exposure (government securities over total assets), economic cycle (GDP per capita growth), and financial development. Public banks are defined as those with more than 25 percent of equity owned by the government. AEs = advanced economies; EMDEs = emerging market and developing economies. </a:t>
          </a:r>
        </a:p>
      </xdr:txBody>
    </xdr:sp>
    <xdr:clientData/>
  </xdr:twoCellAnchor>
  <xdr:twoCellAnchor editAs="oneCell">
    <xdr:from>
      <xdr:col>1</xdr:col>
      <xdr:colOff>160020</xdr:colOff>
      <xdr:row>3</xdr:row>
      <xdr:rowOff>68580</xdr:rowOff>
    </xdr:from>
    <xdr:to>
      <xdr:col>14</xdr:col>
      <xdr:colOff>434340</xdr:colOff>
      <xdr:row>26</xdr:row>
      <xdr:rowOff>38100</xdr:rowOff>
    </xdr:to>
    <xdr:pic>
      <xdr:nvPicPr>
        <xdr:cNvPr id="5" name="Picture 4">
          <a:extLst>
            <a:ext uri="{FF2B5EF4-FFF2-40B4-BE49-F238E27FC236}">
              <a16:creationId xmlns:a16="http://schemas.microsoft.com/office/drawing/2014/main" id="{79B22149-EC44-4B06-8839-2D1A97E368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9620" y="571500"/>
          <a:ext cx="9380220" cy="3825240"/>
        </a:xfrm>
        <a:prstGeom prst="rect">
          <a:avLst/>
        </a:prstGeom>
        <a:noFill/>
        <a:ln>
          <a:noFill/>
        </a:ln>
      </xdr:spPr>
    </xdr:pic>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76200</xdr:colOff>
      <xdr:row>0</xdr:row>
      <xdr:rowOff>83820</xdr:rowOff>
    </xdr:from>
    <xdr:to>
      <xdr:col>8</xdr:col>
      <xdr:colOff>563880</xdr:colOff>
      <xdr:row>3</xdr:row>
      <xdr:rowOff>83820</xdr:rowOff>
    </xdr:to>
    <xdr:sp macro="" textlink="">
      <xdr:nvSpPr>
        <xdr:cNvPr id="2" name="TextBox 1">
          <a:extLst>
            <a:ext uri="{FF2B5EF4-FFF2-40B4-BE49-F238E27FC236}">
              <a16:creationId xmlns:a16="http://schemas.microsoft.com/office/drawing/2014/main" id="{E1B0EFA4-DBC3-4497-8B2B-1B94F9EDC423}"/>
            </a:ext>
          </a:extLst>
        </xdr:cNvPr>
        <xdr:cNvSpPr txBox="1"/>
      </xdr:nvSpPr>
      <xdr:spPr>
        <a:xfrm>
          <a:off x="685800" y="83820"/>
          <a:ext cx="593598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3.3.6.</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Financial Performance of Public versus Private Commercial Banks Before and after the Global Financial Crisis (restricted sample)</a:t>
          </a:r>
        </a:p>
      </xdr:txBody>
    </xdr:sp>
    <xdr:clientData/>
  </xdr:twoCellAnchor>
  <xdr:twoCellAnchor>
    <xdr:from>
      <xdr:col>1</xdr:col>
      <xdr:colOff>83820</xdr:colOff>
      <xdr:row>26</xdr:row>
      <xdr:rowOff>53340</xdr:rowOff>
    </xdr:from>
    <xdr:to>
      <xdr:col>9</xdr:col>
      <xdr:colOff>228600</xdr:colOff>
      <xdr:row>32</xdr:row>
      <xdr:rowOff>114300</xdr:rowOff>
    </xdr:to>
    <xdr:sp macro="" textlink="">
      <xdr:nvSpPr>
        <xdr:cNvPr id="3" name="TextBox 2">
          <a:extLst>
            <a:ext uri="{FF2B5EF4-FFF2-40B4-BE49-F238E27FC236}">
              <a16:creationId xmlns:a16="http://schemas.microsoft.com/office/drawing/2014/main" id="{F5D641EB-D4BD-4982-AA99-B71FFF36DB0E}"/>
            </a:ext>
          </a:extLst>
        </xdr:cNvPr>
        <xdr:cNvSpPr txBox="1"/>
      </xdr:nvSpPr>
      <xdr:spPr>
        <a:xfrm>
          <a:off x="693420" y="4411980"/>
          <a:ext cx="6202680"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Fitch Connect; and IMF staff estimates.</a:t>
          </a:r>
        </a:p>
        <a:p>
          <a:r>
            <a:rPr lang="en-US" sz="800" b="0" baseline="0">
              <a:solidFill>
                <a:schemeClr val="tx1"/>
              </a:solidFill>
              <a:latin typeface="HelveticaNeueLT Std" panose="020B0604020202020204" pitchFamily="34" charset="0"/>
              <a:ea typeface="+mn-ea"/>
              <a:cs typeface="Arial" panose="020B0604020202020204" pitchFamily="34" charset="0"/>
            </a:rPr>
            <a:t>Note: Robust standard errors are in parentheses. *** p &lt; 0.01, ** p &lt; 0.05, * p &lt; 0.1. Regressions use return on average assets (ROAA), net interest margin (NIM), and operating cost to income ratio (CIR) as dependent variables and control for country and year fixed effects, as well as the lagged values of the dependent variable, bank size (total assets), capitalization (equity over assets), funding (deposits over liabilities), loan size (net loans over assets), loan quality (non-performing loans over gross loans), sovereign exposure (government securities over total assets), economic cycle (GDP per capita growth), and financial development. Public banks are defined as those with more than 25 percent of equity owned by the government. AEs = advanced economies; EMDEs = emerging market and developing economies</a:t>
          </a:r>
        </a:p>
      </xdr:txBody>
    </xdr:sp>
    <xdr:clientData/>
  </xdr:twoCellAnchor>
  <xdr:twoCellAnchor editAs="oneCell">
    <xdr:from>
      <xdr:col>1</xdr:col>
      <xdr:colOff>144780</xdr:colOff>
      <xdr:row>3</xdr:row>
      <xdr:rowOff>99060</xdr:rowOff>
    </xdr:from>
    <xdr:to>
      <xdr:col>14</xdr:col>
      <xdr:colOff>152400</xdr:colOff>
      <xdr:row>25</xdr:row>
      <xdr:rowOff>121920</xdr:rowOff>
    </xdr:to>
    <xdr:pic>
      <xdr:nvPicPr>
        <xdr:cNvPr id="6" name="Picture 5">
          <a:extLst>
            <a:ext uri="{FF2B5EF4-FFF2-40B4-BE49-F238E27FC236}">
              <a16:creationId xmlns:a16="http://schemas.microsoft.com/office/drawing/2014/main" id="{4A09F70A-E513-4A2F-A5D7-89293C9FA91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 y="601980"/>
          <a:ext cx="9113520" cy="3710940"/>
        </a:xfrm>
        <a:prstGeom prst="rect">
          <a:avLst/>
        </a:prstGeom>
        <a:noFill/>
        <a:ln>
          <a:noFill/>
        </a:ln>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586740</xdr:colOff>
      <xdr:row>1</xdr:row>
      <xdr:rowOff>83820</xdr:rowOff>
    </xdr:from>
    <xdr:to>
      <xdr:col>5</xdr:col>
      <xdr:colOff>190500</xdr:colOff>
      <xdr:row>3</xdr:row>
      <xdr:rowOff>60960</xdr:rowOff>
    </xdr:to>
    <xdr:sp macro="" textlink="">
      <xdr:nvSpPr>
        <xdr:cNvPr id="2" name="TextBox 1">
          <a:extLst>
            <a:ext uri="{FF2B5EF4-FFF2-40B4-BE49-F238E27FC236}">
              <a16:creationId xmlns:a16="http://schemas.microsoft.com/office/drawing/2014/main" id="{708452BB-51D4-437B-9FFB-A8E4C464C72F}"/>
            </a:ext>
          </a:extLst>
        </xdr:cNvPr>
        <xdr:cNvSpPr txBox="1"/>
      </xdr:nvSpPr>
      <xdr:spPr>
        <a:xfrm>
          <a:off x="586740" y="251460"/>
          <a:ext cx="563118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3.4.1.</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Data and Sources</a:t>
          </a:r>
        </a:p>
      </xdr:txBody>
    </xdr:sp>
    <xdr:clientData/>
  </xdr:twoCellAnchor>
  <xdr:twoCellAnchor>
    <xdr:from>
      <xdr:col>0</xdr:col>
      <xdr:colOff>556260</xdr:colOff>
      <xdr:row>25</xdr:row>
      <xdr:rowOff>160020</xdr:rowOff>
    </xdr:from>
    <xdr:to>
      <xdr:col>4</xdr:col>
      <xdr:colOff>304800</xdr:colOff>
      <xdr:row>27</xdr:row>
      <xdr:rowOff>99060</xdr:rowOff>
    </xdr:to>
    <xdr:sp macro="" textlink="">
      <xdr:nvSpPr>
        <xdr:cNvPr id="3" name="TextBox 2">
          <a:extLst>
            <a:ext uri="{FF2B5EF4-FFF2-40B4-BE49-F238E27FC236}">
              <a16:creationId xmlns:a16="http://schemas.microsoft.com/office/drawing/2014/main" id="{DD6FF2A2-7E0E-493A-B06E-61C2C26B5DDD}"/>
            </a:ext>
          </a:extLst>
        </xdr:cNvPr>
        <xdr:cNvSpPr txBox="1"/>
      </xdr:nvSpPr>
      <xdr:spPr>
        <a:xfrm>
          <a:off x="556260" y="17091660"/>
          <a:ext cx="516636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IMF Staff Compilation</a:t>
          </a: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571500</xdr:colOff>
      <xdr:row>1</xdr:row>
      <xdr:rowOff>38100</xdr:rowOff>
    </xdr:from>
    <xdr:to>
      <xdr:col>6</xdr:col>
      <xdr:colOff>38100</xdr:colOff>
      <xdr:row>3</xdr:row>
      <xdr:rowOff>60960</xdr:rowOff>
    </xdr:to>
    <xdr:sp macro="" textlink="">
      <xdr:nvSpPr>
        <xdr:cNvPr id="2" name="TextBox 1">
          <a:extLst>
            <a:ext uri="{FF2B5EF4-FFF2-40B4-BE49-F238E27FC236}">
              <a16:creationId xmlns:a16="http://schemas.microsoft.com/office/drawing/2014/main" id="{93B463BC-8828-4A0C-BD01-10DDC221A934}"/>
            </a:ext>
          </a:extLst>
        </xdr:cNvPr>
        <xdr:cNvSpPr txBox="1"/>
      </xdr:nvSpPr>
      <xdr:spPr>
        <a:xfrm>
          <a:off x="571500" y="205740"/>
          <a:ext cx="594360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3.4.2.</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Distribution of countries in the SOE sample by income level</a:t>
          </a:r>
        </a:p>
      </xdr:txBody>
    </xdr:sp>
    <xdr:clientData/>
  </xdr:twoCellAnchor>
  <xdr:twoCellAnchor>
    <xdr:from>
      <xdr:col>1</xdr:col>
      <xdr:colOff>15240</xdr:colOff>
      <xdr:row>35</xdr:row>
      <xdr:rowOff>91440</xdr:rowOff>
    </xdr:from>
    <xdr:to>
      <xdr:col>4</xdr:col>
      <xdr:colOff>1257300</xdr:colOff>
      <xdr:row>37</xdr:row>
      <xdr:rowOff>30480</xdr:rowOff>
    </xdr:to>
    <xdr:sp macro="" textlink="">
      <xdr:nvSpPr>
        <xdr:cNvPr id="3" name="TextBox 2">
          <a:extLst>
            <a:ext uri="{FF2B5EF4-FFF2-40B4-BE49-F238E27FC236}">
              <a16:creationId xmlns:a16="http://schemas.microsoft.com/office/drawing/2014/main" id="{4DCE6D06-4F6E-48A1-955A-DC5F90109B4C}"/>
            </a:ext>
          </a:extLst>
        </xdr:cNvPr>
        <xdr:cNvSpPr txBox="1"/>
      </xdr:nvSpPr>
      <xdr:spPr>
        <a:xfrm>
          <a:off x="624840" y="10012680"/>
          <a:ext cx="516636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IMF Staff Compilation</a:t>
          </a:r>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571500</xdr:colOff>
      <xdr:row>2</xdr:row>
      <xdr:rowOff>160020</xdr:rowOff>
    </xdr:from>
    <xdr:to>
      <xdr:col>14</xdr:col>
      <xdr:colOff>419100</xdr:colOff>
      <xdr:row>26</xdr:row>
      <xdr:rowOff>0</xdr:rowOff>
    </xdr:to>
    <xdr:pic>
      <xdr:nvPicPr>
        <xdr:cNvPr id="2" name="Picture 1">
          <a:extLst>
            <a:ext uri="{FF2B5EF4-FFF2-40B4-BE49-F238E27FC236}">
              <a16:creationId xmlns:a16="http://schemas.microsoft.com/office/drawing/2014/main" id="{F5D1A996-9B08-44B7-B62C-7C0C532857C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495300"/>
          <a:ext cx="8382000" cy="3863340"/>
        </a:xfrm>
        <a:prstGeom prst="rect">
          <a:avLst/>
        </a:prstGeom>
        <a:noFill/>
        <a:ln>
          <a:noFill/>
        </a:ln>
      </xdr:spPr>
    </xdr:pic>
    <xdr:clientData/>
  </xdr:twoCellAnchor>
  <xdr:twoCellAnchor>
    <xdr:from>
      <xdr:col>0</xdr:col>
      <xdr:colOff>533400</xdr:colOff>
      <xdr:row>0</xdr:row>
      <xdr:rowOff>137160</xdr:rowOff>
    </xdr:from>
    <xdr:to>
      <xdr:col>11</xdr:col>
      <xdr:colOff>205740</xdr:colOff>
      <xdr:row>3</xdr:row>
      <xdr:rowOff>15240</xdr:rowOff>
    </xdr:to>
    <xdr:sp macro="" textlink="">
      <xdr:nvSpPr>
        <xdr:cNvPr id="3" name="TextBox 2">
          <a:extLst>
            <a:ext uri="{FF2B5EF4-FFF2-40B4-BE49-F238E27FC236}">
              <a16:creationId xmlns:a16="http://schemas.microsoft.com/office/drawing/2014/main" id="{4C8A2A1E-D59E-4B72-8384-939A7030C3AA}"/>
            </a:ext>
          </a:extLst>
        </xdr:cNvPr>
        <xdr:cNvSpPr txBox="1"/>
      </xdr:nvSpPr>
      <xdr:spPr>
        <a:xfrm>
          <a:off x="533400" y="137160"/>
          <a:ext cx="637794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3.4.3.a.</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The Effect of Ownership of SOEs’ Performance</a:t>
          </a:r>
        </a:p>
      </xdr:txBody>
    </xdr:sp>
    <xdr:clientData/>
  </xdr:twoCellAnchor>
  <xdr:twoCellAnchor>
    <xdr:from>
      <xdr:col>0</xdr:col>
      <xdr:colOff>480060</xdr:colOff>
      <xdr:row>26</xdr:row>
      <xdr:rowOff>91440</xdr:rowOff>
    </xdr:from>
    <xdr:to>
      <xdr:col>10</xdr:col>
      <xdr:colOff>205740</xdr:colOff>
      <xdr:row>30</xdr:row>
      <xdr:rowOff>76200</xdr:rowOff>
    </xdr:to>
    <xdr:sp macro="" textlink="">
      <xdr:nvSpPr>
        <xdr:cNvPr id="4" name="TextBox 3">
          <a:extLst>
            <a:ext uri="{FF2B5EF4-FFF2-40B4-BE49-F238E27FC236}">
              <a16:creationId xmlns:a16="http://schemas.microsoft.com/office/drawing/2014/main" id="{A5C22BBE-0E83-4D32-9B20-72F3EE84ECEC}"/>
            </a:ext>
          </a:extLst>
        </xdr:cNvPr>
        <xdr:cNvSpPr txBox="1"/>
      </xdr:nvSpPr>
      <xdr:spPr>
        <a:xfrm>
          <a:off x="480060" y="4450080"/>
          <a:ext cx="5821680" cy="655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Note: Standard-errors in parentheses. The regression in the first step includes firms and year dummies. The estimations of these effects are not reported. Residuals in the first step are clustered at the country level. Weighted least squares are used in the second step to correct for heteroskedasticity.  *** p&lt; 0.01, **p&lt;0.05, *p&lt;0.1. The time dimension ranges from 1999 to 2017. Productivity and value added per capita are in logarithms. </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533400</xdr:colOff>
      <xdr:row>0</xdr:row>
      <xdr:rowOff>137160</xdr:rowOff>
    </xdr:from>
    <xdr:to>
      <xdr:col>11</xdr:col>
      <xdr:colOff>205740</xdr:colOff>
      <xdr:row>3</xdr:row>
      <xdr:rowOff>15240</xdr:rowOff>
    </xdr:to>
    <xdr:sp macro="" textlink="">
      <xdr:nvSpPr>
        <xdr:cNvPr id="3" name="TextBox 2">
          <a:extLst>
            <a:ext uri="{FF2B5EF4-FFF2-40B4-BE49-F238E27FC236}">
              <a16:creationId xmlns:a16="http://schemas.microsoft.com/office/drawing/2014/main" id="{254677C6-675E-4F3E-BECA-4B10B198F14E}"/>
            </a:ext>
          </a:extLst>
        </xdr:cNvPr>
        <xdr:cNvSpPr txBox="1"/>
      </xdr:nvSpPr>
      <xdr:spPr>
        <a:xfrm>
          <a:off x="533400" y="137160"/>
          <a:ext cx="637794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3.4.3.b.</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The Effect of Ownership of SOEs’ Performance-Pooled</a:t>
          </a:r>
        </a:p>
      </xdr:txBody>
    </xdr:sp>
    <xdr:clientData/>
  </xdr:twoCellAnchor>
  <xdr:twoCellAnchor>
    <xdr:from>
      <xdr:col>0</xdr:col>
      <xdr:colOff>480060</xdr:colOff>
      <xdr:row>26</xdr:row>
      <xdr:rowOff>91440</xdr:rowOff>
    </xdr:from>
    <xdr:to>
      <xdr:col>10</xdr:col>
      <xdr:colOff>304800</xdr:colOff>
      <xdr:row>29</xdr:row>
      <xdr:rowOff>152400</xdr:rowOff>
    </xdr:to>
    <xdr:sp macro="" textlink="">
      <xdr:nvSpPr>
        <xdr:cNvPr id="4" name="TextBox 3">
          <a:extLst>
            <a:ext uri="{FF2B5EF4-FFF2-40B4-BE49-F238E27FC236}">
              <a16:creationId xmlns:a16="http://schemas.microsoft.com/office/drawing/2014/main" id="{32573F5E-3364-42C1-A1A2-4F66F1B462C7}"/>
            </a:ext>
          </a:extLst>
        </xdr:cNvPr>
        <xdr:cNvSpPr txBox="1"/>
      </xdr:nvSpPr>
      <xdr:spPr>
        <a:xfrm>
          <a:off x="480060" y="4450080"/>
          <a:ext cx="592074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Note: Standard-errors in parentheses. Weighted least squares are used to correct for heteroskedasticity.  *** p&lt; 0.01, **p&lt;0.05, *p&lt;0.1. The time dimension ranges from 1999 to 2017. Productivity and value added per capita are in logarithms. </a:t>
          </a:r>
        </a:p>
      </xdr:txBody>
    </xdr:sp>
    <xdr:clientData/>
  </xdr:twoCellAnchor>
  <xdr:twoCellAnchor editAs="oneCell">
    <xdr:from>
      <xdr:col>0</xdr:col>
      <xdr:colOff>571500</xdr:colOff>
      <xdr:row>2</xdr:row>
      <xdr:rowOff>114300</xdr:rowOff>
    </xdr:from>
    <xdr:to>
      <xdr:col>12</xdr:col>
      <xdr:colOff>350520</xdr:colOff>
      <xdr:row>25</xdr:row>
      <xdr:rowOff>152400</xdr:rowOff>
    </xdr:to>
    <xdr:pic>
      <xdr:nvPicPr>
        <xdr:cNvPr id="5" name="Picture 4">
          <a:extLst>
            <a:ext uri="{FF2B5EF4-FFF2-40B4-BE49-F238E27FC236}">
              <a16:creationId xmlns:a16="http://schemas.microsoft.com/office/drawing/2014/main" id="{6954FD3C-DEB5-47E9-9EFA-CFDC8D91BBB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449580"/>
          <a:ext cx="7094220" cy="3893820"/>
        </a:xfrm>
        <a:prstGeom prst="rect">
          <a:avLst/>
        </a:prstGeom>
        <a:noFill/>
        <a:ln>
          <a:noFill/>
        </a:ln>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533400</xdr:colOff>
      <xdr:row>0</xdr:row>
      <xdr:rowOff>137160</xdr:rowOff>
    </xdr:from>
    <xdr:to>
      <xdr:col>12</xdr:col>
      <xdr:colOff>236220</xdr:colOff>
      <xdr:row>2</xdr:row>
      <xdr:rowOff>152400</xdr:rowOff>
    </xdr:to>
    <xdr:sp macro="" textlink="">
      <xdr:nvSpPr>
        <xdr:cNvPr id="2" name="TextBox 1">
          <a:extLst>
            <a:ext uri="{FF2B5EF4-FFF2-40B4-BE49-F238E27FC236}">
              <a16:creationId xmlns:a16="http://schemas.microsoft.com/office/drawing/2014/main" id="{E3B24BDB-AF56-422A-B7E2-C5DC092E50F3}"/>
            </a:ext>
          </a:extLst>
        </xdr:cNvPr>
        <xdr:cNvSpPr txBox="1"/>
      </xdr:nvSpPr>
      <xdr:spPr>
        <a:xfrm>
          <a:off x="533400" y="137160"/>
          <a:ext cx="7018020" cy="350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3.4.4.a.</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The Relative Performance of SOEs with Government Majority Ownership</a:t>
          </a:r>
        </a:p>
      </xdr:txBody>
    </xdr:sp>
    <xdr:clientData/>
  </xdr:twoCellAnchor>
  <xdr:twoCellAnchor>
    <xdr:from>
      <xdr:col>0</xdr:col>
      <xdr:colOff>487680</xdr:colOff>
      <xdr:row>25</xdr:row>
      <xdr:rowOff>144780</xdr:rowOff>
    </xdr:from>
    <xdr:to>
      <xdr:col>10</xdr:col>
      <xdr:colOff>312420</xdr:colOff>
      <xdr:row>29</xdr:row>
      <xdr:rowOff>38100</xdr:rowOff>
    </xdr:to>
    <xdr:sp macro="" textlink="">
      <xdr:nvSpPr>
        <xdr:cNvPr id="3" name="TextBox 2">
          <a:extLst>
            <a:ext uri="{FF2B5EF4-FFF2-40B4-BE49-F238E27FC236}">
              <a16:creationId xmlns:a16="http://schemas.microsoft.com/office/drawing/2014/main" id="{39BB5935-5B94-4B5A-9638-D061366467FA}"/>
            </a:ext>
          </a:extLst>
        </xdr:cNvPr>
        <xdr:cNvSpPr txBox="1"/>
      </xdr:nvSpPr>
      <xdr:spPr>
        <a:xfrm>
          <a:off x="487680" y="4335780"/>
          <a:ext cx="592074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Note: Standard-errors in parentheses. The regression in the first step includes firms and year dummies. The estimations of these effects are not reported. Residuals in the first step are clustered at the country level. Weighted least squares are used in the second step to correct for heteroskedasticity.  *** p&lt; 0.01, **p&lt;0.05, *p&lt;0.1. The time dimension ranges from 1999 to 2017. Productivity and value added per capita are in logarithms. </a:t>
          </a:r>
        </a:p>
      </xdr:txBody>
    </xdr:sp>
    <xdr:clientData/>
  </xdr:twoCellAnchor>
  <xdr:twoCellAnchor editAs="oneCell">
    <xdr:from>
      <xdr:col>1</xdr:col>
      <xdr:colOff>7620</xdr:colOff>
      <xdr:row>2</xdr:row>
      <xdr:rowOff>114300</xdr:rowOff>
    </xdr:from>
    <xdr:to>
      <xdr:col>12</xdr:col>
      <xdr:colOff>22860</xdr:colOff>
      <xdr:row>25</xdr:row>
      <xdr:rowOff>0</xdr:rowOff>
    </xdr:to>
    <xdr:pic>
      <xdr:nvPicPr>
        <xdr:cNvPr id="5" name="Picture 4">
          <a:extLst>
            <a:ext uri="{FF2B5EF4-FFF2-40B4-BE49-F238E27FC236}">
              <a16:creationId xmlns:a16="http://schemas.microsoft.com/office/drawing/2014/main" id="{BE2CF9C7-70BC-4974-9CBB-83CF085DB71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220" y="449580"/>
          <a:ext cx="6720840" cy="3741420"/>
        </a:xfrm>
        <a:prstGeom prst="rect">
          <a:avLst/>
        </a:prstGeom>
        <a:noFill/>
        <a:ln>
          <a:noFill/>
        </a:ln>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533400</xdr:colOff>
      <xdr:row>0</xdr:row>
      <xdr:rowOff>137160</xdr:rowOff>
    </xdr:from>
    <xdr:to>
      <xdr:col>13</xdr:col>
      <xdr:colOff>175260</xdr:colOff>
      <xdr:row>2</xdr:row>
      <xdr:rowOff>99060</xdr:rowOff>
    </xdr:to>
    <xdr:sp macro="" textlink="">
      <xdr:nvSpPr>
        <xdr:cNvPr id="2" name="TextBox 1">
          <a:extLst>
            <a:ext uri="{FF2B5EF4-FFF2-40B4-BE49-F238E27FC236}">
              <a16:creationId xmlns:a16="http://schemas.microsoft.com/office/drawing/2014/main" id="{3B280708-5C6E-4F8A-BF3C-2F84CD20D246}"/>
            </a:ext>
          </a:extLst>
        </xdr:cNvPr>
        <xdr:cNvSpPr txBox="1"/>
      </xdr:nvSpPr>
      <xdr:spPr>
        <a:xfrm>
          <a:off x="533400" y="137160"/>
          <a:ext cx="7566660" cy="297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3.4.4.b.</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The Relative Performance of SOEs with Government Majority Ownership-Pooled</a:t>
          </a:r>
        </a:p>
      </xdr:txBody>
    </xdr:sp>
    <xdr:clientData/>
  </xdr:twoCellAnchor>
  <xdr:twoCellAnchor>
    <xdr:from>
      <xdr:col>0</xdr:col>
      <xdr:colOff>487680</xdr:colOff>
      <xdr:row>25</xdr:row>
      <xdr:rowOff>144780</xdr:rowOff>
    </xdr:from>
    <xdr:to>
      <xdr:col>10</xdr:col>
      <xdr:colOff>312420</xdr:colOff>
      <xdr:row>29</xdr:row>
      <xdr:rowOff>38100</xdr:rowOff>
    </xdr:to>
    <xdr:sp macro="" textlink="">
      <xdr:nvSpPr>
        <xdr:cNvPr id="3" name="TextBox 2">
          <a:extLst>
            <a:ext uri="{FF2B5EF4-FFF2-40B4-BE49-F238E27FC236}">
              <a16:creationId xmlns:a16="http://schemas.microsoft.com/office/drawing/2014/main" id="{9F15CEF8-CBEE-468E-AE4F-72008AC2F955}"/>
            </a:ext>
          </a:extLst>
        </xdr:cNvPr>
        <xdr:cNvSpPr txBox="1"/>
      </xdr:nvSpPr>
      <xdr:spPr>
        <a:xfrm>
          <a:off x="487680" y="4335780"/>
          <a:ext cx="592074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Note: Standard-errors in parentheses. Weighted least squares are used to correct for heteroskedasticity.  *** p&lt; 0.01, **p&lt;0.05, *p&lt;0.1. The time dimension ranges from 1999 to 2017. Productivity and value added per capita are in logarithms. </a:t>
          </a:r>
        </a:p>
      </xdr:txBody>
    </xdr:sp>
    <xdr:clientData/>
  </xdr:twoCellAnchor>
  <xdr:twoCellAnchor editAs="oneCell">
    <xdr:from>
      <xdr:col>1</xdr:col>
      <xdr:colOff>38100</xdr:colOff>
      <xdr:row>2</xdr:row>
      <xdr:rowOff>144780</xdr:rowOff>
    </xdr:from>
    <xdr:to>
      <xdr:col>12</xdr:col>
      <xdr:colOff>541020</xdr:colOff>
      <xdr:row>25</xdr:row>
      <xdr:rowOff>76200</xdr:rowOff>
    </xdr:to>
    <xdr:pic>
      <xdr:nvPicPr>
        <xdr:cNvPr id="5" name="Picture 4">
          <a:extLst>
            <a:ext uri="{FF2B5EF4-FFF2-40B4-BE49-F238E27FC236}">
              <a16:creationId xmlns:a16="http://schemas.microsoft.com/office/drawing/2014/main" id="{52BA9BB7-7BE5-4865-980A-534296D8ED6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480060"/>
          <a:ext cx="7208520" cy="378714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8</xdr:row>
      <xdr:rowOff>161924</xdr:rowOff>
    </xdr:from>
    <xdr:to>
      <xdr:col>5</xdr:col>
      <xdr:colOff>304800</xdr:colOff>
      <xdr:row>25</xdr:row>
      <xdr:rowOff>152399</xdr:rowOff>
    </xdr:to>
    <xdr:graphicFrame macro="">
      <xdr:nvGraphicFramePr>
        <xdr:cNvPr id="2" name="Chart 1">
          <a:extLst>
            <a:ext uri="{FF2B5EF4-FFF2-40B4-BE49-F238E27FC236}">
              <a16:creationId xmlns:a16="http://schemas.microsoft.com/office/drawing/2014/main" id="{44EBE17E-DB4F-4C7C-9145-0EB827108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504825</xdr:colOff>
      <xdr:row>8</xdr:row>
      <xdr:rowOff>123825</xdr:rowOff>
    </xdr:from>
    <xdr:to>
      <xdr:col>10</xdr:col>
      <xdr:colOff>200025</xdr:colOff>
      <xdr:row>25</xdr:row>
      <xdr:rowOff>152399</xdr:rowOff>
    </xdr:to>
    <xdr:graphicFrame macro="">
      <xdr:nvGraphicFramePr>
        <xdr:cNvPr id="3" name="Chart 2">
          <a:extLst>
            <a:ext uri="{FF2B5EF4-FFF2-40B4-BE49-F238E27FC236}">
              <a16:creationId xmlns:a16="http://schemas.microsoft.com/office/drawing/2014/main" id="{EA4A3DFC-DBE3-44A9-9764-28B9BD0BC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361949</xdr:colOff>
      <xdr:row>8</xdr:row>
      <xdr:rowOff>47625</xdr:rowOff>
    </xdr:from>
    <xdr:to>
      <xdr:col>15</xdr:col>
      <xdr:colOff>142874</xdr:colOff>
      <xdr:row>26</xdr:row>
      <xdr:rowOff>9525</xdr:rowOff>
    </xdr:to>
    <xdr:graphicFrame macro="">
      <xdr:nvGraphicFramePr>
        <xdr:cNvPr id="4" name="Chart 3">
          <a:extLst>
            <a:ext uri="{FF2B5EF4-FFF2-40B4-BE49-F238E27FC236}">
              <a16:creationId xmlns:a16="http://schemas.microsoft.com/office/drawing/2014/main" id="{265CE00E-465F-4CB4-8414-90861E38A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133350</xdr:colOff>
      <xdr:row>7</xdr:row>
      <xdr:rowOff>19050</xdr:rowOff>
    </xdr:from>
    <xdr:to>
      <xdr:col>4</xdr:col>
      <xdr:colOff>180975</xdr:colOff>
      <xdr:row>8</xdr:row>
      <xdr:rowOff>114300</xdr:rowOff>
    </xdr:to>
    <xdr:sp macro="" textlink="">
      <xdr:nvSpPr>
        <xdr:cNvPr id="5" name="TextBox 4">
          <a:extLst>
            <a:ext uri="{FF2B5EF4-FFF2-40B4-BE49-F238E27FC236}">
              <a16:creationId xmlns:a16="http://schemas.microsoft.com/office/drawing/2014/main" id="{2D2CF17D-4836-4B24-AB8F-723927FEEBA7}"/>
            </a:ext>
          </a:extLst>
        </xdr:cNvPr>
        <xdr:cNvSpPr txBox="1"/>
      </xdr:nvSpPr>
      <xdr:spPr>
        <a:xfrm>
          <a:off x="742950" y="1152525"/>
          <a:ext cx="18764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a:rPr>
            <a:t>1. Advanced Economies</a:t>
          </a:r>
        </a:p>
      </xdr:txBody>
    </xdr:sp>
    <xdr:clientData/>
  </xdr:twoCellAnchor>
  <xdr:twoCellAnchor>
    <xdr:from>
      <xdr:col>5</xdr:col>
      <xdr:colOff>314324</xdr:colOff>
      <xdr:row>6</xdr:row>
      <xdr:rowOff>152400</xdr:rowOff>
    </xdr:from>
    <xdr:to>
      <xdr:col>10</xdr:col>
      <xdr:colOff>323850</xdr:colOff>
      <xdr:row>8</xdr:row>
      <xdr:rowOff>123825</xdr:rowOff>
    </xdr:to>
    <xdr:sp macro="" textlink="">
      <xdr:nvSpPr>
        <xdr:cNvPr id="6" name="TextBox 5">
          <a:extLst>
            <a:ext uri="{FF2B5EF4-FFF2-40B4-BE49-F238E27FC236}">
              <a16:creationId xmlns:a16="http://schemas.microsoft.com/office/drawing/2014/main" id="{0E3758CF-1C17-4A38-9B89-CA0FCA61DC45}"/>
            </a:ext>
          </a:extLst>
        </xdr:cNvPr>
        <xdr:cNvSpPr txBox="1"/>
      </xdr:nvSpPr>
      <xdr:spPr>
        <a:xfrm>
          <a:off x="3362324" y="1123950"/>
          <a:ext cx="3057526"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a:rPr>
            <a:t>2. Emerging Market</a:t>
          </a:r>
          <a:r>
            <a:rPr lang="en-US" sz="900" b="1" baseline="0">
              <a:latin typeface="HelveticaNeueLT Std" panose="020B0604020202020204"/>
            </a:rPr>
            <a:t> and Middle-income </a:t>
          </a:r>
          <a:r>
            <a:rPr lang="en-US" sz="900" b="1">
              <a:latin typeface="HelveticaNeueLT Std" panose="020B0604020202020204"/>
            </a:rPr>
            <a:t> Economies</a:t>
          </a:r>
        </a:p>
      </xdr:txBody>
    </xdr:sp>
    <xdr:clientData/>
  </xdr:twoCellAnchor>
  <xdr:twoCellAnchor>
    <xdr:from>
      <xdr:col>10</xdr:col>
      <xdr:colOff>447675</xdr:colOff>
      <xdr:row>6</xdr:row>
      <xdr:rowOff>104775</xdr:rowOff>
    </xdr:from>
    <xdr:to>
      <xdr:col>15</xdr:col>
      <xdr:colOff>161925</xdr:colOff>
      <xdr:row>8</xdr:row>
      <xdr:rowOff>47625</xdr:rowOff>
    </xdr:to>
    <xdr:sp macro="" textlink="">
      <xdr:nvSpPr>
        <xdr:cNvPr id="7" name="TextBox 6">
          <a:extLst>
            <a:ext uri="{FF2B5EF4-FFF2-40B4-BE49-F238E27FC236}">
              <a16:creationId xmlns:a16="http://schemas.microsoft.com/office/drawing/2014/main" id="{848BE616-4048-4A4E-B981-B3FC2B46F706}"/>
            </a:ext>
          </a:extLst>
        </xdr:cNvPr>
        <xdr:cNvSpPr txBox="1"/>
      </xdr:nvSpPr>
      <xdr:spPr>
        <a:xfrm>
          <a:off x="6543675" y="1076325"/>
          <a:ext cx="27622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a:rPr>
            <a:t>3. Low-Income Developing Countries</a:t>
          </a:r>
        </a:p>
      </xdr:txBody>
    </xdr:sp>
    <xdr:clientData/>
  </xdr:twoCellAnchor>
  <xdr:twoCellAnchor>
    <xdr:from>
      <xdr:col>1</xdr:col>
      <xdr:colOff>123825</xdr:colOff>
      <xdr:row>3</xdr:row>
      <xdr:rowOff>101600</xdr:rowOff>
    </xdr:from>
    <xdr:to>
      <xdr:col>16</xdr:col>
      <xdr:colOff>295275</xdr:colOff>
      <xdr:row>6</xdr:row>
      <xdr:rowOff>98425</xdr:rowOff>
    </xdr:to>
    <xdr:sp macro="" textlink="">
      <xdr:nvSpPr>
        <xdr:cNvPr id="8" name="TextBox 7">
          <a:extLst>
            <a:ext uri="{FF2B5EF4-FFF2-40B4-BE49-F238E27FC236}">
              <a16:creationId xmlns:a16="http://schemas.microsoft.com/office/drawing/2014/main" id="{6AEA7D6B-A2A2-4E9C-918A-E4C7C9A5B0B9}"/>
            </a:ext>
          </a:extLst>
        </xdr:cNvPr>
        <xdr:cNvSpPr txBox="1"/>
      </xdr:nvSpPr>
      <xdr:spPr>
        <a:xfrm>
          <a:off x="733425" y="587375"/>
          <a:ext cx="8905875" cy="482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7030A0"/>
              </a:solidFill>
              <a:latin typeface="HelveticaNeueLT Std" panose="020B0604020202020204" pitchFamily="34" charset="0"/>
              <a:cs typeface="Arial" panose="020B0604020202020204" pitchFamily="34" charset="0"/>
            </a:rPr>
            <a:t>Figure</a:t>
          </a:r>
          <a:r>
            <a:rPr lang="en-US" sz="1000" b="1" baseline="0">
              <a:solidFill>
                <a:srgbClr val="7030A0"/>
              </a:solidFill>
              <a:latin typeface="HelveticaNeueLT Std" panose="020B0604020202020204" pitchFamily="34" charset="0"/>
              <a:cs typeface="Arial" panose="020B0604020202020204" pitchFamily="34" charset="0"/>
            </a:rPr>
            <a:t> 1.4. Public and Private Investment, 1995-2017</a:t>
          </a:r>
        </a:p>
        <a:p>
          <a:pPr algn="l"/>
          <a:r>
            <a:rPr lang="en-US" sz="1000" b="0" i="1" baseline="0">
              <a:solidFill>
                <a:srgbClr val="7030A0"/>
              </a:solidFill>
              <a:latin typeface="HelveticaNeueLT Std" panose="020B0604020202020204" pitchFamily="34" charset="0"/>
              <a:cs typeface="Arial" panose="020B0604020202020204" pitchFamily="34" charset="0"/>
            </a:rPr>
            <a:t>(Percent of GDP)</a:t>
          </a:r>
        </a:p>
      </xdr:txBody>
    </xdr:sp>
    <xdr:clientData/>
  </xdr:twoCellAnchor>
  <xdr:twoCellAnchor>
    <xdr:from>
      <xdr:col>1</xdr:col>
      <xdr:colOff>137160</xdr:colOff>
      <xdr:row>25</xdr:row>
      <xdr:rowOff>144781</xdr:rowOff>
    </xdr:from>
    <xdr:to>
      <xdr:col>5</xdr:col>
      <xdr:colOff>190500</xdr:colOff>
      <xdr:row>27</xdr:row>
      <xdr:rowOff>76201</xdr:rowOff>
    </xdr:to>
    <xdr:sp macro="" textlink="">
      <xdr:nvSpPr>
        <xdr:cNvPr id="9" name="TextBox 8">
          <a:extLst>
            <a:ext uri="{FF2B5EF4-FFF2-40B4-BE49-F238E27FC236}">
              <a16:creationId xmlns:a16="http://schemas.microsoft.com/office/drawing/2014/main" id="{7A0BA969-1D2B-4375-8625-0DA306898E13}"/>
            </a:ext>
          </a:extLst>
        </xdr:cNvPr>
        <xdr:cNvSpPr txBox="1"/>
      </xdr:nvSpPr>
      <xdr:spPr>
        <a:xfrm>
          <a:off x="762000" y="4335781"/>
          <a:ext cx="2552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Arial" panose="020B0604020202020204" pitchFamily="34" charset="0"/>
              <a:cs typeface="Arial" panose="020B0604020202020204" pitchFamily="34" charset="0"/>
            </a:rPr>
            <a:t>Source: IMF, Investment and Capital Dataset.</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533400</xdr:colOff>
      <xdr:row>0</xdr:row>
      <xdr:rowOff>137160</xdr:rowOff>
    </xdr:from>
    <xdr:to>
      <xdr:col>13</xdr:col>
      <xdr:colOff>175260</xdr:colOff>
      <xdr:row>2</xdr:row>
      <xdr:rowOff>99060</xdr:rowOff>
    </xdr:to>
    <xdr:sp macro="" textlink="">
      <xdr:nvSpPr>
        <xdr:cNvPr id="2" name="TextBox 1">
          <a:extLst>
            <a:ext uri="{FF2B5EF4-FFF2-40B4-BE49-F238E27FC236}">
              <a16:creationId xmlns:a16="http://schemas.microsoft.com/office/drawing/2014/main" id="{B76D7781-7190-4353-877C-0A7B7D04DB50}"/>
            </a:ext>
          </a:extLst>
        </xdr:cNvPr>
        <xdr:cNvSpPr txBox="1"/>
      </xdr:nvSpPr>
      <xdr:spPr>
        <a:xfrm>
          <a:off x="533400" y="137160"/>
          <a:ext cx="7566660" cy="297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3.4.5.a.</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The Effect of Governance on SOEs Performance</a:t>
          </a:r>
        </a:p>
      </xdr:txBody>
    </xdr:sp>
    <xdr:clientData/>
  </xdr:twoCellAnchor>
  <xdr:twoCellAnchor>
    <xdr:from>
      <xdr:col>0</xdr:col>
      <xdr:colOff>487680</xdr:colOff>
      <xdr:row>25</xdr:row>
      <xdr:rowOff>144780</xdr:rowOff>
    </xdr:from>
    <xdr:to>
      <xdr:col>10</xdr:col>
      <xdr:colOff>312420</xdr:colOff>
      <xdr:row>29</xdr:row>
      <xdr:rowOff>38100</xdr:rowOff>
    </xdr:to>
    <xdr:sp macro="" textlink="">
      <xdr:nvSpPr>
        <xdr:cNvPr id="3" name="TextBox 2">
          <a:extLst>
            <a:ext uri="{FF2B5EF4-FFF2-40B4-BE49-F238E27FC236}">
              <a16:creationId xmlns:a16="http://schemas.microsoft.com/office/drawing/2014/main" id="{8A34D336-AD9E-4289-802F-FF09C5B28F4D}"/>
            </a:ext>
          </a:extLst>
        </xdr:cNvPr>
        <xdr:cNvSpPr txBox="1"/>
      </xdr:nvSpPr>
      <xdr:spPr>
        <a:xfrm>
          <a:off x="487680" y="4335780"/>
          <a:ext cx="592074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Note: Standard-errors in parentheses. The regression in the first step includes firms and year dummies. The estimations of these effects are not reported. Residuals in the first step are clustered at the country level. Weighted least squares are used in the second step to correct for heteroskedasticity.  *** p&lt; 0.01, **p&lt;0.05, *p&lt;0.1. The time dimension ranges from 1999 to 2017. Productivity and value added per capita are in logarithms.</a:t>
          </a:r>
        </a:p>
      </xdr:txBody>
    </xdr:sp>
    <xdr:clientData/>
  </xdr:twoCellAnchor>
  <xdr:twoCellAnchor editAs="oneCell">
    <xdr:from>
      <xdr:col>0</xdr:col>
      <xdr:colOff>594360</xdr:colOff>
      <xdr:row>2</xdr:row>
      <xdr:rowOff>114300</xdr:rowOff>
    </xdr:from>
    <xdr:to>
      <xdr:col>11</xdr:col>
      <xdr:colOff>480060</xdr:colOff>
      <xdr:row>25</xdr:row>
      <xdr:rowOff>45720</xdr:rowOff>
    </xdr:to>
    <xdr:pic>
      <xdr:nvPicPr>
        <xdr:cNvPr id="5" name="Picture 4">
          <a:extLst>
            <a:ext uri="{FF2B5EF4-FFF2-40B4-BE49-F238E27FC236}">
              <a16:creationId xmlns:a16="http://schemas.microsoft.com/office/drawing/2014/main" id="{11CB1AC0-B90E-44DF-AFFB-C993252FD7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360" y="449580"/>
          <a:ext cx="6591300" cy="3787140"/>
        </a:xfrm>
        <a:prstGeom prst="rect">
          <a:avLst/>
        </a:prstGeom>
        <a:noFill/>
        <a:ln>
          <a:noFill/>
        </a:ln>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533400</xdr:colOff>
      <xdr:row>0</xdr:row>
      <xdr:rowOff>137160</xdr:rowOff>
    </xdr:from>
    <xdr:to>
      <xdr:col>13</xdr:col>
      <xdr:colOff>175260</xdr:colOff>
      <xdr:row>2</xdr:row>
      <xdr:rowOff>99060</xdr:rowOff>
    </xdr:to>
    <xdr:sp macro="" textlink="">
      <xdr:nvSpPr>
        <xdr:cNvPr id="2" name="TextBox 1">
          <a:extLst>
            <a:ext uri="{FF2B5EF4-FFF2-40B4-BE49-F238E27FC236}">
              <a16:creationId xmlns:a16="http://schemas.microsoft.com/office/drawing/2014/main" id="{B422E478-8C02-4AB9-847B-A793F6B00049}"/>
            </a:ext>
          </a:extLst>
        </xdr:cNvPr>
        <xdr:cNvSpPr txBox="1"/>
      </xdr:nvSpPr>
      <xdr:spPr>
        <a:xfrm>
          <a:off x="533400" y="137160"/>
          <a:ext cx="7566660" cy="297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3.4.5.b.</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The Effect of Governance on SOEs Performance-Pooled</a:t>
          </a:r>
        </a:p>
      </xdr:txBody>
    </xdr:sp>
    <xdr:clientData/>
  </xdr:twoCellAnchor>
  <xdr:twoCellAnchor>
    <xdr:from>
      <xdr:col>0</xdr:col>
      <xdr:colOff>487680</xdr:colOff>
      <xdr:row>25</xdr:row>
      <xdr:rowOff>144780</xdr:rowOff>
    </xdr:from>
    <xdr:to>
      <xdr:col>10</xdr:col>
      <xdr:colOff>312420</xdr:colOff>
      <xdr:row>29</xdr:row>
      <xdr:rowOff>38100</xdr:rowOff>
    </xdr:to>
    <xdr:sp macro="" textlink="">
      <xdr:nvSpPr>
        <xdr:cNvPr id="3" name="TextBox 2">
          <a:extLst>
            <a:ext uri="{FF2B5EF4-FFF2-40B4-BE49-F238E27FC236}">
              <a16:creationId xmlns:a16="http://schemas.microsoft.com/office/drawing/2014/main" id="{A9D8AD41-6926-4667-A785-E16C45C0EB86}"/>
            </a:ext>
          </a:extLst>
        </xdr:cNvPr>
        <xdr:cNvSpPr txBox="1"/>
      </xdr:nvSpPr>
      <xdr:spPr>
        <a:xfrm>
          <a:off x="487680" y="4335780"/>
          <a:ext cx="592074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Note: Standard-errors in parentheses. Weighted least squares are used to correct for heteroskedasticity.  *** p&lt; 0.01, **p&lt;0.05, *p&lt;0.1. The time dimension ranges from 1999 to 2017. Productivity and value added per capita are in logarithms.</a:t>
          </a:r>
        </a:p>
      </xdr:txBody>
    </xdr:sp>
    <xdr:clientData/>
  </xdr:twoCellAnchor>
  <xdr:twoCellAnchor editAs="oneCell">
    <xdr:from>
      <xdr:col>1</xdr:col>
      <xdr:colOff>15240</xdr:colOff>
      <xdr:row>2</xdr:row>
      <xdr:rowOff>114300</xdr:rowOff>
    </xdr:from>
    <xdr:to>
      <xdr:col>10</xdr:col>
      <xdr:colOff>495300</xdr:colOff>
      <xdr:row>25</xdr:row>
      <xdr:rowOff>38100</xdr:rowOff>
    </xdr:to>
    <xdr:pic>
      <xdr:nvPicPr>
        <xdr:cNvPr id="5" name="Picture 4">
          <a:extLst>
            <a:ext uri="{FF2B5EF4-FFF2-40B4-BE49-F238E27FC236}">
              <a16:creationId xmlns:a16="http://schemas.microsoft.com/office/drawing/2014/main" id="{E4EDCE66-7A96-463B-BB4A-EADF5B0E948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449580"/>
          <a:ext cx="5966460" cy="3779520"/>
        </a:xfrm>
        <a:prstGeom prst="rect">
          <a:avLst/>
        </a:prstGeom>
        <a:noFill/>
        <a:ln>
          <a:noFill/>
        </a:ln>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533400</xdr:colOff>
      <xdr:row>0</xdr:row>
      <xdr:rowOff>137160</xdr:rowOff>
    </xdr:from>
    <xdr:to>
      <xdr:col>13</xdr:col>
      <xdr:colOff>175260</xdr:colOff>
      <xdr:row>2</xdr:row>
      <xdr:rowOff>99060</xdr:rowOff>
    </xdr:to>
    <xdr:sp macro="" textlink="">
      <xdr:nvSpPr>
        <xdr:cNvPr id="2" name="TextBox 1">
          <a:extLst>
            <a:ext uri="{FF2B5EF4-FFF2-40B4-BE49-F238E27FC236}">
              <a16:creationId xmlns:a16="http://schemas.microsoft.com/office/drawing/2014/main" id="{F1C1CF73-7347-4001-96F5-95508EF01B6E}"/>
            </a:ext>
          </a:extLst>
        </xdr:cNvPr>
        <xdr:cNvSpPr txBox="1"/>
      </xdr:nvSpPr>
      <xdr:spPr>
        <a:xfrm>
          <a:off x="533400" y="137160"/>
          <a:ext cx="7566660" cy="297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3.4.6.a.</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The Nexus between Governance and Ownership on Firms’ Performance</a:t>
          </a:r>
        </a:p>
      </xdr:txBody>
    </xdr:sp>
    <xdr:clientData/>
  </xdr:twoCellAnchor>
  <xdr:twoCellAnchor>
    <xdr:from>
      <xdr:col>0</xdr:col>
      <xdr:colOff>464820</xdr:colOff>
      <xdr:row>26</xdr:row>
      <xdr:rowOff>106680</xdr:rowOff>
    </xdr:from>
    <xdr:to>
      <xdr:col>10</xdr:col>
      <xdr:colOff>381000</xdr:colOff>
      <xdr:row>30</xdr:row>
      <xdr:rowOff>38100</xdr:rowOff>
    </xdr:to>
    <xdr:sp macro="" textlink="">
      <xdr:nvSpPr>
        <xdr:cNvPr id="3" name="TextBox 2">
          <a:extLst>
            <a:ext uri="{FF2B5EF4-FFF2-40B4-BE49-F238E27FC236}">
              <a16:creationId xmlns:a16="http://schemas.microsoft.com/office/drawing/2014/main" id="{269C3B76-FCCD-4243-A278-F0A8BF434309}"/>
            </a:ext>
          </a:extLst>
        </xdr:cNvPr>
        <xdr:cNvSpPr txBox="1"/>
      </xdr:nvSpPr>
      <xdr:spPr>
        <a:xfrm>
          <a:off x="464820" y="4465320"/>
          <a:ext cx="6012180" cy="601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Note: Standard-errors in parentheses. The regression in the first step includes firms and year dummies. The estimations of these effects are not reported. Residuals in the first step are clustered at the country level. Weighted least squares are used in the second step to correct for heteroskedasticity.  *** p&lt; 0.01, **p&lt;0.05, *p&lt;0.1. The time dimension ranges from 1999 to 2017. Productivity and value added per capita are in logarithms.</a:t>
          </a:r>
        </a:p>
      </xdr:txBody>
    </xdr:sp>
    <xdr:clientData/>
  </xdr:twoCellAnchor>
  <xdr:twoCellAnchor editAs="oneCell">
    <xdr:from>
      <xdr:col>0</xdr:col>
      <xdr:colOff>571500</xdr:colOff>
      <xdr:row>2</xdr:row>
      <xdr:rowOff>76200</xdr:rowOff>
    </xdr:from>
    <xdr:to>
      <xdr:col>12</xdr:col>
      <xdr:colOff>182880</xdr:colOff>
      <xdr:row>26</xdr:row>
      <xdr:rowOff>15240</xdr:rowOff>
    </xdr:to>
    <xdr:pic>
      <xdr:nvPicPr>
        <xdr:cNvPr id="5" name="Picture 4">
          <a:extLst>
            <a:ext uri="{FF2B5EF4-FFF2-40B4-BE49-F238E27FC236}">
              <a16:creationId xmlns:a16="http://schemas.microsoft.com/office/drawing/2014/main" id="{C8CDB983-A213-40EE-87F0-BB2AE481CF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411480"/>
          <a:ext cx="6926580" cy="3962400"/>
        </a:xfrm>
        <a:prstGeom prst="rect">
          <a:avLst/>
        </a:prstGeom>
        <a:noFill/>
        <a:ln>
          <a:noFill/>
        </a:ln>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533400</xdr:colOff>
      <xdr:row>0</xdr:row>
      <xdr:rowOff>137160</xdr:rowOff>
    </xdr:from>
    <xdr:to>
      <xdr:col>13</xdr:col>
      <xdr:colOff>175260</xdr:colOff>
      <xdr:row>2</xdr:row>
      <xdr:rowOff>99060</xdr:rowOff>
    </xdr:to>
    <xdr:sp macro="" textlink="">
      <xdr:nvSpPr>
        <xdr:cNvPr id="2" name="TextBox 1">
          <a:extLst>
            <a:ext uri="{FF2B5EF4-FFF2-40B4-BE49-F238E27FC236}">
              <a16:creationId xmlns:a16="http://schemas.microsoft.com/office/drawing/2014/main" id="{6C014988-F2E0-46F4-9BC5-A7B677163EC5}"/>
            </a:ext>
          </a:extLst>
        </xdr:cNvPr>
        <xdr:cNvSpPr txBox="1"/>
      </xdr:nvSpPr>
      <xdr:spPr>
        <a:xfrm>
          <a:off x="533400" y="137160"/>
          <a:ext cx="7566660" cy="297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3.4.6.b.</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The Nexus between Governance and Ownership on Firms’ Performance-Pooled</a:t>
          </a:r>
        </a:p>
      </xdr:txBody>
    </xdr:sp>
    <xdr:clientData/>
  </xdr:twoCellAnchor>
  <xdr:twoCellAnchor>
    <xdr:from>
      <xdr:col>0</xdr:col>
      <xdr:colOff>495300</xdr:colOff>
      <xdr:row>26</xdr:row>
      <xdr:rowOff>99060</xdr:rowOff>
    </xdr:from>
    <xdr:to>
      <xdr:col>10</xdr:col>
      <xdr:colOff>411480</xdr:colOff>
      <xdr:row>30</xdr:row>
      <xdr:rowOff>30480</xdr:rowOff>
    </xdr:to>
    <xdr:sp macro="" textlink="">
      <xdr:nvSpPr>
        <xdr:cNvPr id="3" name="TextBox 2">
          <a:extLst>
            <a:ext uri="{FF2B5EF4-FFF2-40B4-BE49-F238E27FC236}">
              <a16:creationId xmlns:a16="http://schemas.microsoft.com/office/drawing/2014/main" id="{9D648632-83AB-4306-A1EA-E764595307A6}"/>
            </a:ext>
          </a:extLst>
        </xdr:cNvPr>
        <xdr:cNvSpPr txBox="1"/>
      </xdr:nvSpPr>
      <xdr:spPr>
        <a:xfrm>
          <a:off x="495300" y="4457700"/>
          <a:ext cx="6012180" cy="601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Note: Standard-errors in parentheses. Weighted least squares are used to correct for heteroskedasticity.  *** p&lt; 0.01, **p&lt;0.05, *p&lt;0.1. The time dimension ranges from 1999 to 2017. Productivity and value added per capita are in logarithms.</a:t>
          </a:r>
        </a:p>
      </xdr:txBody>
    </xdr:sp>
    <xdr:clientData/>
  </xdr:twoCellAnchor>
  <xdr:twoCellAnchor editAs="oneCell">
    <xdr:from>
      <xdr:col>1</xdr:col>
      <xdr:colOff>15240</xdr:colOff>
      <xdr:row>3</xdr:row>
      <xdr:rowOff>0</xdr:rowOff>
    </xdr:from>
    <xdr:to>
      <xdr:col>11</xdr:col>
      <xdr:colOff>396240</xdr:colOff>
      <xdr:row>26</xdr:row>
      <xdr:rowOff>0</xdr:rowOff>
    </xdr:to>
    <xdr:pic>
      <xdr:nvPicPr>
        <xdr:cNvPr id="5" name="Picture 4">
          <a:extLst>
            <a:ext uri="{FF2B5EF4-FFF2-40B4-BE49-F238E27FC236}">
              <a16:creationId xmlns:a16="http://schemas.microsoft.com/office/drawing/2014/main" id="{85123FF8-5FAE-4D4A-8825-85E264FA7C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502920"/>
          <a:ext cx="6477000" cy="3855720"/>
        </a:xfrm>
        <a:prstGeom prst="rect">
          <a:avLst/>
        </a:prstGeom>
        <a:noFill/>
        <a:ln>
          <a:noFill/>
        </a:ln>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579120</xdr:colOff>
      <xdr:row>1</xdr:row>
      <xdr:rowOff>106680</xdr:rowOff>
    </xdr:from>
    <xdr:to>
      <xdr:col>6</xdr:col>
      <xdr:colOff>556260</xdr:colOff>
      <xdr:row>5</xdr:row>
      <xdr:rowOff>38100</xdr:rowOff>
    </xdr:to>
    <xdr:sp macro="" textlink="">
      <xdr:nvSpPr>
        <xdr:cNvPr id="2" name="TextBox 1">
          <a:extLst>
            <a:ext uri="{FF2B5EF4-FFF2-40B4-BE49-F238E27FC236}">
              <a16:creationId xmlns:a16="http://schemas.microsoft.com/office/drawing/2014/main" id="{33076CAE-E7B8-4078-8C37-961AC19E3543}"/>
            </a:ext>
          </a:extLst>
        </xdr:cNvPr>
        <xdr:cNvSpPr txBox="1"/>
      </xdr:nvSpPr>
      <xdr:spPr>
        <a:xfrm>
          <a:off x="579120" y="274320"/>
          <a:ext cx="4747260" cy="601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3.5.1.</a:t>
          </a:r>
          <a:r>
            <a:rPr lang="en-US" sz="1100" b="1" baseline="0">
              <a:solidFill>
                <a:srgbClr val="522872"/>
              </a:solidFill>
              <a:latin typeface="HelveticaNeueLT Std Cn" panose="020B0506030502030204"/>
            </a:rPr>
            <a:t> </a:t>
          </a:r>
          <a:r>
            <a:rPr lang="en-US" sz="1100" b="1">
              <a:solidFill>
                <a:srgbClr val="522872"/>
              </a:solidFill>
              <a:latin typeface="HelveticaNeueLT Std Cn" panose="020B0506030502030204"/>
            </a:rPr>
            <a:t>Ghana: Central Government-Owned Enterprises</a:t>
          </a:r>
        </a:p>
        <a:p>
          <a:r>
            <a:rPr lang="en-US" sz="1100" b="0">
              <a:solidFill>
                <a:srgbClr val="522872"/>
              </a:solidFill>
              <a:latin typeface="HelveticaNeueLT Std Cn" panose="020B0506030502030204"/>
            </a:rPr>
            <a:t>(Number)</a:t>
          </a:r>
        </a:p>
      </xdr:txBody>
    </xdr:sp>
    <xdr:clientData/>
  </xdr:twoCellAnchor>
  <xdr:twoCellAnchor>
    <xdr:from>
      <xdr:col>1</xdr:col>
      <xdr:colOff>0</xdr:colOff>
      <xdr:row>16</xdr:row>
      <xdr:rowOff>0</xdr:rowOff>
    </xdr:from>
    <xdr:to>
      <xdr:col>5</xdr:col>
      <xdr:colOff>91440</xdr:colOff>
      <xdr:row>18</xdr:row>
      <xdr:rowOff>91440</xdr:rowOff>
    </xdr:to>
    <xdr:sp macro="" textlink="">
      <xdr:nvSpPr>
        <xdr:cNvPr id="3" name="TextBox 2">
          <a:extLst>
            <a:ext uri="{FF2B5EF4-FFF2-40B4-BE49-F238E27FC236}">
              <a16:creationId xmlns:a16="http://schemas.microsoft.com/office/drawing/2014/main" id="{4E4A0E83-EB76-439E-A64E-243E09A2C45D}"/>
            </a:ext>
          </a:extLst>
        </xdr:cNvPr>
        <xdr:cNvSpPr txBox="1"/>
      </xdr:nvSpPr>
      <xdr:spPr>
        <a:xfrm>
          <a:off x="609600" y="2697480"/>
          <a:ext cx="3642360" cy="426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2017 State Ownership Report; IMF staff calculations.</a:t>
          </a: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552450</xdr:colOff>
      <xdr:row>3</xdr:row>
      <xdr:rowOff>163830</xdr:rowOff>
    </xdr:from>
    <xdr:to>
      <xdr:col>6</xdr:col>
      <xdr:colOff>99060</xdr:colOff>
      <xdr:row>18</xdr:row>
      <xdr:rowOff>160020</xdr:rowOff>
    </xdr:to>
    <xdr:graphicFrame macro="">
      <xdr:nvGraphicFramePr>
        <xdr:cNvPr id="3" name="Chart 2">
          <a:extLst>
            <a:ext uri="{FF2B5EF4-FFF2-40B4-BE49-F238E27FC236}">
              <a16:creationId xmlns:a16="http://schemas.microsoft.com/office/drawing/2014/main" id="{DB9CC646-3FD7-4695-9452-630A7D0582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xdr:row>
      <xdr:rowOff>7620</xdr:rowOff>
    </xdr:from>
    <xdr:to>
      <xdr:col>8</xdr:col>
      <xdr:colOff>167640</xdr:colOff>
      <xdr:row>3</xdr:row>
      <xdr:rowOff>106680</xdr:rowOff>
    </xdr:to>
    <xdr:sp macro="" textlink="">
      <xdr:nvSpPr>
        <xdr:cNvPr id="5" name="TextBox 4">
          <a:extLst>
            <a:ext uri="{FF2B5EF4-FFF2-40B4-BE49-F238E27FC236}">
              <a16:creationId xmlns:a16="http://schemas.microsoft.com/office/drawing/2014/main" id="{342F9C26-2A9C-4DEB-A846-E6942A9D609F}"/>
            </a:ext>
          </a:extLst>
        </xdr:cNvPr>
        <xdr:cNvSpPr txBox="1"/>
      </xdr:nvSpPr>
      <xdr:spPr>
        <a:xfrm>
          <a:off x="609600" y="175260"/>
          <a:ext cx="4434840" cy="434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3.5.1.</a:t>
          </a:r>
          <a:r>
            <a:rPr lang="en-US" sz="1100" b="1" baseline="0">
              <a:solidFill>
                <a:srgbClr val="522872"/>
              </a:solidFill>
              <a:latin typeface="HelveticaNeueLT Std Cn" panose="020B0506030502030204"/>
            </a:rPr>
            <a:t> Electricity Prices in West Africa</a:t>
          </a:r>
        </a:p>
        <a:p>
          <a:r>
            <a:rPr lang="en-US" sz="1100" b="0" baseline="0">
              <a:solidFill>
                <a:srgbClr val="522872"/>
              </a:solidFill>
              <a:latin typeface="HelveticaNeueLT Std Cn" panose="020B0506030502030204"/>
            </a:rPr>
            <a:t>(US cents per kWh, 2018)</a:t>
          </a:r>
          <a:endParaRPr lang="en-US" sz="1100" b="0">
            <a:solidFill>
              <a:srgbClr val="522872"/>
            </a:solidFill>
            <a:latin typeface="HelveticaNeueLT Std Cn" panose="020B0506030502030204"/>
          </a:endParaRPr>
        </a:p>
      </xdr:txBody>
    </xdr:sp>
    <xdr:clientData/>
  </xdr:twoCellAnchor>
  <xdr:twoCellAnchor>
    <xdr:from>
      <xdr:col>1</xdr:col>
      <xdr:colOff>76200</xdr:colOff>
      <xdr:row>20</xdr:row>
      <xdr:rowOff>0</xdr:rowOff>
    </xdr:from>
    <xdr:to>
      <xdr:col>7</xdr:col>
      <xdr:colOff>579120</xdr:colOff>
      <xdr:row>22</xdr:row>
      <xdr:rowOff>160020</xdr:rowOff>
    </xdr:to>
    <xdr:sp macro="" textlink="">
      <xdr:nvSpPr>
        <xdr:cNvPr id="6" name="TextBox 5">
          <a:extLst>
            <a:ext uri="{FF2B5EF4-FFF2-40B4-BE49-F238E27FC236}">
              <a16:creationId xmlns:a16="http://schemas.microsoft.com/office/drawing/2014/main" id="{51722A98-6AB1-4EED-97EA-5AB656A489CE}"/>
            </a:ext>
          </a:extLst>
        </xdr:cNvPr>
        <xdr:cNvSpPr txBox="1"/>
      </xdr:nvSpPr>
      <xdr:spPr>
        <a:xfrm>
          <a:off x="685800" y="3352800"/>
          <a:ext cx="416052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World Bank doing business database and IMF staff calculations.</a:t>
          </a:r>
        </a:p>
        <a:p>
          <a:r>
            <a:rPr lang="en-US" sz="800" b="0" baseline="0">
              <a:solidFill>
                <a:schemeClr val="tx1"/>
              </a:solidFill>
              <a:latin typeface="HelveticaNeueLT Std" panose="020B0604020202020204" pitchFamily="34" charset="0"/>
              <a:ea typeface="+mn-ea"/>
              <a:cs typeface="Arial" panose="020B0604020202020204" pitchFamily="34" charset="0"/>
            </a:rPr>
            <a:t>Note: A monthly electricity consumption is assumed, for which a bill is then computed for a warehouse based in the largest business city of the economy for the month of March.</a:t>
          </a: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358140</xdr:colOff>
      <xdr:row>0</xdr:row>
      <xdr:rowOff>144780</xdr:rowOff>
    </xdr:from>
    <xdr:to>
      <xdr:col>7</xdr:col>
      <xdr:colOff>525780</xdr:colOff>
      <xdr:row>3</xdr:row>
      <xdr:rowOff>76200</xdr:rowOff>
    </xdr:to>
    <xdr:sp macro="" textlink="">
      <xdr:nvSpPr>
        <xdr:cNvPr id="2" name="TextBox 1">
          <a:extLst>
            <a:ext uri="{FF2B5EF4-FFF2-40B4-BE49-F238E27FC236}">
              <a16:creationId xmlns:a16="http://schemas.microsoft.com/office/drawing/2014/main" id="{BD9A4230-4A00-497D-BC96-1432032F8867}"/>
            </a:ext>
          </a:extLst>
        </xdr:cNvPr>
        <xdr:cNvSpPr txBox="1"/>
      </xdr:nvSpPr>
      <xdr:spPr>
        <a:xfrm>
          <a:off x="358140" y="144780"/>
          <a:ext cx="4434840" cy="434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3.5.2.</a:t>
          </a:r>
          <a:r>
            <a:rPr lang="en-US" sz="1100" b="1" baseline="0">
              <a:solidFill>
                <a:srgbClr val="522872"/>
              </a:solidFill>
              <a:latin typeface="HelveticaNeueLT Std Cn" panose="020B0506030502030204"/>
            </a:rPr>
            <a:t> Spillover of SOE Vulnerabilities</a:t>
          </a:r>
          <a:endParaRPr lang="en-US" sz="1100" b="0">
            <a:solidFill>
              <a:srgbClr val="522872"/>
            </a:solidFill>
            <a:latin typeface="HelveticaNeueLT Std Cn" panose="020B0506030502030204"/>
          </a:endParaRPr>
        </a:p>
      </xdr:txBody>
    </xdr:sp>
    <xdr:clientData/>
  </xdr:twoCellAnchor>
  <xdr:twoCellAnchor editAs="oneCell">
    <xdr:from>
      <xdr:col>0</xdr:col>
      <xdr:colOff>381000</xdr:colOff>
      <xdr:row>3</xdr:row>
      <xdr:rowOff>83820</xdr:rowOff>
    </xdr:from>
    <xdr:to>
      <xdr:col>7</xdr:col>
      <xdr:colOff>213360</xdr:colOff>
      <xdr:row>18</xdr:row>
      <xdr:rowOff>114300</xdr:rowOff>
    </xdr:to>
    <xdr:pic>
      <xdr:nvPicPr>
        <xdr:cNvPr id="3" name="Picture 2">
          <a:extLst>
            <a:ext uri="{FF2B5EF4-FFF2-40B4-BE49-F238E27FC236}">
              <a16:creationId xmlns:a16="http://schemas.microsoft.com/office/drawing/2014/main" id="{F79E5089-7E7F-4D7D-834F-D5D3A0F9D103}"/>
            </a:ext>
          </a:extLst>
        </xdr:cNvPr>
        <xdr:cNvPicPr/>
      </xdr:nvPicPr>
      <xdr:blipFill>
        <a:blip xmlns:r="http://schemas.openxmlformats.org/officeDocument/2006/relationships" r:embed="rId1"/>
        <a:stretch>
          <a:fillRect/>
        </a:stretch>
      </xdr:blipFill>
      <xdr:spPr>
        <a:xfrm>
          <a:off x="381000" y="586740"/>
          <a:ext cx="4099560" cy="2545080"/>
        </a:xfrm>
        <a:prstGeom prst="rect">
          <a:avLst/>
        </a:prstGeom>
      </xdr:spPr>
    </xdr:pic>
    <xdr:clientData/>
  </xdr:twoCellAnchor>
  <xdr:twoCellAnchor>
    <xdr:from>
      <xdr:col>0</xdr:col>
      <xdr:colOff>381000</xdr:colOff>
      <xdr:row>20</xdr:row>
      <xdr:rowOff>22860</xdr:rowOff>
    </xdr:from>
    <xdr:to>
      <xdr:col>8</xdr:col>
      <xdr:colOff>563880</xdr:colOff>
      <xdr:row>25</xdr:row>
      <xdr:rowOff>15240</xdr:rowOff>
    </xdr:to>
    <xdr:sp macro="" textlink="">
      <xdr:nvSpPr>
        <xdr:cNvPr id="4" name="TextBox 3">
          <a:extLst>
            <a:ext uri="{FF2B5EF4-FFF2-40B4-BE49-F238E27FC236}">
              <a16:creationId xmlns:a16="http://schemas.microsoft.com/office/drawing/2014/main" id="{F38D17F2-6F8C-4D63-8796-13CCDD3DD992}"/>
            </a:ext>
          </a:extLst>
        </xdr:cNvPr>
        <xdr:cNvSpPr txBox="1"/>
      </xdr:nvSpPr>
      <xdr:spPr>
        <a:xfrm>
          <a:off x="381000" y="3375660"/>
          <a:ext cx="5059680" cy="83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IMF staff</a:t>
          </a:r>
        </a:p>
        <a:p>
          <a:r>
            <a:rPr lang="en-US" sz="800" b="0" baseline="0">
              <a:solidFill>
                <a:schemeClr val="tx1"/>
              </a:solidFill>
              <a:latin typeface="HelveticaNeueLT Std" panose="020B0604020202020204" pitchFamily="34" charset="0"/>
              <a:ea typeface="+mn-ea"/>
              <a:cs typeface="Arial" panose="020B0604020202020204" pitchFamily="34" charset="0"/>
            </a:rPr>
            <a:t>Note: The fiscal cost is composed of the following items: allocations from levies on fuel products (ESLA levies) to pay energy SOE debt of 0.5 percent of GDP in 2016 and 2017; issuance of ESLA bonds backed by ESLA levies (1.7 percent of GDP) in 2017–19; and further budget support of 1.5 percent of GDP in 2019. </a:t>
          </a:r>
        </a:p>
        <a:p>
          <a:r>
            <a:rPr lang="en-US" sz="800" b="0" baseline="0">
              <a:solidFill>
                <a:schemeClr val="tx1"/>
              </a:solidFill>
              <a:latin typeface="HelveticaNeueLT Std" panose="020B0604020202020204" pitchFamily="34" charset="0"/>
              <a:ea typeface="+mn-ea"/>
              <a:cs typeface="Arial" panose="020B0604020202020204" pitchFamily="34" charset="0"/>
            </a:rPr>
            <a:t>PPA = Power Purchase Agreement</a:t>
          </a: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487680</xdr:colOff>
      <xdr:row>1</xdr:row>
      <xdr:rowOff>53340</xdr:rowOff>
    </xdr:from>
    <xdr:to>
      <xdr:col>8</xdr:col>
      <xdr:colOff>83820</xdr:colOff>
      <xdr:row>4</xdr:row>
      <xdr:rowOff>7620</xdr:rowOff>
    </xdr:to>
    <xdr:sp macro="" textlink="">
      <xdr:nvSpPr>
        <xdr:cNvPr id="2" name="TextBox 1">
          <a:extLst>
            <a:ext uri="{FF2B5EF4-FFF2-40B4-BE49-F238E27FC236}">
              <a16:creationId xmlns:a16="http://schemas.microsoft.com/office/drawing/2014/main" id="{6C984D4E-125F-4DB8-AE1F-25DBF5190646}"/>
            </a:ext>
          </a:extLst>
        </xdr:cNvPr>
        <xdr:cNvSpPr txBox="1"/>
      </xdr:nvSpPr>
      <xdr:spPr>
        <a:xfrm>
          <a:off x="487680" y="220980"/>
          <a:ext cx="447294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3.6.1.</a:t>
          </a:r>
          <a:r>
            <a:rPr lang="en-US" sz="1100" b="1" baseline="0">
              <a:solidFill>
                <a:srgbClr val="522872"/>
              </a:solidFill>
              <a:latin typeface="HelveticaNeueLT Std Cn" panose="020B0506030502030204"/>
            </a:rPr>
            <a:t> Number of SOE Reforms, by Type</a:t>
          </a:r>
        </a:p>
        <a:p>
          <a:r>
            <a:rPr lang="en-US" sz="1100" b="0" baseline="0">
              <a:solidFill>
                <a:srgbClr val="522872"/>
              </a:solidFill>
              <a:latin typeface="HelveticaNeueLT Std Cn" panose="020B0506030502030204"/>
            </a:rPr>
            <a:t>(2002–17)</a:t>
          </a:r>
          <a:endParaRPr lang="en-US" sz="1100" b="0">
            <a:solidFill>
              <a:srgbClr val="522872"/>
            </a:solidFill>
            <a:latin typeface="HelveticaNeueLT Std Cn" panose="020B0506030502030204"/>
          </a:endParaRPr>
        </a:p>
      </xdr:txBody>
    </xdr:sp>
    <xdr:clientData/>
  </xdr:twoCellAnchor>
  <xdr:twoCellAnchor>
    <xdr:from>
      <xdr:col>8</xdr:col>
      <xdr:colOff>495300</xdr:colOff>
      <xdr:row>1</xdr:row>
      <xdr:rowOff>68580</xdr:rowOff>
    </xdr:from>
    <xdr:to>
      <xdr:col>16</xdr:col>
      <xdr:colOff>91440</xdr:colOff>
      <xdr:row>4</xdr:row>
      <xdr:rowOff>22860</xdr:rowOff>
    </xdr:to>
    <xdr:sp macro="" textlink="">
      <xdr:nvSpPr>
        <xdr:cNvPr id="3" name="TextBox 2">
          <a:extLst>
            <a:ext uri="{FF2B5EF4-FFF2-40B4-BE49-F238E27FC236}">
              <a16:creationId xmlns:a16="http://schemas.microsoft.com/office/drawing/2014/main" id="{B3FF0A0F-AE6E-49E3-B78B-A8EFD1F6BCF0}"/>
            </a:ext>
          </a:extLst>
        </xdr:cNvPr>
        <xdr:cNvSpPr txBox="1"/>
      </xdr:nvSpPr>
      <xdr:spPr>
        <a:xfrm>
          <a:off x="5372100" y="236220"/>
          <a:ext cx="447294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3.6.2.</a:t>
          </a:r>
          <a:r>
            <a:rPr lang="en-US" sz="1100" b="1" baseline="0">
              <a:solidFill>
                <a:srgbClr val="522872"/>
              </a:solidFill>
              <a:latin typeface="HelveticaNeueLT Std Cn" panose="020B0506030502030204"/>
            </a:rPr>
            <a:t> Number of SOE Reforms, by Sector</a:t>
          </a:r>
        </a:p>
        <a:p>
          <a:r>
            <a:rPr lang="en-US" sz="1100" b="0" baseline="0">
              <a:solidFill>
                <a:srgbClr val="522872"/>
              </a:solidFill>
              <a:latin typeface="HelveticaNeueLT Std Cn" panose="020B0506030502030204"/>
            </a:rPr>
            <a:t>(2002–17)</a:t>
          </a:r>
          <a:endParaRPr lang="en-US" sz="1100" b="0">
            <a:solidFill>
              <a:srgbClr val="522872"/>
            </a:solidFill>
            <a:latin typeface="HelveticaNeueLT Std Cn" panose="020B0506030502030204"/>
          </a:endParaRPr>
        </a:p>
      </xdr:txBody>
    </xdr:sp>
    <xdr:clientData/>
  </xdr:twoCellAnchor>
  <xdr:twoCellAnchor>
    <xdr:from>
      <xdr:col>0</xdr:col>
      <xdr:colOff>403860</xdr:colOff>
      <xdr:row>4</xdr:row>
      <xdr:rowOff>144780</xdr:rowOff>
    </xdr:from>
    <xdr:to>
      <xdr:col>7</xdr:col>
      <xdr:colOff>472440</xdr:colOff>
      <xdr:row>20</xdr:row>
      <xdr:rowOff>93344</xdr:rowOff>
    </xdr:to>
    <xdr:graphicFrame macro="">
      <xdr:nvGraphicFramePr>
        <xdr:cNvPr id="4" name="Chart 3">
          <a:extLst>
            <a:ext uri="{FF2B5EF4-FFF2-40B4-BE49-F238E27FC236}">
              <a16:creationId xmlns:a16="http://schemas.microsoft.com/office/drawing/2014/main" id="{DE9E719E-B8F8-4443-AC79-E6BD67491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236220</xdr:colOff>
      <xdr:row>5</xdr:row>
      <xdr:rowOff>38100</xdr:rowOff>
    </xdr:from>
    <xdr:to>
      <xdr:col>16</xdr:col>
      <xdr:colOff>23495</xdr:colOff>
      <xdr:row>20</xdr:row>
      <xdr:rowOff>146473</xdr:rowOff>
    </xdr:to>
    <xdr:graphicFrame macro="">
      <xdr:nvGraphicFramePr>
        <xdr:cNvPr id="5" name="Chart 4">
          <a:extLst>
            <a:ext uri="{FF2B5EF4-FFF2-40B4-BE49-F238E27FC236}">
              <a16:creationId xmlns:a16="http://schemas.microsoft.com/office/drawing/2014/main" id="{F8376311-9CAE-4B2C-9F71-135B2A32A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15240</xdr:colOff>
      <xdr:row>21</xdr:row>
      <xdr:rowOff>114300</xdr:rowOff>
    </xdr:from>
    <xdr:to>
      <xdr:col>6</xdr:col>
      <xdr:colOff>457200</xdr:colOff>
      <xdr:row>23</xdr:row>
      <xdr:rowOff>114300</xdr:rowOff>
    </xdr:to>
    <xdr:sp macro="" textlink="">
      <xdr:nvSpPr>
        <xdr:cNvPr id="6" name="TextBox 5">
          <a:extLst>
            <a:ext uri="{FF2B5EF4-FFF2-40B4-BE49-F238E27FC236}">
              <a16:creationId xmlns:a16="http://schemas.microsoft.com/office/drawing/2014/main" id="{53D07F0E-480E-4B2B-B0F4-8790A55CB47E}"/>
            </a:ext>
          </a:extLst>
        </xdr:cNvPr>
        <xdr:cNvSpPr txBox="1"/>
      </xdr:nvSpPr>
      <xdr:spPr>
        <a:xfrm>
          <a:off x="624840" y="3802380"/>
          <a:ext cx="348996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IMF programs. </a:t>
          </a:r>
        </a:p>
        <a:p>
          <a:r>
            <a:rPr lang="en-US" sz="800" b="0" baseline="0">
              <a:solidFill>
                <a:schemeClr val="tx1"/>
              </a:solidFill>
              <a:latin typeface="HelveticaNeueLT Std" panose="020B0604020202020204" pitchFamily="34" charset="0"/>
              <a:ea typeface="+mn-ea"/>
              <a:cs typeface="Arial" panose="020B0604020202020204" pitchFamily="34" charset="0"/>
            </a:rPr>
            <a:t>Notes: Reforms are collected based on IMF program conditionality.</a:t>
          </a:r>
        </a:p>
      </xdr:txBody>
    </xdr:sp>
    <xdr:clientData/>
  </xdr:twoCellAnchor>
  <xdr:twoCellAnchor>
    <xdr:from>
      <xdr:col>8</xdr:col>
      <xdr:colOff>563880</xdr:colOff>
      <xdr:row>21</xdr:row>
      <xdr:rowOff>83820</xdr:rowOff>
    </xdr:from>
    <xdr:to>
      <xdr:col>15</xdr:col>
      <xdr:colOff>457200</xdr:colOff>
      <xdr:row>25</xdr:row>
      <xdr:rowOff>121920</xdr:rowOff>
    </xdr:to>
    <xdr:sp macro="" textlink="">
      <xdr:nvSpPr>
        <xdr:cNvPr id="7" name="TextBox 6">
          <a:extLst>
            <a:ext uri="{FF2B5EF4-FFF2-40B4-BE49-F238E27FC236}">
              <a16:creationId xmlns:a16="http://schemas.microsoft.com/office/drawing/2014/main" id="{AF25A49D-7986-474F-BD68-7C5E45FFB023}"/>
            </a:ext>
          </a:extLst>
        </xdr:cNvPr>
        <xdr:cNvSpPr txBox="1"/>
      </xdr:nvSpPr>
      <xdr:spPr>
        <a:xfrm>
          <a:off x="5440680" y="3771900"/>
          <a:ext cx="4160520" cy="708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IMF programs. </a:t>
          </a:r>
        </a:p>
        <a:p>
          <a:r>
            <a:rPr lang="en-US" sz="800" b="0" baseline="0">
              <a:solidFill>
                <a:schemeClr val="tx1"/>
              </a:solidFill>
              <a:latin typeface="HelveticaNeueLT Std" panose="020B0604020202020204" pitchFamily="34" charset="0"/>
              <a:ea typeface="+mn-ea"/>
              <a:cs typeface="Arial" panose="020B0604020202020204" pitchFamily="34" charset="0"/>
            </a:rPr>
            <a:t>Notes: Reforms are collected based on IMF program conditionality. “Sector Unspecific” includes reforms that did not pertain to any specific sector. “Others” covers SOEs operating in agriculture, insurance, mail services, tourism, health, chemicals, construction, and others.</a:t>
          </a: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586740</xdr:colOff>
      <xdr:row>1</xdr:row>
      <xdr:rowOff>83820</xdr:rowOff>
    </xdr:from>
    <xdr:to>
      <xdr:col>8</xdr:col>
      <xdr:colOff>601980</xdr:colOff>
      <xdr:row>3</xdr:row>
      <xdr:rowOff>99060</xdr:rowOff>
    </xdr:to>
    <xdr:sp macro="" textlink="">
      <xdr:nvSpPr>
        <xdr:cNvPr id="2" name="TextBox 1">
          <a:extLst>
            <a:ext uri="{FF2B5EF4-FFF2-40B4-BE49-F238E27FC236}">
              <a16:creationId xmlns:a16="http://schemas.microsoft.com/office/drawing/2014/main" id="{621E28F7-E0E4-453F-8EC5-E489B356B709}"/>
            </a:ext>
          </a:extLst>
        </xdr:cNvPr>
        <xdr:cNvSpPr txBox="1"/>
      </xdr:nvSpPr>
      <xdr:spPr>
        <a:xfrm>
          <a:off x="586740" y="251460"/>
          <a:ext cx="5082540" cy="350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3.6.1.</a:t>
          </a:r>
          <a:r>
            <a:rPr lang="en-US" sz="1100" b="1" baseline="0">
              <a:solidFill>
                <a:srgbClr val="522872"/>
              </a:solidFill>
              <a:latin typeface="HelveticaNeueLT Std Cn" panose="020B0506030502030204"/>
            </a:rPr>
            <a:t> First-Stage Estimation Results–SOE Reforms</a:t>
          </a:r>
          <a:endParaRPr lang="en-US" sz="1100" b="0">
            <a:solidFill>
              <a:srgbClr val="522872"/>
            </a:solidFill>
            <a:latin typeface="HelveticaNeueLT Std Cn" panose="020B0506030502030204"/>
          </a:endParaRPr>
        </a:p>
      </xdr:txBody>
    </xdr:sp>
    <xdr:clientData/>
  </xdr:twoCellAnchor>
  <xdr:twoCellAnchor editAs="oneCell">
    <xdr:from>
      <xdr:col>0</xdr:col>
      <xdr:colOff>586740</xdr:colOff>
      <xdr:row>3</xdr:row>
      <xdr:rowOff>137160</xdr:rowOff>
    </xdr:from>
    <xdr:to>
      <xdr:col>8</xdr:col>
      <xdr:colOff>490869</xdr:colOff>
      <xdr:row>40</xdr:row>
      <xdr:rowOff>67813</xdr:rowOff>
    </xdr:to>
    <xdr:pic>
      <xdr:nvPicPr>
        <xdr:cNvPr id="4" name="Picture 3">
          <a:extLst>
            <a:ext uri="{FF2B5EF4-FFF2-40B4-BE49-F238E27FC236}">
              <a16:creationId xmlns:a16="http://schemas.microsoft.com/office/drawing/2014/main" id="{4F5A0E92-2831-49C5-9D04-69A6525ACF00}"/>
            </a:ext>
          </a:extLst>
        </xdr:cNvPr>
        <xdr:cNvPicPr>
          <a:picLocks noChangeAspect="1"/>
        </xdr:cNvPicPr>
      </xdr:nvPicPr>
      <xdr:blipFill>
        <a:blip xmlns:r="http://schemas.openxmlformats.org/officeDocument/2006/relationships" r:embed="rId1"/>
        <a:stretch>
          <a:fillRect/>
        </a:stretch>
      </xdr:blipFill>
      <xdr:spPr>
        <a:xfrm>
          <a:off x="586740" y="640080"/>
          <a:ext cx="4971429" cy="6133333"/>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464820</xdr:colOff>
      <xdr:row>1</xdr:row>
      <xdr:rowOff>15240</xdr:rowOff>
    </xdr:from>
    <xdr:to>
      <xdr:col>9</xdr:col>
      <xdr:colOff>297180</xdr:colOff>
      <xdr:row>3</xdr:row>
      <xdr:rowOff>38100</xdr:rowOff>
    </xdr:to>
    <xdr:sp macro="" textlink="">
      <xdr:nvSpPr>
        <xdr:cNvPr id="2" name="TextBox 1">
          <a:extLst>
            <a:ext uri="{FF2B5EF4-FFF2-40B4-BE49-F238E27FC236}">
              <a16:creationId xmlns:a16="http://schemas.microsoft.com/office/drawing/2014/main" id="{F891A42F-0877-42CB-8360-C7FC1886605D}"/>
            </a:ext>
          </a:extLst>
        </xdr:cNvPr>
        <xdr:cNvSpPr txBox="1"/>
      </xdr:nvSpPr>
      <xdr:spPr>
        <a:xfrm>
          <a:off x="464820" y="182880"/>
          <a:ext cx="531876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3.6.2.</a:t>
          </a:r>
          <a:r>
            <a:rPr lang="en-US" sz="1100" b="1" baseline="0">
              <a:solidFill>
                <a:srgbClr val="522872"/>
              </a:solidFill>
              <a:latin typeface="HelveticaNeueLT Std Cn" panose="020B0506030502030204"/>
            </a:rPr>
            <a:t> Second Stage Estimation Results–SOE Reforms</a:t>
          </a:r>
          <a:endParaRPr lang="en-US" sz="1100" b="0">
            <a:solidFill>
              <a:srgbClr val="522872"/>
            </a:solidFill>
            <a:latin typeface="HelveticaNeueLT Std Cn" panose="020B0506030502030204"/>
          </a:endParaRPr>
        </a:p>
      </xdr:txBody>
    </xdr:sp>
    <xdr:clientData/>
  </xdr:twoCellAnchor>
  <xdr:twoCellAnchor editAs="oneCell">
    <xdr:from>
      <xdr:col>0</xdr:col>
      <xdr:colOff>434340</xdr:colOff>
      <xdr:row>3</xdr:row>
      <xdr:rowOff>106680</xdr:rowOff>
    </xdr:from>
    <xdr:to>
      <xdr:col>13</xdr:col>
      <xdr:colOff>426720</xdr:colOff>
      <xdr:row>27</xdr:row>
      <xdr:rowOff>33020</xdr:rowOff>
    </xdr:to>
    <xdr:pic>
      <xdr:nvPicPr>
        <xdr:cNvPr id="3" name="Picture 2">
          <a:extLst>
            <a:ext uri="{FF2B5EF4-FFF2-40B4-BE49-F238E27FC236}">
              <a16:creationId xmlns:a16="http://schemas.microsoft.com/office/drawing/2014/main" id="{755C7C81-4064-4B4B-B1E6-658DEE838D7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609600"/>
          <a:ext cx="7917180" cy="3949700"/>
        </a:xfrm>
        <a:prstGeom prst="rect">
          <a:avLst/>
        </a:prstGeom>
        <a:noFill/>
        <a:ln>
          <a:noFill/>
        </a:ln>
      </xdr:spPr>
    </xdr:pic>
    <xdr:clientData/>
  </xdr:twoCellAnchor>
  <xdr:twoCellAnchor>
    <xdr:from>
      <xdr:col>0</xdr:col>
      <xdr:colOff>327660</xdr:colOff>
      <xdr:row>27</xdr:row>
      <xdr:rowOff>160020</xdr:rowOff>
    </xdr:from>
    <xdr:to>
      <xdr:col>8</xdr:col>
      <xdr:colOff>510540</xdr:colOff>
      <xdr:row>32</xdr:row>
      <xdr:rowOff>152400</xdr:rowOff>
    </xdr:to>
    <xdr:sp macro="" textlink="">
      <xdr:nvSpPr>
        <xdr:cNvPr id="4" name="TextBox 3">
          <a:extLst>
            <a:ext uri="{FF2B5EF4-FFF2-40B4-BE49-F238E27FC236}">
              <a16:creationId xmlns:a16="http://schemas.microsoft.com/office/drawing/2014/main" id="{DE36769D-FF85-477B-A34F-E3207B6A0ACC}"/>
            </a:ext>
          </a:extLst>
        </xdr:cNvPr>
        <xdr:cNvSpPr txBox="1"/>
      </xdr:nvSpPr>
      <xdr:spPr>
        <a:xfrm>
          <a:off x="327660" y="4686300"/>
          <a:ext cx="5059680" cy="83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Notes: The dependent variables are firm-specific fixed effects from the first stage regression. Standard errors in parentheses. *** p&lt;0.01, ** p&lt;0.05, * p&lt;0.1. Sector dummies are included. “T0” is the first observation of each variable (in levels) for a firm. Blue highlihgted cells indicate significantly positive reform outcomes. Red highlighted cells indicate significantly negative reform outcomes.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8</xdr:row>
      <xdr:rowOff>68262</xdr:rowOff>
    </xdr:from>
    <xdr:to>
      <xdr:col>4</xdr:col>
      <xdr:colOff>657225</xdr:colOff>
      <xdr:row>22</xdr:row>
      <xdr:rowOff>144462</xdr:rowOff>
    </xdr:to>
    <xdr:graphicFrame macro="">
      <xdr:nvGraphicFramePr>
        <xdr:cNvPr id="7" name="Chart 6">
          <a:extLst>
            <a:ext uri="{FF2B5EF4-FFF2-40B4-BE49-F238E27FC236}">
              <a16:creationId xmlns:a16="http://schemas.microsoft.com/office/drawing/2014/main" id="{632F7023-26AE-40EB-B825-64C5FBC98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107315</xdr:colOff>
      <xdr:row>3</xdr:row>
      <xdr:rowOff>1</xdr:rowOff>
    </xdr:from>
    <xdr:to>
      <xdr:col>5</xdr:col>
      <xdr:colOff>327660</xdr:colOff>
      <xdr:row>5</xdr:row>
      <xdr:rowOff>76201</xdr:rowOff>
    </xdr:to>
    <xdr:sp macro="" textlink="">
      <xdr:nvSpPr>
        <xdr:cNvPr id="8" name="TextBox 7">
          <a:extLst>
            <a:ext uri="{FF2B5EF4-FFF2-40B4-BE49-F238E27FC236}">
              <a16:creationId xmlns:a16="http://schemas.microsoft.com/office/drawing/2014/main" id="{E63DFFEE-478B-47A7-A3E3-A262C3397596}"/>
            </a:ext>
          </a:extLst>
        </xdr:cNvPr>
        <xdr:cNvSpPr txBox="1"/>
      </xdr:nvSpPr>
      <xdr:spPr>
        <a:xfrm>
          <a:off x="1090295" y="548641"/>
          <a:ext cx="5584825" cy="441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ea typeface="+mn-ea"/>
              <a:cs typeface="Arial" panose="020B0604020202020204" pitchFamily="34" charset="0"/>
            </a:rPr>
            <a:t>Figure 1.5. Contribution to the Change in Global Government Debt and Deficits, 2007–20</a:t>
          </a:r>
        </a:p>
        <a:p>
          <a:pPr algn="l"/>
          <a:r>
            <a:rPr lang="en-US" sz="1000" b="0" i="1" baseline="0">
              <a:solidFill>
                <a:srgbClr val="7030A0"/>
              </a:solidFill>
              <a:latin typeface="HelveticaNeueLT Std" panose="020B0604020202020204" pitchFamily="34" charset="0"/>
              <a:ea typeface="+mn-ea"/>
              <a:cs typeface="Arial" panose="020B0604020202020204" pitchFamily="34" charset="0"/>
            </a:rPr>
            <a:t>(Percent of GDP)</a:t>
          </a:r>
        </a:p>
      </xdr:txBody>
    </xdr:sp>
    <xdr:clientData/>
  </xdr:twoCellAnchor>
  <xdr:twoCellAnchor>
    <xdr:from>
      <xdr:col>4</xdr:col>
      <xdr:colOff>1061085</xdr:colOff>
      <xdr:row>8</xdr:row>
      <xdr:rowOff>124460</xdr:rowOff>
    </xdr:from>
    <xdr:to>
      <xdr:col>10</xdr:col>
      <xdr:colOff>548640</xdr:colOff>
      <xdr:row>23</xdr:row>
      <xdr:rowOff>17780</xdr:rowOff>
    </xdr:to>
    <xdr:graphicFrame macro="">
      <xdr:nvGraphicFramePr>
        <xdr:cNvPr id="9" name="Chart 8">
          <a:extLst>
            <a:ext uri="{FF2B5EF4-FFF2-40B4-BE49-F238E27FC236}">
              <a16:creationId xmlns:a16="http://schemas.microsoft.com/office/drawing/2014/main" id="{1F7509E1-3BA5-4DD4-8F60-B08066208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365761</xdr:colOff>
      <xdr:row>6</xdr:row>
      <xdr:rowOff>114936</xdr:rowOff>
    </xdr:from>
    <xdr:to>
      <xdr:col>2</xdr:col>
      <xdr:colOff>426721</xdr:colOff>
      <xdr:row>7</xdr:row>
      <xdr:rowOff>160656</xdr:rowOff>
    </xdr:to>
    <xdr:sp macro="" textlink="">
      <xdr:nvSpPr>
        <xdr:cNvPr id="10" name="TextBox 9">
          <a:extLst>
            <a:ext uri="{FF2B5EF4-FFF2-40B4-BE49-F238E27FC236}">
              <a16:creationId xmlns:a16="http://schemas.microsoft.com/office/drawing/2014/main" id="{6446951B-8EE5-4DEA-8EC8-947756E28230}"/>
            </a:ext>
          </a:extLst>
        </xdr:cNvPr>
        <xdr:cNvSpPr txBox="1"/>
      </xdr:nvSpPr>
      <xdr:spPr>
        <a:xfrm>
          <a:off x="1348741" y="1212216"/>
          <a:ext cx="140208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ea typeface="+mn-ea"/>
              <a:cs typeface="Arial" panose="020B0604020202020204" pitchFamily="34" charset="0"/>
            </a:rPr>
            <a:t>1. Government Debt</a:t>
          </a:r>
          <a:endParaRPr lang="en-US" sz="1000" b="1" i="1" baseline="0">
            <a:solidFill>
              <a:sysClr val="windowText" lastClr="000000"/>
            </a:solidFill>
            <a:latin typeface="HelveticaNeueLT Std" panose="020B0604020202020204" pitchFamily="34" charset="0"/>
            <a:ea typeface="+mn-ea"/>
            <a:cs typeface="Arial" panose="020B0604020202020204" pitchFamily="34" charset="0"/>
          </a:endParaRPr>
        </a:p>
      </xdr:txBody>
    </xdr:sp>
    <xdr:clientData/>
  </xdr:twoCellAnchor>
  <xdr:twoCellAnchor>
    <xdr:from>
      <xdr:col>4</xdr:col>
      <xdr:colOff>1181100</xdr:colOff>
      <xdr:row>6</xdr:row>
      <xdr:rowOff>114934</xdr:rowOff>
    </xdr:from>
    <xdr:to>
      <xdr:col>6</xdr:col>
      <xdr:colOff>426720</xdr:colOff>
      <xdr:row>8</xdr:row>
      <xdr:rowOff>22859</xdr:rowOff>
    </xdr:to>
    <xdr:sp macro="" textlink="">
      <xdr:nvSpPr>
        <xdr:cNvPr id="11" name="TextBox 10">
          <a:extLst>
            <a:ext uri="{FF2B5EF4-FFF2-40B4-BE49-F238E27FC236}">
              <a16:creationId xmlns:a16="http://schemas.microsoft.com/office/drawing/2014/main" id="{7791E8D1-3E4A-45A1-A0F3-AEE60C64C0E9}"/>
            </a:ext>
          </a:extLst>
        </xdr:cNvPr>
        <xdr:cNvSpPr txBox="1"/>
      </xdr:nvSpPr>
      <xdr:spPr>
        <a:xfrm>
          <a:off x="6187440" y="1212214"/>
          <a:ext cx="1927860" cy="273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ea typeface="+mn-ea"/>
              <a:cs typeface="Arial" panose="020B0604020202020204" pitchFamily="34" charset="0"/>
            </a:rPr>
            <a:t>2. Overall Fiscal Balance</a:t>
          </a:r>
          <a:endParaRPr lang="en-US" sz="1000" b="1" i="1" baseline="0">
            <a:solidFill>
              <a:sysClr val="windowText" lastClr="000000"/>
            </a:solidFill>
            <a:latin typeface="HelveticaNeueLT Std" panose="020B0604020202020204" pitchFamily="34" charset="0"/>
            <a:ea typeface="+mn-ea"/>
            <a:cs typeface="Arial" panose="020B0604020202020204" pitchFamily="34" charset="0"/>
          </a:endParaRPr>
        </a:p>
      </xdr:txBody>
    </xdr:sp>
    <xdr:clientData/>
  </xdr:twoCellAnchor>
  <xdr:twoCellAnchor>
    <xdr:from>
      <xdr:col>1</xdr:col>
      <xdr:colOff>91440</xdr:colOff>
      <xdr:row>22</xdr:row>
      <xdr:rowOff>175260</xdr:rowOff>
    </xdr:from>
    <xdr:to>
      <xdr:col>2</xdr:col>
      <xdr:colOff>1303020</xdr:colOff>
      <xdr:row>24</xdr:row>
      <xdr:rowOff>76200</xdr:rowOff>
    </xdr:to>
    <xdr:sp macro="" textlink="">
      <xdr:nvSpPr>
        <xdr:cNvPr id="12" name="TextBox 11">
          <a:extLst>
            <a:ext uri="{FF2B5EF4-FFF2-40B4-BE49-F238E27FC236}">
              <a16:creationId xmlns:a16="http://schemas.microsoft.com/office/drawing/2014/main" id="{71CBF5BD-97FF-46A3-9B70-44522961AE8B}"/>
            </a:ext>
          </a:extLst>
        </xdr:cNvPr>
        <xdr:cNvSpPr txBox="1"/>
      </xdr:nvSpPr>
      <xdr:spPr>
        <a:xfrm>
          <a:off x="1074420" y="4198620"/>
          <a:ext cx="2552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Arial" panose="020B0604020202020204" pitchFamily="34" charset="0"/>
              <a:cs typeface="Arial" panose="020B0604020202020204" pitchFamily="34" charset="0"/>
            </a:rPr>
            <a:t>Sources: IMF, World Economic Outlook database. </a:t>
          </a:r>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320040</xdr:colOff>
      <xdr:row>4</xdr:row>
      <xdr:rowOff>14457</xdr:rowOff>
    </xdr:from>
    <xdr:to>
      <xdr:col>11</xdr:col>
      <xdr:colOff>291466</xdr:colOff>
      <xdr:row>19</xdr:row>
      <xdr:rowOff>102869</xdr:rowOff>
    </xdr:to>
    <xdr:graphicFrame macro="">
      <xdr:nvGraphicFramePr>
        <xdr:cNvPr id="3" name="Chart 2">
          <a:extLst>
            <a:ext uri="{FF2B5EF4-FFF2-40B4-BE49-F238E27FC236}">
              <a16:creationId xmlns:a16="http://schemas.microsoft.com/office/drawing/2014/main" id="{62EFA09A-AA05-4880-91BA-ECC21C2AA4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266700</xdr:colOff>
      <xdr:row>1</xdr:row>
      <xdr:rowOff>0</xdr:rowOff>
    </xdr:from>
    <xdr:to>
      <xdr:col>10</xdr:col>
      <xdr:colOff>175260</xdr:colOff>
      <xdr:row>4</xdr:row>
      <xdr:rowOff>91440</xdr:rowOff>
    </xdr:to>
    <xdr:sp macro="" textlink="">
      <xdr:nvSpPr>
        <xdr:cNvPr id="5" name="TextBox 4">
          <a:extLst>
            <a:ext uri="{FF2B5EF4-FFF2-40B4-BE49-F238E27FC236}">
              <a16:creationId xmlns:a16="http://schemas.microsoft.com/office/drawing/2014/main" id="{3658B940-D5C1-4EE0-BF54-BA12D60ABBB2}"/>
            </a:ext>
          </a:extLst>
        </xdr:cNvPr>
        <xdr:cNvSpPr txBox="1"/>
      </xdr:nvSpPr>
      <xdr:spPr>
        <a:xfrm>
          <a:off x="876300" y="182880"/>
          <a:ext cx="5394960" cy="64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3.7.1.</a:t>
          </a:r>
          <a:r>
            <a:rPr lang="en-US" sz="1100" b="1" baseline="0">
              <a:solidFill>
                <a:srgbClr val="522872"/>
              </a:solidFill>
              <a:latin typeface="HelveticaNeueLT Std Cn" panose="020B0506030502030204"/>
            </a:rPr>
            <a:t> SOE Employees as a Percentage of Non-Agricultural Employees: OECD Top 15 </a:t>
          </a:r>
        </a:p>
        <a:p>
          <a:r>
            <a:rPr lang="en-US" sz="1100" b="0" baseline="0">
              <a:solidFill>
                <a:srgbClr val="522872"/>
              </a:solidFill>
              <a:latin typeface="HelveticaNeueLT Std Cn" panose="020B0506030502030204"/>
            </a:rPr>
            <a:t>(Percent, end-2015)</a:t>
          </a:r>
          <a:endParaRPr lang="en-US" sz="1100" b="0">
            <a:solidFill>
              <a:srgbClr val="522872"/>
            </a:solidFill>
            <a:latin typeface="HelveticaNeueLT Std Cn" panose="020B0506030502030204"/>
          </a:endParaRPr>
        </a:p>
      </xdr:txBody>
    </xdr:sp>
    <xdr:clientData/>
  </xdr:twoCellAnchor>
  <xdr:twoCellAnchor>
    <xdr:from>
      <xdr:col>1</xdr:col>
      <xdr:colOff>190500</xdr:colOff>
      <xdr:row>20</xdr:row>
      <xdr:rowOff>53340</xdr:rowOff>
    </xdr:from>
    <xdr:to>
      <xdr:col>9</xdr:col>
      <xdr:colOff>594360</xdr:colOff>
      <xdr:row>23</xdr:row>
      <xdr:rowOff>30480</xdr:rowOff>
    </xdr:to>
    <xdr:sp macro="" textlink="">
      <xdr:nvSpPr>
        <xdr:cNvPr id="6" name="TextBox 5">
          <a:extLst>
            <a:ext uri="{FF2B5EF4-FFF2-40B4-BE49-F238E27FC236}">
              <a16:creationId xmlns:a16="http://schemas.microsoft.com/office/drawing/2014/main" id="{7D267A69-30DA-4ADE-AAF6-1D731F707CA8}"/>
            </a:ext>
          </a:extLst>
        </xdr:cNvPr>
        <xdr:cNvSpPr txBox="1"/>
      </xdr:nvSpPr>
      <xdr:spPr>
        <a:xfrm>
          <a:off x="800100" y="3710940"/>
          <a:ext cx="528066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OECD (2017). </a:t>
          </a:r>
        </a:p>
        <a:p>
          <a:r>
            <a:rPr lang="en-US" sz="800" b="0" baseline="0">
              <a:solidFill>
                <a:schemeClr val="tx1"/>
              </a:solidFill>
              <a:latin typeface="HelveticaNeueLT Std" panose="020B0604020202020204" pitchFamily="34" charset="0"/>
              <a:ea typeface="+mn-ea"/>
              <a:cs typeface="Arial" panose="020B0604020202020204" pitchFamily="34" charset="0"/>
            </a:rPr>
            <a:t>Note: The statistics cover SOEs under the control of the central level of government and do not include minority-owned companies.</a:t>
          </a: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485775</xdr:colOff>
      <xdr:row>3</xdr:row>
      <xdr:rowOff>136201</xdr:rowOff>
    </xdr:from>
    <xdr:to>
      <xdr:col>2</xdr:col>
      <xdr:colOff>2103120</xdr:colOff>
      <xdr:row>20</xdr:row>
      <xdr:rowOff>129540</xdr:rowOff>
    </xdr:to>
    <xdr:graphicFrame macro="">
      <xdr:nvGraphicFramePr>
        <xdr:cNvPr id="3" name="Chart 2">
          <a:extLst>
            <a:ext uri="{FF2B5EF4-FFF2-40B4-BE49-F238E27FC236}">
              <a16:creationId xmlns:a16="http://schemas.microsoft.com/office/drawing/2014/main" id="{EC69E33A-745A-489C-8444-0321360E93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655320</xdr:colOff>
      <xdr:row>1</xdr:row>
      <xdr:rowOff>45720</xdr:rowOff>
    </xdr:from>
    <xdr:to>
      <xdr:col>2</xdr:col>
      <xdr:colOff>1988820</xdr:colOff>
      <xdr:row>4</xdr:row>
      <xdr:rowOff>121920</xdr:rowOff>
    </xdr:to>
    <xdr:sp macro="" textlink="">
      <xdr:nvSpPr>
        <xdr:cNvPr id="5" name="TextBox 4">
          <a:extLst>
            <a:ext uri="{FF2B5EF4-FFF2-40B4-BE49-F238E27FC236}">
              <a16:creationId xmlns:a16="http://schemas.microsoft.com/office/drawing/2014/main" id="{371C63C9-663E-4DDC-8E2A-CFB29C500E95}"/>
            </a:ext>
          </a:extLst>
        </xdr:cNvPr>
        <xdr:cNvSpPr txBox="1"/>
      </xdr:nvSpPr>
      <xdr:spPr>
        <a:xfrm>
          <a:off x="655320" y="228600"/>
          <a:ext cx="5394960" cy="64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Table 3.7.2.</a:t>
          </a:r>
          <a:r>
            <a:rPr lang="en-US" sz="1100" b="1" baseline="0">
              <a:solidFill>
                <a:srgbClr val="522872"/>
              </a:solidFill>
              <a:latin typeface="HelveticaNeueLT Std Cn" panose="020B0506030502030204"/>
            </a:rPr>
            <a:t> Performance of Nordic SOEs as Compared to Other SOEs in Advanced Economies</a:t>
          </a:r>
        </a:p>
        <a:p>
          <a:r>
            <a:rPr lang="en-US" sz="1100" b="0" baseline="0">
              <a:solidFill>
                <a:srgbClr val="522872"/>
              </a:solidFill>
              <a:latin typeface="HelveticaNeueLT Std Cn" panose="020B0506030502030204"/>
            </a:rPr>
            <a:t>(Percentage point difference)</a:t>
          </a:r>
          <a:endParaRPr lang="en-US" sz="1100" b="0">
            <a:solidFill>
              <a:srgbClr val="522872"/>
            </a:solidFill>
            <a:latin typeface="HelveticaNeueLT Std Cn" panose="020B0506030502030204"/>
          </a:endParaRPr>
        </a:p>
      </xdr:txBody>
    </xdr:sp>
    <xdr:clientData/>
  </xdr:twoCellAnchor>
  <xdr:twoCellAnchor>
    <xdr:from>
      <xdr:col>0</xdr:col>
      <xdr:colOff>731520</xdr:colOff>
      <xdr:row>20</xdr:row>
      <xdr:rowOff>68580</xdr:rowOff>
    </xdr:from>
    <xdr:to>
      <xdr:col>2</xdr:col>
      <xdr:colOff>2034540</xdr:colOff>
      <xdr:row>23</xdr:row>
      <xdr:rowOff>121920</xdr:rowOff>
    </xdr:to>
    <xdr:sp macro="" textlink="">
      <xdr:nvSpPr>
        <xdr:cNvPr id="6" name="TextBox 5">
          <a:extLst>
            <a:ext uri="{FF2B5EF4-FFF2-40B4-BE49-F238E27FC236}">
              <a16:creationId xmlns:a16="http://schemas.microsoft.com/office/drawing/2014/main" id="{C3E94085-A464-40B7-806C-2D0BA5D059C4}"/>
            </a:ext>
          </a:extLst>
        </xdr:cNvPr>
        <xdr:cNvSpPr txBox="1"/>
      </xdr:nvSpPr>
      <xdr:spPr>
        <a:xfrm>
          <a:off x="731520" y="3741420"/>
          <a:ext cx="5364480" cy="601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ORBIS, and IMF staff estimates.</a:t>
          </a:r>
        </a:p>
        <a:p>
          <a:r>
            <a:rPr lang="en-US" sz="800" b="0" baseline="0">
              <a:solidFill>
                <a:schemeClr val="tx1"/>
              </a:solidFill>
              <a:latin typeface="HelveticaNeueLT Std" panose="020B0604020202020204" pitchFamily="34" charset="0"/>
              <a:ea typeface="+mn-ea"/>
              <a:cs typeface="Arial" panose="020B0604020202020204" pitchFamily="34" charset="0"/>
            </a:rPr>
            <a:t>Note: Return on equity, ROE, is estimated using net income. Profit margin corresponds to operating profit to sales revenue. The shown coefficients measure the impact of the SOE being Nordic as compared with being from another advanced economy. Regressions include controls for sector. Sample period is 1999–2017.</a:t>
          </a: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376519</xdr:colOff>
      <xdr:row>51</xdr:row>
      <xdr:rowOff>8964</xdr:rowOff>
    </xdr:from>
    <xdr:to>
      <xdr:col>13</xdr:col>
      <xdr:colOff>0</xdr:colOff>
      <xdr:row>57</xdr:row>
      <xdr:rowOff>385482</xdr:rowOff>
    </xdr:to>
    <xdr:sp macro="" textlink="">
      <xdr:nvSpPr>
        <xdr:cNvPr id="2" name="TextBox 1">
          <a:extLst>
            <a:ext uri="{FF2B5EF4-FFF2-40B4-BE49-F238E27FC236}">
              <a16:creationId xmlns:a16="http://schemas.microsoft.com/office/drawing/2014/main" id="{E8154500-AF80-4D25-AB57-D432DB01C16F}"/>
            </a:ext>
          </a:extLst>
        </xdr:cNvPr>
        <xdr:cNvSpPr txBox="1"/>
      </xdr:nvSpPr>
      <xdr:spPr>
        <a:xfrm>
          <a:off x="376519" y="8779584"/>
          <a:ext cx="8791686" cy="17023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0" i="0" u="none" strike="noStrike">
              <a:solidFill>
                <a:schemeClr val="dk1"/>
              </a:solidFill>
              <a:effectLst/>
              <a:latin typeface="Arial" panose="020B0604020202020204" pitchFamily="34" charset="0"/>
              <a:ea typeface="+mn-ea"/>
              <a:cs typeface="Arial" panose="020B0604020202020204" pitchFamily="34" charset="0"/>
            </a:rPr>
            <a:t>Source: IMF staff estimates and projections. Projections are based on staff assessment of current policies (see "Fiscal Policy Assumptions" in text).</a:t>
          </a:r>
          <a:r>
            <a:rPr lang="en-US" sz="900">
              <a:latin typeface="Arial" panose="020B0604020202020204" pitchFamily="34" charset="0"/>
              <a:cs typeface="Arial" panose="020B0604020202020204" pitchFamily="34" charset="0"/>
            </a:rPr>
            <a:t> </a:t>
          </a:r>
          <a:r>
            <a:rPr lang="en-US" sz="900" b="0" i="0" u="none" strike="noStrike">
              <a:solidFill>
                <a:schemeClr val="dk1"/>
              </a:solidFill>
              <a:effectLst/>
              <a:latin typeface="Arial" panose="020B0604020202020204" pitchFamily="34" charset="0"/>
              <a:ea typeface="+mn-ea"/>
              <a:cs typeface="Arial" panose="020B0604020202020204" pitchFamily="34" charset="0"/>
            </a:rPr>
            <a:t> </a:t>
          </a:r>
          <a:r>
            <a:rPr lang="en-US" sz="900">
              <a:latin typeface="Arial" panose="020B0604020202020204" pitchFamily="34" charset="0"/>
              <a:cs typeface="Arial" panose="020B0604020202020204" pitchFamily="34" charset="0"/>
            </a:rPr>
            <a:t> </a:t>
          </a:r>
        </a:p>
        <a:p>
          <a:pPr algn="l"/>
          <a:r>
            <a:rPr lang="en-US" sz="900" b="0" i="0" u="none" strike="noStrike">
              <a:solidFill>
                <a:schemeClr val="dk1"/>
              </a:solidFill>
              <a:effectLst/>
              <a:latin typeface="Arial" panose="020B0604020202020204" pitchFamily="34" charset="0"/>
              <a:ea typeface="+mn-ea"/>
              <a:cs typeface="Arial" panose="020B0604020202020204" pitchFamily="34" charset="0"/>
            </a:rPr>
            <a:t>Note: For country-specific details, see "Data and Conventions" in text, and Table C. MENAP = Middle East, North Africa, and Pakistan.</a:t>
          </a:r>
          <a:r>
            <a:rPr lang="en-US" sz="900">
              <a:latin typeface="Arial" panose="020B0604020202020204" pitchFamily="34" charset="0"/>
              <a:cs typeface="Arial" panose="020B0604020202020204" pitchFamily="34" charset="0"/>
            </a:rPr>
            <a:t> </a:t>
          </a:r>
          <a:r>
            <a:rPr lang="en-US" sz="900" b="0" i="0" u="none" strike="noStrike">
              <a:solidFill>
                <a:schemeClr val="dk1"/>
              </a:solidFill>
              <a:effectLst/>
              <a:latin typeface="Arial" panose="020B0604020202020204" pitchFamily="34" charset="0"/>
              <a:ea typeface="+mn-ea"/>
              <a:cs typeface="Arial" panose="020B0604020202020204" pitchFamily="34" charset="0"/>
            </a:rPr>
            <a:t> </a:t>
          </a:r>
          <a:r>
            <a:rPr lang="en-US" sz="900">
              <a:latin typeface="Arial" panose="020B0604020202020204" pitchFamily="34" charset="0"/>
              <a:cs typeface="Arial" panose="020B0604020202020204" pitchFamily="34" charset="0"/>
            </a:rPr>
            <a:t> </a:t>
          </a:r>
        </a:p>
        <a:p>
          <a:pPr algn="l"/>
          <a:r>
            <a:rPr lang="en-US" sz="900" b="0" i="0" u="none" strike="noStrike" baseline="30000">
              <a:solidFill>
                <a:schemeClr val="dk1"/>
              </a:solidFill>
              <a:effectLst/>
              <a:latin typeface="Arial" panose="020B0604020202020204" pitchFamily="34" charset="0"/>
              <a:ea typeface="+mn-ea"/>
              <a:cs typeface="Arial" panose="020B0604020202020204" pitchFamily="34" charset="0"/>
            </a:rPr>
            <a:t>1 </a:t>
          </a:r>
          <a:r>
            <a:rPr lang="en-US" sz="900" b="0" i="0" u="none" strike="noStrike">
              <a:solidFill>
                <a:schemeClr val="dk1"/>
              </a:solidFill>
              <a:effectLst/>
              <a:latin typeface="Arial" panose="020B0604020202020204" pitchFamily="34" charset="0"/>
              <a:ea typeface="+mn-ea"/>
              <a:cs typeface="Arial" panose="020B0604020202020204" pitchFamily="34" charset="0"/>
            </a:rPr>
            <a:t>For Belarus the underlying assumption for IMF staff projections is no compensation for the loss of oil-related discounts and transfers due to internal changes in Russia’s taxation system. (negotiations between Russia and Belarus on this issue are ongoing)</a:t>
          </a:r>
          <a:r>
            <a:rPr lang="en-US" sz="900">
              <a:latin typeface="Arial" panose="020B0604020202020204" pitchFamily="34" charset="0"/>
              <a:cs typeface="Arial" panose="020B0604020202020204" pitchFamily="34" charset="0"/>
            </a:rPr>
            <a:t> </a:t>
          </a:r>
        </a:p>
        <a:p>
          <a:pPr algn="l"/>
          <a:r>
            <a:rPr lang="en-US" sz="900" b="0" i="0" u="none" strike="noStrike" baseline="30000">
              <a:solidFill>
                <a:schemeClr val="dk1"/>
              </a:solidFill>
              <a:effectLst/>
              <a:latin typeface="Arial" panose="020B0604020202020204" pitchFamily="34" charset="0"/>
              <a:ea typeface="+mn-ea"/>
              <a:cs typeface="Arial" panose="020B0604020202020204" pitchFamily="34" charset="0"/>
            </a:rPr>
            <a:t>2 </a:t>
          </a:r>
          <a:r>
            <a:rPr lang="en-US" sz="900" b="0" i="0" u="none" strike="noStrike">
              <a:solidFill>
                <a:schemeClr val="dk1"/>
              </a:solidFill>
              <a:effectLst/>
              <a:latin typeface="Arial" panose="020B0604020202020204" pitchFamily="34" charset="0"/>
              <a:ea typeface="+mn-ea"/>
              <a:cs typeface="Arial" panose="020B0604020202020204" pitchFamily="34" charset="0"/>
            </a:rPr>
            <a:t>Gross debt refers to the nonfinancial public sector, excluding Eletrobras and Petrobras, and includes sovereign debt held on the balance sheet of the central bank.</a:t>
          </a:r>
          <a:r>
            <a:rPr lang="en-US" sz="900">
              <a:latin typeface="Arial" panose="020B0604020202020204" pitchFamily="34" charset="0"/>
              <a:cs typeface="Arial" panose="020B0604020202020204" pitchFamily="34" charset="0"/>
            </a:rPr>
            <a:t> </a:t>
          </a:r>
          <a:r>
            <a:rPr lang="en-US" sz="900" b="0" i="0" u="none" strike="noStrike">
              <a:solidFill>
                <a:schemeClr val="dk1"/>
              </a:solidFill>
              <a:effectLst/>
              <a:latin typeface="Arial" panose="020B0604020202020204" pitchFamily="34" charset="0"/>
              <a:ea typeface="+mn-ea"/>
              <a:cs typeface="Arial" panose="020B0604020202020204" pitchFamily="34" charset="0"/>
            </a:rPr>
            <a:t> </a:t>
          </a:r>
        </a:p>
        <a:p>
          <a:pPr algn="l"/>
          <a:r>
            <a:rPr lang="en-US" sz="900" b="0" i="0" u="none" strike="noStrike" baseline="30000">
              <a:solidFill>
                <a:schemeClr val="dk1"/>
              </a:solidFill>
              <a:effectLst/>
              <a:latin typeface="Arial" panose="020B0604020202020204" pitchFamily="34" charset="0"/>
              <a:ea typeface="+mn-ea"/>
              <a:cs typeface="Arial" panose="020B0604020202020204" pitchFamily="34" charset="0"/>
            </a:rPr>
            <a:t>3 </a:t>
          </a:r>
          <a:r>
            <a:rPr lang="en-US" sz="900" b="0" i="0" u="none" strike="noStrike">
              <a:solidFill>
                <a:schemeClr val="dk1"/>
              </a:solidFill>
              <a:effectLst/>
              <a:latin typeface="Arial" panose="020B0604020202020204" pitchFamily="34" charset="0"/>
              <a:ea typeface="+mn-ea"/>
              <a:cs typeface="Arial" panose="020B0604020202020204" pitchFamily="34" charset="0"/>
            </a:rPr>
            <a:t>In late 2016, the authorities changed the definition of debt to a consolidated basis, which in 2016 was 11.5 percent of GDP lower than the previous aggregate definition. Both the historic and projection numbers are now presented on a consolidated basis.</a:t>
          </a:r>
          <a:r>
            <a:rPr lang="en-US" sz="900">
              <a:latin typeface="Arial" panose="020B0604020202020204" pitchFamily="34" charset="0"/>
              <a:cs typeface="Arial" panose="020B0604020202020204" pitchFamily="34" charset="0"/>
            </a:rPr>
            <a:t> </a:t>
          </a:r>
        </a:p>
        <a:p>
          <a:pPr algn="l"/>
          <a:r>
            <a:rPr lang="en-US" sz="900" b="0" i="0" u="none" strike="noStrike" baseline="30000">
              <a:solidFill>
                <a:schemeClr val="dk1"/>
              </a:solidFill>
              <a:effectLst/>
              <a:latin typeface="Arial" panose="020B0604020202020204" pitchFamily="34" charset="0"/>
              <a:ea typeface="+mn-ea"/>
              <a:cs typeface="Arial" panose="020B0604020202020204" pitchFamily="34" charset="0"/>
            </a:rPr>
            <a:t>4 </a:t>
          </a:r>
          <a:r>
            <a:rPr lang="en-US" sz="900" b="0" i="0" u="none" strike="noStrike">
              <a:solidFill>
                <a:schemeClr val="dk1"/>
              </a:solidFill>
              <a:effectLst/>
              <a:latin typeface="Arial" panose="020B0604020202020204" pitchFamily="34" charset="0"/>
              <a:ea typeface="+mn-ea"/>
              <a:cs typeface="Arial" panose="020B0604020202020204" pitchFamily="34" charset="0"/>
            </a:rPr>
            <a:t>Based on nominal GDP series prior to the recent revision; therefore, data in the tables are not comparable to the authorities’ numbers.</a:t>
          </a:r>
          <a:r>
            <a:rPr lang="en-US" sz="900">
              <a:latin typeface="Arial" panose="020B0604020202020204" pitchFamily="34" charset="0"/>
              <a:cs typeface="Arial" panose="020B0604020202020204" pitchFamily="34" charset="0"/>
            </a:rPr>
            <a:t> </a:t>
          </a:r>
        </a:p>
        <a:p>
          <a:pPr algn="l"/>
          <a:r>
            <a:rPr lang="en-US" sz="900" b="0" i="0" u="none" strike="noStrike" baseline="30000">
              <a:solidFill>
                <a:schemeClr val="dk1"/>
              </a:solidFill>
              <a:effectLst/>
              <a:latin typeface="Arial" panose="020B0604020202020204" pitchFamily="34" charset="0"/>
              <a:ea typeface="+mn-ea"/>
              <a:cs typeface="Arial" panose="020B0604020202020204" pitchFamily="34" charset="0"/>
            </a:rPr>
            <a:t>5 </a:t>
          </a:r>
          <a:r>
            <a:rPr lang="en-US" sz="900" b="0" i="0" u="none" strike="noStrike">
              <a:solidFill>
                <a:schemeClr val="dk1"/>
              </a:solidFill>
              <a:effectLst/>
              <a:latin typeface="Arial" panose="020B0604020202020204" pitchFamily="34" charset="0"/>
              <a:ea typeface="+mn-ea"/>
              <a:cs typeface="Arial" panose="020B0604020202020204" pitchFamily="34" charset="0"/>
            </a:rPr>
            <a:t>Data are for the nonfinancial public sector (NFPS), which includes central government, local government, social security funds, nonfinancial public corporation, and Banco de Seguros del Estado. The coverage of the fiscal data was changed from consolidated public sector to NFPS with the October 2019 submission. With this narrower coverage, the central bank balances are not included in fiscal data. and capitalization bonds issued in the past by the government to the central bank are now part of the NFPS debt. Historical data were also revised accordingly. Debt estimates prior to 2012 are preliminary.</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38099</xdr:colOff>
      <xdr:row>41</xdr:row>
      <xdr:rowOff>47623</xdr:rowOff>
    </xdr:from>
    <xdr:to>
      <xdr:col>11</xdr:col>
      <xdr:colOff>1038225</xdr:colOff>
      <xdr:row>53</xdr:row>
      <xdr:rowOff>95250</xdr:rowOff>
    </xdr:to>
    <xdr:sp macro="" textlink="">
      <xdr:nvSpPr>
        <xdr:cNvPr id="2" name="TextBox 1">
          <a:extLst>
            <a:ext uri="{FF2B5EF4-FFF2-40B4-BE49-F238E27FC236}">
              <a16:creationId xmlns:a16="http://schemas.microsoft.com/office/drawing/2014/main" id="{3C2FF234-8E39-45C3-973C-80972B3EB0D6}"/>
            </a:ext>
          </a:extLst>
        </xdr:cNvPr>
        <xdr:cNvSpPr txBox="1"/>
      </xdr:nvSpPr>
      <xdr:spPr>
        <a:xfrm>
          <a:off x="38099" y="7728583"/>
          <a:ext cx="11942446" cy="2051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Bloomberg Finance L.P.; Joint External Debt Hub</a:t>
          </a:r>
          <a:r>
            <a:rPr lang="en-US" sz="800">
              <a:solidFill>
                <a:schemeClr val="dk1"/>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a:t>
          </a:r>
          <a:r>
            <a:rPr lang="en-US" sz="800" b="0" i="0">
              <a:solidFill>
                <a:schemeClr val="dk1"/>
              </a:solidFill>
              <a:latin typeface="Arial" pitchFamily="34" charset="0"/>
              <a:ea typeface="+mn-ea"/>
              <a:cs typeface="Arial" pitchFamily="34" charset="0"/>
            </a:rPr>
            <a:t>national authorities; and </a:t>
          </a:r>
          <a:r>
            <a:rPr lang="en-US" sz="800" b="0" i="0" u="none" strike="noStrike">
              <a:solidFill>
                <a:sysClr val="windowText" lastClr="000000"/>
              </a:solidFill>
              <a:latin typeface="Arial" pitchFamily="34" charset="0"/>
              <a:ea typeface="+mn-ea"/>
              <a:cs typeface="Arial" pitchFamily="34" charset="0"/>
            </a:rPr>
            <a:t>IMF staff estimates and projections.</a:t>
          </a:r>
        </a:p>
        <a:p>
          <a:pPr algn="l"/>
          <a:r>
            <a:rPr lang="en-US" sz="800" b="0" i="0" u="none" strike="noStrike" baseline="0">
              <a:solidFill>
                <a:sysClr val="windowText" lastClr="000000"/>
              </a:solidFill>
              <a:latin typeface="Arial" pitchFamily="34" charset="0"/>
              <a:ea typeface="+mn-ea"/>
              <a:cs typeface="Arial" pitchFamily="34" charset="0"/>
            </a:rPr>
            <a:t>Note: All economy averages are weighted by nominal GDP converted to US dollars at average market exchange rates in the years indicated and based on data availability.</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a:solidFill>
                <a:sysClr val="windowText" lastClr="000000"/>
              </a:solidFill>
              <a:latin typeface="Arial" pitchFamily="34" charset="0"/>
              <a:ea typeface="+mn-ea"/>
              <a:cs typeface="Arial" pitchFamily="34" charset="0"/>
            </a:rPr>
            <a:t>Pension projections rely on authorities’ estimates when these are available. For the European Union countries, pension projections are based on </a:t>
          </a:r>
          <a:r>
            <a:rPr lang="en-US" sz="800" i="1">
              <a:solidFill>
                <a:sysClr val="windowText" lastClr="000000"/>
              </a:solidFill>
              <a:latin typeface="Arial" pitchFamily="34" charset="0"/>
              <a:ea typeface="+mn-ea"/>
              <a:cs typeface="Arial" pitchFamily="34" charset="0"/>
            </a:rPr>
            <a:t>The 2018 Ageing Report</a:t>
          </a:r>
          <a:r>
            <a:rPr lang="en-US" sz="800">
              <a:solidFill>
                <a:sysClr val="windowText" lastClr="000000"/>
              </a:solidFill>
              <a:latin typeface="Arial" pitchFamily="34" charset="0"/>
              <a:ea typeface="+mn-ea"/>
              <a:cs typeface="Arial" pitchFamily="34" charset="0"/>
            </a:rPr>
            <a:t> of the European Commission. When authorities' estimates are not available, IMF staff projections use the methodology described in Clements, Eich, and Gupta's </a:t>
          </a:r>
          <a:r>
            <a:rPr lang="en-US" sz="800" i="1">
              <a:solidFill>
                <a:sysClr val="windowText" lastClr="000000"/>
              </a:solidFill>
              <a:latin typeface="Arial" pitchFamily="34" charset="0"/>
              <a:ea typeface="+mn-ea"/>
              <a:cs typeface="Arial" pitchFamily="34" charset="0"/>
            </a:rPr>
            <a:t>Equitable and Sustainable Pensions: Challenges and Experience </a:t>
          </a:r>
          <a:r>
            <a:rPr lang="en-US" sz="800">
              <a:solidFill>
                <a:sysClr val="windowText" lastClr="000000"/>
              </a:solidFill>
              <a:latin typeface="Arial" pitchFamily="34" charset="0"/>
              <a:ea typeface="+mn-ea"/>
              <a:cs typeface="Arial" pitchFamily="34" charset="0"/>
            </a:rPr>
            <a:t>(IMF</a:t>
          </a:r>
          <a:r>
            <a:rPr lang="en-US" sz="800" baseline="0">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ea typeface="+mn-ea"/>
              <a:cs typeface="Arial" pitchFamily="34" charset="0"/>
            </a:rPr>
            <a:t>2014). These numbers will differ greatly compared to the previous vintages of the pension update due to new baseline pension numbers from the</a:t>
          </a:r>
          <a:r>
            <a:rPr lang="en-US" sz="800" baseline="0">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ea typeface="+mn-ea"/>
              <a:cs typeface="Arial" pitchFamily="34" charset="0"/>
            </a:rPr>
            <a:t>sources</a:t>
          </a:r>
          <a:r>
            <a:rPr lang="en-US" sz="800" baseline="0">
              <a:solidFill>
                <a:sysClr val="windowText" lastClr="000000"/>
              </a:solidFill>
              <a:latin typeface="Arial" pitchFamily="34" charset="0"/>
              <a:ea typeface="+mn-ea"/>
              <a:cs typeface="Arial" pitchFamily="34" charset="0"/>
            </a:rPr>
            <a:t> of </a:t>
          </a:r>
          <a:r>
            <a:rPr lang="en-US" sz="800">
              <a:solidFill>
                <a:sysClr val="windowText" lastClr="000000"/>
              </a:solidFill>
              <a:latin typeface="Arial" pitchFamily="34" charset="0"/>
              <a:ea typeface="+mn-ea"/>
              <a:cs typeface="Arial" pitchFamily="34" charset="0"/>
            </a:rPr>
            <a:t>World Bank and International Labour Organization (ILO), as well as new labor force participation rate numbers from the ILO. These two changes not only affect countries without country authority projections but also those with such projections (excluding EU countries covered by the Aging Report). IMF staff projections for health care spending are driven by demographic and other factors. The difference between the growth of health care spending and real GDP growth that is not explained by demographics (“excess cost growth”) is assumed to start at the economy-specific historical average and converge to the advanced economy historical average by 2050 (0.8 percent).</a:t>
          </a:r>
          <a:endParaRPr lang="en-US" sz="800" i="0">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a:t>
          </a:r>
          <a:r>
            <a:rPr lang="en-US" sz="800" b="0" i="0" u="none" strike="noStrike" baseline="0">
              <a:solidFill>
                <a:sysClr val="windowText" lastClr="000000"/>
              </a:solidFill>
              <a:latin typeface="Arial" pitchFamily="34" charset="0"/>
              <a:ea typeface="+mn-ea"/>
              <a:cs typeface="Arial" pitchFamily="34" charset="0"/>
            </a:rPr>
            <a:t> is </a:t>
          </a:r>
          <a:r>
            <a:rPr lang="en-US" sz="800" b="0" i="0" u="none" strike="noStrike">
              <a:solidFill>
                <a:sysClr val="windowText" lastClr="000000"/>
              </a:solidFill>
              <a:latin typeface="Arial" pitchFamily="34" charset="0"/>
              <a:ea typeface="+mn-ea"/>
              <a:cs typeface="Arial" pitchFamily="34" charset="0"/>
            </a:rPr>
            <a:t>used for each economy. </a:t>
          </a:r>
        </a:p>
        <a:p>
          <a:pPr algn="l"/>
          <a:r>
            <a:rPr lang="en-US" sz="800" b="0" i="0" u="none" strike="noStrike" baseline="30000">
              <a:solidFill>
                <a:sysClr val="windowText" lastClr="000000"/>
              </a:solidFill>
              <a:latin typeface="Arial" pitchFamily="34" charset="0"/>
              <a:ea typeface="+mn-ea"/>
              <a:cs typeface="Arial" pitchFamily="34" charset="0"/>
            </a:rPr>
            <a:t>3</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deficit and maturing government debt in 2020. For</a:t>
          </a:r>
          <a:r>
            <a:rPr lang="en-US" sz="800" b="0" i="0" u="none" strike="noStrike" baseline="0">
              <a:solidFill>
                <a:sysClr val="windowText" lastClr="000000"/>
              </a:solidFill>
              <a:latin typeface="Arial" pitchFamily="34" charset="0"/>
              <a:ea typeface="+mn-ea"/>
              <a:cs typeface="Arial" pitchFamily="34" charset="0"/>
            </a:rPr>
            <a:t> most economies, data on maturing debt refer to central government securities. </a:t>
          </a:r>
          <a:r>
            <a:rPr lang="en-US" sz="800" b="0" i="0" u="none" strike="noStrike">
              <a:solidFill>
                <a:sysClr val="windowText" lastClr="000000"/>
              </a:solidFill>
              <a:latin typeface="Arial" pitchFamily="34" charset="0"/>
              <a:ea typeface="+mn-ea"/>
              <a:cs typeface="Arial" pitchFamily="34" charset="0"/>
            </a:rPr>
            <a:t>Data are from Bloomberg Finance L.P. and  IMF staff projections. </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For most</a:t>
          </a:r>
          <a:r>
            <a:rPr lang="en-US" sz="800" b="0" i="0" u="none" strike="noStrike" baseline="0">
              <a:solidFill>
                <a:sysClr val="windowText" lastClr="000000"/>
              </a:solidFill>
              <a:latin typeface="Arial" pitchFamily="34" charset="0"/>
              <a:ea typeface="+mn-ea"/>
              <a:cs typeface="Arial" pitchFamily="34" charset="0"/>
            </a:rPr>
            <a:t> economies</a:t>
          </a:r>
          <a:r>
            <a:rPr lang="en-US" sz="800" b="0" i="1" u="none" strike="noStrike" baseline="0">
              <a:solidFill>
                <a:sysClr val="windowText" lastClr="000000"/>
              </a:solidFill>
              <a:latin typeface="Arial" pitchFamily="34" charset="0"/>
              <a:ea typeface="+mn-ea"/>
              <a:cs typeface="Arial" pitchFamily="34" charset="0"/>
            </a:rPr>
            <a:t>, </a:t>
          </a:r>
          <a:r>
            <a:rPr lang="en-US" sz="800" b="0" i="0" u="none" strike="noStrike" baseline="0">
              <a:solidFill>
                <a:sysClr val="windowText" lastClr="000000"/>
              </a:solidFill>
              <a:latin typeface="Arial" pitchFamily="34" charset="0"/>
              <a:ea typeface="+mn-ea"/>
              <a:cs typeface="Arial" pitchFamily="34" charset="0"/>
            </a:rPr>
            <a:t>a</a:t>
          </a:r>
          <a:r>
            <a:rPr lang="en-US" sz="800" b="0" i="0" u="none" strike="noStrike">
              <a:solidFill>
                <a:sysClr val="windowText" lastClr="000000"/>
              </a:solidFill>
              <a:latin typeface="Arial" pitchFamily="34" charset="0"/>
              <a:ea typeface="+mn-ea"/>
              <a:cs typeface="Arial" pitchFamily="34" charset="0"/>
            </a:rPr>
            <a:t>verage-term-to-maturity data refer to central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cs typeface="Arial" pitchFamily="34" charset="0"/>
            </a:rPr>
            <a:t>Nonresident holding of general government debt data are for the third quarter of 2019 or latest available from the Joint External Debt Hub (JEDH), Quarterly External Debt Statistics, which include marketable and nonmarketable debt. For some economies, tradable instruments in the JEDH are reported at market value. External debt in US dollars is converted to local currency, then taken as a percentage of 2019 gross general government debt.</a:t>
          </a:r>
          <a:endParaRPr lang="en-US" sz="800" b="0" i="0" u="none" strike="noStrike" baseline="0">
            <a:solidFill>
              <a:sysClr val="windowText" lastClr="000000"/>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baseline="30000">
              <a:solidFill>
                <a:sysClr val="windowText" lastClr="000000"/>
              </a:solidFill>
              <a:effectLst/>
              <a:latin typeface="Arial" panose="020B0604020202020204" pitchFamily="34" charset="0"/>
              <a:ea typeface="+mn-ea"/>
              <a:cs typeface="Arial" panose="020B0604020202020204" pitchFamily="34" charset="0"/>
            </a:rPr>
            <a:t>6 </a:t>
          </a:r>
          <a:r>
            <a:rPr lang="en-US" sz="800" b="0" i="0" baseline="0">
              <a:solidFill>
                <a:sysClr val="windowText" lastClr="000000"/>
              </a:solidFill>
              <a:effectLst/>
              <a:latin typeface="Arial" panose="020B0604020202020204" pitchFamily="34" charset="0"/>
              <a:ea typeface="+mn-ea"/>
              <a:cs typeface="Arial" panose="020B0604020202020204" pitchFamily="34" charset="0"/>
            </a:rPr>
            <a:t>Italy's pension projections do not reflect the new demographic assumptions. Taking more prudent assumptions for the employment rate, productivity growth, and demographics, IMF staff calculations show that the change in pension spending over 2015</a:t>
          </a:r>
          <a:r>
            <a:rPr lang="en-US" sz="1100">
              <a:solidFill>
                <a:sysClr val="windowText" lastClr="000000"/>
              </a:solidFill>
              <a:effectLst/>
              <a:latin typeface="+mn-lt"/>
              <a:ea typeface="+mn-ea"/>
              <a:cs typeface="+mn-cs"/>
            </a:rPr>
            <a:t>–</a:t>
          </a:r>
        </a:p>
        <a:p>
          <a:pPr algn="l"/>
          <a:r>
            <a:rPr lang="en-US" sz="800" b="0" i="0" baseline="0">
              <a:solidFill>
                <a:sysClr val="windowText" lastClr="000000"/>
              </a:solidFill>
              <a:effectLst/>
              <a:latin typeface="Arial" panose="020B0604020202020204" pitchFamily="34" charset="0"/>
              <a:ea typeface="+mn-ea"/>
              <a:cs typeface="Arial" panose="020B0604020202020204" pitchFamily="34" charset="0"/>
            </a:rPr>
            <a:t>30 would be about 3 percent of GDP; see Italy 2017 Article IV Staff Report Box 4.</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7 </a:t>
          </a:r>
          <a:r>
            <a:rPr lang="en-US" sz="800" b="0" i="0" u="none" strike="noStrike">
              <a:solidFill>
                <a:sysClr val="windowText" lastClr="000000"/>
              </a:solidFill>
              <a:latin typeface="Arial" pitchFamily="34" charset="0"/>
              <a:ea typeface="+mn-ea"/>
              <a:cs typeface="Arial" pitchFamily="34" charset="0"/>
            </a:rPr>
            <a:t>Singapore's general government debt is covered by financial assets and is issued to deepen the domestic</a:t>
          </a:r>
          <a:r>
            <a:rPr lang="en-US" sz="800" b="0" i="0" u="none" strike="noStrike" baseline="0">
              <a:solidFill>
                <a:sysClr val="windowText" lastClr="000000"/>
              </a:solidFill>
              <a:latin typeface="Arial" pitchFamily="34" charset="0"/>
              <a:ea typeface="+mn-ea"/>
              <a:cs typeface="Arial" pitchFamily="34" charset="0"/>
            </a:rPr>
            <a:t> market, meet the Central Provident Fund’s investment needs, and provide individuals with a long-term savings option. </a:t>
          </a:r>
          <a:r>
            <a:rPr lang="en-US" sz="800" i="0">
              <a:solidFill>
                <a:sysClr val="windowText" lastClr="000000"/>
              </a:solidFill>
              <a:latin typeface="Arial" pitchFamily="34" charset="0"/>
              <a:cs typeface="Arial" pitchFamily="34" charset="0"/>
            </a:rPr>
            <a:t> </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28575</xdr:colOff>
      <xdr:row>46</xdr:row>
      <xdr:rowOff>42332</xdr:rowOff>
    </xdr:from>
    <xdr:to>
      <xdr:col>12</xdr:col>
      <xdr:colOff>28576</xdr:colOff>
      <xdr:row>59</xdr:row>
      <xdr:rowOff>152400</xdr:rowOff>
    </xdr:to>
    <xdr:sp macro="" textlink="">
      <xdr:nvSpPr>
        <xdr:cNvPr id="2" name="TextBox 1">
          <a:extLst>
            <a:ext uri="{FF2B5EF4-FFF2-40B4-BE49-F238E27FC236}">
              <a16:creationId xmlns:a16="http://schemas.microsoft.com/office/drawing/2014/main" id="{8E63787B-5B42-4DA9-A4CE-76D553EF8180}"/>
            </a:ext>
          </a:extLst>
        </xdr:cNvPr>
        <xdr:cNvSpPr txBox="1"/>
      </xdr:nvSpPr>
      <xdr:spPr>
        <a:xfrm>
          <a:off x="28575" y="8531012"/>
          <a:ext cx="11902441" cy="227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a:solidFill>
                <a:schemeClr val="dk1"/>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chemeClr val="dk1"/>
              </a:solidFill>
              <a:latin typeface="Arial" pitchFamily="34" charset="0"/>
              <a:ea typeface="+mn-ea"/>
              <a:cs typeface="Arial" pitchFamily="34" charset="0"/>
            </a:rPr>
            <a:t>Note: All count</a:t>
          </a:r>
          <a:r>
            <a:rPr lang="en-US" sz="800" b="0" i="0" baseline="0">
              <a:solidFill>
                <a:sysClr val="windowText" lastClr="000000"/>
              </a:solidFill>
              <a:latin typeface="Arial" pitchFamily="34" charset="0"/>
              <a:ea typeface="+mn-ea"/>
              <a:cs typeface="Arial" pitchFamily="34" charset="0"/>
            </a:rPr>
            <a:t>ry averages are weighted by nominal GDP converted to US dollars at average market exchange rates in the years indicated and based on data availability.</a:t>
          </a:r>
          <a:endParaRPr lang="en-US" sz="800">
            <a:solidFill>
              <a:sysClr val="windowText" lastClr="000000"/>
            </a:solidFill>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i="0">
              <a:solidFill>
                <a:sysClr val="windowText" lastClr="000000"/>
              </a:solidFill>
              <a:latin typeface="Arial" pitchFamily="34" charset="0"/>
              <a:ea typeface="+mn-ea"/>
              <a:cs typeface="Arial" pitchFamily="34" charset="0"/>
            </a:rPr>
            <a:t>Pension projections rely on authorities’ estimates when these are available. For the European Union countries, pension projections are based on </a:t>
          </a:r>
          <a:r>
            <a:rPr lang="en-US" sz="800" i="1">
              <a:solidFill>
                <a:sysClr val="windowText" lastClr="000000"/>
              </a:solidFill>
              <a:latin typeface="Arial" pitchFamily="34" charset="0"/>
              <a:ea typeface="+mn-ea"/>
              <a:cs typeface="Arial" pitchFamily="34" charset="0"/>
            </a:rPr>
            <a:t>The 2018 Ageing Report </a:t>
          </a:r>
          <a:r>
            <a:rPr lang="en-US" sz="800" i="0">
              <a:solidFill>
                <a:sysClr val="windowText" lastClr="000000"/>
              </a:solidFill>
              <a:latin typeface="Arial" pitchFamily="34" charset="0"/>
              <a:ea typeface="+mn-ea"/>
              <a:cs typeface="Arial" pitchFamily="34" charset="0"/>
            </a:rPr>
            <a:t>of the European Commission. When authorities' estimates are not available, IMF staff projections use the methodology described in Clements, Eich, and Gupta's </a:t>
          </a:r>
          <a:r>
            <a:rPr lang="en-US" sz="800" i="1">
              <a:solidFill>
                <a:sysClr val="windowText" lastClr="000000"/>
              </a:solidFill>
              <a:latin typeface="Arial" pitchFamily="34" charset="0"/>
              <a:ea typeface="+mn-ea"/>
              <a:cs typeface="Arial" pitchFamily="34" charset="0"/>
            </a:rPr>
            <a:t>Equitable and Sustainable Pensions: Challenges and Experience </a:t>
          </a:r>
          <a:r>
            <a:rPr lang="en-US" sz="800" i="0">
              <a:solidFill>
                <a:sysClr val="windowText" lastClr="000000"/>
              </a:solidFill>
              <a:latin typeface="Arial" pitchFamily="34" charset="0"/>
              <a:ea typeface="+mn-ea"/>
              <a:cs typeface="Arial" pitchFamily="34" charset="0"/>
            </a:rPr>
            <a:t>(IMF</a:t>
          </a:r>
          <a:r>
            <a:rPr lang="en-US" sz="800" i="0" baseline="0">
              <a:solidFill>
                <a:sysClr val="windowText" lastClr="000000"/>
              </a:solidFill>
              <a:latin typeface="Arial" pitchFamily="34" charset="0"/>
              <a:ea typeface="+mn-ea"/>
              <a:cs typeface="Arial" pitchFamily="34" charset="0"/>
            </a:rPr>
            <a:t> </a:t>
          </a:r>
          <a:r>
            <a:rPr lang="en-US" sz="800" i="0">
              <a:solidFill>
                <a:sysClr val="windowText" lastClr="000000"/>
              </a:solidFill>
              <a:latin typeface="Arial" pitchFamily="34" charset="0"/>
              <a:ea typeface="+mn-ea"/>
              <a:cs typeface="Arial" pitchFamily="34" charset="0"/>
            </a:rPr>
            <a:t>2014). These numbers will differ greatly compared to the previous vintages of the pension update due to new baseline pension numbers from the sources of World Bank and International Labour Organization (ILO), as well as new labor force participation rate numbers from the ILO. These two changes not only affect countries without country authority projections but also those with such projections. IMF staff projections for health care spending are driven by demographic and other factors. The difference between the growth of health care spending and real GDP growth that is not explained by demographics (“excess cost growth”) is assumed at the advanced economy historical average by 2050 (0.8 percent).</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 is used for each country. </a:t>
          </a:r>
        </a:p>
        <a:p>
          <a:pPr algn="l"/>
          <a:r>
            <a:rPr lang="en-US" sz="800" b="0" i="0" u="none" strike="noStrike" baseline="30000">
              <a:solidFill>
                <a:sysClr val="windowText" lastClr="000000"/>
              </a:solidFill>
              <a:latin typeface="Arial" pitchFamily="34" charset="0"/>
              <a:ea typeface="+mn-ea"/>
              <a:cs typeface="Arial" pitchFamily="34" charset="0"/>
            </a:rPr>
            <a:t>3</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balance and maturing government debt in 2020. Data are from</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IMF</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staff projections.</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Average-term-to-maturity data refer to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Nonresident holding of general government debt data are the third quarter of 2019</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or latest available from the Joint External Debt Hub (JEDH), Quarterly External Debt Statistics, which include marketable and</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800" b="0" i="0" u="none" strike="noStrike" baseline="0">
              <a:solidFill>
                <a:sysClr val="windowText" lastClr="000000"/>
              </a:solidFill>
              <a:latin typeface="Arial" pitchFamily="34" charset="0"/>
              <a:ea typeface="+mn-ea"/>
              <a:cs typeface="Arial" pitchFamily="34" charset="0"/>
            </a:rPr>
            <a:t> then taken as a percentage of 2019 gross </a:t>
          </a:r>
          <a:r>
            <a:rPr lang="en-US" sz="800" b="0" i="0" u="none" strike="noStrike">
              <a:solidFill>
                <a:sysClr val="windowText" lastClr="000000"/>
              </a:solidFill>
              <a:latin typeface="Arial" pitchFamily="34" charset="0"/>
              <a:ea typeface="+mn-ea"/>
              <a:cs typeface="Arial" pitchFamily="34" charset="0"/>
            </a:rPr>
            <a:t>general government debt.</a:t>
          </a:r>
        </a:p>
        <a:p>
          <a:pPr algn="l"/>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6</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Note that the pension spending projections reported in the first and second column do not include savings from the pension reform approved in October 2019.</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7</a:t>
          </a:r>
          <a:r>
            <a:rPr lang="en-US" sz="800" b="0" i="0" u="none" strike="noStrike">
              <a:solidFill>
                <a:sysClr val="windowText" lastClr="000000"/>
              </a:solidFill>
              <a:latin typeface="Arial" pitchFamily="34" charset="0"/>
              <a:ea typeface="+mn-ea"/>
              <a:cs typeface="Arial" pitchFamily="34" charset="0"/>
            </a:rPr>
            <a:t> Average-term-to-maturity for Turkey</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is in accordance with the published data for central government debt securities as of January 2020.</a:t>
          </a:r>
          <a:endPar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a:lnSpc>
              <a:spcPct val="110000"/>
            </a:lnSpc>
            <a:spcBef>
              <a:spcPts val="0"/>
            </a:spcBef>
            <a:spcAft>
              <a:spcPts val="1200"/>
            </a:spcAft>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8</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Data are for the nonfinancial public sector (NFPS), which includes central government, local government, social security funds, nonfinancial public corporation, and Banco de Seguros del Estado. The coverage of the fiscal data was changed from consolidated public sector to NFPS with the October 2019 submission. With this narrower coverage, the central bank balances are not included in fiscal data. Historical data were also revised accordingly.</a:t>
          </a:r>
          <a:endParaRPr lang="en-US" sz="800" b="0">
            <a:solidFill>
              <a:sysClr val="windowText" lastClr="000000"/>
            </a:solidFill>
            <a:effectLst/>
            <a:latin typeface="Arial" panose="020B0604020202020204" pitchFamily="34" charset="0"/>
            <a:ea typeface="SimSun" panose="02010600030101010101" pitchFamily="2" charset="-122"/>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800" b="0" i="0" u="none" strike="noStrike">
            <a:solidFill>
              <a:sysClr val="windowText" lastClr="000000"/>
            </a:solidFill>
            <a:latin typeface="Arial" pitchFamily="34" charset="0"/>
            <a:ea typeface="+mn-ea"/>
            <a:cs typeface="Arial" pitchFamily="34" charset="0"/>
          </a:endParaRPr>
        </a:p>
        <a:p>
          <a:pPr algn="l"/>
          <a:endParaRPr lang="en-US" sz="800" b="0" i="0" u="none" strike="noStrike">
            <a:solidFill>
              <a:sysClr val="windowText" lastClr="000000"/>
            </a:solidFill>
            <a:latin typeface="Arial" pitchFamily="34" charset="0"/>
            <a:ea typeface="+mn-ea"/>
            <a:cs typeface="Arial" pitchFamily="34" charset="0"/>
          </a:endParaRPr>
        </a:p>
      </xdr:txBody>
    </xdr:sp>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28575</xdr:colOff>
      <xdr:row>46</xdr:row>
      <xdr:rowOff>38100</xdr:rowOff>
    </xdr:from>
    <xdr:to>
      <xdr:col>10</xdr:col>
      <xdr:colOff>1152525</xdr:colOff>
      <xdr:row>55</xdr:row>
      <xdr:rowOff>9524</xdr:rowOff>
    </xdr:to>
    <xdr:sp macro="" textlink="">
      <xdr:nvSpPr>
        <xdr:cNvPr id="2" name="TextBox 1">
          <a:extLst>
            <a:ext uri="{FF2B5EF4-FFF2-40B4-BE49-F238E27FC236}">
              <a16:creationId xmlns:a16="http://schemas.microsoft.com/office/drawing/2014/main" id="{61E7EFE7-58B5-4095-8481-60B04335970C}"/>
            </a:ext>
          </a:extLst>
        </xdr:cNvPr>
        <xdr:cNvSpPr txBox="1"/>
      </xdr:nvSpPr>
      <xdr:spPr>
        <a:xfrm>
          <a:off x="28575" y="8526780"/>
          <a:ext cx="11517630" cy="1388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i="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endParaRPr lang="en-US" sz="800" i="0">
            <a:solidFill>
              <a:sysClr val="windowText" lastClr="000000"/>
            </a:solidFill>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i="0">
              <a:solidFill>
                <a:sysClr val="windowText" lastClr="000000"/>
              </a:solidFill>
              <a:latin typeface="Arial" pitchFamily="34" charset="0"/>
              <a:ea typeface="+mn-ea"/>
              <a:cs typeface="Arial" pitchFamily="34" charset="0"/>
            </a:rPr>
            <a:t>Pension projections rely on authorities’ estimates when these are available.</a:t>
          </a:r>
          <a:r>
            <a:rPr lang="en-US" sz="800" i="0" baseline="0">
              <a:solidFill>
                <a:sysClr val="windowText" lastClr="000000"/>
              </a:solidFill>
              <a:latin typeface="Arial" pitchFamily="34" charset="0"/>
              <a:ea typeface="+mn-ea"/>
              <a:cs typeface="Arial" pitchFamily="34" charset="0"/>
            </a:rPr>
            <a:t> </a:t>
          </a:r>
          <a:r>
            <a:rPr lang="en-US" sz="800" i="0">
              <a:solidFill>
                <a:sysClr val="windowText" lastClr="000000"/>
              </a:solidFill>
              <a:latin typeface="Arial" pitchFamily="34" charset="0"/>
              <a:ea typeface="+mn-ea"/>
              <a:cs typeface="Arial" pitchFamily="34" charset="0"/>
            </a:rPr>
            <a:t>When authorities' estimates are not available, IMF staff projections use the methodology described in Clements, Eich, and Gupta's </a:t>
          </a:r>
          <a:r>
            <a:rPr lang="en-US" sz="800" i="1">
              <a:solidFill>
                <a:sysClr val="windowText" lastClr="000000"/>
              </a:solidFill>
              <a:latin typeface="Arial" pitchFamily="34" charset="0"/>
              <a:ea typeface="+mn-ea"/>
              <a:cs typeface="Arial" pitchFamily="34" charset="0"/>
            </a:rPr>
            <a:t>Equitable and Sustainable Pensions: Challenges and Experience</a:t>
          </a:r>
          <a:r>
            <a:rPr lang="en-US" sz="800" i="0">
              <a:solidFill>
                <a:sysClr val="windowText" lastClr="000000"/>
              </a:solidFill>
              <a:latin typeface="Arial" pitchFamily="34" charset="0"/>
              <a:ea typeface="+mn-ea"/>
              <a:cs typeface="Arial" pitchFamily="34" charset="0"/>
            </a:rPr>
            <a:t> (IMF</a:t>
          </a:r>
          <a:r>
            <a:rPr lang="en-US" sz="800" i="0" baseline="0">
              <a:solidFill>
                <a:sysClr val="windowText" lastClr="000000"/>
              </a:solidFill>
              <a:latin typeface="Arial" pitchFamily="34" charset="0"/>
              <a:ea typeface="+mn-ea"/>
              <a:cs typeface="Arial" pitchFamily="34" charset="0"/>
            </a:rPr>
            <a:t> </a:t>
          </a:r>
          <a:r>
            <a:rPr lang="en-US" sz="800" i="0">
              <a:solidFill>
                <a:sysClr val="windowText" lastClr="000000"/>
              </a:solidFill>
              <a:latin typeface="Arial" pitchFamily="34" charset="0"/>
              <a:ea typeface="+mn-ea"/>
              <a:cs typeface="Arial" pitchFamily="34" charset="0"/>
            </a:rPr>
            <a:t>2014). These numbers will differ greatly compared to the previous vintages of the pension update due to new baseline pension numbers from the sources of World Bank and International Labour Organization (ILO), as well as new labor force participation rate numbers from the ILO. These two changes not only affect countries without country authority projections but also those with such projections. Staff projections for health care spending are driven by demographic and other factors. The difference between the growth of health care spending and real GDP growth that is not explained by demographics (“excess cost growth”) is assumed at the advanced economy historic average by 2050 (0.8 percent).</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  is used for each country. </a:t>
          </a:r>
        </a:p>
        <a:p>
          <a:pPr algn="l"/>
          <a:r>
            <a:rPr lang="en-US" sz="800" b="0" i="0" u="none" strike="noStrike" baseline="30000">
              <a:solidFill>
                <a:sysClr val="windowText" lastClr="000000"/>
              </a:solidFill>
              <a:latin typeface="Arial" pitchFamily="34" charset="0"/>
              <a:ea typeface="+mn-ea"/>
              <a:cs typeface="Arial" pitchFamily="34" charset="0"/>
            </a:rPr>
            <a:t>3</a:t>
          </a:r>
          <a:r>
            <a:rPr lang="en-US" sz="800" b="0" i="0" u="none" strike="noStrike">
              <a:solidFill>
                <a:sysClr val="windowText" lastClr="000000"/>
              </a:solidFill>
              <a:latin typeface="Arial" pitchFamily="34" charset="0"/>
              <a:ea typeface="+mn-ea"/>
              <a:cs typeface="Arial" pitchFamily="34" charset="0"/>
            </a:rPr>
            <a:t> Average-term-to-maturity data refer to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Nonresident holding of general government debt data are the third quarter of 2019 or latest available from the Joint External Debt Hub (JEDH), Quarterly External Debt Statistics, which include marketable and</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800" b="0" i="0" u="none" strike="noStrike" baseline="0">
              <a:solidFill>
                <a:sysClr val="windowText" lastClr="000000"/>
              </a:solidFill>
              <a:latin typeface="Arial" pitchFamily="34" charset="0"/>
              <a:ea typeface="+mn-ea"/>
              <a:cs typeface="Arial" pitchFamily="34" charset="0"/>
            </a:rPr>
            <a:t> then taken as a percentage of 2019 gross </a:t>
          </a:r>
          <a:r>
            <a:rPr lang="en-US" sz="800" b="0" i="0" u="none" strike="noStrike">
              <a:solidFill>
                <a:sysClr val="windowText" lastClr="000000"/>
              </a:solidFill>
              <a:latin typeface="Arial" pitchFamily="34" charset="0"/>
              <a:ea typeface="+mn-ea"/>
              <a:cs typeface="Arial" pitchFamily="34" charset="0"/>
            </a:rPr>
            <a:t>general government debt.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257175</xdr:colOff>
      <xdr:row>15</xdr:row>
      <xdr:rowOff>38100</xdr:rowOff>
    </xdr:from>
    <xdr:to>
      <xdr:col>1</xdr:col>
      <xdr:colOff>438150</xdr:colOff>
      <xdr:row>31</xdr:row>
      <xdr:rowOff>0</xdr:rowOff>
    </xdr:to>
    <xdr:graphicFrame macro="">
      <xdr:nvGraphicFramePr>
        <xdr:cNvPr id="2" name="Chart 1">
          <a:extLst>
            <a:ext uri="{FF2B5EF4-FFF2-40B4-BE49-F238E27FC236}">
              <a16:creationId xmlns:a16="http://schemas.microsoft.com/office/drawing/2014/main" id="{8D3B1F34-8275-41D0-B78A-CE1954FAB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320676</xdr:colOff>
      <xdr:row>14</xdr:row>
      <xdr:rowOff>165100</xdr:rowOff>
    </xdr:from>
    <xdr:to>
      <xdr:col>5</xdr:col>
      <xdr:colOff>568326</xdr:colOff>
      <xdr:row>30</xdr:row>
      <xdr:rowOff>104775</xdr:rowOff>
    </xdr:to>
    <xdr:graphicFrame macro="">
      <xdr:nvGraphicFramePr>
        <xdr:cNvPr id="3" name="Chart 2">
          <a:extLst>
            <a:ext uri="{FF2B5EF4-FFF2-40B4-BE49-F238E27FC236}">
              <a16:creationId xmlns:a16="http://schemas.microsoft.com/office/drawing/2014/main" id="{6083F108-92C2-46BD-B37D-9A09727BD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426720</xdr:colOff>
      <xdr:row>11</xdr:row>
      <xdr:rowOff>137160</xdr:rowOff>
    </xdr:from>
    <xdr:to>
      <xdr:col>2</xdr:col>
      <xdr:colOff>624205</xdr:colOff>
      <xdr:row>14</xdr:row>
      <xdr:rowOff>137795</xdr:rowOff>
    </xdr:to>
    <xdr:sp macro="" textlink="">
      <xdr:nvSpPr>
        <xdr:cNvPr id="4" name="TextBox 3">
          <a:extLst>
            <a:ext uri="{FF2B5EF4-FFF2-40B4-BE49-F238E27FC236}">
              <a16:creationId xmlns:a16="http://schemas.microsoft.com/office/drawing/2014/main" id="{A30534DA-7187-47A8-BB89-CD00F7C516DE}"/>
            </a:ext>
          </a:extLst>
        </xdr:cNvPr>
        <xdr:cNvSpPr txBox="1"/>
      </xdr:nvSpPr>
      <xdr:spPr>
        <a:xfrm>
          <a:off x="426720" y="2148840"/>
          <a:ext cx="4739005" cy="549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ea typeface="+mn-ea"/>
              <a:cs typeface="Arial" panose="020B0604020202020204" pitchFamily="34" charset="0"/>
            </a:rPr>
            <a:t>Figure 1.6. Distribution of Nominal Effective Interest Rates, 2000–19</a:t>
          </a:r>
        </a:p>
        <a:p>
          <a:pPr algn="l"/>
          <a:r>
            <a:rPr lang="en-US" sz="1000" b="0" baseline="0">
              <a:solidFill>
                <a:srgbClr val="7030A0"/>
              </a:solidFill>
              <a:latin typeface="HelveticaNeueLT Std" panose="020B0604020202020204" pitchFamily="34" charset="0"/>
              <a:ea typeface="+mn-ea"/>
              <a:cs typeface="Arial" panose="020B0604020202020204" pitchFamily="34" charset="0"/>
            </a:rPr>
            <a:t>(Percent of total countries for each group)</a:t>
          </a:r>
        </a:p>
      </xdr:txBody>
    </xdr:sp>
    <xdr:clientData/>
  </xdr:twoCellAnchor>
  <xdr:twoCellAnchor>
    <xdr:from>
      <xdr:col>0</xdr:col>
      <xdr:colOff>579120</xdr:colOff>
      <xdr:row>31</xdr:row>
      <xdr:rowOff>60960</xdr:rowOff>
    </xdr:from>
    <xdr:to>
      <xdr:col>0</xdr:col>
      <xdr:colOff>3131820</xdr:colOff>
      <xdr:row>32</xdr:row>
      <xdr:rowOff>144780</xdr:rowOff>
    </xdr:to>
    <xdr:sp macro="" textlink="">
      <xdr:nvSpPr>
        <xdr:cNvPr id="5" name="TextBox 4">
          <a:extLst>
            <a:ext uri="{FF2B5EF4-FFF2-40B4-BE49-F238E27FC236}">
              <a16:creationId xmlns:a16="http://schemas.microsoft.com/office/drawing/2014/main" id="{2AC27956-6F67-43E1-AC3A-DF314B610BD1}"/>
            </a:ext>
          </a:extLst>
        </xdr:cNvPr>
        <xdr:cNvSpPr txBox="1"/>
      </xdr:nvSpPr>
      <xdr:spPr>
        <a:xfrm>
          <a:off x="579120" y="5745480"/>
          <a:ext cx="2552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Arial" panose="020B0604020202020204" pitchFamily="34" charset="0"/>
              <a:cs typeface="Arial" panose="020B0604020202020204" pitchFamily="34" charset="0"/>
            </a:rPr>
            <a:t>Sources: IMF, World Economic Outlook database.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542925</xdr:colOff>
      <xdr:row>4</xdr:row>
      <xdr:rowOff>9525</xdr:rowOff>
    </xdr:from>
    <xdr:to>
      <xdr:col>8</xdr:col>
      <xdr:colOff>228600</xdr:colOff>
      <xdr:row>18</xdr:row>
      <xdr:rowOff>79375</xdr:rowOff>
    </xdr:to>
    <xdr:graphicFrame macro="">
      <xdr:nvGraphicFramePr>
        <xdr:cNvPr id="2" name="Chart 1">
          <a:extLst>
            <a:ext uri="{FF2B5EF4-FFF2-40B4-BE49-F238E27FC236}">
              <a16:creationId xmlns:a16="http://schemas.microsoft.com/office/drawing/2014/main" id="{19E4793B-A6BC-4AE6-A17D-0C41358E3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xdr:row>
      <xdr:rowOff>85725</xdr:rowOff>
    </xdr:from>
    <xdr:to>
      <xdr:col>7</xdr:col>
      <xdr:colOff>504825</xdr:colOff>
      <xdr:row>3</xdr:row>
      <xdr:rowOff>104774</xdr:rowOff>
    </xdr:to>
    <xdr:sp macro="" textlink="">
      <xdr:nvSpPr>
        <xdr:cNvPr id="3" name="TextBox 2">
          <a:extLst>
            <a:ext uri="{FF2B5EF4-FFF2-40B4-BE49-F238E27FC236}">
              <a16:creationId xmlns:a16="http://schemas.microsoft.com/office/drawing/2014/main" id="{47DBB404-1144-4786-9C4E-9960ACD142DA}"/>
            </a:ext>
          </a:extLst>
        </xdr:cNvPr>
        <xdr:cNvSpPr txBox="1"/>
      </xdr:nvSpPr>
      <xdr:spPr>
        <a:xfrm>
          <a:off x="733425" y="268605"/>
          <a:ext cx="4038600" cy="384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000" b="1">
              <a:solidFill>
                <a:srgbClr val="7030A0"/>
              </a:solidFill>
              <a:latin typeface="HelveticaNeueLT Std" panose="020B0604020202020204" pitchFamily="34" charset="0"/>
              <a:ea typeface="+mn-ea"/>
              <a:cs typeface="Arial" panose="020B0604020202020204" pitchFamily="34" charset="0"/>
            </a:rPr>
            <a:t>Figure 1.7. Gross Financing Needs,</a:t>
          </a:r>
          <a:r>
            <a:rPr lang="en-US" sz="1000" b="1" baseline="0">
              <a:solidFill>
                <a:srgbClr val="7030A0"/>
              </a:solidFill>
              <a:latin typeface="HelveticaNeueLT Std" panose="020B0604020202020204" pitchFamily="34" charset="0"/>
              <a:ea typeface="+mn-ea"/>
              <a:cs typeface="Arial" panose="020B0604020202020204" pitchFamily="34" charset="0"/>
            </a:rPr>
            <a:t> 2020</a:t>
          </a:r>
        </a:p>
        <a:p>
          <a:pPr marL="0" indent="0" algn="l"/>
          <a:r>
            <a:rPr lang="en-US" sz="1000" b="1" i="1" baseline="0">
              <a:solidFill>
                <a:srgbClr val="7030A0"/>
              </a:solidFill>
              <a:latin typeface="HelveticaNeueLT Std" panose="020B0604020202020204" pitchFamily="34" charset="0"/>
              <a:ea typeface="+mn-ea"/>
              <a:cs typeface="Arial" panose="020B0604020202020204" pitchFamily="34" charset="0"/>
            </a:rPr>
            <a:t>(Percent of GDP)</a:t>
          </a:r>
          <a:endParaRPr lang="en-US" sz="1000" b="1" i="1">
            <a:solidFill>
              <a:srgbClr val="7030A0"/>
            </a:solidFill>
            <a:latin typeface="HelveticaNeueLT Std" panose="020B0604020202020204" pitchFamily="34" charset="0"/>
            <a:ea typeface="+mn-ea"/>
            <a:cs typeface="Arial" panose="020B0604020202020204" pitchFamily="34" charset="0"/>
          </a:endParaRPr>
        </a:p>
      </xdr:txBody>
    </xdr:sp>
    <xdr:clientData/>
  </xdr:twoCellAnchor>
  <xdr:twoCellAnchor>
    <xdr:from>
      <xdr:col>1</xdr:col>
      <xdr:colOff>114300</xdr:colOff>
      <xdr:row>18</xdr:row>
      <xdr:rowOff>95250</xdr:rowOff>
    </xdr:from>
    <xdr:to>
      <xdr:col>10</xdr:col>
      <xdr:colOff>129540</xdr:colOff>
      <xdr:row>20</xdr:row>
      <xdr:rowOff>83820</xdr:rowOff>
    </xdr:to>
    <xdr:sp macro="" textlink="">
      <xdr:nvSpPr>
        <xdr:cNvPr id="4" name="TextBox 3">
          <a:extLst>
            <a:ext uri="{FF2B5EF4-FFF2-40B4-BE49-F238E27FC236}">
              <a16:creationId xmlns:a16="http://schemas.microsoft.com/office/drawing/2014/main" id="{ED565441-A806-4DE6-91EC-7560A7E1640A}"/>
            </a:ext>
          </a:extLst>
        </xdr:cNvPr>
        <xdr:cNvSpPr txBox="1"/>
      </xdr:nvSpPr>
      <xdr:spPr>
        <a:xfrm>
          <a:off x="723900" y="3387090"/>
          <a:ext cx="5196840" cy="354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HelveticaNeueLT Std Cn" panose="020B0506030502030204"/>
            </a:rPr>
            <a:t>Sources: Bloomberg Finance L.P.; IMF, World Economic Outlook database; and IMF staff estimates.</a:t>
          </a:r>
        </a:p>
        <a:p>
          <a:r>
            <a:rPr lang="en-US" sz="800">
              <a:solidFill>
                <a:sysClr val="windowText" lastClr="000000"/>
              </a:solidFill>
              <a:latin typeface="HelveticaNeueLT Std Cn" panose="020B0506030502030204"/>
            </a:rPr>
            <a:t>Note: Data labels use International Organization for Standardization (ISO) country codes.</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0.5748</cdr:x>
      <cdr:y>0.05336</cdr:y>
    </cdr:from>
    <cdr:to>
      <cdr:x>0.57689</cdr:x>
      <cdr:y>0.7645</cdr:y>
    </cdr:to>
    <cdr:cxnSp macro="">
      <cdr:nvCxnSpPr>
        <cdr:cNvPr id="3" name="Straight Connector 2">
          <a:extLst xmlns:a="http://schemas.openxmlformats.org/drawingml/2006/main">
            <a:ext uri="{FF2B5EF4-FFF2-40B4-BE49-F238E27FC236}">
              <a16:creationId xmlns:a16="http://schemas.microsoft.com/office/drawing/2014/main" id="{6C8DEEB9-75D6-408A-AC8B-3B7582716548}"/>
            </a:ext>
          </a:extLst>
        </cdr:cNvPr>
        <cdr:cNvCxnSpPr/>
      </cdr:nvCxnSpPr>
      <cdr:spPr>
        <a:xfrm xmlns:a="http://schemas.openxmlformats.org/drawingml/2006/main">
          <a:off x="2622528" y="146040"/>
          <a:ext cx="9535" cy="1946283"/>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0.14475</cdr:x>
      <cdr:y>0.17169</cdr:y>
    </cdr:from>
    <cdr:to>
      <cdr:x>0.4579</cdr:x>
      <cdr:y>0.29698</cdr:y>
    </cdr:to>
    <cdr:sp macro="" textlink="">
      <cdr:nvSpPr>
        <cdr:cNvPr id="4" name="TextBox 10">
          <a:extLst xmlns:a="http://schemas.openxmlformats.org/drawingml/2006/main">
            <a:ext uri="{FF2B5EF4-FFF2-40B4-BE49-F238E27FC236}">
              <a16:creationId xmlns:a16="http://schemas.microsoft.com/office/drawing/2014/main" id="{5692033B-1A98-47B9-97EF-6D0B8D1A732A}"/>
            </a:ext>
          </a:extLst>
        </cdr:cNvPr>
        <cdr:cNvSpPr txBox="1"/>
      </cdr:nvSpPr>
      <cdr:spPr>
        <a:xfrm xmlns:a="http://schemas.openxmlformats.org/drawingml/2006/main">
          <a:off x="660400" y="469900"/>
          <a:ext cx="142875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a:latin typeface="HelveticaNeueLT Com 57 Cn"/>
            </a:rPr>
            <a:t>Advanced economies</a:t>
          </a:r>
        </a:p>
      </cdr:txBody>
    </cdr:sp>
  </cdr:relSizeAnchor>
  <cdr:relSizeAnchor xmlns:cdr="http://schemas.openxmlformats.org/drawingml/2006/chartDrawing">
    <cdr:from>
      <cdr:x>0.58525</cdr:x>
      <cdr:y>0.16125</cdr:y>
    </cdr:from>
    <cdr:to>
      <cdr:x>0.95616</cdr:x>
      <cdr:y>0.38399</cdr:y>
    </cdr:to>
    <cdr:sp macro="" textlink="">
      <cdr:nvSpPr>
        <cdr:cNvPr id="5" name="TextBox 13">
          <a:extLst xmlns:a="http://schemas.openxmlformats.org/drawingml/2006/main">
            <a:ext uri="{FF2B5EF4-FFF2-40B4-BE49-F238E27FC236}">
              <a16:creationId xmlns:a16="http://schemas.microsoft.com/office/drawing/2014/main" id="{4223F226-530C-4BD1-AD10-49AC3E1DD16F}"/>
            </a:ext>
          </a:extLst>
        </cdr:cNvPr>
        <cdr:cNvSpPr txBox="1"/>
      </cdr:nvSpPr>
      <cdr:spPr>
        <a:xfrm xmlns:a="http://schemas.openxmlformats.org/drawingml/2006/main">
          <a:off x="2670168" y="441316"/>
          <a:ext cx="1692282" cy="6096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a:latin typeface="HelveticaNeueLT Com 57 Cn"/>
            </a:rPr>
            <a:t>Emerging market and middle-income economies</a:t>
          </a: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595312</xdr:colOff>
      <xdr:row>1</xdr:row>
      <xdr:rowOff>133350</xdr:rowOff>
    </xdr:from>
    <xdr:to>
      <xdr:col>10</xdr:col>
      <xdr:colOff>182880</xdr:colOff>
      <xdr:row>4</xdr:row>
      <xdr:rowOff>45720</xdr:rowOff>
    </xdr:to>
    <xdr:sp macro="" textlink="">
      <xdr:nvSpPr>
        <xdr:cNvPr id="2" name="TextBox 1">
          <a:extLst>
            <a:ext uri="{FF2B5EF4-FFF2-40B4-BE49-F238E27FC236}">
              <a16:creationId xmlns:a16="http://schemas.microsoft.com/office/drawing/2014/main" id="{A4B94C0A-32C4-44D0-8420-ED72D3AAF72B}"/>
            </a:ext>
          </a:extLst>
        </xdr:cNvPr>
        <xdr:cNvSpPr txBox="1"/>
      </xdr:nvSpPr>
      <xdr:spPr>
        <a:xfrm>
          <a:off x="1220152" y="316230"/>
          <a:ext cx="5211128" cy="461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Cn" panose="020B0506030502030204"/>
            </a:rPr>
            <a:t>Figure 1.8. Average Remaining Maturity of Government Bonds, 1995–2018</a:t>
          </a:r>
        </a:p>
        <a:p>
          <a:r>
            <a:rPr lang="en-US" sz="1100" b="0" i="1" baseline="0">
              <a:solidFill>
                <a:srgbClr val="7030A0"/>
              </a:solidFill>
              <a:latin typeface="HelveticaNeueLT Std Cn" panose="020B0506030502030204"/>
            </a:rPr>
            <a:t>(Years: median across country groups)</a:t>
          </a:r>
          <a:endParaRPr lang="en-US" sz="1100" b="0" i="1">
            <a:solidFill>
              <a:srgbClr val="7030A0"/>
            </a:solidFill>
            <a:latin typeface="HelveticaNeueLT Std Cn" panose="020B0506030502030204"/>
          </a:endParaRPr>
        </a:p>
      </xdr:txBody>
    </xdr:sp>
    <xdr:clientData/>
  </xdr:twoCellAnchor>
  <xdr:twoCellAnchor>
    <xdr:from>
      <xdr:col>1</xdr:col>
      <xdr:colOff>514350</xdr:colOff>
      <xdr:row>4</xdr:row>
      <xdr:rowOff>180975</xdr:rowOff>
    </xdr:from>
    <xdr:to>
      <xdr:col>9</xdr:col>
      <xdr:colOff>209550</xdr:colOff>
      <xdr:row>19</xdr:row>
      <xdr:rowOff>66675</xdr:rowOff>
    </xdr:to>
    <xdr:graphicFrame macro="">
      <xdr:nvGraphicFramePr>
        <xdr:cNvPr id="3" name="Chart 2">
          <a:extLst>
            <a:ext uri="{FF2B5EF4-FFF2-40B4-BE49-F238E27FC236}">
              <a16:creationId xmlns:a16="http://schemas.microsoft.com/office/drawing/2014/main" id="{13301955-9CA7-4AE6-ACB4-3EDDC0BBA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22860</xdr:colOff>
      <xdr:row>19</xdr:row>
      <xdr:rowOff>175260</xdr:rowOff>
    </xdr:from>
    <xdr:to>
      <xdr:col>10</xdr:col>
      <xdr:colOff>388620</xdr:colOff>
      <xdr:row>23</xdr:row>
      <xdr:rowOff>15240</xdr:rowOff>
    </xdr:to>
    <xdr:sp macro="" textlink="">
      <xdr:nvSpPr>
        <xdr:cNvPr id="4" name="TextBox 3">
          <a:extLst>
            <a:ext uri="{FF2B5EF4-FFF2-40B4-BE49-F238E27FC236}">
              <a16:creationId xmlns:a16="http://schemas.microsoft.com/office/drawing/2014/main" id="{B6CC0773-22A3-424D-B9B3-377EFC89970C}"/>
            </a:ext>
          </a:extLst>
        </xdr:cNvPr>
        <xdr:cNvSpPr txBox="1"/>
      </xdr:nvSpPr>
      <xdr:spPr>
        <a:xfrm>
          <a:off x="1272540" y="3649980"/>
          <a:ext cx="536448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HelveticaNeueLT Std Cn" panose="020B0506030502030204"/>
            </a:rPr>
            <a:t>Sources: Haver Analytics; and national authorities.</a:t>
          </a:r>
        </a:p>
        <a:p>
          <a:r>
            <a:rPr lang="en-US" sz="800">
              <a:solidFill>
                <a:sysClr val="windowText" lastClr="000000"/>
              </a:solidFill>
              <a:latin typeface="HelveticaNeueLT Std Cn" panose="020B0506030502030204"/>
            </a:rPr>
            <a:t>Note: Boxes and whiskers indicate the interquartile ranges and 10th and 90th percentiles for emerging market and middle-income economies. AE = advanced economies; EMMIEs = emerging market and middle-income economies.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552451</xdr:colOff>
      <xdr:row>1</xdr:row>
      <xdr:rowOff>28575</xdr:rowOff>
    </xdr:from>
    <xdr:to>
      <xdr:col>6</xdr:col>
      <xdr:colOff>523875</xdr:colOff>
      <xdr:row>2</xdr:row>
      <xdr:rowOff>95250</xdr:rowOff>
    </xdr:to>
    <xdr:sp macro="" textlink="">
      <xdr:nvSpPr>
        <xdr:cNvPr id="2" name="TextBox 2">
          <a:extLst>
            <a:ext uri="{FF2B5EF4-FFF2-40B4-BE49-F238E27FC236}">
              <a16:creationId xmlns:a16="http://schemas.microsoft.com/office/drawing/2014/main" id="{E2716E8C-1405-4EA8-AB31-C7F1B1380937}"/>
            </a:ext>
          </a:extLst>
        </xdr:cNvPr>
        <xdr:cNvSpPr txBox="1"/>
      </xdr:nvSpPr>
      <xdr:spPr>
        <a:xfrm>
          <a:off x="552451" y="219075"/>
          <a:ext cx="362902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100" b="1">
              <a:solidFill>
                <a:srgbClr val="7030A0"/>
              </a:solidFill>
              <a:latin typeface="HelveticaNeueLT Std" panose="020B0604020202020204" pitchFamily="34" charset="0"/>
              <a:ea typeface="+mn-ea"/>
              <a:cs typeface="Arial" panose="020B0604020202020204" pitchFamily="34" charset="0"/>
            </a:rPr>
            <a:t>Figure 1.10. Fiscal Trends</a:t>
          </a:r>
          <a:r>
            <a:rPr lang="en-US" sz="1100" b="1" baseline="0">
              <a:solidFill>
                <a:srgbClr val="7030A0"/>
              </a:solidFill>
              <a:latin typeface="HelveticaNeueLT Std" panose="020B0604020202020204" pitchFamily="34" charset="0"/>
              <a:ea typeface="+mn-ea"/>
              <a:cs typeface="Arial" panose="020B0604020202020204" pitchFamily="34" charset="0"/>
            </a:rPr>
            <a:t> in Advanced Economies</a:t>
          </a:r>
          <a:endParaRPr lang="en-US" sz="1100" b="1">
            <a:solidFill>
              <a:srgbClr val="7030A0"/>
            </a:solidFill>
            <a:latin typeface="HelveticaNeueLT Std" panose="020B0604020202020204" pitchFamily="34" charset="0"/>
            <a:cs typeface="Arial" panose="020B0604020202020204" pitchFamily="34" charset="0"/>
          </a:endParaRPr>
        </a:p>
      </xdr:txBody>
    </xdr:sp>
    <xdr:clientData/>
  </xdr:twoCellAnchor>
  <xdr:twoCellAnchor>
    <xdr:from>
      <xdr:col>0</xdr:col>
      <xdr:colOff>504825</xdr:colOff>
      <xdr:row>5</xdr:row>
      <xdr:rowOff>57150</xdr:rowOff>
    </xdr:from>
    <xdr:to>
      <xdr:col>6</xdr:col>
      <xdr:colOff>200025</xdr:colOff>
      <xdr:row>19</xdr:row>
      <xdr:rowOff>133350</xdr:rowOff>
    </xdr:to>
    <xdr:graphicFrame macro="">
      <xdr:nvGraphicFramePr>
        <xdr:cNvPr id="5" name="Chart 4">
          <a:extLst>
            <a:ext uri="{FF2B5EF4-FFF2-40B4-BE49-F238E27FC236}">
              <a16:creationId xmlns:a16="http://schemas.microsoft.com/office/drawing/2014/main" id="{0ECDE999-A1CB-43C2-B454-C4A246BB6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542925</xdr:colOff>
      <xdr:row>3</xdr:row>
      <xdr:rowOff>66675</xdr:rowOff>
    </xdr:from>
    <xdr:to>
      <xdr:col>6</xdr:col>
      <xdr:colOff>104775</xdr:colOff>
      <xdr:row>4</xdr:row>
      <xdr:rowOff>180975</xdr:rowOff>
    </xdr:to>
    <xdr:sp macro="" textlink="">
      <xdr:nvSpPr>
        <xdr:cNvPr id="6" name="TextBox 2">
          <a:extLst>
            <a:ext uri="{FF2B5EF4-FFF2-40B4-BE49-F238E27FC236}">
              <a16:creationId xmlns:a16="http://schemas.microsoft.com/office/drawing/2014/main" id="{D0191076-E52A-4BB7-A78F-06CDE5D5A7A8}"/>
            </a:ext>
          </a:extLst>
        </xdr:cNvPr>
        <xdr:cNvSpPr txBox="1"/>
      </xdr:nvSpPr>
      <xdr:spPr>
        <a:xfrm>
          <a:off x="542925" y="638175"/>
          <a:ext cx="32194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900" b="1">
              <a:solidFill>
                <a:sysClr val="windowText" lastClr="000000"/>
              </a:solidFill>
              <a:latin typeface="HelveticaNeueLT Std" panose="020B0604020202020204" pitchFamily="34" charset="0"/>
              <a:ea typeface="+mn-ea"/>
              <a:cs typeface="Arial" panose="020B0604020202020204" pitchFamily="34" charset="0"/>
            </a:rPr>
            <a:t>1. Fiscal Stance</a:t>
          </a:r>
          <a:endParaRPr lang="en-US" sz="900" b="1">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6</xdr:col>
      <xdr:colOff>358140</xdr:colOff>
      <xdr:row>5</xdr:row>
      <xdr:rowOff>7620</xdr:rowOff>
    </xdr:from>
    <xdr:to>
      <xdr:col>12</xdr:col>
      <xdr:colOff>260350</xdr:colOff>
      <xdr:row>20</xdr:row>
      <xdr:rowOff>131064</xdr:rowOff>
    </xdr:to>
    <xdr:graphicFrame macro="">
      <xdr:nvGraphicFramePr>
        <xdr:cNvPr id="8" name="Chart 7">
          <a:extLst>
            <a:ext uri="{FF2B5EF4-FFF2-40B4-BE49-F238E27FC236}">
              <a16:creationId xmlns:a16="http://schemas.microsoft.com/office/drawing/2014/main" id="{A16ED2A6-EB7D-4186-8096-5A4D26557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487680</xdr:colOff>
      <xdr:row>2</xdr:row>
      <xdr:rowOff>152400</xdr:rowOff>
    </xdr:from>
    <xdr:to>
      <xdr:col>11</xdr:col>
      <xdr:colOff>535307</xdr:colOff>
      <xdr:row>4</xdr:row>
      <xdr:rowOff>161925</xdr:rowOff>
    </xdr:to>
    <xdr:sp macro="" textlink="">
      <xdr:nvSpPr>
        <xdr:cNvPr id="9" name="TextBox 2">
          <a:extLst>
            <a:ext uri="{FF2B5EF4-FFF2-40B4-BE49-F238E27FC236}">
              <a16:creationId xmlns:a16="http://schemas.microsoft.com/office/drawing/2014/main" id="{B351FEBC-84CC-4BC6-8AB2-2CAC94B84E0A}"/>
            </a:ext>
          </a:extLst>
        </xdr:cNvPr>
        <xdr:cNvSpPr txBox="1"/>
      </xdr:nvSpPr>
      <xdr:spPr>
        <a:xfrm>
          <a:off x="4236720" y="518160"/>
          <a:ext cx="3171827"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900" b="1">
              <a:solidFill>
                <a:sysClr val="windowText" lastClr="000000"/>
              </a:solidFill>
              <a:latin typeface="HelveticaNeueLT Std" panose="020B0604020202020204" pitchFamily="34" charset="0"/>
              <a:ea typeface="+mn-ea"/>
              <a:cs typeface="Arial" panose="020B0604020202020204" pitchFamily="34" charset="0"/>
            </a:rPr>
            <a:t>2. Cumulative</a:t>
          </a:r>
          <a:r>
            <a:rPr lang="en-US" sz="900" b="1" baseline="0">
              <a:solidFill>
                <a:sysClr val="windowText" lastClr="000000"/>
              </a:solidFill>
              <a:latin typeface="HelveticaNeueLT Std" panose="020B0604020202020204" pitchFamily="34" charset="0"/>
              <a:ea typeface="+mn-ea"/>
              <a:cs typeface="Arial" panose="020B0604020202020204" pitchFamily="34" charset="0"/>
            </a:rPr>
            <a:t> Change in Structural Primary Balance</a:t>
          </a:r>
        </a:p>
        <a:p>
          <a:pPr marL="0" indent="0" algn="l"/>
          <a:r>
            <a:rPr lang="en-US" sz="900" b="1" baseline="0">
              <a:solidFill>
                <a:sysClr val="windowText" lastClr="000000"/>
              </a:solidFill>
              <a:latin typeface="HelveticaNeueLT Std" panose="020B0604020202020204" pitchFamily="34" charset="0"/>
              <a:ea typeface="+mn-ea"/>
              <a:cs typeface="Arial" panose="020B0604020202020204" pitchFamily="34" charset="0"/>
            </a:rPr>
            <a:t>(Percent of GDP, relative to 2014)</a:t>
          </a:r>
          <a:endParaRPr lang="en-US" sz="900" b="1">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1</xdr:col>
      <xdr:colOff>76200</xdr:colOff>
      <xdr:row>20</xdr:row>
      <xdr:rowOff>114300</xdr:rowOff>
    </xdr:from>
    <xdr:to>
      <xdr:col>9</xdr:col>
      <xdr:colOff>441960</xdr:colOff>
      <xdr:row>23</xdr:row>
      <xdr:rowOff>137160</xdr:rowOff>
    </xdr:to>
    <xdr:sp macro="" textlink="">
      <xdr:nvSpPr>
        <xdr:cNvPr id="11" name="TextBox 10">
          <a:extLst>
            <a:ext uri="{FF2B5EF4-FFF2-40B4-BE49-F238E27FC236}">
              <a16:creationId xmlns:a16="http://schemas.microsoft.com/office/drawing/2014/main" id="{40283EEC-BAD3-4CE9-B67F-F1D2C31B686B}"/>
            </a:ext>
          </a:extLst>
        </xdr:cNvPr>
        <xdr:cNvSpPr txBox="1"/>
      </xdr:nvSpPr>
      <xdr:spPr>
        <a:xfrm>
          <a:off x="701040" y="3771900"/>
          <a:ext cx="536448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HelveticaNeueLT Std Cn" panose="020B0506030502030204"/>
            </a:rPr>
            <a:t>Sources: Haver Analytics; and national authorities.</a:t>
          </a:r>
        </a:p>
        <a:p>
          <a:r>
            <a:rPr lang="en-US" sz="800">
              <a:solidFill>
                <a:sysClr val="windowText" lastClr="000000"/>
              </a:solidFill>
              <a:latin typeface="HelveticaNeueLT Std Cn" panose="020B0506030502030204"/>
            </a:rPr>
            <a:t>Note: Boxes and whiskers indicate the interquartile ranges and 10th and 90th percentiles for emerging market and middle-income economies. AE = advanced economies; EMMIEs = emerging market and middle-income economies.</a:t>
          </a: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0.79751</cdr:x>
      <cdr:y>0.4882</cdr:y>
    </cdr:from>
    <cdr:to>
      <cdr:x>0.98963</cdr:x>
      <cdr:y>0.54541</cdr:y>
    </cdr:to>
    <cdr:sp macro="" textlink="">
      <cdr:nvSpPr>
        <cdr:cNvPr id="2" name="TextBox 1">
          <a:extLst xmlns:a="http://schemas.openxmlformats.org/drawingml/2006/main">
            <a:ext uri="{FF2B5EF4-FFF2-40B4-BE49-F238E27FC236}">
              <a16:creationId xmlns:a16="http://schemas.microsoft.com/office/drawing/2014/main" id="{8EC93173-5A8F-40D2-91E7-8A3580F68E01}"/>
            </a:ext>
          </a:extLst>
        </cdr:cNvPr>
        <cdr:cNvSpPr txBox="1"/>
      </cdr:nvSpPr>
      <cdr:spPr>
        <a:xfrm xmlns:a="http://schemas.openxmlformats.org/drawingml/2006/main">
          <a:off x="2530480" y="1455285"/>
          <a:ext cx="609590" cy="1705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HelveticaNeueLT Std" panose="020B0604020202020204"/>
            </a:rPr>
            <a:t>Germany</a:t>
          </a:r>
        </a:p>
      </cdr:txBody>
    </cdr:sp>
  </cdr:relSizeAnchor>
  <cdr:relSizeAnchor xmlns:cdr="http://schemas.openxmlformats.org/drawingml/2006/chartDrawing">
    <cdr:from>
      <cdr:x>0.14509</cdr:x>
      <cdr:y>0.06178</cdr:y>
    </cdr:from>
    <cdr:to>
      <cdr:x>0.14509</cdr:x>
      <cdr:y>0.14059</cdr:y>
    </cdr:to>
    <cdr:cxnSp macro="">
      <cdr:nvCxnSpPr>
        <cdr:cNvPr id="3" name="Straight Arrow Connector 2">
          <a:extLst xmlns:a="http://schemas.openxmlformats.org/drawingml/2006/main">
            <a:ext uri="{FF2B5EF4-FFF2-40B4-BE49-F238E27FC236}">
              <a16:creationId xmlns:a16="http://schemas.microsoft.com/office/drawing/2014/main" id="{9B45A535-22FE-4761-A6BD-8730A1109F5A}"/>
            </a:ext>
          </a:extLst>
        </cdr:cNvPr>
        <cdr:cNvCxnSpPr/>
      </cdr:nvCxnSpPr>
      <cdr:spPr>
        <a:xfrm xmlns:a="http://schemas.openxmlformats.org/drawingml/2006/main" flipV="1">
          <a:off x="460375" y="184150"/>
          <a:ext cx="0" cy="23495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0.16911</cdr:x>
      <cdr:y>0.03621</cdr:y>
    </cdr:from>
    <cdr:to>
      <cdr:x>0.85755</cdr:x>
      <cdr:y>0.12142</cdr:y>
    </cdr:to>
    <cdr:sp macro="" textlink="">
      <cdr:nvSpPr>
        <cdr:cNvPr id="4" name="TextBox 1">
          <a:extLst xmlns:a="http://schemas.openxmlformats.org/drawingml/2006/main">
            <a:ext uri="{FF2B5EF4-FFF2-40B4-BE49-F238E27FC236}">
              <a16:creationId xmlns:a16="http://schemas.microsoft.com/office/drawing/2014/main" id="{53CCA9B6-77DF-48DE-BBA4-4D8F86B705B6}"/>
            </a:ext>
          </a:extLst>
        </cdr:cNvPr>
        <cdr:cNvSpPr txBox="1"/>
      </cdr:nvSpPr>
      <cdr:spPr>
        <a:xfrm xmlns:a="http://schemas.openxmlformats.org/drawingml/2006/main">
          <a:off x="536575" y="107950"/>
          <a:ext cx="2184400" cy="254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Largest cumulative adjustments</a:t>
          </a:r>
        </a:p>
      </cdr:txBody>
    </cdr:sp>
  </cdr:relSizeAnchor>
  <cdr:relSizeAnchor xmlns:cdr="http://schemas.openxmlformats.org/drawingml/2006/chartDrawing">
    <cdr:from>
      <cdr:x>0.16611</cdr:x>
      <cdr:y>0.71681</cdr:y>
    </cdr:from>
    <cdr:to>
      <cdr:x>0.85455</cdr:x>
      <cdr:y>0.80202</cdr:y>
    </cdr:to>
    <cdr:sp macro="" textlink="">
      <cdr:nvSpPr>
        <cdr:cNvPr id="6" name="TextBox 26">
          <a:extLst xmlns:a="http://schemas.openxmlformats.org/drawingml/2006/main">
            <a:ext uri="{FF2B5EF4-FFF2-40B4-BE49-F238E27FC236}">
              <a16:creationId xmlns:a16="http://schemas.microsoft.com/office/drawing/2014/main" id="{FA58DDCA-B5B9-4E66-99D6-03C3161C5862}"/>
            </a:ext>
          </a:extLst>
        </cdr:cNvPr>
        <cdr:cNvSpPr txBox="1"/>
      </cdr:nvSpPr>
      <cdr:spPr>
        <a:xfrm xmlns:a="http://schemas.openxmlformats.org/drawingml/2006/main">
          <a:off x="527050" y="2136775"/>
          <a:ext cx="2184400" cy="254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Largest cumulative easing</a:t>
          </a:r>
        </a:p>
      </cdr:txBody>
    </cdr:sp>
  </cdr:relSizeAnchor>
  <cdr:relSizeAnchor xmlns:cdr="http://schemas.openxmlformats.org/drawingml/2006/chartDrawing">
    <cdr:from>
      <cdr:x>0.1571</cdr:x>
      <cdr:y>0.71042</cdr:y>
    </cdr:from>
    <cdr:to>
      <cdr:x>0.1591</cdr:x>
      <cdr:y>0.8148</cdr:y>
    </cdr:to>
    <cdr:cxnSp macro="">
      <cdr:nvCxnSpPr>
        <cdr:cNvPr id="7" name="Straight Arrow Connector 6">
          <a:extLst xmlns:a="http://schemas.openxmlformats.org/drawingml/2006/main">
            <a:ext uri="{FF2B5EF4-FFF2-40B4-BE49-F238E27FC236}">
              <a16:creationId xmlns:a16="http://schemas.microsoft.com/office/drawing/2014/main" id="{464AE5C7-B1EB-492C-B5EE-C9C22611C851}"/>
            </a:ext>
          </a:extLst>
        </cdr:cNvPr>
        <cdr:cNvCxnSpPr/>
      </cdr:nvCxnSpPr>
      <cdr:spPr>
        <a:xfrm xmlns:a="http://schemas.openxmlformats.org/drawingml/2006/main">
          <a:off x="498475" y="2117725"/>
          <a:ext cx="6350" cy="31115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0.70701</cdr:x>
      <cdr:y>0.26923</cdr:y>
    </cdr:from>
    <cdr:to>
      <cdr:x>1</cdr:x>
      <cdr:y>0.33475</cdr:y>
    </cdr:to>
    <cdr:sp macro="" textlink="">
      <cdr:nvSpPr>
        <cdr:cNvPr id="8" name="TextBox 1">
          <a:extLst xmlns:a="http://schemas.openxmlformats.org/drawingml/2006/main">
            <a:ext uri="{FF2B5EF4-FFF2-40B4-BE49-F238E27FC236}">
              <a16:creationId xmlns:a16="http://schemas.microsoft.com/office/drawing/2014/main" id="{E5F34A27-FE60-4B5B-820D-94334E0F4F26}"/>
            </a:ext>
          </a:extLst>
        </cdr:cNvPr>
        <cdr:cNvSpPr txBox="1"/>
      </cdr:nvSpPr>
      <cdr:spPr>
        <a:xfrm xmlns:a="http://schemas.openxmlformats.org/drawingml/2006/main">
          <a:off x="2243320" y="802556"/>
          <a:ext cx="929648" cy="1953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panose="020B0604020202020204"/>
            </a:rPr>
            <a:t>United Kingdom</a:t>
          </a:r>
        </a:p>
      </cdr:txBody>
    </cdr:sp>
  </cdr:relSizeAnchor>
  <cdr:relSizeAnchor xmlns:cdr="http://schemas.openxmlformats.org/drawingml/2006/chartDrawing">
    <cdr:from>
      <cdr:x>0.6836</cdr:x>
      <cdr:y>0.15429</cdr:y>
    </cdr:from>
    <cdr:to>
      <cdr:x>0.87092</cdr:x>
      <cdr:y>0.21981</cdr:y>
    </cdr:to>
    <cdr:sp macro="" textlink="">
      <cdr:nvSpPr>
        <cdr:cNvPr id="9" name="TextBox 1">
          <a:extLst xmlns:a="http://schemas.openxmlformats.org/drawingml/2006/main">
            <a:ext uri="{FF2B5EF4-FFF2-40B4-BE49-F238E27FC236}">
              <a16:creationId xmlns:a16="http://schemas.microsoft.com/office/drawing/2014/main" id="{00A94778-BAA2-460D-82B9-562D215918D8}"/>
            </a:ext>
          </a:extLst>
        </cdr:cNvPr>
        <cdr:cNvSpPr txBox="1"/>
      </cdr:nvSpPr>
      <cdr:spPr>
        <a:xfrm xmlns:a="http://schemas.openxmlformats.org/drawingml/2006/main">
          <a:off x="2169033" y="459928"/>
          <a:ext cx="594360" cy="195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panose="020B0604020202020204"/>
            </a:rPr>
            <a:t>Slovenia</a:t>
          </a:r>
        </a:p>
      </cdr:txBody>
    </cdr:sp>
  </cdr:relSizeAnchor>
  <cdr:relSizeAnchor xmlns:cdr="http://schemas.openxmlformats.org/drawingml/2006/chartDrawing">
    <cdr:from>
      <cdr:x>0.81268</cdr:x>
      <cdr:y>0.20175</cdr:y>
    </cdr:from>
    <cdr:to>
      <cdr:x>1</cdr:x>
      <cdr:y>0.26727</cdr:y>
    </cdr:to>
    <cdr:sp macro="" textlink="">
      <cdr:nvSpPr>
        <cdr:cNvPr id="10" name="TextBox 1">
          <a:extLst xmlns:a="http://schemas.openxmlformats.org/drawingml/2006/main">
            <a:ext uri="{FF2B5EF4-FFF2-40B4-BE49-F238E27FC236}">
              <a16:creationId xmlns:a16="http://schemas.microsoft.com/office/drawing/2014/main" id="{5DF15EC3-3654-48DE-8D30-DE92368E9B8D}"/>
            </a:ext>
          </a:extLst>
        </cdr:cNvPr>
        <cdr:cNvSpPr txBox="1"/>
      </cdr:nvSpPr>
      <cdr:spPr>
        <a:xfrm xmlns:a="http://schemas.openxmlformats.org/drawingml/2006/main">
          <a:off x="2578608" y="601398"/>
          <a:ext cx="594360" cy="1953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panose="020B0604020202020204"/>
            </a:rPr>
            <a:t>Japan</a:t>
          </a:r>
        </a:p>
      </cdr:txBody>
    </cdr:sp>
  </cdr:relSizeAnchor>
  <cdr:relSizeAnchor xmlns:cdr="http://schemas.openxmlformats.org/drawingml/2006/chartDrawing">
    <cdr:from>
      <cdr:x>0.73343</cdr:x>
      <cdr:y>0.72037</cdr:y>
    </cdr:from>
    <cdr:to>
      <cdr:x>0.98799</cdr:x>
      <cdr:y>0.78056</cdr:y>
    </cdr:to>
    <cdr:sp macro="" textlink="">
      <cdr:nvSpPr>
        <cdr:cNvPr id="13" name="TextBox 1">
          <a:extLst xmlns:a="http://schemas.openxmlformats.org/drawingml/2006/main">
            <a:ext uri="{FF2B5EF4-FFF2-40B4-BE49-F238E27FC236}">
              <a16:creationId xmlns:a16="http://schemas.microsoft.com/office/drawing/2014/main" id="{73EB1063-8599-4834-8F76-82676BE72F7F}"/>
            </a:ext>
          </a:extLst>
        </cdr:cNvPr>
        <cdr:cNvSpPr txBox="1"/>
      </cdr:nvSpPr>
      <cdr:spPr>
        <a:xfrm xmlns:a="http://schemas.openxmlformats.org/drawingml/2006/main">
          <a:off x="2327157" y="2065042"/>
          <a:ext cx="807711" cy="1725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panose="020B0604020202020204"/>
            </a:rPr>
            <a:t>United States</a:t>
          </a:r>
        </a:p>
      </cdr:txBody>
    </cdr:sp>
  </cdr:relSizeAnchor>
  <cdr:relSizeAnchor xmlns:cdr="http://schemas.openxmlformats.org/drawingml/2006/chartDrawing">
    <cdr:from>
      <cdr:x>0.80788</cdr:x>
      <cdr:y>0.57622</cdr:y>
    </cdr:from>
    <cdr:to>
      <cdr:x>1</cdr:x>
      <cdr:y>0.63343</cdr:y>
    </cdr:to>
    <cdr:sp macro="" textlink="">
      <cdr:nvSpPr>
        <cdr:cNvPr id="14" name="TextBox 1">
          <a:extLst xmlns:a="http://schemas.openxmlformats.org/drawingml/2006/main">
            <a:ext uri="{FF2B5EF4-FFF2-40B4-BE49-F238E27FC236}">
              <a16:creationId xmlns:a16="http://schemas.microsoft.com/office/drawing/2014/main" id="{206236FA-CAD5-4328-8A79-416F5F7420FF}"/>
            </a:ext>
          </a:extLst>
        </cdr:cNvPr>
        <cdr:cNvSpPr txBox="1"/>
      </cdr:nvSpPr>
      <cdr:spPr>
        <a:xfrm xmlns:a="http://schemas.openxmlformats.org/drawingml/2006/main">
          <a:off x="2563378" y="1717675"/>
          <a:ext cx="609590" cy="170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a:rPr>
            <a:t>Italy</a:t>
          </a:r>
        </a:p>
      </cdr:txBody>
    </cdr:sp>
  </cdr:relSizeAnchor>
  <cdr:relSizeAnchor xmlns:cdr="http://schemas.openxmlformats.org/drawingml/2006/chartDrawing">
    <cdr:from>
      <cdr:x>0.80788</cdr:x>
      <cdr:y>0.64504</cdr:y>
    </cdr:from>
    <cdr:to>
      <cdr:x>1</cdr:x>
      <cdr:y>0.70225</cdr:y>
    </cdr:to>
    <cdr:sp macro="" textlink="">
      <cdr:nvSpPr>
        <cdr:cNvPr id="12" name="TextBox 1">
          <a:extLst xmlns:a="http://schemas.openxmlformats.org/drawingml/2006/main">
            <a:ext uri="{FF2B5EF4-FFF2-40B4-BE49-F238E27FC236}">
              <a16:creationId xmlns:a16="http://schemas.microsoft.com/office/drawing/2014/main" id="{7632CB0B-077A-46A0-B52E-5F2B55B36E12}"/>
            </a:ext>
          </a:extLst>
        </cdr:cNvPr>
        <cdr:cNvSpPr txBox="1"/>
      </cdr:nvSpPr>
      <cdr:spPr>
        <a:xfrm xmlns:a="http://schemas.openxmlformats.org/drawingml/2006/main">
          <a:off x="2949772" y="1849111"/>
          <a:ext cx="701478" cy="16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a:rPr>
            <a:t>Iceland</a:t>
          </a:r>
        </a:p>
      </cdr:txBody>
    </cdr:sp>
  </cdr:relSizeAnchor>
  <cdr:relSizeAnchor xmlns:cdr="http://schemas.openxmlformats.org/drawingml/2006/chartDrawing">
    <cdr:from>
      <cdr:x>0.75809</cdr:x>
      <cdr:y>0.77264</cdr:y>
    </cdr:from>
    <cdr:to>
      <cdr:x>0.95201</cdr:x>
      <cdr:y>0.8546</cdr:y>
    </cdr:to>
    <cdr:sp macro="" textlink="">
      <cdr:nvSpPr>
        <cdr:cNvPr id="15" name="TextBox 1">
          <a:extLst xmlns:a="http://schemas.openxmlformats.org/drawingml/2006/main">
            <a:ext uri="{FF2B5EF4-FFF2-40B4-BE49-F238E27FC236}">
              <a16:creationId xmlns:a16="http://schemas.microsoft.com/office/drawing/2014/main" id="{7632CB0B-077A-46A0-B52E-5F2B55B36E12}"/>
            </a:ext>
          </a:extLst>
        </cdr:cNvPr>
        <cdr:cNvSpPr txBox="1"/>
      </cdr:nvSpPr>
      <cdr:spPr>
        <a:xfrm xmlns:a="http://schemas.openxmlformats.org/drawingml/2006/main">
          <a:off x="2405380" y="2214880"/>
          <a:ext cx="615315"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a:rPr>
            <a:t>Denmark</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167640</xdr:colOff>
      <xdr:row>5</xdr:row>
      <xdr:rowOff>38101</xdr:rowOff>
    </xdr:from>
    <xdr:to>
      <xdr:col>3</xdr:col>
      <xdr:colOff>541019</xdr:colOff>
      <xdr:row>17</xdr:row>
      <xdr:rowOff>40771</xdr:rowOff>
    </xdr:to>
    <xdr:pic>
      <xdr:nvPicPr>
        <xdr:cNvPr id="4" name="Picture 3">
          <a:extLst>
            <a:ext uri="{FF2B5EF4-FFF2-40B4-BE49-F238E27FC236}">
              <a16:creationId xmlns:a16="http://schemas.microsoft.com/office/drawing/2014/main" id="{E532FD74-C575-4C8A-B399-BB99717587C0}"/>
            </a:ext>
          </a:extLst>
        </xdr:cNvPr>
        <xdr:cNvPicPr>
          <a:picLocks noChangeAspect="1"/>
        </xdr:cNvPicPr>
      </xdr:nvPicPr>
      <xdr:blipFill>
        <a:blip xmlns:r="http://schemas.openxmlformats.org/officeDocument/2006/relationships" r:embed="rId1"/>
        <a:stretch>
          <a:fillRect/>
        </a:stretch>
      </xdr:blipFill>
      <xdr:spPr>
        <a:xfrm>
          <a:off x="792480" y="922021"/>
          <a:ext cx="1653539" cy="210579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519112</xdr:colOff>
      <xdr:row>6</xdr:row>
      <xdr:rowOff>138113</xdr:rowOff>
    </xdr:from>
    <xdr:to>
      <xdr:col>6</xdr:col>
      <xdr:colOff>247649</xdr:colOff>
      <xdr:row>21</xdr:row>
      <xdr:rowOff>23813</xdr:rowOff>
    </xdr:to>
    <xdr:graphicFrame macro="">
      <xdr:nvGraphicFramePr>
        <xdr:cNvPr id="2" name="Chart 1">
          <a:extLst>
            <a:ext uri="{FF2B5EF4-FFF2-40B4-BE49-F238E27FC236}">
              <a16:creationId xmlns:a16="http://schemas.microsoft.com/office/drawing/2014/main" id="{8D462433-0931-4842-9955-5903B2E6B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152400</xdr:rowOff>
    </xdr:from>
    <xdr:to>
      <xdr:col>7</xdr:col>
      <xdr:colOff>485775</xdr:colOff>
      <xdr:row>5</xdr:row>
      <xdr:rowOff>171450</xdr:rowOff>
    </xdr:to>
    <xdr:sp macro="" textlink="">
      <xdr:nvSpPr>
        <xdr:cNvPr id="3" name="TextBox 2">
          <a:extLst>
            <a:ext uri="{FF2B5EF4-FFF2-40B4-BE49-F238E27FC236}">
              <a16:creationId xmlns:a16="http://schemas.microsoft.com/office/drawing/2014/main" id="{EF29B4BF-EF39-4E38-AF69-12A66A65C4CA}"/>
            </a:ext>
          </a:extLst>
        </xdr:cNvPr>
        <xdr:cNvSpPr txBox="1"/>
      </xdr:nvSpPr>
      <xdr:spPr>
        <a:xfrm>
          <a:off x="714375" y="723900"/>
          <a:ext cx="40386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000" b="1">
              <a:solidFill>
                <a:sysClr val="windowText" lastClr="000000"/>
              </a:solidFill>
              <a:latin typeface="HelveticaNeueLT Std" panose="020B0604020202020204" pitchFamily="34" charset="0"/>
              <a:ea typeface="+mn-ea"/>
              <a:cs typeface="Arial" panose="020B0604020202020204" pitchFamily="34" charset="0"/>
            </a:rPr>
            <a:t>1. Fiscal Stance</a:t>
          </a:r>
        </a:p>
        <a:p>
          <a:pPr marL="0" indent="0" algn="l"/>
          <a:r>
            <a:rPr lang="en-US" sz="1000" b="0" i="1">
              <a:solidFill>
                <a:sysClr val="windowText" lastClr="000000"/>
              </a:solidFill>
              <a:latin typeface="HelveticaNeueLT Std" panose="020B0604020202020204" pitchFamily="34" charset="0"/>
              <a:ea typeface="+mn-ea"/>
              <a:cs typeface="Arial" panose="020B0604020202020204" pitchFamily="34" charset="0"/>
            </a:rPr>
            <a:t>(Number of Countries)</a:t>
          </a:r>
          <a:endParaRPr lang="en-US" sz="1000" b="0" i="1">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1</xdr:col>
      <xdr:colOff>81915</xdr:colOff>
      <xdr:row>1</xdr:row>
      <xdr:rowOff>97154</xdr:rowOff>
    </xdr:from>
    <xdr:to>
      <xdr:col>10</xdr:col>
      <xdr:colOff>30480</xdr:colOff>
      <xdr:row>3</xdr:row>
      <xdr:rowOff>99059</xdr:rowOff>
    </xdr:to>
    <xdr:sp macro="" textlink="">
      <xdr:nvSpPr>
        <xdr:cNvPr id="4" name="TextBox 3">
          <a:extLst>
            <a:ext uri="{FF2B5EF4-FFF2-40B4-BE49-F238E27FC236}">
              <a16:creationId xmlns:a16="http://schemas.microsoft.com/office/drawing/2014/main" id="{3874EADE-68FF-4E78-B76C-0CA0456C15FA}"/>
            </a:ext>
          </a:extLst>
        </xdr:cNvPr>
        <xdr:cNvSpPr txBox="1"/>
      </xdr:nvSpPr>
      <xdr:spPr>
        <a:xfrm>
          <a:off x="706755" y="280034"/>
          <a:ext cx="5572125" cy="367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7030A0"/>
              </a:solidFill>
              <a:latin typeface="HelveticaNeueLT Std Cn" panose="020B0506030502030204" pitchFamily="34" charset="0"/>
              <a:cs typeface="Arial" panose="020B0604020202020204" pitchFamily="34" charset="0"/>
            </a:rPr>
            <a:t>Figure</a:t>
          </a:r>
          <a:r>
            <a:rPr lang="en-US" sz="1000" b="1" baseline="0">
              <a:solidFill>
                <a:srgbClr val="7030A0"/>
              </a:solidFill>
              <a:latin typeface="HelveticaNeueLT Std Cn" panose="020B0506030502030204" pitchFamily="34" charset="0"/>
              <a:cs typeface="Arial" panose="020B0604020202020204" pitchFamily="34" charset="0"/>
            </a:rPr>
            <a:t> 1.11. Fiscal Development in Emerging Markets and Middle-Income Economies</a:t>
          </a:r>
          <a:endParaRPr lang="en-US" sz="1000" b="0" i="1">
            <a:solidFill>
              <a:srgbClr val="7030A0"/>
            </a:solidFill>
            <a:latin typeface="HelveticaNeueLT Std Cn" panose="020B0506030502030204" pitchFamily="34" charset="0"/>
            <a:cs typeface="Arial" panose="020B0604020202020204" pitchFamily="34" charset="0"/>
          </a:endParaRPr>
        </a:p>
      </xdr:txBody>
    </xdr:sp>
    <xdr:clientData/>
  </xdr:twoCellAnchor>
  <xdr:twoCellAnchor>
    <xdr:from>
      <xdr:col>1</xdr:col>
      <xdr:colOff>200025</xdr:colOff>
      <xdr:row>21</xdr:row>
      <xdr:rowOff>150495</xdr:rowOff>
    </xdr:from>
    <xdr:to>
      <xdr:col>7</xdr:col>
      <xdr:colOff>426720</xdr:colOff>
      <xdr:row>24</xdr:row>
      <xdr:rowOff>0</xdr:rowOff>
    </xdr:to>
    <xdr:sp macro="" textlink="">
      <xdr:nvSpPr>
        <xdr:cNvPr id="8" name="TextBox 1">
          <a:extLst>
            <a:ext uri="{FF2B5EF4-FFF2-40B4-BE49-F238E27FC236}">
              <a16:creationId xmlns:a16="http://schemas.microsoft.com/office/drawing/2014/main" id="{ADC8629B-6AD5-45E0-9C97-06E9B1FE065E}"/>
            </a:ext>
          </a:extLst>
        </xdr:cNvPr>
        <xdr:cNvSpPr txBox="1"/>
      </xdr:nvSpPr>
      <xdr:spPr>
        <a:xfrm>
          <a:off x="824865" y="3990975"/>
          <a:ext cx="3975735" cy="39814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nSpc>
              <a:spcPct val="110000"/>
            </a:lnSpc>
            <a:spcBef>
              <a:spcPts val="0"/>
            </a:spcBef>
            <a:spcAft>
              <a:spcPts val="0"/>
            </a:spcAft>
          </a:pPr>
          <a:r>
            <a:rPr lang="en-US" sz="800">
              <a:effectLst/>
              <a:latin typeface="HelveticaNeueLT Std Cn" panose="020B0506030502030204"/>
              <a:ea typeface="PMingLiU" panose="02020500000000000000" pitchFamily="18" charset="-120"/>
              <a:cs typeface="Helvetica" panose="020B0604020202020204" pitchFamily="34" charset="0"/>
            </a:rPr>
            <a:t>Sources: IMF, World Economic Outlook database; and IMF staff estimates.</a:t>
          </a:r>
        </a:p>
        <a:p>
          <a:pPr marL="0" marR="0" indent="0">
            <a:lnSpc>
              <a:spcPct val="110000"/>
            </a:lnSpc>
            <a:spcBef>
              <a:spcPts val="0"/>
            </a:spcBef>
            <a:spcAft>
              <a:spcPts val="0"/>
            </a:spcAft>
          </a:pPr>
          <a:r>
            <a:rPr lang="en-US" sz="800">
              <a:effectLst/>
              <a:latin typeface="HelveticaNeueLT Std Cn" panose="020B0506030502030204"/>
              <a:ea typeface="PMingLiU" panose="02020500000000000000" pitchFamily="18" charset="-120"/>
              <a:cs typeface="Helvetica" panose="020B0604020202020204" pitchFamily="34" charset="0"/>
            </a:rPr>
            <a:t>Note: EMMIEs = emerging market and middle-income economies.</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7</xdr:col>
      <xdr:colOff>571500</xdr:colOff>
      <xdr:row>3</xdr:row>
      <xdr:rowOff>121920</xdr:rowOff>
    </xdr:from>
    <xdr:to>
      <xdr:col>13</xdr:col>
      <xdr:colOff>565785</xdr:colOff>
      <xdr:row>5</xdr:row>
      <xdr:rowOff>112395</xdr:rowOff>
    </xdr:to>
    <xdr:sp macro="" textlink="">
      <xdr:nvSpPr>
        <xdr:cNvPr id="10" name="TextBox 9">
          <a:extLst>
            <a:ext uri="{FF2B5EF4-FFF2-40B4-BE49-F238E27FC236}">
              <a16:creationId xmlns:a16="http://schemas.microsoft.com/office/drawing/2014/main" id="{78FA4A1F-C479-4236-809F-C6D511AD9B22}"/>
            </a:ext>
          </a:extLst>
        </xdr:cNvPr>
        <xdr:cNvSpPr txBox="1"/>
      </xdr:nvSpPr>
      <xdr:spPr>
        <a:xfrm>
          <a:off x="4945380" y="670560"/>
          <a:ext cx="3743325" cy="356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baseline="0">
              <a:solidFill>
                <a:sysClr val="windowText" lastClr="000000"/>
              </a:solidFill>
              <a:latin typeface="HelveticaNeueLT Std Cn" panose="020B0506030502030204" pitchFamily="34" charset="0"/>
              <a:cs typeface="Arial" panose="020B0604020202020204" pitchFamily="34" charset="0"/>
            </a:rPr>
            <a:t>2. Government Overall Balance, 2012-25</a:t>
          </a:r>
        </a:p>
        <a:p>
          <a:pPr algn="l"/>
          <a:r>
            <a:rPr lang="en-US" sz="900" b="0" i="1" baseline="0">
              <a:solidFill>
                <a:sysClr val="windowText" lastClr="000000"/>
              </a:solidFill>
              <a:latin typeface="HelveticaNeueLT Std Cn" panose="020B0506030502030204" pitchFamily="34" charset="0"/>
              <a:cs typeface="Arial" panose="020B0604020202020204" pitchFamily="34" charset="0"/>
            </a:rPr>
            <a:t>(Percent of GDP)</a:t>
          </a:r>
          <a:endParaRPr lang="en-US" sz="900" b="0" i="1">
            <a:solidFill>
              <a:sysClr val="windowText" lastClr="000000"/>
            </a:solidFill>
            <a:latin typeface="HelveticaNeueLT Std Cn" panose="020B0506030502030204" pitchFamily="34" charset="0"/>
            <a:cs typeface="Arial" panose="020B0604020202020204" pitchFamily="34" charset="0"/>
          </a:endParaRPr>
        </a:p>
      </xdr:txBody>
    </xdr:sp>
    <xdr:clientData/>
  </xdr:twoCellAnchor>
  <xdr:twoCellAnchor>
    <xdr:from>
      <xdr:col>7</xdr:col>
      <xdr:colOff>396240</xdr:colOff>
      <xdr:row>7</xdr:row>
      <xdr:rowOff>22860</xdr:rowOff>
    </xdr:from>
    <xdr:to>
      <xdr:col>13</xdr:col>
      <xdr:colOff>66675</xdr:colOff>
      <xdr:row>20</xdr:row>
      <xdr:rowOff>91440</xdr:rowOff>
    </xdr:to>
    <xdr:graphicFrame macro="">
      <xdr:nvGraphicFramePr>
        <xdr:cNvPr id="11" name="Chart 10">
          <a:extLst>
            <a:ext uri="{FF2B5EF4-FFF2-40B4-BE49-F238E27FC236}">
              <a16:creationId xmlns:a16="http://schemas.microsoft.com/office/drawing/2014/main" id="{AA0823E2-A60D-4DD1-9BE9-9C8CA1CB6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0.88765</cdr:x>
      <cdr:y>0.01479</cdr:y>
    </cdr:from>
    <cdr:to>
      <cdr:x>0.991</cdr:x>
      <cdr:y>0.87937</cdr:y>
    </cdr:to>
    <cdr:sp macro="" textlink="">
      <cdr:nvSpPr>
        <cdr:cNvPr id="2" name="Rectangle 1">
          <a:extLst xmlns:a="http://schemas.openxmlformats.org/drawingml/2006/main">
            <a:ext uri="{FF2B5EF4-FFF2-40B4-BE49-F238E27FC236}">
              <a16:creationId xmlns:a16="http://schemas.microsoft.com/office/drawing/2014/main" id="{6FACCF70-8989-4DAB-9651-CDA469DB1EEB}"/>
            </a:ext>
          </a:extLst>
        </cdr:cNvPr>
        <cdr:cNvSpPr/>
      </cdr:nvSpPr>
      <cdr:spPr>
        <a:xfrm xmlns:a="http://schemas.openxmlformats.org/drawingml/2006/main">
          <a:off x="3035300" y="36440"/>
          <a:ext cx="353400" cy="2130152"/>
        </a:xfrm>
        <a:prstGeom xmlns:a="http://schemas.openxmlformats.org/drawingml/2006/main" prst="rect">
          <a:avLst/>
        </a:prstGeom>
        <a:solidFill xmlns:a="http://schemas.openxmlformats.org/drawingml/2006/main">
          <a:schemeClr val="bg1">
            <a:lumMod val="85000"/>
            <a:alpha val="46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0.7474</cdr:x>
      <cdr:y>0.07755</cdr:y>
    </cdr:from>
    <cdr:to>
      <cdr:x>1</cdr:x>
      <cdr:y>0.16782</cdr:y>
    </cdr:to>
    <cdr:sp macro="" textlink="">
      <cdr:nvSpPr>
        <cdr:cNvPr id="3" name="TextBox 6">
          <a:extLst xmlns:a="http://schemas.openxmlformats.org/drawingml/2006/main">
            <a:ext uri="{FF2B5EF4-FFF2-40B4-BE49-F238E27FC236}">
              <a16:creationId xmlns:a16="http://schemas.microsoft.com/office/drawing/2014/main" id="{AB65111B-9896-41E8-B374-D3569D60E207}"/>
            </a:ext>
          </a:extLst>
        </cdr:cNvPr>
        <cdr:cNvSpPr txBox="1"/>
      </cdr:nvSpPr>
      <cdr:spPr>
        <a:xfrm xmlns:a="http://schemas.openxmlformats.org/drawingml/2006/main">
          <a:off x="2555716" y="197962"/>
          <a:ext cx="863759" cy="23043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Projection</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519113</xdr:colOff>
      <xdr:row>6</xdr:row>
      <xdr:rowOff>33338</xdr:rowOff>
    </xdr:from>
    <xdr:to>
      <xdr:col>6</xdr:col>
      <xdr:colOff>257175</xdr:colOff>
      <xdr:row>20</xdr:row>
      <xdr:rowOff>109538</xdr:rowOff>
    </xdr:to>
    <xdr:graphicFrame macro="">
      <xdr:nvGraphicFramePr>
        <xdr:cNvPr id="2" name="Chart 1">
          <a:extLst>
            <a:ext uri="{FF2B5EF4-FFF2-40B4-BE49-F238E27FC236}">
              <a16:creationId xmlns:a16="http://schemas.microsoft.com/office/drawing/2014/main" id="{06393FC1-0374-4C89-A191-3CA01874E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596264</xdr:colOff>
      <xdr:row>2</xdr:row>
      <xdr:rowOff>30481</xdr:rowOff>
    </xdr:from>
    <xdr:to>
      <xdr:col>10</xdr:col>
      <xdr:colOff>45719</xdr:colOff>
      <xdr:row>3</xdr:row>
      <xdr:rowOff>144780</xdr:rowOff>
    </xdr:to>
    <xdr:sp macro="" textlink="">
      <xdr:nvSpPr>
        <xdr:cNvPr id="3" name="TextBox 2">
          <a:extLst>
            <a:ext uri="{FF2B5EF4-FFF2-40B4-BE49-F238E27FC236}">
              <a16:creationId xmlns:a16="http://schemas.microsoft.com/office/drawing/2014/main" id="{2F11C464-8007-4023-A103-426C42649CB6}"/>
            </a:ext>
          </a:extLst>
        </xdr:cNvPr>
        <xdr:cNvSpPr txBox="1"/>
      </xdr:nvSpPr>
      <xdr:spPr>
        <a:xfrm>
          <a:off x="596264" y="396241"/>
          <a:ext cx="5545455" cy="29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100" b="1">
              <a:solidFill>
                <a:srgbClr val="7030A0"/>
              </a:solidFill>
              <a:latin typeface="HelveticaNeueLT Std" panose="020B0604020202020204" pitchFamily="34" charset="0"/>
              <a:ea typeface="+mn-ea"/>
              <a:cs typeface="Arial" panose="020B0604020202020204" pitchFamily="34" charset="0"/>
            </a:rPr>
            <a:t>Figure</a:t>
          </a:r>
          <a:r>
            <a:rPr lang="en-US" sz="1100" b="1" baseline="0">
              <a:solidFill>
                <a:srgbClr val="7030A0"/>
              </a:solidFill>
              <a:latin typeface="HelveticaNeueLT Std" panose="020B0604020202020204" pitchFamily="34" charset="0"/>
              <a:ea typeface="+mn-ea"/>
              <a:cs typeface="Arial" panose="020B0604020202020204" pitchFamily="34" charset="0"/>
            </a:rPr>
            <a:t> 1.12. Fiscal Development in Low-Income and Developing Countries</a:t>
          </a:r>
          <a:endParaRPr lang="en-US" sz="1100" b="1">
            <a:solidFill>
              <a:srgbClr val="7030A0"/>
            </a:solidFill>
            <a:latin typeface="HelveticaNeueLT Std" panose="020B0604020202020204" pitchFamily="34" charset="0"/>
            <a:cs typeface="Arial" panose="020B0604020202020204" pitchFamily="34" charset="0"/>
          </a:endParaRPr>
        </a:p>
      </xdr:txBody>
    </xdr:sp>
    <xdr:clientData/>
  </xdr:twoCellAnchor>
  <xdr:twoCellAnchor>
    <xdr:from>
      <xdr:col>0</xdr:col>
      <xdr:colOff>600074</xdr:colOff>
      <xdr:row>4</xdr:row>
      <xdr:rowOff>28575</xdr:rowOff>
    </xdr:from>
    <xdr:to>
      <xdr:col>6</xdr:col>
      <xdr:colOff>171449</xdr:colOff>
      <xdr:row>6</xdr:row>
      <xdr:rowOff>9525</xdr:rowOff>
    </xdr:to>
    <xdr:sp macro="" textlink="">
      <xdr:nvSpPr>
        <xdr:cNvPr id="4" name="TextBox 2">
          <a:extLst>
            <a:ext uri="{FF2B5EF4-FFF2-40B4-BE49-F238E27FC236}">
              <a16:creationId xmlns:a16="http://schemas.microsoft.com/office/drawing/2014/main" id="{4F204457-352D-4D1C-A808-4222C23400B4}"/>
            </a:ext>
          </a:extLst>
        </xdr:cNvPr>
        <xdr:cNvSpPr txBox="1"/>
      </xdr:nvSpPr>
      <xdr:spPr>
        <a:xfrm>
          <a:off x="600074" y="760095"/>
          <a:ext cx="3228975" cy="346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000" b="1">
              <a:solidFill>
                <a:sysClr val="windowText" lastClr="000000"/>
              </a:solidFill>
              <a:latin typeface="HelveticaNeueLT Std" panose="020B0604020202020204" pitchFamily="34" charset="0"/>
              <a:ea typeface="+mn-ea"/>
              <a:cs typeface="Arial" panose="020B0604020202020204" pitchFamily="34" charset="0"/>
            </a:rPr>
            <a:t>1.</a:t>
          </a:r>
          <a:r>
            <a:rPr lang="en-US" sz="1000" b="1" baseline="0">
              <a:solidFill>
                <a:sysClr val="windowText" lastClr="000000"/>
              </a:solidFill>
              <a:latin typeface="HelveticaNeueLT Std" panose="020B0604020202020204" pitchFamily="34" charset="0"/>
              <a:ea typeface="+mn-ea"/>
              <a:cs typeface="Arial" panose="020B0604020202020204" pitchFamily="34" charset="0"/>
            </a:rPr>
            <a:t> </a:t>
          </a:r>
          <a:r>
            <a:rPr lang="en-US" sz="1000" b="1">
              <a:solidFill>
                <a:sysClr val="windowText" lastClr="000000"/>
              </a:solidFill>
              <a:latin typeface="HelveticaNeueLT Std" panose="020B0604020202020204" pitchFamily="34" charset="0"/>
              <a:ea typeface="+mn-ea"/>
              <a:cs typeface="Arial" panose="020B0604020202020204" pitchFamily="34" charset="0"/>
            </a:rPr>
            <a:t>Fiscal Stance</a:t>
          </a:r>
        </a:p>
        <a:p>
          <a:pPr marL="0" indent="0" algn="l"/>
          <a:r>
            <a:rPr lang="en-US" sz="1000" b="1">
              <a:solidFill>
                <a:sysClr val="windowText" lastClr="000000"/>
              </a:solidFill>
              <a:latin typeface="HelveticaNeueLT Std" panose="020B0604020202020204" pitchFamily="34" charset="0"/>
              <a:ea typeface="+mn-ea"/>
              <a:cs typeface="Arial" panose="020B0604020202020204" pitchFamily="34" charset="0"/>
            </a:rPr>
            <a:t>(Number of countries)</a:t>
          </a:r>
          <a:endParaRPr lang="en-US" sz="1000" b="1">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7</xdr:col>
      <xdr:colOff>129540</xdr:colOff>
      <xdr:row>6</xdr:row>
      <xdr:rowOff>15240</xdr:rowOff>
    </xdr:from>
    <xdr:to>
      <xdr:col>12</xdr:col>
      <xdr:colOff>487680</xdr:colOff>
      <xdr:row>20</xdr:row>
      <xdr:rowOff>53340</xdr:rowOff>
    </xdr:to>
    <xdr:graphicFrame macro="">
      <xdr:nvGraphicFramePr>
        <xdr:cNvPr id="7" name="Chart 6">
          <a:extLst>
            <a:ext uri="{FF2B5EF4-FFF2-40B4-BE49-F238E27FC236}">
              <a16:creationId xmlns:a16="http://schemas.microsoft.com/office/drawing/2014/main" id="{1E621C96-3786-4EC0-B4B4-C5FA52126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243840</xdr:colOff>
      <xdr:row>3</xdr:row>
      <xdr:rowOff>175260</xdr:rowOff>
    </xdr:from>
    <xdr:to>
      <xdr:col>12</xdr:col>
      <xdr:colOff>364490</xdr:colOff>
      <xdr:row>6</xdr:row>
      <xdr:rowOff>135889</xdr:rowOff>
    </xdr:to>
    <xdr:sp macro="" textlink="">
      <xdr:nvSpPr>
        <xdr:cNvPr id="8" name="TextBox 7">
          <a:extLst>
            <a:ext uri="{FF2B5EF4-FFF2-40B4-BE49-F238E27FC236}">
              <a16:creationId xmlns:a16="http://schemas.microsoft.com/office/drawing/2014/main" id="{96649582-70A6-4D5A-BFDF-DB6C5BB7999B}"/>
            </a:ext>
          </a:extLst>
        </xdr:cNvPr>
        <xdr:cNvSpPr txBox="1"/>
      </xdr:nvSpPr>
      <xdr:spPr>
        <a:xfrm>
          <a:off x="4511040" y="723900"/>
          <a:ext cx="3168650" cy="509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HelveticaNeueLT Std" panose="020B0604020202020204"/>
            </a:rPr>
            <a:t>2. Interest-Expenditure-to</a:t>
          </a:r>
          <a:r>
            <a:rPr lang="en-US" sz="1000" b="1" baseline="0">
              <a:latin typeface="HelveticaNeueLT Std" panose="020B0604020202020204"/>
            </a:rPr>
            <a:t>-Tax-Revenue Ratios</a:t>
          </a:r>
        </a:p>
        <a:p>
          <a:r>
            <a:rPr lang="en-US" sz="1000" b="1" baseline="0">
              <a:latin typeface="HelveticaNeueLT Std" panose="020B0604020202020204"/>
            </a:rPr>
            <a:t>(Percent)</a:t>
          </a:r>
          <a:endParaRPr lang="en-US" sz="1000" b="1">
            <a:latin typeface="HelveticaNeueLT Std" panose="020B0604020202020204"/>
          </a:endParaRPr>
        </a:p>
      </xdr:txBody>
    </xdr:sp>
    <xdr:clientData/>
  </xdr:twoCellAnchor>
  <xdr:twoCellAnchor>
    <xdr:from>
      <xdr:col>1</xdr:col>
      <xdr:colOff>60960</xdr:colOff>
      <xdr:row>20</xdr:row>
      <xdr:rowOff>167640</xdr:rowOff>
    </xdr:from>
    <xdr:to>
      <xdr:col>7</xdr:col>
      <xdr:colOff>125095</xdr:colOff>
      <xdr:row>24</xdr:row>
      <xdr:rowOff>61595</xdr:rowOff>
    </xdr:to>
    <xdr:sp macro="" textlink="">
      <xdr:nvSpPr>
        <xdr:cNvPr id="9" name="TextBox 8">
          <a:extLst>
            <a:ext uri="{FF2B5EF4-FFF2-40B4-BE49-F238E27FC236}">
              <a16:creationId xmlns:a16="http://schemas.microsoft.com/office/drawing/2014/main" id="{9C589260-B800-4828-A620-A02196244EB2}"/>
            </a:ext>
          </a:extLst>
        </xdr:cNvPr>
        <xdr:cNvSpPr txBox="1"/>
      </xdr:nvSpPr>
      <xdr:spPr>
        <a:xfrm>
          <a:off x="670560" y="3825240"/>
          <a:ext cx="3721735" cy="625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panose="020B0604020202020204"/>
            </a:rPr>
            <a:t>Sources: IMF, World Economic Outlook database; and IMF staff estimates.</a:t>
          </a:r>
        </a:p>
        <a:p>
          <a:r>
            <a:rPr lang="en-US" sz="800">
              <a:latin typeface="HelveticaNeueLT Std" panose="020B0604020202020204"/>
            </a:rPr>
            <a:t>Note: Data labels in panel 2 use International Organization for Standardization (ISO) country codes. </a:t>
          </a: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0.09182</cdr:x>
      <cdr:y>0.17207</cdr:y>
    </cdr:from>
    <cdr:to>
      <cdr:x>0.94522</cdr:x>
      <cdr:y>0.88966</cdr:y>
    </cdr:to>
    <cdr:cxnSp macro="">
      <cdr:nvCxnSpPr>
        <cdr:cNvPr id="3" name="Straight Connector 2">
          <a:extLst xmlns:a="http://schemas.openxmlformats.org/drawingml/2006/main">
            <a:ext uri="{FF2B5EF4-FFF2-40B4-BE49-F238E27FC236}">
              <a16:creationId xmlns:a16="http://schemas.microsoft.com/office/drawing/2014/main" id="{D37BF2FE-BCA0-491B-8FD9-644DB20CF9E9}"/>
            </a:ext>
          </a:extLst>
        </cdr:cNvPr>
        <cdr:cNvCxnSpPr/>
      </cdr:nvCxnSpPr>
      <cdr:spPr>
        <a:xfrm xmlns:a="http://schemas.openxmlformats.org/drawingml/2006/main" flipV="1">
          <a:off x="419805" y="472016"/>
          <a:ext cx="3901723" cy="196850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xdr:from>
      <xdr:col>1</xdr:col>
      <xdr:colOff>34288</xdr:colOff>
      <xdr:row>2</xdr:row>
      <xdr:rowOff>144781</xdr:rowOff>
    </xdr:from>
    <xdr:to>
      <xdr:col>9</xdr:col>
      <xdr:colOff>129540</xdr:colOff>
      <xdr:row>2</xdr:row>
      <xdr:rowOff>434341</xdr:rowOff>
    </xdr:to>
    <xdr:sp macro="" textlink="">
      <xdr:nvSpPr>
        <xdr:cNvPr id="2" name="TextBox 1">
          <a:extLst>
            <a:ext uri="{FF2B5EF4-FFF2-40B4-BE49-F238E27FC236}">
              <a16:creationId xmlns:a16="http://schemas.microsoft.com/office/drawing/2014/main" id="{2E431694-2B1D-4701-8E41-D8ACECDA1944}"/>
            </a:ext>
          </a:extLst>
        </xdr:cNvPr>
        <xdr:cNvSpPr txBox="1"/>
      </xdr:nvSpPr>
      <xdr:spPr>
        <a:xfrm>
          <a:off x="643888" y="510541"/>
          <a:ext cx="4972052" cy="289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Cn" panose="020B0506030502030204"/>
            </a:rPr>
            <a:t>Figure 1.12. Commodity</a:t>
          </a:r>
          <a:r>
            <a:rPr lang="en-US" sz="1100" b="1" baseline="0">
              <a:solidFill>
                <a:srgbClr val="7030A0"/>
              </a:solidFill>
              <a:latin typeface="HelveticaNeueLT Std Cn" panose="020B0506030502030204"/>
            </a:rPr>
            <a:t> Terms of Trade and </a:t>
          </a:r>
          <a:r>
            <a:rPr lang="en-US" sz="1100" b="1">
              <a:solidFill>
                <a:srgbClr val="7030A0"/>
              </a:solidFill>
              <a:latin typeface="HelveticaNeueLT Std Cn" panose="020B0506030502030204"/>
            </a:rPr>
            <a:t>Primary balance, </a:t>
          </a:r>
          <a:r>
            <a:rPr lang="en-US" sz="1100" b="1" baseline="0">
              <a:solidFill>
                <a:srgbClr val="7030A0"/>
              </a:solidFill>
              <a:latin typeface="HelveticaNeueLT Std Cn" panose="020B0506030502030204"/>
            </a:rPr>
            <a:t>2012-19</a:t>
          </a:r>
          <a:endParaRPr lang="en-US" sz="1100" b="1">
            <a:solidFill>
              <a:srgbClr val="7030A0"/>
            </a:solidFill>
            <a:latin typeface="HelveticaNeueLT Std Cn" panose="020B0506030502030204"/>
          </a:endParaRPr>
        </a:p>
      </xdr:txBody>
    </xdr:sp>
    <xdr:clientData/>
  </xdr:twoCellAnchor>
  <xdr:twoCellAnchor>
    <xdr:from>
      <xdr:col>0</xdr:col>
      <xdr:colOff>504825</xdr:colOff>
      <xdr:row>3</xdr:row>
      <xdr:rowOff>171450</xdr:rowOff>
    </xdr:from>
    <xdr:to>
      <xdr:col>7</xdr:col>
      <xdr:colOff>200025</xdr:colOff>
      <xdr:row>18</xdr:row>
      <xdr:rowOff>57150</xdr:rowOff>
    </xdr:to>
    <xdr:graphicFrame macro="">
      <xdr:nvGraphicFramePr>
        <xdr:cNvPr id="3" name="Chart 2">
          <a:extLst>
            <a:ext uri="{FF2B5EF4-FFF2-40B4-BE49-F238E27FC236}">
              <a16:creationId xmlns:a16="http://schemas.microsoft.com/office/drawing/2014/main" id="{3A31E728-97DD-4A78-AE95-6F80A2DE4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xdr:row>
      <xdr:rowOff>0</xdr:rowOff>
    </xdr:from>
    <xdr:to>
      <xdr:col>7</xdr:col>
      <xdr:colOff>320040</xdr:colOff>
      <xdr:row>22</xdr:row>
      <xdr:rowOff>53340</xdr:rowOff>
    </xdr:to>
    <xdr:sp macro="" textlink="">
      <xdr:nvSpPr>
        <xdr:cNvPr id="4" name="TextBox 3">
          <a:extLst>
            <a:ext uri="{FF2B5EF4-FFF2-40B4-BE49-F238E27FC236}">
              <a16:creationId xmlns:a16="http://schemas.microsoft.com/office/drawing/2014/main" id="{8E9EEC97-2F20-4C77-A339-5B8DE5CB3DB0}"/>
            </a:ext>
          </a:extLst>
        </xdr:cNvPr>
        <xdr:cNvSpPr txBox="1"/>
      </xdr:nvSpPr>
      <xdr:spPr>
        <a:xfrm>
          <a:off x="609600" y="3840480"/>
          <a:ext cx="3977640" cy="601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solidFill>
                <a:sysClr val="windowText" lastClr="000000"/>
              </a:solidFill>
              <a:latin typeface="HelveticaNeueLT Std Cn" panose="020B0506030502030204"/>
            </a:rPr>
            <a:t>Sources: Haver Analytics; and IMF staff calculations. </a:t>
          </a:r>
        </a:p>
        <a:p>
          <a:r>
            <a:rPr lang="en-US" sz="1000" b="0">
              <a:solidFill>
                <a:sysClr val="windowText" lastClr="000000"/>
              </a:solidFill>
              <a:latin typeface="HelveticaNeueLT Std Cn" panose="020B0506030502030204"/>
            </a:rPr>
            <a:t>Note: Data labels use International Organization for Standardization (ISO) country codes. </a:t>
          </a:r>
          <a:endParaRPr lang="en-US" sz="1000" b="0" baseline="0">
            <a:solidFill>
              <a:sysClr val="windowText" lastClr="000000"/>
            </a:solidFill>
            <a:latin typeface="HelveticaNeueLT Std Cn" panose="020B0506030502030204"/>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575310</xdr:colOff>
      <xdr:row>22</xdr:row>
      <xdr:rowOff>34290</xdr:rowOff>
    </xdr:from>
    <xdr:to>
      <xdr:col>8</xdr:col>
      <xdr:colOff>619125</xdr:colOff>
      <xdr:row>25</xdr:row>
      <xdr:rowOff>120015</xdr:rowOff>
    </xdr:to>
    <xdr:sp macro="" textlink="">
      <xdr:nvSpPr>
        <xdr:cNvPr id="9" name="TextBox 8">
          <a:extLst>
            <a:ext uri="{FF2B5EF4-FFF2-40B4-BE49-F238E27FC236}">
              <a16:creationId xmlns:a16="http://schemas.microsoft.com/office/drawing/2014/main" id="{A9CFB154-3F85-4C4E-A06B-D1A75A9DAABB}"/>
            </a:ext>
          </a:extLst>
        </xdr:cNvPr>
        <xdr:cNvSpPr txBox="1"/>
      </xdr:nvSpPr>
      <xdr:spPr>
        <a:xfrm>
          <a:off x="575310" y="4057650"/>
          <a:ext cx="5103495" cy="5886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ysClr val="windowText" lastClr="000000"/>
              </a:solidFill>
              <a:latin typeface="HelveticaNeueLT Std Cn" panose="020B0506030502030204"/>
            </a:rPr>
            <a:t>Source: Bloomberg Finance L.P.</a:t>
          </a:r>
        </a:p>
        <a:p>
          <a:r>
            <a:rPr lang="en-US" sz="800" b="0">
              <a:solidFill>
                <a:sysClr val="windowText" lastClr="000000"/>
              </a:solidFill>
              <a:latin typeface="HelveticaNeueLT Std Cn" panose="020B0506030502030204"/>
            </a:rPr>
            <a:t>Note: Spreads for Italy and Greece refer to their sovereign yields over German bond yields, whereas the spreads for other countries are over the US Treasury bond yields. The World Health Organization declared COVID-19 a global health emergency on January 30, 2020, and a pandemic on March 11, 2020.</a:t>
          </a:r>
        </a:p>
      </xdr:txBody>
    </xdr:sp>
    <xdr:clientData/>
  </xdr:twoCellAnchor>
  <xdr:twoCellAnchor>
    <xdr:from>
      <xdr:col>0</xdr:col>
      <xdr:colOff>160020</xdr:colOff>
      <xdr:row>5</xdr:row>
      <xdr:rowOff>280035</xdr:rowOff>
    </xdr:from>
    <xdr:to>
      <xdr:col>8</xdr:col>
      <xdr:colOff>428625</xdr:colOff>
      <xdr:row>22</xdr:row>
      <xdr:rowOff>83820</xdr:rowOff>
    </xdr:to>
    <xdr:grpSp>
      <xdr:nvGrpSpPr>
        <xdr:cNvPr id="10" name="Group 9">
          <a:extLst>
            <a:ext uri="{FF2B5EF4-FFF2-40B4-BE49-F238E27FC236}">
              <a16:creationId xmlns:a16="http://schemas.microsoft.com/office/drawing/2014/main" id="{0FAD5AB3-7CB3-4F8D-8D08-C072D239B4C4}"/>
            </a:ext>
          </a:extLst>
        </xdr:cNvPr>
        <xdr:cNvGrpSpPr/>
      </xdr:nvGrpSpPr>
      <xdr:grpSpPr>
        <a:xfrm>
          <a:off x="160020" y="1118235"/>
          <a:ext cx="5328285" cy="2988945"/>
          <a:chOff x="1266824" y="7324725"/>
          <a:chExt cx="5191125" cy="2886075"/>
        </a:xfrm>
      </xdr:grpSpPr>
      <xdr:graphicFrame macro="">
        <xdr:nvGraphicFramePr>
          <xdr:cNvPr id="11" name="Chart 10">
            <a:extLst>
              <a:ext uri="{FF2B5EF4-FFF2-40B4-BE49-F238E27FC236}">
                <a16:creationId xmlns:a16="http://schemas.microsoft.com/office/drawing/2014/main" id="{DC76DA9D-C23E-4D5F-9F04-F502FED55502}"/>
              </a:ext>
            </a:extLst>
          </xdr:cNvPr>
          <xdr:cNvGraphicFramePr/>
        </xdr:nvGraphicFramePr>
        <xdr:xfrm>
          <a:off x="1266824" y="7324725"/>
          <a:ext cx="5191125" cy="288607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2" name="Straight Arrow Connector 11">
            <a:extLst>
              <a:ext uri="{FF2B5EF4-FFF2-40B4-BE49-F238E27FC236}">
                <a16:creationId xmlns:a16="http://schemas.microsoft.com/office/drawing/2014/main" id="{41E1A21F-CE76-4EC0-A0EA-6B5047F1AA50}"/>
              </a:ext>
            </a:extLst>
          </xdr:cNvPr>
          <xdr:cNvCxnSpPr/>
        </xdr:nvCxnSpPr>
        <xdr:spPr>
          <a:xfrm>
            <a:off x="5599623" y="7575398"/>
            <a:ext cx="2825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478155</xdr:colOff>
      <xdr:row>3</xdr:row>
      <xdr:rowOff>144780</xdr:rowOff>
    </xdr:from>
    <xdr:to>
      <xdr:col>7</xdr:col>
      <xdr:colOff>506095</xdr:colOff>
      <xdr:row>5</xdr:row>
      <xdr:rowOff>318770</xdr:rowOff>
    </xdr:to>
    <xdr:sp macro="" textlink="">
      <xdr:nvSpPr>
        <xdr:cNvPr id="13" name="TextBox 12">
          <a:extLst>
            <a:ext uri="{FF2B5EF4-FFF2-40B4-BE49-F238E27FC236}">
              <a16:creationId xmlns:a16="http://schemas.microsoft.com/office/drawing/2014/main" id="{3679DA04-B8E5-4D74-8512-4087856A8BFA}"/>
            </a:ext>
          </a:extLst>
        </xdr:cNvPr>
        <xdr:cNvSpPr txBox="1"/>
      </xdr:nvSpPr>
      <xdr:spPr>
        <a:xfrm>
          <a:off x="478155" y="647700"/>
          <a:ext cx="4462780" cy="5092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panose="020B0604020202020204"/>
            </a:rPr>
            <a:t>Figure 1.13. Sovereign Spreads</a:t>
          </a:r>
          <a:endParaRPr lang="en-US" sz="1100" b="1" baseline="0">
            <a:solidFill>
              <a:srgbClr val="7030A0"/>
            </a:solidFill>
            <a:latin typeface="HelveticaNeueLT Std" panose="020B0604020202020204"/>
          </a:endParaRPr>
        </a:p>
        <a:p>
          <a:r>
            <a:rPr lang="en-US" sz="1100" baseline="0">
              <a:solidFill>
                <a:srgbClr val="7030A0"/>
              </a:solidFill>
              <a:latin typeface="HelveticaNeueLT Std" panose="020B0604020202020204"/>
            </a:rPr>
            <a:t>(in basis point)</a:t>
          </a:r>
          <a:endParaRPr lang="en-US" sz="1100">
            <a:solidFill>
              <a:srgbClr val="7030A0"/>
            </a:solidFill>
            <a:latin typeface="HelveticaNeueLT Std" panose="020B0604020202020204"/>
          </a:endParaRP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0.94557</cdr:x>
      <cdr:y>1</cdr:y>
    </cdr:from>
    <cdr:to>
      <cdr:x>1</cdr:x>
      <cdr:y>1</cdr:y>
    </cdr:to>
    <cdr:cxnSp macro="">
      <cdr:nvCxnSpPr>
        <cdr:cNvPr id="3" name="Straight Arrow Connector 2">
          <a:extLst xmlns:a="http://schemas.openxmlformats.org/drawingml/2006/main">
            <a:ext uri="{FF2B5EF4-FFF2-40B4-BE49-F238E27FC236}">
              <a16:creationId xmlns:a16="http://schemas.microsoft.com/office/drawing/2014/main" id="{0DD8E309-1819-4497-B263-F29FBF688872}"/>
            </a:ext>
          </a:extLst>
        </cdr:cNvPr>
        <cdr:cNvCxnSpPr/>
      </cdr:nvCxnSpPr>
      <cdr:spPr>
        <a:xfrm xmlns:a="http://schemas.openxmlformats.org/drawingml/2006/main">
          <a:off x="4981575" y="7613650"/>
          <a:ext cx="282575"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0.94557</cdr:x>
      <cdr:y>1</cdr:y>
    </cdr:from>
    <cdr:to>
      <cdr:x>1</cdr:x>
      <cdr:y>1</cdr:y>
    </cdr:to>
    <cdr:cxnSp macro="">
      <cdr:nvCxnSpPr>
        <cdr:cNvPr id="4" name="Straight Arrow Connector 3">
          <a:extLst xmlns:a="http://schemas.openxmlformats.org/drawingml/2006/main">
            <a:ext uri="{FF2B5EF4-FFF2-40B4-BE49-F238E27FC236}">
              <a16:creationId xmlns:a16="http://schemas.microsoft.com/office/drawing/2014/main" id="{0DD8E309-1819-4497-B263-F29FBF688872}"/>
            </a:ext>
          </a:extLst>
        </cdr:cNvPr>
        <cdr:cNvCxnSpPr/>
      </cdr:nvCxnSpPr>
      <cdr:spPr>
        <a:xfrm xmlns:a="http://schemas.openxmlformats.org/drawingml/2006/main">
          <a:off x="4981575" y="7613650"/>
          <a:ext cx="282575"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0.94557</cdr:x>
      <cdr:y>1</cdr:y>
    </cdr:from>
    <cdr:to>
      <cdr:x>1</cdr:x>
      <cdr:y>1</cdr:y>
    </cdr:to>
    <cdr:cxnSp macro="">
      <cdr:nvCxnSpPr>
        <cdr:cNvPr id="5" name="Straight Arrow Connector 4">
          <a:extLst xmlns:a="http://schemas.openxmlformats.org/drawingml/2006/main">
            <a:ext uri="{FF2B5EF4-FFF2-40B4-BE49-F238E27FC236}">
              <a16:creationId xmlns:a16="http://schemas.microsoft.com/office/drawing/2014/main" id="{0DD8E309-1819-4497-B263-F29FBF688872}"/>
            </a:ext>
          </a:extLst>
        </cdr:cNvPr>
        <cdr:cNvCxnSpPr/>
      </cdr:nvCxnSpPr>
      <cdr:spPr>
        <a:xfrm xmlns:a="http://schemas.openxmlformats.org/drawingml/2006/main">
          <a:off x="4981575" y="7613650"/>
          <a:ext cx="282575"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0.8263</cdr:x>
      <cdr:y>0.0495</cdr:y>
    </cdr:from>
    <cdr:to>
      <cdr:x>0.82752</cdr:x>
      <cdr:y>0.86909</cdr:y>
    </cdr:to>
    <cdr:cxnSp macro="">
      <cdr:nvCxnSpPr>
        <cdr:cNvPr id="9" name="Straight Connector 8">
          <a:extLst xmlns:a="http://schemas.openxmlformats.org/drawingml/2006/main">
            <a:ext uri="{FF2B5EF4-FFF2-40B4-BE49-F238E27FC236}">
              <a16:creationId xmlns:a16="http://schemas.microsoft.com/office/drawing/2014/main" id="{1963C0A0-1F62-42A6-8BBD-154E7C2AAEB3}"/>
            </a:ext>
          </a:extLst>
        </cdr:cNvPr>
        <cdr:cNvCxnSpPr/>
      </cdr:nvCxnSpPr>
      <cdr:spPr>
        <a:xfrm xmlns:a="http://schemas.openxmlformats.org/drawingml/2006/main" flipH="1">
          <a:off x="4289443" y="142864"/>
          <a:ext cx="6333" cy="2365398"/>
        </a:xfrm>
        <a:prstGeom xmlns:a="http://schemas.openxmlformats.org/drawingml/2006/main" prst="line">
          <a:avLst/>
        </a:prstGeom>
        <a:ln xmlns:a="http://schemas.openxmlformats.org/drawingml/2006/main" w="1270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0.30336</cdr:x>
      <cdr:y>0.05721</cdr:y>
    </cdr:from>
    <cdr:to>
      <cdr:x>0.30458</cdr:x>
      <cdr:y>0.8768</cdr:y>
    </cdr:to>
    <cdr:cxnSp macro="">
      <cdr:nvCxnSpPr>
        <cdr:cNvPr id="10" name="Straight Connector 9">
          <a:extLst xmlns:a="http://schemas.openxmlformats.org/drawingml/2006/main">
            <a:ext uri="{FF2B5EF4-FFF2-40B4-BE49-F238E27FC236}">
              <a16:creationId xmlns:a16="http://schemas.microsoft.com/office/drawing/2014/main" id="{99019433-22BC-4783-ACAD-BE4ACC2D8B96}"/>
            </a:ext>
          </a:extLst>
        </cdr:cNvPr>
        <cdr:cNvCxnSpPr/>
      </cdr:nvCxnSpPr>
      <cdr:spPr>
        <a:xfrm xmlns:a="http://schemas.openxmlformats.org/drawingml/2006/main" flipH="1">
          <a:off x="1574800" y="165100"/>
          <a:ext cx="6333" cy="2365398"/>
        </a:xfrm>
        <a:prstGeom xmlns:a="http://schemas.openxmlformats.org/drawingml/2006/main" prst="line">
          <a:avLst/>
        </a:prstGeom>
        <a:ln xmlns:a="http://schemas.openxmlformats.org/drawingml/2006/main" w="1270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1</xdr:row>
      <xdr:rowOff>809626</xdr:rowOff>
    </xdr:from>
    <xdr:to>
      <xdr:col>7</xdr:col>
      <xdr:colOff>216535</xdr:colOff>
      <xdr:row>17</xdr:row>
      <xdr:rowOff>57152</xdr:rowOff>
    </xdr:to>
    <xdr:graphicFrame macro="">
      <xdr:nvGraphicFramePr>
        <xdr:cNvPr id="2" name="Chart 1">
          <a:extLst>
            <a:ext uri="{FF2B5EF4-FFF2-40B4-BE49-F238E27FC236}">
              <a16:creationId xmlns:a16="http://schemas.microsoft.com/office/drawing/2014/main" id="{EAEA0CA8-8E4A-46EC-866F-0A6277F4BB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0</xdr:row>
      <xdr:rowOff>106680</xdr:rowOff>
    </xdr:from>
    <xdr:to>
      <xdr:col>7</xdr:col>
      <xdr:colOff>518160</xdr:colOff>
      <xdr:row>4</xdr:row>
      <xdr:rowOff>114300</xdr:rowOff>
    </xdr:to>
    <xdr:sp macro="" textlink="">
      <xdr:nvSpPr>
        <xdr:cNvPr id="3" name="TextBox 2">
          <a:extLst>
            <a:ext uri="{FF2B5EF4-FFF2-40B4-BE49-F238E27FC236}">
              <a16:creationId xmlns:a16="http://schemas.microsoft.com/office/drawing/2014/main" id="{80D433E0-111E-47CE-BAF0-738D63C91568}"/>
            </a:ext>
          </a:extLst>
        </xdr:cNvPr>
        <xdr:cNvSpPr txBox="1"/>
      </xdr:nvSpPr>
      <xdr:spPr>
        <a:xfrm>
          <a:off x="60960" y="106680"/>
          <a:ext cx="4564380" cy="678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panose="020B0604020202020204"/>
            </a:rPr>
            <a:t>Figure 1.14. </a:t>
          </a:r>
          <a:r>
            <a:rPr lang="en-US" sz="1100" b="1">
              <a:solidFill>
                <a:srgbClr val="7030A0"/>
              </a:solidFill>
              <a:effectLst/>
              <a:latin typeface="HelveticaNeueLT Com 57 Cn"/>
              <a:ea typeface="Calibri" panose="020F0502020204030204" pitchFamily="34" charset="0"/>
              <a:cs typeface="Times New Roman" panose="02020603050405020304" pitchFamily="18" charset="0"/>
            </a:rPr>
            <a:t>Common Fiscal Support Measures for Non-Health Sectors in Response to COVID-19</a:t>
          </a:r>
        </a:p>
        <a:p>
          <a:r>
            <a:rPr lang="en-US" sz="1100" b="1" i="1">
              <a:solidFill>
                <a:srgbClr val="7030A0"/>
              </a:solidFill>
              <a:effectLst/>
              <a:latin typeface="HelveticaNeueLT Com 57 Cn"/>
              <a:ea typeface="Calibri" panose="020F0502020204030204" pitchFamily="34" charset="0"/>
              <a:cs typeface="Times New Roman" panose="02020603050405020304" pitchFamily="18" charset="0"/>
            </a:rPr>
            <a:t>(Percent</a:t>
          </a:r>
          <a:r>
            <a:rPr lang="en-US" sz="1100" b="1" i="1" baseline="0">
              <a:solidFill>
                <a:srgbClr val="7030A0"/>
              </a:solidFill>
              <a:effectLst/>
              <a:latin typeface="HelveticaNeueLT Com 57 Cn"/>
              <a:ea typeface="Calibri" panose="020F0502020204030204" pitchFamily="34" charset="0"/>
              <a:cs typeface="Times New Roman" panose="02020603050405020304" pitchFamily="18" charset="0"/>
            </a:rPr>
            <a:t> of economies with fiscal support measures)</a:t>
          </a:r>
          <a:endParaRPr lang="en-US" sz="1100" b="1" i="1">
            <a:solidFill>
              <a:srgbClr val="7030A0"/>
            </a:solidFill>
            <a:effectLst/>
            <a:latin typeface="HelveticaNeueLT Com 57 Cn"/>
            <a:ea typeface="Calibri" panose="020F0502020204030204" pitchFamily="34" charset="0"/>
            <a:cs typeface="Times New Roman" panose="02020603050405020304" pitchFamily="18" charset="0"/>
          </a:endParaRPr>
        </a:p>
      </xdr:txBody>
    </xdr:sp>
    <xdr:clientData/>
  </xdr:twoCellAnchor>
  <xdr:twoCellAnchor>
    <xdr:from>
      <xdr:col>0</xdr:col>
      <xdr:colOff>419100</xdr:colOff>
      <xdr:row>1</xdr:row>
      <xdr:rowOff>571500</xdr:rowOff>
    </xdr:from>
    <xdr:to>
      <xdr:col>3</xdr:col>
      <xdr:colOff>419100</xdr:colOff>
      <xdr:row>1</xdr:row>
      <xdr:rowOff>822960</xdr:rowOff>
    </xdr:to>
    <xdr:sp macro="" textlink="">
      <xdr:nvSpPr>
        <xdr:cNvPr id="4" name="TextBox 3">
          <a:extLst>
            <a:ext uri="{FF2B5EF4-FFF2-40B4-BE49-F238E27FC236}">
              <a16:creationId xmlns:a16="http://schemas.microsoft.com/office/drawing/2014/main" id="{43300DD8-4BEC-4C76-ADB0-CF1DDB204571}"/>
            </a:ext>
          </a:extLst>
        </xdr:cNvPr>
        <xdr:cNvSpPr txBox="1"/>
      </xdr:nvSpPr>
      <xdr:spPr>
        <a:xfrm>
          <a:off x="419100" y="739140"/>
          <a:ext cx="1760220"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panose="020B0604020202020204"/>
            </a:rPr>
            <a:t>1. Spending Measures</a:t>
          </a:r>
          <a:endParaRPr lang="en-US" sz="1000" b="1" i="1">
            <a:solidFill>
              <a:sysClr val="windowText" lastClr="000000"/>
            </a:solidFill>
            <a:effectLst/>
            <a:latin typeface="HelveticaNeueLT Com 57 Cn"/>
            <a:ea typeface="Calibri" panose="020F0502020204030204" pitchFamily="34" charset="0"/>
            <a:cs typeface="Times New Roman" panose="02020603050405020304" pitchFamily="18" charset="0"/>
          </a:endParaRPr>
        </a:p>
      </xdr:txBody>
    </xdr:sp>
    <xdr:clientData/>
  </xdr:twoCellAnchor>
  <xdr:twoCellAnchor>
    <xdr:from>
      <xdr:col>8</xdr:col>
      <xdr:colOff>91440</xdr:colOff>
      <xdr:row>1</xdr:row>
      <xdr:rowOff>571500</xdr:rowOff>
    </xdr:from>
    <xdr:to>
      <xdr:col>11</xdr:col>
      <xdr:colOff>91440</xdr:colOff>
      <xdr:row>1</xdr:row>
      <xdr:rowOff>822960</xdr:rowOff>
    </xdr:to>
    <xdr:sp macro="" textlink="">
      <xdr:nvSpPr>
        <xdr:cNvPr id="7" name="TextBox 6">
          <a:extLst>
            <a:ext uri="{FF2B5EF4-FFF2-40B4-BE49-F238E27FC236}">
              <a16:creationId xmlns:a16="http://schemas.microsoft.com/office/drawing/2014/main" id="{B2BE958F-78CD-46E7-AE6B-17D078C896F9}"/>
            </a:ext>
          </a:extLst>
        </xdr:cNvPr>
        <xdr:cNvSpPr txBox="1"/>
      </xdr:nvSpPr>
      <xdr:spPr>
        <a:xfrm>
          <a:off x="4785360" y="739140"/>
          <a:ext cx="1760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panose="020B0604020202020204"/>
            </a:rPr>
            <a:t>2. Revenue Measures</a:t>
          </a:r>
          <a:endParaRPr lang="en-US" sz="1000" b="1" i="1">
            <a:solidFill>
              <a:sysClr val="windowText" lastClr="000000"/>
            </a:solidFill>
            <a:effectLst/>
            <a:latin typeface="HelveticaNeueLT Com 57 Cn"/>
            <a:ea typeface="Calibri" panose="020F0502020204030204" pitchFamily="34" charset="0"/>
            <a:cs typeface="Times New Roman" panose="02020603050405020304" pitchFamily="18" charset="0"/>
          </a:endParaRPr>
        </a:p>
      </xdr:txBody>
    </xdr:sp>
    <xdr:clientData/>
  </xdr:twoCellAnchor>
  <xdr:twoCellAnchor>
    <xdr:from>
      <xdr:col>1</xdr:col>
      <xdr:colOff>0</xdr:colOff>
      <xdr:row>41</xdr:row>
      <xdr:rowOff>0</xdr:rowOff>
    </xdr:from>
    <xdr:to>
      <xdr:col>8</xdr:col>
      <xdr:colOff>279400</xdr:colOff>
      <xdr:row>58</xdr:row>
      <xdr:rowOff>44450</xdr:rowOff>
    </xdr:to>
    <xdr:graphicFrame macro="">
      <xdr:nvGraphicFramePr>
        <xdr:cNvPr id="8" name="Chart 7">
          <a:extLst>
            <a:ext uri="{FF2B5EF4-FFF2-40B4-BE49-F238E27FC236}">
              <a16:creationId xmlns:a16="http://schemas.microsoft.com/office/drawing/2014/main" id="{E5D0C6EE-42A2-4B2B-BB03-6F50F24EA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41</xdr:row>
      <xdr:rowOff>95250</xdr:rowOff>
    </xdr:from>
    <xdr:to>
      <xdr:col>18</xdr:col>
      <xdr:colOff>49530</xdr:colOff>
      <xdr:row>58</xdr:row>
      <xdr:rowOff>44450</xdr:rowOff>
    </xdr:to>
    <xdr:graphicFrame macro="">
      <xdr:nvGraphicFramePr>
        <xdr:cNvPr id="9" name="Chart 8">
          <a:extLst>
            <a:ext uri="{FF2B5EF4-FFF2-40B4-BE49-F238E27FC236}">
              <a16:creationId xmlns:a16="http://schemas.microsoft.com/office/drawing/2014/main" id="{ADF22B3A-90C9-45B8-9C38-63DFD180B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335280</xdr:colOff>
      <xdr:row>1</xdr:row>
      <xdr:rowOff>815340</xdr:rowOff>
    </xdr:from>
    <xdr:to>
      <xdr:col>14</xdr:col>
      <xdr:colOff>384810</xdr:colOff>
      <xdr:row>17</xdr:row>
      <xdr:rowOff>85090</xdr:rowOff>
    </xdr:to>
    <xdr:graphicFrame macro="">
      <xdr:nvGraphicFramePr>
        <xdr:cNvPr id="10" name="Chart 9">
          <a:extLst>
            <a:ext uri="{FF2B5EF4-FFF2-40B4-BE49-F238E27FC236}">
              <a16:creationId xmlns:a16="http://schemas.microsoft.com/office/drawing/2014/main" id="{944439BF-F194-447D-AFFE-9379CD1A4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198120</xdr:colOff>
      <xdr:row>18</xdr:row>
      <xdr:rowOff>129541</xdr:rowOff>
    </xdr:from>
    <xdr:to>
      <xdr:col>10</xdr:col>
      <xdr:colOff>45720</xdr:colOff>
      <xdr:row>21</xdr:row>
      <xdr:rowOff>114301</xdr:rowOff>
    </xdr:to>
    <xdr:sp macro="" textlink="">
      <xdr:nvSpPr>
        <xdr:cNvPr id="11" name="TextBox 10">
          <a:hlinkClick xmlns:r="http://schemas.openxmlformats.org/officeDocument/2006/relationships" r:id="rId5"/>
          <a:extLst>
            <a:ext uri="{FF2B5EF4-FFF2-40B4-BE49-F238E27FC236}">
              <a16:creationId xmlns:a16="http://schemas.microsoft.com/office/drawing/2014/main" id="{2CF13801-A8EF-4533-B4AC-77401CE899C2}"/>
            </a:ext>
          </a:extLst>
        </xdr:cNvPr>
        <xdr:cNvSpPr txBox="1"/>
      </xdr:nvSpPr>
      <xdr:spPr>
        <a:xfrm>
          <a:off x="198120" y="3985261"/>
          <a:ext cx="5715000" cy="487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Sources: Announcements by national authorities; </a:t>
          </a:r>
          <a:r>
            <a:rPr lang="en-US" sz="1100">
              <a:solidFill>
                <a:schemeClr val="dk1"/>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IMF Policy Tracker</a:t>
          </a:r>
          <a:r>
            <a:rPr lang="en-US" sz="1100">
              <a:solidFill>
                <a:schemeClr val="dk1"/>
              </a:solidFill>
              <a:effectLst/>
              <a:latin typeface="+mn-lt"/>
              <a:ea typeface="+mn-ea"/>
              <a:cs typeface="+mn-cs"/>
            </a:rPr>
            <a:t>; and IMF staff estimates.</a:t>
          </a:r>
        </a:p>
        <a:p>
          <a:r>
            <a:rPr lang="en-US" sz="1100">
              <a:solidFill>
                <a:schemeClr val="dk1"/>
              </a:solidFill>
              <a:effectLst/>
              <a:latin typeface="+mn-lt"/>
              <a:ea typeface="+mn-ea"/>
              <a:cs typeface="+mn-cs"/>
            </a:rPr>
            <a:t>Note: SME = small and medium-sized enterprise.</a:t>
          </a:r>
          <a:endParaRPr lang="en-US" sz="800" b="0">
            <a:solidFill>
              <a:sysClr val="windowText" lastClr="000000"/>
            </a:solidFill>
            <a:latin typeface="HelveticaNeueLT Std Cn" panose="020B0506030502030204"/>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236220</xdr:colOff>
      <xdr:row>1</xdr:row>
      <xdr:rowOff>144780</xdr:rowOff>
    </xdr:from>
    <xdr:to>
      <xdr:col>10</xdr:col>
      <xdr:colOff>403860</xdr:colOff>
      <xdr:row>4</xdr:row>
      <xdr:rowOff>0</xdr:rowOff>
    </xdr:to>
    <xdr:sp macro="" textlink="">
      <xdr:nvSpPr>
        <xdr:cNvPr id="2" name="TextBox 1">
          <a:extLst>
            <a:ext uri="{FF2B5EF4-FFF2-40B4-BE49-F238E27FC236}">
              <a16:creationId xmlns:a16="http://schemas.microsoft.com/office/drawing/2014/main" id="{905BE964-A223-4BBD-BDE4-56817A4C3F42}"/>
            </a:ext>
          </a:extLst>
        </xdr:cNvPr>
        <xdr:cNvSpPr txBox="1"/>
      </xdr:nvSpPr>
      <xdr:spPr>
        <a:xfrm>
          <a:off x="236220" y="312420"/>
          <a:ext cx="62636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panose="020B0604020202020204"/>
            </a:rPr>
            <a:t>Figure 1.15. Some Principles for Instrument Choice in Supporting Firms and Households </a:t>
          </a:r>
        </a:p>
      </xdr:txBody>
    </xdr:sp>
    <xdr:clientData/>
  </xdr:twoCellAnchor>
  <xdr:twoCellAnchor editAs="oneCell">
    <xdr:from>
      <xdr:col>1</xdr:col>
      <xdr:colOff>0</xdr:colOff>
      <xdr:row>6</xdr:row>
      <xdr:rowOff>76200</xdr:rowOff>
    </xdr:from>
    <xdr:to>
      <xdr:col>5</xdr:col>
      <xdr:colOff>170180</xdr:colOff>
      <xdr:row>18</xdr:row>
      <xdr:rowOff>71120</xdr:rowOff>
    </xdr:to>
    <xdr:pic>
      <xdr:nvPicPr>
        <xdr:cNvPr id="3" name="Picture 2">
          <a:extLst>
            <a:ext uri="{FF2B5EF4-FFF2-40B4-BE49-F238E27FC236}">
              <a16:creationId xmlns:a16="http://schemas.microsoft.com/office/drawing/2014/main" id="{287CFF81-4E17-4CF2-B37F-E3015A933C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1082040"/>
          <a:ext cx="2608580" cy="2006600"/>
        </a:xfrm>
        <a:prstGeom prst="rect">
          <a:avLst/>
        </a:prstGeom>
        <a:noFill/>
      </xdr:spPr>
    </xdr:pic>
    <xdr:clientData/>
  </xdr:twoCellAnchor>
  <xdr:twoCellAnchor editAs="oneCell">
    <xdr:from>
      <xdr:col>6</xdr:col>
      <xdr:colOff>266700</xdr:colOff>
      <xdr:row>6</xdr:row>
      <xdr:rowOff>121920</xdr:rowOff>
    </xdr:from>
    <xdr:to>
      <xdr:col>11</xdr:col>
      <xdr:colOff>1905</xdr:colOff>
      <xdr:row>18</xdr:row>
      <xdr:rowOff>91440</xdr:rowOff>
    </xdr:to>
    <xdr:pic>
      <xdr:nvPicPr>
        <xdr:cNvPr id="4" name="Picture 3">
          <a:extLst>
            <a:ext uri="{FF2B5EF4-FFF2-40B4-BE49-F238E27FC236}">
              <a16:creationId xmlns:a16="http://schemas.microsoft.com/office/drawing/2014/main" id="{FD453051-C061-4A92-A01A-0E39F1DD20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24300" y="1127760"/>
          <a:ext cx="2783205" cy="1981200"/>
        </a:xfrm>
        <a:prstGeom prst="rect">
          <a:avLst/>
        </a:prstGeom>
        <a:noFill/>
      </xdr:spPr>
    </xdr:pic>
    <xdr:clientData/>
  </xdr:twoCellAnchor>
  <xdr:twoCellAnchor>
    <xdr:from>
      <xdr:col>2</xdr:col>
      <xdr:colOff>265043</xdr:colOff>
      <xdr:row>3</xdr:row>
      <xdr:rowOff>152399</xdr:rowOff>
    </xdr:from>
    <xdr:to>
      <xdr:col>3</xdr:col>
      <xdr:colOff>390939</xdr:colOff>
      <xdr:row>5</xdr:row>
      <xdr:rowOff>53008</xdr:rowOff>
    </xdr:to>
    <xdr:sp macro="" textlink="">
      <xdr:nvSpPr>
        <xdr:cNvPr id="5" name="TextBox 4">
          <a:extLst>
            <a:ext uri="{FF2B5EF4-FFF2-40B4-BE49-F238E27FC236}">
              <a16:creationId xmlns:a16="http://schemas.microsoft.com/office/drawing/2014/main" id="{EFA5AB75-9191-4FC6-A95C-5D49AC57C608}"/>
            </a:ext>
          </a:extLst>
        </xdr:cNvPr>
        <xdr:cNvSpPr txBox="1"/>
      </xdr:nvSpPr>
      <xdr:spPr>
        <a:xfrm>
          <a:off x="1484243" y="649356"/>
          <a:ext cx="735496" cy="23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latin typeface="HelveticaNeueLT Std" panose="020B0604020202020204"/>
            </a:rPr>
            <a:t>Firm</a:t>
          </a:r>
        </a:p>
      </xdr:txBody>
    </xdr:sp>
    <xdr:clientData/>
  </xdr:twoCellAnchor>
  <xdr:twoCellAnchor>
    <xdr:from>
      <xdr:col>7</xdr:col>
      <xdr:colOff>609599</xdr:colOff>
      <xdr:row>4</xdr:row>
      <xdr:rowOff>0</xdr:rowOff>
    </xdr:from>
    <xdr:to>
      <xdr:col>9</xdr:col>
      <xdr:colOff>231912</xdr:colOff>
      <xdr:row>5</xdr:row>
      <xdr:rowOff>72887</xdr:rowOff>
    </xdr:to>
    <xdr:sp macro="" textlink="">
      <xdr:nvSpPr>
        <xdr:cNvPr id="6" name="TextBox 5">
          <a:extLst>
            <a:ext uri="{FF2B5EF4-FFF2-40B4-BE49-F238E27FC236}">
              <a16:creationId xmlns:a16="http://schemas.microsoft.com/office/drawing/2014/main" id="{B214F9D6-7454-4515-9806-C43802376ED1}"/>
            </a:ext>
          </a:extLst>
        </xdr:cNvPr>
        <xdr:cNvSpPr txBox="1"/>
      </xdr:nvSpPr>
      <xdr:spPr>
        <a:xfrm>
          <a:off x="4876799" y="662609"/>
          <a:ext cx="841513" cy="238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latin typeface="HelveticaNeueLT Std" panose="020B0604020202020204"/>
            </a:rPr>
            <a:t>Household</a:t>
          </a:r>
        </a:p>
      </xdr:txBody>
    </xdr:sp>
    <xdr:clientData/>
  </xdr:twoCellAnchor>
  <xdr:twoCellAnchor>
    <xdr:from>
      <xdr:col>0</xdr:col>
      <xdr:colOff>417443</xdr:colOff>
      <xdr:row>19</xdr:row>
      <xdr:rowOff>152401</xdr:rowOff>
    </xdr:from>
    <xdr:to>
      <xdr:col>6</xdr:col>
      <xdr:colOff>443948</xdr:colOff>
      <xdr:row>22</xdr:row>
      <xdr:rowOff>112643</xdr:rowOff>
    </xdr:to>
    <xdr:sp macro="" textlink="">
      <xdr:nvSpPr>
        <xdr:cNvPr id="7" name="TextBox 6">
          <a:extLst>
            <a:ext uri="{FF2B5EF4-FFF2-40B4-BE49-F238E27FC236}">
              <a16:creationId xmlns:a16="http://schemas.microsoft.com/office/drawing/2014/main" id="{2333FDA9-4C79-46DE-AB42-5E57330B02E5}"/>
            </a:ext>
          </a:extLst>
        </xdr:cNvPr>
        <xdr:cNvSpPr txBox="1"/>
      </xdr:nvSpPr>
      <xdr:spPr>
        <a:xfrm>
          <a:off x="417443" y="3299792"/>
          <a:ext cx="3684105" cy="457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ysClr val="windowText" lastClr="000000"/>
              </a:solidFill>
              <a:effectLst/>
              <a:latin typeface="HelveticaNeueLT Std" panose="020B0604020202020204"/>
              <a:ea typeface="+mn-ea"/>
              <a:cs typeface="+mn-cs"/>
            </a:rPr>
            <a:t>Source: IMF staff.</a:t>
          </a:r>
        </a:p>
        <a:p>
          <a:r>
            <a:rPr lang="en-US" sz="800" b="0">
              <a:solidFill>
                <a:sysClr val="windowText" lastClr="000000"/>
              </a:solidFill>
              <a:effectLst/>
              <a:latin typeface="HelveticaNeueLT Std" panose="020B0604020202020204"/>
              <a:ea typeface="+mn-ea"/>
              <a:cs typeface="+mn-cs"/>
            </a:rPr>
            <a:t>Note: SMEs = small and medium-sized enterprise; SSN = social safety net.</a:t>
          </a:r>
          <a:endParaRPr lang="en-US" sz="800" b="0" i="0">
            <a:solidFill>
              <a:srgbClr val="7030A0"/>
            </a:solidFill>
            <a:effectLst/>
            <a:latin typeface="HelveticaNeueLT Com 57 Cn"/>
            <a:ea typeface="Calibri" panose="020F0502020204030204" pitchFamily="34" charset="0"/>
            <a:cs typeface="Times New Roman" panose="02020603050405020304" pitchFamily="18"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518160</xdr:colOff>
      <xdr:row>3</xdr:row>
      <xdr:rowOff>102870</xdr:rowOff>
    </xdr:from>
    <xdr:to>
      <xdr:col>8</xdr:col>
      <xdr:colOff>213360</xdr:colOff>
      <xdr:row>19</xdr:row>
      <xdr:rowOff>163830</xdr:rowOff>
    </xdr:to>
    <xdr:graphicFrame macro="">
      <xdr:nvGraphicFramePr>
        <xdr:cNvPr id="4" name="Chart 3">
          <a:extLst>
            <a:ext uri="{FF2B5EF4-FFF2-40B4-BE49-F238E27FC236}">
              <a16:creationId xmlns:a16="http://schemas.microsoft.com/office/drawing/2014/main" id="{8F2C0E9C-35A6-4C51-BC93-FC139A7F54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xdr:colOff>
      <xdr:row>20</xdr:row>
      <xdr:rowOff>7620</xdr:rowOff>
    </xdr:from>
    <xdr:to>
      <xdr:col>7</xdr:col>
      <xdr:colOff>601979</xdr:colOff>
      <xdr:row>22</xdr:row>
      <xdr:rowOff>106679</xdr:rowOff>
    </xdr:to>
    <xdr:sp macro="" textlink="">
      <xdr:nvSpPr>
        <xdr:cNvPr id="6" name="TBSource">
          <a:extLst>
            <a:ext uri="{FF2B5EF4-FFF2-40B4-BE49-F238E27FC236}">
              <a16:creationId xmlns:a16="http://schemas.microsoft.com/office/drawing/2014/main" id="{558533A2-71F3-4557-93E1-4DECEFE19504}"/>
            </a:ext>
          </a:extLst>
        </xdr:cNvPr>
        <xdr:cNvSpPr txBox="1">
          <a:spLocks noChangeArrowheads="1"/>
        </xdr:cNvSpPr>
      </xdr:nvSpPr>
      <xdr:spPr bwMode="auto">
        <a:xfrm>
          <a:off x="655320" y="3360420"/>
          <a:ext cx="4213859" cy="434339"/>
        </a:xfrm>
        <a:prstGeom prst="rect">
          <a:avLst/>
        </a:prstGeom>
        <a:noFill/>
        <a:ln w="9525">
          <a:noFill/>
          <a:miter lim="800000"/>
          <a:headEnd/>
          <a:tailEnd/>
        </a:ln>
      </xdr:spPr>
      <xdr:txBody>
        <a:bodyPr wrap="square" lIns="45720" tIns="36576"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ysClr val="windowText" lastClr="000000"/>
              </a:solidFill>
              <a:latin typeface="HelveticaNeueLT Std" panose="020B0604020202020204"/>
              <a:cs typeface="Arial"/>
            </a:rPr>
            <a:t>Source: IMF, Investment and Capital Dataset.</a:t>
          </a:r>
        </a:p>
        <a:p>
          <a:pPr algn="l" rtl="0">
            <a:defRPr sz="1000"/>
          </a:pPr>
          <a:r>
            <a:rPr lang="en-US" sz="800" b="0" i="0" u="none" strike="noStrike" baseline="0">
              <a:solidFill>
                <a:sysClr val="windowText" lastClr="000000"/>
              </a:solidFill>
              <a:latin typeface="HelveticaNeueLT Std" panose="020B0604020202020204"/>
              <a:cs typeface="Arial"/>
            </a:rPr>
            <a:t>Note: Data labels use International Organization for Standardization (ISO) country codes. EMDEs = emerging market and developing economies.</a:t>
          </a:r>
        </a:p>
      </xdr:txBody>
    </xdr:sp>
    <xdr:clientData/>
  </xdr:twoCellAnchor>
  <xdr:twoCellAnchor>
    <xdr:from>
      <xdr:col>1</xdr:col>
      <xdr:colOff>53340</xdr:colOff>
      <xdr:row>0</xdr:row>
      <xdr:rowOff>137160</xdr:rowOff>
    </xdr:from>
    <xdr:to>
      <xdr:col>8</xdr:col>
      <xdr:colOff>248920</xdr:colOff>
      <xdr:row>3</xdr:row>
      <xdr:rowOff>143510</xdr:rowOff>
    </xdr:to>
    <xdr:sp macro="" textlink="">
      <xdr:nvSpPr>
        <xdr:cNvPr id="5" name="TextBox 4">
          <a:extLst>
            <a:ext uri="{FF2B5EF4-FFF2-40B4-BE49-F238E27FC236}">
              <a16:creationId xmlns:a16="http://schemas.microsoft.com/office/drawing/2014/main" id="{E738B8EF-AE7C-4D7D-A95D-35AA2F34B73F}"/>
            </a:ext>
          </a:extLst>
        </xdr:cNvPr>
        <xdr:cNvSpPr txBox="1"/>
      </xdr:nvSpPr>
      <xdr:spPr>
        <a:xfrm>
          <a:off x="662940" y="137160"/>
          <a:ext cx="4462780" cy="509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panose="020B0604020202020204"/>
            </a:rPr>
            <a:t>Figure 1.16. Public Capital Stock across Selected Countries</a:t>
          </a:r>
          <a:endParaRPr lang="en-US" sz="1100" b="1" baseline="0">
            <a:solidFill>
              <a:srgbClr val="7030A0"/>
            </a:solidFill>
            <a:latin typeface="HelveticaNeueLT Std" panose="020B0604020202020204"/>
          </a:endParaRPr>
        </a:p>
        <a:p>
          <a:r>
            <a:rPr lang="en-US" sz="1100" baseline="0">
              <a:solidFill>
                <a:srgbClr val="7030A0"/>
              </a:solidFill>
              <a:latin typeface="HelveticaNeueLT Std" panose="020B0604020202020204"/>
            </a:rPr>
            <a:t>(Percent of GDP)</a:t>
          </a:r>
          <a:endParaRPr lang="en-US" sz="1100">
            <a:solidFill>
              <a:srgbClr val="7030A0"/>
            </a:solidFill>
            <a:latin typeface="HelveticaNeueLT Std" panose="020B0604020202020204"/>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38</xdr:row>
      <xdr:rowOff>0</xdr:rowOff>
    </xdr:from>
    <xdr:to>
      <xdr:col>11</xdr:col>
      <xdr:colOff>9525</xdr:colOff>
      <xdr:row>39</xdr:row>
      <xdr:rowOff>66674</xdr:rowOff>
    </xdr:to>
    <xdr:sp macro="" textlink="">
      <xdr:nvSpPr>
        <xdr:cNvPr id="2" name="Text Box 1">
          <a:extLst>
            <a:ext uri="{FF2B5EF4-FFF2-40B4-BE49-F238E27FC236}">
              <a16:creationId xmlns:a16="http://schemas.microsoft.com/office/drawing/2014/main" id="{70F3BC88-AAD0-454C-9A30-411B01F0910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 name="Text Box 1">
          <a:extLst>
            <a:ext uri="{FF2B5EF4-FFF2-40B4-BE49-F238E27FC236}">
              <a16:creationId xmlns:a16="http://schemas.microsoft.com/office/drawing/2014/main" id="{B40015E7-8CDB-44AD-9386-EC2AD053470A}"/>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 name="Text Box 1">
          <a:extLst>
            <a:ext uri="{FF2B5EF4-FFF2-40B4-BE49-F238E27FC236}">
              <a16:creationId xmlns:a16="http://schemas.microsoft.com/office/drawing/2014/main" id="{A3B5EE95-7471-49CF-B487-6A048472E25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 name="Text Box 1">
          <a:extLst>
            <a:ext uri="{FF2B5EF4-FFF2-40B4-BE49-F238E27FC236}">
              <a16:creationId xmlns:a16="http://schemas.microsoft.com/office/drawing/2014/main" id="{ADC99552-B2D6-43E9-8855-1F5312221FB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 name="Text Box 1">
          <a:extLst>
            <a:ext uri="{FF2B5EF4-FFF2-40B4-BE49-F238E27FC236}">
              <a16:creationId xmlns:a16="http://schemas.microsoft.com/office/drawing/2014/main" id="{637C7657-AC9A-44B0-8BF7-99DFA40046D0}"/>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 name="Text Box 1">
          <a:extLst>
            <a:ext uri="{FF2B5EF4-FFF2-40B4-BE49-F238E27FC236}">
              <a16:creationId xmlns:a16="http://schemas.microsoft.com/office/drawing/2014/main" id="{A5942C98-851C-4505-9521-66D6DDE8690F}"/>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 name="Text Box 1">
          <a:extLst>
            <a:ext uri="{FF2B5EF4-FFF2-40B4-BE49-F238E27FC236}">
              <a16:creationId xmlns:a16="http://schemas.microsoft.com/office/drawing/2014/main" id="{5A1CC272-C03E-474D-A301-5C06D540DD8B}"/>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 name="Text Box 1">
          <a:extLst>
            <a:ext uri="{FF2B5EF4-FFF2-40B4-BE49-F238E27FC236}">
              <a16:creationId xmlns:a16="http://schemas.microsoft.com/office/drawing/2014/main" id="{2059E45D-E293-4609-8578-A853E34A670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41</xdr:row>
      <xdr:rowOff>38100</xdr:rowOff>
    </xdr:to>
    <xdr:sp macro="" textlink="">
      <xdr:nvSpPr>
        <xdr:cNvPr id="10" name="Text Box 1">
          <a:extLst>
            <a:ext uri="{FF2B5EF4-FFF2-40B4-BE49-F238E27FC236}">
              <a16:creationId xmlns:a16="http://schemas.microsoft.com/office/drawing/2014/main" id="{393C3CD4-00A9-4D63-9C85-505F6127FE0F}"/>
            </a:ext>
          </a:extLst>
        </xdr:cNvPr>
        <xdr:cNvSpPr txBox="1">
          <a:spLocks noChangeArrowheads="1"/>
        </xdr:cNvSpPr>
      </xdr:nvSpPr>
      <xdr:spPr bwMode="auto">
        <a:xfrm>
          <a:off x="7490460" y="5196840"/>
          <a:ext cx="9525" cy="342900"/>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41</xdr:row>
      <xdr:rowOff>38100</xdr:rowOff>
    </xdr:to>
    <xdr:sp macro="" textlink="">
      <xdr:nvSpPr>
        <xdr:cNvPr id="11" name="Text Box 1">
          <a:extLst>
            <a:ext uri="{FF2B5EF4-FFF2-40B4-BE49-F238E27FC236}">
              <a16:creationId xmlns:a16="http://schemas.microsoft.com/office/drawing/2014/main" id="{8A011EF4-0B3A-4440-843E-CCA1D25703B3}"/>
            </a:ext>
          </a:extLst>
        </xdr:cNvPr>
        <xdr:cNvSpPr txBox="1">
          <a:spLocks noChangeArrowheads="1"/>
        </xdr:cNvSpPr>
      </xdr:nvSpPr>
      <xdr:spPr bwMode="auto">
        <a:xfrm>
          <a:off x="7490460" y="5196840"/>
          <a:ext cx="9525" cy="342900"/>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38099</xdr:rowOff>
    </xdr:to>
    <xdr:sp macro="" textlink="">
      <xdr:nvSpPr>
        <xdr:cNvPr id="12" name="Text Box 1">
          <a:extLst>
            <a:ext uri="{FF2B5EF4-FFF2-40B4-BE49-F238E27FC236}">
              <a16:creationId xmlns:a16="http://schemas.microsoft.com/office/drawing/2014/main" id="{1E76B03C-6109-4250-91B7-97525D799E31}"/>
            </a:ext>
          </a:extLst>
        </xdr:cNvPr>
        <xdr:cNvSpPr txBox="1">
          <a:spLocks noChangeArrowheads="1"/>
        </xdr:cNvSpPr>
      </xdr:nvSpPr>
      <xdr:spPr bwMode="auto">
        <a:xfrm>
          <a:off x="7490460" y="5196840"/>
          <a:ext cx="9525" cy="190499"/>
        </a:xfrm>
        <a:prstGeom prst="rect">
          <a:avLst/>
        </a:prstGeom>
        <a:noFill/>
        <a:ln w="9525">
          <a:noFill/>
          <a:miter lim="800000"/>
          <a:headEnd/>
          <a:tailEnd/>
        </a:ln>
      </xdr:spPr>
    </xdr:sp>
    <xdr:clientData/>
  </xdr:twoCellAnchor>
  <xdr:twoCellAnchor editAs="oneCell">
    <xdr:from>
      <xdr:col>11</xdr:col>
      <xdr:colOff>0</xdr:colOff>
      <xdr:row>46</xdr:row>
      <xdr:rowOff>0</xdr:rowOff>
    </xdr:from>
    <xdr:to>
      <xdr:col>11</xdr:col>
      <xdr:colOff>9525</xdr:colOff>
      <xdr:row>47</xdr:row>
      <xdr:rowOff>57151</xdr:rowOff>
    </xdr:to>
    <xdr:sp macro="" textlink="">
      <xdr:nvSpPr>
        <xdr:cNvPr id="13" name="Text Box 1">
          <a:extLst>
            <a:ext uri="{FF2B5EF4-FFF2-40B4-BE49-F238E27FC236}">
              <a16:creationId xmlns:a16="http://schemas.microsoft.com/office/drawing/2014/main" id="{9A80C87F-43CB-4015-B898-A49CDF480657}"/>
            </a:ext>
          </a:extLst>
        </xdr:cNvPr>
        <xdr:cNvSpPr txBox="1">
          <a:spLocks noChangeArrowheads="1"/>
        </xdr:cNvSpPr>
      </xdr:nvSpPr>
      <xdr:spPr bwMode="auto">
        <a:xfrm>
          <a:off x="7490460" y="7040880"/>
          <a:ext cx="9525" cy="201931"/>
        </a:xfrm>
        <a:prstGeom prst="rect">
          <a:avLst/>
        </a:prstGeom>
        <a:noFill/>
        <a:ln w="9525">
          <a:noFill/>
          <a:miter lim="800000"/>
          <a:headEnd/>
          <a:tailEnd/>
        </a:ln>
      </xdr:spPr>
    </xdr:sp>
    <xdr:clientData/>
  </xdr:twoCellAnchor>
  <xdr:twoCellAnchor editAs="oneCell">
    <xdr:from>
      <xdr:col>11</xdr:col>
      <xdr:colOff>0</xdr:colOff>
      <xdr:row>46</xdr:row>
      <xdr:rowOff>0</xdr:rowOff>
    </xdr:from>
    <xdr:to>
      <xdr:col>11</xdr:col>
      <xdr:colOff>9525</xdr:colOff>
      <xdr:row>47</xdr:row>
      <xdr:rowOff>57151</xdr:rowOff>
    </xdr:to>
    <xdr:sp macro="" textlink="">
      <xdr:nvSpPr>
        <xdr:cNvPr id="14" name="Text Box 1">
          <a:extLst>
            <a:ext uri="{FF2B5EF4-FFF2-40B4-BE49-F238E27FC236}">
              <a16:creationId xmlns:a16="http://schemas.microsoft.com/office/drawing/2014/main" id="{7721DDC0-30C3-407A-A30E-08614844ECC1}"/>
            </a:ext>
          </a:extLst>
        </xdr:cNvPr>
        <xdr:cNvSpPr txBox="1">
          <a:spLocks noChangeArrowheads="1"/>
        </xdr:cNvSpPr>
      </xdr:nvSpPr>
      <xdr:spPr bwMode="auto">
        <a:xfrm>
          <a:off x="7490460" y="7040880"/>
          <a:ext cx="9525" cy="201931"/>
        </a:xfrm>
        <a:prstGeom prst="rect">
          <a:avLst/>
        </a:prstGeom>
        <a:noFill/>
        <a:ln w="9525">
          <a:noFill/>
          <a:miter lim="800000"/>
          <a:headEnd/>
          <a:tailEnd/>
        </a:ln>
      </xdr:spPr>
    </xdr:sp>
    <xdr:clientData/>
  </xdr:twoCellAnchor>
  <xdr:twoCellAnchor editAs="oneCell">
    <xdr:from>
      <xdr:col>11</xdr:col>
      <xdr:colOff>0</xdr:colOff>
      <xdr:row>46</xdr:row>
      <xdr:rowOff>0</xdr:rowOff>
    </xdr:from>
    <xdr:to>
      <xdr:col>11</xdr:col>
      <xdr:colOff>9525</xdr:colOff>
      <xdr:row>47</xdr:row>
      <xdr:rowOff>57151</xdr:rowOff>
    </xdr:to>
    <xdr:sp macro="" textlink="">
      <xdr:nvSpPr>
        <xdr:cNvPr id="15" name="Text Box 1">
          <a:extLst>
            <a:ext uri="{FF2B5EF4-FFF2-40B4-BE49-F238E27FC236}">
              <a16:creationId xmlns:a16="http://schemas.microsoft.com/office/drawing/2014/main" id="{EB7BD848-E330-47DE-AC4E-B48F1B024F65}"/>
            </a:ext>
          </a:extLst>
        </xdr:cNvPr>
        <xdr:cNvSpPr txBox="1">
          <a:spLocks noChangeArrowheads="1"/>
        </xdr:cNvSpPr>
      </xdr:nvSpPr>
      <xdr:spPr bwMode="auto">
        <a:xfrm>
          <a:off x="7490460" y="7040880"/>
          <a:ext cx="9525" cy="201931"/>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6" name="Text Box 1">
          <a:extLst>
            <a:ext uri="{FF2B5EF4-FFF2-40B4-BE49-F238E27FC236}">
              <a16:creationId xmlns:a16="http://schemas.microsoft.com/office/drawing/2014/main" id="{64A0C1C6-215D-42F1-815E-8521DA69E983}"/>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7" name="Text Box 1">
          <a:extLst>
            <a:ext uri="{FF2B5EF4-FFF2-40B4-BE49-F238E27FC236}">
              <a16:creationId xmlns:a16="http://schemas.microsoft.com/office/drawing/2014/main" id="{2C1A16B2-B8BD-4AC9-83AB-99EC1B7AA8DD}"/>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8" name="Text Box 1">
          <a:extLst>
            <a:ext uri="{FF2B5EF4-FFF2-40B4-BE49-F238E27FC236}">
              <a16:creationId xmlns:a16="http://schemas.microsoft.com/office/drawing/2014/main" id="{4E3F4671-061C-4D4E-B70E-BB859F41734F}"/>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9" name="Text Box 1">
          <a:extLst>
            <a:ext uri="{FF2B5EF4-FFF2-40B4-BE49-F238E27FC236}">
              <a16:creationId xmlns:a16="http://schemas.microsoft.com/office/drawing/2014/main" id="{4561E1FA-76BC-4C64-ADD1-2550CC892075}"/>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0" name="Text Box 1">
          <a:extLst>
            <a:ext uri="{FF2B5EF4-FFF2-40B4-BE49-F238E27FC236}">
              <a16:creationId xmlns:a16="http://schemas.microsoft.com/office/drawing/2014/main" id="{21150030-D4E8-4D21-A559-A3A28E74EBEA}"/>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1" name="Text Box 1">
          <a:extLst>
            <a:ext uri="{FF2B5EF4-FFF2-40B4-BE49-F238E27FC236}">
              <a16:creationId xmlns:a16="http://schemas.microsoft.com/office/drawing/2014/main" id="{A918BC6B-F814-45E5-BD30-7DF8EA8ECFCB}"/>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2" name="Text Box 1">
          <a:extLst>
            <a:ext uri="{FF2B5EF4-FFF2-40B4-BE49-F238E27FC236}">
              <a16:creationId xmlns:a16="http://schemas.microsoft.com/office/drawing/2014/main" id="{7722FB66-6226-4EFC-8687-89CA94AC89BA}"/>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3" name="Text Box 1">
          <a:extLst>
            <a:ext uri="{FF2B5EF4-FFF2-40B4-BE49-F238E27FC236}">
              <a16:creationId xmlns:a16="http://schemas.microsoft.com/office/drawing/2014/main" id="{E15D1480-1591-4E83-97D1-7000DC10D9F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4" name="Text Box 1">
          <a:extLst>
            <a:ext uri="{FF2B5EF4-FFF2-40B4-BE49-F238E27FC236}">
              <a16:creationId xmlns:a16="http://schemas.microsoft.com/office/drawing/2014/main" id="{74A1EB50-4430-4249-801B-2F6F1C243BE8}"/>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5" name="Text Box 1">
          <a:extLst>
            <a:ext uri="{FF2B5EF4-FFF2-40B4-BE49-F238E27FC236}">
              <a16:creationId xmlns:a16="http://schemas.microsoft.com/office/drawing/2014/main" id="{A97CFD5B-1617-43A9-8667-D260DF2E138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6" name="Text Box 1">
          <a:extLst>
            <a:ext uri="{FF2B5EF4-FFF2-40B4-BE49-F238E27FC236}">
              <a16:creationId xmlns:a16="http://schemas.microsoft.com/office/drawing/2014/main" id="{507DCEF2-D8E6-4A7F-A25A-E90EF646CAA9}"/>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7" name="Text Box 1">
          <a:extLst>
            <a:ext uri="{FF2B5EF4-FFF2-40B4-BE49-F238E27FC236}">
              <a16:creationId xmlns:a16="http://schemas.microsoft.com/office/drawing/2014/main" id="{C6ACA954-80F6-4471-94EA-F19D9533FD4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8" name="Text Box 1">
          <a:extLst>
            <a:ext uri="{FF2B5EF4-FFF2-40B4-BE49-F238E27FC236}">
              <a16:creationId xmlns:a16="http://schemas.microsoft.com/office/drawing/2014/main" id="{A6755BD8-A501-4563-B77B-886B8ED06C6D}"/>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9" name="Text Box 1">
          <a:extLst>
            <a:ext uri="{FF2B5EF4-FFF2-40B4-BE49-F238E27FC236}">
              <a16:creationId xmlns:a16="http://schemas.microsoft.com/office/drawing/2014/main" id="{60CBFA6E-1BAE-4345-875F-A8137F6604A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0" name="Text Box 1">
          <a:extLst>
            <a:ext uri="{FF2B5EF4-FFF2-40B4-BE49-F238E27FC236}">
              <a16:creationId xmlns:a16="http://schemas.microsoft.com/office/drawing/2014/main" id="{340A3585-26DD-4913-AA10-BD49AEBCFE68}"/>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1" name="Text Box 1">
          <a:extLst>
            <a:ext uri="{FF2B5EF4-FFF2-40B4-BE49-F238E27FC236}">
              <a16:creationId xmlns:a16="http://schemas.microsoft.com/office/drawing/2014/main" id="{A7BC32DC-BDD0-4A10-9689-FBB6E804485B}"/>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2" name="Text Box 1">
          <a:extLst>
            <a:ext uri="{FF2B5EF4-FFF2-40B4-BE49-F238E27FC236}">
              <a16:creationId xmlns:a16="http://schemas.microsoft.com/office/drawing/2014/main" id="{993F1CD9-63C6-44EB-A36D-4AC06BB0413D}"/>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3" name="Text Box 1">
          <a:extLst>
            <a:ext uri="{FF2B5EF4-FFF2-40B4-BE49-F238E27FC236}">
              <a16:creationId xmlns:a16="http://schemas.microsoft.com/office/drawing/2014/main" id="{C794ACD0-A477-4882-A6C2-0068830DAB69}"/>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4" name="Text Box 1">
          <a:extLst>
            <a:ext uri="{FF2B5EF4-FFF2-40B4-BE49-F238E27FC236}">
              <a16:creationId xmlns:a16="http://schemas.microsoft.com/office/drawing/2014/main" id="{47681A29-C9B4-4C7A-867C-E1EBD1FC0027}"/>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5" name="Text Box 1">
          <a:extLst>
            <a:ext uri="{FF2B5EF4-FFF2-40B4-BE49-F238E27FC236}">
              <a16:creationId xmlns:a16="http://schemas.microsoft.com/office/drawing/2014/main" id="{AC94E587-4577-4750-9A4E-105DE1B8087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41</xdr:row>
      <xdr:rowOff>38100</xdr:rowOff>
    </xdr:to>
    <xdr:sp macro="" textlink="">
      <xdr:nvSpPr>
        <xdr:cNvPr id="36" name="Text Box 1">
          <a:extLst>
            <a:ext uri="{FF2B5EF4-FFF2-40B4-BE49-F238E27FC236}">
              <a16:creationId xmlns:a16="http://schemas.microsoft.com/office/drawing/2014/main" id="{66B46C0B-B3F2-4AD4-8C0A-BE6374FB9DF0}"/>
            </a:ext>
          </a:extLst>
        </xdr:cNvPr>
        <xdr:cNvSpPr txBox="1">
          <a:spLocks noChangeArrowheads="1"/>
        </xdr:cNvSpPr>
      </xdr:nvSpPr>
      <xdr:spPr bwMode="auto">
        <a:xfrm>
          <a:off x="7490460" y="5196840"/>
          <a:ext cx="9525" cy="342900"/>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41</xdr:row>
      <xdr:rowOff>38100</xdr:rowOff>
    </xdr:to>
    <xdr:sp macro="" textlink="">
      <xdr:nvSpPr>
        <xdr:cNvPr id="37" name="Text Box 1">
          <a:extLst>
            <a:ext uri="{FF2B5EF4-FFF2-40B4-BE49-F238E27FC236}">
              <a16:creationId xmlns:a16="http://schemas.microsoft.com/office/drawing/2014/main" id="{4B481A3B-3567-4442-B5D7-BF56AC7CCE2B}"/>
            </a:ext>
          </a:extLst>
        </xdr:cNvPr>
        <xdr:cNvSpPr txBox="1">
          <a:spLocks noChangeArrowheads="1"/>
        </xdr:cNvSpPr>
      </xdr:nvSpPr>
      <xdr:spPr bwMode="auto">
        <a:xfrm>
          <a:off x="7490460" y="5196840"/>
          <a:ext cx="9525" cy="342900"/>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8" name="Text Box 1">
          <a:extLst>
            <a:ext uri="{FF2B5EF4-FFF2-40B4-BE49-F238E27FC236}">
              <a16:creationId xmlns:a16="http://schemas.microsoft.com/office/drawing/2014/main" id="{4E5305B5-E3AA-437B-ABBA-55401BDC3944}"/>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9" name="Text Box 1">
          <a:extLst>
            <a:ext uri="{FF2B5EF4-FFF2-40B4-BE49-F238E27FC236}">
              <a16:creationId xmlns:a16="http://schemas.microsoft.com/office/drawing/2014/main" id="{4C2994A2-F3A8-4511-97CA-ECAF93520538}"/>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0" name="Text Box 1">
          <a:extLst>
            <a:ext uri="{FF2B5EF4-FFF2-40B4-BE49-F238E27FC236}">
              <a16:creationId xmlns:a16="http://schemas.microsoft.com/office/drawing/2014/main" id="{0508813C-1DEC-4ED8-B089-35177FCB4F1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1" name="Text Box 1">
          <a:extLst>
            <a:ext uri="{FF2B5EF4-FFF2-40B4-BE49-F238E27FC236}">
              <a16:creationId xmlns:a16="http://schemas.microsoft.com/office/drawing/2014/main" id="{1B268714-8958-425A-9FE4-269681A81618}"/>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2" name="Text Box 1">
          <a:extLst>
            <a:ext uri="{FF2B5EF4-FFF2-40B4-BE49-F238E27FC236}">
              <a16:creationId xmlns:a16="http://schemas.microsoft.com/office/drawing/2014/main" id="{EA6A29BD-81FC-4785-804C-3E9701DA9FBD}"/>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3" name="Text Box 1">
          <a:extLst>
            <a:ext uri="{FF2B5EF4-FFF2-40B4-BE49-F238E27FC236}">
              <a16:creationId xmlns:a16="http://schemas.microsoft.com/office/drawing/2014/main" id="{A53643DD-4263-439B-87D8-9290CFE77995}"/>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4" name="Text Box 1">
          <a:extLst>
            <a:ext uri="{FF2B5EF4-FFF2-40B4-BE49-F238E27FC236}">
              <a16:creationId xmlns:a16="http://schemas.microsoft.com/office/drawing/2014/main" id="{249D7F55-44D0-4A53-98CD-CDD2EEC19EAF}"/>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5" name="Text Box 1">
          <a:extLst>
            <a:ext uri="{FF2B5EF4-FFF2-40B4-BE49-F238E27FC236}">
              <a16:creationId xmlns:a16="http://schemas.microsoft.com/office/drawing/2014/main" id="{2F4A22A3-4651-4041-B288-8FEE3788C8B4}"/>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38099</xdr:rowOff>
    </xdr:to>
    <xdr:sp macro="" textlink="">
      <xdr:nvSpPr>
        <xdr:cNvPr id="46" name="Text Box 1">
          <a:extLst>
            <a:ext uri="{FF2B5EF4-FFF2-40B4-BE49-F238E27FC236}">
              <a16:creationId xmlns:a16="http://schemas.microsoft.com/office/drawing/2014/main" id="{E30432DC-6CA8-4BC5-AD5B-2A76C7B3A387}"/>
            </a:ext>
          </a:extLst>
        </xdr:cNvPr>
        <xdr:cNvSpPr txBox="1">
          <a:spLocks noChangeArrowheads="1"/>
        </xdr:cNvSpPr>
      </xdr:nvSpPr>
      <xdr:spPr bwMode="auto">
        <a:xfrm>
          <a:off x="7490460" y="5196840"/>
          <a:ext cx="9525" cy="190499"/>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7" name="Text Box 1">
          <a:extLst>
            <a:ext uri="{FF2B5EF4-FFF2-40B4-BE49-F238E27FC236}">
              <a16:creationId xmlns:a16="http://schemas.microsoft.com/office/drawing/2014/main" id="{A5E8EE7A-456E-46D1-AAD8-EFBED3D47D3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8" name="Text Box 1">
          <a:extLst>
            <a:ext uri="{FF2B5EF4-FFF2-40B4-BE49-F238E27FC236}">
              <a16:creationId xmlns:a16="http://schemas.microsoft.com/office/drawing/2014/main" id="{1F24E7CC-97E3-495A-AB6A-410B67A15E2F}"/>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9" name="Text Box 1">
          <a:extLst>
            <a:ext uri="{FF2B5EF4-FFF2-40B4-BE49-F238E27FC236}">
              <a16:creationId xmlns:a16="http://schemas.microsoft.com/office/drawing/2014/main" id="{B0A49029-CF11-494B-AF37-4A97D28320D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0" name="Text Box 1">
          <a:extLst>
            <a:ext uri="{FF2B5EF4-FFF2-40B4-BE49-F238E27FC236}">
              <a16:creationId xmlns:a16="http://schemas.microsoft.com/office/drawing/2014/main" id="{62CB07EB-5143-4837-B7B7-D32B6617F9E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1" name="Text Box 1">
          <a:extLst>
            <a:ext uri="{FF2B5EF4-FFF2-40B4-BE49-F238E27FC236}">
              <a16:creationId xmlns:a16="http://schemas.microsoft.com/office/drawing/2014/main" id="{ACBE2A33-ABBB-43EF-B2A4-E60961546B1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2" name="Text Box 1">
          <a:extLst>
            <a:ext uri="{FF2B5EF4-FFF2-40B4-BE49-F238E27FC236}">
              <a16:creationId xmlns:a16="http://schemas.microsoft.com/office/drawing/2014/main" id="{CFF3DD23-9296-48BE-875C-4EEA5F43D073}"/>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3" name="Text Box 1">
          <a:extLst>
            <a:ext uri="{FF2B5EF4-FFF2-40B4-BE49-F238E27FC236}">
              <a16:creationId xmlns:a16="http://schemas.microsoft.com/office/drawing/2014/main" id="{14E177E0-90DF-41C5-A1FF-9545EC943E87}"/>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38099</xdr:rowOff>
    </xdr:to>
    <xdr:sp macro="" textlink="">
      <xdr:nvSpPr>
        <xdr:cNvPr id="54" name="Text Box 1">
          <a:extLst>
            <a:ext uri="{FF2B5EF4-FFF2-40B4-BE49-F238E27FC236}">
              <a16:creationId xmlns:a16="http://schemas.microsoft.com/office/drawing/2014/main" id="{22D1BA88-417D-421D-AA2E-507813DC4868}"/>
            </a:ext>
          </a:extLst>
        </xdr:cNvPr>
        <xdr:cNvSpPr txBox="1">
          <a:spLocks noChangeArrowheads="1"/>
        </xdr:cNvSpPr>
      </xdr:nvSpPr>
      <xdr:spPr bwMode="auto">
        <a:xfrm>
          <a:off x="7490460" y="5196840"/>
          <a:ext cx="9525" cy="190499"/>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5" name="Text Box 1">
          <a:extLst>
            <a:ext uri="{FF2B5EF4-FFF2-40B4-BE49-F238E27FC236}">
              <a16:creationId xmlns:a16="http://schemas.microsoft.com/office/drawing/2014/main" id="{D9882E81-FAEA-47F1-80AD-308D4E6741E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6" name="Text Box 1">
          <a:extLst>
            <a:ext uri="{FF2B5EF4-FFF2-40B4-BE49-F238E27FC236}">
              <a16:creationId xmlns:a16="http://schemas.microsoft.com/office/drawing/2014/main" id="{00C5967B-603E-4568-AE41-479257A6CBF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7" name="Text Box 1">
          <a:extLst>
            <a:ext uri="{FF2B5EF4-FFF2-40B4-BE49-F238E27FC236}">
              <a16:creationId xmlns:a16="http://schemas.microsoft.com/office/drawing/2014/main" id="{A3934360-C19C-4019-B764-66C18C360446}"/>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8" name="Text Box 1">
          <a:extLst>
            <a:ext uri="{FF2B5EF4-FFF2-40B4-BE49-F238E27FC236}">
              <a16:creationId xmlns:a16="http://schemas.microsoft.com/office/drawing/2014/main" id="{7BB0D4B6-0497-4E45-BE7C-E586DEA0A515}"/>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9" name="Text Box 1">
          <a:extLst>
            <a:ext uri="{FF2B5EF4-FFF2-40B4-BE49-F238E27FC236}">
              <a16:creationId xmlns:a16="http://schemas.microsoft.com/office/drawing/2014/main" id="{CE92771B-D89F-4E6A-ADCC-5C622E40BDA6}"/>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0" name="Text Box 1">
          <a:extLst>
            <a:ext uri="{FF2B5EF4-FFF2-40B4-BE49-F238E27FC236}">
              <a16:creationId xmlns:a16="http://schemas.microsoft.com/office/drawing/2014/main" id="{4FF2C134-70DA-49C6-BF7C-5527A6EB976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1" name="Text Box 1">
          <a:extLst>
            <a:ext uri="{FF2B5EF4-FFF2-40B4-BE49-F238E27FC236}">
              <a16:creationId xmlns:a16="http://schemas.microsoft.com/office/drawing/2014/main" id="{4DCA4E37-D97A-47B7-B32C-DEFAD3C0EFD6}"/>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2" name="Text Box 1">
          <a:extLst>
            <a:ext uri="{FF2B5EF4-FFF2-40B4-BE49-F238E27FC236}">
              <a16:creationId xmlns:a16="http://schemas.microsoft.com/office/drawing/2014/main" id="{18D5D92C-32FB-4583-B6E2-3405D18657A0}"/>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3" name="Text Box 1">
          <a:extLst>
            <a:ext uri="{FF2B5EF4-FFF2-40B4-BE49-F238E27FC236}">
              <a16:creationId xmlns:a16="http://schemas.microsoft.com/office/drawing/2014/main" id="{20679E71-35FB-4415-BF01-30C7203EAF2A}"/>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4" name="Text Box 1">
          <a:extLst>
            <a:ext uri="{FF2B5EF4-FFF2-40B4-BE49-F238E27FC236}">
              <a16:creationId xmlns:a16="http://schemas.microsoft.com/office/drawing/2014/main" id="{D81639FC-6DEB-4431-B686-FF41A69C4080}"/>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5" name="Text Box 1">
          <a:extLst>
            <a:ext uri="{FF2B5EF4-FFF2-40B4-BE49-F238E27FC236}">
              <a16:creationId xmlns:a16="http://schemas.microsoft.com/office/drawing/2014/main" id="{529F875C-27D4-4D62-9BC5-CEE8600D6FB3}"/>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6" name="Text Box 1">
          <a:extLst>
            <a:ext uri="{FF2B5EF4-FFF2-40B4-BE49-F238E27FC236}">
              <a16:creationId xmlns:a16="http://schemas.microsoft.com/office/drawing/2014/main" id="{DA923BD4-236A-4335-83E6-48ED3D2A6D8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7" name="Text Box 1">
          <a:extLst>
            <a:ext uri="{FF2B5EF4-FFF2-40B4-BE49-F238E27FC236}">
              <a16:creationId xmlns:a16="http://schemas.microsoft.com/office/drawing/2014/main" id="{A31DFCB8-7DD0-4422-A74D-68624D07C5C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8" name="Text Box 1">
          <a:extLst>
            <a:ext uri="{FF2B5EF4-FFF2-40B4-BE49-F238E27FC236}">
              <a16:creationId xmlns:a16="http://schemas.microsoft.com/office/drawing/2014/main" id="{1F81A627-1303-420B-80A8-5571C539B9DF}"/>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9" name="Text Box 1">
          <a:extLst>
            <a:ext uri="{FF2B5EF4-FFF2-40B4-BE49-F238E27FC236}">
              <a16:creationId xmlns:a16="http://schemas.microsoft.com/office/drawing/2014/main" id="{61E659F8-2FEB-4F05-A45B-A0C1FB2C0CD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38099</xdr:rowOff>
    </xdr:to>
    <xdr:sp macro="" textlink="">
      <xdr:nvSpPr>
        <xdr:cNvPr id="70" name="Text Box 1">
          <a:extLst>
            <a:ext uri="{FF2B5EF4-FFF2-40B4-BE49-F238E27FC236}">
              <a16:creationId xmlns:a16="http://schemas.microsoft.com/office/drawing/2014/main" id="{C9243D41-2A42-46FE-BB97-836A77741FFD}"/>
            </a:ext>
          </a:extLst>
        </xdr:cNvPr>
        <xdr:cNvSpPr txBox="1">
          <a:spLocks noChangeArrowheads="1"/>
        </xdr:cNvSpPr>
      </xdr:nvSpPr>
      <xdr:spPr bwMode="auto">
        <a:xfrm>
          <a:off x="7490460" y="5196840"/>
          <a:ext cx="9525" cy="190499"/>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1" name="Text Box 1">
          <a:extLst>
            <a:ext uri="{FF2B5EF4-FFF2-40B4-BE49-F238E27FC236}">
              <a16:creationId xmlns:a16="http://schemas.microsoft.com/office/drawing/2014/main" id="{7B0EA9D3-8542-49D6-9654-943B0C13AAE0}"/>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2" name="Text Box 1">
          <a:extLst>
            <a:ext uri="{FF2B5EF4-FFF2-40B4-BE49-F238E27FC236}">
              <a16:creationId xmlns:a16="http://schemas.microsoft.com/office/drawing/2014/main" id="{71EA780C-50B9-4E98-82AF-440567692000}"/>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3" name="Text Box 1">
          <a:extLst>
            <a:ext uri="{FF2B5EF4-FFF2-40B4-BE49-F238E27FC236}">
              <a16:creationId xmlns:a16="http://schemas.microsoft.com/office/drawing/2014/main" id="{26DCDEF5-D426-4298-9C44-19AB03C25F3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4" name="Text Box 1">
          <a:extLst>
            <a:ext uri="{FF2B5EF4-FFF2-40B4-BE49-F238E27FC236}">
              <a16:creationId xmlns:a16="http://schemas.microsoft.com/office/drawing/2014/main" id="{3CD53C24-8537-448F-92BD-E495747E8F37}"/>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5" name="Text Box 1">
          <a:extLst>
            <a:ext uri="{FF2B5EF4-FFF2-40B4-BE49-F238E27FC236}">
              <a16:creationId xmlns:a16="http://schemas.microsoft.com/office/drawing/2014/main" id="{CA2CBA37-84E0-48F9-94D0-0269188E0A4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6" name="Text Box 1">
          <a:extLst>
            <a:ext uri="{FF2B5EF4-FFF2-40B4-BE49-F238E27FC236}">
              <a16:creationId xmlns:a16="http://schemas.microsoft.com/office/drawing/2014/main" id="{345A316A-972F-4EDB-B0C4-3127B0B8C749}"/>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7" name="Text Box 1">
          <a:extLst>
            <a:ext uri="{FF2B5EF4-FFF2-40B4-BE49-F238E27FC236}">
              <a16:creationId xmlns:a16="http://schemas.microsoft.com/office/drawing/2014/main" id="{D85FAC95-3BE8-458C-8988-BF5D5F05CE94}"/>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8" name="Text Box 1">
          <a:extLst>
            <a:ext uri="{FF2B5EF4-FFF2-40B4-BE49-F238E27FC236}">
              <a16:creationId xmlns:a16="http://schemas.microsoft.com/office/drawing/2014/main" id="{45109E3E-B073-417B-824D-1608A4595723}"/>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9" name="Text Box 1">
          <a:extLst>
            <a:ext uri="{FF2B5EF4-FFF2-40B4-BE49-F238E27FC236}">
              <a16:creationId xmlns:a16="http://schemas.microsoft.com/office/drawing/2014/main" id="{05281A6B-53F0-4555-91F7-C61A9B45D9F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0" name="Text Box 1">
          <a:extLst>
            <a:ext uri="{FF2B5EF4-FFF2-40B4-BE49-F238E27FC236}">
              <a16:creationId xmlns:a16="http://schemas.microsoft.com/office/drawing/2014/main" id="{BA79932B-7D8C-4BAC-B048-64D0D220FCA9}"/>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1" name="Text Box 1">
          <a:extLst>
            <a:ext uri="{FF2B5EF4-FFF2-40B4-BE49-F238E27FC236}">
              <a16:creationId xmlns:a16="http://schemas.microsoft.com/office/drawing/2014/main" id="{4CAF19CC-A1D1-4312-BFA4-43BC3F6245F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2" name="Text Box 1">
          <a:extLst>
            <a:ext uri="{FF2B5EF4-FFF2-40B4-BE49-F238E27FC236}">
              <a16:creationId xmlns:a16="http://schemas.microsoft.com/office/drawing/2014/main" id="{CF3576FC-FE02-434B-B556-D94E6401E7B3}"/>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3" name="Text Box 1">
          <a:extLst>
            <a:ext uri="{FF2B5EF4-FFF2-40B4-BE49-F238E27FC236}">
              <a16:creationId xmlns:a16="http://schemas.microsoft.com/office/drawing/2014/main" id="{6CEC0950-8BCA-400D-AE6A-1F63FB1222C9}"/>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4" name="Text Box 1">
          <a:extLst>
            <a:ext uri="{FF2B5EF4-FFF2-40B4-BE49-F238E27FC236}">
              <a16:creationId xmlns:a16="http://schemas.microsoft.com/office/drawing/2014/main" id="{38B9E1B1-610C-443B-BB7E-8AE2988D47C3}"/>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5" name="Text Box 1">
          <a:extLst>
            <a:ext uri="{FF2B5EF4-FFF2-40B4-BE49-F238E27FC236}">
              <a16:creationId xmlns:a16="http://schemas.microsoft.com/office/drawing/2014/main" id="{8F1EA9B8-7702-4DD9-B63F-EC19132F526D}"/>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6" name="Text Box 1">
          <a:extLst>
            <a:ext uri="{FF2B5EF4-FFF2-40B4-BE49-F238E27FC236}">
              <a16:creationId xmlns:a16="http://schemas.microsoft.com/office/drawing/2014/main" id="{1A550751-6A78-4030-989D-CE765890162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38099</xdr:rowOff>
    </xdr:to>
    <xdr:sp macro="" textlink="">
      <xdr:nvSpPr>
        <xdr:cNvPr id="87" name="Text Box 1">
          <a:extLst>
            <a:ext uri="{FF2B5EF4-FFF2-40B4-BE49-F238E27FC236}">
              <a16:creationId xmlns:a16="http://schemas.microsoft.com/office/drawing/2014/main" id="{4E6EE95A-96A5-4C02-95C9-918495FB829E}"/>
            </a:ext>
          </a:extLst>
        </xdr:cNvPr>
        <xdr:cNvSpPr txBox="1">
          <a:spLocks noChangeArrowheads="1"/>
        </xdr:cNvSpPr>
      </xdr:nvSpPr>
      <xdr:spPr bwMode="auto">
        <a:xfrm>
          <a:off x="7490460" y="5196840"/>
          <a:ext cx="9525" cy="190499"/>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8" name="Text Box 1">
          <a:extLst>
            <a:ext uri="{FF2B5EF4-FFF2-40B4-BE49-F238E27FC236}">
              <a16:creationId xmlns:a16="http://schemas.microsoft.com/office/drawing/2014/main" id="{2C6BC65E-A7BC-4B15-8072-742E7A8A972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9" name="Text Box 1">
          <a:extLst>
            <a:ext uri="{FF2B5EF4-FFF2-40B4-BE49-F238E27FC236}">
              <a16:creationId xmlns:a16="http://schemas.microsoft.com/office/drawing/2014/main" id="{ADDCDFBD-5670-4A4A-B5B0-D7C66DA1396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0" name="Text Box 1">
          <a:extLst>
            <a:ext uri="{FF2B5EF4-FFF2-40B4-BE49-F238E27FC236}">
              <a16:creationId xmlns:a16="http://schemas.microsoft.com/office/drawing/2014/main" id="{82C2DE41-EB45-4BBA-903A-89BA2CF9B25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1" name="Text Box 1">
          <a:extLst>
            <a:ext uri="{FF2B5EF4-FFF2-40B4-BE49-F238E27FC236}">
              <a16:creationId xmlns:a16="http://schemas.microsoft.com/office/drawing/2014/main" id="{6705C566-C295-4AAB-AEAA-56D4A1E3D71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2" name="Text Box 1">
          <a:extLst>
            <a:ext uri="{FF2B5EF4-FFF2-40B4-BE49-F238E27FC236}">
              <a16:creationId xmlns:a16="http://schemas.microsoft.com/office/drawing/2014/main" id="{66C81D09-3566-41B2-ACBD-4DDA7D70C754}"/>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3" name="Text Box 1">
          <a:extLst>
            <a:ext uri="{FF2B5EF4-FFF2-40B4-BE49-F238E27FC236}">
              <a16:creationId xmlns:a16="http://schemas.microsoft.com/office/drawing/2014/main" id="{27671DC1-9029-488F-AA17-B9E183B6EBED}"/>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4" name="Text Box 1">
          <a:extLst>
            <a:ext uri="{FF2B5EF4-FFF2-40B4-BE49-F238E27FC236}">
              <a16:creationId xmlns:a16="http://schemas.microsoft.com/office/drawing/2014/main" id="{409F69B0-F5C0-4E26-AD86-A45C44DDDED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5" name="Text Box 1">
          <a:extLst>
            <a:ext uri="{FF2B5EF4-FFF2-40B4-BE49-F238E27FC236}">
              <a16:creationId xmlns:a16="http://schemas.microsoft.com/office/drawing/2014/main" id="{284613C6-C27C-4C59-98B9-09E9DC6C73E5}"/>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6" name="Text Box 1">
          <a:extLst>
            <a:ext uri="{FF2B5EF4-FFF2-40B4-BE49-F238E27FC236}">
              <a16:creationId xmlns:a16="http://schemas.microsoft.com/office/drawing/2014/main" id="{EEB8596A-7F35-4205-80EF-AA3BD99BB4E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7" name="Text Box 1">
          <a:extLst>
            <a:ext uri="{FF2B5EF4-FFF2-40B4-BE49-F238E27FC236}">
              <a16:creationId xmlns:a16="http://schemas.microsoft.com/office/drawing/2014/main" id="{99AD27C1-4EBF-4231-B400-C8E7665C9E1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8" name="Text Box 1">
          <a:extLst>
            <a:ext uri="{FF2B5EF4-FFF2-40B4-BE49-F238E27FC236}">
              <a16:creationId xmlns:a16="http://schemas.microsoft.com/office/drawing/2014/main" id="{0F569AC8-5432-44ED-AB5B-290A8AAC1DB7}"/>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9" name="Text Box 1">
          <a:extLst>
            <a:ext uri="{FF2B5EF4-FFF2-40B4-BE49-F238E27FC236}">
              <a16:creationId xmlns:a16="http://schemas.microsoft.com/office/drawing/2014/main" id="{E98EFB23-F0FE-4830-A841-48B6881B5958}"/>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0" name="Text Box 1">
          <a:extLst>
            <a:ext uri="{FF2B5EF4-FFF2-40B4-BE49-F238E27FC236}">
              <a16:creationId xmlns:a16="http://schemas.microsoft.com/office/drawing/2014/main" id="{3A3F9335-B30B-4965-AC04-2E6097F16B69}"/>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1" name="Text Box 1">
          <a:extLst>
            <a:ext uri="{FF2B5EF4-FFF2-40B4-BE49-F238E27FC236}">
              <a16:creationId xmlns:a16="http://schemas.microsoft.com/office/drawing/2014/main" id="{4AE0C030-C990-4BB3-A067-369E8F6D6C5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2" name="Text Box 1">
          <a:extLst>
            <a:ext uri="{FF2B5EF4-FFF2-40B4-BE49-F238E27FC236}">
              <a16:creationId xmlns:a16="http://schemas.microsoft.com/office/drawing/2014/main" id="{C0058622-2CD0-489A-8B74-5A8F8635C2B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3" name="Text Box 1">
          <a:extLst>
            <a:ext uri="{FF2B5EF4-FFF2-40B4-BE49-F238E27FC236}">
              <a16:creationId xmlns:a16="http://schemas.microsoft.com/office/drawing/2014/main" id="{F7490C5A-113A-487D-AA7F-3AC78F4DFD3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38099</xdr:rowOff>
    </xdr:to>
    <xdr:sp macro="" textlink="">
      <xdr:nvSpPr>
        <xdr:cNvPr id="104" name="Text Box 1">
          <a:extLst>
            <a:ext uri="{FF2B5EF4-FFF2-40B4-BE49-F238E27FC236}">
              <a16:creationId xmlns:a16="http://schemas.microsoft.com/office/drawing/2014/main" id="{FA45B1CD-E172-49AE-9C33-654C10570BEE}"/>
            </a:ext>
          </a:extLst>
        </xdr:cNvPr>
        <xdr:cNvSpPr txBox="1">
          <a:spLocks noChangeArrowheads="1"/>
        </xdr:cNvSpPr>
      </xdr:nvSpPr>
      <xdr:spPr bwMode="auto">
        <a:xfrm>
          <a:off x="7490460" y="5196840"/>
          <a:ext cx="9525" cy="190499"/>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5" name="Text Box 1">
          <a:extLst>
            <a:ext uri="{FF2B5EF4-FFF2-40B4-BE49-F238E27FC236}">
              <a16:creationId xmlns:a16="http://schemas.microsoft.com/office/drawing/2014/main" id="{23656DB8-FF52-4670-BB96-3A35DBE07ABA}"/>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6" name="Text Box 1">
          <a:extLst>
            <a:ext uri="{FF2B5EF4-FFF2-40B4-BE49-F238E27FC236}">
              <a16:creationId xmlns:a16="http://schemas.microsoft.com/office/drawing/2014/main" id="{C2432866-F8E8-4222-809B-54533A2EACF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7" name="Text Box 1">
          <a:extLst>
            <a:ext uri="{FF2B5EF4-FFF2-40B4-BE49-F238E27FC236}">
              <a16:creationId xmlns:a16="http://schemas.microsoft.com/office/drawing/2014/main" id="{BCFA215C-3DAD-4AB7-A62C-F7813E947866}"/>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8" name="Text Box 1">
          <a:extLst>
            <a:ext uri="{FF2B5EF4-FFF2-40B4-BE49-F238E27FC236}">
              <a16:creationId xmlns:a16="http://schemas.microsoft.com/office/drawing/2014/main" id="{FF9DE8F6-5ED4-4076-9422-F0E276E9668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wsDr>
</file>

<file path=xl/drawings/drawing30.xml><?xml version="1.0" encoding="utf-8"?>
<c:userShapes xmlns:c="http://schemas.openxmlformats.org/drawingml/2006/chart">
  <cdr:relSizeAnchor xmlns:cdr="http://schemas.openxmlformats.org/drawingml/2006/chartDrawing">
    <cdr:from>
      <cdr:x>0.50111</cdr:x>
      <cdr:y>0.05741</cdr:y>
    </cdr:from>
    <cdr:to>
      <cdr:x>0.74833</cdr:x>
      <cdr:y>0.18472</cdr:y>
    </cdr:to>
    <cdr:sp macro="" textlink="">
      <cdr:nvSpPr>
        <cdr:cNvPr id="2" name="TextBox 1">
          <a:extLst xmlns:a="http://schemas.openxmlformats.org/drawingml/2006/main">
            <a:ext uri="{FF2B5EF4-FFF2-40B4-BE49-F238E27FC236}">
              <a16:creationId xmlns:a16="http://schemas.microsoft.com/office/drawing/2014/main" id="{78097C7E-4632-459B-93C6-2826CD6E8B3B}"/>
            </a:ext>
          </a:extLst>
        </cdr:cNvPr>
        <cdr:cNvSpPr txBox="1"/>
      </cdr:nvSpPr>
      <cdr:spPr>
        <a:xfrm xmlns:a="http://schemas.openxmlformats.org/drawingml/2006/main">
          <a:off x="2291080" y="157481"/>
          <a:ext cx="1130300" cy="3492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900" b="1">
              <a:latin typeface="HelveticaNeueLT Std" panose="020B0604020202020204"/>
              <a:cs typeface="Segoe UI" panose="020B0502040204020203" pitchFamily="34" charset="0"/>
            </a:rPr>
            <a:t>Public capital stock 2010–17</a:t>
          </a:r>
        </a:p>
      </cdr:txBody>
    </cdr:sp>
  </cdr:relSizeAnchor>
  <cdr:relSizeAnchor xmlns:cdr="http://schemas.openxmlformats.org/drawingml/2006/chartDrawing">
    <cdr:from>
      <cdr:x>0.69778</cdr:x>
      <cdr:y>0.03796</cdr:y>
    </cdr:from>
    <cdr:to>
      <cdr:x>0.94833</cdr:x>
      <cdr:y>0.13472</cdr:y>
    </cdr:to>
    <cdr:sp macro="" textlink="">
      <cdr:nvSpPr>
        <cdr:cNvPr id="3" name="TextBox 1">
          <a:extLst xmlns:a="http://schemas.openxmlformats.org/drawingml/2006/main">
            <a:ext uri="{FF2B5EF4-FFF2-40B4-BE49-F238E27FC236}">
              <a16:creationId xmlns:a16="http://schemas.microsoft.com/office/drawing/2014/main" id="{C9269578-45DF-4B26-89BF-17C437CE0006}"/>
            </a:ext>
          </a:extLst>
        </cdr:cNvPr>
        <cdr:cNvSpPr txBox="1"/>
      </cdr:nvSpPr>
      <cdr:spPr>
        <a:xfrm xmlns:a="http://schemas.openxmlformats.org/drawingml/2006/main">
          <a:off x="3190250" y="104129"/>
          <a:ext cx="1145515" cy="2654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latin typeface="HelveticaNeueLT Std" panose="020B0604020202020204"/>
              <a:cs typeface="Segoe UI" panose="020B0502040204020203" pitchFamily="34" charset="0"/>
            </a:rPr>
            <a:t>Fiscal space</a:t>
          </a:r>
        </a:p>
      </cdr:txBody>
    </cdr:sp>
  </cdr:relSizeAnchor>
  <cdr:relSizeAnchor xmlns:cdr="http://schemas.openxmlformats.org/drawingml/2006/chartDrawing">
    <cdr:from>
      <cdr:x>0.08333</cdr:x>
      <cdr:y>0.91157</cdr:y>
    </cdr:from>
    <cdr:to>
      <cdr:x>0.925</cdr:x>
      <cdr:y>1</cdr:y>
    </cdr:to>
    <cdr:sp macro="" textlink="">
      <cdr:nvSpPr>
        <cdr:cNvPr id="4" name="TextBox 1">
          <a:extLst xmlns:a="http://schemas.openxmlformats.org/drawingml/2006/main">
            <a:ext uri="{FF2B5EF4-FFF2-40B4-BE49-F238E27FC236}">
              <a16:creationId xmlns:a16="http://schemas.microsoft.com/office/drawing/2014/main" id="{62CD8A10-9539-4714-A6D7-49B4373DE118}"/>
            </a:ext>
          </a:extLst>
        </cdr:cNvPr>
        <cdr:cNvSpPr txBox="1"/>
      </cdr:nvSpPr>
      <cdr:spPr>
        <a:xfrm xmlns:a="http://schemas.openxmlformats.org/drawingml/2006/main">
          <a:off x="381000" y="2500630"/>
          <a:ext cx="3848100" cy="2425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800" b="1">
              <a:latin typeface="HelveticaNeueLT Std" panose="020B0604020202020204"/>
              <a:cs typeface="Segoe UI" panose="020B0502040204020203" pitchFamily="34" charset="0"/>
            </a:rPr>
            <a:t>Change in public capital</a:t>
          </a:r>
          <a:r>
            <a:rPr lang="en-US" sz="800" b="1" baseline="0">
              <a:latin typeface="HelveticaNeueLT Std" panose="020B0604020202020204"/>
              <a:cs typeface="Segoe UI" panose="020B0502040204020203" pitchFamily="34" charset="0"/>
            </a:rPr>
            <a:t> stock between average of 1995</a:t>
          </a:r>
          <a:r>
            <a:rPr lang="en-US" sz="800">
              <a:effectLst/>
              <a:latin typeface="HelveticaNeueLT Std" panose="020B0604020202020204"/>
              <a:ea typeface="+mn-ea"/>
              <a:cs typeface="+mn-cs"/>
            </a:rPr>
            <a:t>–</a:t>
          </a:r>
          <a:r>
            <a:rPr lang="en-US" sz="800" b="1" baseline="0">
              <a:latin typeface="HelveticaNeueLT Std" panose="020B0604020202020204"/>
              <a:cs typeface="Segoe UI" panose="020B0502040204020203" pitchFamily="34" charset="0"/>
            </a:rPr>
            <a:t>2007 and 2010</a:t>
          </a:r>
          <a:r>
            <a:rPr lang="en-US" sz="800">
              <a:effectLst/>
              <a:latin typeface="HelveticaNeueLT Std" panose="020B0604020202020204"/>
              <a:ea typeface="+mn-ea"/>
              <a:cs typeface="+mn-cs"/>
            </a:rPr>
            <a:t>–</a:t>
          </a:r>
          <a:r>
            <a:rPr lang="en-US" sz="800" b="1" baseline="0">
              <a:latin typeface="HelveticaNeueLT Std" panose="020B0604020202020204"/>
              <a:cs typeface="Segoe UI" panose="020B0502040204020203" pitchFamily="34" charset="0"/>
            </a:rPr>
            <a:t>17</a:t>
          </a:r>
          <a:endParaRPr lang="en-US" sz="800" b="1">
            <a:latin typeface="HelveticaNeueLT Std" panose="020B0604020202020204"/>
            <a:cs typeface="Segoe UI" panose="020B0502040204020203" pitchFamily="34" charset="0"/>
          </a:endParaRPr>
        </a:p>
      </cdr:txBody>
    </cdr:sp>
  </cdr:relSizeAnchor>
</c:userShapes>
</file>

<file path=xl/drawings/drawing31.xml><?xml version="1.0" encoding="utf-8"?>
<xdr:wsDr xmlns:xdr="http://schemas.openxmlformats.org/drawingml/2006/spreadsheetDrawing" xmlns:a="http://schemas.openxmlformats.org/drawingml/2006/main">
  <xdr:absoluteAnchor>
    <xdr:pos x="87630" y="171451"/>
    <xdr:ext cx="5676900" cy="4305300"/>
    <xdr:graphicFrame macro="">
      <xdr:nvGraphicFramePr>
        <xdr:cNvPr id="2" name="Chart 1">
          <a:extLst>
            <a:ext uri="{FF2B5EF4-FFF2-40B4-BE49-F238E27FC236}">
              <a16:creationId xmlns:a16="http://schemas.microsoft.com/office/drawing/2014/main" id="{11966448-C0A1-418E-AA92-B7B3877428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358141</xdr:colOff>
      <xdr:row>21</xdr:row>
      <xdr:rowOff>118110</xdr:rowOff>
    </xdr:from>
    <xdr:to>
      <xdr:col>8</xdr:col>
      <xdr:colOff>434341</xdr:colOff>
      <xdr:row>23</xdr:row>
      <xdr:rowOff>7620</xdr:rowOff>
    </xdr:to>
    <xdr:sp macro="" textlink="">
      <xdr:nvSpPr>
        <xdr:cNvPr id="3" name="TextBox 1">
          <a:extLst>
            <a:ext uri="{FF2B5EF4-FFF2-40B4-BE49-F238E27FC236}">
              <a16:creationId xmlns:a16="http://schemas.microsoft.com/office/drawing/2014/main" id="{14E45863-26AC-4BBB-8606-0DBC545A6C03}"/>
            </a:ext>
          </a:extLst>
        </xdr:cNvPr>
        <xdr:cNvSpPr txBox="1"/>
      </xdr:nvSpPr>
      <xdr:spPr>
        <a:xfrm>
          <a:off x="358141" y="3958590"/>
          <a:ext cx="4953000" cy="25527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solidFill>
                <a:sysClr val="windowText" lastClr="000000"/>
              </a:solidFill>
              <a:latin typeface="HelveticaNeueLT Com 57 Cn"/>
            </a:rPr>
            <a:t>Source: World Bank Debtor Reporting System;</a:t>
          </a:r>
          <a:r>
            <a:rPr lang="en-US" sz="800" baseline="0">
              <a:solidFill>
                <a:sysClr val="windowText" lastClr="000000"/>
              </a:solidFill>
              <a:latin typeface="HelveticaNeueLT Com 57 Cn"/>
            </a:rPr>
            <a:t> and IMF staff estimates.</a:t>
          </a:r>
          <a:endParaRPr lang="en-US" sz="800">
            <a:solidFill>
              <a:sysClr val="windowText" lastClr="000000"/>
            </a:solidFill>
            <a:latin typeface="HelveticaNeueLT Com 57 Cn"/>
          </a:endParaRPr>
        </a:p>
      </xdr:txBody>
    </xdr:sp>
    <xdr:clientData/>
  </xdr:twoCellAnchor>
</xdr:wsDr>
</file>

<file path=xl/drawings/drawing32.xml><?xml version="1.0" encoding="utf-8"?>
<c:userShapes xmlns:c="http://schemas.openxmlformats.org/drawingml/2006/chart">
  <cdr:relSizeAnchor xmlns:cdr="http://schemas.openxmlformats.org/drawingml/2006/chartDrawing">
    <cdr:from>
      <cdr:x>0.00586</cdr:x>
      <cdr:y>0.00807</cdr:y>
    </cdr:from>
    <cdr:to>
      <cdr:x>1</cdr:x>
      <cdr:y>0.1</cdr:y>
    </cdr:to>
    <cdr:sp macro="" textlink="">
      <cdr:nvSpPr>
        <cdr:cNvPr id="4" name="TBTitle">
          <a:extLst xmlns:a="http://schemas.openxmlformats.org/drawingml/2006/main">
            <a:ext uri="{FF2B5EF4-FFF2-40B4-BE49-F238E27FC236}">
              <a16:creationId xmlns:a16="http://schemas.microsoft.com/office/drawing/2014/main" id="{D5FA6324-AF8A-4222-93FF-2C3FE07ADDE6}"/>
            </a:ext>
          </a:extLst>
        </cdr:cNvPr>
        <cdr:cNvSpPr txBox="1">
          <a:spLocks xmlns:a="http://schemas.openxmlformats.org/drawingml/2006/main" noChangeArrowheads="1"/>
        </cdr:cNvSpPr>
      </cdr:nvSpPr>
      <cdr:spPr bwMode="auto">
        <a:xfrm xmlns:a="http://schemas.openxmlformats.org/drawingml/2006/main">
          <a:off x="33266" y="34743"/>
          <a:ext cx="5643634" cy="3957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54864" tIns="4114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7030A0"/>
              </a:solidFill>
              <a:effectLst/>
              <a:latin typeface="HelveticaNeueLT Com 57 Cn"/>
              <a:ea typeface="+mn-ea"/>
              <a:cs typeface="+mn-cs"/>
            </a:rPr>
            <a:t>Figure 1.17. Low-Income Developing Countries: External Debt by Creditors, 2010-18</a:t>
          </a:r>
        </a:p>
        <a:p xmlns:a="http://schemas.openxmlformats.org/drawingml/2006/main">
          <a:r>
            <a:rPr lang="en-US" sz="1100" b="1" i="1">
              <a:solidFill>
                <a:srgbClr val="7030A0"/>
              </a:solidFill>
              <a:effectLst/>
              <a:latin typeface="HelveticaNeueLT Com 57 Cn"/>
              <a:ea typeface="+mn-ea"/>
              <a:cs typeface="+mn-cs"/>
            </a:rPr>
            <a:t>(Percent of GDP)</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510540</xdr:colOff>
      <xdr:row>3</xdr:row>
      <xdr:rowOff>121920</xdr:rowOff>
    </xdr:from>
    <xdr:to>
      <xdr:col>10</xdr:col>
      <xdr:colOff>78740</xdr:colOff>
      <xdr:row>8</xdr:row>
      <xdr:rowOff>102870</xdr:rowOff>
    </xdr:to>
    <xdr:graphicFrame macro="">
      <xdr:nvGraphicFramePr>
        <xdr:cNvPr id="5" name="Diagram 4">
          <a:extLst>
            <a:ext uri="{FF2B5EF4-FFF2-40B4-BE49-F238E27FC236}">
              <a16:creationId xmlns:a16="http://schemas.microsoft.com/office/drawing/2014/main" id="{B555D56D-AC5B-4A62-B2D0-47110B405D0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xdr:colOff>
      <xdr:row>1</xdr:row>
      <xdr:rowOff>60961</xdr:rowOff>
    </xdr:from>
    <xdr:to>
      <xdr:col>5</xdr:col>
      <xdr:colOff>365761</xdr:colOff>
      <xdr:row>2</xdr:row>
      <xdr:rowOff>144781</xdr:rowOff>
    </xdr:to>
    <xdr:sp macro="" textlink="">
      <xdr:nvSpPr>
        <xdr:cNvPr id="7" name="TextBox 6">
          <a:extLst>
            <a:ext uri="{FF2B5EF4-FFF2-40B4-BE49-F238E27FC236}">
              <a16:creationId xmlns:a16="http://schemas.microsoft.com/office/drawing/2014/main" id="{973B0C5C-6F0D-43A3-93EC-4DA5DAF23DB0}"/>
            </a:ext>
          </a:extLst>
        </xdr:cNvPr>
        <xdr:cNvSpPr txBox="1"/>
      </xdr:nvSpPr>
      <xdr:spPr>
        <a:xfrm>
          <a:off x="609601" y="228601"/>
          <a:ext cx="280416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rgbClr val="7030A0"/>
              </a:solidFill>
              <a:latin typeface="HelveticaNeueLT Std" panose="020B0604020202020204" pitchFamily="34" charset="0"/>
              <a:ea typeface="+mn-ea"/>
              <a:cs typeface="Arial" panose="020B0604020202020204" pitchFamily="34" charset="0"/>
            </a:rPr>
            <a:t>Figure 2.1. A Road Map for Fiscal Policies</a:t>
          </a:r>
        </a:p>
      </xdr:txBody>
    </xdr:sp>
    <xdr:clientData/>
  </xdr:twoCellAnchor>
  <xdr:twoCellAnchor>
    <xdr:from>
      <xdr:col>0</xdr:col>
      <xdr:colOff>586740</xdr:colOff>
      <xdr:row>9</xdr:row>
      <xdr:rowOff>129541</xdr:rowOff>
    </xdr:from>
    <xdr:to>
      <xdr:col>2</xdr:col>
      <xdr:colOff>487680</xdr:colOff>
      <xdr:row>11</xdr:row>
      <xdr:rowOff>38101</xdr:rowOff>
    </xdr:to>
    <xdr:sp macro="" textlink="">
      <xdr:nvSpPr>
        <xdr:cNvPr id="8" name="TextBox 7">
          <a:extLst>
            <a:ext uri="{FF2B5EF4-FFF2-40B4-BE49-F238E27FC236}">
              <a16:creationId xmlns:a16="http://schemas.microsoft.com/office/drawing/2014/main" id="{0ED61196-0A3E-4076-9960-CC1AE48A2552}"/>
            </a:ext>
          </a:extLst>
        </xdr:cNvPr>
        <xdr:cNvSpPr txBox="1"/>
      </xdr:nvSpPr>
      <xdr:spPr>
        <a:xfrm>
          <a:off x="586740" y="1661161"/>
          <a:ext cx="112014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IMF staff</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0</xdr:colOff>
      <xdr:row>1</xdr:row>
      <xdr:rowOff>0</xdr:rowOff>
    </xdr:from>
    <xdr:to>
      <xdr:col>6</xdr:col>
      <xdr:colOff>304800</xdr:colOff>
      <xdr:row>1</xdr:row>
      <xdr:rowOff>85725</xdr:rowOff>
    </xdr:to>
    <xdr:graphicFrame macro="">
      <xdr:nvGraphicFramePr>
        <xdr:cNvPr id="2" name="Chart 1">
          <a:extLst>
            <a:ext uri="{FF2B5EF4-FFF2-40B4-BE49-F238E27FC236}">
              <a16:creationId xmlns:a16="http://schemas.microsoft.com/office/drawing/2014/main" id="{F8B85C62-B838-4C79-B7DA-ADBD65BFD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285750</xdr:colOff>
      <xdr:row>1</xdr:row>
      <xdr:rowOff>0</xdr:rowOff>
    </xdr:from>
    <xdr:to>
      <xdr:col>11</xdr:col>
      <xdr:colOff>590550</xdr:colOff>
      <xdr:row>1</xdr:row>
      <xdr:rowOff>85725</xdr:rowOff>
    </xdr:to>
    <xdr:graphicFrame macro="">
      <xdr:nvGraphicFramePr>
        <xdr:cNvPr id="3" name="Chart 2">
          <a:extLst>
            <a:ext uri="{FF2B5EF4-FFF2-40B4-BE49-F238E27FC236}">
              <a16:creationId xmlns:a16="http://schemas.microsoft.com/office/drawing/2014/main" id="{FCA47FE6-13CF-492C-8168-47FA20A99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495300</xdr:colOff>
      <xdr:row>1</xdr:row>
      <xdr:rowOff>0</xdr:rowOff>
    </xdr:from>
    <xdr:to>
      <xdr:col>17</xdr:col>
      <xdr:colOff>190500</xdr:colOff>
      <xdr:row>1</xdr:row>
      <xdr:rowOff>76200</xdr:rowOff>
    </xdr:to>
    <xdr:graphicFrame macro="">
      <xdr:nvGraphicFramePr>
        <xdr:cNvPr id="4" name="Chart 3">
          <a:extLst>
            <a:ext uri="{FF2B5EF4-FFF2-40B4-BE49-F238E27FC236}">
              <a16:creationId xmlns:a16="http://schemas.microsoft.com/office/drawing/2014/main" id="{3C12A88B-A795-4630-AA33-B2E8BC562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123824</xdr:colOff>
      <xdr:row>5</xdr:row>
      <xdr:rowOff>19050</xdr:rowOff>
    </xdr:from>
    <xdr:to>
      <xdr:col>9</xdr:col>
      <xdr:colOff>476249</xdr:colOff>
      <xdr:row>20</xdr:row>
      <xdr:rowOff>0</xdr:rowOff>
    </xdr:to>
    <xdr:graphicFrame macro="">
      <xdr:nvGraphicFramePr>
        <xdr:cNvPr id="5" name="Chart 4">
          <a:extLst>
            <a:ext uri="{FF2B5EF4-FFF2-40B4-BE49-F238E27FC236}">
              <a16:creationId xmlns:a16="http://schemas.microsoft.com/office/drawing/2014/main" id="{0A322C9A-199D-4C29-81CC-F12D4B2D1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180974</xdr:colOff>
      <xdr:row>2</xdr:row>
      <xdr:rowOff>142874</xdr:rowOff>
    </xdr:from>
    <xdr:to>
      <xdr:col>10</xdr:col>
      <xdr:colOff>281939</xdr:colOff>
      <xdr:row>5</xdr:row>
      <xdr:rowOff>53339</xdr:rowOff>
    </xdr:to>
    <xdr:sp macro="" textlink="">
      <xdr:nvSpPr>
        <xdr:cNvPr id="6" name="TextBox 5">
          <a:extLst>
            <a:ext uri="{FF2B5EF4-FFF2-40B4-BE49-F238E27FC236}">
              <a16:creationId xmlns:a16="http://schemas.microsoft.com/office/drawing/2014/main" id="{7582EE38-0D3A-4775-901F-A12D9FF4D3F8}"/>
            </a:ext>
          </a:extLst>
        </xdr:cNvPr>
        <xdr:cNvSpPr txBox="1"/>
      </xdr:nvSpPr>
      <xdr:spPr>
        <a:xfrm>
          <a:off x="1400174" y="508634"/>
          <a:ext cx="4977765" cy="459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rgbClr val="7030A0"/>
              </a:solidFill>
              <a:latin typeface="HelveticaNeueLT Std" panose="020B0604020202020204" pitchFamily="34" charset="0"/>
              <a:ea typeface="+mn-ea"/>
              <a:cs typeface="Arial" panose="020B0604020202020204" pitchFamily="34" charset="0"/>
            </a:rPr>
            <a:t>Figure 2.2. Distribution of Overall Infrastructure Quality by Income Group, </a:t>
          </a:r>
          <a:r>
            <a:rPr lang="en-US" sz="1000" b="0" baseline="0">
              <a:solidFill>
                <a:srgbClr val="7030A0"/>
              </a:solidFill>
              <a:latin typeface="HelveticaNeueLT Std" panose="020B0604020202020204" pitchFamily="34" charset="0"/>
              <a:ea typeface="+mn-ea"/>
              <a:cs typeface="Arial" panose="020B0604020202020204" pitchFamily="34" charset="0"/>
            </a:rPr>
            <a:t>(Frequency in percent, average during 2007-17)</a:t>
          </a:r>
        </a:p>
      </xdr:txBody>
    </xdr:sp>
    <xdr:clientData/>
  </xdr:twoCellAnchor>
  <xdr:twoCellAnchor>
    <xdr:from>
      <xdr:col>2</xdr:col>
      <xdr:colOff>171450</xdr:colOff>
      <xdr:row>20</xdr:row>
      <xdr:rowOff>104775</xdr:rowOff>
    </xdr:from>
    <xdr:to>
      <xdr:col>11</xdr:col>
      <xdr:colOff>457200</xdr:colOff>
      <xdr:row>25</xdr:row>
      <xdr:rowOff>19050</xdr:rowOff>
    </xdr:to>
    <xdr:sp macro="" textlink="">
      <xdr:nvSpPr>
        <xdr:cNvPr id="7" name="TextBox 6">
          <a:extLst>
            <a:ext uri="{FF2B5EF4-FFF2-40B4-BE49-F238E27FC236}">
              <a16:creationId xmlns:a16="http://schemas.microsoft.com/office/drawing/2014/main" id="{805E5F59-68A2-471A-893D-CECBCF7651B7}"/>
            </a:ext>
          </a:extLst>
        </xdr:cNvPr>
        <xdr:cNvSpPr txBox="1"/>
      </xdr:nvSpPr>
      <xdr:spPr>
        <a:xfrm>
          <a:off x="1390650" y="3762375"/>
          <a:ext cx="57721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World Bank.</a:t>
          </a:r>
        </a:p>
        <a:p>
          <a:r>
            <a:rPr lang="en-US" sz="800" b="0" baseline="0">
              <a:solidFill>
                <a:schemeClr val="tx1"/>
              </a:solidFill>
              <a:latin typeface="HelveticaNeueLT Std" panose="020B0604020202020204" pitchFamily="34" charset="0"/>
              <a:ea typeface="+mn-ea"/>
              <a:cs typeface="Arial" panose="020B0604020202020204" pitchFamily="34" charset="0"/>
            </a:rPr>
            <a:t>Note: Based on the scoring of infrastructure quality for more than 150 countries across the world. Scoring of overall infrastructure quality ranges from 1 (lowest) to 7 (highest). Data labels use International Organization for Standardization (ISO) country codes. AEs = advanced economies; EMMIEs = emerging market and middle-income economies; LIDCs = low-income developing countries.</a:t>
          </a:r>
        </a:p>
      </xdr:txBody>
    </xdr:sp>
    <xdr:clientData/>
  </xdr:twoCellAnchor>
  <xdr:twoCellAnchor>
    <xdr:from>
      <xdr:col>7</xdr:col>
      <xdr:colOff>466725</xdr:colOff>
      <xdr:row>5</xdr:row>
      <xdr:rowOff>180975</xdr:rowOff>
    </xdr:from>
    <xdr:to>
      <xdr:col>7</xdr:col>
      <xdr:colOff>476250</xdr:colOff>
      <xdr:row>18</xdr:row>
      <xdr:rowOff>76200</xdr:rowOff>
    </xdr:to>
    <xdr:cxnSp macro="">
      <xdr:nvCxnSpPr>
        <xdr:cNvPr id="8" name="Straight Connector 7">
          <a:extLst>
            <a:ext uri="{FF2B5EF4-FFF2-40B4-BE49-F238E27FC236}">
              <a16:creationId xmlns:a16="http://schemas.microsoft.com/office/drawing/2014/main" id="{347F790E-8A5A-4051-850A-A975E1B4FBAF}"/>
            </a:ext>
          </a:extLst>
        </xdr:cNvPr>
        <xdr:cNvCxnSpPr/>
      </xdr:nvCxnSpPr>
      <xdr:spPr>
        <a:xfrm>
          <a:off x="4733925" y="1095375"/>
          <a:ext cx="9525" cy="2272665"/>
        </a:xfrm>
        <a:prstGeom prst="line">
          <a:avLst/>
        </a:prstGeom>
        <a:ln w="254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400049</xdr:colOff>
      <xdr:row>5</xdr:row>
      <xdr:rowOff>180975</xdr:rowOff>
    </xdr:from>
    <xdr:to>
      <xdr:col>9</xdr:col>
      <xdr:colOff>276224</xdr:colOff>
      <xdr:row>8</xdr:row>
      <xdr:rowOff>85725</xdr:rowOff>
    </xdr:to>
    <xdr:sp macro="" textlink="">
      <xdr:nvSpPr>
        <xdr:cNvPr id="9" name="TextBox 8">
          <a:extLst>
            <a:ext uri="{FF2B5EF4-FFF2-40B4-BE49-F238E27FC236}">
              <a16:creationId xmlns:a16="http://schemas.microsoft.com/office/drawing/2014/main" id="{E4AA6AC2-C04D-41DA-B005-88D9E7D50791}"/>
            </a:ext>
          </a:extLst>
        </xdr:cNvPr>
        <xdr:cNvSpPr txBox="1"/>
      </xdr:nvSpPr>
      <xdr:spPr>
        <a:xfrm>
          <a:off x="4667249" y="1095375"/>
          <a:ext cx="1095375" cy="453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1"/>
              </a:solidFill>
            </a:rPr>
            <a:t>AEs median: 5.6</a:t>
          </a:r>
        </a:p>
      </xdr:txBody>
    </xdr:sp>
    <xdr:clientData/>
  </xdr:twoCellAnchor>
  <xdr:twoCellAnchor>
    <xdr:from>
      <xdr:col>6</xdr:col>
      <xdr:colOff>76200</xdr:colOff>
      <xdr:row>6</xdr:row>
      <xdr:rowOff>9525</xdr:rowOff>
    </xdr:from>
    <xdr:to>
      <xdr:col>6</xdr:col>
      <xdr:colOff>85725</xdr:colOff>
      <xdr:row>18</xdr:row>
      <xdr:rowOff>95250</xdr:rowOff>
    </xdr:to>
    <xdr:cxnSp macro="">
      <xdr:nvCxnSpPr>
        <xdr:cNvPr id="10" name="Straight Connector 9">
          <a:extLst>
            <a:ext uri="{FF2B5EF4-FFF2-40B4-BE49-F238E27FC236}">
              <a16:creationId xmlns:a16="http://schemas.microsoft.com/office/drawing/2014/main" id="{C8C619A3-19DD-46F1-B5BB-DF8EC56C6899}"/>
            </a:ext>
          </a:extLst>
        </xdr:cNvPr>
        <xdr:cNvCxnSpPr/>
      </xdr:nvCxnSpPr>
      <xdr:spPr>
        <a:xfrm>
          <a:off x="3733800" y="1106805"/>
          <a:ext cx="9525" cy="2280285"/>
        </a:xfrm>
        <a:prstGeom prst="line">
          <a:avLst/>
        </a:prstGeom>
        <a:ln w="254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95250</xdr:colOff>
      <xdr:row>5</xdr:row>
      <xdr:rowOff>161925</xdr:rowOff>
    </xdr:from>
    <xdr:to>
      <xdr:col>5</xdr:col>
      <xdr:colOff>104775</xdr:colOff>
      <xdr:row>18</xdr:row>
      <xdr:rowOff>57150</xdr:rowOff>
    </xdr:to>
    <xdr:cxnSp macro="">
      <xdr:nvCxnSpPr>
        <xdr:cNvPr id="11" name="Straight Connector 10">
          <a:extLst>
            <a:ext uri="{FF2B5EF4-FFF2-40B4-BE49-F238E27FC236}">
              <a16:creationId xmlns:a16="http://schemas.microsoft.com/office/drawing/2014/main" id="{E415DFA5-5EB5-417E-ADE8-2E350F554577}"/>
            </a:ext>
          </a:extLst>
        </xdr:cNvPr>
        <xdr:cNvCxnSpPr/>
      </xdr:nvCxnSpPr>
      <xdr:spPr>
        <a:xfrm>
          <a:off x="3143250" y="1076325"/>
          <a:ext cx="9525" cy="2272665"/>
        </a:xfrm>
        <a:prstGeom prst="line">
          <a:avLst/>
        </a:prstGeom>
        <a:ln w="25400">
          <a:solidFill>
            <a:schemeClr val="accent2"/>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38099</xdr:colOff>
      <xdr:row>6</xdr:row>
      <xdr:rowOff>28575</xdr:rowOff>
    </xdr:from>
    <xdr:to>
      <xdr:col>7</xdr:col>
      <xdr:colOff>523874</xdr:colOff>
      <xdr:row>8</xdr:row>
      <xdr:rowOff>104775</xdr:rowOff>
    </xdr:to>
    <xdr:sp macro="" textlink="">
      <xdr:nvSpPr>
        <xdr:cNvPr id="12" name="TextBox 11">
          <a:extLst>
            <a:ext uri="{FF2B5EF4-FFF2-40B4-BE49-F238E27FC236}">
              <a16:creationId xmlns:a16="http://schemas.microsoft.com/office/drawing/2014/main" id="{7D1BD26F-FF83-4D54-B1AF-3021371C27F4}"/>
            </a:ext>
          </a:extLst>
        </xdr:cNvPr>
        <xdr:cNvSpPr txBox="1"/>
      </xdr:nvSpPr>
      <xdr:spPr>
        <a:xfrm>
          <a:off x="3695699" y="1125855"/>
          <a:ext cx="1095375" cy="441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EMMIEs median: 4.0</a:t>
          </a:r>
        </a:p>
      </xdr:txBody>
    </xdr:sp>
    <xdr:clientData/>
  </xdr:twoCellAnchor>
  <xdr:twoCellAnchor>
    <xdr:from>
      <xdr:col>4</xdr:col>
      <xdr:colOff>180975</xdr:colOff>
      <xdr:row>5</xdr:row>
      <xdr:rowOff>171451</xdr:rowOff>
    </xdr:from>
    <xdr:to>
      <xdr:col>6</xdr:col>
      <xdr:colOff>19051</xdr:colOff>
      <xdr:row>8</xdr:row>
      <xdr:rowOff>57151</xdr:rowOff>
    </xdr:to>
    <xdr:sp macro="" textlink="">
      <xdr:nvSpPr>
        <xdr:cNvPr id="13" name="TextBox 12">
          <a:extLst>
            <a:ext uri="{FF2B5EF4-FFF2-40B4-BE49-F238E27FC236}">
              <a16:creationId xmlns:a16="http://schemas.microsoft.com/office/drawing/2014/main" id="{116790B7-664E-4304-981E-83D6C005A468}"/>
            </a:ext>
          </a:extLst>
        </xdr:cNvPr>
        <xdr:cNvSpPr txBox="1"/>
      </xdr:nvSpPr>
      <xdr:spPr>
        <a:xfrm>
          <a:off x="2619375" y="1085851"/>
          <a:ext cx="1057276" cy="434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2"/>
              </a:solidFill>
            </a:rPr>
            <a:t>LIDCs median: 3.1</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123825</xdr:colOff>
      <xdr:row>3</xdr:row>
      <xdr:rowOff>180975</xdr:rowOff>
    </xdr:from>
    <xdr:to>
      <xdr:col>9</xdr:col>
      <xdr:colOff>85725</xdr:colOff>
      <xdr:row>18</xdr:row>
      <xdr:rowOff>95250</xdr:rowOff>
    </xdr:to>
    <xdr:graphicFrame macro="">
      <xdr:nvGraphicFramePr>
        <xdr:cNvPr id="2" name="Chart 1">
          <a:extLst>
            <a:ext uri="{FF2B5EF4-FFF2-40B4-BE49-F238E27FC236}">
              <a16:creationId xmlns:a16="http://schemas.microsoft.com/office/drawing/2014/main" id="{FF6DDA0A-71E1-43A4-94E5-1132A89CD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156209</xdr:colOff>
      <xdr:row>0</xdr:row>
      <xdr:rowOff>163829</xdr:rowOff>
    </xdr:from>
    <xdr:to>
      <xdr:col>11</xdr:col>
      <xdr:colOff>533400</xdr:colOff>
      <xdr:row>3</xdr:row>
      <xdr:rowOff>129540</xdr:rowOff>
    </xdr:to>
    <xdr:sp macro="" textlink="">
      <xdr:nvSpPr>
        <xdr:cNvPr id="4" name="TextBox 3">
          <a:extLst>
            <a:ext uri="{FF2B5EF4-FFF2-40B4-BE49-F238E27FC236}">
              <a16:creationId xmlns:a16="http://schemas.microsoft.com/office/drawing/2014/main" id="{60FCB945-69EA-4573-BBC6-696C5693FEA5}"/>
            </a:ext>
          </a:extLst>
        </xdr:cNvPr>
        <xdr:cNvSpPr txBox="1"/>
      </xdr:nvSpPr>
      <xdr:spPr>
        <a:xfrm>
          <a:off x="781049" y="163829"/>
          <a:ext cx="6244591" cy="514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en-US" sz="1100" b="1" i="0" u="none" strike="noStrike" baseline="0">
              <a:solidFill>
                <a:srgbClr val="7030A0"/>
              </a:solidFill>
              <a:latin typeface="HelveticaNeueLT Std Cn"/>
              <a:cs typeface="Calibri"/>
            </a:rPr>
            <a:t>Figure 2.3. Global Investment Needs on Infrastructure, Climate Mitigation, and other SDGs</a:t>
          </a:r>
        </a:p>
        <a:p>
          <a:pPr algn="l" rtl="0">
            <a:defRPr sz="1000"/>
          </a:pPr>
          <a:r>
            <a:rPr lang="en-US" sz="1100" b="0" i="0" u="none" strike="noStrike" baseline="0">
              <a:solidFill>
                <a:srgbClr val="7030A0"/>
              </a:solidFill>
              <a:latin typeface="HelveticaNeueLT Std Cn"/>
              <a:cs typeface="Calibri"/>
            </a:rPr>
            <a:t>(Percent of annual regional GDP, trillions of US dollars, right scale</a:t>
          </a:r>
        </a:p>
      </xdr:txBody>
    </xdr:sp>
    <xdr:clientData/>
  </xdr:twoCellAnchor>
  <xdr:twoCellAnchor>
    <xdr:from>
      <xdr:col>1</xdr:col>
      <xdr:colOff>83185</xdr:colOff>
      <xdr:row>17</xdr:row>
      <xdr:rowOff>54610</xdr:rowOff>
    </xdr:from>
    <xdr:to>
      <xdr:col>11</xdr:col>
      <xdr:colOff>555252</xdr:colOff>
      <xdr:row>21</xdr:row>
      <xdr:rowOff>122924</xdr:rowOff>
    </xdr:to>
    <xdr:sp macro="" textlink="">
      <xdr:nvSpPr>
        <xdr:cNvPr id="5" name="TextBox 1">
          <a:extLst>
            <a:ext uri="{FF2B5EF4-FFF2-40B4-BE49-F238E27FC236}">
              <a16:creationId xmlns:a16="http://schemas.microsoft.com/office/drawing/2014/main" id="{BD1EC9D6-8F61-447A-AB98-7C7CC1AC3A73}"/>
            </a:ext>
          </a:extLst>
        </xdr:cNvPr>
        <xdr:cNvSpPr txBox="1"/>
      </xdr:nvSpPr>
      <xdr:spPr>
        <a:xfrm>
          <a:off x="708025" y="3712210"/>
          <a:ext cx="6339467" cy="79983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a:solidFill>
                <a:sysClr val="windowText" lastClr="000000"/>
              </a:solidFill>
              <a:latin typeface="HelveticaNeueLT Std" panose="020B0604020202020204"/>
            </a:rPr>
            <a:t>Sources: Global Infrastructure Hub; Oxford Economics; and IMF staff estimates. </a:t>
          </a:r>
        </a:p>
        <a:p>
          <a:r>
            <a:rPr lang="en-US" sz="800">
              <a:solidFill>
                <a:sysClr val="windowText" lastClr="000000"/>
              </a:solidFill>
              <a:latin typeface="HelveticaNeueLT Std" panose="020B0604020202020204"/>
            </a:rPr>
            <a:t>Note: The blue bars show the current investment levels across regions as of the end of 2017. Additional global investment needs are estimated, on average, at 1.3 percent of global GDP per year during 2020–40 (exceeding $20 trillion in current US dollars), and comprise infrastructure (0.5 percent of GDP), other SDGs (0.2 percent of GDP), and low-carbon investment (0.6 percent of GDP). The right panel shows the cumulative investment needs in trillions of US dollars (constant 2019 prices and exchange rates) over the next two decades. SDGs = Sustainable Development Goals.</a:t>
          </a:r>
        </a:p>
      </xdr:txBody>
    </xdr:sp>
    <xdr:clientData/>
  </xdr:twoCellAnchor>
</xdr:wsDr>
</file>

<file path=xl/drawings/drawing36.xml><?xml version="1.0" encoding="utf-8"?>
<c:userShapes xmlns:c="http://schemas.openxmlformats.org/drawingml/2006/chart">
  <cdr:relSizeAnchor xmlns:cdr="http://schemas.openxmlformats.org/drawingml/2006/chartDrawing">
    <cdr:from>
      <cdr:x>0.49475</cdr:x>
      <cdr:y>0.09049</cdr:y>
    </cdr:from>
    <cdr:to>
      <cdr:x>0.75459</cdr:x>
      <cdr:y>0.433</cdr:y>
    </cdr:to>
    <cdr:sp macro="" textlink="">
      <cdr:nvSpPr>
        <cdr:cNvPr id="2" name="TextBox 10">
          <a:extLst xmlns:a="http://schemas.openxmlformats.org/drawingml/2006/main">
            <a:ext uri="{FF2B5EF4-FFF2-40B4-BE49-F238E27FC236}">
              <a16:creationId xmlns:a16="http://schemas.microsoft.com/office/drawing/2014/main" id="{72CF0B89-54B7-4E35-97BA-FE0B5EA962C7}"/>
            </a:ext>
          </a:extLst>
        </cdr:cNvPr>
        <cdr:cNvSpPr txBox="1"/>
      </cdr:nvSpPr>
      <cdr:spPr>
        <a:xfrm xmlns:a="http://schemas.openxmlformats.org/drawingml/2006/main">
          <a:off x="2393950" y="250825"/>
          <a:ext cx="1257300" cy="9493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Cn"/>
            </a:rPr>
            <a:t>Total 1.3 percent of GDP per year of which:</a:t>
          </a:r>
        </a:p>
        <a:p xmlns:a="http://schemas.openxmlformats.org/drawingml/2006/main">
          <a:r>
            <a:rPr lang="en-US" sz="800" b="1">
              <a:solidFill>
                <a:schemeClr val="accent2"/>
              </a:solidFill>
              <a:latin typeface="HelveticaNeueLT Std Cn"/>
            </a:rPr>
            <a:t>infrastructure: 0.5</a:t>
          </a:r>
        </a:p>
        <a:p xmlns:a="http://schemas.openxmlformats.org/drawingml/2006/main">
          <a:r>
            <a:rPr lang="en-US" sz="800" b="1">
              <a:solidFill>
                <a:srgbClr val="C00000"/>
              </a:solidFill>
              <a:latin typeface="HelveticaNeueLT Std Cn"/>
            </a:rPr>
            <a:t>other SDGs: 0.2</a:t>
          </a:r>
        </a:p>
        <a:p xmlns:a="http://schemas.openxmlformats.org/drawingml/2006/main">
          <a:r>
            <a:rPr lang="en-US" sz="800" b="1">
              <a:solidFill>
                <a:schemeClr val="accent6">
                  <a:lumMod val="75000"/>
                </a:schemeClr>
              </a:solidFill>
              <a:latin typeface="HelveticaNeueLT Std Cn"/>
            </a:rPr>
            <a:t>climate</a:t>
          </a:r>
          <a:r>
            <a:rPr lang="en-US" sz="800" b="1" baseline="0">
              <a:solidFill>
                <a:schemeClr val="accent6">
                  <a:lumMod val="75000"/>
                </a:schemeClr>
              </a:solidFill>
              <a:latin typeface="HelveticaNeueLT Std Cn"/>
            </a:rPr>
            <a:t> change</a:t>
          </a:r>
          <a:r>
            <a:rPr lang="en-US" sz="800" b="1">
              <a:solidFill>
                <a:schemeClr val="accent6">
                  <a:lumMod val="75000"/>
                </a:schemeClr>
              </a:solidFill>
              <a:latin typeface="HelveticaNeueLT Std Cn"/>
            </a:rPr>
            <a:t>: 0.6</a:t>
          </a:r>
        </a:p>
      </cdr:txBody>
    </cdr:sp>
  </cdr:relSizeAnchor>
  <cdr:relSizeAnchor xmlns:cdr="http://schemas.openxmlformats.org/drawingml/2006/chartDrawing">
    <cdr:from>
      <cdr:x>0.62467</cdr:x>
      <cdr:y>0.34822</cdr:y>
    </cdr:from>
    <cdr:to>
      <cdr:x>0.64304</cdr:x>
      <cdr:y>0.44102</cdr:y>
    </cdr:to>
    <cdr:cxnSp macro="">
      <cdr:nvCxnSpPr>
        <cdr:cNvPr id="3" name="Straight Arrow Connector 2">
          <a:extLst xmlns:a="http://schemas.openxmlformats.org/drawingml/2006/main">
            <a:ext uri="{FF2B5EF4-FFF2-40B4-BE49-F238E27FC236}">
              <a16:creationId xmlns:a16="http://schemas.microsoft.com/office/drawing/2014/main" id="{9DCD1A81-E8D4-4C0D-BD65-1E76973BFCF6}"/>
            </a:ext>
          </a:extLst>
        </cdr:cNvPr>
        <cdr:cNvCxnSpPr/>
      </cdr:nvCxnSpPr>
      <cdr:spPr>
        <a:xfrm xmlns:a="http://schemas.openxmlformats.org/drawingml/2006/main">
          <a:off x="3022600" y="965200"/>
          <a:ext cx="88900" cy="257206"/>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0.60499</cdr:x>
      <cdr:y>0.45819</cdr:y>
    </cdr:from>
    <cdr:to>
      <cdr:x>0.72246</cdr:x>
      <cdr:y>0.59565</cdr:y>
    </cdr:to>
    <cdr:sp macro="" textlink="">
      <cdr:nvSpPr>
        <cdr:cNvPr id="4" name="Oval 3">
          <a:extLst xmlns:a="http://schemas.openxmlformats.org/drawingml/2006/main">
            <a:ext uri="{FF2B5EF4-FFF2-40B4-BE49-F238E27FC236}">
              <a16:creationId xmlns:a16="http://schemas.microsoft.com/office/drawing/2014/main" id="{D5C9C0F6-E458-41AC-B160-0A4E1BC3883E}"/>
            </a:ext>
          </a:extLst>
        </cdr:cNvPr>
        <cdr:cNvSpPr/>
      </cdr:nvSpPr>
      <cdr:spPr>
        <a:xfrm xmlns:a="http://schemas.openxmlformats.org/drawingml/2006/main">
          <a:off x="2927350" y="1270000"/>
          <a:ext cx="568434" cy="381000"/>
        </a:xfrm>
        <a:prstGeom xmlns:a="http://schemas.openxmlformats.org/drawingml/2006/main" prst="ellipse">
          <a:avLst/>
        </a:prstGeom>
        <a:solidFill xmlns:a="http://schemas.openxmlformats.org/drawingml/2006/main">
          <a:srgbClr val="7030A0">
            <a:alpha val="34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0.74278</cdr:x>
      <cdr:y>0.03895</cdr:y>
    </cdr:from>
    <cdr:to>
      <cdr:x>0.74628</cdr:x>
      <cdr:y>0.80183</cdr:y>
    </cdr:to>
    <cdr:cxnSp macro="">
      <cdr:nvCxnSpPr>
        <cdr:cNvPr id="5" name="Straight Connector 4">
          <a:extLst xmlns:a="http://schemas.openxmlformats.org/drawingml/2006/main">
            <a:ext uri="{FF2B5EF4-FFF2-40B4-BE49-F238E27FC236}">
              <a16:creationId xmlns:a16="http://schemas.microsoft.com/office/drawing/2014/main" id="{574ADC6F-EE44-43C2-9CFF-0932749F99A8}"/>
            </a:ext>
          </a:extLst>
        </cdr:cNvPr>
        <cdr:cNvCxnSpPr/>
      </cdr:nvCxnSpPr>
      <cdr:spPr>
        <a:xfrm xmlns:a="http://schemas.openxmlformats.org/drawingml/2006/main">
          <a:off x="3594100" y="107950"/>
          <a:ext cx="16933" cy="211455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0.73491</cdr:x>
      <cdr:y>0.05613</cdr:y>
    </cdr:from>
    <cdr:to>
      <cdr:x>0.88386</cdr:x>
      <cdr:y>0.28409</cdr:y>
    </cdr:to>
    <cdr:sp macro="" textlink="">
      <cdr:nvSpPr>
        <cdr:cNvPr id="6" name="TextBox 6">
          <a:extLst xmlns:a="http://schemas.openxmlformats.org/drawingml/2006/main">
            <a:ext uri="{FF2B5EF4-FFF2-40B4-BE49-F238E27FC236}">
              <a16:creationId xmlns:a16="http://schemas.microsoft.com/office/drawing/2014/main" id="{5EC01405-EE5C-403B-9248-EB89499305A3}"/>
            </a:ext>
          </a:extLst>
        </cdr:cNvPr>
        <cdr:cNvSpPr txBox="1"/>
      </cdr:nvSpPr>
      <cdr:spPr>
        <a:xfrm xmlns:a="http://schemas.openxmlformats.org/drawingml/2006/main">
          <a:off x="3556009" y="155580"/>
          <a:ext cx="720716" cy="6318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solidFill>
                <a:sysClr val="windowText" lastClr="000000"/>
              </a:solidFill>
              <a:latin typeface="HelveticaNeueLT Std Cn"/>
            </a:rPr>
            <a:t>US</a:t>
          </a:r>
          <a:r>
            <a:rPr lang="en-US" sz="800" baseline="0">
              <a:solidFill>
                <a:sysClr val="windowText" lastClr="000000"/>
              </a:solidFill>
              <a:latin typeface="HelveticaNeueLT Std Cn"/>
            </a:rPr>
            <a:t>D</a:t>
          </a:r>
          <a:r>
            <a:rPr lang="en-US" sz="800">
              <a:solidFill>
                <a:sysClr val="windowText" lastClr="000000"/>
              </a:solidFill>
              <a:latin typeface="HelveticaNeueLT Std Cn"/>
            </a:rPr>
            <a:t> trillion (right scale)</a:t>
          </a:r>
        </a:p>
        <a:p xmlns:a="http://schemas.openxmlformats.org/drawingml/2006/main">
          <a:endParaRPr lang="en-US" sz="1100"/>
        </a:p>
      </cdr:txBody>
    </cdr:sp>
  </cdr:relSizeAnchor>
  <cdr:relSizeAnchor xmlns:cdr="http://schemas.openxmlformats.org/drawingml/2006/chartDrawing">
    <cdr:from>
      <cdr:x>0.82667</cdr:x>
      <cdr:y>0.17641</cdr:y>
    </cdr:from>
    <cdr:to>
      <cdr:x>0.90748</cdr:x>
      <cdr:y>0.17641</cdr:y>
    </cdr:to>
    <cdr:cxnSp macro="">
      <cdr:nvCxnSpPr>
        <cdr:cNvPr id="7" name="Straight Arrow Connector 6">
          <a:extLst xmlns:a="http://schemas.openxmlformats.org/drawingml/2006/main">
            <a:ext uri="{FF2B5EF4-FFF2-40B4-BE49-F238E27FC236}">
              <a16:creationId xmlns:a16="http://schemas.microsoft.com/office/drawing/2014/main" id="{D46CC2F6-BE56-47DF-ABAB-586E533F8E17}"/>
            </a:ext>
          </a:extLst>
        </cdr:cNvPr>
        <cdr:cNvCxnSpPr/>
      </cdr:nvCxnSpPr>
      <cdr:spPr>
        <a:xfrm xmlns:a="http://schemas.openxmlformats.org/drawingml/2006/main">
          <a:off x="4000023" y="488955"/>
          <a:ext cx="391015"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0.77822</cdr:x>
      <cdr:y>0.84986</cdr:y>
    </cdr:from>
    <cdr:to>
      <cdr:x>0.98228</cdr:x>
      <cdr:y>0.97595</cdr:y>
    </cdr:to>
    <cdr:sp macro="" textlink="">
      <cdr:nvSpPr>
        <cdr:cNvPr id="8" name="TextBox 7">
          <a:extLst xmlns:a="http://schemas.openxmlformats.org/drawingml/2006/main">
            <a:ext uri="{FF2B5EF4-FFF2-40B4-BE49-F238E27FC236}">
              <a16:creationId xmlns:a16="http://schemas.microsoft.com/office/drawing/2014/main" id="{26DD9D1A-E9A7-435B-93C3-E060FD873F66}"/>
            </a:ext>
          </a:extLst>
        </cdr:cNvPr>
        <cdr:cNvSpPr txBox="1"/>
      </cdr:nvSpPr>
      <cdr:spPr>
        <a:xfrm xmlns:a="http://schemas.openxmlformats.org/drawingml/2006/main">
          <a:off x="3765550" y="2355629"/>
          <a:ext cx="987425" cy="34947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800" b="1">
              <a:latin typeface="HelveticaNeueLT Std Cn"/>
            </a:rPr>
            <a:t>cumulative 2020-40</a:t>
          </a:r>
        </a:p>
        <a:p xmlns:a="http://schemas.openxmlformats.org/drawingml/2006/main">
          <a:endParaRPr lang="en-US" sz="1100"/>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114300</xdr:colOff>
      <xdr:row>3</xdr:row>
      <xdr:rowOff>121920</xdr:rowOff>
    </xdr:from>
    <xdr:to>
      <xdr:col>4</xdr:col>
      <xdr:colOff>530860</xdr:colOff>
      <xdr:row>17</xdr:row>
      <xdr:rowOff>77470</xdr:rowOff>
    </xdr:to>
    <xdr:graphicFrame macro="">
      <xdr:nvGraphicFramePr>
        <xdr:cNvPr id="3" name="Chart 2">
          <a:extLst>
            <a:ext uri="{FF2B5EF4-FFF2-40B4-BE49-F238E27FC236}">
              <a16:creationId xmlns:a16="http://schemas.microsoft.com/office/drawing/2014/main" id="{7411157D-55D9-4149-890D-18BDFFB5E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342900</xdr:colOff>
      <xdr:row>0</xdr:row>
      <xdr:rowOff>15240</xdr:rowOff>
    </xdr:from>
    <xdr:to>
      <xdr:col>8</xdr:col>
      <xdr:colOff>43181</xdr:colOff>
      <xdr:row>4</xdr:row>
      <xdr:rowOff>73661</xdr:rowOff>
    </xdr:to>
    <xdr:sp macro="" textlink="">
      <xdr:nvSpPr>
        <xdr:cNvPr id="5" name="TextBox 4">
          <a:extLst>
            <a:ext uri="{FF2B5EF4-FFF2-40B4-BE49-F238E27FC236}">
              <a16:creationId xmlns:a16="http://schemas.microsoft.com/office/drawing/2014/main" id="{73F69A34-79CD-4881-BF04-1D9FE0082A2F}"/>
            </a:ext>
          </a:extLst>
        </xdr:cNvPr>
        <xdr:cNvSpPr txBox="1"/>
      </xdr:nvSpPr>
      <xdr:spPr>
        <a:xfrm>
          <a:off x="342900" y="15240"/>
          <a:ext cx="4577081" cy="774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rgbClr val="7030A0"/>
              </a:solidFill>
              <a:latin typeface="HelveticaNeueLT Com 57 Cn"/>
              <a:cs typeface="Segoe UI" panose="020B0502040204020203" pitchFamily="34" charset="0"/>
            </a:rPr>
            <a:t>Figure 2.4. Annual Overseas</a:t>
          </a:r>
          <a:r>
            <a:rPr lang="en-US" sz="1000" b="1" baseline="0">
              <a:solidFill>
                <a:srgbClr val="7030A0"/>
              </a:solidFill>
              <a:latin typeface="HelveticaNeueLT Com 57 Cn"/>
              <a:cs typeface="Segoe UI" panose="020B0502040204020203" pitchFamily="34" charset="0"/>
            </a:rPr>
            <a:t> Investment and Construction of China</a:t>
          </a:r>
        </a:p>
        <a:p>
          <a:r>
            <a:rPr lang="en-US" sz="1000" baseline="0">
              <a:solidFill>
                <a:srgbClr val="7030A0"/>
              </a:solidFill>
              <a:latin typeface="HelveticaNeueLT Com 57 Cn"/>
              <a:cs typeface="Segoe UI" panose="020B0502040204020203" pitchFamily="34" charset="0"/>
            </a:rPr>
            <a:t>(Percent of recipients' GDP and Infrastructure share of total overseas investment by China in the region, 2005-18)</a:t>
          </a:r>
          <a:endParaRPr lang="en-US" sz="1000">
            <a:solidFill>
              <a:srgbClr val="7030A0"/>
            </a:solidFill>
            <a:latin typeface="HelveticaNeueLT Com 57 Cn"/>
            <a:cs typeface="Segoe UI" panose="020B0502040204020203" pitchFamily="34" charset="0"/>
          </a:endParaRPr>
        </a:p>
      </xdr:txBody>
    </xdr:sp>
    <xdr:clientData/>
  </xdr:twoCellAnchor>
  <xdr:twoCellAnchor>
    <xdr:from>
      <xdr:col>0</xdr:col>
      <xdr:colOff>251460</xdr:colOff>
      <xdr:row>18</xdr:row>
      <xdr:rowOff>7620</xdr:rowOff>
    </xdr:from>
    <xdr:to>
      <xdr:col>7</xdr:col>
      <xdr:colOff>579120</xdr:colOff>
      <xdr:row>26</xdr:row>
      <xdr:rowOff>40640</xdr:rowOff>
    </xdr:to>
    <xdr:sp macro="" textlink="">
      <xdr:nvSpPr>
        <xdr:cNvPr id="6" name="TextBox 5">
          <a:extLst>
            <a:ext uri="{FF2B5EF4-FFF2-40B4-BE49-F238E27FC236}">
              <a16:creationId xmlns:a16="http://schemas.microsoft.com/office/drawing/2014/main" id="{026B257B-C9A1-4F79-A49A-4666210FA67A}"/>
            </a:ext>
          </a:extLst>
        </xdr:cNvPr>
        <xdr:cNvSpPr txBox="1"/>
      </xdr:nvSpPr>
      <xdr:spPr>
        <a:xfrm>
          <a:off x="251460" y="3268980"/>
          <a:ext cx="4594860" cy="13741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lang="en-US" sz="800">
              <a:solidFill>
                <a:schemeClr val="dk1"/>
              </a:solidFill>
              <a:effectLst/>
              <a:latin typeface="HelveticaNeueLT Com 57 Cn"/>
              <a:ea typeface="+mn-ea"/>
              <a:cs typeface="+mn-cs"/>
            </a:rPr>
            <a:t>Sources: Scissors (2019) China Global Investment Tracker Database and IMF staff estimates.</a:t>
          </a:r>
          <a:endParaRPr lang="en-US" sz="800">
            <a:effectLst/>
            <a:latin typeface="HelveticaNeueLT Com 57 Cn"/>
          </a:endParaRPr>
        </a:p>
        <a:p>
          <a:pPr rtl="0" eaLnBrk="1" latinLnBrk="0" hangingPunct="1"/>
          <a:r>
            <a:rPr lang="en-US" sz="800">
              <a:solidFill>
                <a:schemeClr val="dk1"/>
              </a:solidFill>
              <a:effectLst/>
              <a:latin typeface="HelveticaNeueLT Com 57 Cn"/>
              <a:ea typeface="+mn-ea"/>
              <a:cs typeface="+mn-cs"/>
            </a:rPr>
            <a:t>Note: Calculations are based on more than 3,000 individual transactions during 2005-18 for about 150 economies in the China Global Investment Tracker Database published by the American Enterprise Institute. It includes both private and public sector investment and construction projects. For each income group, infrastructure share is calculated as the percentage of overseas infrastructure investment (construction, energy, transport, and utilities sectors) in the total overseas</a:t>
          </a:r>
          <a:r>
            <a:rPr lang="en-US" sz="800" baseline="0">
              <a:solidFill>
                <a:schemeClr val="dk1"/>
              </a:solidFill>
              <a:effectLst/>
              <a:latin typeface="HelveticaNeueLT Com 57 Cn"/>
              <a:ea typeface="+mn-ea"/>
              <a:cs typeface="+mn-cs"/>
            </a:rPr>
            <a:t> investment by China in each income group. </a:t>
          </a:r>
          <a:endParaRPr lang="en-US" sz="800">
            <a:solidFill>
              <a:schemeClr val="dk1"/>
            </a:solidFill>
            <a:effectLst/>
            <a:latin typeface="HelveticaNeueLT Com 57 Cn"/>
            <a:ea typeface="+mn-ea"/>
            <a:cs typeface="+mn-cs"/>
          </a:endParaRPr>
        </a:p>
      </xdr:txBody>
    </xdr:sp>
    <xdr:clientData/>
  </xdr:twoCellAnchor>
  <xdr:twoCellAnchor>
    <xdr:from>
      <xdr:col>5</xdr:col>
      <xdr:colOff>38100</xdr:colOff>
      <xdr:row>3</xdr:row>
      <xdr:rowOff>76200</xdr:rowOff>
    </xdr:from>
    <xdr:to>
      <xdr:col>8</xdr:col>
      <xdr:colOff>23494</xdr:colOff>
      <xdr:row>18</xdr:row>
      <xdr:rowOff>55879</xdr:rowOff>
    </xdr:to>
    <xdr:grpSp>
      <xdr:nvGrpSpPr>
        <xdr:cNvPr id="8" name="Group 7">
          <a:extLst>
            <a:ext uri="{FF2B5EF4-FFF2-40B4-BE49-F238E27FC236}">
              <a16:creationId xmlns:a16="http://schemas.microsoft.com/office/drawing/2014/main" id="{BC4ACFCD-8982-4005-B94B-2CF554C43434}"/>
            </a:ext>
          </a:extLst>
        </xdr:cNvPr>
        <xdr:cNvGrpSpPr/>
      </xdr:nvGrpSpPr>
      <xdr:grpSpPr>
        <a:xfrm>
          <a:off x="3086100" y="609600"/>
          <a:ext cx="1814194" cy="2707639"/>
          <a:chOff x="3086100" y="601980"/>
          <a:chExt cx="1814194" cy="2707639"/>
        </a:xfrm>
      </xdr:grpSpPr>
      <xdr:graphicFrame macro="">
        <xdr:nvGraphicFramePr>
          <xdr:cNvPr id="2" name="Chart 1">
            <a:extLst>
              <a:ext uri="{FF2B5EF4-FFF2-40B4-BE49-F238E27FC236}">
                <a16:creationId xmlns:a16="http://schemas.microsoft.com/office/drawing/2014/main" id="{D2EE8A35-87CE-4B4B-B75A-92159B5D17A1}"/>
              </a:ext>
            </a:extLst>
          </xdr:cNvPr>
          <xdr:cNvGraphicFramePr>
            <a:graphicFrameLocks/>
          </xdr:cNvGraphicFramePr>
        </xdr:nvGraphicFramePr>
        <xdr:xfrm>
          <a:off x="3086100" y="601980"/>
          <a:ext cx="1814194" cy="270763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6">
            <a:extLst>
              <a:ext uri="{FF2B5EF4-FFF2-40B4-BE49-F238E27FC236}">
                <a16:creationId xmlns:a16="http://schemas.microsoft.com/office/drawing/2014/main" id="{F7212728-2FFF-42D6-A49E-3C169D995F5E}"/>
              </a:ext>
            </a:extLst>
          </xdr:cNvPr>
          <xdr:cNvSpPr txBox="1"/>
        </xdr:nvSpPr>
        <xdr:spPr>
          <a:xfrm>
            <a:off x="3093720" y="830580"/>
            <a:ext cx="1181100" cy="47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lang="en-US" sz="800" b="1">
                <a:solidFill>
                  <a:sysClr val="windowText" lastClr="000000"/>
                </a:solidFill>
                <a:effectLst/>
                <a:latin typeface="HelveticaNeueLT Com 57 Cn"/>
                <a:ea typeface="+mn-ea"/>
                <a:cs typeface="+mn-cs"/>
              </a:rPr>
              <a:t>Infrastructure Share </a:t>
            </a:r>
            <a:r>
              <a:rPr lang="en-US" sz="800">
                <a:solidFill>
                  <a:schemeClr val="dk1"/>
                </a:solidFill>
                <a:effectLst/>
                <a:latin typeface="HelveticaNeueLT Com 57 Cn"/>
                <a:ea typeface="+mn-ea"/>
                <a:cs typeface="+mn-cs"/>
              </a:rPr>
              <a:t>(Percent of total</a:t>
            </a:r>
            <a:r>
              <a:rPr lang="en-US" sz="800" baseline="0">
                <a:solidFill>
                  <a:schemeClr val="dk1"/>
                </a:solidFill>
                <a:effectLst/>
                <a:latin typeface="HelveticaNeueLT Com 57 Cn"/>
                <a:ea typeface="+mn-ea"/>
                <a:cs typeface="+mn-cs"/>
              </a:rPr>
              <a:t> in each income group)</a:t>
            </a:r>
            <a:endParaRPr lang="en-US" sz="800">
              <a:solidFill>
                <a:schemeClr val="dk1"/>
              </a:solidFill>
              <a:effectLst/>
              <a:latin typeface="HelveticaNeueLT Com 57 Cn"/>
              <a:ea typeface="+mn-ea"/>
              <a:cs typeface="+mn-cs"/>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60324</xdr:colOff>
      <xdr:row>4</xdr:row>
      <xdr:rowOff>101600</xdr:rowOff>
    </xdr:from>
    <xdr:to>
      <xdr:col>7</xdr:col>
      <xdr:colOff>323850</xdr:colOff>
      <xdr:row>20</xdr:row>
      <xdr:rowOff>28194</xdr:rowOff>
    </xdr:to>
    <xdr:graphicFrame macro="">
      <xdr:nvGraphicFramePr>
        <xdr:cNvPr id="2" name="Chart 1">
          <a:extLst>
            <a:ext uri="{FF2B5EF4-FFF2-40B4-BE49-F238E27FC236}">
              <a16:creationId xmlns:a16="http://schemas.microsoft.com/office/drawing/2014/main" id="{28138BCF-36A0-431E-9FD3-2BD0A372B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142876</xdr:colOff>
      <xdr:row>1</xdr:row>
      <xdr:rowOff>171450</xdr:rowOff>
    </xdr:from>
    <xdr:to>
      <xdr:col>9</xdr:col>
      <xdr:colOff>285750</xdr:colOff>
      <xdr:row>4</xdr:row>
      <xdr:rowOff>0</xdr:rowOff>
    </xdr:to>
    <xdr:sp macro="" textlink="">
      <xdr:nvSpPr>
        <xdr:cNvPr id="3" name="TextBox 2">
          <a:extLst>
            <a:ext uri="{FF2B5EF4-FFF2-40B4-BE49-F238E27FC236}">
              <a16:creationId xmlns:a16="http://schemas.microsoft.com/office/drawing/2014/main" id="{EBB9FC84-651C-439C-AECB-2E722A1F486D}"/>
            </a:ext>
          </a:extLst>
        </xdr:cNvPr>
        <xdr:cNvSpPr txBox="1"/>
      </xdr:nvSpPr>
      <xdr:spPr>
        <a:xfrm>
          <a:off x="752476" y="354330"/>
          <a:ext cx="4798694" cy="377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000" b="1">
              <a:solidFill>
                <a:srgbClr val="7030A0"/>
              </a:solidFill>
              <a:latin typeface="HelveticaNeueLT Std" panose="020B0604020202020204" pitchFamily="34" charset="0"/>
              <a:ea typeface="+mn-ea"/>
              <a:cs typeface="Arial" panose="020B0604020202020204" pitchFamily="34" charset="0"/>
            </a:rPr>
            <a:t>Figure 2.5.</a:t>
          </a:r>
          <a:r>
            <a:rPr lang="en-US" sz="1000" b="1" baseline="0">
              <a:solidFill>
                <a:srgbClr val="7030A0"/>
              </a:solidFill>
              <a:latin typeface="HelveticaNeueLT Std" panose="020B0604020202020204" pitchFamily="34" charset="0"/>
              <a:ea typeface="+mn-ea"/>
              <a:cs typeface="Arial" panose="020B0604020202020204" pitchFamily="34" charset="0"/>
            </a:rPr>
            <a:t> Low-Income Developing Countries: Change in </a:t>
          </a:r>
          <a:r>
            <a:rPr lang="en-US" sz="1000" b="1">
              <a:solidFill>
                <a:srgbClr val="7030A0"/>
              </a:solidFill>
              <a:latin typeface="HelveticaNeueLT Std" panose="020B0604020202020204" pitchFamily="34" charset="0"/>
              <a:ea typeface="+mn-ea"/>
              <a:cs typeface="Arial" panose="020B0604020202020204" pitchFamily="34" charset="0"/>
            </a:rPr>
            <a:t>Tax</a:t>
          </a:r>
          <a:r>
            <a:rPr lang="en-US" sz="1000" b="1" baseline="0">
              <a:solidFill>
                <a:srgbClr val="7030A0"/>
              </a:solidFill>
              <a:latin typeface="HelveticaNeueLT Std" panose="020B0604020202020204" pitchFamily="34" charset="0"/>
              <a:ea typeface="+mn-ea"/>
              <a:cs typeface="Arial" panose="020B0604020202020204" pitchFamily="34" charset="0"/>
            </a:rPr>
            <a:t> Revenues</a:t>
          </a:r>
          <a:r>
            <a:rPr lang="en-US" sz="1000" b="0" baseline="0">
              <a:solidFill>
                <a:srgbClr val="7030A0"/>
              </a:solidFill>
              <a:latin typeface="HelveticaNeueLT Std" panose="020B0604020202020204" pitchFamily="34" charset="0"/>
              <a:ea typeface="+mn-ea"/>
              <a:cs typeface="Arial" panose="020B0604020202020204" pitchFamily="34" charset="0"/>
            </a:rPr>
            <a:t> </a:t>
          </a:r>
        </a:p>
        <a:p>
          <a:pPr marL="0" indent="0" algn="l"/>
          <a:r>
            <a:rPr lang="en-US" sz="1000" b="0" baseline="0">
              <a:solidFill>
                <a:srgbClr val="7030A0"/>
              </a:solidFill>
              <a:latin typeface="HelveticaNeueLT Std" panose="020B0604020202020204" pitchFamily="34" charset="0"/>
              <a:ea typeface="+mn-ea"/>
              <a:cs typeface="Arial" panose="020B0604020202020204" pitchFamily="34" charset="0"/>
            </a:rPr>
            <a:t>(Percent of GDP, 2012-19)</a:t>
          </a:r>
          <a:endParaRPr lang="en-US" sz="1000" b="0">
            <a:solidFill>
              <a:srgbClr val="7030A0"/>
            </a:solidFill>
            <a:latin typeface="HelveticaNeueLT Std" panose="020B0604020202020204" pitchFamily="34" charset="0"/>
            <a:cs typeface="Arial" panose="020B0604020202020204" pitchFamily="34" charset="0"/>
          </a:endParaRPr>
        </a:p>
      </xdr:txBody>
    </xdr:sp>
    <xdr:clientData/>
  </xdr:twoCellAnchor>
</xdr:wsDr>
</file>

<file path=xl/drawings/drawing39.xml><?xml version="1.0" encoding="utf-8"?>
<c:userShapes xmlns:c="http://schemas.openxmlformats.org/drawingml/2006/chart">
  <cdr:relSizeAnchor xmlns:cdr="http://schemas.openxmlformats.org/drawingml/2006/chartDrawing">
    <cdr:from>
      <cdr:x>0.74948</cdr:x>
      <cdr:y>0.73435</cdr:y>
    </cdr:from>
    <cdr:to>
      <cdr:x>0.92659</cdr:x>
      <cdr:y>0.7984</cdr:y>
    </cdr:to>
    <cdr:sp macro="" textlink="">
      <cdr:nvSpPr>
        <cdr:cNvPr id="2" name="TextBox 1">
          <a:extLst xmlns:a="http://schemas.openxmlformats.org/drawingml/2006/main">
            <a:ext uri="{FF2B5EF4-FFF2-40B4-BE49-F238E27FC236}">
              <a16:creationId xmlns:a16="http://schemas.microsoft.com/office/drawing/2014/main" id="{8DED5752-2CD0-44BA-88E4-34E3841E2534}"/>
            </a:ext>
          </a:extLst>
        </cdr:cNvPr>
        <cdr:cNvSpPr txBox="1"/>
      </cdr:nvSpPr>
      <cdr:spPr>
        <a:xfrm xmlns:a="http://schemas.openxmlformats.org/drawingml/2006/main">
          <a:off x="2378075" y="2184401"/>
          <a:ext cx="5619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ysClr val="windowText" lastClr="000000"/>
              </a:solidFill>
              <a:latin typeface="HelveticaNeueLT Std" panose="020B0604020202020204"/>
            </a:rPr>
            <a:t>Yemen</a:t>
          </a:r>
        </a:p>
      </cdr:txBody>
    </cdr:sp>
  </cdr:relSizeAnchor>
  <cdr:relSizeAnchor xmlns:cdr="http://schemas.openxmlformats.org/drawingml/2006/chartDrawing">
    <cdr:from>
      <cdr:x>0.76349</cdr:x>
      <cdr:y>0.82401</cdr:y>
    </cdr:from>
    <cdr:to>
      <cdr:x>0.98963</cdr:x>
      <cdr:y>0.88485</cdr:y>
    </cdr:to>
    <cdr:sp macro="" textlink="">
      <cdr:nvSpPr>
        <cdr:cNvPr id="3" name="TextBox 1">
          <a:extLst xmlns:a="http://schemas.openxmlformats.org/drawingml/2006/main">
            <a:ext uri="{FF2B5EF4-FFF2-40B4-BE49-F238E27FC236}">
              <a16:creationId xmlns:a16="http://schemas.microsoft.com/office/drawing/2014/main" id="{033D69F8-2413-4BCE-83F9-1E0A421484FC}"/>
            </a:ext>
          </a:extLst>
        </cdr:cNvPr>
        <cdr:cNvSpPr txBox="1"/>
      </cdr:nvSpPr>
      <cdr:spPr>
        <a:xfrm xmlns:a="http://schemas.openxmlformats.org/drawingml/2006/main">
          <a:off x="2422525" y="2451100"/>
          <a:ext cx="717550"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ysClr val="windowText" lastClr="000000"/>
              </a:solidFill>
              <a:latin typeface="HelveticaNeueLT Std" panose="020B0604020202020204"/>
            </a:rPr>
            <a:t>Zimbabwe</a:t>
          </a:r>
        </a:p>
      </cdr:txBody>
    </cdr:sp>
  </cdr:relSizeAnchor>
  <cdr:relSizeAnchor xmlns:cdr="http://schemas.openxmlformats.org/drawingml/2006/chartDrawing">
    <cdr:from>
      <cdr:x>0.7765</cdr:x>
      <cdr:y>0.63188</cdr:y>
    </cdr:from>
    <cdr:to>
      <cdr:x>1</cdr:x>
      <cdr:y>0.71514</cdr:y>
    </cdr:to>
    <cdr:sp macro="" textlink="">
      <cdr:nvSpPr>
        <cdr:cNvPr id="4" name="TextBox 1">
          <a:extLst xmlns:a="http://schemas.openxmlformats.org/drawingml/2006/main">
            <a:ext uri="{FF2B5EF4-FFF2-40B4-BE49-F238E27FC236}">
              <a16:creationId xmlns:a16="http://schemas.microsoft.com/office/drawing/2014/main" id="{710FFC3E-778E-41D5-914E-E59921FB53C0}"/>
            </a:ext>
          </a:extLst>
        </cdr:cNvPr>
        <cdr:cNvSpPr txBox="1"/>
      </cdr:nvSpPr>
      <cdr:spPr>
        <a:xfrm xmlns:a="http://schemas.openxmlformats.org/drawingml/2006/main">
          <a:off x="2463800" y="1879600"/>
          <a:ext cx="709168"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ysClr val="windowText" lastClr="000000"/>
              </a:solidFill>
              <a:latin typeface="HelveticaNeueLT Std" panose="020B0604020202020204"/>
            </a:rPr>
            <a:t>Papua New Guinea</a:t>
          </a:r>
        </a:p>
      </cdr:txBody>
    </cdr:sp>
  </cdr:relSizeAnchor>
  <cdr:relSizeAnchor xmlns:cdr="http://schemas.openxmlformats.org/drawingml/2006/chartDrawing">
    <cdr:from>
      <cdr:x>0.74687</cdr:x>
      <cdr:y>0.04986</cdr:y>
    </cdr:from>
    <cdr:to>
      <cdr:x>0.88982</cdr:x>
      <cdr:y>0.12198</cdr:y>
    </cdr:to>
    <cdr:sp macro="" textlink="">
      <cdr:nvSpPr>
        <cdr:cNvPr id="5" name="TextBox 1">
          <a:extLst xmlns:a="http://schemas.openxmlformats.org/drawingml/2006/main">
            <a:ext uri="{FF2B5EF4-FFF2-40B4-BE49-F238E27FC236}">
              <a16:creationId xmlns:a16="http://schemas.microsoft.com/office/drawing/2014/main" id="{95CD0483-25ED-41F3-A5AB-1D700FAF0C0E}"/>
            </a:ext>
          </a:extLst>
        </cdr:cNvPr>
        <cdr:cNvSpPr txBox="1"/>
      </cdr:nvSpPr>
      <cdr:spPr>
        <a:xfrm xmlns:a="http://schemas.openxmlformats.org/drawingml/2006/main">
          <a:off x="2763521" y="142240"/>
          <a:ext cx="528956" cy="2057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ysClr val="windowText" lastClr="000000"/>
              </a:solidFill>
              <a:latin typeface="HelveticaNeueLT Std" panose="020B0604020202020204"/>
            </a:rPr>
            <a:t>Nepal</a:t>
          </a:r>
        </a:p>
      </cdr:txBody>
    </cdr:sp>
  </cdr:relSizeAnchor>
  <cdr:relSizeAnchor xmlns:cdr="http://schemas.openxmlformats.org/drawingml/2006/chartDrawing">
    <cdr:from>
      <cdr:x>0.67685</cdr:x>
      <cdr:y>0.17808</cdr:y>
    </cdr:from>
    <cdr:to>
      <cdr:x>0.90035</cdr:x>
      <cdr:y>0.26134</cdr:y>
    </cdr:to>
    <cdr:sp macro="" textlink="">
      <cdr:nvSpPr>
        <cdr:cNvPr id="6" name="TextBox 1">
          <a:extLst xmlns:a="http://schemas.openxmlformats.org/drawingml/2006/main">
            <a:ext uri="{FF2B5EF4-FFF2-40B4-BE49-F238E27FC236}">
              <a16:creationId xmlns:a16="http://schemas.microsoft.com/office/drawing/2014/main" id="{95CD0483-25ED-41F3-A5AB-1D700FAF0C0E}"/>
            </a:ext>
          </a:extLst>
        </cdr:cNvPr>
        <cdr:cNvSpPr txBox="1"/>
      </cdr:nvSpPr>
      <cdr:spPr>
        <a:xfrm xmlns:a="http://schemas.openxmlformats.org/drawingml/2006/main">
          <a:off x="2504440" y="508000"/>
          <a:ext cx="826983" cy="237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ysClr val="windowText" lastClr="000000"/>
              </a:solidFill>
              <a:latin typeface="HelveticaNeueLT Std" panose="020B0604020202020204"/>
            </a:rPr>
            <a:t>Mozambique</a:t>
          </a:r>
        </a:p>
      </cdr:txBody>
    </cdr:sp>
  </cdr:relSizeAnchor>
  <cdr:relSizeAnchor xmlns:cdr="http://schemas.openxmlformats.org/drawingml/2006/chartDrawing">
    <cdr:from>
      <cdr:x>0.85167</cdr:x>
      <cdr:y>0.22616</cdr:y>
    </cdr:from>
    <cdr:to>
      <cdr:x>1</cdr:x>
      <cdr:y>0.29294</cdr:y>
    </cdr:to>
    <cdr:sp macro="" textlink="">
      <cdr:nvSpPr>
        <cdr:cNvPr id="7" name="TextBox 1">
          <a:extLst xmlns:a="http://schemas.openxmlformats.org/drawingml/2006/main">
            <a:ext uri="{FF2B5EF4-FFF2-40B4-BE49-F238E27FC236}">
              <a16:creationId xmlns:a16="http://schemas.microsoft.com/office/drawing/2014/main" id="{95CD0483-25ED-41F3-A5AB-1D700FAF0C0E}"/>
            </a:ext>
          </a:extLst>
        </cdr:cNvPr>
        <cdr:cNvSpPr txBox="1"/>
      </cdr:nvSpPr>
      <cdr:spPr>
        <a:xfrm xmlns:a="http://schemas.openxmlformats.org/drawingml/2006/main">
          <a:off x="3151303" y="645161"/>
          <a:ext cx="548843" cy="1905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ysClr val="windowText" lastClr="000000"/>
              </a:solidFill>
              <a:latin typeface="HelveticaNeueLT Std" panose="020B0604020202020204"/>
            </a:rPr>
            <a:t>Uganda</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11</xdr:col>
      <xdr:colOff>0</xdr:colOff>
      <xdr:row>63</xdr:row>
      <xdr:rowOff>0</xdr:rowOff>
    </xdr:from>
    <xdr:to>
      <xdr:col>11</xdr:col>
      <xdr:colOff>9525</xdr:colOff>
      <xdr:row>66</xdr:row>
      <xdr:rowOff>155460</xdr:rowOff>
    </xdr:to>
    <xdr:sp macro="" textlink="">
      <xdr:nvSpPr>
        <xdr:cNvPr id="2" name="Text Box 1">
          <a:extLst>
            <a:ext uri="{FF2B5EF4-FFF2-40B4-BE49-F238E27FC236}">
              <a16:creationId xmlns:a16="http://schemas.microsoft.com/office/drawing/2014/main" id="{6182F744-AF66-49BD-B480-07DF2C88535D}"/>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 name="Text Box 1">
          <a:extLst>
            <a:ext uri="{FF2B5EF4-FFF2-40B4-BE49-F238E27FC236}">
              <a16:creationId xmlns:a16="http://schemas.microsoft.com/office/drawing/2014/main" id="{BD56AA3E-3CA2-4153-8D8F-5773E14F18A8}"/>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4" name="Text Box 1">
          <a:extLst>
            <a:ext uri="{FF2B5EF4-FFF2-40B4-BE49-F238E27FC236}">
              <a16:creationId xmlns:a16="http://schemas.microsoft.com/office/drawing/2014/main" id="{B49C6D7D-74CC-468C-BD64-64C2776BA377}"/>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5" name="Text Box 1">
          <a:extLst>
            <a:ext uri="{FF2B5EF4-FFF2-40B4-BE49-F238E27FC236}">
              <a16:creationId xmlns:a16="http://schemas.microsoft.com/office/drawing/2014/main" id="{01EB86BD-2967-4CD3-A0A0-7A96FA100E5E}"/>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6" name="Text Box 1">
          <a:extLst>
            <a:ext uri="{FF2B5EF4-FFF2-40B4-BE49-F238E27FC236}">
              <a16:creationId xmlns:a16="http://schemas.microsoft.com/office/drawing/2014/main" id="{8BD9A573-09B2-49D7-A697-BEDD89C9FE0D}"/>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7" name="Text Box 1">
          <a:extLst>
            <a:ext uri="{FF2B5EF4-FFF2-40B4-BE49-F238E27FC236}">
              <a16:creationId xmlns:a16="http://schemas.microsoft.com/office/drawing/2014/main" id="{F6BD65B4-588F-47BA-A327-CA85F1C71BAE}"/>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8" name="Text Box 1">
          <a:extLst>
            <a:ext uri="{FF2B5EF4-FFF2-40B4-BE49-F238E27FC236}">
              <a16:creationId xmlns:a16="http://schemas.microsoft.com/office/drawing/2014/main" id="{0BAEA50C-7167-4889-B959-492C01078478}"/>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9" name="Text Box 1">
          <a:extLst>
            <a:ext uri="{FF2B5EF4-FFF2-40B4-BE49-F238E27FC236}">
              <a16:creationId xmlns:a16="http://schemas.microsoft.com/office/drawing/2014/main" id="{7DB18C63-C2EA-4F48-A50A-544CE13807B1}"/>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279964</xdr:rowOff>
    </xdr:to>
    <xdr:sp macro="" textlink="">
      <xdr:nvSpPr>
        <xdr:cNvPr id="10" name="Text Box 1">
          <a:extLst>
            <a:ext uri="{FF2B5EF4-FFF2-40B4-BE49-F238E27FC236}">
              <a16:creationId xmlns:a16="http://schemas.microsoft.com/office/drawing/2014/main" id="{1AB2E525-8693-4FD4-8199-7524B2795C22}"/>
            </a:ext>
          </a:extLst>
        </xdr:cNvPr>
        <xdr:cNvSpPr txBox="1">
          <a:spLocks noChangeArrowheads="1"/>
        </xdr:cNvSpPr>
      </xdr:nvSpPr>
      <xdr:spPr bwMode="auto">
        <a:xfrm>
          <a:off x="7650480" y="8305800"/>
          <a:ext cx="9525" cy="493324"/>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279964</xdr:rowOff>
    </xdr:to>
    <xdr:sp macro="" textlink="">
      <xdr:nvSpPr>
        <xdr:cNvPr id="11" name="Text Box 1">
          <a:extLst>
            <a:ext uri="{FF2B5EF4-FFF2-40B4-BE49-F238E27FC236}">
              <a16:creationId xmlns:a16="http://schemas.microsoft.com/office/drawing/2014/main" id="{85CAB5C1-A6E6-428D-867F-3F7E13D12718}"/>
            </a:ext>
          </a:extLst>
        </xdr:cNvPr>
        <xdr:cNvSpPr txBox="1">
          <a:spLocks noChangeArrowheads="1"/>
        </xdr:cNvSpPr>
      </xdr:nvSpPr>
      <xdr:spPr bwMode="auto">
        <a:xfrm>
          <a:off x="7650480" y="8305800"/>
          <a:ext cx="9525" cy="493324"/>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65</xdr:row>
      <xdr:rowOff>135051</xdr:rowOff>
    </xdr:to>
    <xdr:sp macro="" textlink="">
      <xdr:nvSpPr>
        <xdr:cNvPr id="12" name="Text Box 1">
          <a:extLst>
            <a:ext uri="{FF2B5EF4-FFF2-40B4-BE49-F238E27FC236}">
              <a16:creationId xmlns:a16="http://schemas.microsoft.com/office/drawing/2014/main" id="{0239A058-BB97-4078-834D-8CF8F3B028F6}"/>
            </a:ext>
          </a:extLst>
        </xdr:cNvPr>
        <xdr:cNvSpPr txBox="1">
          <a:spLocks noChangeArrowheads="1"/>
        </xdr:cNvSpPr>
      </xdr:nvSpPr>
      <xdr:spPr bwMode="auto">
        <a:xfrm>
          <a:off x="7650480" y="8305800"/>
          <a:ext cx="9525" cy="180771"/>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201932</xdr:rowOff>
    </xdr:to>
    <xdr:sp macro="" textlink="">
      <xdr:nvSpPr>
        <xdr:cNvPr id="13" name="Text Box 1">
          <a:extLst>
            <a:ext uri="{FF2B5EF4-FFF2-40B4-BE49-F238E27FC236}">
              <a16:creationId xmlns:a16="http://schemas.microsoft.com/office/drawing/2014/main" id="{F2C16875-F5A3-4EB7-B2DF-9682F396DD20}"/>
            </a:ext>
          </a:extLst>
        </xdr:cNvPr>
        <xdr:cNvSpPr txBox="1">
          <a:spLocks noChangeArrowheads="1"/>
        </xdr:cNvSpPr>
      </xdr:nvSpPr>
      <xdr:spPr bwMode="auto">
        <a:xfrm>
          <a:off x="7650480" y="9593580"/>
          <a:ext cx="9525" cy="201932"/>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201932</xdr:rowOff>
    </xdr:to>
    <xdr:sp macro="" textlink="">
      <xdr:nvSpPr>
        <xdr:cNvPr id="14" name="Text Box 1">
          <a:extLst>
            <a:ext uri="{FF2B5EF4-FFF2-40B4-BE49-F238E27FC236}">
              <a16:creationId xmlns:a16="http://schemas.microsoft.com/office/drawing/2014/main" id="{8033FFC9-DE49-4E34-B20F-532766C1E3D7}"/>
            </a:ext>
          </a:extLst>
        </xdr:cNvPr>
        <xdr:cNvSpPr txBox="1">
          <a:spLocks noChangeArrowheads="1"/>
        </xdr:cNvSpPr>
      </xdr:nvSpPr>
      <xdr:spPr bwMode="auto">
        <a:xfrm>
          <a:off x="7650480" y="9593580"/>
          <a:ext cx="9525" cy="201932"/>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201932</xdr:rowOff>
    </xdr:to>
    <xdr:sp macro="" textlink="">
      <xdr:nvSpPr>
        <xdr:cNvPr id="15" name="Text Box 1">
          <a:extLst>
            <a:ext uri="{FF2B5EF4-FFF2-40B4-BE49-F238E27FC236}">
              <a16:creationId xmlns:a16="http://schemas.microsoft.com/office/drawing/2014/main" id="{DA6CADB3-B11D-4DD6-B104-8DC6809BF819}"/>
            </a:ext>
          </a:extLst>
        </xdr:cNvPr>
        <xdr:cNvSpPr txBox="1">
          <a:spLocks noChangeArrowheads="1"/>
        </xdr:cNvSpPr>
      </xdr:nvSpPr>
      <xdr:spPr bwMode="auto">
        <a:xfrm>
          <a:off x="7650480" y="9593580"/>
          <a:ext cx="9525" cy="201932"/>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16" name="Text Box 1">
          <a:extLst>
            <a:ext uri="{FF2B5EF4-FFF2-40B4-BE49-F238E27FC236}">
              <a16:creationId xmlns:a16="http://schemas.microsoft.com/office/drawing/2014/main" id="{519DC71C-1BAE-44B2-8A9E-897DA2A86949}"/>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17" name="Text Box 1">
          <a:extLst>
            <a:ext uri="{FF2B5EF4-FFF2-40B4-BE49-F238E27FC236}">
              <a16:creationId xmlns:a16="http://schemas.microsoft.com/office/drawing/2014/main" id="{8B53DD69-2929-47F1-A3D7-007BB19EB475}"/>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18" name="Text Box 1">
          <a:extLst>
            <a:ext uri="{FF2B5EF4-FFF2-40B4-BE49-F238E27FC236}">
              <a16:creationId xmlns:a16="http://schemas.microsoft.com/office/drawing/2014/main" id="{FCA3D583-7024-464B-B2BA-5069FAD1E100}"/>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19" name="Text Box 1">
          <a:extLst>
            <a:ext uri="{FF2B5EF4-FFF2-40B4-BE49-F238E27FC236}">
              <a16:creationId xmlns:a16="http://schemas.microsoft.com/office/drawing/2014/main" id="{82A8AEA7-D10E-45E9-BD6B-5044BAD06DAF}"/>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0" name="Text Box 1">
          <a:extLst>
            <a:ext uri="{FF2B5EF4-FFF2-40B4-BE49-F238E27FC236}">
              <a16:creationId xmlns:a16="http://schemas.microsoft.com/office/drawing/2014/main" id="{9A5E4BB0-1AF8-48A8-8F47-9929FBF973E1}"/>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1" name="Text Box 1">
          <a:extLst>
            <a:ext uri="{FF2B5EF4-FFF2-40B4-BE49-F238E27FC236}">
              <a16:creationId xmlns:a16="http://schemas.microsoft.com/office/drawing/2014/main" id="{CC0689B9-15D6-496F-9227-15376DD6F4BB}"/>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2" name="Text Box 1">
          <a:extLst>
            <a:ext uri="{FF2B5EF4-FFF2-40B4-BE49-F238E27FC236}">
              <a16:creationId xmlns:a16="http://schemas.microsoft.com/office/drawing/2014/main" id="{C0567884-2086-471A-AA01-5BA705E6E74F}"/>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3" name="Text Box 1">
          <a:extLst>
            <a:ext uri="{FF2B5EF4-FFF2-40B4-BE49-F238E27FC236}">
              <a16:creationId xmlns:a16="http://schemas.microsoft.com/office/drawing/2014/main" id="{B40831C7-770E-4ECB-8864-40468D4DAB36}"/>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4" name="Text Box 1">
          <a:extLst>
            <a:ext uri="{FF2B5EF4-FFF2-40B4-BE49-F238E27FC236}">
              <a16:creationId xmlns:a16="http://schemas.microsoft.com/office/drawing/2014/main" id="{E52B33C5-A3A8-4A3B-8C98-5DC4A4B7BBB6}"/>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5" name="Text Box 1">
          <a:extLst>
            <a:ext uri="{FF2B5EF4-FFF2-40B4-BE49-F238E27FC236}">
              <a16:creationId xmlns:a16="http://schemas.microsoft.com/office/drawing/2014/main" id="{AFAED2D3-26D5-48C4-B05E-93C9DD8BC81D}"/>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6" name="Text Box 1">
          <a:extLst>
            <a:ext uri="{FF2B5EF4-FFF2-40B4-BE49-F238E27FC236}">
              <a16:creationId xmlns:a16="http://schemas.microsoft.com/office/drawing/2014/main" id="{B0731546-2E3B-475F-A322-08A4A6EACE5D}"/>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7" name="Text Box 1">
          <a:extLst>
            <a:ext uri="{FF2B5EF4-FFF2-40B4-BE49-F238E27FC236}">
              <a16:creationId xmlns:a16="http://schemas.microsoft.com/office/drawing/2014/main" id="{2CD9DBC3-FDE7-4D5E-82EB-4FC254C04572}"/>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8" name="Text Box 1">
          <a:extLst>
            <a:ext uri="{FF2B5EF4-FFF2-40B4-BE49-F238E27FC236}">
              <a16:creationId xmlns:a16="http://schemas.microsoft.com/office/drawing/2014/main" id="{000F23FB-690E-4552-8EA0-73FE40D2EB45}"/>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9" name="Text Box 1">
          <a:extLst>
            <a:ext uri="{FF2B5EF4-FFF2-40B4-BE49-F238E27FC236}">
              <a16:creationId xmlns:a16="http://schemas.microsoft.com/office/drawing/2014/main" id="{EFDE099E-3CEA-492F-9899-18088E2F7CA0}"/>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0" name="Text Box 1">
          <a:extLst>
            <a:ext uri="{FF2B5EF4-FFF2-40B4-BE49-F238E27FC236}">
              <a16:creationId xmlns:a16="http://schemas.microsoft.com/office/drawing/2014/main" id="{1C852D8A-E321-42CA-8927-D37E2628710A}"/>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1" name="Text Box 1">
          <a:extLst>
            <a:ext uri="{FF2B5EF4-FFF2-40B4-BE49-F238E27FC236}">
              <a16:creationId xmlns:a16="http://schemas.microsoft.com/office/drawing/2014/main" id="{207F686B-0850-4BEB-A5B2-6BD397D6EC88}"/>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2" name="Text Box 1">
          <a:extLst>
            <a:ext uri="{FF2B5EF4-FFF2-40B4-BE49-F238E27FC236}">
              <a16:creationId xmlns:a16="http://schemas.microsoft.com/office/drawing/2014/main" id="{F9A44D34-1209-494E-B88F-3A2AFECC62BB}"/>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279964</xdr:rowOff>
    </xdr:to>
    <xdr:sp macro="" textlink="">
      <xdr:nvSpPr>
        <xdr:cNvPr id="33" name="Text Box 1">
          <a:extLst>
            <a:ext uri="{FF2B5EF4-FFF2-40B4-BE49-F238E27FC236}">
              <a16:creationId xmlns:a16="http://schemas.microsoft.com/office/drawing/2014/main" id="{5B98BFF2-00EA-4F6C-9D19-FE138B410B3E}"/>
            </a:ext>
          </a:extLst>
        </xdr:cNvPr>
        <xdr:cNvSpPr txBox="1">
          <a:spLocks noChangeArrowheads="1"/>
        </xdr:cNvSpPr>
      </xdr:nvSpPr>
      <xdr:spPr bwMode="auto">
        <a:xfrm>
          <a:off x="7650480" y="8305800"/>
          <a:ext cx="9525" cy="493324"/>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4" name="Text Box 1">
          <a:extLst>
            <a:ext uri="{FF2B5EF4-FFF2-40B4-BE49-F238E27FC236}">
              <a16:creationId xmlns:a16="http://schemas.microsoft.com/office/drawing/2014/main" id="{15B63524-FE29-41B9-AD83-A45E8AF599CE}"/>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5" name="Text Box 1">
          <a:extLst>
            <a:ext uri="{FF2B5EF4-FFF2-40B4-BE49-F238E27FC236}">
              <a16:creationId xmlns:a16="http://schemas.microsoft.com/office/drawing/2014/main" id="{201F231B-0869-42BC-9791-2767B15C7D2A}"/>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6" name="Text Box 1">
          <a:extLst>
            <a:ext uri="{FF2B5EF4-FFF2-40B4-BE49-F238E27FC236}">
              <a16:creationId xmlns:a16="http://schemas.microsoft.com/office/drawing/2014/main" id="{B31E67DA-975B-4305-809A-9907558C2E27}"/>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7" name="Text Box 1">
          <a:extLst>
            <a:ext uri="{FF2B5EF4-FFF2-40B4-BE49-F238E27FC236}">
              <a16:creationId xmlns:a16="http://schemas.microsoft.com/office/drawing/2014/main" id="{D8A48F93-2472-42BA-92FF-4DC824CA8F39}"/>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8" name="Text Box 1">
          <a:extLst>
            <a:ext uri="{FF2B5EF4-FFF2-40B4-BE49-F238E27FC236}">
              <a16:creationId xmlns:a16="http://schemas.microsoft.com/office/drawing/2014/main" id="{493B64FA-A8CB-4652-B3FF-F812CAEF5B41}"/>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9" name="Text Box 1">
          <a:extLst>
            <a:ext uri="{FF2B5EF4-FFF2-40B4-BE49-F238E27FC236}">
              <a16:creationId xmlns:a16="http://schemas.microsoft.com/office/drawing/2014/main" id="{225D52E8-1883-4EEB-A287-441B44E3382C}"/>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40" name="Text Box 1">
          <a:extLst>
            <a:ext uri="{FF2B5EF4-FFF2-40B4-BE49-F238E27FC236}">
              <a16:creationId xmlns:a16="http://schemas.microsoft.com/office/drawing/2014/main" id="{68AB275E-7D5A-499A-BF61-2A73739E48D3}"/>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17147</xdr:rowOff>
    </xdr:to>
    <xdr:sp macro="" textlink="">
      <xdr:nvSpPr>
        <xdr:cNvPr id="41" name="Text Box 1">
          <a:extLst>
            <a:ext uri="{FF2B5EF4-FFF2-40B4-BE49-F238E27FC236}">
              <a16:creationId xmlns:a16="http://schemas.microsoft.com/office/drawing/2014/main" id="{E2E9F7A2-4AC9-4BE2-B57E-ADC7A87394EC}"/>
            </a:ext>
          </a:extLst>
        </xdr:cNvPr>
        <xdr:cNvSpPr txBox="1">
          <a:spLocks noChangeArrowheads="1"/>
        </xdr:cNvSpPr>
      </xdr:nvSpPr>
      <xdr:spPr bwMode="auto">
        <a:xfrm>
          <a:off x="7650480" y="9593580"/>
          <a:ext cx="9525" cy="230507"/>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17147</xdr:rowOff>
    </xdr:to>
    <xdr:sp macro="" textlink="">
      <xdr:nvSpPr>
        <xdr:cNvPr id="42" name="Text Box 1">
          <a:extLst>
            <a:ext uri="{FF2B5EF4-FFF2-40B4-BE49-F238E27FC236}">
              <a16:creationId xmlns:a16="http://schemas.microsoft.com/office/drawing/2014/main" id="{586713E0-CD24-465E-BC86-3F046EAC05B6}"/>
            </a:ext>
          </a:extLst>
        </xdr:cNvPr>
        <xdr:cNvSpPr txBox="1">
          <a:spLocks noChangeArrowheads="1"/>
        </xdr:cNvSpPr>
      </xdr:nvSpPr>
      <xdr:spPr bwMode="auto">
        <a:xfrm>
          <a:off x="7650480" y="9593580"/>
          <a:ext cx="9525" cy="230507"/>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17147</xdr:rowOff>
    </xdr:to>
    <xdr:sp macro="" textlink="">
      <xdr:nvSpPr>
        <xdr:cNvPr id="43" name="Text Box 1">
          <a:extLst>
            <a:ext uri="{FF2B5EF4-FFF2-40B4-BE49-F238E27FC236}">
              <a16:creationId xmlns:a16="http://schemas.microsoft.com/office/drawing/2014/main" id="{A4F64EE7-28C7-4A02-8B94-EE572309F4BD}"/>
            </a:ext>
          </a:extLst>
        </xdr:cNvPr>
        <xdr:cNvSpPr txBox="1">
          <a:spLocks noChangeArrowheads="1"/>
        </xdr:cNvSpPr>
      </xdr:nvSpPr>
      <xdr:spPr bwMode="auto">
        <a:xfrm>
          <a:off x="7650480" y="9593580"/>
          <a:ext cx="9525" cy="230507"/>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67</xdr:row>
      <xdr:rowOff>209552</xdr:rowOff>
    </xdr:to>
    <xdr:sp macro="" textlink="">
      <xdr:nvSpPr>
        <xdr:cNvPr id="44" name="Text Box 1">
          <a:extLst>
            <a:ext uri="{FF2B5EF4-FFF2-40B4-BE49-F238E27FC236}">
              <a16:creationId xmlns:a16="http://schemas.microsoft.com/office/drawing/2014/main" id="{1F45FDDC-A5C6-4DCD-973A-4572F3F33D73}"/>
            </a:ext>
          </a:extLst>
        </xdr:cNvPr>
        <xdr:cNvSpPr txBox="1">
          <a:spLocks noChangeArrowheads="1"/>
        </xdr:cNvSpPr>
      </xdr:nvSpPr>
      <xdr:spPr bwMode="auto">
        <a:xfrm>
          <a:off x="7650480" y="9113520"/>
          <a:ext cx="9525" cy="209552"/>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67</xdr:row>
      <xdr:rowOff>209552</xdr:rowOff>
    </xdr:to>
    <xdr:sp macro="" textlink="">
      <xdr:nvSpPr>
        <xdr:cNvPr id="45" name="Text Box 1">
          <a:extLst>
            <a:ext uri="{FF2B5EF4-FFF2-40B4-BE49-F238E27FC236}">
              <a16:creationId xmlns:a16="http://schemas.microsoft.com/office/drawing/2014/main" id="{43C28959-B23B-4516-B7D5-A36EAF7EC34C}"/>
            </a:ext>
          </a:extLst>
        </xdr:cNvPr>
        <xdr:cNvSpPr txBox="1">
          <a:spLocks noChangeArrowheads="1"/>
        </xdr:cNvSpPr>
      </xdr:nvSpPr>
      <xdr:spPr bwMode="auto">
        <a:xfrm>
          <a:off x="7650480" y="9113520"/>
          <a:ext cx="9525" cy="209552"/>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67</xdr:row>
      <xdr:rowOff>209552</xdr:rowOff>
    </xdr:to>
    <xdr:sp macro="" textlink="">
      <xdr:nvSpPr>
        <xdr:cNvPr id="46" name="Text Box 1">
          <a:extLst>
            <a:ext uri="{FF2B5EF4-FFF2-40B4-BE49-F238E27FC236}">
              <a16:creationId xmlns:a16="http://schemas.microsoft.com/office/drawing/2014/main" id="{13A71EC0-9125-4217-A5D2-F1162249B508}"/>
            </a:ext>
          </a:extLst>
        </xdr:cNvPr>
        <xdr:cNvSpPr txBox="1">
          <a:spLocks noChangeArrowheads="1"/>
        </xdr:cNvSpPr>
      </xdr:nvSpPr>
      <xdr:spPr bwMode="auto">
        <a:xfrm>
          <a:off x="7650480" y="9113520"/>
          <a:ext cx="9525" cy="209552"/>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201932</xdr:rowOff>
    </xdr:to>
    <xdr:sp macro="" textlink="">
      <xdr:nvSpPr>
        <xdr:cNvPr id="47" name="Text Box 1">
          <a:extLst>
            <a:ext uri="{FF2B5EF4-FFF2-40B4-BE49-F238E27FC236}">
              <a16:creationId xmlns:a16="http://schemas.microsoft.com/office/drawing/2014/main" id="{5D9C8856-F1B0-46FB-AEA4-FBA022E8E4D8}"/>
            </a:ext>
          </a:extLst>
        </xdr:cNvPr>
        <xdr:cNvSpPr txBox="1">
          <a:spLocks noChangeArrowheads="1"/>
        </xdr:cNvSpPr>
      </xdr:nvSpPr>
      <xdr:spPr bwMode="auto">
        <a:xfrm>
          <a:off x="7650480" y="9593580"/>
          <a:ext cx="9525" cy="201932"/>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201932</xdr:rowOff>
    </xdr:to>
    <xdr:sp macro="" textlink="">
      <xdr:nvSpPr>
        <xdr:cNvPr id="48" name="Text Box 1">
          <a:extLst>
            <a:ext uri="{FF2B5EF4-FFF2-40B4-BE49-F238E27FC236}">
              <a16:creationId xmlns:a16="http://schemas.microsoft.com/office/drawing/2014/main" id="{5849DDC1-70E1-4C07-BFA3-BA6BF26BB13B}"/>
            </a:ext>
          </a:extLst>
        </xdr:cNvPr>
        <xdr:cNvSpPr txBox="1">
          <a:spLocks noChangeArrowheads="1"/>
        </xdr:cNvSpPr>
      </xdr:nvSpPr>
      <xdr:spPr bwMode="auto">
        <a:xfrm>
          <a:off x="7650480" y="9593580"/>
          <a:ext cx="9525" cy="201932"/>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201932</xdr:rowOff>
    </xdr:to>
    <xdr:sp macro="" textlink="">
      <xdr:nvSpPr>
        <xdr:cNvPr id="49" name="Text Box 1">
          <a:extLst>
            <a:ext uri="{FF2B5EF4-FFF2-40B4-BE49-F238E27FC236}">
              <a16:creationId xmlns:a16="http://schemas.microsoft.com/office/drawing/2014/main" id="{F3C0F244-B102-400A-98DB-4D4781487AD8}"/>
            </a:ext>
          </a:extLst>
        </xdr:cNvPr>
        <xdr:cNvSpPr txBox="1">
          <a:spLocks noChangeArrowheads="1"/>
        </xdr:cNvSpPr>
      </xdr:nvSpPr>
      <xdr:spPr bwMode="auto">
        <a:xfrm>
          <a:off x="7650480" y="9593580"/>
          <a:ext cx="9525" cy="201932"/>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17147</xdr:rowOff>
    </xdr:to>
    <xdr:sp macro="" textlink="">
      <xdr:nvSpPr>
        <xdr:cNvPr id="50" name="Text Box 1">
          <a:extLst>
            <a:ext uri="{FF2B5EF4-FFF2-40B4-BE49-F238E27FC236}">
              <a16:creationId xmlns:a16="http://schemas.microsoft.com/office/drawing/2014/main" id="{8A869E80-1500-43AC-99ED-61769AEE4829}"/>
            </a:ext>
          </a:extLst>
        </xdr:cNvPr>
        <xdr:cNvSpPr txBox="1">
          <a:spLocks noChangeArrowheads="1"/>
        </xdr:cNvSpPr>
      </xdr:nvSpPr>
      <xdr:spPr bwMode="auto">
        <a:xfrm>
          <a:off x="7650480" y="9593580"/>
          <a:ext cx="9525" cy="230507"/>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17147</xdr:rowOff>
    </xdr:to>
    <xdr:sp macro="" textlink="">
      <xdr:nvSpPr>
        <xdr:cNvPr id="51" name="Text Box 1">
          <a:extLst>
            <a:ext uri="{FF2B5EF4-FFF2-40B4-BE49-F238E27FC236}">
              <a16:creationId xmlns:a16="http://schemas.microsoft.com/office/drawing/2014/main" id="{E1F005FF-2F6B-41B1-B530-2FBD8DAA6633}"/>
            </a:ext>
          </a:extLst>
        </xdr:cNvPr>
        <xdr:cNvSpPr txBox="1">
          <a:spLocks noChangeArrowheads="1"/>
        </xdr:cNvSpPr>
      </xdr:nvSpPr>
      <xdr:spPr bwMode="auto">
        <a:xfrm>
          <a:off x="7650480" y="9593580"/>
          <a:ext cx="9525" cy="230507"/>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17147</xdr:rowOff>
    </xdr:to>
    <xdr:sp macro="" textlink="">
      <xdr:nvSpPr>
        <xdr:cNvPr id="52" name="Text Box 1">
          <a:extLst>
            <a:ext uri="{FF2B5EF4-FFF2-40B4-BE49-F238E27FC236}">
              <a16:creationId xmlns:a16="http://schemas.microsoft.com/office/drawing/2014/main" id="{68C5F4F5-9F1C-4E58-A0F9-B3DF8596D10D}"/>
            </a:ext>
          </a:extLst>
        </xdr:cNvPr>
        <xdr:cNvSpPr txBox="1">
          <a:spLocks noChangeArrowheads="1"/>
        </xdr:cNvSpPr>
      </xdr:nvSpPr>
      <xdr:spPr bwMode="auto">
        <a:xfrm>
          <a:off x="7650480" y="9593580"/>
          <a:ext cx="9525" cy="230507"/>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201931</xdr:rowOff>
    </xdr:to>
    <xdr:sp macro="" textlink="">
      <xdr:nvSpPr>
        <xdr:cNvPr id="53" name="Text Box 1">
          <a:extLst>
            <a:ext uri="{FF2B5EF4-FFF2-40B4-BE49-F238E27FC236}">
              <a16:creationId xmlns:a16="http://schemas.microsoft.com/office/drawing/2014/main" id="{0539530E-35F5-4D7A-B72E-D3F0E7C9AD72}"/>
            </a:ext>
          </a:extLst>
        </xdr:cNvPr>
        <xdr:cNvSpPr txBox="1">
          <a:spLocks noChangeArrowheads="1"/>
        </xdr:cNvSpPr>
      </xdr:nvSpPr>
      <xdr:spPr bwMode="auto">
        <a:xfrm>
          <a:off x="7650480" y="9593580"/>
          <a:ext cx="9525" cy="201931"/>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201931</xdr:rowOff>
    </xdr:to>
    <xdr:sp macro="" textlink="">
      <xdr:nvSpPr>
        <xdr:cNvPr id="54" name="Text Box 1">
          <a:extLst>
            <a:ext uri="{FF2B5EF4-FFF2-40B4-BE49-F238E27FC236}">
              <a16:creationId xmlns:a16="http://schemas.microsoft.com/office/drawing/2014/main" id="{086507AD-D086-4389-A5DD-5397BE7EAF70}"/>
            </a:ext>
          </a:extLst>
        </xdr:cNvPr>
        <xdr:cNvSpPr txBox="1">
          <a:spLocks noChangeArrowheads="1"/>
        </xdr:cNvSpPr>
      </xdr:nvSpPr>
      <xdr:spPr bwMode="auto">
        <a:xfrm>
          <a:off x="7650480" y="9593580"/>
          <a:ext cx="9525" cy="201931"/>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201931</xdr:rowOff>
    </xdr:to>
    <xdr:sp macro="" textlink="">
      <xdr:nvSpPr>
        <xdr:cNvPr id="55" name="Text Box 1">
          <a:extLst>
            <a:ext uri="{FF2B5EF4-FFF2-40B4-BE49-F238E27FC236}">
              <a16:creationId xmlns:a16="http://schemas.microsoft.com/office/drawing/2014/main" id="{E0435075-DD5B-4934-B3B4-F3492C71F985}"/>
            </a:ext>
          </a:extLst>
        </xdr:cNvPr>
        <xdr:cNvSpPr txBox="1">
          <a:spLocks noChangeArrowheads="1"/>
        </xdr:cNvSpPr>
      </xdr:nvSpPr>
      <xdr:spPr bwMode="auto">
        <a:xfrm>
          <a:off x="7650480" y="9593580"/>
          <a:ext cx="9525" cy="201931"/>
        </a:xfrm>
        <a:prstGeom prst="rect">
          <a:avLst/>
        </a:prstGeom>
        <a:noFill/>
        <a:ln w="9525">
          <a:noFill/>
          <a:miter lim="800000"/>
          <a:headEnd/>
          <a:tailEnd/>
        </a:ln>
      </xdr:spPr>
    </xdr:sp>
    <xdr:clientData/>
  </xdr:twoCellAnchor>
  <xdr:oneCellAnchor>
    <xdr:from>
      <xdr:col>11</xdr:col>
      <xdr:colOff>0</xdr:colOff>
      <xdr:row>68</xdr:row>
      <xdr:rowOff>0</xdr:rowOff>
    </xdr:from>
    <xdr:ext cx="9525" cy="209552"/>
    <xdr:sp macro="" textlink="">
      <xdr:nvSpPr>
        <xdr:cNvPr id="56" name="Text Box 1">
          <a:extLst>
            <a:ext uri="{FF2B5EF4-FFF2-40B4-BE49-F238E27FC236}">
              <a16:creationId xmlns:a16="http://schemas.microsoft.com/office/drawing/2014/main" id="{59509767-8885-4094-BE7B-A18DC02E0E7E}"/>
            </a:ext>
          </a:extLst>
        </xdr:cNvPr>
        <xdr:cNvSpPr txBox="1">
          <a:spLocks noChangeArrowheads="1"/>
        </xdr:cNvSpPr>
      </xdr:nvSpPr>
      <xdr:spPr bwMode="auto">
        <a:xfrm>
          <a:off x="7650480" y="9593580"/>
          <a:ext cx="9525" cy="209552"/>
        </a:xfrm>
        <a:prstGeom prst="rect">
          <a:avLst/>
        </a:prstGeom>
        <a:noFill/>
        <a:ln w="9525">
          <a:noFill/>
          <a:miter lim="800000"/>
          <a:headEnd/>
          <a:tailEnd/>
        </a:ln>
      </xdr:spPr>
    </xdr:sp>
    <xdr:clientData/>
  </xdr:oneCellAnchor>
  <xdr:oneCellAnchor>
    <xdr:from>
      <xdr:col>11</xdr:col>
      <xdr:colOff>0</xdr:colOff>
      <xdr:row>68</xdr:row>
      <xdr:rowOff>0</xdr:rowOff>
    </xdr:from>
    <xdr:ext cx="9525" cy="209552"/>
    <xdr:sp macro="" textlink="">
      <xdr:nvSpPr>
        <xdr:cNvPr id="57" name="Text Box 1">
          <a:extLst>
            <a:ext uri="{FF2B5EF4-FFF2-40B4-BE49-F238E27FC236}">
              <a16:creationId xmlns:a16="http://schemas.microsoft.com/office/drawing/2014/main" id="{E9EB2AB6-CA91-41D0-9DBF-D4170DEA818B}"/>
            </a:ext>
          </a:extLst>
        </xdr:cNvPr>
        <xdr:cNvSpPr txBox="1">
          <a:spLocks noChangeArrowheads="1"/>
        </xdr:cNvSpPr>
      </xdr:nvSpPr>
      <xdr:spPr bwMode="auto">
        <a:xfrm>
          <a:off x="7650480" y="9593580"/>
          <a:ext cx="9525" cy="209552"/>
        </a:xfrm>
        <a:prstGeom prst="rect">
          <a:avLst/>
        </a:prstGeom>
        <a:noFill/>
        <a:ln w="9525">
          <a:noFill/>
          <a:miter lim="800000"/>
          <a:headEnd/>
          <a:tailEnd/>
        </a:ln>
      </xdr:spPr>
    </xdr:sp>
    <xdr:clientData/>
  </xdr:oneCellAnchor>
  <xdr:oneCellAnchor>
    <xdr:from>
      <xdr:col>11</xdr:col>
      <xdr:colOff>0</xdr:colOff>
      <xdr:row>68</xdr:row>
      <xdr:rowOff>0</xdr:rowOff>
    </xdr:from>
    <xdr:ext cx="9525" cy="209552"/>
    <xdr:sp macro="" textlink="">
      <xdr:nvSpPr>
        <xdr:cNvPr id="58" name="Text Box 1">
          <a:extLst>
            <a:ext uri="{FF2B5EF4-FFF2-40B4-BE49-F238E27FC236}">
              <a16:creationId xmlns:a16="http://schemas.microsoft.com/office/drawing/2014/main" id="{825BB6F2-0A25-494E-A8CE-9C18687617C8}"/>
            </a:ext>
          </a:extLst>
        </xdr:cNvPr>
        <xdr:cNvSpPr txBox="1">
          <a:spLocks noChangeArrowheads="1"/>
        </xdr:cNvSpPr>
      </xdr:nvSpPr>
      <xdr:spPr bwMode="auto">
        <a:xfrm>
          <a:off x="7650480" y="9593580"/>
          <a:ext cx="9525" cy="209552"/>
        </a:xfrm>
        <a:prstGeom prst="rect">
          <a:avLst/>
        </a:prstGeom>
        <a:noFill/>
        <a:ln w="9525">
          <a:noFill/>
          <a:miter lim="800000"/>
          <a:headEnd/>
          <a:tailEnd/>
        </a:ln>
      </xdr:spPr>
    </xdr:sp>
    <xdr:clientData/>
  </xdr:oneCellAnchor>
  <xdr:oneCellAnchor>
    <xdr:from>
      <xdr:col>11</xdr:col>
      <xdr:colOff>0</xdr:colOff>
      <xdr:row>68</xdr:row>
      <xdr:rowOff>0</xdr:rowOff>
    </xdr:from>
    <xdr:ext cx="9525" cy="238127"/>
    <xdr:sp macro="" textlink="">
      <xdr:nvSpPr>
        <xdr:cNvPr id="59" name="Text Box 1">
          <a:extLst>
            <a:ext uri="{FF2B5EF4-FFF2-40B4-BE49-F238E27FC236}">
              <a16:creationId xmlns:a16="http://schemas.microsoft.com/office/drawing/2014/main" id="{BAE2789F-C22F-422B-9A5C-3A39EE84EAC7}"/>
            </a:ext>
          </a:extLst>
        </xdr:cNvPr>
        <xdr:cNvSpPr txBox="1">
          <a:spLocks noChangeArrowheads="1"/>
        </xdr:cNvSpPr>
      </xdr:nvSpPr>
      <xdr:spPr bwMode="auto">
        <a:xfrm>
          <a:off x="7650480" y="9593580"/>
          <a:ext cx="9525" cy="238127"/>
        </a:xfrm>
        <a:prstGeom prst="rect">
          <a:avLst/>
        </a:prstGeom>
        <a:noFill/>
        <a:ln w="9525">
          <a:noFill/>
          <a:miter lim="800000"/>
          <a:headEnd/>
          <a:tailEnd/>
        </a:ln>
      </xdr:spPr>
    </xdr:sp>
    <xdr:clientData/>
  </xdr:oneCellAnchor>
  <xdr:oneCellAnchor>
    <xdr:from>
      <xdr:col>11</xdr:col>
      <xdr:colOff>0</xdr:colOff>
      <xdr:row>68</xdr:row>
      <xdr:rowOff>0</xdr:rowOff>
    </xdr:from>
    <xdr:ext cx="9525" cy="238127"/>
    <xdr:sp macro="" textlink="">
      <xdr:nvSpPr>
        <xdr:cNvPr id="60" name="Text Box 1">
          <a:extLst>
            <a:ext uri="{FF2B5EF4-FFF2-40B4-BE49-F238E27FC236}">
              <a16:creationId xmlns:a16="http://schemas.microsoft.com/office/drawing/2014/main" id="{BE4C0916-4C64-4914-801C-54D2B3273486}"/>
            </a:ext>
          </a:extLst>
        </xdr:cNvPr>
        <xdr:cNvSpPr txBox="1">
          <a:spLocks noChangeArrowheads="1"/>
        </xdr:cNvSpPr>
      </xdr:nvSpPr>
      <xdr:spPr bwMode="auto">
        <a:xfrm>
          <a:off x="7650480" y="9593580"/>
          <a:ext cx="9525" cy="238127"/>
        </a:xfrm>
        <a:prstGeom prst="rect">
          <a:avLst/>
        </a:prstGeom>
        <a:noFill/>
        <a:ln w="9525">
          <a:noFill/>
          <a:miter lim="800000"/>
          <a:headEnd/>
          <a:tailEnd/>
        </a:ln>
      </xdr:spPr>
    </xdr:sp>
    <xdr:clientData/>
  </xdr:oneCellAnchor>
  <xdr:oneCellAnchor>
    <xdr:from>
      <xdr:col>11</xdr:col>
      <xdr:colOff>0</xdr:colOff>
      <xdr:row>68</xdr:row>
      <xdr:rowOff>0</xdr:rowOff>
    </xdr:from>
    <xdr:ext cx="9525" cy="238127"/>
    <xdr:sp macro="" textlink="">
      <xdr:nvSpPr>
        <xdr:cNvPr id="61" name="Text Box 1">
          <a:extLst>
            <a:ext uri="{FF2B5EF4-FFF2-40B4-BE49-F238E27FC236}">
              <a16:creationId xmlns:a16="http://schemas.microsoft.com/office/drawing/2014/main" id="{54FF0D40-7850-4DD4-8B59-D8988F58C56B}"/>
            </a:ext>
          </a:extLst>
        </xdr:cNvPr>
        <xdr:cNvSpPr txBox="1">
          <a:spLocks noChangeArrowheads="1"/>
        </xdr:cNvSpPr>
      </xdr:nvSpPr>
      <xdr:spPr bwMode="auto">
        <a:xfrm>
          <a:off x="7650480" y="9593580"/>
          <a:ext cx="9525" cy="238127"/>
        </a:xfrm>
        <a:prstGeom prst="rect">
          <a:avLst/>
        </a:prstGeom>
        <a:noFill/>
        <a:ln w="9525">
          <a:noFill/>
          <a:miter lim="800000"/>
          <a:headEnd/>
          <a:tailEnd/>
        </a:ln>
      </xdr:spPr>
    </xdr:sp>
    <xdr:clientData/>
  </xdr:oneCellAnchor>
  <xdr:oneCellAnchor>
    <xdr:from>
      <xdr:col>11</xdr:col>
      <xdr:colOff>0</xdr:colOff>
      <xdr:row>68</xdr:row>
      <xdr:rowOff>0</xdr:rowOff>
    </xdr:from>
    <xdr:ext cx="9525" cy="209552"/>
    <xdr:sp macro="" textlink="">
      <xdr:nvSpPr>
        <xdr:cNvPr id="62" name="Text Box 1">
          <a:extLst>
            <a:ext uri="{FF2B5EF4-FFF2-40B4-BE49-F238E27FC236}">
              <a16:creationId xmlns:a16="http://schemas.microsoft.com/office/drawing/2014/main" id="{09B8BC3E-2588-43E4-AD99-C8FB1EF7CBC2}"/>
            </a:ext>
          </a:extLst>
        </xdr:cNvPr>
        <xdr:cNvSpPr txBox="1">
          <a:spLocks noChangeArrowheads="1"/>
        </xdr:cNvSpPr>
      </xdr:nvSpPr>
      <xdr:spPr bwMode="auto">
        <a:xfrm>
          <a:off x="7650480" y="9593580"/>
          <a:ext cx="9525" cy="209552"/>
        </a:xfrm>
        <a:prstGeom prst="rect">
          <a:avLst/>
        </a:prstGeom>
        <a:noFill/>
        <a:ln w="9525">
          <a:noFill/>
          <a:miter lim="800000"/>
          <a:headEnd/>
          <a:tailEnd/>
        </a:ln>
      </xdr:spPr>
    </xdr:sp>
    <xdr:clientData/>
  </xdr:oneCellAnchor>
  <xdr:oneCellAnchor>
    <xdr:from>
      <xdr:col>11</xdr:col>
      <xdr:colOff>0</xdr:colOff>
      <xdr:row>68</xdr:row>
      <xdr:rowOff>0</xdr:rowOff>
    </xdr:from>
    <xdr:ext cx="9525" cy="209552"/>
    <xdr:sp macro="" textlink="">
      <xdr:nvSpPr>
        <xdr:cNvPr id="63" name="Text Box 1">
          <a:extLst>
            <a:ext uri="{FF2B5EF4-FFF2-40B4-BE49-F238E27FC236}">
              <a16:creationId xmlns:a16="http://schemas.microsoft.com/office/drawing/2014/main" id="{77B7FC3B-2A88-4CA6-B07C-43201661EEED}"/>
            </a:ext>
          </a:extLst>
        </xdr:cNvPr>
        <xdr:cNvSpPr txBox="1">
          <a:spLocks noChangeArrowheads="1"/>
        </xdr:cNvSpPr>
      </xdr:nvSpPr>
      <xdr:spPr bwMode="auto">
        <a:xfrm>
          <a:off x="7650480" y="9593580"/>
          <a:ext cx="9525" cy="209552"/>
        </a:xfrm>
        <a:prstGeom prst="rect">
          <a:avLst/>
        </a:prstGeom>
        <a:noFill/>
        <a:ln w="9525">
          <a:noFill/>
          <a:miter lim="800000"/>
          <a:headEnd/>
          <a:tailEnd/>
        </a:ln>
      </xdr:spPr>
    </xdr:sp>
    <xdr:clientData/>
  </xdr:oneCellAnchor>
  <xdr:oneCellAnchor>
    <xdr:from>
      <xdr:col>11</xdr:col>
      <xdr:colOff>0</xdr:colOff>
      <xdr:row>68</xdr:row>
      <xdr:rowOff>0</xdr:rowOff>
    </xdr:from>
    <xdr:ext cx="9525" cy="209552"/>
    <xdr:sp macro="" textlink="">
      <xdr:nvSpPr>
        <xdr:cNvPr id="64" name="Text Box 1">
          <a:extLst>
            <a:ext uri="{FF2B5EF4-FFF2-40B4-BE49-F238E27FC236}">
              <a16:creationId xmlns:a16="http://schemas.microsoft.com/office/drawing/2014/main" id="{CD7D404B-BA68-4F40-A794-DD456C553AED}"/>
            </a:ext>
          </a:extLst>
        </xdr:cNvPr>
        <xdr:cNvSpPr txBox="1">
          <a:spLocks noChangeArrowheads="1"/>
        </xdr:cNvSpPr>
      </xdr:nvSpPr>
      <xdr:spPr bwMode="auto">
        <a:xfrm>
          <a:off x="7650480" y="9593580"/>
          <a:ext cx="9525" cy="209552"/>
        </a:xfrm>
        <a:prstGeom prst="rect">
          <a:avLst/>
        </a:prstGeom>
        <a:noFill/>
        <a:ln w="9525">
          <a:noFill/>
          <a:miter lim="800000"/>
          <a:headEnd/>
          <a:tailEnd/>
        </a:ln>
      </xdr:spPr>
    </xdr:sp>
    <xdr:clientData/>
  </xdr:oneCellAnchor>
  <xdr:oneCellAnchor>
    <xdr:from>
      <xdr:col>11</xdr:col>
      <xdr:colOff>0</xdr:colOff>
      <xdr:row>68</xdr:row>
      <xdr:rowOff>0</xdr:rowOff>
    </xdr:from>
    <xdr:ext cx="9525" cy="238127"/>
    <xdr:sp macro="" textlink="">
      <xdr:nvSpPr>
        <xdr:cNvPr id="65" name="Text Box 1">
          <a:extLst>
            <a:ext uri="{FF2B5EF4-FFF2-40B4-BE49-F238E27FC236}">
              <a16:creationId xmlns:a16="http://schemas.microsoft.com/office/drawing/2014/main" id="{764E796F-B589-4404-B096-8DCF550E6152}"/>
            </a:ext>
          </a:extLst>
        </xdr:cNvPr>
        <xdr:cNvSpPr txBox="1">
          <a:spLocks noChangeArrowheads="1"/>
        </xdr:cNvSpPr>
      </xdr:nvSpPr>
      <xdr:spPr bwMode="auto">
        <a:xfrm>
          <a:off x="7650480" y="9593580"/>
          <a:ext cx="9525" cy="238127"/>
        </a:xfrm>
        <a:prstGeom prst="rect">
          <a:avLst/>
        </a:prstGeom>
        <a:noFill/>
        <a:ln w="9525">
          <a:noFill/>
          <a:miter lim="800000"/>
          <a:headEnd/>
          <a:tailEnd/>
        </a:ln>
      </xdr:spPr>
    </xdr:sp>
    <xdr:clientData/>
  </xdr:oneCellAnchor>
  <xdr:oneCellAnchor>
    <xdr:from>
      <xdr:col>11</xdr:col>
      <xdr:colOff>0</xdr:colOff>
      <xdr:row>68</xdr:row>
      <xdr:rowOff>0</xdr:rowOff>
    </xdr:from>
    <xdr:ext cx="9525" cy="238127"/>
    <xdr:sp macro="" textlink="">
      <xdr:nvSpPr>
        <xdr:cNvPr id="66" name="Text Box 1">
          <a:extLst>
            <a:ext uri="{FF2B5EF4-FFF2-40B4-BE49-F238E27FC236}">
              <a16:creationId xmlns:a16="http://schemas.microsoft.com/office/drawing/2014/main" id="{68229BC0-C757-444A-8DD9-E42D351E87A4}"/>
            </a:ext>
          </a:extLst>
        </xdr:cNvPr>
        <xdr:cNvSpPr txBox="1">
          <a:spLocks noChangeArrowheads="1"/>
        </xdr:cNvSpPr>
      </xdr:nvSpPr>
      <xdr:spPr bwMode="auto">
        <a:xfrm>
          <a:off x="7650480" y="9593580"/>
          <a:ext cx="9525" cy="238127"/>
        </a:xfrm>
        <a:prstGeom prst="rect">
          <a:avLst/>
        </a:prstGeom>
        <a:noFill/>
        <a:ln w="9525">
          <a:noFill/>
          <a:miter lim="800000"/>
          <a:headEnd/>
          <a:tailEnd/>
        </a:ln>
      </xdr:spPr>
    </xdr:sp>
    <xdr:clientData/>
  </xdr:oneCellAnchor>
  <xdr:oneCellAnchor>
    <xdr:from>
      <xdr:col>11</xdr:col>
      <xdr:colOff>0</xdr:colOff>
      <xdr:row>68</xdr:row>
      <xdr:rowOff>0</xdr:rowOff>
    </xdr:from>
    <xdr:ext cx="9525" cy="238127"/>
    <xdr:sp macro="" textlink="">
      <xdr:nvSpPr>
        <xdr:cNvPr id="67" name="Text Box 1">
          <a:extLst>
            <a:ext uri="{FF2B5EF4-FFF2-40B4-BE49-F238E27FC236}">
              <a16:creationId xmlns:a16="http://schemas.microsoft.com/office/drawing/2014/main" id="{70870E9C-4060-48E7-B914-117CA03DBD7D}"/>
            </a:ext>
          </a:extLst>
        </xdr:cNvPr>
        <xdr:cNvSpPr txBox="1">
          <a:spLocks noChangeArrowheads="1"/>
        </xdr:cNvSpPr>
      </xdr:nvSpPr>
      <xdr:spPr bwMode="auto">
        <a:xfrm>
          <a:off x="7650480" y="9593580"/>
          <a:ext cx="9525" cy="238127"/>
        </a:xfrm>
        <a:prstGeom prst="rect">
          <a:avLst/>
        </a:prstGeom>
        <a:noFill/>
        <a:ln w="9525">
          <a:noFill/>
          <a:miter lim="800000"/>
          <a:headEnd/>
          <a:tailEnd/>
        </a:ln>
      </xdr:spPr>
    </xdr:sp>
    <xdr:clientData/>
  </xdr:oneCellAnchor>
  <xdr:oneCellAnchor>
    <xdr:from>
      <xdr:col>11</xdr:col>
      <xdr:colOff>0</xdr:colOff>
      <xdr:row>68</xdr:row>
      <xdr:rowOff>0</xdr:rowOff>
    </xdr:from>
    <xdr:ext cx="9525" cy="209551"/>
    <xdr:sp macro="" textlink="">
      <xdr:nvSpPr>
        <xdr:cNvPr id="68" name="Text Box 1">
          <a:extLst>
            <a:ext uri="{FF2B5EF4-FFF2-40B4-BE49-F238E27FC236}">
              <a16:creationId xmlns:a16="http://schemas.microsoft.com/office/drawing/2014/main" id="{CC03CD26-D089-4E78-A357-6A4FD1AC4A24}"/>
            </a:ext>
          </a:extLst>
        </xdr:cNvPr>
        <xdr:cNvSpPr txBox="1">
          <a:spLocks noChangeArrowheads="1"/>
        </xdr:cNvSpPr>
      </xdr:nvSpPr>
      <xdr:spPr bwMode="auto">
        <a:xfrm>
          <a:off x="7650480" y="9593580"/>
          <a:ext cx="9525" cy="209551"/>
        </a:xfrm>
        <a:prstGeom prst="rect">
          <a:avLst/>
        </a:prstGeom>
        <a:noFill/>
        <a:ln w="9525">
          <a:noFill/>
          <a:miter lim="800000"/>
          <a:headEnd/>
          <a:tailEnd/>
        </a:ln>
      </xdr:spPr>
    </xdr:sp>
    <xdr:clientData/>
  </xdr:oneCellAnchor>
  <xdr:oneCellAnchor>
    <xdr:from>
      <xdr:col>11</xdr:col>
      <xdr:colOff>0</xdr:colOff>
      <xdr:row>68</xdr:row>
      <xdr:rowOff>0</xdr:rowOff>
    </xdr:from>
    <xdr:ext cx="9525" cy="209551"/>
    <xdr:sp macro="" textlink="">
      <xdr:nvSpPr>
        <xdr:cNvPr id="69" name="Text Box 1">
          <a:extLst>
            <a:ext uri="{FF2B5EF4-FFF2-40B4-BE49-F238E27FC236}">
              <a16:creationId xmlns:a16="http://schemas.microsoft.com/office/drawing/2014/main" id="{92A8FD9F-6A70-4A8D-A38F-9AE40971CB6E}"/>
            </a:ext>
          </a:extLst>
        </xdr:cNvPr>
        <xdr:cNvSpPr txBox="1">
          <a:spLocks noChangeArrowheads="1"/>
        </xdr:cNvSpPr>
      </xdr:nvSpPr>
      <xdr:spPr bwMode="auto">
        <a:xfrm>
          <a:off x="7650480" y="9593580"/>
          <a:ext cx="9525" cy="209551"/>
        </a:xfrm>
        <a:prstGeom prst="rect">
          <a:avLst/>
        </a:prstGeom>
        <a:noFill/>
        <a:ln w="9525">
          <a:noFill/>
          <a:miter lim="800000"/>
          <a:headEnd/>
          <a:tailEnd/>
        </a:ln>
      </xdr:spPr>
    </xdr:sp>
    <xdr:clientData/>
  </xdr:oneCellAnchor>
  <xdr:oneCellAnchor>
    <xdr:from>
      <xdr:col>11</xdr:col>
      <xdr:colOff>0</xdr:colOff>
      <xdr:row>68</xdr:row>
      <xdr:rowOff>0</xdr:rowOff>
    </xdr:from>
    <xdr:ext cx="9525" cy="209551"/>
    <xdr:sp macro="" textlink="">
      <xdr:nvSpPr>
        <xdr:cNvPr id="70" name="Text Box 1">
          <a:extLst>
            <a:ext uri="{FF2B5EF4-FFF2-40B4-BE49-F238E27FC236}">
              <a16:creationId xmlns:a16="http://schemas.microsoft.com/office/drawing/2014/main" id="{52318C24-FC58-413A-BA56-0C3AE662A869}"/>
            </a:ext>
          </a:extLst>
        </xdr:cNvPr>
        <xdr:cNvSpPr txBox="1">
          <a:spLocks noChangeArrowheads="1"/>
        </xdr:cNvSpPr>
      </xdr:nvSpPr>
      <xdr:spPr bwMode="auto">
        <a:xfrm>
          <a:off x="7650480" y="9593580"/>
          <a:ext cx="9525" cy="209551"/>
        </a:xfrm>
        <a:prstGeom prst="rect">
          <a:avLst/>
        </a:prstGeom>
        <a:noFill/>
        <a:ln w="9525">
          <a:noFill/>
          <a:miter lim="800000"/>
          <a:headEnd/>
          <a:tailEnd/>
        </a:ln>
      </xdr:spPr>
    </xdr:sp>
    <xdr:clientData/>
  </xdr:oneCellAnchor>
</xdr:wsDr>
</file>

<file path=xl/drawings/drawing40.xml><?xml version="1.0" encoding="utf-8"?>
<xdr:wsDr xmlns:xdr="http://schemas.openxmlformats.org/drawingml/2006/spreadsheetDrawing" xmlns:a="http://schemas.openxmlformats.org/drawingml/2006/main">
  <xdr:twoCellAnchor>
    <xdr:from>
      <xdr:col>0</xdr:col>
      <xdr:colOff>268605</xdr:colOff>
      <xdr:row>5</xdr:row>
      <xdr:rowOff>260984</xdr:rowOff>
    </xdr:from>
    <xdr:to>
      <xdr:col>4</xdr:col>
      <xdr:colOff>220980</xdr:colOff>
      <xdr:row>5</xdr:row>
      <xdr:rowOff>502920</xdr:rowOff>
    </xdr:to>
    <xdr:sp macro="" textlink="">
      <xdr:nvSpPr>
        <xdr:cNvPr id="5" name="TextBox 4">
          <a:extLst>
            <a:ext uri="{FF2B5EF4-FFF2-40B4-BE49-F238E27FC236}">
              <a16:creationId xmlns:a16="http://schemas.microsoft.com/office/drawing/2014/main" id="{16D7EFEF-6BEB-4DAC-B69E-52CAED82D39D}"/>
            </a:ext>
          </a:extLst>
        </xdr:cNvPr>
        <xdr:cNvSpPr txBox="1"/>
      </xdr:nvSpPr>
      <xdr:spPr>
        <a:xfrm>
          <a:off x="268605" y="443864"/>
          <a:ext cx="2390775" cy="24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panose="020B0604020202020204"/>
              <a:ea typeface="+mn-ea"/>
              <a:cs typeface="+mn-cs"/>
            </a:rPr>
            <a:t>1. Productive Public Investment</a:t>
          </a:r>
        </a:p>
      </xdr:txBody>
    </xdr:sp>
    <xdr:clientData/>
  </xdr:twoCellAnchor>
  <xdr:twoCellAnchor>
    <xdr:from>
      <xdr:col>0</xdr:col>
      <xdr:colOff>76200</xdr:colOff>
      <xdr:row>5</xdr:row>
      <xdr:rowOff>445769</xdr:rowOff>
    </xdr:from>
    <xdr:to>
      <xdr:col>6</xdr:col>
      <xdr:colOff>594360</xdr:colOff>
      <xdr:row>18</xdr:row>
      <xdr:rowOff>472440</xdr:rowOff>
    </xdr:to>
    <xdr:graphicFrame macro="">
      <xdr:nvGraphicFramePr>
        <xdr:cNvPr id="12" name="Chart 11">
          <a:extLst>
            <a:ext uri="{FF2B5EF4-FFF2-40B4-BE49-F238E27FC236}">
              <a16:creationId xmlns:a16="http://schemas.microsoft.com/office/drawing/2014/main" id="{E682F78A-24CC-48E9-9714-B79A18EDC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264795</xdr:colOff>
      <xdr:row>1</xdr:row>
      <xdr:rowOff>137160</xdr:rowOff>
    </xdr:from>
    <xdr:to>
      <xdr:col>11</xdr:col>
      <xdr:colOff>22860</xdr:colOff>
      <xdr:row>5</xdr:row>
      <xdr:rowOff>22860</xdr:rowOff>
    </xdr:to>
    <xdr:sp macro="" textlink="">
      <xdr:nvSpPr>
        <xdr:cNvPr id="13" name="TextBox 12">
          <a:extLst>
            <a:ext uri="{FF2B5EF4-FFF2-40B4-BE49-F238E27FC236}">
              <a16:creationId xmlns:a16="http://schemas.microsoft.com/office/drawing/2014/main" id="{F15A3C63-8BB2-443A-9B90-F65794C7550B}"/>
            </a:ext>
          </a:extLst>
        </xdr:cNvPr>
        <xdr:cNvSpPr txBox="1"/>
      </xdr:nvSpPr>
      <xdr:spPr>
        <a:xfrm>
          <a:off x="264795" y="320040"/>
          <a:ext cx="6463665" cy="617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kern="1200" baseline="0">
              <a:solidFill>
                <a:srgbClr val="7030A0"/>
              </a:solidFill>
              <a:latin typeface="HelveticaNeueLT Std" panose="020B0604020202020204" pitchFamily="34" charset="0"/>
              <a:ea typeface="+mn-ea"/>
              <a:cs typeface="Arial" panose="020B0604020202020204" pitchFamily="34" charset="0"/>
            </a:rPr>
            <a:t>Figure 2.6. Simulated Macroeconomic Effects of a Public Investment Push</a:t>
          </a:r>
        </a:p>
        <a:p>
          <a:r>
            <a:rPr lang="en-US" sz="1000" b="0" kern="1200" baseline="0">
              <a:solidFill>
                <a:srgbClr val="7030A0"/>
              </a:solidFill>
              <a:latin typeface="HelveticaNeueLT Std" panose="020B0604020202020204" pitchFamily="34" charset="0"/>
              <a:ea typeface="+mn-ea"/>
              <a:cs typeface="Arial" panose="020B0604020202020204" pitchFamily="34" charset="0"/>
            </a:rPr>
            <a:t>(Average annual deviations from the path without a public investment push for GDP, inflation, and real interest rates; cumulative change in percent of GDP over time horizon for public debt)</a:t>
          </a:r>
        </a:p>
      </xdr:txBody>
    </xdr:sp>
    <xdr:clientData/>
  </xdr:twoCellAnchor>
  <xdr:twoCellAnchor>
    <xdr:from>
      <xdr:col>0</xdr:col>
      <xdr:colOff>251460</xdr:colOff>
      <xdr:row>33</xdr:row>
      <xdr:rowOff>182879</xdr:rowOff>
    </xdr:from>
    <xdr:to>
      <xdr:col>13</xdr:col>
      <xdr:colOff>243840</xdr:colOff>
      <xdr:row>38</xdr:row>
      <xdr:rowOff>129541</xdr:rowOff>
    </xdr:to>
    <xdr:sp macro="" textlink="">
      <xdr:nvSpPr>
        <xdr:cNvPr id="14" name="TextBox 13">
          <a:extLst>
            <a:ext uri="{FF2B5EF4-FFF2-40B4-BE49-F238E27FC236}">
              <a16:creationId xmlns:a16="http://schemas.microsoft.com/office/drawing/2014/main" id="{DEB3237E-29E4-4A27-B9E3-2B9D11A905D5}"/>
            </a:ext>
          </a:extLst>
        </xdr:cNvPr>
        <xdr:cNvSpPr txBox="1"/>
      </xdr:nvSpPr>
      <xdr:spPr>
        <a:xfrm>
          <a:off x="251460" y="7863839"/>
          <a:ext cx="7917180" cy="861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chemeClr val="tx1"/>
              </a:solidFill>
              <a:latin typeface="HelveticaNeueLT Std" panose="020B0604020202020204"/>
            </a:rPr>
            <a:t>Source: IMF staff estimates based on a revised version of the model developed in Traum and Yang (2015).</a:t>
          </a:r>
        </a:p>
        <a:p>
          <a:r>
            <a:rPr lang="en-US" sz="800" b="0">
              <a:solidFill>
                <a:schemeClr val="tx1"/>
              </a:solidFill>
              <a:latin typeface="HelveticaNeueLT Std" panose="020B0604020202020204"/>
            </a:rPr>
            <a:t>Note: In panels 1 and 2, additional global investment needs are estimated at 1.3 percent of global GDP initially and are assumed to decline gradually over time. Those needs are composed of infrastructure (0.5 percent of GDP), low-carbon energy investment (0.6 percent of GDP), and investment in other SDGs (0.2 percent of GDP). The supply-side rigidities scenario assumes efficiency of additional public investment at almost one-half that in the productive scenario. In panels 3 and 4, additional investment needs for the European Union are estimated at 0.6 percent of regional GDP initially and are assumed to decline gradually over time. Those needs are composed of infrastructure (0.35 percent of GDP) and low-carbon investment (0.25 percent of GDP). Model assumptions are outlined in Online Annex 1.1. SDG = Sustainable Development Goal.</a:t>
          </a:r>
        </a:p>
      </xdr:txBody>
    </xdr:sp>
    <xdr:clientData/>
  </xdr:twoCellAnchor>
  <xdr:twoCellAnchor>
    <xdr:from>
      <xdr:col>7</xdr:col>
      <xdr:colOff>358140</xdr:colOff>
      <xdr:row>5</xdr:row>
      <xdr:rowOff>411479</xdr:rowOff>
    </xdr:from>
    <xdr:to>
      <xdr:col>13</xdr:col>
      <xdr:colOff>571500</xdr:colOff>
      <xdr:row>18</xdr:row>
      <xdr:rowOff>601980</xdr:rowOff>
    </xdr:to>
    <xdr:grpSp>
      <xdr:nvGrpSpPr>
        <xdr:cNvPr id="15" name="Group 14">
          <a:extLst>
            <a:ext uri="{FF2B5EF4-FFF2-40B4-BE49-F238E27FC236}">
              <a16:creationId xmlns:a16="http://schemas.microsoft.com/office/drawing/2014/main" id="{39FD81AB-D88A-4C69-84A5-601E56460821}"/>
            </a:ext>
          </a:extLst>
        </xdr:cNvPr>
        <xdr:cNvGrpSpPr/>
      </xdr:nvGrpSpPr>
      <xdr:grpSpPr>
        <a:xfrm>
          <a:off x="4625340" y="1325879"/>
          <a:ext cx="3870960" cy="3116581"/>
          <a:chOff x="21383625" y="3867150"/>
          <a:chExt cx="4857750" cy="2957714"/>
        </a:xfrm>
      </xdr:grpSpPr>
      <xdr:graphicFrame macro="">
        <xdr:nvGraphicFramePr>
          <xdr:cNvPr id="16" name="Chart 15">
            <a:extLst>
              <a:ext uri="{FF2B5EF4-FFF2-40B4-BE49-F238E27FC236}">
                <a16:creationId xmlns:a16="http://schemas.microsoft.com/office/drawing/2014/main" id="{D7A3EA50-F66D-4B5D-BD8F-A1FE2EFDCE90}"/>
              </a:ext>
            </a:extLst>
          </xdr:cNvPr>
          <xdr:cNvGraphicFramePr>
            <a:graphicFrameLocks/>
          </xdr:cNvGraphicFramePr>
        </xdr:nvGraphicFramePr>
        <xdr:xfrm>
          <a:off x="21383625" y="3867150"/>
          <a:ext cx="4857750" cy="2957714"/>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17" name="Group 16">
            <a:extLst>
              <a:ext uri="{FF2B5EF4-FFF2-40B4-BE49-F238E27FC236}">
                <a16:creationId xmlns:a16="http://schemas.microsoft.com/office/drawing/2014/main" id="{3C3D58DC-5558-4E9C-828E-2081D5B29422}"/>
              </a:ext>
            </a:extLst>
          </xdr:cNvPr>
          <xdr:cNvGrpSpPr/>
        </xdr:nvGrpSpPr>
        <xdr:grpSpPr>
          <a:xfrm>
            <a:off x="23053767" y="3931047"/>
            <a:ext cx="1950070" cy="2219325"/>
            <a:chOff x="23053767" y="3931047"/>
            <a:chExt cx="1950070" cy="2219325"/>
          </a:xfrm>
        </xdr:grpSpPr>
        <xdr:cxnSp macro="">
          <xdr:nvCxnSpPr>
            <xdr:cNvPr id="18" name="Straight Connector 17">
              <a:extLst>
                <a:ext uri="{FF2B5EF4-FFF2-40B4-BE49-F238E27FC236}">
                  <a16:creationId xmlns:a16="http://schemas.microsoft.com/office/drawing/2014/main" id="{D904E571-0828-4627-8AF4-E4524D96E20A}"/>
                </a:ext>
              </a:extLst>
            </xdr:cNvPr>
            <xdr:cNvCxnSpPr/>
          </xdr:nvCxnSpPr>
          <xdr:spPr>
            <a:xfrm>
              <a:off x="23833527" y="3931047"/>
              <a:ext cx="19050" cy="22193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18">
              <a:extLst>
                <a:ext uri="{FF2B5EF4-FFF2-40B4-BE49-F238E27FC236}">
                  <a16:creationId xmlns:a16="http://schemas.microsoft.com/office/drawing/2014/main" id="{2570219F-EDD7-4B54-A91E-D64DB785F07C}"/>
                </a:ext>
              </a:extLst>
            </xdr:cNvPr>
            <xdr:cNvCxnSpPr/>
          </xdr:nvCxnSpPr>
          <xdr:spPr>
            <a:xfrm>
              <a:off x="23891153" y="4080621"/>
              <a:ext cx="483133" cy="47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a:extLst>
                <a:ext uri="{FF2B5EF4-FFF2-40B4-BE49-F238E27FC236}">
                  <a16:creationId xmlns:a16="http://schemas.microsoft.com/office/drawing/2014/main" id="{39C8DD14-615F-4847-8383-0C768784C012}"/>
                </a:ext>
              </a:extLst>
            </xdr:cNvPr>
            <xdr:cNvCxnSpPr/>
          </xdr:nvCxnSpPr>
          <xdr:spPr>
            <a:xfrm flipH="1">
              <a:off x="23316894" y="4088325"/>
              <a:ext cx="40195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TextBox 20">
              <a:extLst>
                <a:ext uri="{FF2B5EF4-FFF2-40B4-BE49-F238E27FC236}">
                  <a16:creationId xmlns:a16="http://schemas.microsoft.com/office/drawing/2014/main" id="{ACBADD88-2B86-4DA5-BFAF-0D3FAD1C0E79}"/>
                </a:ext>
              </a:extLst>
            </xdr:cNvPr>
            <xdr:cNvSpPr txBox="1"/>
          </xdr:nvSpPr>
          <xdr:spPr>
            <a:xfrm>
              <a:off x="24041812" y="4107920"/>
              <a:ext cx="962025" cy="22859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a:t>right scale</a:t>
              </a:r>
            </a:p>
          </xdr:txBody>
        </xdr:sp>
        <xdr:sp macro="" textlink="">
          <xdr:nvSpPr>
            <xdr:cNvPr id="22" name="TextBox 20">
              <a:extLst>
                <a:ext uri="{FF2B5EF4-FFF2-40B4-BE49-F238E27FC236}">
                  <a16:creationId xmlns:a16="http://schemas.microsoft.com/office/drawing/2014/main" id="{E01A295D-1F62-42AC-9866-FBD06AE3AD49}"/>
                </a:ext>
              </a:extLst>
            </xdr:cNvPr>
            <xdr:cNvSpPr txBox="1"/>
          </xdr:nvSpPr>
          <xdr:spPr>
            <a:xfrm>
              <a:off x="23053767" y="4128674"/>
              <a:ext cx="771524" cy="20002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a:solidFill>
                    <a:schemeClr val="dk1"/>
                  </a:solidFill>
                  <a:latin typeface="+mn-lt"/>
                  <a:ea typeface="+mn-ea"/>
                  <a:cs typeface="+mn-cs"/>
                </a:rPr>
                <a:t>left</a:t>
              </a:r>
              <a:r>
                <a:rPr lang="en-US" sz="1200" baseline="0"/>
                <a:t> </a:t>
              </a:r>
              <a:r>
                <a:rPr lang="en-US" sz="900" baseline="0"/>
                <a:t>scale</a:t>
              </a:r>
              <a:endParaRPr lang="en-US" sz="900"/>
            </a:p>
          </xdr:txBody>
        </xdr:sp>
      </xdr:grpSp>
    </xdr:grpSp>
    <xdr:clientData/>
  </xdr:twoCellAnchor>
  <xdr:twoCellAnchor>
    <xdr:from>
      <xdr:col>7</xdr:col>
      <xdr:colOff>516255</xdr:colOff>
      <xdr:row>5</xdr:row>
      <xdr:rowOff>228600</xdr:rowOff>
    </xdr:from>
    <xdr:to>
      <xdr:col>14</xdr:col>
      <xdr:colOff>106680</xdr:colOff>
      <xdr:row>5</xdr:row>
      <xdr:rowOff>506730</xdr:rowOff>
    </xdr:to>
    <xdr:sp macro="" textlink="">
      <xdr:nvSpPr>
        <xdr:cNvPr id="23" name="TextBox 22">
          <a:extLst>
            <a:ext uri="{FF2B5EF4-FFF2-40B4-BE49-F238E27FC236}">
              <a16:creationId xmlns:a16="http://schemas.microsoft.com/office/drawing/2014/main" id="{FC002EE9-44C5-4201-A7A2-B8344830749E}"/>
            </a:ext>
          </a:extLst>
        </xdr:cNvPr>
        <xdr:cNvSpPr txBox="1"/>
      </xdr:nvSpPr>
      <xdr:spPr>
        <a:xfrm>
          <a:off x="4783455" y="411480"/>
          <a:ext cx="3857625" cy="27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panose="020B0604020202020204"/>
              <a:ea typeface="+mn-ea"/>
              <a:cs typeface="+mn-cs"/>
            </a:rPr>
            <a:t>2. Low-efficiency Public Investment (supply-side rigidities)</a:t>
          </a:r>
        </a:p>
      </xdr:txBody>
    </xdr:sp>
    <xdr:clientData/>
  </xdr:twoCellAnchor>
  <xdr:twoCellAnchor>
    <xdr:from>
      <xdr:col>0</xdr:col>
      <xdr:colOff>1</xdr:colOff>
      <xdr:row>20</xdr:row>
      <xdr:rowOff>114300</xdr:rowOff>
    </xdr:from>
    <xdr:to>
      <xdr:col>7</xdr:col>
      <xdr:colOff>45720</xdr:colOff>
      <xdr:row>33</xdr:row>
      <xdr:rowOff>68580</xdr:rowOff>
    </xdr:to>
    <xdr:graphicFrame macro="">
      <xdr:nvGraphicFramePr>
        <xdr:cNvPr id="24" name="Chart 23">
          <a:extLst>
            <a:ext uri="{FF2B5EF4-FFF2-40B4-BE49-F238E27FC236}">
              <a16:creationId xmlns:a16="http://schemas.microsoft.com/office/drawing/2014/main" id="{FC037FBF-2862-4906-8075-3D4626BAF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264796</xdr:colOff>
      <xdr:row>19</xdr:row>
      <xdr:rowOff>45720</xdr:rowOff>
    </xdr:from>
    <xdr:to>
      <xdr:col>5</xdr:col>
      <xdr:colOff>426721</xdr:colOff>
      <xdr:row>20</xdr:row>
      <xdr:rowOff>114300</xdr:rowOff>
    </xdr:to>
    <xdr:sp macro="" textlink="">
      <xdr:nvSpPr>
        <xdr:cNvPr id="25" name="TextBox 24">
          <a:extLst>
            <a:ext uri="{FF2B5EF4-FFF2-40B4-BE49-F238E27FC236}">
              <a16:creationId xmlns:a16="http://schemas.microsoft.com/office/drawing/2014/main" id="{B294FD57-7437-4369-BE6F-781E11F7AE12}"/>
            </a:ext>
          </a:extLst>
        </xdr:cNvPr>
        <xdr:cNvSpPr txBox="1"/>
      </xdr:nvSpPr>
      <xdr:spPr>
        <a:xfrm>
          <a:off x="264796" y="3886200"/>
          <a:ext cx="3209925"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ysClr val="windowText" lastClr="000000"/>
              </a:solidFill>
              <a:latin typeface="HelveticaNeueLT Std" panose="020B0604020202020204"/>
              <a:ea typeface="+mn-ea"/>
              <a:cs typeface="+mn-cs"/>
            </a:rPr>
            <a:t>3. Productive Public Investment</a:t>
          </a:r>
          <a:endParaRPr lang="en-US" sz="1000" b="0">
            <a:solidFill>
              <a:sysClr val="windowText" lastClr="000000"/>
            </a:solidFill>
            <a:latin typeface="HelveticaNeueLT Std" panose="020B0604020202020204"/>
            <a:ea typeface="+mn-ea"/>
            <a:cs typeface="+mn-cs"/>
          </a:endParaRPr>
        </a:p>
      </xdr:txBody>
    </xdr:sp>
    <xdr:clientData/>
  </xdr:twoCellAnchor>
  <xdr:twoCellAnchor>
    <xdr:from>
      <xdr:col>7</xdr:col>
      <xdr:colOff>499109</xdr:colOff>
      <xdr:row>19</xdr:row>
      <xdr:rowOff>68580</xdr:rowOff>
    </xdr:from>
    <xdr:to>
      <xdr:col>14</xdr:col>
      <xdr:colOff>194310</xdr:colOff>
      <xdr:row>20</xdr:row>
      <xdr:rowOff>163830</xdr:rowOff>
    </xdr:to>
    <xdr:sp macro="" textlink="">
      <xdr:nvSpPr>
        <xdr:cNvPr id="26" name="TextBox 25">
          <a:extLst>
            <a:ext uri="{FF2B5EF4-FFF2-40B4-BE49-F238E27FC236}">
              <a16:creationId xmlns:a16="http://schemas.microsoft.com/office/drawing/2014/main" id="{9D50C3DC-9CAE-4325-9C88-BAE94454DD95}"/>
            </a:ext>
          </a:extLst>
        </xdr:cNvPr>
        <xdr:cNvSpPr txBox="1"/>
      </xdr:nvSpPr>
      <xdr:spPr>
        <a:xfrm>
          <a:off x="4766309" y="3909060"/>
          <a:ext cx="3962401" cy="2781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panose="020B0604020202020204"/>
              <a:ea typeface="+mn-ea"/>
              <a:cs typeface="+mn-cs"/>
            </a:rPr>
            <a:t>4 Low-Efficiency</a:t>
          </a:r>
          <a:r>
            <a:rPr lang="en-US" sz="1000" b="1" baseline="0">
              <a:solidFill>
                <a:sysClr val="windowText" lastClr="000000"/>
              </a:solidFill>
              <a:latin typeface="HelveticaNeueLT Std" panose="020B0604020202020204"/>
              <a:ea typeface="+mn-ea"/>
              <a:cs typeface="+mn-cs"/>
            </a:rPr>
            <a:t> Public Investment (supply-side rigidities)</a:t>
          </a:r>
          <a:endParaRPr lang="en-US" sz="1000" b="1">
            <a:solidFill>
              <a:sysClr val="windowText" lastClr="000000"/>
            </a:solidFill>
            <a:latin typeface="HelveticaNeueLT Std" panose="020B0604020202020204"/>
            <a:ea typeface="+mn-ea"/>
            <a:cs typeface="+mn-cs"/>
          </a:endParaRPr>
        </a:p>
      </xdr:txBody>
    </xdr:sp>
    <xdr:clientData/>
  </xdr:twoCellAnchor>
  <xdr:twoCellAnchor>
    <xdr:from>
      <xdr:col>7</xdr:col>
      <xdr:colOff>327660</xdr:colOff>
      <xdr:row>20</xdr:row>
      <xdr:rowOff>182879</xdr:rowOff>
    </xdr:from>
    <xdr:to>
      <xdr:col>14</xdr:col>
      <xdr:colOff>0</xdr:colOff>
      <xdr:row>32</xdr:row>
      <xdr:rowOff>76200</xdr:rowOff>
    </xdr:to>
    <xdr:graphicFrame macro="">
      <xdr:nvGraphicFramePr>
        <xdr:cNvPr id="27" name="Chart 26">
          <a:extLst>
            <a:ext uri="{FF2B5EF4-FFF2-40B4-BE49-F238E27FC236}">
              <a16:creationId xmlns:a16="http://schemas.microsoft.com/office/drawing/2014/main" id="{3715A39B-F15E-4EB7-934F-BF7EAEB5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0.27673</cdr:x>
      <cdr:y>0.23772</cdr:y>
    </cdr:from>
    <cdr:to>
      <cdr:x>0.4927</cdr:x>
      <cdr:y>0.37934</cdr:y>
    </cdr:to>
    <cdr:sp macro="" textlink="">
      <cdr:nvSpPr>
        <cdr:cNvPr id="13" name="TextBox 23">
          <a:extLst xmlns:a="http://schemas.openxmlformats.org/drawingml/2006/main">
            <a:ext uri="{FF2B5EF4-FFF2-40B4-BE49-F238E27FC236}">
              <a16:creationId xmlns:a16="http://schemas.microsoft.com/office/drawing/2014/main" id="{30F799B6-DA84-46F5-B7BB-31DA4F2A8EE2}"/>
            </a:ext>
          </a:extLst>
        </cdr:cNvPr>
        <cdr:cNvSpPr txBox="1"/>
      </cdr:nvSpPr>
      <cdr:spPr>
        <a:xfrm xmlns:a="http://schemas.openxmlformats.org/drawingml/2006/main">
          <a:off x="1460500" y="746125"/>
          <a:ext cx="1139830" cy="444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a:t>In percentage points</a:t>
          </a:r>
          <a:r>
            <a:rPr lang="en-US" sz="900" baseline="0"/>
            <a:t> </a:t>
          </a:r>
          <a:endParaRPr lang="en-US" sz="900"/>
        </a:p>
      </cdr:txBody>
    </cdr:sp>
  </cdr:relSizeAnchor>
  <cdr:relSizeAnchor xmlns:cdr="http://schemas.openxmlformats.org/drawingml/2006/chartDrawing">
    <cdr:from>
      <cdr:x>0.05655</cdr:x>
      <cdr:y>0.08598</cdr:y>
    </cdr:from>
    <cdr:to>
      <cdr:x>0.23101</cdr:x>
      <cdr:y>0.16994</cdr:y>
    </cdr:to>
    <cdr:sp macro="" textlink="">
      <cdr:nvSpPr>
        <cdr:cNvPr id="14" name="TextBox 23">
          <a:extLst xmlns:a="http://schemas.openxmlformats.org/drawingml/2006/main">
            <a:ext uri="{FF2B5EF4-FFF2-40B4-BE49-F238E27FC236}">
              <a16:creationId xmlns:a16="http://schemas.microsoft.com/office/drawing/2014/main" id="{BC2298DF-EA67-460D-9E31-676FE9CEFBDE}"/>
            </a:ext>
          </a:extLst>
        </cdr:cNvPr>
        <cdr:cNvSpPr txBox="1"/>
      </cdr:nvSpPr>
      <cdr:spPr>
        <a:xfrm xmlns:a="http://schemas.openxmlformats.org/drawingml/2006/main">
          <a:off x="298450" y="269875"/>
          <a:ext cx="920754" cy="2635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a:t>In percent</a:t>
          </a:r>
          <a:r>
            <a:rPr lang="en-US" sz="900" baseline="0"/>
            <a:t> </a:t>
          </a:r>
          <a:endParaRPr lang="en-US" sz="900"/>
        </a:p>
      </cdr:txBody>
    </cdr:sp>
  </cdr:relSizeAnchor>
  <cdr:relSizeAnchor xmlns:cdr="http://schemas.openxmlformats.org/drawingml/2006/chartDrawing">
    <cdr:from>
      <cdr:x>0.2635</cdr:x>
      <cdr:y>0.0435</cdr:y>
    </cdr:from>
    <cdr:to>
      <cdr:x>0.42412</cdr:x>
      <cdr:y>0.16691</cdr:y>
    </cdr:to>
    <cdr:sp macro="" textlink="">
      <cdr:nvSpPr>
        <cdr:cNvPr id="15" name="TextBox 16">
          <a:extLst xmlns:a="http://schemas.openxmlformats.org/drawingml/2006/main">
            <a:ext uri="{FF2B5EF4-FFF2-40B4-BE49-F238E27FC236}">
              <a16:creationId xmlns:a16="http://schemas.microsoft.com/office/drawing/2014/main" id="{627CDC3D-E475-4AC1-96B8-774A2DBE2E6A}"/>
            </a:ext>
          </a:extLst>
        </cdr:cNvPr>
        <cdr:cNvSpPr txBox="1"/>
      </cdr:nvSpPr>
      <cdr:spPr>
        <a:xfrm xmlns:a="http://schemas.openxmlformats.org/drawingml/2006/main">
          <a:off x="1390650" y="136533"/>
          <a:ext cx="847719" cy="38734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left</a:t>
          </a:r>
          <a:r>
            <a:rPr lang="en-US" sz="900" baseline="0"/>
            <a:t> </a:t>
          </a:r>
          <a:r>
            <a:rPr lang="en-US" sz="900">
              <a:solidFill>
                <a:schemeClr val="dk1"/>
              </a:solidFill>
              <a:latin typeface="+mn-lt"/>
              <a:ea typeface="+mn-ea"/>
              <a:cs typeface="+mn-cs"/>
            </a:rPr>
            <a:t>scale</a:t>
          </a:r>
        </a:p>
      </cdr:txBody>
    </cdr:sp>
  </cdr:relSizeAnchor>
  <cdr:relSizeAnchor xmlns:cdr="http://schemas.openxmlformats.org/drawingml/2006/chartDrawing">
    <cdr:from>
      <cdr:x>0.42119</cdr:x>
      <cdr:y>0.01667</cdr:y>
    </cdr:from>
    <cdr:to>
      <cdr:x>0.9512</cdr:x>
      <cdr:y>0.79457</cdr:y>
    </cdr:to>
    <cdr:grpSp>
      <cdr:nvGrpSpPr>
        <cdr:cNvPr id="16" name="Group 15">
          <a:extLst xmlns:a="http://schemas.openxmlformats.org/drawingml/2006/main">
            <a:ext uri="{FF2B5EF4-FFF2-40B4-BE49-F238E27FC236}">
              <a16:creationId xmlns:a16="http://schemas.microsoft.com/office/drawing/2014/main" id="{23E64C6F-68CF-4F85-A01B-23CF2F384767}"/>
            </a:ext>
          </a:extLst>
        </cdr:cNvPr>
        <cdr:cNvGrpSpPr/>
      </cdr:nvGrpSpPr>
      <cdr:grpSpPr>
        <a:xfrm xmlns:a="http://schemas.openxmlformats.org/drawingml/2006/main">
          <a:off x="1758788" y="49222"/>
          <a:ext cx="2213195" cy="2296945"/>
          <a:chOff x="0" y="6340"/>
          <a:chExt cx="2797199" cy="2441586"/>
        </a:xfrm>
      </cdr:grpSpPr>
      <cdr:cxnSp macro="">
        <cdr:nvCxnSpPr>
          <cdr:cNvPr id="17" name="Straight Connector 16">
            <a:extLst xmlns:a="http://schemas.openxmlformats.org/drawingml/2006/main">
              <a:ext uri="{FF2B5EF4-FFF2-40B4-BE49-F238E27FC236}">
                <a16:creationId xmlns:a16="http://schemas.microsoft.com/office/drawing/2014/main" id="{3246A8AE-A2EC-4634-A163-04874B54EEC8}"/>
              </a:ext>
            </a:extLst>
          </cdr:cNvPr>
          <cdr:cNvCxnSpPr/>
        </cdr:nvCxnSpPr>
        <cdr:spPr>
          <a:xfrm xmlns:a="http://schemas.openxmlformats.org/drawingml/2006/main">
            <a:off x="434963" y="6340"/>
            <a:ext cx="12720" cy="2441586"/>
          </a:xfrm>
          <a:prstGeom xmlns:a="http://schemas.openxmlformats.org/drawingml/2006/main" prst="line">
            <a:avLst/>
          </a:prstGeom>
          <a:ln xmlns:a="http://schemas.openxmlformats.org/drawingml/2006/main" w="12700">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8" name="Straight Arrow Connector 17">
            <a:extLst xmlns:a="http://schemas.openxmlformats.org/drawingml/2006/main">
              <a:ext uri="{FF2B5EF4-FFF2-40B4-BE49-F238E27FC236}">
                <a16:creationId xmlns:a16="http://schemas.microsoft.com/office/drawing/2014/main" id="{8B6E3E4E-E11C-4CE6-90AA-A4F3A27650B3}"/>
              </a:ext>
            </a:extLst>
          </cdr:cNvPr>
          <cdr:cNvCxnSpPr/>
        </cdr:nvCxnSpPr>
        <cdr:spPr>
          <a:xfrm xmlns:a="http://schemas.openxmlformats.org/drawingml/2006/main" flipH="1" flipV="1">
            <a:off x="0" y="142873"/>
            <a:ext cx="393715" cy="634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9" name="Straight Arrow Connector 18">
            <a:extLst xmlns:a="http://schemas.openxmlformats.org/drawingml/2006/main">
              <a:ext uri="{FF2B5EF4-FFF2-40B4-BE49-F238E27FC236}">
                <a16:creationId xmlns:a16="http://schemas.microsoft.com/office/drawing/2014/main" id="{42A67CD6-0F1D-48AF-9601-195E89EEDED5}"/>
              </a:ext>
            </a:extLst>
          </cdr:cNvPr>
          <cdr:cNvCxnSpPr/>
        </cdr:nvCxnSpPr>
        <cdr:spPr>
          <a:xfrm xmlns:a="http://schemas.openxmlformats.org/drawingml/2006/main" flipV="1">
            <a:off x="485797" y="130178"/>
            <a:ext cx="425434" cy="317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0" name="TextBox 21">
            <a:extLst xmlns:a="http://schemas.openxmlformats.org/drawingml/2006/main">
              <a:ext uri="{FF2B5EF4-FFF2-40B4-BE49-F238E27FC236}">
                <a16:creationId xmlns:a16="http://schemas.microsoft.com/office/drawing/2014/main" id="{7F77D48E-D7DF-4B44-AE5F-53A18203C3F4}"/>
              </a:ext>
            </a:extLst>
          </cdr:cNvPr>
          <cdr:cNvSpPr txBox="1"/>
        </cdr:nvSpPr>
        <cdr:spPr>
          <a:xfrm xmlns:a="http://schemas.openxmlformats.org/drawingml/2006/main">
            <a:off x="895325" y="9526"/>
            <a:ext cx="1073181" cy="2921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solidFill>
                  <a:schemeClr val="dk1"/>
                </a:solidFill>
                <a:latin typeface="+mn-lt"/>
                <a:ea typeface="+mn-ea"/>
                <a:cs typeface="+mn-cs"/>
              </a:rPr>
              <a:t>right</a:t>
            </a:r>
            <a:r>
              <a:rPr lang="en-US" sz="900" baseline="0"/>
              <a:t> scale</a:t>
            </a:r>
            <a:endParaRPr lang="en-US" sz="900"/>
          </a:p>
        </cdr:txBody>
      </cdr:sp>
      <cdr:sp macro="" textlink="">
        <cdr:nvSpPr>
          <cdr:cNvPr id="21" name="TextBox 22">
            <a:extLst xmlns:a="http://schemas.openxmlformats.org/drawingml/2006/main">
              <a:ext uri="{FF2B5EF4-FFF2-40B4-BE49-F238E27FC236}">
                <a16:creationId xmlns:a16="http://schemas.microsoft.com/office/drawing/2014/main" id="{5545C208-78DE-4DF1-903E-FFD5005389AC}"/>
              </a:ext>
            </a:extLst>
          </cdr:cNvPr>
          <cdr:cNvSpPr txBox="1"/>
        </cdr:nvSpPr>
        <cdr:spPr>
          <a:xfrm xmlns:a="http://schemas.openxmlformats.org/drawingml/2006/main">
            <a:off x="695334" y="257184"/>
            <a:ext cx="1054111" cy="27303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basis </a:t>
            </a:r>
            <a:r>
              <a:rPr lang="en-US" sz="900">
                <a:solidFill>
                  <a:schemeClr val="dk1"/>
                </a:solidFill>
                <a:latin typeface="+mn-lt"/>
                <a:ea typeface="+mn-ea"/>
                <a:cs typeface="+mn-cs"/>
              </a:rPr>
              <a:t>points</a:t>
            </a:r>
          </a:p>
        </cdr:txBody>
      </cdr:sp>
      <cdr:sp macro="" textlink="">
        <cdr:nvSpPr>
          <cdr:cNvPr id="22" name="TextBox 23">
            <a:extLst xmlns:a="http://schemas.openxmlformats.org/drawingml/2006/main">
              <a:ext uri="{FF2B5EF4-FFF2-40B4-BE49-F238E27FC236}">
                <a16:creationId xmlns:a16="http://schemas.microsoft.com/office/drawing/2014/main" id="{D392B215-67C4-4749-9260-FAF7C33C5DF8}"/>
              </a:ext>
            </a:extLst>
          </cdr:cNvPr>
          <cdr:cNvSpPr txBox="1"/>
        </cdr:nvSpPr>
        <cdr:spPr>
          <a:xfrm xmlns:a="http://schemas.openxmlformats.org/drawingml/2006/main">
            <a:off x="1781193" y="238132"/>
            <a:ext cx="1016006" cy="47623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a:t>In </a:t>
            </a:r>
            <a:r>
              <a:rPr lang="en-US" sz="900">
                <a:solidFill>
                  <a:schemeClr val="dk1"/>
                </a:solidFill>
                <a:latin typeface="+mn-lt"/>
                <a:ea typeface="+mn-ea"/>
                <a:cs typeface="+mn-cs"/>
              </a:rPr>
              <a:t>percent</a:t>
            </a:r>
            <a:r>
              <a:rPr lang="en-US" sz="900" baseline="0"/>
              <a:t> of GDP</a:t>
            </a:r>
            <a:endParaRPr lang="en-US" sz="900"/>
          </a:p>
        </cdr:txBody>
      </cdr:sp>
    </cdr:grpSp>
  </cdr:relSizeAnchor>
</c:userShapes>
</file>

<file path=xl/drawings/drawing42.xml><?xml version="1.0" encoding="utf-8"?>
<c:userShapes xmlns:c="http://schemas.openxmlformats.org/drawingml/2006/chart">
  <cdr:relSizeAnchor xmlns:cdr="http://schemas.openxmlformats.org/drawingml/2006/chartDrawing">
    <cdr:from>
      <cdr:x>0.50626</cdr:x>
      <cdr:y>0.19807</cdr:y>
    </cdr:from>
    <cdr:to>
      <cdr:x>0.71506</cdr:x>
      <cdr:y>0.29038</cdr:y>
    </cdr:to>
    <cdr:sp macro="" textlink="">
      <cdr:nvSpPr>
        <cdr:cNvPr id="2" name="TextBox 22">
          <a:extLst xmlns:a="http://schemas.openxmlformats.org/drawingml/2006/main">
            <a:ext uri="{FF2B5EF4-FFF2-40B4-BE49-F238E27FC236}">
              <a16:creationId xmlns:a16="http://schemas.microsoft.com/office/drawing/2014/main" id="{9FACFAB3-D8EE-427E-B403-C32AD01733CF}"/>
            </a:ext>
          </a:extLst>
        </cdr:cNvPr>
        <cdr:cNvSpPr txBox="1"/>
      </cdr:nvSpPr>
      <cdr:spPr>
        <a:xfrm xmlns:a="http://schemas.openxmlformats.org/drawingml/2006/main">
          <a:off x="1959697" y="617286"/>
          <a:ext cx="808256" cy="28769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basis points</a:t>
          </a:r>
        </a:p>
      </cdr:txBody>
    </cdr:sp>
  </cdr:relSizeAnchor>
  <cdr:relSizeAnchor xmlns:cdr="http://schemas.openxmlformats.org/drawingml/2006/chartDrawing">
    <cdr:from>
      <cdr:x>0.70579</cdr:x>
      <cdr:y>0.04419</cdr:y>
    </cdr:from>
    <cdr:to>
      <cdr:x>0.90705</cdr:x>
      <cdr:y>0.20521</cdr:y>
    </cdr:to>
    <cdr:sp macro="" textlink="">
      <cdr:nvSpPr>
        <cdr:cNvPr id="3" name="TextBox 23">
          <a:extLst xmlns:a="http://schemas.openxmlformats.org/drawingml/2006/main">
            <a:ext uri="{FF2B5EF4-FFF2-40B4-BE49-F238E27FC236}">
              <a16:creationId xmlns:a16="http://schemas.microsoft.com/office/drawing/2014/main" id="{637ED89A-2D0B-4780-8BD8-DF9F37DBBC41}"/>
            </a:ext>
          </a:extLst>
        </cdr:cNvPr>
        <cdr:cNvSpPr txBox="1"/>
      </cdr:nvSpPr>
      <cdr:spPr>
        <a:xfrm xmlns:a="http://schemas.openxmlformats.org/drawingml/2006/main">
          <a:off x="2565347" y="129626"/>
          <a:ext cx="731528" cy="4723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a:t>In percent</a:t>
          </a:r>
          <a:r>
            <a:rPr lang="en-US" sz="900" baseline="0"/>
            <a:t> of GDP</a:t>
          </a:r>
          <a:endParaRPr lang="en-US" sz="900"/>
        </a:p>
      </cdr:txBody>
    </cdr:sp>
  </cdr:relSizeAnchor>
  <cdr:relSizeAnchor xmlns:cdr="http://schemas.openxmlformats.org/drawingml/2006/chartDrawing">
    <cdr:from>
      <cdr:x>0.0732</cdr:x>
      <cdr:y>0.33921</cdr:y>
    </cdr:from>
    <cdr:to>
      <cdr:x>0.282</cdr:x>
      <cdr:y>0.43152</cdr:y>
    </cdr:to>
    <cdr:sp macro="" textlink="">
      <cdr:nvSpPr>
        <cdr:cNvPr id="4" name="TextBox 22">
          <a:extLst xmlns:a="http://schemas.openxmlformats.org/drawingml/2006/main">
            <a:ext uri="{FF2B5EF4-FFF2-40B4-BE49-F238E27FC236}">
              <a16:creationId xmlns:a16="http://schemas.microsoft.com/office/drawing/2014/main" id="{8612721E-12CE-40C3-9683-F9982B96CAB4}"/>
            </a:ext>
          </a:extLst>
        </cdr:cNvPr>
        <cdr:cNvSpPr txBox="1"/>
      </cdr:nvSpPr>
      <cdr:spPr>
        <a:xfrm xmlns:a="http://schemas.openxmlformats.org/drawingml/2006/main">
          <a:off x="355600" y="1003300"/>
          <a:ext cx="1014298" cy="2730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percent</a:t>
          </a:r>
        </a:p>
      </cdr:txBody>
    </cdr:sp>
  </cdr:relSizeAnchor>
  <cdr:relSizeAnchor xmlns:cdr="http://schemas.openxmlformats.org/drawingml/2006/chartDrawing">
    <cdr:from>
      <cdr:x>0.29215</cdr:x>
      <cdr:y>0.3639</cdr:y>
    </cdr:from>
    <cdr:to>
      <cdr:x>0.51141</cdr:x>
      <cdr:y>0.49593</cdr:y>
    </cdr:to>
    <cdr:sp macro="" textlink="">
      <cdr:nvSpPr>
        <cdr:cNvPr id="5" name="TextBox 22">
          <a:extLst xmlns:a="http://schemas.openxmlformats.org/drawingml/2006/main">
            <a:ext uri="{FF2B5EF4-FFF2-40B4-BE49-F238E27FC236}">
              <a16:creationId xmlns:a16="http://schemas.microsoft.com/office/drawing/2014/main" id="{52BE2565-80C5-44C5-ABFB-17FE19B410DD}"/>
            </a:ext>
          </a:extLst>
        </cdr:cNvPr>
        <cdr:cNvSpPr txBox="1"/>
      </cdr:nvSpPr>
      <cdr:spPr>
        <a:xfrm xmlns:a="http://schemas.openxmlformats.org/drawingml/2006/main">
          <a:off x="1419211" y="1076324"/>
          <a:ext cx="1065110" cy="39050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percentage  points</a:t>
          </a:r>
        </a:p>
      </cdr:txBody>
    </cdr:sp>
  </cdr:relSizeAnchor>
</c:userShapes>
</file>

<file path=xl/drawings/drawing43.xml><?xml version="1.0" encoding="utf-8"?>
<c:userShapes xmlns:c="http://schemas.openxmlformats.org/drawingml/2006/chart">
  <cdr:relSizeAnchor xmlns:cdr="http://schemas.openxmlformats.org/drawingml/2006/chartDrawing">
    <cdr:from>
      <cdr:x>0.51727</cdr:x>
      <cdr:y>0.10872</cdr:y>
    </cdr:from>
    <cdr:to>
      <cdr:x>0.60881</cdr:x>
      <cdr:y>0.11023</cdr:y>
    </cdr:to>
    <cdr:cxnSp macro="">
      <cdr:nvCxnSpPr>
        <cdr:cNvPr id="4" name="Straight Arrow Connector 3">
          <a:extLst xmlns:a="http://schemas.openxmlformats.org/drawingml/2006/main">
            <a:ext uri="{FF2B5EF4-FFF2-40B4-BE49-F238E27FC236}">
              <a16:creationId xmlns:a16="http://schemas.microsoft.com/office/drawing/2014/main" id="{401057C6-711F-451B-B764-AC255E6B0416}"/>
            </a:ext>
          </a:extLst>
        </cdr:cNvPr>
        <cdr:cNvCxnSpPr/>
      </cdr:nvCxnSpPr>
      <cdr:spPr>
        <a:xfrm xmlns:a="http://schemas.openxmlformats.org/drawingml/2006/main">
          <a:off x="2744337" y="339671"/>
          <a:ext cx="485659" cy="471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0.50413</cdr:x>
      <cdr:y>0.02529</cdr:y>
    </cdr:from>
    <cdr:to>
      <cdr:x>0.70916</cdr:x>
      <cdr:y>0.15686</cdr:y>
    </cdr:to>
    <cdr:sp macro="" textlink="">
      <cdr:nvSpPr>
        <cdr:cNvPr id="6" name="TextBox 20">
          <a:extLst xmlns:a="http://schemas.openxmlformats.org/drawingml/2006/main">
            <a:ext uri="{FF2B5EF4-FFF2-40B4-BE49-F238E27FC236}">
              <a16:creationId xmlns:a16="http://schemas.microsoft.com/office/drawing/2014/main" id="{648E9732-7C31-4EF2-9BE7-B7DB9867181C}"/>
            </a:ext>
          </a:extLst>
        </cdr:cNvPr>
        <cdr:cNvSpPr txBox="1"/>
      </cdr:nvSpPr>
      <cdr:spPr>
        <a:xfrm xmlns:a="http://schemas.openxmlformats.org/drawingml/2006/main">
          <a:off x="2174272" y="58968"/>
          <a:ext cx="884278" cy="306791"/>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t>right scale</a:t>
          </a:r>
        </a:p>
      </cdr:txBody>
    </cdr:sp>
  </cdr:relSizeAnchor>
  <cdr:relSizeAnchor xmlns:cdr="http://schemas.openxmlformats.org/drawingml/2006/chartDrawing">
    <cdr:from>
      <cdr:x>0.09806</cdr:x>
      <cdr:y>0.02225</cdr:y>
    </cdr:from>
    <cdr:to>
      <cdr:x>0.95111</cdr:x>
      <cdr:y>0.8173</cdr:y>
    </cdr:to>
    <cdr:grpSp>
      <cdr:nvGrpSpPr>
        <cdr:cNvPr id="3" name="Group 2">
          <a:extLst xmlns:a="http://schemas.openxmlformats.org/drawingml/2006/main">
            <a:ext uri="{FF2B5EF4-FFF2-40B4-BE49-F238E27FC236}">
              <a16:creationId xmlns:a16="http://schemas.microsoft.com/office/drawing/2014/main" id="{F4F2214E-924A-4CDE-A71B-1C91013FA827}"/>
            </a:ext>
          </a:extLst>
        </cdr:cNvPr>
        <cdr:cNvGrpSpPr/>
      </cdr:nvGrpSpPr>
      <cdr:grpSpPr>
        <a:xfrm xmlns:a="http://schemas.openxmlformats.org/drawingml/2006/main">
          <a:off x="422925" y="64088"/>
          <a:ext cx="3679135" cy="2290030"/>
          <a:chOff x="517525" y="69835"/>
          <a:chExt cx="4502127" cy="2495427"/>
        </a:xfrm>
      </cdr:grpSpPr>
      <cdr:cxnSp macro="">
        <cdr:nvCxnSpPr>
          <cdr:cNvPr id="2" name="Straight Connector 1">
            <a:extLst xmlns:a="http://schemas.openxmlformats.org/drawingml/2006/main">
              <a:ext uri="{FF2B5EF4-FFF2-40B4-BE49-F238E27FC236}">
                <a16:creationId xmlns:a16="http://schemas.microsoft.com/office/drawing/2014/main" id="{F7F4490E-DD07-46AC-87F0-0EBAC9B663C1}"/>
              </a:ext>
            </a:extLst>
          </cdr:cNvPr>
          <cdr:cNvCxnSpPr/>
        </cdr:nvCxnSpPr>
        <cdr:spPr>
          <a:xfrm xmlns:a="http://schemas.openxmlformats.org/drawingml/2006/main">
            <a:off x="2676419" y="142727"/>
            <a:ext cx="12719" cy="2422535"/>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Straight Arrow Connector 4">
            <a:extLst xmlns:a="http://schemas.openxmlformats.org/drawingml/2006/main">
              <a:ext uri="{FF2B5EF4-FFF2-40B4-BE49-F238E27FC236}">
                <a16:creationId xmlns:a16="http://schemas.microsoft.com/office/drawing/2014/main" id="{9D866FCA-2D54-4C4D-9D48-7BB865B654C9}"/>
              </a:ext>
            </a:extLst>
          </cdr:cNvPr>
          <cdr:cNvCxnSpPr/>
        </cdr:nvCxnSpPr>
        <cdr:spPr>
          <a:xfrm xmlns:a="http://schemas.openxmlformats.org/drawingml/2006/main" flipH="1">
            <a:off x="2057373" y="358536"/>
            <a:ext cx="525763"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0">
            <a:extLst xmlns:a="http://schemas.openxmlformats.org/drawingml/2006/main">
              <a:ext uri="{FF2B5EF4-FFF2-40B4-BE49-F238E27FC236}">
                <a16:creationId xmlns:a16="http://schemas.microsoft.com/office/drawing/2014/main" id="{51493D01-77C7-4778-A588-18E7EFA63405}"/>
              </a:ext>
            </a:extLst>
          </cdr:cNvPr>
          <cdr:cNvSpPr txBox="1"/>
        </cdr:nvSpPr>
        <cdr:spPr>
          <a:xfrm xmlns:a="http://schemas.openxmlformats.org/drawingml/2006/main">
            <a:off x="1895035" y="69835"/>
            <a:ext cx="812568" cy="5763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t>left</a:t>
            </a:r>
            <a:r>
              <a:rPr lang="en-US" sz="900" baseline="0"/>
              <a:t> scale</a:t>
            </a:r>
            <a:endParaRPr lang="en-US" sz="900"/>
          </a:p>
        </cdr:txBody>
      </cdr:sp>
      <cdr:sp macro="" textlink="">
        <cdr:nvSpPr>
          <cdr:cNvPr id="8" name="TextBox 22">
            <a:extLst xmlns:a="http://schemas.openxmlformats.org/drawingml/2006/main">
              <a:ext uri="{FF2B5EF4-FFF2-40B4-BE49-F238E27FC236}">
                <a16:creationId xmlns:a16="http://schemas.microsoft.com/office/drawing/2014/main" id="{64EC7119-5530-4515-A155-77A1DF78653E}"/>
              </a:ext>
            </a:extLst>
          </cdr:cNvPr>
          <cdr:cNvSpPr txBox="1"/>
        </cdr:nvSpPr>
        <cdr:spPr>
          <a:xfrm xmlns:a="http://schemas.openxmlformats.org/drawingml/2006/main">
            <a:off x="3440873" y="225923"/>
            <a:ext cx="901745" cy="339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basis points</a:t>
            </a:r>
          </a:p>
        </cdr:txBody>
      </cdr:sp>
      <cdr:sp macro="" textlink="">
        <cdr:nvSpPr>
          <cdr:cNvPr id="9" name="TextBox 23">
            <a:extLst xmlns:a="http://schemas.openxmlformats.org/drawingml/2006/main">
              <a:ext uri="{FF2B5EF4-FFF2-40B4-BE49-F238E27FC236}">
                <a16:creationId xmlns:a16="http://schemas.microsoft.com/office/drawing/2014/main" id="{03D176CA-EFBA-4B77-845C-4B6EDA78E87B}"/>
              </a:ext>
            </a:extLst>
          </cdr:cNvPr>
          <cdr:cNvSpPr txBox="1"/>
        </cdr:nvSpPr>
        <cdr:spPr>
          <a:xfrm xmlns:a="http://schemas.openxmlformats.org/drawingml/2006/main">
            <a:off x="4003699" y="527049"/>
            <a:ext cx="1015953" cy="4762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a:t>In percent</a:t>
            </a:r>
            <a:r>
              <a:rPr lang="en-US" sz="900" baseline="0"/>
              <a:t> of GDP</a:t>
            </a:r>
            <a:endParaRPr lang="en-US" sz="900"/>
          </a:p>
        </cdr:txBody>
      </cdr:sp>
      <cdr:sp macro="" textlink="">
        <cdr:nvSpPr>
          <cdr:cNvPr id="10" name="TextBox 22">
            <a:extLst xmlns:a="http://schemas.openxmlformats.org/drawingml/2006/main">
              <a:ext uri="{FF2B5EF4-FFF2-40B4-BE49-F238E27FC236}">
                <a16:creationId xmlns:a16="http://schemas.microsoft.com/office/drawing/2014/main" id="{934D7D5D-4568-44AD-9585-EC378CACA43F}"/>
              </a:ext>
            </a:extLst>
          </cdr:cNvPr>
          <cdr:cNvSpPr txBox="1"/>
        </cdr:nvSpPr>
        <cdr:spPr>
          <a:xfrm xmlns:a="http://schemas.openxmlformats.org/drawingml/2006/main">
            <a:off x="517525" y="307975"/>
            <a:ext cx="901744" cy="339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percent</a:t>
            </a:r>
          </a:p>
        </cdr:txBody>
      </cdr:sp>
      <cdr:sp macro="" textlink="">
        <cdr:nvSpPr>
          <cdr:cNvPr id="11" name="TextBox 22">
            <a:extLst xmlns:a="http://schemas.openxmlformats.org/drawingml/2006/main">
              <a:ext uri="{FF2B5EF4-FFF2-40B4-BE49-F238E27FC236}">
                <a16:creationId xmlns:a16="http://schemas.microsoft.com/office/drawing/2014/main" id="{24E24680-85D6-4CC1-9E72-A7E4FEC7DC1F}"/>
              </a:ext>
            </a:extLst>
          </cdr:cNvPr>
          <cdr:cNvSpPr txBox="1"/>
        </cdr:nvSpPr>
        <cdr:spPr>
          <a:xfrm xmlns:a="http://schemas.openxmlformats.org/drawingml/2006/main">
            <a:off x="1527125" y="612598"/>
            <a:ext cx="1130300" cy="339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percentage points</a:t>
            </a:r>
          </a:p>
        </cdr:txBody>
      </cdr:sp>
    </cdr:grpSp>
  </cdr:relSizeAnchor>
</c:userShapes>
</file>

<file path=xl/drawings/drawing44.xml><?xml version="1.0" encoding="utf-8"?>
<c:userShapes xmlns:c="http://schemas.openxmlformats.org/drawingml/2006/chart">
  <cdr:relSizeAnchor xmlns:cdr="http://schemas.openxmlformats.org/drawingml/2006/chartDrawing">
    <cdr:from>
      <cdr:x>0.49874</cdr:x>
      <cdr:y>0.04938</cdr:y>
    </cdr:from>
    <cdr:to>
      <cdr:x>0.50252</cdr:x>
      <cdr:y>0.79973</cdr:y>
    </cdr:to>
    <cdr:cxnSp macro="">
      <cdr:nvCxnSpPr>
        <cdr:cNvPr id="2" name="Straight Connector 1">
          <a:extLst xmlns:a="http://schemas.openxmlformats.org/drawingml/2006/main">
            <a:ext uri="{FF2B5EF4-FFF2-40B4-BE49-F238E27FC236}">
              <a16:creationId xmlns:a16="http://schemas.microsoft.com/office/drawing/2014/main" id="{F7F4490E-DD07-46AC-87F0-0EBAC9B663C1}"/>
            </a:ext>
          </a:extLst>
        </cdr:cNvPr>
        <cdr:cNvCxnSpPr/>
      </cdr:nvCxnSpPr>
      <cdr:spPr>
        <a:xfrm xmlns:a="http://schemas.openxmlformats.org/drawingml/2006/main">
          <a:off x="2517775" y="146050"/>
          <a:ext cx="19050" cy="2219325"/>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0.07516</cdr:x>
      <cdr:y>0.04616</cdr:y>
    </cdr:from>
    <cdr:to>
      <cdr:x>0.94876</cdr:x>
      <cdr:y>0.33492</cdr:y>
    </cdr:to>
    <cdr:grpSp>
      <cdr:nvGrpSpPr>
        <cdr:cNvPr id="11" name="Group 10">
          <a:extLst xmlns:a="http://schemas.openxmlformats.org/drawingml/2006/main">
            <a:ext uri="{FF2B5EF4-FFF2-40B4-BE49-F238E27FC236}">
              <a16:creationId xmlns:a16="http://schemas.microsoft.com/office/drawing/2014/main" id="{FE48DED8-69B1-407E-B492-E0A54873CF2E}"/>
            </a:ext>
          </a:extLst>
        </cdr:cNvPr>
        <cdr:cNvGrpSpPr/>
      </cdr:nvGrpSpPr>
      <cdr:grpSpPr>
        <a:xfrm xmlns:a="http://schemas.openxmlformats.org/drawingml/2006/main">
          <a:off x="296096" y="121702"/>
          <a:ext cx="3441582" cy="761322"/>
          <a:chOff x="365125" y="136528"/>
          <a:chExt cx="4243699" cy="854078"/>
        </a:xfrm>
      </cdr:grpSpPr>
      <cdr:cxnSp macro="">
        <cdr:nvCxnSpPr>
          <cdr:cNvPr id="3" name="Straight Arrow Connector 2">
            <a:extLst xmlns:a="http://schemas.openxmlformats.org/drawingml/2006/main">
              <a:ext uri="{FF2B5EF4-FFF2-40B4-BE49-F238E27FC236}">
                <a16:creationId xmlns:a16="http://schemas.microsoft.com/office/drawing/2014/main" id="{401057C6-711F-451B-B764-AC255E6B0416}"/>
              </a:ext>
            </a:extLst>
          </cdr:cNvPr>
          <cdr:cNvCxnSpPr/>
        </cdr:nvCxnSpPr>
        <cdr:spPr>
          <a:xfrm xmlns:a="http://schemas.openxmlformats.org/drawingml/2006/main">
            <a:off x="2544441" y="398493"/>
            <a:ext cx="464935" cy="4732"/>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a:extLst xmlns:a="http://schemas.openxmlformats.org/drawingml/2006/main">
              <a:ext uri="{FF2B5EF4-FFF2-40B4-BE49-F238E27FC236}">
                <a16:creationId xmlns:a16="http://schemas.microsoft.com/office/drawing/2014/main" id="{9D866FCA-2D54-4C4D-9D48-7BB865B654C9}"/>
              </a:ext>
            </a:extLst>
          </cdr:cNvPr>
          <cdr:cNvCxnSpPr/>
        </cdr:nvCxnSpPr>
        <cdr:spPr>
          <a:xfrm xmlns:a="http://schemas.openxmlformats.org/drawingml/2006/main" flipH="1">
            <a:off x="1796445" y="396659"/>
            <a:ext cx="505934"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0">
            <a:extLst xmlns:a="http://schemas.openxmlformats.org/drawingml/2006/main">
              <a:ext uri="{FF2B5EF4-FFF2-40B4-BE49-F238E27FC236}">
                <a16:creationId xmlns:a16="http://schemas.microsoft.com/office/drawing/2014/main" id="{648E9732-7C31-4EF2-9BE7-B7DB9867181C}"/>
              </a:ext>
            </a:extLst>
          </cdr:cNvPr>
          <cdr:cNvSpPr txBox="1"/>
        </cdr:nvSpPr>
        <cdr:spPr>
          <a:xfrm xmlns:a="http://schemas.openxmlformats.org/drawingml/2006/main">
            <a:off x="2514420" y="146052"/>
            <a:ext cx="866949" cy="19685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t>right</a:t>
            </a:r>
            <a:r>
              <a:rPr lang="en-US" sz="900" baseline="0"/>
              <a:t> scale</a:t>
            </a:r>
            <a:endParaRPr lang="en-US" sz="900"/>
          </a:p>
        </cdr:txBody>
      </cdr:sp>
      <cdr:sp macro="" textlink="">
        <cdr:nvSpPr>
          <cdr:cNvPr id="6" name="TextBox 20">
            <a:extLst xmlns:a="http://schemas.openxmlformats.org/drawingml/2006/main">
              <a:ext uri="{FF2B5EF4-FFF2-40B4-BE49-F238E27FC236}">
                <a16:creationId xmlns:a16="http://schemas.microsoft.com/office/drawing/2014/main" id="{51493D01-77C7-4778-A588-18E7EFA63405}"/>
              </a:ext>
            </a:extLst>
          </cdr:cNvPr>
          <cdr:cNvSpPr txBox="1"/>
        </cdr:nvSpPr>
        <cdr:spPr>
          <a:xfrm xmlns:a="http://schemas.openxmlformats.org/drawingml/2006/main">
            <a:off x="1552583" y="136528"/>
            <a:ext cx="751011" cy="17779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t>left</a:t>
            </a:r>
            <a:r>
              <a:rPr lang="en-US" sz="900" baseline="0"/>
              <a:t> scale</a:t>
            </a:r>
            <a:endParaRPr lang="en-US" sz="900"/>
          </a:p>
        </cdr:txBody>
      </cdr:sp>
      <cdr:sp macro="" textlink="">
        <cdr:nvSpPr>
          <cdr:cNvPr id="7" name="TextBox 22">
            <a:extLst xmlns:a="http://schemas.openxmlformats.org/drawingml/2006/main">
              <a:ext uri="{FF2B5EF4-FFF2-40B4-BE49-F238E27FC236}">
                <a16:creationId xmlns:a16="http://schemas.microsoft.com/office/drawing/2014/main" id="{BF466CE9-1548-4B2A-B480-9C0ED67BEFBD}"/>
              </a:ext>
            </a:extLst>
          </cdr:cNvPr>
          <cdr:cNvSpPr txBox="1"/>
        </cdr:nvSpPr>
        <cdr:spPr>
          <a:xfrm xmlns:a="http://schemas.openxmlformats.org/drawingml/2006/main">
            <a:off x="2522129" y="469905"/>
            <a:ext cx="1014346" cy="2730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basis points</a:t>
            </a:r>
          </a:p>
        </cdr:txBody>
      </cdr:sp>
      <cdr:sp macro="" textlink="">
        <cdr:nvSpPr>
          <cdr:cNvPr id="8" name="TextBox 23">
            <a:extLst xmlns:a="http://schemas.openxmlformats.org/drawingml/2006/main">
              <a:ext uri="{FF2B5EF4-FFF2-40B4-BE49-F238E27FC236}">
                <a16:creationId xmlns:a16="http://schemas.microsoft.com/office/drawing/2014/main" id="{5B374EA8-66EE-422A-8EED-1B99BF8E932A}"/>
              </a:ext>
            </a:extLst>
          </cdr:cNvPr>
          <cdr:cNvSpPr txBox="1"/>
        </cdr:nvSpPr>
        <cdr:spPr>
          <a:xfrm xmlns:a="http://schemas.openxmlformats.org/drawingml/2006/main">
            <a:off x="3631201" y="260343"/>
            <a:ext cx="977623" cy="47625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a:t>In percent</a:t>
            </a:r>
            <a:r>
              <a:rPr lang="en-US" sz="900" baseline="0"/>
              <a:t> of GDP</a:t>
            </a:r>
            <a:endParaRPr lang="en-US" sz="900"/>
          </a:p>
        </cdr:txBody>
      </cdr:sp>
      <cdr:sp macro="" textlink="">
        <cdr:nvSpPr>
          <cdr:cNvPr id="9" name="TextBox 22">
            <a:extLst xmlns:a="http://schemas.openxmlformats.org/drawingml/2006/main">
              <a:ext uri="{FF2B5EF4-FFF2-40B4-BE49-F238E27FC236}">
                <a16:creationId xmlns:a16="http://schemas.microsoft.com/office/drawing/2014/main" id="{490F3A52-EF6E-4022-B1BF-7ACC69253CE5}"/>
              </a:ext>
            </a:extLst>
          </cdr:cNvPr>
          <cdr:cNvSpPr txBox="1"/>
        </cdr:nvSpPr>
        <cdr:spPr>
          <a:xfrm xmlns:a="http://schemas.openxmlformats.org/drawingml/2006/main">
            <a:off x="365125" y="698500"/>
            <a:ext cx="1014346" cy="2730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percent</a:t>
            </a:r>
          </a:p>
        </cdr:txBody>
      </cdr:sp>
      <cdr:sp macro="" textlink="">
        <cdr:nvSpPr>
          <cdr:cNvPr id="10" name="TextBox 22">
            <a:extLst xmlns:a="http://schemas.openxmlformats.org/drawingml/2006/main">
              <a:ext uri="{FF2B5EF4-FFF2-40B4-BE49-F238E27FC236}">
                <a16:creationId xmlns:a16="http://schemas.microsoft.com/office/drawing/2014/main" id="{C41EE17E-4764-494A-9047-C730913102FE}"/>
              </a:ext>
            </a:extLst>
          </cdr:cNvPr>
          <cdr:cNvSpPr txBox="1"/>
        </cdr:nvSpPr>
        <cdr:spPr>
          <a:xfrm xmlns:a="http://schemas.openxmlformats.org/drawingml/2006/main">
            <a:off x="1371600" y="717550"/>
            <a:ext cx="1074671" cy="2730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percentage poitns</a:t>
            </a:r>
          </a:p>
        </cdr:txBody>
      </cdr:sp>
    </cdr:grpSp>
  </cdr:relSizeAnchor>
</c:userShapes>
</file>

<file path=xl/drawings/drawing45.xml><?xml version="1.0" encoding="utf-8"?>
<xdr:wsDr xmlns:xdr="http://schemas.openxmlformats.org/drawingml/2006/spreadsheetDrawing" xmlns:a="http://schemas.openxmlformats.org/drawingml/2006/main">
  <xdr:absoluteAnchor>
    <xdr:pos x="714375" y="676274"/>
    <xdr:ext cx="5629276" cy="3467101"/>
    <xdr:graphicFrame macro="">
      <xdr:nvGraphicFramePr>
        <xdr:cNvPr id="2" name="Chart 1">
          <a:extLst>
            <a:ext uri="{FF2B5EF4-FFF2-40B4-BE49-F238E27FC236}">
              <a16:creationId xmlns:a16="http://schemas.microsoft.com/office/drawing/2014/main" id="{CDFE1603-06A0-44A0-AC0E-68C741C3BE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344804</xdr:colOff>
      <xdr:row>0</xdr:row>
      <xdr:rowOff>76200</xdr:rowOff>
    </xdr:from>
    <xdr:to>
      <xdr:col>10</xdr:col>
      <xdr:colOff>586739</xdr:colOff>
      <xdr:row>3</xdr:row>
      <xdr:rowOff>160020</xdr:rowOff>
    </xdr:to>
    <xdr:sp macro="" textlink="">
      <xdr:nvSpPr>
        <xdr:cNvPr id="3" name="TextBox 15">
          <a:extLst>
            <a:ext uri="{FF2B5EF4-FFF2-40B4-BE49-F238E27FC236}">
              <a16:creationId xmlns:a16="http://schemas.microsoft.com/office/drawing/2014/main" id="{C60AD437-E18D-4FD0-A76A-D879A2BD204B}"/>
            </a:ext>
          </a:extLst>
        </xdr:cNvPr>
        <xdr:cNvSpPr txBox="1"/>
      </xdr:nvSpPr>
      <xdr:spPr>
        <a:xfrm>
          <a:off x="954404" y="76200"/>
          <a:ext cx="5728335" cy="58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100" b="1">
              <a:solidFill>
                <a:srgbClr val="7030A0"/>
              </a:solidFill>
              <a:latin typeface="HelveticaNeueLT Std" panose="020B0604020202020204" pitchFamily="34" charset="0"/>
              <a:ea typeface="+mn-ea"/>
              <a:cs typeface="Arial" panose="020B0604020202020204" pitchFamily="34" charset="0"/>
            </a:rPr>
            <a:t>Figure 2.7. Breakdown of Discretionary Expenditure and Revenue Measures in the United States, 1966–2018</a:t>
          </a:r>
        </a:p>
        <a:p>
          <a:pPr marL="0" indent="0" algn="l"/>
          <a:r>
            <a:rPr lang="en-US" sz="1100" b="0" baseline="0">
              <a:solidFill>
                <a:srgbClr val="7030A0"/>
              </a:solidFill>
              <a:latin typeface="HelveticaNeueLT Std" panose="020B0604020202020204" pitchFamily="34" charset="0"/>
              <a:ea typeface="+mn-ea"/>
              <a:cs typeface="Arial" panose="020B0604020202020204" pitchFamily="34" charset="0"/>
            </a:rPr>
            <a:t>(Percent of GDP)</a:t>
          </a:r>
        </a:p>
      </xdr:txBody>
    </xdr:sp>
    <xdr:clientData/>
  </xdr:twoCellAnchor>
  <xdr:twoCellAnchor>
    <xdr:from>
      <xdr:col>1</xdr:col>
      <xdr:colOff>327660</xdr:colOff>
      <xdr:row>23</xdr:row>
      <xdr:rowOff>167640</xdr:rowOff>
    </xdr:from>
    <xdr:to>
      <xdr:col>12</xdr:col>
      <xdr:colOff>213360</xdr:colOff>
      <xdr:row>27</xdr:row>
      <xdr:rowOff>0</xdr:rowOff>
    </xdr:to>
    <xdr:sp macro="" textlink="">
      <xdr:nvSpPr>
        <xdr:cNvPr id="5" name="TextBox 4">
          <a:extLst>
            <a:ext uri="{FF2B5EF4-FFF2-40B4-BE49-F238E27FC236}">
              <a16:creationId xmlns:a16="http://schemas.microsoft.com/office/drawing/2014/main" id="{EA58FBCD-5F29-4CE6-A681-4C9E5FD6EBE3}"/>
            </a:ext>
          </a:extLst>
        </xdr:cNvPr>
        <xdr:cNvSpPr txBox="1"/>
      </xdr:nvSpPr>
      <xdr:spPr>
        <a:xfrm>
          <a:off x="937260" y="4168140"/>
          <a:ext cx="659130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chemeClr val="tx1"/>
              </a:solidFill>
              <a:latin typeface="HelveticaNeueLT Std" panose="020B0604020202020204"/>
            </a:rPr>
            <a:t>Sources: Congressional Budget Office (2013); Romer and Romer (2010); and IMF staff.</a:t>
          </a:r>
        </a:p>
        <a:p>
          <a:r>
            <a:rPr lang="en-US" sz="800" b="0">
              <a:solidFill>
                <a:schemeClr val="tx1"/>
              </a:solidFill>
              <a:latin typeface="HelveticaNeueLT Std" panose="020B0604020202020204"/>
            </a:rPr>
            <a:t>Note: Gray-shaded areas indicate recession periods. Negative (positive) numbers refer to stimulus (contractions).</a:t>
          </a:r>
        </a:p>
      </xdr:txBody>
    </xdr:sp>
    <xdr:clientData/>
  </xdr:twoCellAnchor>
</xdr:wsDr>
</file>

<file path=xl/drawings/drawing46.xml><?xml version="1.0" encoding="utf-8"?>
<c:userShapes xmlns:c="http://schemas.openxmlformats.org/drawingml/2006/chart">
  <cdr:relSizeAnchor xmlns:cdr="http://schemas.openxmlformats.org/drawingml/2006/chartDrawing">
    <cdr:from>
      <cdr:x>0.89509</cdr:x>
      <cdr:y>0.56594</cdr:y>
    </cdr:from>
    <cdr:to>
      <cdr:x>0.89509</cdr:x>
      <cdr:y>0.68132</cdr:y>
    </cdr:to>
    <cdr:cxnSp macro="">
      <cdr:nvCxnSpPr>
        <cdr:cNvPr id="3" name="Straight Arrow Connector 2">
          <a:extLst xmlns:a="http://schemas.openxmlformats.org/drawingml/2006/main">
            <a:ext uri="{FF2B5EF4-FFF2-40B4-BE49-F238E27FC236}">
              <a16:creationId xmlns:a16="http://schemas.microsoft.com/office/drawing/2014/main" id="{4A72C732-267E-4CF5-BFAC-3D4E3D0F2C9C}"/>
            </a:ext>
          </a:extLst>
        </cdr:cNvPr>
        <cdr:cNvCxnSpPr/>
      </cdr:nvCxnSpPr>
      <cdr:spPr>
        <a:xfrm xmlns:a="http://schemas.openxmlformats.org/drawingml/2006/main">
          <a:off x="5038713" y="1962158"/>
          <a:ext cx="0" cy="400034"/>
        </a:xfrm>
        <a:prstGeom xmlns:a="http://schemas.openxmlformats.org/drawingml/2006/main" prst="straightConnector1">
          <a:avLst/>
        </a:prstGeom>
        <a:ln xmlns:a="http://schemas.openxmlformats.org/drawingml/2006/main" w="254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0.83249</cdr:x>
      <cdr:y>0.66758</cdr:y>
    </cdr:from>
    <cdr:to>
      <cdr:x>0.96785</cdr:x>
      <cdr:y>0.76923</cdr:y>
    </cdr:to>
    <cdr:sp macro="" textlink="">
      <cdr:nvSpPr>
        <cdr:cNvPr id="7" name="TextBox 6">
          <a:extLst xmlns:a="http://schemas.openxmlformats.org/drawingml/2006/main">
            <a:ext uri="{FF2B5EF4-FFF2-40B4-BE49-F238E27FC236}">
              <a16:creationId xmlns:a16="http://schemas.microsoft.com/office/drawing/2014/main" id="{2658598B-6612-4558-B15F-B4915DD7A240}"/>
            </a:ext>
          </a:extLst>
        </cdr:cNvPr>
        <cdr:cNvSpPr txBox="1"/>
      </cdr:nvSpPr>
      <cdr:spPr>
        <a:xfrm xmlns:a="http://schemas.openxmlformats.org/drawingml/2006/main">
          <a:off x="4686297" y="2314583"/>
          <a:ext cx="761979" cy="3524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solidFill>
                <a:schemeClr val="tx1"/>
              </a:solidFill>
              <a:latin typeface="HelveticaNeueLT Std" panose="020B0604020202020204"/>
            </a:rPr>
            <a:t>Stimulus</a:t>
          </a:r>
        </a:p>
      </cdr:txBody>
    </cdr:sp>
  </cdr:relSizeAnchor>
  <cdr:relSizeAnchor xmlns:cdr="http://schemas.openxmlformats.org/drawingml/2006/chartDrawing">
    <cdr:from>
      <cdr:x>0.8934</cdr:x>
      <cdr:y>0.11538</cdr:y>
    </cdr:from>
    <cdr:to>
      <cdr:x>0.89396</cdr:x>
      <cdr:y>0.23169</cdr:y>
    </cdr:to>
    <cdr:cxnSp macro="">
      <cdr:nvCxnSpPr>
        <cdr:cNvPr id="4" name="Straight Arrow Connector 3">
          <a:extLst xmlns:a="http://schemas.openxmlformats.org/drawingml/2006/main">
            <a:ext uri="{FF2B5EF4-FFF2-40B4-BE49-F238E27FC236}">
              <a16:creationId xmlns:a16="http://schemas.microsoft.com/office/drawing/2014/main" id="{25CD5C0D-7774-4291-AD52-AA7372B9C267}"/>
            </a:ext>
          </a:extLst>
        </cdr:cNvPr>
        <cdr:cNvCxnSpPr/>
      </cdr:nvCxnSpPr>
      <cdr:spPr>
        <a:xfrm xmlns:a="http://schemas.openxmlformats.org/drawingml/2006/main" flipH="1" flipV="1">
          <a:off x="5029206" y="400037"/>
          <a:ext cx="3152" cy="403258"/>
        </a:xfrm>
        <a:prstGeom xmlns:a="http://schemas.openxmlformats.org/drawingml/2006/main" prst="straightConnector1">
          <a:avLst/>
        </a:prstGeom>
        <a:ln xmlns:a="http://schemas.openxmlformats.org/drawingml/2006/main" w="254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0.81613</cdr:x>
      <cdr:y>0.05586</cdr:y>
    </cdr:from>
    <cdr:to>
      <cdr:x>0.98646</cdr:x>
      <cdr:y>0.15751</cdr:y>
    </cdr:to>
    <cdr:sp macro="" textlink="">
      <cdr:nvSpPr>
        <cdr:cNvPr id="6" name="TextBox 1">
          <a:extLst xmlns:a="http://schemas.openxmlformats.org/drawingml/2006/main">
            <a:ext uri="{FF2B5EF4-FFF2-40B4-BE49-F238E27FC236}">
              <a16:creationId xmlns:a16="http://schemas.microsoft.com/office/drawing/2014/main" id="{28483319-C399-4B78-87D5-9C2B9D3C8C84}"/>
            </a:ext>
          </a:extLst>
        </cdr:cNvPr>
        <cdr:cNvSpPr txBox="1"/>
      </cdr:nvSpPr>
      <cdr:spPr>
        <a:xfrm xmlns:a="http://schemas.openxmlformats.org/drawingml/2006/main">
          <a:off x="4594243" y="193674"/>
          <a:ext cx="958834" cy="3524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chemeClr val="tx1"/>
              </a:solidFill>
              <a:latin typeface="HelveticaNeueLT Std" panose="020B0604020202020204"/>
            </a:rPr>
            <a:t>Contraction</a:t>
          </a:r>
        </a:p>
      </cdr:txBody>
    </cdr:sp>
  </cdr:relSizeAnchor>
</c:userShapes>
</file>

<file path=xl/drawings/drawing47.xml><?xml version="1.0" encoding="utf-8"?>
<xdr:wsDr xmlns:xdr="http://schemas.openxmlformats.org/drawingml/2006/spreadsheetDrawing" xmlns:a="http://schemas.openxmlformats.org/drawingml/2006/main">
  <xdr:absoluteAnchor>
    <xdr:pos x="487045" y="791845"/>
    <xdr:ext cx="3505200" cy="2476500"/>
    <xdr:graphicFrame macro="">
      <xdr:nvGraphicFramePr>
        <xdr:cNvPr id="2" name="Chart 1">
          <a:extLst>
            <a:ext uri="{FF2B5EF4-FFF2-40B4-BE49-F238E27FC236}">
              <a16:creationId xmlns:a16="http://schemas.microsoft.com/office/drawing/2014/main" id="{3E58E81E-B65B-48B3-B161-76D437F0CB2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227330</xdr:colOff>
      <xdr:row>18</xdr:row>
      <xdr:rowOff>152400</xdr:rowOff>
    </xdr:from>
    <xdr:to>
      <xdr:col>6</xdr:col>
      <xdr:colOff>388620</xdr:colOff>
      <xdr:row>21</xdr:row>
      <xdr:rowOff>61547</xdr:rowOff>
    </xdr:to>
    <xdr:sp macro="" textlink="">
      <xdr:nvSpPr>
        <xdr:cNvPr id="3" name="Text Box 4">
          <a:extLst>
            <a:ext uri="{FF2B5EF4-FFF2-40B4-BE49-F238E27FC236}">
              <a16:creationId xmlns:a16="http://schemas.microsoft.com/office/drawing/2014/main" id="{B58763C1-6C85-4B9D-AB9F-74AF77CCD511}"/>
            </a:ext>
          </a:extLst>
        </xdr:cNvPr>
        <xdr:cNvSpPr txBox="1">
          <a:spLocks noChangeArrowheads="1"/>
        </xdr:cNvSpPr>
      </xdr:nvSpPr>
      <xdr:spPr bwMode="auto">
        <a:xfrm>
          <a:off x="821690" y="3398520"/>
          <a:ext cx="3133090" cy="457787"/>
        </a:xfrm>
        <a:prstGeom prst="rect">
          <a:avLst/>
        </a:prstGeom>
        <a:noFill/>
        <a:ln w="9525">
          <a:noFill/>
          <a:miter lim="800000"/>
          <a:headEnd/>
          <a:tailEnd/>
        </a:ln>
      </xdr:spPr>
      <xdr:txBody>
        <a:bodyPr wrap="square" lIns="45720" tIns="36576" rIns="0" bIns="0" anchor="t"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900" b="0" i="0" u="none" strike="noStrike" baseline="0">
              <a:solidFill>
                <a:srgbClr val="000000"/>
              </a:solidFill>
              <a:latin typeface="HelveticaNeueLT Std" panose="020B0604020202020204"/>
              <a:cs typeface="Arial"/>
            </a:rPr>
            <a:t>Sources: Congressional Budget Office </a:t>
          </a:r>
          <a:r>
            <a:rPr lang="en-US" altLang="zh-CN" sz="900" b="0" i="0" u="none" strike="noStrike" baseline="0">
              <a:solidFill>
                <a:srgbClr val="000000"/>
              </a:solidFill>
              <a:latin typeface="HelveticaNeueLT Std" panose="020B0604020202020204"/>
              <a:cs typeface="Arial"/>
            </a:rPr>
            <a:t>2013</a:t>
          </a:r>
          <a:endParaRPr lang="en-US" sz="900" b="0" i="0" u="none" strike="noStrike" baseline="0">
            <a:solidFill>
              <a:srgbClr val="000000"/>
            </a:solidFill>
            <a:latin typeface="HelveticaNeueLT Std" panose="020B0604020202020204"/>
            <a:cs typeface="Arial"/>
          </a:endParaRPr>
        </a:p>
        <a:p>
          <a:pPr algn="l" rtl="0">
            <a:defRPr sz="1000"/>
          </a:pPr>
          <a:r>
            <a:rPr lang="en-US" sz="900" b="0" i="0" u="none" strike="noStrike" baseline="0">
              <a:solidFill>
                <a:srgbClr val="000000"/>
              </a:solidFill>
              <a:latin typeface="HelveticaNeueLT Std" panose="020B0604020202020204"/>
              <a:cs typeface="Arial"/>
            </a:rPr>
            <a:t>Note: Shaded areas indicate recession periods as identified by the National Bureau of Economic Research</a:t>
          </a:r>
        </a:p>
      </xdr:txBody>
    </xdr:sp>
    <xdr:clientData/>
  </xdr:twoCellAnchor>
  <xdr:twoCellAnchor>
    <xdr:from>
      <xdr:col>1</xdr:col>
      <xdr:colOff>1</xdr:colOff>
      <xdr:row>0</xdr:row>
      <xdr:rowOff>1</xdr:rowOff>
    </xdr:from>
    <xdr:to>
      <xdr:col>8</xdr:col>
      <xdr:colOff>561975</xdr:colOff>
      <xdr:row>2</xdr:row>
      <xdr:rowOff>38100</xdr:rowOff>
    </xdr:to>
    <xdr:sp macro="" textlink="">
      <xdr:nvSpPr>
        <xdr:cNvPr id="4" name="TextBox 15">
          <a:extLst>
            <a:ext uri="{FF2B5EF4-FFF2-40B4-BE49-F238E27FC236}">
              <a16:creationId xmlns:a16="http://schemas.microsoft.com/office/drawing/2014/main" id="{E1FF4481-B37F-4B1C-B03F-9B60D830D089}"/>
            </a:ext>
          </a:extLst>
        </xdr:cNvPr>
        <xdr:cNvSpPr txBox="1"/>
      </xdr:nvSpPr>
      <xdr:spPr>
        <a:xfrm>
          <a:off x="594361" y="1"/>
          <a:ext cx="4722494" cy="373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100" b="1">
              <a:solidFill>
                <a:srgbClr val="7030A0"/>
              </a:solidFill>
              <a:latin typeface="HelveticaNeueLT Std" panose="020B0604020202020204" pitchFamily="34" charset="0"/>
              <a:ea typeface="+mn-ea"/>
              <a:cs typeface="Arial" panose="020B0604020202020204" pitchFamily="34" charset="0"/>
            </a:rPr>
            <a:t>Figure 2.8. </a:t>
          </a:r>
          <a:r>
            <a:rPr lang="en-US" sz="1100" b="1" baseline="0">
              <a:solidFill>
                <a:srgbClr val="7030A0"/>
              </a:solidFill>
              <a:latin typeface="HelveticaNeueLT Std" panose="020B0604020202020204" pitchFamily="34" charset="0"/>
              <a:ea typeface="+mn-ea"/>
              <a:cs typeface="Arial" panose="020B0604020202020204" pitchFamily="34" charset="0"/>
            </a:rPr>
            <a:t>Automatic Stabilizers in the United States</a:t>
          </a:r>
        </a:p>
        <a:p>
          <a:pPr marL="0" indent="0" algn="l"/>
          <a:r>
            <a:rPr lang="en-US" sz="1100" b="0" baseline="0">
              <a:solidFill>
                <a:srgbClr val="7030A0"/>
              </a:solidFill>
              <a:latin typeface="HelveticaNeueLT Std" panose="020B0604020202020204" pitchFamily="34" charset="0"/>
              <a:ea typeface="+mn-ea"/>
              <a:cs typeface="Arial" panose="020B0604020202020204" pitchFamily="34" charset="0"/>
            </a:rPr>
            <a:t>(Percent of GDP)</a:t>
          </a:r>
          <a:endParaRPr lang="en-US" sz="1100" b="0">
            <a:solidFill>
              <a:srgbClr val="7030A0"/>
            </a:solidFill>
            <a:latin typeface="HelveticaNeueLT Std" panose="020B0604020202020204" pitchFamily="34" charset="0"/>
            <a:ea typeface="+mn-ea"/>
            <a:cs typeface="Arial" panose="020B0604020202020204" pitchFamily="34" charset="0"/>
          </a:endParaRPr>
        </a:p>
      </xdr:txBody>
    </xdr:sp>
    <xdr:clientData/>
  </xdr:twoCellAnchor>
  <xdr:twoCellAnchor>
    <xdr:from>
      <xdr:col>1</xdr:col>
      <xdr:colOff>9525</xdr:colOff>
      <xdr:row>2</xdr:row>
      <xdr:rowOff>104776</xdr:rowOff>
    </xdr:from>
    <xdr:to>
      <xdr:col>3</xdr:col>
      <xdr:colOff>76200</xdr:colOff>
      <xdr:row>4</xdr:row>
      <xdr:rowOff>47626</xdr:rowOff>
    </xdr:to>
    <xdr:sp macro="" textlink="">
      <xdr:nvSpPr>
        <xdr:cNvPr id="5" name="TextBox 15">
          <a:extLst>
            <a:ext uri="{FF2B5EF4-FFF2-40B4-BE49-F238E27FC236}">
              <a16:creationId xmlns:a16="http://schemas.microsoft.com/office/drawing/2014/main" id="{4045E837-3044-47FD-9CD0-F3607803A250}"/>
            </a:ext>
          </a:extLst>
        </xdr:cNvPr>
        <xdr:cNvSpPr txBox="1"/>
      </xdr:nvSpPr>
      <xdr:spPr>
        <a:xfrm>
          <a:off x="603885" y="440056"/>
          <a:ext cx="1255395" cy="27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000" b="1">
              <a:solidFill>
                <a:sysClr val="windowText" lastClr="000000"/>
              </a:solidFill>
              <a:latin typeface="HelveticaNeueLT Std" panose="020B0604020202020204" pitchFamily="34" charset="0"/>
              <a:ea typeface="+mn-ea"/>
              <a:cs typeface="Arial" panose="020B0604020202020204" pitchFamily="34" charset="0"/>
            </a:rPr>
            <a:t>1. United States</a:t>
          </a:r>
          <a:endParaRPr lang="en-US" sz="1000" b="0">
            <a:solidFill>
              <a:sysClr val="windowText" lastClr="000000"/>
            </a:solidFill>
            <a:latin typeface="HelveticaNeueLT Std" panose="020B0604020202020204" pitchFamily="34" charset="0"/>
            <a:ea typeface="+mn-ea"/>
            <a:cs typeface="Arial" panose="020B0604020202020204" pitchFamily="34" charset="0"/>
          </a:endParaRPr>
        </a:p>
      </xdr:txBody>
    </xdr:sp>
    <xdr:clientData/>
  </xdr:twoCellAnchor>
  <xdr:absoluteAnchor>
    <xdr:pos x="4579621" y="762000"/>
    <xdr:ext cx="3809999" cy="2468880"/>
    <xdr:graphicFrame macro="">
      <xdr:nvGraphicFramePr>
        <xdr:cNvPr id="6" name="Chart 5">
          <a:extLst>
            <a:ext uri="{FF2B5EF4-FFF2-40B4-BE49-F238E27FC236}">
              <a16:creationId xmlns:a16="http://schemas.microsoft.com/office/drawing/2014/main" id="{3E28FC16-8C02-436F-A695-386AC3B94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8</xdr:col>
      <xdr:colOff>22860</xdr:colOff>
      <xdr:row>2</xdr:row>
      <xdr:rowOff>30480</xdr:rowOff>
    </xdr:from>
    <xdr:to>
      <xdr:col>10</xdr:col>
      <xdr:colOff>586740</xdr:colOff>
      <xdr:row>3</xdr:row>
      <xdr:rowOff>83820</xdr:rowOff>
    </xdr:to>
    <xdr:sp macro="" textlink="">
      <xdr:nvSpPr>
        <xdr:cNvPr id="7" name="TextBox 15">
          <a:extLst>
            <a:ext uri="{FF2B5EF4-FFF2-40B4-BE49-F238E27FC236}">
              <a16:creationId xmlns:a16="http://schemas.microsoft.com/office/drawing/2014/main" id="{666AB618-2B48-48A6-8E63-704C946795C3}"/>
            </a:ext>
          </a:extLst>
        </xdr:cNvPr>
        <xdr:cNvSpPr txBox="1"/>
      </xdr:nvSpPr>
      <xdr:spPr>
        <a:xfrm>
          <a:off x="4777740" y="365760"/>
          <a:ext cx="1752600"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000" b="1">
              <a:solidFill>
                <a:sysClr val="windowText" lastClr="000000"/>
              </a:solidFill>
              <a:latin typeface="HelveticaNeueLT Std" panose="020B0604020202020204" pitchFamily="34" charset="0"/>
              <a:ea typeface="+mn-ea"/>
              <a:cs typeface="Arial" panose="020B0604020202020204" pitchFamily="34" charset="0"/>
            </a:rPr>
            <a:t>2. Euro Area, 2001-16</a:t>
          </a:r>
          <a:endParaRPr lang="en-US" sz="1000" b="0">
            <a:solidFill>
              <a:sysClr val="windowText" lastClr="000000"/>
            </a:solidFill>
            <a:latin typeface="HelveticaNeueLT Std" panose="020B0604020202020204" pitchFamily="34" charset="0"/>
            <a:ea typeface="+mn-ea"/>
            <a:cs typeface="Arial" panose="020B0604020202020204" pitchFamily="34" charset="0"/>
          </a:endParaRPr>
        </a:p>
      </xdr:txBody>
    </xdr:sp>
    <xdr:clientData/>
  </xdr:twoCellAnchor>
  <xdr:twoCellAnchor>
    <xdr:from>
      <xdr:col>8</xdr:col>
      <xdr:colOff>15240</xdr:colOff>
      <xdr:row>18</xdr:row>
      <xdr:rowOff>30480</xdr:rowOff>
    </xdr:from>
    <xdr:to>
      <xdr:col>13</xdr:col>
      <xdr:colOff>176530</xdr:colOff>
      <xdr:row>20</xdr:row>
      <xdr:rowOff>99647</xdr:rowOff>
    </xdr:to>
    <xdr:sp macro="" textlink="">
      <xdr:nvSpPr>
        <xdr:cNvPr id="8" name="Text Box 4">
          <a:extLst>
            <a:ext uri="{FF2B5EF4-FFF2-40B4-BE49-F238E27FC236}">
              <a16:creationId xmlns:a16="http://schemas.microsoft.com/office/drawing/2014/main" id="{930AFF8D-EA25-4A2E-97A6-6B580A8532A4}"/>
            </a:ext>
          </a:extLst>
        </xdr:cNvPr>
        <xdr:cNvSpPr txBox="1">
          <a:spLocks noChangeArrowheads="1"/>
        </xdr:cNvSpPr>
      </xdr:nvSpPr>
      <xdr:spPr bwMode="auto">
        <a:xfrm>
          <a:off x="4770120" y="3276600"/>
          <a:ext cx="3133090" cy="434927"/>
        </a:xfrm>
        <a:prstGeom prst="rect">
          <a:avLst/>
        </a:prstGeom>
        <a:noFill/>
        <a:ln w="9525">
          <a:noFill/>
          <a:miter lim="800000"/>
          <a:headEnd/>
          <a:tailEnd/>
        </a:ln>
      </xdr:spPr>
      <xdr:txBody>
        <a:bodyPr wrap="square" lIns="45720" tIns="36576" rIns="0" bIns="0" anchor="t"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900" b="0" i="0" u="none" strike="noStrike" baseline="0">
              <a:solidFill>
                <a:srgbClr val="000000"/>
              </a:solidFill>
              <a:latin typeface="HelveticaNeueLT Std" panose="020B0604020202020204"/>
              <a:cs typeface="Arial"/>
            </a:rPr>
            <a:t>Source: European Commission.</a:t>
          </a:r>
        </a:p>
        <a:p>
          <a:pPr algn="l" rtl="0">
            <a:defRPr sz="1000"/>
          </a:pPr>
          <a:r>
            <a:rPr lang="en-US" sz="900" b="0" i="0" u="none" strike="noStrike" baseline="0">
              <a:solidFill>
                <a:srgbClr val="000000"/>
              </a:solidFill>
              <a:latin typeface="HelveticaNeueLT Std" panose="020B0604020202020204"/>
              <a:cs typeface="Arial"/>
            </a:rPr>
            <a:t>Note: Shaded areas indicate recession periods as identified by the Center for Economic and Policy Research.</a:t>
          </a:r>
        </a:p>
      </xdr:txBody>
    </xdr:sp>
    <xdr:clientData/>
  </xdr:twoCellAnchor>
</xdr:wsDr>
</file>

<file path=xl/drawings/drawing48.xml><?xml version="1.0" encoding="utf-8"?>
<c:userShapes xmlns:c="http://schemas.openxmlformats.org/drawingml/2006/chart">
  <cdr:relSizeAnchor xmlns:cdr="http://schemas.openxmlformats.org/drawingml/2006/chartDrawing">
    <cdr:from>
      <cdr:x>0.61232</cdr:x>
      <cdr:y>0.85</cdr:y>
    </cdr:from>
    <cdr:to>
      <cdr:x>0.67754</cdr:x>
      <cdr:y>1</cdr:y>
    </cdr:to>
    <cdr:sp macro="" textlink="">
      <cdr:nvSpPr>
        <cdr:cNvPr id="2" name="TextBox 6">
          <a:extLst xmlns:a="http://schemas.openxmlformats.org/drawingml/2006/main">
            <a:ext uri="{FF2B5EF4-FFF2-40B4-BE49-F238E27FC236}">
              <a16:creationId xmlns:a16="http://schemas.microsoft.com/office/drawing/2014/main" id="{4751544C-600F-4EE8-9E82-9B9A74E4E9E0}"/>
            </a:ext>
          </a:extLst>
        </cdr:cNvPr>
        <cdr:cNvSpPr txBox="1"/>
      </cdr:nvSpPr>
      <cdr:spPr>
        <a:xfrm xmlns:a="http://schemas.openxmlformats.org/drawingml/2006/main">
          <a:off x="2146300" y="2105025"/>
          <a:ext cx="228600" cy="3714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solidFill>
                <a:sysClr val="windowText" lastClr="000000"/>
              </a:solidFill>
              <a:latin typeface="HelveticaNeueLT Std Cn"/>
            </a:rPr>
            <a:t>20</a:t>
          </a:r>
        </a:p>
      </cdr:txBody>
    </cdr:sp>
  </cdr:relSizeAnchor>
  <cdr:relSizeAnchor xmlns:cdr="http://schemas.openxmlformats.org/drawingml/2006/chartDrawing">
    <cdr:from>
      <cdr:x>0.06069</cdr:x>
      <cdr:y>0.85</cdr:y>
    </cdr:from>
    <cdr:to>
      <cdr:x>0.12591</cdr:x>
      <cdr:y>1</cdr:y>
    </cdr:to>
    <cdr:sp macro="" textlink="">
      <cdr:nvSpPr>
        <cdr:cNvPr id="3" name="TextBox 2">
          <a:extLst xmlns:a="http://schemas.openxmlformats.org/drawingml/2006/main">
            <a:ext uri="{FF2B5EF4-FFF2-40B4-BE49-F238E27FC236}">
              <a16:creationId xmlns:a16="http://schemas.microsoft.com/office/drawing/2014/main" id="{49DA97BD-F2AB-4BB7-B5C2-AC890150CD96}"/>
            </a:ext>
          </a:extLst>
        </cdr:cNvPr>
        <cdr:cNvSpPr txBox="1"/>
      </cdr:nvSpPr>
      <cdr:spPr>
        <a:xfrm xmlns:a="http://schemas.openxmlformats.org/drawingml/2006/main">
          <a:off x="212725" y="2105025"/>
          <a:ext cx="228600" cy="3714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solidFill>
                <a:sysClr val="windowText" lastClr="000000"/>
              </a:solidFill>
              <a:latin typeface="HelveticaNeueLT Std Cn"/>
            </a:rPr>
            <a:t>19</a:t>
          </a:r>
        </a:p>
      </cdr:txBody>
    </cdr:sp>
  </cdr:relSizeAnchor>
</c:userShapes>
</file>

<file path=xl/drawings/drawing49.xml><?xml version="1.0" encoding="utf-8"?>
<xdr:wsDr xmlns:xdr="http://schemas.openxmlformats.org/drawingml/2006/spreadsheetDrawing" xmlns:a="http://schemas.openxmlformats.org/drawingml/2006/main">
  <xdr:twoCellAnchor>
    <xdr:from>
      <xdr:col>1</xdr:col>
      <xdr:colOff>45719</xdr:colOff>
      <xdr:row>3</xdr:row>
      <xdr:rowOff>30479</xdr:rowOff>
    </xdr:from>
    <xdr:to>
      <xdr:col>9</xdr:col>
      <xdr:colOff>548640</xdr:colOff>
      <xdr:row>6</xdr:row>
      <xdr:rowOff>91440</xdr:rowOff>
    </xdr:to>
    <xdr:sp macro="" textlink="">
      <xdr:nvSpPr>
        <xdr:cNvPr id="2" name="TextBox 1">
          <a:extLst>
            <a:ext uri="{FF2B5EF4-FFF2-40B4-BE49-F238E27FC236}">
              <a16:creationId xmlns:a16="http://schemas.microsoft.com/office/drawing/2014/main" id="{19BD9FD2-33A3-45DE-AFF2-92FF6A5DD3AF}"/>
            </a:ext>
          </a:extLst>
        </xdr:cNvPr>
        <xdr:cNvSpPr txBox="1"/>
      </xdr:nvSpPr>
      <xdr:spPr>
        <a:xfrm>
          <a:off x="655319" y="579119"/>
          <a:ext cx="5379721" cy="609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solidFill>
                <a:srgbClr val="7030A0"/>
              </a:solidFill>
              <a:latin typeface="HelveticaNeueLT Std" panose="020B0604020202020204" pitchFamily="34" charset="0"/>
              <a:cs typeface="Arial" panose="020B0604020202020204" pitchFamily="34" charset="0"/>
            </a:rPr>
            <a:t>Figure 2.9. Automatic Income and Demand Stabilization, by Fiscal Instrument</a:t>
          </a:r>
        </a:p>
        <a:p>
          <a:pPr algn="l"/>
          <a:r>
            <a:rPr lang="en-US" sz="1100" b="0">
              <a:solidFill>
                <a:srgbClr val="7030A0"/>
              </a:solidFill>
              <a:latin typeface="HelveticaNeueLT Std" panose="020B0604020202020204" pitchFamily="34" charset="0"/>
              <a:cs typeface="Arial" panose="020B0604020202020204" pitchFamily="34" charset="0"/>
            </a:rPr>
            <a:t>(Percent of gross in-work earnings, left scale; percent of aggregate consumption loss restored, right scale)</a:t>
          </a:r>
        </a:p>
      </xdr:txBody>
    </xdr:sp>
    <xdr:clientData/>
  </xdr:twoCellAnchor>
  <xdr:twoCellAnchor>
    <xdr:from>
      <xdr:col>1</xdr:col>
      <xdr:colOff>19049</xdr:colOff>
      <xdr:row>23</xdr:row>
      <xdr:rowOff>57149</xdr:rowOff>
    </xdr:from>
    <xdr:to>
      <xdr:col>8</xdr:col>
      <xdr:colOff>342900</xdr:colOff>
      <xdr:row>27</xdr:row>
      <xdr:rowOff>121920</xdr:rowOff>
    </xdr:to>
    <xdr:sp macro="" textlink="">
      <xdr:nvSpPr>
        <xdr:cNvPr id="3" name="TextBox 2">
          <a:extLst>
            <a:ext uri="{FF2B5EF4-FFF2-40B4-BE49-F238E27FC236}">
              <a16:creationId xmlns:a16="http://schemas.microsoft.com/office/drawing/2014/main" id="{23E28181-5DD8-4E71-B986-3499D41DDCFD}"/>
            </a:ext>
          </a:extLst>
        </xdr:cNvPr>
        <xdr:cNvSpPr txBox="1"/>
      </xdr:nvSpPr>
      <xdr:spPr>
        <a:xfrm>
          <a:off x="628649" y="4263389"/>
          <a:ext cx="4591051" cy="796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solidFill>
                <a:sysClr val="windowText" lastClr="000000"/>
              </a:solidFill>
              <a:latin typeface="HelveticaNeueLT Std" panose="020B0604020202020204" pitchFamily="34" charset="0"/>
              <a:cs typeface="Arial" panose="020B0604020202020204" pitchFamily="34" charset="0"/>
            </a:rPr>
            <a:t>Sources: Dolls, Fuest, and Peichl 2012; and IMF staff calculations.</a:t>
          </a:r>
        </a:p>
        <a:p>
          <a:pPr algn="l"/>
          <a:r>
            <a:rPr lang="en-US" sz="800" b="0">
              <a:solidFill>
                <a:sysClr val="windowText" lastClr="000000"/>
              </a:solidFill>
              <a:latin typeface="HelveticaNeueLT Std" panose="020B0604020202020204" pitchFamily="34" charset="0"/>
              <a:cs typeface="Arial" panose="020B0604020202020204" pitchFamily="34" charset="0"/>
            </a:rPr>
            <a:t>Note: Yellow dots show the extent to which the loss in aggregate consumption after an unemployment shock is restored by countries’ tax-benefit systems. For example, if aggregate consumption falls by 1 percent, the tax-benefit system in Denmark restores one-third of this loss. Fiscal instruments include taxes, social security contributions, and benefits. Data labels use International Organization for Standardization (ISO) country codes.</a:t>
          </a:r>
          <a:endParaRPr lang="en-US" sz="800" b="0" baseline="0">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0</xdr:col>
      <xdr:colOff>561975</xdr:colOff>
      <xdr:row>8</xdr:row>
      <xdr:rowOff>57150</xdr:rowOff>
    </xdr:from>
    <xdr:to>
      <xdr:col>8</xdr:col>
      <xdr:colOff>28575</xdr:colOff>
      <xdr:row>23</xdr:row>
      <xdr:rowOff>100013</xdr:rowOff>
    </xdr:to>
    <xdr:graphicFrame macro="">
      <xdr:nvGraphicFramePr>
        <xdr:cNvPr id="4" name="Chart 3">
          <a:extLst>
            <a:ext uri="{FF2B5EF4-FFF2-40B4-BE49-F238E27FC236}">
              <a16:creationId xmlns:a16="http://schemas.microsoft.com/office/drawing/2014/main" id="{08ACA45D-BC8B-4DD2-AF39-7A8050880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449580</xdr:colOff>
      <xdr:row>2</xdr:row>
      <xdr:rowOff>129540</xdr:rowOff>
    </xdr:from>
    <xdr:to>
      <xdr:col>8</xdr:col>
      <xdr:colOff>546496</xdr:colOff>
      <xdr:row>16</xdr:row>
      <xdr:rowOff>114300</xdr:rowOff>
    </xdr:to>
    <xdr:pic>
      <xdr:nvPicPr>
        <xdr:cNvPr id="2" name="Picture 38">
          <a:extLst>
            <a:ext uri="{FF2B5EF4-FFF2-40B4-BE49-F238E27FC236}">
              <a16:creationId xmlns:a16="http://schemas.microsoft.com/office/drawing/2014/main" id="{77084833-2D92-4514-A44D-D34A0A8D4D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9580" y="472440"/>
          <a:ext cx="5118496" cy="2346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480060</xdr:colOff>
      <xdr:row>18</xdr:row>
      <xdr:rowOff>106680</xdr:rowOff>
    </xdr:from>
    <xdr:to>
      <xdr:col>4</xdr:col>
      <xdr:colOff>190500</xdr:colOff>
      <xdr:row>20</xdr:row>
      <xdr:rowOff>7620</xdr:rowOff>
    </xdr:to>
    <xdr:sp macro="" textlink="">
      <xdr:nvSpPr>
        <xdr:cNvPr id="3" name="TextBox 2">
          <a:extLst>
            <a:ext uri="{FF2B5EF4-FFF2-40B4-BE49-F238E27FC236}">
              <a16:creationId xmlns:a16="http://schemas.microsoft.com/office/drawing/2014/main" id="{286B097C-4B57-418E-BE05-E2E819DE8B6B}"/>
            </a:ext>
          </a:extLst>
        </xdr:cNvPr>
        <xdr:cNvSpPr txBox="1"/>
      </xdr:nvSpPr>
      <xdr:spPr>
        <a:xfrm>
          <a:off x="480060" y="3147060"/>
          <a:ext cx="229362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HelveticaNeueLT Std" panose="020B0604020202020204"/>
            </a:rPr>
            <a:t>Source: OECD 2018a; and IMF staff.</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407894</xdr:colOff>
      <xdr:row>3</xdr:row>
      <xdr:rowOff>561414</xdr:rowOff>
    </xdr:from>
    <xdr:to>
      <xdr:col>14</xdr:col>
      <xdr:colOff>436469</xdr:colOff>
      <xdr:row>38</xdr:row>
      <xdr:rowOff>69476</xdr:rowOff>
    </xdr:to>
    <xdr:graphicFrame macro="">
      <xdr:nvGraphicFramePr>
        <xdr:cNvPr id="2" name="Chart 1">
          <a:extLst>
            <a:ext uri="{FF2B5EF4-FFF2-40B4-BE49-F238E27FC236}">
              <a16:creationId xmlns:a16="http://schemas.microsoft.com/office/drawing/2014/main" id="{8484AEAF-6880-4335-B05A-E8A7091C0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618565</xdr:colOff>
      <xdr:row>0</xdr:row>
      <xdr:rowOff>119902</xdr:rowOff>
    </xdr:from>
    <xdr:to>
      <xdr:col>8</xdr:col>
      <xdr:colOff>564777</xdr:colOff>
      <xdr:row>3</xdr:row>
      <xdr:rowOff>403412</xdr:rowOff>
    </xdr:to>
    <xdr:sp macro="" textlink="">
      <xdr:nvSpPr>
        <xdr:cNvPr id="3" name="TextBox 2">
          <a:extLst>
            <a:ext uri="{FF2B5EF4-FFF2-40B4-BE49-F238E27FC236}">
              <a16:creationId xmlns:a16="http://schemas.microsoft.com/office/drawing/2014/main" id="{063D341F-ED61-4F31-BAD7-C75B7FC40A21}"/>
            </a:ext>
          </a:extLst>
        </xdr:cNvPr>
        <xdr:cNvSpPr txBox="1"/>
      </xdr:nvSpPr>
      <xdr:spPr>
        <a:xfrm>
          <a:off x="618565" y="119902"/>
          <a:ext cx="4966447" cy="794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100" b="1">
              <a:solidFill>
                <a:srgbClr val="7030A0"/>
              </a:solidFill>
              <a:latin typeface="HelveticaNeueLT Std" panose="020B0604020202020204" pitchFamily="34" charset="0"/>
              <a:cs typeface="Arial" panose="020B0604020202020204" pitchFamily="34" charset="0"/>
            </a:rPr>
            <a:t>Figure 2.10. Simulated Results on Average Working Income after Tax Liabilities and Benefit Entitlements during Typical Downturns</a:t>
          </a:r>
        </a:p>
        <a:p>
          <a:pPr algn="l"/>
          <a:r>
            <a:rPr lang="en-US" sz="1100" b="0">
              <a:solidFill>
                <a:srgbClr val="7030A0"/>
              </a:solidFill>
              <a:latin typeface="HelveticaNeueLT Std" panose="020B0604020202020204" pitchFamily="34" charset="0"/>
              <a:cs typeface="Arial" panose="020B0604020202020204" pitchFamily="34" charset="0"/>
            </a:rPr>
            <a:t>(Percent of gross in-work earnings)</a:t>
          </a:r>
        </a:p>
        <a:p>
          <a:pPr algn="ctr"/>
          <a:endParaRPr lang="en-US" sz="1000" b="1" i="1" baseline="0">
            <a:solidFill>
              <a:srgbClr val="C4122F"/>
            </a:solidFill>
            <a:latin typeface="HelveticaNeueLT Std" panose="020B0604020202020204" pitchFamily="34" charset="0"/>
            <a:cs typeface="Arial" panose="020B0604020202020204" pitchFamily="34" charset="0"/>
          </a:endParaRPr>
        </a:p>
      </xdr:txBody>
    </xdr:sp>
    <xdr:clientData/>
  </xdr:twoCellAnchor>
  <xdr:twoCellAnchor>
    <xdr:from>
      <xdr:col>1</xdr:col>
      <xdr:colOff>192180</xdr:colOff>
      <xdr:row>39</xdr:row>
      <xdr:rowOff>50426</xdr:rowOff>
    </xdr:from>
    <xdr:to>
      <xdr:col>13</xdr:col>
      <xdr:colOff>484094</xdr:colOff>
      <xdr:row>44</xdr:row>
      <xdr:rowOff>80682</xdr:rowOff>
    </xdr:to>
    <xdr:sp macro="" textlink="">
      <xdr:nvSpPr>
        <xdr:cNvPr id="4" name="TextBox 3">
          <a:extLst>
            <a:ext uri="{FF2B5EF4-FFF2-40B4-BE49-F238E27FC236}">
              <a16:creationId xmlns:a16="http://schemas.microsoft.com/office/drawing/2014/main" id="{F9F6DE8C-50D0-4F1C-A05F-5943BBEFC40A}"/>
            </a:ext>
          </a:extLst>
        </xdr:cNvPr>
        <xdr:cNvSpPr txBox="1"/>
      </xdr:nvSpPr>
      <xdr:spPr>
        <a:xfrm>
          <a:off x="819709" y="7195297"/>
          <a:ext cx="7329209" cy="8819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HelveticaNeueLT Std" panose="020B0604020202020204"/>
            </a:rPr>
            <a:t>Source: Organisation for Economic Co-operation and Development’s tax-benefit web calculator.</a:t>
          </a:r>
        </a:p>
        <a:p>
          <a:r>
            <a:rPr lang="en-US" sz="900">
              <a:latin typeface="HelveticaNeueLT Std" panose="020B0604020202020204"/>
            </a:rPr>
            <a:t>Note: The focus is on a representative household of four (with two children and one working adult) and its net income under four scenarios: (1) baseline in which the working adult earns an average income; (2) unemployed for three months after nine years of unemployment insurance contributions; (3) long-term unemployed for more than one year with the same nine years of unemployment insurance contributions; and (4) becoming unemployed without previous unemployment insurance contributions.</a:t>
          </a:r>
          <a:endParaRPr lang="en-US" sz="900">
            <a:solidFill>
              <a:schemeClr val="dk1"/>
            </a:solidFill>
            <a:latin typeface="HelveticaNeueLT Std" panose="020B0604020202020204"/>
            <a:ea typeface="+mn-ea"/>
            <a:cs typeface="+mn-cs"/>
          </a:endParaRPr>
        </a:p>
      </xdr:txBody>
    </xdr:sp>
    <xdr:clientData/>
  </xdr:twoCellAnchor>
</xdr:wsDr>
</file>

<file path=xl/drawings/drawing51.xml><?xml version="1.0" encoding="utf-8"?>
<xdr:wsDr xmlns:xdr="http://schemas.openxmlformats.org/drawingml/2006/spreadsheetDrawing" xmlns:a="http://schemas.openxmlformats.org/drawingml/2006/main">
  <xdr:absoluteAnchor>
    <xdr:pos x="716281" y="43815"/>
    <xdr:ext cx="5162549" cy="4238625"/>
    <xdr:graphicFrame macro="">
      <xdr:nvGraphicFramePr>
        <xdr:cNvPr id="2" name="Chart 1">
          <a:extLst>
            <a:ext uri="{FF2B5EF4-FFF2-40B4-BE49-F238E27FC236}">
              <a16:creationId xmlns:a16="http://schemas.microsoft.com/office/drawing/2014/main" id="{5CD39D2F-9454-4906-A756-ABE4BDE0507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358140</xdr:colOff>
      <xdr:row>23</xdr:row>
      <xdr:rowOff>41910</xdr:rowOff>
    </xdr:from>
    <xdr:to>
      <xdr:col>9</xdr:col>
      <xdr:colOff>53339</xdr:colOff>
      <xdr:row>25</xdr:row>
      <xdr:rowOff>167639</xdr:rowOff>
    </xdr:to>
    <xdr:sp macro="" textlink="">
      <xdr:nvSpPr>
        <xdr:cNvPr id="3" name="Text Box 4">
          <a:extLst>
            <a:ext uri="{FF2B5EF4-FFF2-40B4-BE49-F238E27FC236}">
              <a16:creationId xmlns:a16="http://schemas.microsoft.com/office/drawing/2014/main" id="{6339210B-1209-4103-9779-1EB485407F66}"/>
            </a:ext>
          </a:extLst>
        </xdr:cNvPr>
        <xdr:cNvSpPr txBox="1">
          <a:spLocks noChangeArrowheads="1"/>
        </xdr:cNvSpPr>
      </xdr:nvSpPr>
      <xdr:spPr bwMode="auto">
        <a:xfrm>
          <a:off x="967740" y="4248150"/>
          <a:ext cx="4571999" cy="491489"/>
        </a:xfrm>
        <a:prstGeom prst="rect">
          <a:avLst/>
        </a:prstGeom>
        <a:noFill/>
        <a:ln w="9525">
          <a:noFill/>
          <a:miter lim="800000"/>
          <a:headEnd/>
          <a:tailEnd/>
        </a:ln>
      </xdr:spPr>
      <xdr:txBody>
        <a:bodyPr wrap="square" lIns="45720" tIns="36576" rIns="0" bIns="0" anchor="t"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ysClr val="windowText" lastClr="000000"/>
              </a:solidFill>
              <a:latin typeface="HelveticaNeueLT Std"/>
              <a:cs typeface="Arial"/>
            </a:rPr>
            <a:t>Source: World Bank, ASPIRE database.</a:t>
          </a:r>
        </a:p>
        <a:p>
          <a:pPr algn="l" rtl="0">
            <a:defRPr sz="1000"/>
          </a:pPr>
          <a:r>
            <a:rPr lang="en-US" sz="800" b="0" i="0" u="none" strike="noStrike" baseline="0">
              <a:solidFill>
                <a:sysClr val="windowText" lastClr="000000"/>
              </a:solidFill>
              <a:latin typeface="HelveticaNeueLT Std"/>
              <a:cs typeface="Arial"/>
            </a:rPr>
            <a:t>Note: Simple average across regions. The number of countries in each region is in parentheses. OECD = Organisation for Economic Co-operation and Development.</a:t>
          </a:r>
        </a:p>
      </xdr:txBody>
    </xdr:sp>
    <xdr:clientData/>
  </xdr:twoCellAnchor>
  <xdr:twoCellAnchor>
    <xdr:from>
      <xdr:col>1</xdr:col>
      <xdr:colOff>497206</xdr:colOff>
      <xdr:row>1</xdr:row>
      <xdr:rowOff>80011</xdr:rowOff>
    </xdr:from>
    <xdr:to>
      <xdr:col>7</xdr:col>
      <xdr:colOff>579120</xdr:colOff>
      <xdr:row>3</xdr:row>
      <xdr:rowOff>80249</xdr:rowOff>
    </xdr:to>
    <xdr:sp macro="" textlink="">
      <xdr:nvSpPr>
        <xdr:cNvPr id="4" name="Text Box 1">
          <a:extLst>
            <a:ext uri="{FF2B5EF4-FFF2-40B4-BE49-F238E27FC236}">
              <a16:creationId xmlns:a16="http://schemas.microsoft.com/office/drawing/2014/main" id="{DA0A3386-913E-45BB-A6A0-7B1BAC2CDCE2}"/>
            </a:ext>
          </a:extLst>
        </xdr:cNvPr>
        <xdr:cNvSpPr txBox="1">
          <a:spLocks noChangeArrowheads="1"/>
        </xdr:cNvSpPr>
      </xdr:nvSpPr>
      <xdr:spPr bwMode="auto">
        <a:xfrm>
          <a:off x="1106806" y="262891"/>
          <a:ext cx="3739514" cy="365998"/>
        </a:xfrm>
        <a:prstGeom prst="rect">
          <a:avLst/>
        </a:prstGeom>
        <a:noFill/>
        <a:ln w="9525">
          <a:noFill/>
          <a:miter lim="800000"/>
          <a:headEnd/>
          <a:tailEnd/>
        </a:ln>
      </xdr:spPr>
      <xdr:txBody>
        <a:bodyPr wrap="square" lIns="54864" tIns="41148" rIns="0" bIns="0" anchor="t"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1100" b="1" i="0" u="none" strike="noStrike" baseline="0">
              <a:solidFill>
                <a:srgbClr val="7030A0"/>
              </a:solidFill>
              <a:latin typeface="HelveticaNeueLT Std"/>
              <a:cs typeface="Arial"/>
            </a:rPr>
            <a:t>Figure 2.11. Social Safety Net Spending, by Region</a:t>
          </a:r>
          <a:endParaRPr lang="en-US" sz="1100" b="0" i="0" u="none" strike="noStrike" baseline="0">
            <a:solidFill>
              <a:srgbClr val="7030A0"/>
            </a:solidFill>
            <a:latin typeface="HelveticaNeueLT Std"/>
            <a:cs typeface="Arial"/>
          </a:endParaRPr>
        </a:p>
        <a:p>
          <a:pPr algn="l" rtl="0">
            <a:defRPr sz="1000"/>
          </a:pPr>
          <a:r>
            <a:rPr lang="en-US" sz="1100" b="0" i="0" u="none" strike="noStrike" baseline="0">
              <a:solidFill>
                <a:srgbClr val="7030A0"/>
              </a:solidFill>
              <a:latin typeface="HelveticaNeueLT Std"/>
              <a:cs typeface="Arial"/>
            </a:rPr>
            <a:t>(Percent of GDP)</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xdr:col>
      <xdr:colOff>357188</xdr:colOff>
      <xdr:row>4</xdr:row>
      <xdr:rowOff>71435</xdr:rowOff>
    </xdr:from>
    <xdr:to>
      <xdr:col>11</xdr:col>
      <xdr:colOff>266700</xdr:colOff>
      <xdr:row>24</xdr:row>
      <xdr:rowOff>9524</xdr:rowOff>
    </xdr:to>
    <xdr:graphicFrame macro="">
      <xdr:nvGraphicFramePr>
        <xdr:cNvPr id="2" name="Chart 1">
          <a:extLst>
            <a:ext uri="{FF2B5EF4-FFF2-40B4-BE49-F238E27FC236}">
              <a16:creationId xmlns:a16="http://schemas.microsoft.com/office/drawing/2014/main" id="{C5D8B596-0D9B-42A9-B384-F6596D83F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523875</xdr:colOff>
      <xdr:row>1</xdr:row>
      <xdr:rowOff>28574</xdr:rowOff>
    </xdr:from>
    <xdr:to>
      <xdr:col>11</xdr:col>
      <xdr:colOff>381001</xdr:colOff>
      <xdr:row>3</xdr:row>
      <xdr:rowOff>99060</xdr:rowOff>
    </xdr:to>
    <xdr:sp macro="" textlink="">
      <xdr:nvSpPr>
        <xdr:cNvPr id="3" name="TextBox 3">
          <a:extLst>
            <a:ext uri="{FF2B5EF4-FFF2-40B4-BE49-F238E27FC236}">
              <a16:creationId xmlns:a16="http://schemas.microsoft.com/office/drawing/2014/main" id="{87000259-A1D5-4D52-8431-398ABA2920AF}"/>
            </a:ext>
          </a:extLst>
        </xdr:cNvPr>
        <xdr:cNvSpPr txBox="1"/>
      </xdr:nvSpPr>
      <xdr:spPr>
        <a:xfrm>
          <a:off x="1743075" y="211454"/>
          <a:ext cx="5343526" cy="436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l"/>
          <a:r>
            <a:rPr lang="en-US" sz="1100" b="1">
              <a:solidFill>
                <a:srgbClr val="7030A0"/>
              </a:solidFill>
              <a:latin typeface="HelveticaNeueLT Std" panose="020B0604020202020204" pitchFamily="34" charset="0"/>
              <a:cs typeface="Arial" panose="020B0604020202020204" pitchFamily="34" charset="0"/>
            </a:rPr>
            <a:t>Figure 2.12. Social Pensions, by Region</a:t>
          </a:r>
        </a:p>
        <a:p>
          <a:pPr algn="l"/>
          <a:r>
            <a:rPr lang="en-US" sz="1100" b="0">
              <a:solidFill>
                <a:srgbClr val="7030A0"/>
              </a:solidFill>
              <a:latin typeface="HelveticaNeueLT Std" panose="020B0604020202020204" pitchFamily="34" charset="0"/>
              <a:cs typeface="Arial" panose="020B0604020202020204" pitchFamily="34" charset="0"/>
            </a:rPr>
            <a:t>(Percent of program, left scale; percent of GDP, right scale)</a:t>
          </a:r>
        </a:p>
      </xdr:txBody>
    </xdr:sp>
    <xdr:clientData/>
  </xdr:twoCellAnchor>
  <xdr:twoCellAnchor>
    <xdr:from>
      <xdr:col>3</xdr:col>
      <xdr:colOff>30480</xdr:colOff>
      <xdr:row>24</xdr:row>
      <xdr:rowOff>24765</xdr:rowOff>
    </xdr:from>
    <xdr:to>
      <xdr:col>11</xdr:col>
      <xdr:colOff>472439</xdr:colOff>
      <xdr:row>26</xdr:row>
      <xdr:rowOff>60961</xdr:rowOff>
    </xdr:to>
    <xdr:sp macro="" textlink="">
      <xdr:nvSpPr>
        <xdr:cNvPr id="4" name="TextBox 3">
          <a:extLst>
            <a:ext uri="{FF2B5EF4-FFF2-40B4-BE49-F238E27FC236}">
              <a16:creationId xmlns:a16="http://schemas.microsoft.com/office/drawing/2014/main" id="{D26A2345-7B24-40D9-9E6E-CB5EF0A0F7B6}"/>
            </a:ext>
          </a:extLst>
        </xdr:cNvPr>
        <xdr:cNvSpPr txBox="1"/>
      </xdr:nvSpPr>
      <xdr:spPr>
        <a:xfrm>
          <a:off x="1859280" y="4413885"/>
          <a:ext cx="5318759" cy="401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l"/>
          <a:r>
            <a:rPr lang="en-US" sz="900" b="0">
              <a:solidFill>
                <a:sysClr val="windowText" lastClr="000000"/>
              </a:solidFill>
              <a:latin typeface="HelveticaNeueLT Std" panose="020B0604020202020204" pitchFamily="34" charset="0"/>
              <a:cs typeface="Arial" panose="020B0604020202020204" pitchFamily="34" charset="0"/>
            </a:rPr>
            <a:t>Sources: World Bank 2018.</a:t>
          </a:r>
        </a:p>
        <a:p>
          <a:pPr algn="l"/>
          <a:r>
            <a:rPr lang="en-US" sz="900" b="0">
              <a:solidFill>
                <a:sysClr val="windowText" lastClr="000000"/>
              </a:solidFill>
              <a:latin typeface="HelveticaNeueLT Std" panose="020B0604020202020204" pitchFamily="34" charset="0"/>
              <a:cs typeface="Arial" panose="020B0604020202020204" pitchFamily="34" charset="0"/>
            </a:rPr>
            <a:t>Note: Data are as of 2014. OECD = Organisation for Economic Co-operation and Development.</a:t>
          </a:r>
          <a:endParaRPr lang="en-US" sz="900" b="0" baseline="0">
            <a:solidFill>
              <a:sysClr val="windowText" lastClr="000000"/>
            </a:solidFill>
            <a:latin typeface="HelveticaNeueLT Std" panose="020B0604020202020204" pitchFamily="34" charset="0"/>
            <a:cs typeface="Arial" panose="020B0604020202020204" pitchFamily="34" charset="0"/>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143435</xdr:colOff>
      <xdr:row>1</xdr:row>
      <xdr:rowOff>26894</xdr:rowOff>
    </xdr:from>
    <xdr:to>
      <xdr:col>2</xdr:col>
      <xdr:colOff>2026024</xdr:colOff>
      <xdr:row>3</xdr:row>
      <xdr:rowOff>188259</xdr:rowOff>
    </xdr:to>
    <xdr:sp macro="" textlink="">
      <xdr:nvSpPr>
        <xdr:cNvPr id="18" name="TextBox 17">
          <a:extLst>
            <a:ext uri="{FF2B5EF4-FFF2-40B4-BE49-F238E27FC236}">
              <a16:creationId xmlns:a16="http://schemas.microsoft.com/office/drawing/2014/main" id="{7EC30FF6-FADB-44D6-984F-6DAF83FB5C31}"/>
            </a:ext>
          </a:extLst>
        </xdr:cNvPr>
        <xdr:cNvSpPr txBox="1"/>
      </xdr:nvSpPr>
      <xdr:spPr>
        <a:xfrm>
          <a:off x="143435" y="206188"/>
          <a:ext cx="5701554" cy="51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Figure 2.13. Coverage and Adequacy of Social Safety Nets, by Region</a:t>
          </a:r>
        </a:p>
        <a:p>
          <a:pPr algn="l"/>
          <a:r>
            <a:rPr lang="en-US" sz="1000" b="0" baseline="0">
              <a:solidFill>
                <a:srgbClr val="7030A0"/>
              </a:solidFill>
              <a:latin typeface="HelveticaNeueLT Std" panose="020B0604020202020204" pitchFamily="34" charset="0"/>
              <a:cs typeface="Arial" panose="020B0604020202020204" pitchFamily="34" charset="0"/>
            </a:rPr>
            <a:t>(Percent of quintile population or welfare)</a:t>
          </a:r>
        </a:p>
      </xdr:txBody>
    </xdr:sp>
    <xdr:clientData/>
  </xdr:twoCellAnchor>
  <xdr:twoCellAnchor>
    <xdr:from>
      <xdr:col>0</xdr:col>
      <xdr:colOff>53788</xdr:colOff>
      <xdr:row>3</xdr:row>
      <xdr:rowOff>601757</xdr:rowOff>
    </xdr:from>
    <xdr:to>
      <xdr:col>2</xdr:col>
      <xdr:colOff>1749798</xdr:colOff>
      <xdr:row>19</xdr:row>
      <xdr:rowOff>27455</xdr:rowOff>
    </xdr:to>
    <xdr:graphicFrame macro="">
      <xdr:nvGraphicFramePr>
        <xdr:cNvPr id="20" name="Chart 19">
          <a:extLst>
            <a:ext uri="{FF2B5EF4-FFF2-40B4-BE49-F238E27FC236}">
              <a16:creationId xmlns:a16="http://schemas.microsoft.com/office/drawing/2014/main" id="{6CBBACE5-FBED-42E7-9998-095DE3F6B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2030427</xdr:colOff>
      <xdr:row>3</xdr:row>
      <xdr:rowOff>685613</xdr:rowOff>
    </xdr:from>
    <xdr:to>
      <xdr:col>5</xdr:col>
      <xdr:colOff>472809</xdr:colOff>
      <xdr:row>19</xdr:row>
      <xdr:rowOff>82737</xdr:rowOff>
    </xdr:to>
    <xdr:graphicFrame macro="">
      <xdr:nvGraphicFramePr>
        <xdr:cNvPr id="21" name="Chart 20">
          <a:extLst>
            <a:ext uri="{FF2B5EF4-FFF2-40B4-BE49-F238E27FC236}">
              <a16:creationId xmlns:a16="http://schemas.microsoft.com/office/drawing/2014/main" id="{4654F61A-7617-45B2-9CFD-F2BEE4EB1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474570</xdr:colOff>
      <xdr:row>3</xdr:row>
      <xdr:rowOff>134470</xdr:rowOff>
    </xdr:from>
    <xdr:to>
      <xdr:col>0</xdr:col>
      <xdr:colOff>1613087</xdr:colOff>
      <xdr:row>3</xdr:row>
      <xdr:rowOff>385482</xdr:rowOff>
    </xdr:to>
    <xdr:sp macro="" textlink="">
      <xdr:nvSpPr>
        <xdr:cNvPr id="22" name="TextBox 21">
          <a:extLst>
            <a:ext uri="{FF2B5EF4-FFF2-40B4-BE49-F238E27FC236}">
              <a16:creationId xmlns:a16="http://schemas.microsoft.com/office/drawing/2014/main" id="{43D81A74-A33B-4A70-B0A5-D0E38A4871EB}"/>
            </a:ext>
          </a:extLst>
        </xdr:cNvPr>
        <xdr:cNvSpPr txBox="1"/>
      </xdr:nvSpPr>
      <xdr:spPr>
        <a:xfrm>
          <a:off x="474570" y="672352"/>
          <a:ext cx="1138517" cy="251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cs typeface="Arial" panose="020B0604020202020204" pitchFamily="34" charset="0"/>
            </a:rPr>
            <a:t>1. Coverage</a:t>
          </a:r>
          <a:endParaRPr lang="en-US" sz="1000" b="1" i="1" baseline="0">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2</xdr:col>
      <xdr:colOff>2366122</xdr:colOff>
      <xdr:row>3</xdr:row>
      <xdr:rowOff>89647</xdr:rowOff>
    </xdr:from>
    <xdr:to>
      <xdr:col>3</xdr:col>
      <xdr:colOff>214592</xdr:colOff>
      <xdr:row>3</xdr:row>
      <xdr:rowOff>340659</xdr:rowOff>
    </xdr:to>
    <xdr:sp macro="" textlink="">
      <xdr:nvSpPr>
        <xdr:cNvPr id="23" name="TextBox 22">
          <a:extLst>
            <a:ext uri="{FF2B5EF4-FFF2-40B4-BE49-F238E27FC236}">
              <a16:creationId xmlns:a16="http://schemas.microsoft.com/office/drawing/2014/main" id="{F4CD6CD3-92DF-4954-8167-6A1263EA7B41}"/>
            </a:ext>
          </a:extLst>
        </xdr:cNvPr>
        <xdr:cNvSpPr txBox="1"/>
      </xdr:nvSpPr>
      <xdr:spPr>
        <a:xfrm>
          <a:off x="6185087" y="627529"/>
          <a:ext cx="1138517" cy="251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cs typeface="Arial" panose="020B0604020202020204" pitchFamily="34" charset="0"/>
            </a:rPr>
            <a:t>2. Adequacy</a:t>
          </a:r>
          <a:endParaRPr lang="en-US" sz="1000" b="1" i="1" baseline="0">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0</xdr:col>
      <xdr:colOff>502023</xdr:colOff>
      <xdr:row>19</xdr:row>
      <xdr:rowOff>170329</xdr:rowOff>
    </xdr:from>
    <xdr:to>
      <xdr:col>2</xdr:col>
      <xdr:colOff>2169458</xdr:colOff>
      <xdr:row>22</xdr:row>
      <xdr:rowOff>17930</xdr:rowOff>
    </xdr:to>
    <xdr:sp macro="" textlink="">
      <xdr:nvSpPr>
        <xdr:cNvPr id="24" name="TextBox 23">
          <a:extLst>
            <a:ext uri="{FF2B5EF4-FFF2-40B4-BE49-F238E27FC236}">
              <a16:creationId xmlns:a16="http://schemas.microsoft.com/office/drawing/2014/main" id="{CF942828-D415-4E37-B2FF-F2656BCBB44E}"/>
            </a:ext>
          </a:extLst>
        </xdr:cNvPr>
        <xdr:cNvSpPr txBox="1"/>
      </xdr:nvSpPr>
      <xdr:spPr>
        <a:xfrm>
          <a:off x="502023" y="4312023"/>
          <a:ext cx="5486400" cy="385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baseline="0">
              <a:solidFill>
                <a:sysClr val="windowText" lastClr="000000"/>
              </a:solidFill>
              <a:latin typeface="HelveticaNeueLT Std" panose="020B0604020202020204" pitchFamily="34" charset="0"/>
              <a:cs typeface="Arial" panose="020B0604020202020204" pitchFamily="34" charset="0"/>
            </a:rPr>
            <a:t>Sources: Francese and Prady 2018; and World Bank, ASPIRE database.</a:t>
          </a:r>
        </a:p>
        <a:p>
          <a:pPr algn="l"/>
          <a:r>
            <a:rPr lang="en-US" sz="800" b="0" baseline="0">
              <a:solidFill>
                <a:sysClr val="windowText" lastClr="000000"/>
              </a:solidFill>
              <a:latin typeface="HelveticaNeueLT Std" panose="020B0604020202020204" pitchFamily="34" charset="0"/>
              <a:cs typeface="Arial" panose="020B0604020202020204" pitchFamily="34" charset="0"/>
            </a:rPr>
            <a:t>Note: Welfare is usually estimated by total expenditure as self-declared in household surveys.</a:t>
          </a:r>
          <a:endParaRPr lang="en-US" sz="800" b="0" i="1" baseline="0">
            <a:solidFill>
              <a:sysClr val="windowText" lastClr="000000"/>
            </a:solidFill>
            <a:latin typeface="HelveticaNeueLT Std" panose="020B0604020202020204" pitchFamily="34" charset="0"/>
            <a:cs typeface="Arial" panose="020B0604020202020204" pitchFamily="34" charset="0"/>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523875</xdr:colOff>
      <xdr:row>3</xdr:row>
      <xdr:rowOff>133350</xdr:rowOff>
    </xdr:from>
    <xdr:to>
      <xdr:col>8</xdr:col>
      <xdr:colOff>219075</xdr:colOff>
      <xdr:row>20</xdr:row>
      <xdr:rowOff>123825</xdr:rowOff>
    </xdr:to>
    <xdr:graphicFrame macro="">
      <xdr:nvGraphicFramePr>
        <xdr:cNvPr id="2" name="Chart 1">
          <a:extLst>
            <a:ext uri="{FF2B5EF4-FFF2-40B4-BE49-F238E27FC236}">
              <a16:creationId xmlns:a16="http://schemas.microsoft.com/office/drawing/2014/main" id="{B64E1090-DEB9-4CD5-A370-D5031F062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0</xdr:row>
      <xdr:rowOff>85725</xdr:rowOff>
    </xdr:from>
    <xdr:to>
      <xdr:col>10</xdr:col>
      <xdr:colOff>552450</xdr:colOff>
      <xdr:row>4</xdr:row>
      <xdr:rowOff>104775</xdr:rowOff>
    </xdr:to>
    <xdr:sp macro="" textlink="">
      <xdr:nvSpPr>
        <xdr:cNvPr id="3" name="TextBox 2">
          <a:extLst>
            <a:ext uri="{FF2B5EF4-FFF2-40B4-BE49-F238E27FC236}">
              <a16:creationId xmlns:a16="http://schemas.microsoft.com/office/drawing/2014/main" id="{F11CE988-1AF6-4D9C-950A-CB924FE2E508}"/>
            </a:ext>
          </a:extLst>
        </xdr:cNvPr>
        <xdr:cNvSpPr txBox="1"/>
      </xdr:nvSpPr>
      <xdr:spPr>
        <a:xfrm>
          <a:off x="773430" y="85725"/>
          <a:ext cx="5775960" cy="689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solidFill>
                <a:srgbClr val="7030A0"/>
              </a:solidFill>
              <a:latin typeface="HelveticaNeueLT Std" panose="020B0604020202020204"/>
            </a:rPr>
            <a:t>Figure 2.14. Employment Income Replacement Rates upon Unempoyment and Effective Tax Rates When Returning to Work</a:t>
          </a:r>
          <a:endParaRPr lang="en-US" sz="1100" b="1" baseline="0">
            <a:solidFill>
              <a:srgbClr val="7030A0"/>
            </a:solidFill>
            <a:latin typeface="HelveticaNeueLT Std" panose="020B0604020202020204"/>
          </a:endParaRPr>
        </a:p>
        <a:p>
          <a:pPr algn="l"/>
          <a:r>
            <a:rPr lang="en-US" sz="1100" baseline="0">
              <a:solidFill>
                <a:srgbClr val="7030A0"/>
              </a:solidFill>
              <a:latin typeface="HelveticaNeueLT Std" panose="020B0604020202020204"/>
            </a:rPr>
            <a:t>(Percent of GDP)</a:t>
          </a:r>
          <a:endParaRPr lang="en-US" sz="1100">
            <a:solidFill>
              <a:srgbClr val="7030A0"/>
            </a:solidFill>
            <a:latin typeface="HelveticaNeueLT Std" panose="020B0604020202020204"/>
          </a:endParaRPr>
        </a:p>
      </xdr:txBody>
    </xdr:sp>
    <xdr:clientData/>
  </xdr:twoCellAnchor>
  <xdr:twoCellAnchor>
    <xdr:from>
      <xdr:col>1</xdr:col>
      <xdr:colOff>114300</xdr:colOff>
      <xdr:row>20</xdr:row>
      <xdr:rowOff>104774</xdr:rowOff>
    </xdr:from>
    <xdr:to>
      <xdr:col>9</xdr:col>
      <xdr:colOff>480060</xdr:colOff>
      <xdr:row>24</xdr:row>
      <xdr:rowOff>53339</xdr:rowOff>
    </xdr:to>
    <xdr:sp macro="" textlink="">
      <xdr:nvSpPr>
        <xdr:cNvPr id="4" name="TextBox 3">
          <a:extLst>
            <a:ext uri="{FF2B5EF4-FFF2-40B4-BE49-F238E27FC236}">
              <a16:creationId xmlns:a16="http://schemas.microsoft.com/office/drawing/2014/main" id="{E025E12E-76B8-49DC-9680-32828BDAFC85}"/>
            </a:ext>
          </a:extLst>
        </xdr:cNvPr>
        <xdr:cNvSpPr txBox="1"/>
      </xdr:nvSpPr>
      <xdr:spPr>
        <a:xfrm>
          <a:off x="754380" y="3960494"/>
          <a:ext cx="5097780" cy="6191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OECD’s tax-benefit web calculator; and IMF staff estimates.</a:t>
          </a:r>
        </a:p>
        <a:p>
          <a:pPr algn="l"/>
          <a:r>
            <a:rPr lang="en-US" sz="800">
              <a:solidFill>
                <a:schemeClr val="tx1"/>
              </a:solidFill>
              <a:latin typeface="HelveticaNeueLT Std" panose="020B0604020202020204"/>
            </a:rPr>
            <a:t>Note: Based on OECD tax-benefit web calculator for a typical four-person household with two children and one working adult earning average employment income. Data labels use International Organization for Standardization (ISO) country codes. OECD=  Organisation for Economic Co-operation and Development.</a:t>
          </a:r>
          <a:endParaRPr lang="en-US" sz="900">
            <a:solidFill>
              <a:schemeClr val="tx1"/>
            </a:solidFill>
            <a:latin typeface="HelveticaNeueLT Std" panose="020B0604020202020204"/>
          </a:endParaRP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0.08248</cdr:x>
      <cdr:y>0.0463</cdr:y>
    </cdr:from>
    <cdr:to>
      <cdr:x>0.34833</cdr:x>
      <cdr:y>0.26852</cdr:y>
    </cdr:to>
    <cdr:sp macro="" textlink="">
      <cdr:nvSpPr>
        <cdr:cNvPr id="2" name="TextBox 5">
          <a:extLst xmlns:a="http://schemas.openxmlformats.org/drawingml/2006/main">
            <a:ext uri="{FF2B5EF4-FFF2-40B4-BE49-F238E27FC236}">
              <a16:creationId xmlns:a16="http://schemas.microsoft.com/office/drawing/2014/main" id="{6071E27B-ECA4-4DDB-B72D-F90652437C30}"/>
            </a:ext>
          </a:extLst>
        </cdr:cNvPr>
        <cdr:cNvSpPr txBox="1"/>
      </cdr:nvSpPr>
      <cdr:spPr>
        <a:xfrm xmlns:a="http://schemas.openxmlformats.org/drawingml/2006/main">
          <a:off x="384175" y="127000"/>
          <a:ext cx="1238251" cy="609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chemeClr val="tx1"/>
              </a:solidFill>
              <a:latin typeface="HelveticaNeueLT Std" panose="020B0604020202020204"/>
            </a:rPr>
            <a:t>E</a:t>
          </a:r>
          <a:r>
            <a:rPr lang="en-US" sz="1000" b="1" baseline="0">
              <a:solidFill>
                <a:schemeClr val="tx1"/>
              </a:solidFill>
              <a:latin typeface="HelveticaNeueLT Std" panose="020B0604020202020204"/>
            </a:rPr>
            <a:t>ffective tax rates when returning to work</a:t>
          </a:r>
          <a:endParaRPr lang="en-US" sz="1000" b="1">
            <a:solidFill>
              <a:schemeClr val="tx1"/>
            </a:solidFill>
            <a:latin typeface="HelveticaNeueLT Std" panose="020B0604020202020204"/>
          </a:endParaRPr>
        </a:p>
      </cdr:txBody>
    </cdr:sp>
  </cdr:relSizeAnchor>
  <cdr:relSizeAnchor xmlns:cdr="http://schemas.openxmlformats.org/drawingml/2006/chartDrawing">
    <cdr:from>
      <cdr:x>0.66939</cdr:x>
      <cdr:y>0.74421</cdr:y>
    </cdr:from>
    <cdr:to>
      <cdr:x>0.99455</cdr:x>
      <cdr:y>0.90394</cdr:y>
    </cdr:to>
    <cdr:sp macro="" textlink="">
      <cdr:nvSpPr>
        <cdr:cNvPr id="3" name="TextBox 4">
          <a:extLst xmlns:a="http://schemas.openxmlformats.org/drawingml/2006/main">
            <a:ext uri="{FF2B5EF4-FFF2-40B4-BE49-F238E27FC236}">
              <a16:creationId xmlns:a16="http://schemas.microsoft.com/office/drawing/2014/main" id="{F1E7064E-770D-4E8C-A58A-82BC309377A4}"/>
            </a:ext>
          </a:extLst>
        </cdr:cNvPr>
        <cdr:cNvSpPr txBox="1"/>
      </cdr:nvSpPr>
      <cdr:spPr>
        <a:xfrm xmlns:a="http://schemas.openxmlformats.org/drawingml/2006/main">
          <a:off x="3117850" y="2041525"/>
          <a:ext cx="1514475" cy="4381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chemeClr val="tx1"/>
              </a:solidFill>
              <a:latin typeface="HelveticaNeueLT Std" panose="020B0604020202020204"/>
            </a:rPr>
            <a:t>Decline in net </a:t>
          </a:r>
          <a:r>
            <a:rPr lang="en-US" sz="1000" b="1" baseline="0">
              <a:solidFill>
                <a:schemeClr val="tx1"/>
              </a:solidFill>
              <a:latin typeface="HelveticaNeueLT Std" panose="020B0604020202020204"/>
            </a:rPr>
            <a:t>income when unemployed</a:t>
          </a:r>
          <a:endParaRPr lang="en-US" sz="1000" b="1">
            <a:solidFill>
              <a:schemeClr val="tx1"/>
            </a:solidFill>
            <a:latin typeface="HelveticaNeueLT Std" panose="020B0604020202020204"/>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259081</xdr:colOff>
      <xdr:row>4</xdr:row>
      <xdr:rowOff>18097</xdr:rowOff>
    </xdr:from>
    <xdr:to>
      <xdr:col>8</xdr:col>
      <xdr:colOff>53341</xdr:colOff>
      <xdr:row>19</xdr:row>
      <xdr:rowOff>0</xdr:rowOff>
    </xdr:to>
    <xdr:graphicFrame macro="">
      <xdr:nvGraphicFramePr>
        <xdr:cNvPr id="2" name="Chart 1">
          <a:extLst>
            <a:ext uri="{FF2B5EF4-FFF2-40B4-BE49-F238E27FC236}">
              <a16:creationId xmlns:a16="http://schemas.microsoft.com/office/drawing/2014/main" id="{3B1AA941-57F4-4D9B-BDCA-03E4C9C32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0</xdr:row>
      <xdr:rowOff>137160</xdr:rowOff>
    </xdr:from>
    <xdr:to>
      <xdr:col>9</xdr:col>
      <xdr:colOff>441960</xdr:colOff>
      <xdr:row>4</xdr:row>
      <xdr:rowOff>83820</xdr:rowOff>
    </xdr:to>
    <xdr:sp macro="" textlink="">
      <xdr:nvSpPr>
        <xdr:cNvPr id="3" name="TextBox 2">
          <a:extLst>
            <a:ext uri="{FF2B5EF4-FFF2-40B4-BE49-F238E27FC236}">
              <a16:creationId xmlns:a16="http://schemas.microsoft.com/office/drawing/2014/main" id="{A3D0420E-72D2-46CA-A396-006E59D52C7E}"/>
            </a:ext>
          </a:extLst>
        </xdr:cNvPr>
        <xdr:cNvSpPr txBox="1"/>
      </xdr:nvSpPr>
      <xdr:spPr>
        <a:xfrm>
          <a:off x="1082040" y="137160"/>
          <a:ext cx="4983480" cy="678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solidFill>
                <a:srgbClr val="7030A0"/>
              </a:solidFill>
              <a:latin typeface="HelveticaNeueLT Std" panose="020B0604020202020204"/>
            </a:rPr>
            <a:t>Figure 3.1. SOEs’ Share of Infrastructure Investments in Emerging Markets and Low-Income Countries</a:t>
          </a:r>
        </a:p>
        <a:p>
          <a:pPr algn="l"/>
          <a:r>
            <a:rPr lang="en-US" sz="1100" b="0">
              <a:solidFill>
                <a:srgbClr val="7030A0"/>
              </a:solidFill>
              <a:latin typeface="HelveticaNeueLT Std" panose="020B0604020202020204"/>
            </a:rPr>
            <a:t>(Percent of total investment value, 2017)</a:t>
          </a:r>
        </a:p>
      </xdr:txBody>
    </xdr:sp>
    <xdr:clientData/>
  </xdr:twoCellAnchor>
  <xdr:twoCellAnchor>
    <xdr:from>
      <xdr:col>2</xdr:col>
      <xdr:colOff>60960</xdr:colOff>
      <xdr:row>20</xdr:row>
      <xdr:rowOff>7621</xdr:rowOff>
    </xdr:from>
    <xdr:to>
      <xdr:col>7</xdr:col>
      <xdr:colOff>441960</xdr:colOff>
      <xdr:row>21</xdr:row>
      <xdr:rowOff>129541</xdr:rowOff>
    </xdr:to>
    <xdr:sp macro="" textlink="">
      <xdr:nvSpPr>
        <xdr:cNvPr id="5" name="TextBox 4">
          <a:extLst>
            <a:ext uri="{FF2B5EF4-FFF2-40B4-BE49-F238E27FC236}">
              <a16:creationId xmlns:a16="http://schemas.microsoft.com/office/drawing/2014/main" id="{407F3193-B84A-4193-9DF6-BE580A95CC74}"/>
            </a:ext>
          </a:extLst>
        </xdr:cNvPr>
        <xdr:cNvSpPr txBox="1"/>
      </xdr:nvSpPr>
      <xdr:spPr>
        <a:xfrm>
          <a:off x="1310640" y="3665221"/>
          <a:ext cx="3505200" cy="304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World</a:t>
          </a:r>
          <a:r>
            <a:rPr lang="en-US" sz="800" baseline="0">
              <a:solidFill>
                <a:schemeClr val="tx1"/>
              </a:solidFill>
              <a:latin typeface="HelveticaNeueLT Std" panose="020B0604020202020204"/>
            </a:rPr>
            <a:t> Bank 2017.</a:t>
          </a:r>
          <a:endParaRPr lang="en-US" sz="900">
            <a:solidFill>
              <a:schemeClr val="tx1"/>
            </a:solidFill>
            <a:latin typeface="HelveticaNeueLT Std" panose="020B0604020202020204"/>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479137</xdr:colOff>
      <xdr:row>6</xdr:row>
      <xdr:rowOff>164522</xdr:rowOff>
    </xdr:from>
    <xdr:to>
      <xdr:col>10</xdr:col>
      <xdr:colOff>381001</xdr:colOff>
      <xdr:row>19</xdr:row>
      <xdr:rowOff>110836</xdr:rowOff>
    </xdr:to>
    <xdr:graphicFrame macro="">
      <xdr:nvGraphicFramePr>
        <xdr:cNvPr id="2" name="Chart 1">
          <a:extLst>
            <a:ext uri="{FF2B5EF4-FFF2-40B4-BE49-F238E27FC236}">
              <a16:creationId xmlns:a16="http://schemas.microsoft.com/office/drawing/2014/main" id="{C545702F-BDC7-4A95-AB43-A7C924067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294409</xdr:colOff>
      <xdr:row>15</xdr:row>
      <xdr:rowOff>34637</xdr:rowOff>
    </xdr:from>
    <xdr:to>
      <xdr:col>11</xdr:col>
      <xdr:colOff>10737</xdr:colOff>
      <xdr:row>15</xdr:row>
      <xdr:rowOff>34637</xdr:rowOff>
    </xdr:to>
    <xdr:cxnSp macro="">
      <xdr:nvCxnSpPr>
        <xdr:cNvPr id="3" name="Straight Connector 2">
          <a:extLst>
            <a:ext uri="{FF2B5EF4-FFF2-40B4-BE49-F238E27FC236}">
              <a16:creationId xmlns:a16="http://schemas.microsoft.com/office/drawing/2014/main" id="{DC220EED-ECEE-4F30-AC9E-9396B9C0BD0C}"/>
            </a:ext>
          </a:extLst>
        </xdr:cNvPr>
        <xdr:cNvCxnSpPr/>
      </xdr:nvCxnSpPr>
      <xdr:spPr>
        <a:xfrm>
          <a:off x="8152534" y="2520662"/>
          <a:ext cx="4945553" cy="0"/>
        </a:xfrm>
        <a:prstGeom prst="line">
          <a:avLst/>
        </a:prstGeom>
        <a:ln>
          <a:solidFill>
            <a:sysClr val="windowText" lastClr="000000"/>
          </a:solidFill>
          <a:prstDash val="dash"/>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xdr:col>
      <xdr:colOff>83127</xdr:colOff>
      <xdr:row>4</xdr:row>
      <xdr:rowOff>0</xdr:rowOff>
    </xdr:from>
    <xdr:to>
      <xdr:col>10</xdr:col>
      <xdr:colOff>152401</xdr:colOff>
      <xdr:row>6</xdr:row>
      <xdr:rowOff>90054</xdr:rowOff>
    </xdr:to>
    <xdr:sp macro="" textlink="">
      <xdr:nvSpPr>
        <xdr:cNvPr id="4" name="TextBox 3">
          <a:extLst>
            <a:ext uri="{FF2B5EF4-FFF2-40B4-BE49-F238E27FC236}">
              <a16:creationId xmlns:a16="http://schemas.microsoft.com/office/drawing/2014/main" id="{8010AF3B-9BA3-4CD1-BD83-970D93153DBC}"/>
            </a:ext>
          </a:extLst>
        </xdr:cNvPr>
        <xdr:cNvSpPr txBox="1"/>
      </xdr:nvSpPr>
      <xdr:spPr>
        <a:xfrm>
          <a:off x="2466109" y="838200"/>
          <a:ext cx="4835237" cy="464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3.2.</a:t>
          </a:r>
          <a:r>
            <a:rPr lang="en-US" sz="1100" b="1" baseline="0">
              <a:solidFill>
                <a:srgbClr val="7030A0"/>
              </a:solidFill>
              <a:latin typeface="HelveticaNeueLT Std" panose="020B0604020202020204"/>
            </a:rPr>
            <a:t> </a:t>
          </a:r>
          <a:r>
            <a:rPr lang="en-US" sz="1100" b="1">
              <a:solidFill>
                <a:srgbClr val="7030A0"/>
              </a:solidFill>
              <a:effectLst/>
              <a:latin typeface="HelveticaNeueLT Std Cn"/>
              <a:ea typeface="Calibri" panose="020F0502020204030204" pitchFamily="34" charset="0"/>
              <a:cs typeface="Segoe UI" panose="020B0502040204020203" pitchFamily="34" charset="0"/>
            </a:rPr>
            <a:t>Public Banks’ Share of Banking System Assets, 2016</a:t>
          </a:r>
        </a:p>
        <a:p>
          <a:r>
            <a:rPr lang="en-US" sz="900" i="1">
              <a:solidFill>
                <a:srgbClr val="7030A0"/>
              </a:solidFill>
              <a:effectLst/>
              <a:latin typeface="HelveticaNeueLT Std Cn"/>
              <a:ea typeface="Calibri" panose="020F0502020204030204" pitchFamily="34" charset="0"/>
              <a:cs typeface="Segoe UI" panose="020B0502040204020203" pitchFamily="34" charset="0"/>
            </a:rPr>
            <a:t>(Percent)</a:t>
          </a:r>
          <a:endParaRPr lang="en-US" sz="1100" b="0">
            <a:solidFill>
              <a:srgbClr val="7030A0"/>
            </a:solidFill>
            <a:latin typeface="HelveticaNeueLT Std" panose="020B0604020202020204"/>
          </a:endParaRPr>
        </a:p>
      </xdr:txBody>
    </xdr:sp>
    <xdr:clientData/>
  </xdr:twoCellAnchor>
  <xdr:twoCellAnchor>
    <xdr:from>
      <xdr:col>2</xdr:col>
      <xdr:colOff>138544</xdr:colOff>
      <xdr:row>20</xdr:row>
      <xdr:rowOff>90054</xdr:rowOff>
    </xdr:from>
    <xdr:to>
      <xdr:col>10</xdr:col>
      <xdr:colOff>159327</xdr:colOff>
      <xdr:row>26</xdr:row>
      <xdr:rowOff>48491</xdr:rowOff>
    </xdr:to>
    <xdr:sp macro="" textlink="">
      <xdr:nvSpPr>
        <xdr:cNvPr id="5" name="TextBox 4">
          <a:extLst>
            <a:ext uri="{FF2B5EF4-FFF2-40B4-BE49-F238E27FC236}">
              <a16:creationId xmlns:a16="http://schemas.microsoft.com/office/drawing/2014/main" id="{0D2EA448-2405-4A4D-AB91-D95DCA3E8CB5}"/>
            </a:ext>
          </a:extLst>
        </xdr:cNvPr>
        <xdr:cNvSpPr txBox="1"/>
      </xdr:nvSpPr>
      <xdr:spPr>
        <a:xfrm>
          <a:off x="1330035" y="3726872"/>
          <a:ext cx="4786747" cy="94211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CEIC (China); Central banks (Ethiopia, Italy, Japan); World Bank, Bank Regulation and Supervision Survey 2019. </a:t>
          </a:r>
        </a:p>
        <a:p>
          <a:pPr algn="l"/>
          <a:r>
            <a:rPr lang="en-US" sz="800">
              <a:solidFill>
                <a:schemeClr val="tx1"/>
              </a:solidFill>
              <a:latin typeface="HelveticaNeueLT Std" panose="020B0604020202020204"/>
            </a:rPr>
            <a:t>Note: State-owned banks are those with at least 50 percent of equity owned by national or subnational governments. Data labels in the figure use International Organization for Standardization (ISO) country codes.  AEs = advanced economies; EMEs = emerging market economies; LIDCs = low-income and developing countries. </a:t>
          </a:r>
        </a:p>
      </xdr:txBody>
    </xdr:sp>
    <xdr:clientData/>
  </xdr:twoCellAnchor>
</xdr:wsDr>
</file>

<file path=xl/drawings/drawing58.xml><?xml version="1.0" encoding="utf-8"?>
<c:userShapes xmlns:c="http://schemas.openxmlformats.org/drawingml/2006/chart">
  <cdr:relSizeAnchor xmlns:cdr="http://schemas.openxmlformats.org/drawingml/2006/chartDrawing">
    <cdr:from>
      <cdr:x>0.07334</cdr:x>
      <cdr:y>0.08385</cdr:y>
    </cdr:from>
    <cdr:to>
      <cdr:x>0.17291</cdr:x>
      <cdr:y>0.19841</cdr:y>
    </cdr:to>
    <cdr:sp macro="" textlink="">
      <cdr:nvSpPr>
        <cdr:cNvPr id="2" name="TextBox 1">
          <a:extLst xmlns:a="http://schemas.openxmlformats.org/drawingml/2006/main">
            <a:ext uri="{FF2B5EF4-FFF2-40B4-BE49-F238E27FC236}">
              <a16:creationId xmlns:a16="http://schemas.microsoft.com/office/drawing/2014/main" id="{FB771F72-E541-42E0-B4C4-539CACF84E03}"/>
            </a:ext>
          </a:extLst>
        </cdr:cNvPr>
        <cdr:cNvSpPr txBox="1"/>
      </cdr:nvSpPr>
      <cdr:spPr>
        <a:xfrm xmlns:a="http://schemas.openxmlformats.org/drawingml/2006/main">
          <a:off x="402373" y="182968"/>
          <a:ext cx="546280" cy="2499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C00000"/>
              </a:solidFill>
            </a:rPr>
            <a:t>EMEs</a:t>
          </a:r>
        </a:p>
      </cdr:txBody>
    </cdr:sp>
  </cdr:relSizeAnchor>
  <cdr:relSizeAnchor xmlns:cdr="http://schemas.openxmlformats.org/drawingml/2006/chartDrawing">
    <cdr:from>
      <cdr:x>0.38201</cdr:x>
      <cdr:y>0.09072</cdr:y>
    </cdr:from>
    <cdr:to>
      <cdr:x>0.48158</cdr:x>
      <cdr:y>0.15541</cdr:y>
    </cdr:to>
    <cdr:sp macro="" textlink="">
      <cdr:nvSpPr>
        <cdr:cNvPr id="3" name="TextBox 1">
          <a:extLst xmlns:a="http://schemas.openxmlformats.org/drawingml/2006/main">
            <a:ext uri="{FF2B5EF4-FFF2-40B4-BE49-F238E27FC236}">
              <a16:creationId xmlns:a16="http://schemas.microsoft.com/office/drawing/2014/main" id="{B985CA27-B82C-4EC2-9966-BEC7819B37E0}"/>
            </a:ext>
          </a:extLst>
        </cdr:cNvPr>
        <cdr:cNvSpPr txBox="1"/>
      </cdr:nvSpPr>
      <cdr:spPr>
        <a:xfrm xmlns:a="http://schemas.openxmlformats.org/drawingml/2006/main">
          <a:off x="2059709" y="327891"/>
          <a:ext cx="536863" cy="2337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00B050"/>
              </a:solidFill>
            </a:rPr>
            <a:t>LIDCs</a:t>
          </a:r>
        </a:p>
      </cdr:txBody>
    </cdr:sp>
  </cdr:relSizeAnchor>
  <cdr:relSizeAnchor xmlns:cdr="http://schemas.openxmlformats.org/drawingml/2006/chartDrawing">
    <cdr:from>
      <cdr:x>0.594</cdr:x>
      <cdr:y>0.09072</cdr:y>
    </cdr:from>
    <cdr:to>
      <cdr:x>0.69358</cdr:x>
      <cdr:y>0.15541</cdr:y>
    </cdr:to>
    <cdr:sp macro="" textlink="">
      <cdr:nvSpPr>
        <cdr:cNvPr id="4" name="TextBox 1">
          <a:extLst xmlns:a="http://schemas.openxmlformats.org/drawingml/2006/main">
            <a:ext uri="{FF2B5EF4-FFF2-40B4-BE49-F238E27FC236}">
              <a16:creationId xmlns:a16="http://schemas.microsoft.com/office/drawing/2014/main" id="{75F6230C-6AF0-4AC8-8FC6-F33C4414440D}"/>
            </a:ext>
          </a:extLst>
        </cdr:cNvPr>
        <cdr:cNvSpPr txBox="1"/>
      </cdr:nvSpPr>
      <cdr:spPr>
        <a:xfrm xmlns:a="http://schemas.openxmlformats.org/drawingml/2006/main">
          <a:off x="3202709" y="327891"/>
          <a:ext cx="536863" cy="2337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002060"/>
              </a:solidFill>
            </a:rPr>
            <a:t>AEs</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148590</xdr:colOff>
      <xdr:row>6</xdr:row>
      <xdr:rowOff>0</xdr:rowOff>
    </xdr:from>
    <xdr:to>
      <xdr:col>6</xdr:col>
      <xdr:colOff>45720</xdr:colOff>
      <xdr:row>21</xdr:row>
      <xdr:rowOff>106680</xdr:rowOff>
    </xdr:to>
    <xdr:graphicFrame macro="">
      <xdr:nvGraphicFramePr>
        <xdr:cNvPr id="2" name="Chart 1">
          <a:extLst>
            <a:ext uri="{FF2B5EF4-FFF2-40B4-BE49-F238E27FC236}">
              <a16:creationId xmlns:a16="http://schemas.microsoft.com/office/drawing/2014/main" id="{84DBE63E-DD78-49DD-BF16-D07FC0490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327660</xdr:colOff>
      <xdr:row>6</xdr:row>
      <xdr:rowOff>7621</xdr:rowOff>
    </xdr:from>
    <xdr:to>
      <xdr:col>12</xdr:col>
      <xdr:colOff>441960</xdr:colOff>
      <xdr:row>20</xdr:row>
      <xdr:rowOff>144780</xdr:rowOff>
    </xdr:to>
    <xdr:graphicFrame macro="">
      <xdr:nvGraphicFramePr>
        <xdr:cNvPr id="3" name="Chart 2">
          <a:extLst>
            <a:ext uri="{FF2B5EF4-FFF2-40B4-BE49-F238E27FC236}">
              <a16:creationId xmlns:a16="http://schemas.microsoft.com/office/drawing/2014/main" id="{8BC6FD90-D9CB-4311-84AF-0C6ED0EBE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426720</xdr:colOff>
      <xdr:row>0</xdr:row>
      <xdr:rowOff>144780</xdr:rowOff>
    </xdr:from>
    <xdr:to>
      <xdr:col>9</xdr:col>
      <xdr:colOff>263238</xdr:colOff>
      <xdr:row>3</xdr:row>
      <xdr:rowOff>105987</xdr:rowOff>
    </xdr:to>
    <xdr:sp macro="" textlink="">
      <xdr:nvSpPr>
        <xdr:cNvPr id="4" name="TextBox 3">
          <a:extLst>
            <a:ext uri="{FF2B5EF4-FFF2-40B4-BE49-F238E27FC236}">
              <a16:creationId xmlns:a16="http://schemas.microsoft.com/office/drawing/2014/main" id="{CD779DAD-C10C-4138-B91F-E26ADF9D05D5}"/>
            </a:ext>
          </a:extLst>
        </xdr:cNvPr>
        <xdr:cNvSpPr txBox="1"/>
      </xdr:nvSpPr>
      <xdr:spPr>
        <a:xfrm>
          <a:off x="1051560" y="144780"/>
          <a:ext cx="4835238" cy="464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3.3.</a:t>
          </a:r>
          <a:r>
            <a:rPr lang="en-US" sz="1100" b="1" baseline="0">
              <a:solidFill>
                <a:srgbClr val="7030A0"/>
              </a:solidFill>
              <a:latin typeface="HelveticaNeueLT Std" panose="020B0604020202020204"/>
            </a:rPr>
            <a:t> </a:t>
          </a:r>
          <a:r>
            <a:rPr lang="en-US" sz="1100" b="1">
              <a:solidFill>
                <a:srgbClr val="7030A0"/>
              </a:solidFill>
              <a:effectLst/>
              <a:latin typeface="HelveticaNeueLT Std Cn"/>
              <a:ea typeface="Calibri" panose="020F0502020204030204" pitchFamily="34" charset="0"/>
              <a:cs typeface="Segoe UI" panose="020B0502040204020203" pitchFamily="34" charset="0"/>
            </a:rPr>
            <a:t>Share of Nonfinancial SOEs among the Largest Firms</a:t>
          </a:r>
        </a:p>
      </xdr:txBody>
    </xdr:sp>
    <xdr:clientData/>
  </xdr:twoCellAnchor>
  <xdr:twoCellAnchor>
    <xdr:from>
      <xdr:col>0</xdr:col>
      <xdr:colOff>396240</xdr:colOff>
      <xdr:row>22</xdr:row>
      <xdr:rowOff>106680</xdr:rowOff>
    </xdr:from>
    <xdr:to>
      <xdr:col>8</xdr:col>
      <xdr:colOff>184267</xdr:colOff>
      <xdr:row>28</xdr:row>
      <xdr:rowOff>42950</xdr:rowOff>
    </xdr:to>
    <xdr:sp macro="" textlink="">
      <xdr:nvSpPr>
        <xdr:cNvPr id="5" name="TextBox 4">
          <a:extLst>
            <a:ext uri="{FF2B5EF4-FFF2-40B4-BE49-F238E27FC236}">
              <a16:creationId xmlns:a16="http://schemas.microsoft.com/office/drawing/2014/main" id="{3A52F71F-618B-43A8-B708-01352A3AD1EF}"/>
            </a:ext>
          </a:extLst>
        </xdr:cNvPr>
        <xdr:cNvSpPr txBox="1"/>
      </xdr:nvSpPr>
      <xdr:spPr>
        <a:xfrm>
          <a:off x="396240" y="3794760"/>
          <a:ext cx="4786747" cy="94211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S&amp;P Capital IQ; UNCTAD; S&amp;P Global UDI World Electric Power Plant database; and IMF staff estimates.</a:t>
          </a:r>
        </a:p>
        <a:p>
          <a:pPr algn="l"/>
          <a:r>
            <a:rPr lang="en-US" sz="800">
              <a:solidFill>
                <a:schemeClr val="tx1"/>
              </a:solidFill>
              <a:latin typeface="HelveticaNeueLT Std" panose="020B0604020202020204"/>
            </a:rPr>
            <a:t>Note: Figure 3.3.1 shows the share of SOE assets among the world’s 2,000 largest firms. Figure 3.3.2 shows aggregate average values of SOE debt and revenue among the world’s 2,000 largest firms. The latter is a composite ranking of separate rankings of 2018 revenue and assets obtained from Capital IQ.</a:t>
          </a:r>
        </a:p>
      </xdr:txBody>
    </xdr:sp>
    <xdr:clientData/>
  </xdr:twoCellAnchor>
  <xdr:twoCellAnchor>
    <xdr:from>
      <xdr:col>0</xdr:col>
      <xdr:colOff>198121</xdr:colOff>
      <xdr:row>3</xdr:row>
      <xdr:rowOff>53340</xdr:rowOff>
    </xdr:from>
    <xdr:to>
      <xdr:col>4</xdr:col>
      <xdr:colOff>571500</xdr:colOff>
      <xdr:row>6</xdr:row>
      <xdr:rowOff>76200</xdr:rowOff>
    </xdr:to>
    <xdr:sp macro="" textlink="">
      <xdr:nvSpPr>
        <xdr:cNvPr id="6" name="TextBox 5">
          <a:extLst>
            <a:ext uri="{FF2B5EF4-FFF2-40B4-BE49-F238E27FC236}">
              <a16:creationId xmlns:a16="http://schemas.microsoft.com/office/drawing/2014/main" id="{2F2EB049-BDB5-4A1D-94E8-3DC1076FF143}"/>
            </a:ext>
          </a:extLst>
        </xdr:cNvPr>
        <xdr:cNvSpPr txBox="1"/>
      </xdr:nvSpPr>
      <xdr:spPr>
        <a:xfrm>
          <a:off x="198121" y="556260"/>
          <a:ext cx="2872739"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1. Emerging market economies account for the increasing importance of SOEs</a:t>
          </a:r>
        </a:p>
        <a:p>
          <a:pPr algn="l"/>
          <a:r>
            <a:rPr lang="en-US" sz="900" b="0">
              <a:solidFill>
                <a:schemeClr val="tx1"/>
              </a:solidFill>
              <a:latin typeface="HelveticaNeueLT Std" panose="020B0604020202020204"/>
            </a:rPr>
            <a:t>(Percent of assets of largest firms)</a:t>
          </a:r>
        </a:p>
      </xdr:txBody>
    </xdr:sp>
    <xdr:clientData/>
  </xdr:twoCellAnchor>
  <xdr:twoCellAnchor>
    <xdr:from>
      <xdr:col>6</xdr:col>
      <xdr:colOff>381000</xdr:colOff>
      <xdr:row>3</xdr:row>
      <xdr:rowOff>53340</xdr:rowOff>
    </xdr:from>
    <xdr:to>
      <xdr:col>11</xdr:col>
      <xdr:colOff>45720</xdr:colOff>
      <xdr:row>6</xdr:row>
      <xdr:rowOff>7620</xdr:rowOff>
    </xdr:to>
    <xdr:sp macro="" textlink="">
      <xdr:nvSpPr>
        <xdr:cNvPr id="7" name="TextBox 6">
          <a:extLst>
            <a:ext uri="{FF2B5EF4-FFF2-40B4-BE49-F238E27FC236}">
              <a16:creationId xmlns:a16="http://schemas.microsoft.com/office/drawing/2014/main" id="{03ABB0E6-EB81-4C75-A58E-6DFD89C10B4D}"/>
            </a:ext>
          </a:extLst>
        </xdr:cNvPr>
        <xdr:cNvSpPr txBox="1"/>
      </xdr:nvSpPr>
      <xdr:spPr>
        <a:xfrm>
          <a:off x="4130040" y="556260"/>
          <a:ext cx="278892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2. Debt and Revenue of the Largest SOEs </a:t>
          </a:r>
        </a:p>
        <a:p>
          <a:pPr algn="l"/>
          <a:r>
            <a:rPr lang="en-US" sz="900" b="0">
              <a:solidFill>
                <a:schemeClr val="tx1"/>
              </a:solidFill>
              <a:latin typeface="HelveticaNeueLT Std" panose="020B0604020202020204"/>
            </a:rPr>
            <a:t>(SOEs’ share of debt or revenue of largest firms)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518160</xdr:colOff>
      <xdr:row>3</xdr:row>
      <xdr:rowOff>137160</xdr:rowOff>
    </xdr:from>
    <xdr:to>
      <xdr:col>8</xdr:col>
      <xdr:colOff>213360</xdr:colOff>
      <xdr:row>19</xdr:row>
      <xdr:rowOff>124460</xdr:rowOff>
    </xdr:to>
    <xdr:graphicFrame macro="">
      <xdr:nvGraphicFramePr>
        <xdr:cNvPr id="2" name="Chart 1">
          <a:extLst>
            <a:ext uri="{FF2B5EF4-FFF2-40B4-BE49-F238E27FC236}">
              <a16:creationId xmlns:a16="http://schemas.microsoft.com/office/drawing/2014/main" id="{D0ABDE3E-865A-4531-B2F7-5E281D93B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129540</xdr:colOff>
      <xdr:row>0</xdr:row>
      <xdr:rowOff>91440</xdr:rowOff>
    </xdr:from>
    <xdr:to>
      <xdr:col>14</xdr:col>
      <xdr:colOff>480060</xdr:colOff>
      <xdr:row>2</xdr:row>
      <xdr:rowOff>158115</xdr:rowOff>
    </xdr:to>
    <xdr:sp macro="" textlink="">
      <xdr:nvSpPr>
        <xdr:cNvPr id="3" name="TextBox 2">
          <a:extLst>
            <a:ext uri="{FF2B5EF4-FFF2-40B4-BE49-F238E27FC236}">
              <a16:creationId xmlns:a16="http://schemas.microsoft.com/office/drawing/2014/main" id="{AF9CB16D-99A8-4DDE-B436-AB985221D149}"/>
            </a:ext>
          </a:extLst>
        </xdr:cNvPr>
        <xdr:cNvSpPr txBox="1"/>
      </xdr:nvSpPr>
      <xdr:spPr>
        <a:xfrm>
          <a:off x="4061460" y="91440"/>
          <a:ext cx="8275320" cy="401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10000"/>
            </a:lnSpc>
            <a:spcBef>
              <a:spcPts val="0"/>
            </a:spcBef>
            <a:spcAft>
              <a:spcPts val="0"/>
            </a:spcAft>
          </a:pPr>
          <a:r>
            <a:rPr lang="en-US" sz="1000" b="1">
              <a:solidFill>
                <a:srgbClr val="7030A0"/>
              </a:solidFill>
              <a:effectLst/>
              <a:latin typeface="HelveticaNeueLT Com 57 Cn"/>
              <a:ea typeface="Calibri" panose="020F0502020204030204" pitchFamily="34" charset="0"/>
              <a:cs typeface="Times New Roman" panose="02020603050405020304" pitchFamily="18" charset="0"/>
            </a:rPr>
            <a:t>Figure 1.1. Fiscal Response to the COVID-19 Pandemic and the Global Financial Crisis</a:t>
          </a:r>
        </a:p>
        <a:p>
          <a:pPr marL="0" marR="0">
            <a:lnSpc>
              <a:spcPct val="110000"/>
            </a:lnSpc>
            <a:spcBef>
              <a:spcPts val="0"/>
            </a:spcBef>
            <a:spcAft>
              <a:spcPts val="0"/>
            </a:spcAft>
          </a:pPr>
          <a:r>
            <a:rPr lang="en-US" sz="800" b="1" i="1">
              <a:solidFill>
                <a:srgbClr val="7030A0"/>
              </a:solidFill>
              <a:effectLst/>
              <a:latin typeface="HelveticaNeueLT Com 57 Cn"/>
              <a:ea typeface="Calibri" panose="020F0502020204030204" pitchFamily="34" charset="0"/>
              <a:cs typeface="Times New Roman" panose="02020603050405020304" pitchFamily="18" charset="0"/>
            </a:rPr>
            <a:t>(Percent of G20 GDP, left panel; percent of national GDP, right panel)</a:t>
          </a:r>
        </a:p>
      </xdr:txBody>
    </xdr:sp>
    <xdr:clientData/>
  </xdr:twoCellAnchor>
  <xdr:twoCellAnchor>
    <xdr:from>
      <xdr:col>1</xdr:col>
      <xdr:colOff>175260</xdr:colOff>
      <xdr:row>2</xdr:row>
      <xdr:rowOff>160021</xdr:rowOff>
    </xdr:from>
    <xdr:to>
      <xdr:col>4</xdr:col>
      <xdr:colOff>525780</xdr:colOff>
      <xdr:row>4</xdr:row>
      <xdr:rowOff>83821</xdr:rowOff>
    </xdr:to>
    <xdr:sp macro="" textlink="">
      <xdr:nvSpPr>
        <xdr:cNvPr id="4" name="TextBox 3">
          <a:extLst>
            <a:ext uri="{FF2B5EF4-FFF2-40B4-BE49-F238E27FC236}">
              <a16:creationId xmlns:a16="http://schemas.microsoft.com/office/drawing/2014/main" id="{9D76FF34-0581-464E-8E69-34EE698A23FF}"/>
            </a:ext>
          </a:extLst>
        </xdr:cNvPr>
        <xdr:cNvSpPr txBox="1"/>
      </xdr:nvSpPr>
      <xdr:spPr>
        <a:xfrm>
          <a:off x="4107180" y="495301"/>
          <a:ext cx="217932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cs typeface="Arial" panose="020B0604020202020204" pitchFamily="34" charset="0"/>
            </a:rPr>
            <a:t>1. Above-the-line measures</a:t>
          </a:r>
          <a:endParaRPr lang="en-US" sz="1000" b="0" i="1" baseline="30000">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1</xdr:col>
      <xdr:colOff>15240</xdr:colOff>
      <xdr:row>20</xdr:row>
      <xdr:rowOff>129540</xdr:rowOff>
    </xdr:from>
    <xdr:to>
      <xdr:col>10</xdr:col>
      <xdr:colOff>373380</xdr:colOff>
      <xdr:row>25</xdr:row>
      <xdr:rowOff>91440</xdr:rowOff>
    </xdr:to>
    <xdr:sp macro="" textlink="">
      <xdr:nvSpPr>
        <xdr:cNvPr id="5" name="TextBox 4">
          <a:extLst>
            <a:ext uri="{FF2B5EF4-FFF2-40B4-BE49-F238E27FC236}">
              <a16:creationId xmlns:a16="http://schemas.microsoft.com/office/drawing/2014/main" id="{C5C9289B-E122-49A5-A901-AAEE147AEADD}"/>
            </a:ext>
          </a:extLst>
        </xdr:cNvPr>
        <xdr:cNvSpPr txBox="1"/>
      </xdr:nvSpPr>
      <xdr:spPr>
        <a:xfrm>
          <a:off x="624840" y="3817620"/>
          <a:ext cx="5844540"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HelveticaNeueLT Std" panose="020B0604020202020204"/>
            </a:rPr>
            <a:t>Sources: IMF 2009a; IMF 2009b; national authorities, and IMF staff estimates as of April 8, 2020. </a:t>
          </a:r>
        </a:p>
        <a:p>
          <a:r>
            <a:rPr lang="en-US" sz="800">
              <a:solidFill>
                <a:sysClr val="windowText" lastClr="000000"/>
              </a:solidFill>
              <a:latin typeface="HelveticaNeueLT Std" panose="020B0604020202020204"/>
            </a:rPr>
            <a:t>Notes: Panel 1 includes above-the-line spending and revenue measures only weighted by GDP in PPP-adjusted current US dollars. Panel 2 adds below-the-line measures (loans, equity injections) and government guarantees to revenue and expenditure measures. These are presented in the same panel for ease of reference but are not additive; see Box 1.1 and Special Feature Online Annex 1.1. The decomposition between loans and guarantees is based on available information as of April 8, 2020. G7 = Group of Seven; G20= Group of Twenty; PPP= purchasing power parity.</a:t>
          </a:r>
        </a:p>
      </xdr:txBody>
    </xdr:sp>
    <xdr:clientData/>
  </xdr:twoCellAnchor>
  <xdr:twoCellAnchor>
    <xdr:from>
      <xdr:col>10</xdr:col>
      <xdr:colOff>281940</xdr:colOff>
      <xdr:row>5</xdr:row>
      <xdr:rowOff>76200</xdr:rowOff>
    </xdr:from>
    <xdr:to>
      <xdr:col>18</xdr:col>
      <xdr:colOff>584834</xdr:colOff>
      <xdr:row>21</xdr:row>
      <xdr:rowOff>121920</xdr:rowOff>
    </xdr:to>
    <xdr:graphicFrame macro="">
      <xdr:nvGraphicFramePr>
        <xdr:cNvPr id="6" name="Chart 5">
          <a:extLst>
            <a:ext uri="{FF2B5EF4-FFF2-40B4-BE49-F238E27FC236}">
              <a16:creationId xmlns:a16="http://schemas.microsoft.com/office/drawing/2014/main" id="{8550FB78-655D-485E-B3CC-3C51EE54A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396240</xdr:colOff>
      <xdr:row>2</xdr:row>
      <xdr:rowOff>137160</xdr:rowOff>
    </xdr:from>
    <xdr:to>
      <xdr:col>14</xdr:col>
      <xdr:colOff>137160</xdr:colOff>
      <xdr:row>4</xdr:row>
      <xdr:rowOff>60960</xdr:rowOff>
    </xdr:to>
    <xdr:sp macro="" textlink="">
      <xdr:nvSpPr>
        <xdr:cNvPr id="7" name="TextBox 6">
          <a:extLst>
            <a:ext uri="{FF2B5EF4-FFF2-40B4-BE49-F238E27FC236}">
              <a16:creationId xmlns:a16="http://schemas.microsoft.com/office/drawing/2014/main" id="{BCF32833-523F-4D07-95DC-1FE601EF26DE}"/>
            </a:ext>
          </a:extLst>
        </xdr:cNvPr>
        <xdr:cNvSpPr txBox="1"/>
      </xdr:nvSpPr>
      <xdr:spPr>
        <a:xfrm>
          <a:off x="9814560" y="472440"/>
          <a:ext cx="217932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cs typeface="Arial" panose="020B0604020202020204" pitchFamily="34" charset="0"/>
            </a:rPr>
            <a:t>2. Below-the-line measures</a:t>
          </a:r>
          <a:endParaRPr lang="en-US" sz="1000" b="0" i="1" baseline="30000">
            <a:solidFill>
              <a:sysClr val="windowText" lastClr="000000"/>
            </a:solidFill>
            <a:latin typeface="HelveticaNeueLT Std" panose="020B0604020202020204" pitchFamily="34" charset="0"/>
            <a:cs typeface="Arial" panose="020B0604020202020204" pitchFamily="34"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489585</xdr:colOff>
      <xdr:row>6</xdr:row>
      <xdr:rowOff>20955</xdr:rowOff>
    </xdr:from>
    <xdr:to>
      <xdr:col>8</xdr:col>
      <xdr:colOff>281941</xdr:colOff>
      <xdr:row>25</xdr:row>
      <xdr:rowOff>76200</xdr:rowOff>
    </xdr:to>
    <xdr:graphicFrame macro="">
      <xdr:nvGraphicFramePr>
        <xdr:cNvPr id="2" name="Chart 1">
          <a:extLst>
            <a:ext uri="{FF2B5EF4-FFF2-40B4-BE49-F238E27FC236}">
              <a16:creationId xmlns:a16="http://schemas.microsoft.com/office/drawing/2014/main" id="{AEFA9BB4-741B-4366-B3FF-D2EA4C48C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22860</xdr:colOff>
      <xdr:row>3</xdr:row>
      <xdr:rowOff>0</xdr:rowOff>
    </xdr:from>
    <xdr:to>
      <xdr:col>8</xdr:col>
      <xdr:colOff>484218</xdr:colOff>
      <xdr:row>5</xdr:row>
      <xdr:rowOff>128847</xdr:rowOff>
    </xdr:to>
    <xdr:sp macro="" textlink="">
      <xdr:nvSpPr>
        <xdr:cNvPr id="4" name="TextBox 3">
          <a:extLst>
            <a:ext uri="{FF2B5EF4-FFF2-40B4-BE49-F238E27FC236}">
              <a16:creationId xmlns:a16="http://schemas.microsoft.com/office/drawing/2014/main" id="{472DC595-264F-406D-A326-F004E98A7165}"/>
            </a:ext>
          </a:extLst>
        </xdr:cNvPr>
        <xdr:cNvSpPr txBox="1"/>
      </xdr:nvSpPr>
      <xdr:spPr>
        <a:xfrm>
          <a:off x="647700" y="502920"/>
          <a:ext cx="4835238" cy="464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3.4.</a:t>
          </a:r>
          <a:r>
            <a:rPr lang="en-US" sz="1100" b="1" baseline="0">
              <a:solidFill>
                <a:srgbClr val="7030A0"/>
              </a:solidFill>
              <a:latin typeface="HelveticaNeueLT Std" panose="020B0604020202020204"/>
            </a:rPr>
            <a:t> </a:t>
          </a:r>
          <a:r>
            <a:rPr lang="en-US" sz="1100" b="1">
              <a:solidFill>
                <a:srgbClr val="7030A0"/>
              </a:solidFill>
              <a:effectLst/>
              <a:latin typeface="HelveticaNeueLT Std Cn"/>
              <a:ea typeface="Calibri" panose="020F0502020204030204" pitchFamily="34" charset="0"/>
              <a:cs typeface="Segoe UI" panose="020B0502040204020203" pitchFamily="34" charset="0"/>
            </a:rPr>
            <a:t>SOEs’Share of Assets, by Sector</a:t>
          </a:r>
        </a:p>
        <a:p>
          <a:pPr marL="0" marR="0" algn="l">
            <a:lnSpc>
              <a:spcPct val="110000"/>
            </a:lnSpc>
            <a:spcBef>
              <a:spcPts val="0"/>
            </a:spcBef>
            <a:spcAft>
              <a:spcPts val="0"/>
            </a:spcAft>
            <a:tabLst>
              <a:tab pos="457200" algn="l"/>
              <a:tab pos="5669280" algn="r"/>
            </a:tabLst>
          </a:pPr>
          <a:r>
            <a:rPr lang="en-US" sz="1100" b="0">
              <a:solidFill>
                <a:srgbClr val="7030A0"/>
              </a:solidFill>
              <a:effectLst/>
              <a:latin typeface="HelveticaNeueLT Std Cn"/>
              <a:ea typeface="Calibri" panose="020F0502020204030204" pitchFamily="34" charset="0"/>
              <a:cs typeface="Segoe UI" panose="020B0502040204020203" pitchFamily="34" charset="0"/>
            </a:rPr>
            <a:t>(Percent of assets or revenues of largest firms by sector)</a:t>
          </a:r>
        </a:p>
      </xdr:txBody>
    </xdr:sp>
    <xdr:clientData/>
  </xdr:twoCellAnchor>
  <xdr:twoCellAnchor>
    <xdr:from>
      <xdr:col>1</xdr:col>
      <xdr:colOff>38100</xdr:colOff>
      <xdr:row>24</xdr:row>
      <xdr:rowOff>76200</xdr:rowOff>
    </xdr:from>
    <xdr:to>
      <xdr:col>9</xdr:col>
      <xdr:colOff>99059</xdr:colOff>
      <xdr:row>28</xdr:row>
      <xdr:rowOff>91440</xdr:rowOff>
    </xdr:to>
    <xdr:sp macro="" textlink="">
      <xdr:nvSpPr>
        <xdr:cNvPr id="5" name="TextBox 4">
          <a:extLst>
            <a:ext uri="{FF2B5EF4-FFF2-40B4-BE49-F238E27FC236}">
              <a16:creationId xmlns:a16="http://schemas.microsoft.com/office/drawing/2014/main" id="{DF1E39D5-A841-47BF-BE84-BD85A4B03837}"/>
            </a:ext>
          </a:extLst>
        </xdr:cNvPr>
        <xdr:cNvSpPr txBox="1"/>
      </xdr:nvSpPr>
      <xdr:spPr>
        <a:xfrm>
          <a:off x="662940" y="4099560"/>
          <a:ext cx="5059679" cy="685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S&amp;P Capital IQ; UNCTAD; S&amp;P Global UDI World Electric Power Plant database; and IMF staff calcultaions.</a:t>
          </a:r>
        </a:p>
        <a:p>
          <a:pPr algn="l"/>
          <a:r>
            <a:rPr lang="en-US" sz="800">
              <a:solidFill>
                <a:schemeClr val="tx1"/>
              </a:solidFill>
              <a:latin typeface="HelveticaNeueLT Std" panose="020B0604020202020204"/>
            </a:rPr>
            <a:t>Note: Figure shows the share of SOE assets and revenues by sector among the world’s 2,000 largest firms. The latter is a composite ranking of separate rankings of 2018 revenue and assets obtained from Capital IQ.</a:t>
          </a:r>
        </a:p>
      </xdr:txBody>
    </xdr:sp>
    <xdr:clientData/>
  </xdr:twoCellAnchor>
</xdr:wsDr>
</file>

<file path=xl/drawings/drawing61.xml><?xml version="1.0" encoding="utf-8"?>
<c:userShapes xmlns:c="http://schemas.openxmlformats.org/drawingml/2006/chart">
  <cdr:relSizeAnchor xmlns:cdr="http://schemas.openxmlformats.org/drawingml/2006/chartDrawing">
    <cdr:from>
      <cdr:x>0.06443</cdr:x>
      <cdr:y>0.04462</cdr:y>
    </cdr:from>
    <cdr:to>
      <cdr:x>0.27634</cdr:x>
      <cdr:y>0.15814</cdr:y>
    </cdr:to>
    <cdr:sp macro="" textlink="">
      <cdr:nvSpPr>
        <cdr:cNvPr id="2" name="TextBox 3">
          <a:extLst xmlns:a="http://schemas.openxmlformats.org/drawingml/2006/main">
            <a:ext uri="{FF2B5EF4-FFF2-40B4-BE49-F238E27FC236}">
              <a16:creationId xmlns:a16="http://schemas.microsoft.com/office/drawing/2014/main" id="{183C8171-5571-4A38-8284-799D934E8E8D}"/>
            </a:ext>
          </a:extLst>
        </cdr:cNvPr>
        <cdr:cNvSpPr txBox="1"/>
      </cdr:nvSpPr>
      <cdr:spPr>
        <a:xfrm xmlns:a="http://schemas.openxmlformats.org/drawingml/2006/main">
          <a:off x="308689" y="144587"/>
          <a:ext cx="1015286" cy="36785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900">
              <a:latin typeface="HelveticaNeueLT Std Cn" panose="020B0506030502030204"/>
            </a:rPr>
            <a:t>Financials-Assets:84</a:t>
          </a:r>
        </a:p>
      </cdr:txBody>
    </cdr:sp>
  </cdr:relSizeAnchor>
</c:userShapes>
</file>

<file path=xl/drawings/drawing62.xml><?xml version="1.0" encoding="utf-8"?>
<xdr:wsDr xmlns:xdr="http://schemas.openxmlformats.org/drawingml/2006/spreadsheetDrawing" xmlns:a="http://schemas.openxmlformats.org/drawingml/2006/main">
  <xdr:twoCellAnchor>
    <xdr:from>
      <xdr:col>1</xdr:col>
      <xdr:colOff>161925</xdr:colOff>
      <xdr:row>5</xdr:row>
      <xdr:rowOff>43815</xdr:rowOff>
    </xdr:from>
    <xdr:to>
      <xdr:col>8</xdr:col>
      <xdr:colOff>466725</xdr:colOff>
      <xdr:row>22</xdr:row>
      <xdr:rowOff>34290</xdr:rowOff>
    </xdr:to>
    <xdr:graphicFrame macro="">
      <xdr:nvGraphicFramePr>
        <xdr:cNvPr id="2" name="Chart 1">
          <a:extLst>
            <a:ext uri="{FF2B5EF4-FFF2-40B4-BE49-F238E27FC236}">
              <a16:creationId xmlns:a16="http://schemas.microsoft.com/office/drawing/2014/main" id="{CFDB0768-6BCD-4AA9-9640-FEACB215A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297180</xdr:colOff>
      <xdr:row>1</xdr:row>
      <xdr:rowOff>129540</xdr:rowOff>
    </xdr:from>
    <xdr:to>
      <xdr:col>9</xdr:col>
      <xdr:colOff>133698</xdr:colOff>
      <xdr:row>4</xdr:row>
      <xdr:rowOff>90747</xdr:rowOff>
    </xdr:to>
    <xdr:sp macro="" textlink="">
      <xdr:nvSpPr>
        <xdr:cNvPr id="3" name="TextBox 2">
          <a:extLst>
            <a:ext uri="{FF2B5EF4-FFF2-40B4-BE49-F238E27FC236}">
              <a16:creationId xmlns:a16="http://schemas.microsoft.com/office/drawing/2014/main" id="{EDA150D9-5E4E-44FC-9225-8EDA67A09B04}"/>
            </a:ext>
          </a:extLst>
        </xdr:cNvPr>
        <xdr:cNvSpPr txBox="1"/>
      </xdr:nvSpPr>
      <xdr:spPr>
        <a:xfrm>
          <a:off x="922020" y="297180"/>
          <a:ext cx="4835238" cy="464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3.5.</a:t>
          </a:r>
          <a:r>
            <a:rPr lang="en-US" sz="1100" b="1" baseline="0">
              <a:solidFill>
                <a:srgbClr val="7030A0"/>
              </a:solidFill>
              <a:latin typeface="HelveticaNeueLT Std" panose="020B0604020202020204"/>
            </a:rPr>
            <a:t> </a:t>
          </a:r>
          <a:r>
            <a:rPr lang="en-US" sz="1100" b="1">
              <a:solidFill>
                <a:srgbClr val="7030A0"/>
              </a:solidFill>
              <a:effectLst/>
              <a:latin typeface="HelveticaNeueLT Std Cn"/>
              <a:ea typeface="Calibri" panose="020F0502020204030204" pitchFamily="34" charset="0"/>
              <a:cs typeface="Segoe UI" panose="020B0502040204020203" pitchFamily="34" charset="0"/>
            </a:rPr>
            <a:t>Multinational SOEs around the World</a:t>
          </a:r>
        </a:p>
        <a:p>
          <a:pPr marL="0" marR="0" algn="l">
            <a:lnSpc>
              <a:spcPct val="110000"/>
            </a:lnSpc>
            <a:spcBef>
              <a:spcPts val="0"/>
            </a:spcBef>
            <a:spcAft>
              <a:spcPts val="0"/>
            </a:spcAft>
            <a:tabLst>
              <a:tab pos="457200" algn="l"/>
              <a:tab pos="5669280" algn="r"/>
            </a:tabLst>
          </a:pPr>
          <a:r>
            <a:rPr lang="en-US" sz="1100" b="0">
              <a:solidFill>
                <a:srgbClr val="7030A0"/>
              </a:solidFill>
              <a:effectLst/>
              <a:latin typeface="HelveticaNeueLT Std Cn"/>
              <a:ea typeface="Calibri" panose="020F0502020204030204" pitchFamily="34" charset="0"/>
              <a:cs typeface="Segoe UI" panose="020B0502040204020203" pitchFamily="34" charset="0"/>
            </a:rPr>
            <a:t>(Number of firms per region)</a:t>
          </a:r>
        </a:p>
      </xdr:txBody>
    </xdr:sp>
    <xdr:clientData/>
  </xdr:twoCellAnchor>
  <xdr:twoCellAnchor>
    <xdr:from>
      <xdr:col>1</xdr:col>
      <xdr:colOff>411481</xdr:colOff>
      <xdr:row>22</xdr:row>
      <xdr:rowOff>68580</xdr:rowOff>
    </xdr:from>
    <xdr:to>
      <xdr:col>8</xdr:col>
      <xdr:colOff>510541</xdr:colOff>
      <xdr:row>23</xdr:row>
      <xdr:rowOff>114300</xdr:rowOff>
    </xdr:to>
    <xdr:sp macro="" textlink="">
      <xdr:nvSpPr>
        <xdr:cNvPr id="4" name="TextBox 3">
          <a:extLst>
            <a:ext uri="{FF2B5EF4-FFF2-40B4-BE49-F238E27FC236}">
              <a16:creationId xmlns:a16="http://schemas.microsoft.com/office/drawing/2014/main" id="{A38C24F4-9435-43BB-9C6D-855700B5EC23}"/>
            </a:ext>
          </a:extLst>
        </xdr:cNvPr>
        <xdr:cNvSpPr txBox="1"/>
      </xdr:nvSpPr>
      <xdr:spPr>
        <a:xfrm>
          <a:off x="1036321" y="3756660"/>
          <a:ext cx="4472940" cy="2133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UNCTAD; and IMF staff calculations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311943</xdr:colOff>
      <xdr:row>4</xdr:row>
      <xdr:rowOff>38100</xdr:rowOff>
    </xdr:from>
    <xdr:to>
      <xdr:col>15</xdr:col>
      <xdr:colOff>104775</xdr:colOff>
      <xdr:row>32</xdr:row>
      <xdr:rowOff>176213</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752C15C1-D20D-4674-9407-598C7F3394E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721643" y="769620"/>
              <a:ext cx="8540592" cy="525875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152400</xdr:colOff>
      <xdr:row>0</xdr:row>
      <xdr:rowOff>152400</xdr:rowOff>
    </xdr:from>
    <xdr:to>
      <xdr:col>9</xdr:col>
      <xdr:colOff>587088</xdr:colOff>
      <xdr:row>3</xdr:row>
      <xdr:rowOff>73602</xdr:rowOff>
    </xdr:to>
    <xdr:sp macro="" textlink="">
      <xdr:nvSpPr>
        <xdr:cNvPr id="3" name="TextBox 2">
          <a:extLst>
            <a:ext uri="{FF2B5EF4-FFF2-40B4-BE49-F238E27FC236}">
              <a16:creationId xmlns:a16="http://schemas.microsoft.com/office/drawing/2014/main" id="{B267A602-000E-42A6-A6E6-AA54F7C9AC24}"/>
            </a:ext>
          </a:extLst>
        </xdr:cNvPr>
        <xdr:cNvSpPr txBox="1"/>
      </xdr:nvSpPr>
      <xdr:spPr>
        <a:xfrm>
          <a:off x="5334000" y="152400"/>
          <a:ext cx="4835238" cy="464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3.6 Top 50 Nonfinancial SOEs</a:t>
          </a:r>
        </a:p>
        <a:p>
          <a:pPr marL="0" marR="0" algn="l">
            <a:lnSpc>
              <a:spcPct val="110000"/>
            </a:lnSpc>
            <a:spcBef>
              <a:spcPts val="0"/>
            </a:spcBef>
            <a:spcAft>
              <a:spcPts val="0"/>
            </a:spcAft>
            <a:tabLst>
              <a:tab pos="457200" algn="l"/>
              <a:tab pos="5669280" algn="r"/>
            </a:tabLst>
          </a:pPr>
          <a:r>
            <a:rPr lang="en-US" sz="1100" b="0">
              <a:solidFill>
                <a:srgbClr val="7030A0"/>
              </a:solidFill>
              <a:latin typeface="HelveticaNeueLT Std" panose="020B0604020202020204"/>
            </a:rPr>
            <a:t>(Percent of revenues relative to total revenues in largest 2000 firms)</a:t>
          </a:r>
        </a:p>
      </xdr:txBody>
    </xdr:sp>
    <xdr:clientData/>
  </xdr:twoCellAnchor>
  <xdr:twoCellAnchor>
    <xdr:from>
      <xdr:col>1</xdr:col>
      <xdr:colOff>409574</xdr:colOff>
      <xdr:row>34</xdr:row>
      <xdr:rowOff>19049</xdr:rowOff>
    </xdr:from>
    <xdr:to>
      <xdr:col>10</xdr:col>
      <xdr:colOff>247649</xdr:colOff>
      <xdr:row>37</xdr:row>
      <xdr:rowOff>114299</xdr:rowOff>
    </xdr:to>
    <xdr:sp macro="" textlink="">
      <xdr:nvSpPr>
        <xdr:cNvPr id="4" name="TextBox 3">
          <a:extLst>
            <a:ext uri="{FF2B5EF4-FFF2-40B4-BE49-F238E27FC236}">
              <a16:creationId xmlns:a16="http://schemas.microsoft.com/office/drawing/2014/main" id="{85DCE4B0-EFDB-45FC-AD76-71F8DFFCD27D}"/>
            </a:ext>
          </a:extLst>
        </xdr:cNvPr>
        <xdr:cNvSpPr txBox="1"/>
      </xdr:nvSpPr>
      <xdr:spPr>
        <a:xfrm>
          <a:off x="1819274" y="6172199"/>
          <a:ext cx="5495925" cy="6381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S&amp;P Capital IQ; S&amp;P Global UDI World Electric Power Plant database; UNCTAD; IMF staff calculations.</a:t>
          </a:r>
        </a:p>
        <a:p>
          <a:pPr algn="l"/>
          <a:r>
            <a:rPr lang="en-US" sz="800">
              <a:solidFill>
                <a:schemeClr val="tx1"/>
              </a:solidFill>
              <a:latin typeface="HelveticaNeueLT Std" panose="020B0604020202020204"/>
            </a:rPr>
            <a:t>Note: The largest 2,000 firms is a composite ranking of separate rankings of 2018 revenue and assets obtained from Capital IQ.</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xdr:col>
      <xdr:colOff>50346</xdr:colOff>
      <xdr:row>3</xdr:row>
      <xdr:rowOff>151039</xdr:rowOff>
    </xdr:from>
    <xdr:to>
      <xdr:col>7</xdr:col>
      <xdr:colOff>283029</xdr:colOff>
      <xdr:row>18</xdr:row>
      <xdr:rowOff>97971</xdr:rowOff>
    </xdr:to>
    <xdr:graphicFrame macro="">
      <xdr:nvGraphicFramePr>
        <xdr:cNvPr id="2" name="Chart 1">
          <a:extLst>
            <a:ext uri="{FF2B5EF4-FFF2-40B4-BE49-F238E27FC236}">
              <a16:creationId xmlns:a16="http://schemas.microsoft.com/office/drawing/2014/main" id="{3DAD382A-0253-40CC-A30C-A9BC64EAD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215153</xdr:colOff>
      <xdr:row>1</xdr:row>
      <xdr:rowOff>8964</xdr:rowOff>
    </xdr:from>
    <xdr:to>
      <xdr:col>8</xdr:col>
      <xdr:colOff>532180</xdr:colOff>
      <xdr:row>3</xdr:row>
      <xdr:rowOff>114503</xdr:rowOff>
    </xdr:to>
    <xdr:sp macro="" textlink="">
      <xdr:nvSpPr>
        <xdr:cNvPr id="3" name="TextBox 2">
          <a:extLst>
            <a:ext uri="{FF2B5EF4-FFF2-40B4-BE49-F238E27FC236}">
              <a16:creationId xmlns:a16="http://schemas.microsoft.com/office/drawing/2014/main" id="{D4E053E2-8299-47A4-A391-71A67972A96B}"/>
            </a:ext>
          </a:extLst>
        </xdr:cNvPr>
        <xdr:cNvSpPr txBox="1"/>
      </xdr:nvSpPr>
      <xdr:spPr>
        <a:xfrm>
          <a:off x="1721224" y="188258"/>
          <a:ext cx="4835238" cy="464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3.7. Private Firms’ Interest Premium, 2000–17</a:t>
          </a:r>
        </a:p>
        <a:p>
          <a:pPr marL="0" marR="0" algn="l">
            <a:lnSpc>
              <a:spcPct val="110000"/>
            </a:lnSpc>
            <a:spcBef>
              <a:spcPts val="0"/>
            </a:spcBef>
            <a:spcAft>
              <a:spcPts val="0"/>
            </a:spcAft>
            <a:tabLst>
              <a:tab pos="457200" algn="l"/>
              <a:tab pos="5669280" algn="r"/>
            </a:tabLst>
          </a:pPr>
          <a:r>
            <a:rPr lang="en-US" sz="1100" b="0">
              <a:solidFill>
                <a:srgbClr val="7030A0"/>
              </a:solidFill>
              <a:latin typeface="HelveticaNeueLT Std" panose="020B0604020202020204"/>
            </a:rPr>
            <a:t>(Percentage point difference to SOEs’ interest rate)</a:t>
          </a:r>
        </a:p>
      </xdr:txBody>
    </xdr:sp>
    <xdr:clientData/>
  </xdr:twoCellAnchor>
  <xdr:twoCellAnchor>
    <xdr:from>
      <xdr:col>2</xdr:col>
      <xdr:colOff>170328</xdr:colOff>
      <xdr:row>18</xdr:row>
      <xdr:rowOff>53788</xdr:rowOff>
    </xdr:from>
    <xdr:to>
      <xdr:col>9</xdr:col>
      <xdr:colOff>555811</xdr:colOff>
      <xdr:row>22</xdr:row>
      <xdr:rowOff>26894</xdr:rowOff>
    </xdr:to>
    <xdr:sp macro="" textlink="">
      <xdr:nvSpPr>
        <xdr:cNvPr id="4" name="TextBox 3">
          <a:extLst>
            <a:ext uri="{FF2B5EF4-FFF2-40B4-BE49-F238E27FC236}">
              <a16:creationId xmlns:a16="http://schemas.microsoft.com/office/drawing/2014/main" id="{9AABD739-48BB-4274-BA54-C4837F3DA3AB}"/>
            </a:ext>
          </a:extLst>
        </xdr:cNvPr>
        <xdr:cNvSpPr txBox="1"/>
      </xdr:nvSpPr>
      <xdr:spPr>
        <a:xfrm>
          <a:off x="1676399" y="3281082"/>
          <a:ext cx="5531224" cy="69028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Orbis; and IMF staff estimates </a:t>
          </a:r>
        </a:p>
        <a:p>
          <a:pPr algn="l"/>
          <a:r>
            <a:rPr lang="en-US" sz="800">
              <a:solidFill>
                <a:schemeClr val="tx1"/>
              </a:solidFill>
              <a:latin typeface="HelveticaNeueLT Std" panose="020B0604020202020204"/>
            </a:rPr>
            <a:t>Note: The sample includes 65 countries, of which 37 are emerging maket and developing economies. Interest was calculated as firm interest paid in (t) divided by the stock of debt in (t-1). The analysis controls for firms’ size and economic sector. EMEs = emerging makrt economies; LIDCs = low-income developing countries.</a:t>
          </a:r>
        </a:p>
        <a:p>
          <a:pPr algn="l"/>
          <a:r>
            <a:rPr lang="en-US" sz="800">
              <a:solidFill>
                <a:schemeClr val="tx1"/>
              </a:solidFill>
              <a:latin typeface="HelveticaNeueLT Std" panose="020B0604020202020204"/>
            </a:rPr>
            <a:t>*** indicates statistical difference from zero at 1 percent significance level.</a:t>
          </a:r>
        </a:p>
      </xdr:txBody>
    </xdr:sp>
    <xdr:clientData/>
  </xdr:twoCellAnchor>
</xdr:wsDr>
</file>

<file path=xl/drawings/drawing65.xml><?xml version="1.0" encoding="utf-8"?>
<c:userShapes xmlns:c="http://schemas.openxmlformats.org/drawingml/2006/chart">
  <cdr:relSizeAnchor xmlns:cdr="http://schemas.openxmlformats.org/drawingml/2006/chartDrawing">
    <cdr:from>
      <cdr:x>0.31207</cdr:x>
      <cdr:y>0.23611</cdr:y>
    </cdr:from>
    <cdr:to>
      <cdr:x>0.75461</cdr:x>
      <cdr:y>0.61805</cdr:y>
    </cdr:to>
    <cdr:grpSp>
      <cdr:nvGrpSpPr>
        <cdr:cNvPr id="4" name="Group 3">
          <a:extLst xmlns:a="http://schemas.openxmlformats.org/drawingml/2006/main">
            <a:ext uri="{FF2B5EF4-FFF2-40B4-BE49-F238E27FC236}">
              <a16:creationId xmlns:a16="http://schemas.microsoft.com/office/drawing/2014/main" id="{5B496A55-B654-49DF-B555-968A37B808E8}"/>
            </a:ext>
          </a:extLst>
        </cdr:cNvPr>
        <cdr:cNvGrpSpPr/>
      </cdr:nvGrpSpPr>
      <cdr:grpSpPr>
        <a:xfrm xmlns:a="http://schemas.openxmlformats.org/drawingml/2006/main">
          <a:off x="1209145" y="662154"/>
          <a:ext cx="1714662" cy="1071125"/>
          <a:chOff x="1643364" y="676281"/>
          <a:chExt cx="1912757" cy="1047777"/>
        </a:xfrm>
      </cdr:grpSpPr>
      <cdr:sp macro="" textlink="">
        <cdr:nvSpPr>
          <cdr:cNvPr id="2" name="TextBox 1">
            <a:extLst xmlns:a="http://schemas.openxmlformats.org/drawingml/2006/main">
              <a:ext uri="{FF2B5EF4-FFF2-40B4-BE49-F238E27FC236}">
                <a16:creationId xmlns:a16="http://schemas.microsoft.com/office/drawing/2014/main" id="{1EAF2D52-4D4E-4CED-835D-6FA7717DBFCC}"/>
              </a:ext>
            </a:extLst>
          </cdr:cNvPr>
          <cdr:cNvSpPr txBox="1"/>
        </cdr:nvSpPr>
        <cdr:spPr>
          <a:xfrm xmlns:a="http://schemas.openxmlformats.org/drawingml/2006/main">
            <a:off x="1643364" y="1524035"/>
            <a:ext cx="485775" cy="2000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a:t>
            </a:r>
          </a:p>
        </cdr:txBody>
      </cdr:sp>
      <cdr:sp macro="" textlink="">
        <cdr:nvSpPr>
          <cdr:cNvPr id="3" name="TextBox 2">
            <a:extLst xmlns:a="http://schemas.openxmlformats.org/drawingml/2006/main">
              <a:ext uri="{FF2B5EF4-FFF2-40B4-BE49-F238E27FC236}">
                <a16:creationId xmlns:a16="http://schemas.microsoft.com/office/drawing/2014/main" id="{E78C53A4-727B-4169-A9D4-FEC43E07A953}"/>
              </a:ext>
            </a:extLst>
          </cdr:cNvPr>
          <cdr:cNvSpPr txBox="1"/>
        </cdr:nvSpPr>
        <cdr:spPr>
          <a:xfrm xmlns:a="http://schemas.openxmlformats.org/drawingml/2006/main" flipV="1">
            <a:off x="3070346" y="676281"/>
            <a:ext cx="485775" cy="190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a:t>
            </a:r>
          </a:p>
        </cdr:txBody>
      </cdr:sp>
    </cdr:grpSp>
  </cdr:relSizeAnchor>
</c:userShapes>
</file>

<file path=xl/drawings/drawing66.xml><?xml version="1.0" encoding="utf-8"?>
<xdr:wsDr xmlns:xdr="http://schemas.openxmlformats.org/drawingml/2006/spreadsheetDrawing" xmlns:a="http://schemas.openxmlformats.org/drawingml/2006/main">
  <xdr:twoCellAnchor>
    <xdr:from>
      <xdr:col>1</xdr:col>
      <xdr:colOff>183696</xdr:colOff>
      <xdr:row>3</xdr:row>
      <xdr:rowOff>239486</xdr:rowOff>
    </xdr:from>
    <xdr:to>
      <xdr:col>9</xdr:col>
      <xdr:colOff>87086</xdr:colOff>
      <xdr:row>13</xdr:row>
      <xdr:rowOff>83003</xdr:rowOff>
    </xdr:to>
    <xdr:graphicFrame macro="">
      <xdr:nvGraphicFramePr>
        <xdr:cNvPr id="2" name="Chart 1">
          <a:extLst>
            <a:ext uri="{FF2B5EF4-FFF2-40B4-BE49-F238E27FC236}">
              <a16:creationId xmlns:a16="http://schemas.microsoft.com/office/drawing/2014/main" id="{31FA8755-29B5-4DB5-9800-6F7A2DA0B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424544</xdr:colOff>
      <xdr:row>1</xdr:row>
      <xdr:rowOff>141514</xdr:rowOff>
    </xdr:from>
    <xdr:to>
      <xdr:col>10</xdr:col>
      <xdr:colOff>295896</xdr:colOff>
      <xdr:row>3</xdr:row>
      <xdr:rowOff>235527</xdr:rowOff>
    </xdr:to>
    <xdr:sp macro="" textlink="">
      <xdr:nvSpPr>
        <xdr:cNvPr id="3" name="TextBox 2">
          <a:extLst>
            <a:ext uri="{FF2B5EF4-FFF2-40B4-BE49-F238E27FC236}">
              <a16:creationId xmlns:a16="http://schemas.microsoft.com/office/drawing/2014/main" id="{848BC43F-4887-41D9-8C06-AB636E356C42}"/>
            </a:ext>
          </a:extLst>
        </xdr:cNvPr>
        <xdr:cNvSpPr txBox="1"/>
      </xdr:nvSpPr>
      <xdr:spPr>
        <a:xfrm>
          <a:off x="1665515" y="326571"/>
          <a:ext cx="4835238" cy="464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3.8. Objectives of SOEs in CESEE Countries</a:t>
          </a:r>
        </a:p>
        <a:p>
          <a:pPr marL="0" marR="0" algn="l">
            <a:lnSpc>
              <a:spcPct val="110000"/>
            </a:lnSpc>
            <a:spcBef>
              <a:spcPts val="0"/>
            </a:spcBef>
            <a:spcAft>
              <a:spcPts val="0"/>
            </a:spcAft>
            <a:tabLst>
              <a:tab pos="457200" algn="l"/>
              <a:tab pos="5669280" algn="r"/>
            </a:tabLst>
          </a:pPr>
          <a:r>
            <a:rPr lang="en-US" sz="1100" b="0">
              <a:solidFill>
                <a:srgbClr val="7030A0"/>
              </a:solidFill>
              <a:latin typeface="HelveticaNeueLT Std" panose="020B0604020202020204"/>
            </a:rPr>
            <a:t>(Percent of respondents)</a:t>
          </a:r>
        </a:p>
      </xdr:txBody>
    </xdr:sp>
    <xdr:clientData/>
  </xdr:twoCellAnchor>
  <xdr:twoCellAnchor>
    <xdr:from>
      <xdr:col>2</xdr:col>
      <xdr:colOff>72359</xdr:colOff>
      <xdr:row>13</xdr:row>
      <xdr:rowOff>80042</xdr:rowOff>
    </xdr:from>
    <xdr:to>
      <xdr:col>10</xdr:col>
      <xdr:colOff>639697</xdr:colOff>
      <xdr:row>17</xdr:row>
      <xdr:rowOff>30097</xdr:rowOff>
    </xdr:to>
    <xdr:sp macro="" textlink="">
      <xdr:nvSpPr>
        <xdr:cNvPr id="4" name="TextBox 3">
          <a:extLst>
            <a:ext uri="{FF2B5EF4-FFF2-40B4-BE49-F238E27FC236}">
              <a16:creationId xmlns:a16="http://schemas.microsoft.com/office/drawing/2014/main" id="{BB3095CA-36A7-4191-9DD9-9E446FE3B7DA}"/>
            </a:ext>
          </a:extLst>
        </xdr:cNvPr>
        <xdr:cNvSpPr txBox="1"/>
      </xdr:nvSpPr>
      <xdr:spPr>
        <a:xfrm>
          <a:off x="1327418" y="4804442"/>
          <a:ext cx="5587573" cy="66723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 Richmond and others 2019.</a:t>
          </a:r>
        </a:p>
        <a:p>
          <a:pPr algn="l"/>
          <a:r>
            <a:rPr lang="en-US" sz="800">
              <a:solidFill>
                <a:schemeClr val="tx1"/>
              </a:solidFill>
              <a:latin typeface="HelveticaNeueLT Std" panose="020B0604020202020204"/>
            </a:rPr>
            <a:t>Note: Responses from governments of Central, Eastern and Southeastern European (CESEE) countries to a survey about the nonfinancial objectives of SOE ownership.</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62865</xdr:colOff>
      <xdr:row>2</xdr:row>
      <xdr:rowOff>123825</xdr:rowOff>
    </xdr:from>
    <xdr:to>
      <xdr:col>8</xdr:col>
      <xdr:colOff>367665</xdr:colOff>
      <xdr:row>22</xdr:row>
      <xdr:rowOff>22860</xdr:rowOff>
    </xdr:to>
    <xdr:graphicFrame macro="">
      <xdr:nvGraphicFramePr>
        <xdr:cNvPr id="2" name="Chart 1">
          <a:extLst>
            <a:ext uri="{FF2B5EF4-FFF2-40B4-BE49-F238E27FC236}">
              <a16:creationId xmlns:a16="http://schemas.microsoft.com/office/drawing/2014/main" id="{C95171C7-35A7-4ED7-8A63-30212F87D7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259081</xdr:colOff>
      <xdr:row>22</xdr:row>
      <xdr:rowOff>30481</xdr:rowOff>
    </xdr:from>
    <xdr:to>
      <xdr:col>8</xdr:col>
      <xdr:colOff>388621</xdr:colOff>
      <xdr:row>23</xdr:row>
      <xdr:rowOff>129541</xdr:rowOff>
    </xdr:to>
    <xdr:sp macro="" textlink="">
      <xdr:nvSpPr>
        <xdr:cNvPr id="4" name="TextBox 3">
          <a:extLst>
            <a:ext uri="{FF2B5EF4-FFF2-40B4-BE49-F238E27FC236}">
              <a16:creationId xmlns:a16="http://schemas.microsoft.com/office/drawing/2014/main" id="{1B746A5D-98B4-431D-BCF7-37BCD4108FF2}"/>
            </a:ext>
          </a:extLst>
        </xdr:cNvPr>
        <xdr:cNvSpPr txBox="1"/>
      </xdr:nvSpPr>
      <xdr:spPr>
        <a:xfrm>
          <a:off x="883921" y="3718561"/>
          <a:ext cx="4503420" cy="2667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S&amp;P Global; UDI World Electric Power Plant database; and IMF staff calculations.</a:t>
          </a:r>
        </a:p>
      </xdr:txBody>
    </xdr:sp>
    <xdr:clientData/>
  </xdr:twoCellAnchor>
  <xdr:twoCellAnchor>
    <xdr:from>
      <xdr:col>1</xdr:col>
      <xdr:colOff>281940</xdr:colOff>
      <xdr:row>0</xdr:row>
      <xdr:rowOff>76200</xdr:rowOff>
    </xdr:from>
    <xdr:to>
      <xdr:col>9</xdr:col>
      <xdr:colOff>174807</xdr:colOff>
      <xdr:row>3</xdr:row>
      <xdr:rowOff>25881</xdr:rowOff>
    </xdr:to>
    <xdr:sp macro="" textlink="">
      <xdr:nvSpPr>
        <xdr:cNvPr id="5" name="TextBox 4">
          <a:extLst>
            <a:ext uri="{FF2B5EF4-FFF2-40B4-BE49-F238E27FC236}">
              <a16:creationId xmlns:a16="http://schemas.microsoft.com/office/drawing/2014/main" id="{C8E15DBF-4354-43F3-9FD1-AEE58881247D}"/>
            </a:ext>
          </a:extLst>
        </xdr:cNvPr>
        <xdr:cNvSpPr txBox="1"/>
      </xdr:nvSpPr>
      <xdr:spPr>
        <a:xfrm>
          <a:off x="906780" y="76200"/>
          <a:ext cx="4891587" cy="452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3.9. SOEs Power Generation Capacity, 2017</a:t>
          </a:r>
        </a:p>
        <a:p>
          <a:pPr marL="0" marR="0" algn="l">
            <a:lnSpc>
              <a:spcPct val="110000"/>
            </a:lnSpc>
            <a:spcBef>
              <a:spcPts val="0"/>
            </a:spcBef>
            <a:spcAft>
              <a:spcPts val="0"/>
            </a:spcAft>
            <a:tabLst>
              <a:tab pos="457200" algn="l"/>
              <a:tab pos="5669280" algn="r"/>
            </a:tabLst>
          </a:pPr>
          <a:r>
            <a:rPr lang="en-US" sz="1100" b="0">
              <a:solidFill>
                <a:srgbClr val="7030A0"/>
              </a:solidFill>
              <a:latin typeface="HelveticaNeueLT Std" panose="020B0604020202020204"/>
            </a:rPr>
            <a:t>(Percentage of total by region)</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xdr:col>
      <xdr:colOff>100965</xdr:colOff>
      <xdr:row>4</xdr:row>
      <xdr:rowOff>180022</xdr:rowOff>
    </xdr:from>
    <xdr:to>
      <xdr:col>6</xdr:col>
      <xdr:colOff>129540</xdr:colOff>
      <xdr:row>23</xdr:row>
      <xdr:rowOff>175260</xdr:rowOff>
    </xdr:to>
    <xdr:graphicFrame macro="">
      <xdr:nvGraphicFramePr>
        <xdr:cNvPr id="2" name="Chart 1">
          <a:extLst>
            <a:ext uri="{FF2B5EF4-FFF2-40B4-BE49-F238E27FC236}">
              <a16:creationId xmlns:a16="http://schemas.microsoft.com/office/drawing/2014/main" id="{CCF86FE6-7A11-4977-82B2-FDAEBF56E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289560</xdr:colOff>
      <xdr:row>1</xdr:row>
      <xdr:rowOff>160020</xdr:rowOff>
    </xdr:from>
    <xdr:to>
      <xdr:col>6</xdr:col>
      <xdr:colOff>212907</xdr:colOff>
      <xdr:row>4</xdr:row>
      <xdr:rowOff>63981</xdr:rowOff>
    </xdr:to>
    <xdr:sp macro="" textlink="">
      <xdr:nvSpPr>
        <xdr:cNvPr id="3" name="TextBox 2">
          <a:extLst>
            <a:ext uri="{FF2B5EF4-FFF2-40B4-BE49-F238E27FC236}">
              <a16:creationId xmlns:a16="http://schemas.microsoft.com/office/drawing/2014/main" id="{59E4BEBF-365E-45EF-8476-25F2CD999A1E}"/>
            </a:ext>
          </a:extLst>
        </xdr:cNvPr>
        <xdr:cNvSpPr txBox="1"/>
      </xdr:nvSpPr>
      <xdr:spPr>
        <a:xfrm>
          <a:off x="1478280" y="899160"/>
          <a:ext cx="4891587" cy="452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3.10. Gap Between Costs and Electricity Tariffs </a:t>
          </a:r>
        </a:p>
        <a:p>
          <a:pPr marL="0" marR="0" algn="l">
            <a:lnSpc>
              <a:spcPct val="110000"/>
            </a:lnSpc>
            <a:spcBef>
              <a:spcPts val="0"/>
            </a:spcBef>
            <a:spcAft>
              <a:spcPts val="0"/>
            </a:spcAft>
            <a:tabLst>
              <a:tab pos="457200" algn="l"/>
              <a:tab pos="5669280" algn="r"/>
            </a:tabLst>
          </a:pPr>
          <a:r>
            <a:rPr lang="en-US" sz="1100" b="0">
              <a:solidFill>
                <a:srgbClr val="7030A0"/>
              </a:solidFill>
              <a:latin typeface="HelveticaNeueLT Std" panose="020B0604020202020204"/>
            </a:rPr>
            <a:t>(Percent of total cost)</a:t>
          </a:r>
        </a:p>
      </xdr:txBody>
    </xdr:sp>
    <xdr:clientData/>
  </xdr:twoCellAnchor>
  <xdr:twoCellAnchor>
    <xdr:from>
      <xdr:col>2</xdr:col>
      <xdr:colOff>350520</xdr:colOff>
      <xdr:row>24</xdr:row>
      <xdr:rowOff>76200</xdr:rowOff>
    </xdr:from>
    <xdr:to>
      <xdr:col>6</xdr:col>
      <xdr:colOff>441960</xdr:colOff>
      <xdr:row>26</xdr:row>
      <xdr:rowOff>114300</xdr:rowOff>
    </xdr:to>
    <xdr:sp macro="" textlink="">
      <xdr:nvSpPr>
        <xdr:cNvPr id="4" name="TextBox 3">
          <a:extLst>
            <a:ext uri="{FF2B5EF4-FFF2-40B4-BE49-F238E27FC236}">
              <a16:creationId xmlns:a16="http://schemas.microsoft.com/office/drawing/2014/main" id="{1F71C431-A776-4AFD-A82F-3F28616DD9D7}"/>
            </a:ext>
          </a:extLst>
        </xdr:cNvPr>
        <xdr:cNvSpPr txBox="1"/>
      </xdr:nvSpPr>
      <xdr:spPr>
        <a:xfrm>
          <a:off x="1539240" y="4472940"/>
          <a:ext cx="5059680" cy="4038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 World Bank 2019. </a:t>
          </a:r>
        </a:p>
        <a:p>
          <a:pPr algn="l"/>
          <a:r>
            <a:rPr lang="en-US" sz="800">
              <a:solidFill>
                <a:schemeClr val="tx1"/>
              </a:solidFill>
              <a:latin typeface="HelveticaNeueLT Std" panose="020B0604020202020204"/>
            </a:rPr>
            <a:t>Note: Percent of total cost is the gap (the difference between total cost and the tariff) divided by total cost.</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1272117</xdr:colOff>
      <xdr:row>6</xdr:row>
      <xdr:rowOff>46565</xdr:rowOff>
    </xdr:from>
    <xdr:to>
      <xdr:col>8</xdr:col>
      <xdr:colOff>169332</xdr:colOff>
      <xdr:row>23</xdr:row>
      <xdr:rowOff>0</xdr:rowOff>
    </xdr:to>
    <xdr:graphicFrame macro="">
      <xdr:nvGraphicFramePr>
        <xdr:cNvPr id="2" name="Chart 1">
          <a:extLst>
            <a:ext uri="{FF2B5EF4-FFF2-40B4-BE49-F238E27FC236}">
              <a16:creationId xmlns:a16="http://schemas.microsoft.com/office/drawing/2014/main" id="{1FB0BDD1-014A-4D3E-A647-69D51A16C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556683</xdr:colOff>
      <xdr:row>6</xdr:row>
      <xdr:rowOff>61382</xdr:rowOff>
    </xdr:from>
    <xdr:to>
      <xdr:col>17</xdr:col>
      <xdr:colOff>160866</xdr:colOff>
      <xdr:row>22</xdr:row>
      <xdr:rowOff>101600</xdr:rowOff>
    </xdr:to>
    <xdr:graphicFrame macro="">
      <xdr:nvGraphicFramePr>
        <xdr:cNvPr id="3" name="Chart 2">
          <a:extLst>
            <a:ext uri="{FF2B5EF4-FFF2-40B4-BE49-F238E27FC236}">
              <a16:creationId xmlns:a16="http://schemas.microsoft.com/office/drawing/2014/main" id="{807AD10A-C056-40FD-91E4-BF05F5109A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1524000</xdr:colOff>
      <xdr:row>1</xdr:row>
      <xdr:rowOff>127000</xdr:rowOff>
    </xdr:from>
    <xdr:to>
      <xdr:col>8</xdr:col>
      <xdr:colOff>465666</xdr:colOff>
      <xdr:row>3</xdr:row>
      <xdr:rowOff>152400</xdr:rowOff>
    </xdr:to>
    <xdr:sp macro="" textlink="">
      <xdr:nvSpPr>
        <xdr:cNvPr id="4" name="TextBox 3">
          <a:extLst>
            <a:ext uri="{FF2B5EF4-FFF2-40B4-BE49-F238E27FC236}">
              <a16:creationId xmlns:a16="http://schemas.microsoft.com/office/drawing/2014/main" id="{419E1621-9571-496A-8B9F-1ACCED04ADD2}"/>
            </a:ext>
          </a:extLst>
        </xdr:cNvPr>
        <xdr:cNvSpPr txBox="1"/>
      </xdr:nvSpPr>
      <xdr:spPr>
        <a:xfrm>
          <a:off x="1524000" y="313267"/>
          <a:ext cx="4969933" cy="397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3.11. National Oil Companies, Productivity and Employment</a:t>
          </a:r>
        </a:p>
      </xdr:txBody>
    </xdr:sp>
    <xdr:clientData/>
  </xdr:twoCellAnchor>
  <xdr:twoCellAnchor>
    <xdr:from>
      <xdr:col>0</xdr:col>
      <xdr:colOff>1507067</xdr:colOff>
      <xdr:row>3</xdr:row>
      <xdr:rowOff>76200</xdr:rowOff>
    </xdr:from>
    <xdr:to>
      <xdr:col>5</xdr:col>
      <xdr:colOff>231139</xdr:colOff>
      <xdr:row>6</xdr:row>
      <xdr:rowOff>43180</xdr:rowOff>
    </xdr:to>
    <xdr:sp macro="" textlink="">
      <xdr:nvSpPr>
        <xdr:cNvPr id="5" name="TextBox 4">
          <a:extLst>
            <a:ext uri="{FF2B5EF4-FFF2-40B4-BE49-F238E27FC236}">
              <a16:creationId xmlns:a16="http://schemas.microsoft.com/office/drawing/2014/main" id="{4DA8CD30-3550-4E72-836C-3E25B355C631}"/>
            </a:ext>
          </a:extLst>
        </xdr:cNvPr>
        <xdr:cNvSpPr txBox="1"/>
      </xdr:nvSpPr>
      <xdr:spPr>
        <a:xfrm>
          <a:off x="1507067" y="635000"/>
          <a:ext cx="2872739"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1. Labor Productivity</a:t>
          </a:r>
        </a:p>
        <a:p>
          <a:pPr algn="l"/>
          <a:r>
            <a:rPr lang="en-US" sz="900" b="0">
              <a:solidFill>
                <a:schemeClr val="tx1"/>
              </a:solidFill>
              <a:latin typeface="HelveticaNeueLT Std" panose="020B0604020202020204"/>
            </a:rPr>
            <a:t> (Million US dollars per worker)</a:t>
          </a:r>
        </a:p>
      </xdr:txBody>
    </xdr:sp>
    <xdr:clientData/>
  </xdr:twoCellAnchor>
  <xdr:twoCellAnchor>
    <xdr:from>
      <xdr:col>9</xdr:col>
      <xdr:colOff>79586</xdr:colOff>
      <xdr:row>3</xdr:row>
      <xdr:rowOff>169333</xdr:rowOff>
    </xdr:from>
    <xdr:to>
      <xdr:col>13</xdr:col>
      <xdr:colOff>362373</xdr:colOff>
      <xdr:row>6</xdr:row>
      <xdr:rowOff>67733</xdr:rowOff>
    </xdr:to>
    <xdr:sp macro="" textlink="">
      <xdr:nvSpPr>
        <xdr:cNvPr id="6" name="TextBox 5">
          <a:extLst>
            <a:ext uri="{FF2B5EF4-FFF2-40B4-BE49-F238E27FC236}">
              <a16:creationId xmlns:a16="http://schemas.microsoft.com/office/drawing/2014/main" id="{167DA065-24C7-4539-9CAF-A555379506D7}"/>
            </a:ext>
          </a:extLst>
        </xdr:cNvPr>
        <xdr:cNvSpPr txBox="1"/>
      </xdr:nvSpPr>
      <xdr:spPr>
        <a:xfrm>
          <a:off x="6734386" y="728133"/>
          <a:ext cx="278892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2. Employment</a:t>
          </a:r>
        </a:p>
        <a:p>
          <a:pPr algn="l"/>
          <a:r>
            <a:rPr lang="en-US" sz="900" b="0">
              <a:solidFill>
                <a:schemeClr val="tx1"/>
              </a:solidFill>
              <a:latin typeface="HelveticaNeueLT Std" panose="020B0604020202020204"/>
            </a:rPr>
            <a:t>(Average number of employees)</a:t>
          </a:r>
        </a:p>
      </xdr:txBody>
    </xdr:sp>
    <xdr:clientData/>
  </xdr:twoCellAnchor>
  <xdr:twoCellAnchor>
    <xdr:from>
      <xdr:col>0</xdr:col>
      <xdr:colOff>1498599</xdr:colOff>
      <xdr:row>24</xdr:row>
      <xdr:rowOff>42334</xdr:rowOff>
    </xdr:from>
    <xdr:to>
      <xdr:col>8</xdr:col>
      <xdr:colOff>530012</xdr:colOff>
      <xdr:row>26</xdr:row>
      <xdr:rowOff>73661</xdr:rowOff>
    </xdr:to>
    <xdr:sp macro="" textlink="">
      <xdr:nvSpPr>
        <xdr:cNvPr id="7" name="TextBox 6">
          <a:extLst>
            <a:ext uri="{FF2B5EF4-FFF2-40B4-BE49-F238E27FC236}">
              <a16:creationId xmlns:a16="http://schemas.microsoft.com/office/drawing/2014/main" id="{D80BDC21-0856-40D1-9EAE-F98EAA1AEAF4}"/>
            </a:ext>
          </a:extLst>
        </xdr:cNvPr>
        <xdr:cNvSpPr txBox="1"/>
      </xdr:nvSpPr>
      <xdr:spPr>
        <a:xfrm>
          <a:off x="1498599" y="4512734"/>
          <a:ext cx="5059680" cy="4038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Orbis; National Resource Governance Institute; and IMF staff estimates. </a:t>
          </a:r>
        </a:p>
        <a:p>
          <a:pPr algn="l"/>
          <a:r>
            <a:rPr lang="en-US" sz="800">
              <a:solidFill>
                <a:schemeClr val="tx1"/>
              </a:solidFill>
              <a:latin typeface="HelveticaNeueLT Std" panose="020B0604020202020204"/>
            </a:rPr>
            <a:t>Note: The sample includes 98 NOCs and 1,520 private firms.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159318</xdr:colOff>
      <xdr:row>22</xdr:row>
      <xdr:rowOff>188062</xdr:rowOff>
    </xdr:from>
    <xdr:to>
      <xdr:col>14</xdr:col>
      <xdr:colOff>225578</xdr:colOff>
      <xdr:row>27</xdr:row>
      <xdr:rowOff>47259</xdr:rowOff>
    </xdr:to>
    <xdr:sp macro="" textlink="">
      <xdr:nvSpPr>
        <xdr:cNvPr id="2" name="TextBox 1">
          <a:extLst>
            <a:ext uri="{FF2B5EF4-FFF2-40B4-BE49-F238E27FC236}">
              <a16:creationId xmlns:a16="http://schemas.microsoft.com/office/drawing/2014/main" id="{1DC4B710-B69A-45B1-870A-C21C9C48081D}"/>
            </a:ext>
          </a:extLst>
        </xdr:cNvPr>
        <xdr:cNvSpPr txBox="1"/>
      </xdr:nvSpPr>
      <xdr:spPr>
        <a:xfrm>
          <a:off x="1369553" y="4300621"/>
          <a:ext cx="7327672" cy="8116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Cn" panose="020B0506030502030204"/>
            </a:rPr>
            <a:t>Sources: Jordà-Schularick-Taylor Macrohistory database (Jordà and others 2019); and IMF staff calculations. </a:t>
          </a:r>
        </a:p>
        <a:p>
          <a:r>
            <a:rPr lang="en-US" sz="800">
              <a:latin typeface="HelveticaNeueLT Std Cn" panose="020B0506030502030204"/>
            </a:rPr>
            <a:t>Note: The sample includes Australia, Belgium, Canada, Denmark, Finland, France, Germany, Italy, Japan, the Netherlands, Norway, Portugal, Spain, Sweden, Switzerland, the United Kingdom, and the United States. The figure shows the interquartile range (yellow bars) and the 10th and 90th percentiles (whiskers). Red markers signify the United States. Data for 2020 are through the end of March.</a:t>
          </a:r>
          <a:endParaRPr lang="en-US" sz="1100" baseline="0">
            <a:latin typeface="HelveticaNeueLT Std Cn" panose="020B0506030502030204"/>
          </a:endParaRPr>
        </a:p>
        <a:p>
          <a:endParaRPr lang="en-US" sz="1100">
            <a:latin typeface="HelveticaNeueLT Std Cn" panose="020B0506030502030204"/>
          </a:endParaRPr>
        </a:p>
      </xdr:txBody>
    </xdr:sp>
    <xdr:clientData/>
  </xdr:twoCellAnchor>
  <xdr:twoCellAnchor>
    <xdr:from>
      <xdr:col>1</xdr:col>
      <xdr:colOff>604630</xdr:colOff>
      <xdr:row>2</xdr:row>
      <xdr:rowOff>24848</xdr:rowOff>
    </xdr:from>
    <xdr:to>
      <xdr:col>14</xdr:col>
      <xdr:colOff>165651</xdr:colOff>
      <xdr:row>24</xdr:row>
      <xdr:rowOff>11183</xdr:rowOff>
    </xdr:to>
    <xdr:graphicFrame macro="">
      <xdr:nvGraphicFramePr>
        <xdr:cNvPr id="3" name="Chart 2">
          <a:extLst>
            <a:ext uri="{FF2B5EF4-FFF2-40B4-BE49-F238E27FC236}">
              <a16:creationId xmlns:a16="http://schemas.microsoft.com/office/drawing/2014/main" id="{16765E5A-B32E-4444-8F58-527A5B59B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108647</xdr:colOff>
      <xdr:row>0</xdr:row>
      <xdr:rowOff>55932</xdr:rowOff>
    </xdr:from>
    <xdr:to>
      <xdr:col>11</xdr:col>
      <xdr:colOff>454567</xdr:colOff>
      <xdr:row>3</xdr:row>
      <xdr:rowOff>55931</xdr:rowOff>
    </xdr:to>
    <xdr:sp macro="" textlink="">
      <xdr:nvSpPr>
        <xdr:cNvPr id="4" name="TextBox 3">
          <a:extLst>
            <a:ext uri="{FF2B5EF4-FFF2-40B4-BE49-F238E27FC236}">
              <a16:creationId xmlns:a16="http://schemas.microsoft.com/office/drawing/2014/main" id="{0123D158-0F7D-45DE-A507-F076135B7680}"/>
            </a:ext>
          </a:extLst>
        </xdr:cNvPr>
        <xdr:cNvSpPr txBox="1"/>
      </xdr:nvSpPr>
      <xdr:spPr>
        <a:xfrm>
          <a:off x="1363706" y="55932"/>
          <a:ext cx="5993685" cy="4751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panose="020B0604020202020204"/>
              <a:ea typeface="+mn-ea"/>
              <a:cs typeface="+mn-cs"/>
            </a:rPr>
            <a:t>Figure 1.2. Major Advanced Economies: 10-Year Government Bond Yields</a:t>
          </a:r>
        </a:p>
        <a:p>
          <a:r>
            <a:rPr lang="en-US" sz="1100" b="0" i="1">
              <a:solidFill>
                <a:srgbClr val="7030A0"/>
              </a:solidFill>
              <a:latin typeface="HelveticaNeueLT Std" panose="020B0604020202020204"/>
              <a:ea typeface="+mn-ea"/>
              <a:cs typeface="+mn-cs"/>
            </a:rPr>
            <a:t>(Percent)</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680813</xdr:colOff>
      <xdr:row>7</xdr:row>
      <xdr:rowOff>35679</xdr:rowOff>
    </xdr:from>
    <xdr:to>
      <xdr:col>12</xdr:col>
      <xdr:colOff>470255</xdr:colOff>
      <xdr:row>33</xdr:row>
      <xdr:rowOff>167650</xdr:rowOff>
    </xdr:to>
    <xdr:grpSp>
      <xdr:nvGrpSpPr>
        <xdr:cNvPr id="2" name="Group 1">
          <a:extLst>
            <a:ext uri="{FF2B5EF4-FFF2-40B4-BE49-F238E27FC236}">
              <a16:creationId xmlns:a16="http://schemas.microsoft.com/office/drawing/2014/main" id="{B0CD6457-5E8E-4796-A8F9-6F9BA805F517}"/>
            </a:ext>
          </a:extLst>
        </xdr:cNvPr>
        <xdr:cNvGrpSpPr/>
      </xdr:nvGrpSpPr>
      <xdr:grpSpPr>
        <a:xfrm>
          <a:off x="1429206" y="1369179"/>
          <a:ext cx="8185049" cy="4517553"/>
          <a:chOff x="20521612" y="5438774"/>
          <a:chExt cx="8136732" cy="4943475"/>
        </a:xfrm>
      </xdr:grpSpPr>
      <xdr:graphicFrame macro="">
        <xdr:nvGraphicFramePr>
          <xdr:cNvPr id="3" name="Chart 2">
            <a:extLst>
              <a:ext uri="{FF2B5EF4-FFF2-40B4-BE49-F238E27FC236}">
                <a16:creationId xmlns:a16="http://schemas.microsoft.com/office/drawing/2014/main" id="{B7627BFE-F77D-46B0-BAF9-D31103DBFE94}"/>
              </a:ext>
            </a:extLst>
          </xdr:cNvPr>
          <xdr:cNvGraphicFramePr/>
        </xdr:nvGraphicFramePr>
        <xdr:xfrm>
          <a:off x="20521612" y="5438774"/>
          <a:ext cx="8136732" cy="4943475"/>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oup 3">
            <a:extLst>
              <a:ext uri="{FF2B5EF4-FFF2-40B4-BE49-F238E27FC236}">
                <a16:creationId xmlns:a16="http://schemas.microsoft.com/office/drawing/2014/main" id="{0CCA0C90-728B-4AB1-A458-6D302B5760C9}"/>
              </a:ext>
            </a:extLst>
          </xdr:cNvPr>
          <xdr:cNvGrpSpPr/>
        </xdr:nvGrpSpPr>
        <xdr:grpSpPr>
          <a:xfrm>
            <a:off x="21827715" y="6069386"/>
            <a:ext cx="6364648" cy="3254897"/>
            <a:chOff x="21827715" y="6069386"/>
            <a:chExt cx="6364648" cy="3254897"/>
          </a:xfrm>
        </xdr:grpSpPr>
        <xdr:grpSp>
          <xdr:nvGrpSpPr>
            <xdr:cNvPr id="5" name="Group 4">
              <a:extLst>
                <a:ext uri="{FF2B5EF4-FFF2-40B4-BE49-F238E27FC236}">
                  <a16:creationId xmlns:a16="http://schemas.microsoft.com/office/drawing/2014/main" id="{EDF3DCC8-34C6-4CFB-9ED0-0E6641D8F457}"/>
                </a:ext>
              </a:extLst>
            </xdr:cNvPr>
            <xdr:cNvGrpSpPr/>
          </xdr:nvGrpSpPr>
          <xdr:grpSpPr>
            <a:xfrm>
              <a:off x="22446043" y="6267678"/>
              <a:ext cx="5130414" cy="3043788"/>
              <a:chOff x="22446043" y="6267678"/>
              <a:chExt cx="5130414" cy="3043788"/>
            </a:xfrm>
          </xdr:grpSpPr>
          <xdr:cxnSp macro="">
            <xdr:nvCxnSpPr>
              <xdr:cNvPr id="10" name="Straight Arrow Connector 9">
                <a:extLst>
                  <a:ext uri="{FF2B5EF4-FFF2-40B4-BE49-F238E27FC236}">
                    <a16:creationId xmlns:a16="http://schemas.microsoft.com/office/drawing/2014/main" id="{9F87F1C8-6985-4C7D-A5EB-05190B2EE9F1}"/>
                  </a:ext>
                </a:extLst>
              </xdr:cNvPr>
              <xdr:cNvCxnSpPr/>
            </xdr:nvCxnSpPr>
            <xdr:spPr>
              <a:xfrm flipV="1">
                <a:off x="22446043" y="6593160"/>
                <a:ext cx="3834" cy="2111421"/>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a:extLst>
                  <a:ext uri="{FF2B5EF4-FFF2-40B4-BE49-F238E27FC236}">
                    <a16:creationId xmlns:a16="http://schemas.microsoft.com/office/drawing/2014/main" id="{A9F84B6B-FCA8-4EA2-AAFC-12FDACA2ABCD}"/>
                  </a:ext>
                </a:extLst>
              </xdr:cNvPr>
              <xdr:cNvCxnSpPr/>
            </xdr:nvCxnSpPr>
            <xdr:spPr>
              <a:xfrm>
                <a:off x="23725091" y="7636971"/>
                <a:ext cx="1185" cy="1674495"/>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11">
                <a:extLst>
                  <a:ext uri="{FF2B5EF4-FFF2-40B4-BE49-F238E27FC236}">
                    <a16:creationId xmlns:a16="http://schemas.microsoft.com/office/drawing/2014/main" id="{8DC3B92B-5BAF-4820-880C-6776427B638B}"/>
                  </a:ext>
                </a:extLst>
              </xdr:cNvPr>
              <xdr:cNvCxnSpPr/>
            </xdr:nvCxnSpPr>
            <xdr:spPr>
              <a:xfrm flipH="1" flipV="1">
                <a:off x="26288389" y="6267678"/>
                <a:ext cx="2038" cy="2339945"/>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12">
                <a:extLst>
                  <a:ext uri="{FF2B5EF4-FFF2-40B4-BE49-F238E27FC236}">
                    <a16:creationId xmlns:a16="http://schemas.microsoft.com/office/drawing/2014/main" id="{4F970915-79EF-4513-9DF9-CB960E2421B4}"/>
                  </a:ext>
                </a:extLst>
              </xdr:cNvPr>
              <xdr:cNvCxnSpPr/>
            </xdr:nvCxnSpPr>
            <xdr:spPr>
              <a:xfrm flipH="1">
                <a:off x="27573316" y="6561677"/>
                <a:ext cx="3141" cy="656000"/>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6" name="Straight Arrow Connector 5">
              <a:extLst>
                <a:ext uri="{FF2B5EF4-FFF2-40B4-BE49-F238E27FC236}">
                  <a16:creationId xmlns:a16="http://schemas.microsoft.com/office/drawing/2014/main" id="{83608C8B-53FF-4DFB-8DE1-7699400CAD66}"/>
                </a:ext>
              </a:extLst>
            </xdr:cNvPr>
            <xdr:cNvCxnSpPr/>
          </xdr:nvCxnSpPr>
          <xdr:spPr>
            <a:xfrm>
              <a:off x="21827715" y="7610339"/>
              <a:ext cx="0" cy="1094243"/>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 name="Straight Arrow Connector 6">
              <a:extLst>
                <a:ext uri="{FF2B5EF4-FFF2-40B4-BE49-F238E27FC236}">
                  <a16:creationId xmlns:a16="http://schemas.microsoft.com/office/drawing/2014/main" id="{A3E3D8F5-D1C4-41DF-B47E-237A5089EB12}"/>
                </a:ext>
              </a:extLst>
            </xdr:cNvPr>
            <xdr:cNvCxnSpPr/>
          </xdr:nvCxnSpPr>
          <xdr:spPr>
            <a:xfrm flipV="1">
              <a:off x="24356812" y="8166445"/>
              <a:ext cx="1441" cy="1157838"/>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Straight Arrow Connector 7">
              <a:extLst>
                <a:ext uri="{FF2B5EF4-FFF2-40B4-BE49-F238E27FC236}">
                  <a16:creationId xmlns:a16="http://schemas.microsoft.com/office/drawing/2014/main" id="{82B2BD9D-C091-4756-AF79-888CA0BD17C1}"/>
                </a:ext>
              </a:extLst>
            </xdr:cNvPr>
            <xdr:cNvCxnSpPr/>
          </xdr:nvCxnSpPr>
          <xdr:spPr>
            <a:xfrm flipH="1" flipV="1">
              <a:off x="28189982" y="6069386"/>
              <a:ext cx="2381" cy="1133476"/>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52785158-E39A-4090-BC73-56048892C9D3}"/>
                </a:ext>
              </a:extLst>
            </xdr:cNvPr>
            <xdr:cNvCxnSpPr/>
          </xdr:nvCxnSpPr>
          <xdr:spPr>
            <a:xfrm flipH="1">
              <a:off x="25631774" y="7004347"/>
              <a:ext cx="8751" cy="1534021"/>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174172</xdr:colOff>
      <xdr:row>4</xdr:row>
      <xdr:rowOff>54428</xdr:rowOff>
    </xdr:from>
    <xdr:to>
      <xdr:col>8</xdr:col>
      <xdr:colOff>446315</xdr:colOff>
      <xdr:row>7</xdr:row>
      <xdr:rowOff>10886</xdr:rowOff>
    </xdr:to>
    <xdr:sp macro="" textlink="">
      <xdr:nvSpPr>
        <xdr:cNvPr id="14" name="TextBox 13">
          <a:extLst>
            <a:ext uri="{FF2B5EF4-FFF2-40B4-BE49-F238E27FC236}">
              <a16:creationId xmlns:a16="http://schemas.microsoft.com/office/drawing/2014/main" id="{E4BBAE64-819C-49B1-9DA8-E8F3F7FC11BE}"/>
            </a:ext>
          </a:extLst>
        </xdr:cNvPr>
        <xdr:cNvSpPr txBox="1"/>
      </xdr:nvSpPr>
      <xdr:spPr>
        <a:xfrm>
          <a:off x="1698172" y="794657"/>
          <a:ext cx="4996543" cy="511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3.12. Change in Loan Growth over the Cycle</a:t>
          </a:r>
        </a:p>
        <a:p>
          <a:pPr marL="0" marR="0" algn="l">
            <a:lnSpc>
              <a:spcPct val="110000"/>
            </a:lnSpc>
            <a:spcBef>
              <a:spcPts val="0"/>
            </a:spcBef>
            <a:spcAft>
              <a:spcPts val="0"/>
            </a:spcAft>
            <a:tabLst>
              <a:tab pos="457200" algn="l"/>
              <a:tab pos="5669280" algn="r"/>
            </a:tabLst>
          </a:pPr>
          <a:r>
            <a:rPr lang="en-US" sz="1100" b="0">
              <a:solidFill>
                <a:srgbClr val="7030A0"/>
              </a:solidFill>
              <a:latin typeface="HelveticaNeueLT Std" panose="020B0604020202020204"/>
            </a:rPr>
            <a:t>(when GDP grows 1 percentage point above trend; percentage points)</a:t>
          </a:r>
        </a:p>
      </xdr:txBody>
    </xdr:sp>
    <xdr:clientData/>
  </xdr:twoCellAnchor>
  <xdr:twoCellAnchor>
    <xdr:from>
      <xdr:col>2</xdr:col>
      <xdr:colOff>130628</xdr:colOff>
      <xdr:row>35</xdr:row>
      <xdr:rowOff>152399</xdr:rowOff>
    </xdr:from>
    <xdr:to>
      <xdr:col>10</xdr:col>
      <xdr:colOff>555171</xdr:colOff>
      <xdr:row>44</xdr:row>
      <xdr:rowOff>21771</xdr:rowOff>
    </xdr:to>
    <xdr:sp macro="" textlink="">
      <xdr:nvSpPr>
        <xdr:cNvPr id="15" name="TextBox 14">
          <a:extLst>
            <a:ext uri="{FF2B5EF4-FFF2-40B4-BE49-F238E27FC236}">
              <a16:creationId xmlns:a16="http://schemas.microsoft.com/office/drawing/2014/main" id="{BD23E450-5F99-4FD0-B1DD-96AF6C907BFC}"/>
            </a:ext>
          </a:extLst>
        </xdr:cNvPr>
        <xdr:cNvSpPr txBox="1"/>
      </xdr:nvSpPr>
      <xdr:spPr>
        <a:xfrm>
          <a:off x="1654628" y="6379028"/>
          <a:ext cx="6683829" cy="141514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Fitch Connect; and IMF staff estimates.</a:t>
          </a:r>
        </a:p>
        <a:p>
          <a:pPr algn="l"/>
          <a:r>
            <a:rPr lang="en-US" sz="800">
              <a:solidFill>
                <a:schemeClr val="tx1"/>
              </a:solidFill>
              <a:latin typeface="HelveticaNeueLT Std" panose="020B0604020202020204"/>
            </a:rPr>
            <a:t>Note: Regressions control for several factors, including other bank characteristics (see Online Annex 3.3). Public banks are defined as banks with over 25 percent of equity owned by the government. Countries with high public debt are those above the 75th percentile of the distribution across the whole sample, roughly corresponding to 100 percent of GDP for AEs and 60 percent of GDP for EMDEs. AEs: advanced economies, EMDEs: emerging market and developing economies.***, **, and * indicate statistical significance of the bars at the 1, 5, and 10 percent level, respectively. Bars indicate distance from zero for blue bar or preceding bars for the others.</a:t>
          </a:r>
        </a:p>
      </xdr:txBody>
    </xdr:sp>
    <xdr:clientData/>
  </xdr:twoCellAnchor>
</xdr:wsDr>
</file>

<file path=xl/drawings/drawing71.xml><?xml version="1.0" encoding="utf-8"?>
<c:userShapes xmlns:c="http://schemas.openxmlformats.org/drawingml/2006/chart">
  <cdr:relSizeAnchor xmlns:cdr="http://schemas.openxmlformats.org/drawingml/2006/chartDrawing">
    <cdr:from>
      <cdr:x>0.51107</cdr:x>
      <cdr:y>0.02954</cdr:y>
    </cdr:from>
    <cdr:to>
      <cdr:x>0.51254</cdr:x>
      <cdr:y>0.8966</cdr:y>
    </cdr:to>
    <cdr:cxnSp macro="">
      <cdr:nvCxnSpPr>
        <cdr:cNvPr id="6" name="Straight Connector 5">
          <a:extLst xmlns:a="http://schemas.openxmlformats.org/drawingml/2006/main">
            <a:ext uri="{FF2B5EF4-FFF2-40B4-BE49-F238E27FC236}">
              <a16:creationId xmlns:a16="http://schemas.microsoft.com/office/drawing/2014/main" id="{5FEA8FB8-4BFF-4D8B-B823-35E73579A002}"/>
            </a:ext>
          </a:extLst>
        </cdr:cNvPr>
        <cdr:cNvCxnSpPr/>
      </cdr:nvCxnSpPr>
      <cdr:spPr>
        <a:xfrm xmlns:a="http://schemas.openxmlformats.org/drawingml/2006/main" flipH="1">
          <a:off x="4158456" y="146050"/>
          <a:ext cx="11906" cy="428625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0.06152</cdr:x>
      <cdr:y>0.69145</cdr:y>
    </cdr:from>
    <cdr:to>
      <cdr:x>0.33553</cdr:x>
      <cdr:y>0.83696</cdr:y>
    </cdr:to>
    <cdr:grpSp>
      <cdr:nvGrpSpPr>
        <cdr:cNvPr id="21" name="Group 20">
          <a:extLst xmlns:a="http://schemas.openxmlformats.org/drawingml/2006/main">
            <a:ext uri="{FF2B5EF4-FFF2-40B4-BE49-F238E27FC236}">
              <a16:creationId xmlns:a16="http://schemas.microsoft.com/office/drawing/2014/main" id="{FDAB783B-D68F-4DFD-90BD-A826DDEED12A}"/>
            </a:ext>
          </a:extLst>
        </cdr:cNvPr>
        <cdr:cNvGrpSpPr/>
      </cdr:nvGrpSpPr>
      <cdr:grpSpPr>
        <a:xfrm xmlns:a="http://schemas.openxmlformats.org/drawingml/2006/main">
          <a:off x="503544" y="3123662"/>
          <a:ext cx="2242785" cy="657349"/>
          <a:chOff x="0" y="0"/>
          <a:chExt cx="2253070" cy="825476"/>
        </a:xfrm>
      </cdr:grpSpPr>
      <cdr:grpSp>
        <cdr:nvGrpSpPr>
          <cdr:cNvPr id="22" name="Group 21">
            <a:extLst xmlns:a="http://schemas.openxmlformats.org/drawingml/2006/main">
              <a:ext uri="{FF2B5EF4-FFF2-40B4-BE49-F238E27FC236}">
                <a16:creationId xmlns:a16="http://schemas.microsoft.com/office/drawing/2014/main" id="{F1F3BCDA-C1DE-4E6C-90D8-CA0A6F2326E1}"/>
              </a:ext>
            </a:extLst>
          </cdr:cNvPr>
          <cdr:cNvGrpSpPr/>
        </cdr:nvGrpSpPr>
        <cdr:grpSpPr>
          <a:xfrm xmlns:a="http://schemas.openxmlformats.org/drawingml/2006/main">
            <a:off x="0" y="0"/>
            <a:ext cx="2253070" cy="543959"/>
            <a:chOff x="0" y="0"/>
            <a:chExt cx="2253070" cy="543960"/>
          </a:xfrm>
        </cdr:grpSpPr>
        <cdr:grpSp>
          <cdr:nvGrpSpPr>
            <cdr:cNvPr id="26" name="Group 25">
              <a:extLst xmlns:a="http://schemas.openxmlformats.org/drawingml/2006/main">
                <a:ext uri="{FF2B5EF4-FFF2-40B4-BE49-F238E27FC236}">
                  <a16:creationId xmlns:a16="http://schemas.microsoft.com/office/drawing/2014/main" id="{96A98381-0FE2-4951-B53D-73E8491AF2E6}"/>
                </a:ext>
              </a:extLst>
            </cdr:cNvPr>
            <cdr:cNvGrpSpPr/>
          </cdr:nvGrpSpPr>
          <cdr:grpSpPr>
            <a:xfrm xmlns:a="http://schemas.openxmlformats.org/drawingml/2006/main">
              <a:off x="0" y="0"/>
              <a:ext cx="1143149" cy="264560"/>
              <a:chOff x="0" y="0"/>
              <a:chExt cx="1143149" cy="264560"/>
            </a:xfrm>
          </cdr:grpSpPr>
          <cdr:sp macro="" textlink="">
            <cdr:nvSpPr>
              <cdr:cNvPr id="30" name="Rectangle 29">
                <a:extLst xmlns:a="http://schemas.openxmlformats.org/drawingml/2006/main">
                  <a:ext uri="{FF2B5EF4-FFF2-40B4-BE49-F238E27FC236}">
                    <a16:creationId xmlns:a16="http://schemas.microsoft.com/office/drawing/2014/main" id="{E8D66402-2BDB-4D22-A27D-3023F2330B37}"/>
                  </a:ext>
                </a:extLst>
              </cdr:cNvPr>
              <cdr:cNvSpPr/>
            </cdr:nvSpPr>
            <cdr:spPr>
              <a:xfrm xmlns:a="http://schemas.openxmlformats.org/drawingml/2006/main">
                <a:off x="0" y="63500"/>
                <a:ext cx="222250" cy="169334"/>
              </a:xfrm>
              <a:prstGeom xmlns:a="http://schemas.openxmlformats.org/drawingml/2006/main" prst="rect">
                <a:avLst/>
              </a:prstGeom>
              <a:solidFill xmlns:a="http://schemas.openxmlformats.org/drawingml/2006/main">
                <a:srgbClr val="00206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sp macro="" textlink="">
            <cdr:nvSpPr>
              <cdr:cNvPr id="31" name="TextBox 10">
                <a:extLst xmlns:a="http://schemas.openxmlformats.org/drawingml/2006/main">
                  <a:ext uri="{FF2B5EF4-FFF2-40B4-BE49-F238E27FC236}">
                    <a16:creationId xmlns:a16="http://schemas.microsoft.com/office/drawing/2014/main" id="{D22274E7-C46E-4082-973D-6F7EF62C6FC4}"/>
                  </a:ext>
                </a:extLst>
              </cdr:cNvPr>
              <cdr:cNvSpPr txBox="1"/>
            </cdr:nvSpPr>
            <cdr:spPr>
              <a:xfrm xmlns:a="http://schemas.openxmlformats.org/drawingml/2006/main">
                <a:off x="243416" y="0"/>
                <a:ext cx="899733"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a:t>Private bank</a:t>
                </a:r>
              </a:p>
            </cdr:txBody>
          </cdr:sp>
        </cdr:grpSp>
        <cdr:grpSp>
          <cdr:nvGrpSpPr>
            <cdr:cNvPr id="27" name="Group 26">
              <a:extLst xmlns:a="http://schemas.openxmlformats.org/drawingml/2006/main">
                <a:ext uri="{FF2B5EF4-FFF2-40B4-BE49-F238E27FC236}">
                  <a16:creationId xmlns:a16="http://schemas.microsoft.com/office/drawing/2014/main" id="{18E0E275-7BF6-45BD-8D00-9F3EEAD8C421}"/>
                </a:ext>
              </a:extLst>
            </cdr:cNvPr>
            <cdr:cNvGrpSpPr/>
          </cdr:nvGrpSpPr>
          <cdr:grpSpPr>
            <a:xfrm xmlns:a="http://schemas.openxmlformats.org/drawingml/2006/main">
              <a:off x="4233" y="279400"/>
              <a:ext cx="2248837" cy="264560"/>
              <a:chOff x="4233" y="279400"/>
              <a:chExt cx="2248837" cy="264560"/>
            </a:xfrm>
          </cdr:grpSpPr>
          <cdr:sp macro="" textlink="">
            <cdr:nvSpPr>
              <cdr:cNvPr id="28" name="Rectangle 27">
                <a:extLst xmlns:a="http://schemas.openxmlformats.org/drawingml/2006/main">
                  <a:ext uri="{FF2B5EF4-FFF2-40B4-BE49-F238E27FC236}">
                    <a16:creationId xmlns:a16="http://schemas.microsoft.com/office/drawing/2014/main" id="{A4BBC7E4-8B8D-475A-8DF9-859D029F0FD4}"/>
                  </a:ext>
                </a:extLst>
              </cdr:cNvPr>
              <cdr:cNvSpPr/>
            </cdr:nvSpPr>
            <cdr:spPr>
              <a:xfrm xmlns:a="http://schemas.openxmlformats.org/drawingml/2006/main">
                <a:off x="4233" y="342900"/>
                <a:ext cx="222250" cy="169334"/>
              </a:xfrm>
              <a:prstGeom xmlns:a="http://schemas.openxmlformats.org/drawingml/2006/main" prst="rect">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sp macro="" textlink="">
            <cdr:nvSpPr>
              <cdr:cNvPr id="29" name="TextBox 14">
                <a:extLst xmlns:a="http://schemas.openxmlformats.org/drawingml/2006/main">
                  <a:ext uri="{FF2B5EF4-FFF2-40B4-BE49-F238E27FC236}">
                    <a16:creationId xmlns:a16="http://schemas.microsoft.com/office/drawing/2014/main" id="{600CA2EA-FDB8-48CB-A492-40D4DEE43445}"/>
                  </a:ext>
                </a:extLst>
              </cdr:cNvPr>
              <cdr:cNvSpPr txBox="1"/>
            </cdr:nvSpPr>
            <cdr:spPr>
              <a:xfrm xmlns:a="http://schemas.openxmlformats.org/drawingml/2006/main">
                <a:off x="247649" y="279400"/>
                <a:ext cx="2005421"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a:t>Public bank and low public debt</a:t>
                </a:r>
              </a:p>
            </cdr:txBody>
          </cdr:sp>
        </cdr:grpSp>
      </cdr:grpSp>
      <cdr:grpSp>
        <cdr:nvGrpSpPr>
          <cdr:cNvPr id="23" name="Group 22">
            <a:extLst xmlns:a="http://schemas.openxmlformats.org/drawingml/2006/main">
              <a:ext uri="{FF2B5EF4-FFF2-40B4-BE49-F238E27FC236}">
                <a16:creationId xmlns:a16="http://schemas.microsoft.com/office/drawing/2014/main" id="{39699D74-29AE-44E7-8A57-AA1ACD576672}"/>
              </a:ext>
            </a:extLst>
          </cdr:cNvPr>
          <cdr:cNvGrpSpPr/>
        </cdr:nvGrpSpPr>
        <cdr:grpSpPr>
          <a:xfrm xmlns:a="http://schemas.openxmlformats.org/drawingml/2006/main">
            <a:off x="14817" y="560916"/>
            <a:ext cx="2234020" cy="264560"/>
            <a:chOff x="14817" y="560916"/>
            <a:chExt cx="2234020" cy="264560"/>
          </a:xfrm>
        </cdr:grpSpPr>
        <cdr:sp macro="" textlink="">
          <cdr:nvSpPr>
            <cdr:cNvPr id="24" name="Rectangle 23">
              <a:extLst xmlns:a="http://schemas.openxmlformats.org/drawingml/2006/main">
                <a:ext uri="{FF2B5EF4-FFF2-40B4-BE49-F238E27FC236}">
                  <a16:creationId xmlns:a16="http://schemas.microsoft.com/office/drawing/2014/main" id="{5840E498-C4F7-4A4C-8036-1AD35E8E0D21}"/>
                </a:ext>
              </a:extLst>
            </cdr:cNvPr>
            <cdr:cNvSpPr/>
          </cdr:nvSpPr>
          <cdr:spPr>
            <a:xfrm xmlns:a="http://schemas.openxmlformats.org/drawingml/2006/main">
              <a:off x="14817" y="618066"/>
              <a:ext cx="222250" cy="169334"/>
            </a:xfrm>
            <a:prstGeom xmlns:a="http://schemas.openxmlformats.org/drawingml/2006/main" prst="rect">
              <a:avLst/>
            </a:prstGeom>
            <a:solidFill xmlns:a="http://schemas.openxmlformats.org/drawingml/2006/main">
              <a:schemeClr val="accent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sp macro="" textlink="">
          <cdr:nvSpPr>
            <cdr:cNvPr id="25" name="TextBox 17">
              <a:extLst xmlns:a="http://schemas.openxmlformats.org/drawingml/2006/main">
                <a:ext uri="{FF2B5EF4-FFF2-40B4-BE49-F238E27FC236}">
                  <a16:creationId xmlns:a16="http://schemas.microsoft.com/office/drawing/2014/main" id="{8DA6113A-44F4-4C6B-88A1-84FB6F0560D5}"/>
                </a:ext>
              </a:extLst>
            </cdr:cNvPr>
            <cdr:cNvSpPr txBox="1"/>
          </cdr:nvSpPr>
          <cdr:spPr>
            <a:xfrm xmlns:a="http://schemas.openxmlformats.org/drawingml/2006/main">
              <a:off x="243416" y="560916"/>
              <a:ext cx="2005421"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a:t>Public bank and high public debt</a:t>
              </a:r>
            </a:p>
          </cdr:txBody>
        </cdr:sp>
      </cdr:grpSp>
    </cdr:grpSp>
  </cdr:relSizeAnchor>
  <cdr:relSizeAnchor xmlns:cdr="http://schemas.openxmlformats.org/drawingml/2006/chartDrawing">
    <cdr:from>
      <cdr:x>0.04243</cdr:x>
      <cdr:y>0.40267</cdr:y>
    </cdr:from>
    <cdr:to>
      <cdr:x>0.97034</cdr:x>
      <cdr:y>0.40283</cdr:y>
    </cdr:to>
    <cdr:cxnSp macro="">
      <cdr:nvCxnSpPr>
        <cdr:cNvPr id="32" name="Straight Connector 31">
          <a:extLst xmlns:a="http://schemas.openxmlformats.org/drawingml/2006/main">
            <a:ext uri="{FF2B5EF4-FFF2-40B4-BE49-F238E27FC236}">
              <a16:creationId xmlns:a16="http://schemas.microsoft.com/office/drawing/2014/main" id="{347A5F6F-70BC-4615-A610-697B81ACB5A3}"/>
            </a:ext>
          </a:extLst>
        </cdr:cNvPr>
        <cdr:cNvCxnSpPr/>
      </cdr:nvCxnSpPr>
      <cdr:spPr>
        <a:xfrm xmlns:a="http://schemas.openxmlformats.org/drawingml/2006/main" flipH="1">
          <a:off x="344568" y="1979680"/>
          <a:ext cx="7536094" cy="787"/>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0.52004</cdr:x>
      <cdr:y>0.03736</cdr:y>
    </cdr:from>
    <cdr:to>
      <cdr:x>0.62902</cdr:x>
      <cdr:y>0.10083</cdr:y>
    </cdr:to>
    <cdr:sp macro="" textlink="">
      <cdr:nvSpPr>
        <cdr:cNvPr id="54" name="TextBox 1">
          <a:extLst xmlns:a="http://schemas.openxmlformats.org/drawingml/2006/main">
            <a:ext uri="{FF2B5EF4-FFF2-40B4-BE49-F238E27FC236}">
              <a16:creationId xmlns:a16="http://schemas.microsoft.com/office/drawing/2014/main" id="{3214302B-6CA1-45B6-9D30-8DA4BF298EC1}"/>
            </a:ext>
          </a:extLst>
        </cdr:cNvPr>
        <cdr:cNvSpPr txBox="1"/>
      </cdr:nvSpPr>
      <cdr:spPr>
        <a:xfrm xmlns:a="http://schemas.openxmlformats.org/drawingml/2006/main">
          <a:off x="4283459" y="181413"/>
          <a:ext cx="897642" cy="30823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solidFill>
                <a:sysClr val="windowText" lastClr="000000"/>
              </a:solidFill>
            </a:rPr>
            <a:t>Procyclical</a:t>
          </a:r>
        </a:p>
      </cdr:txBody>
    </cdr:sp>
  </cdr:relSizeAnchor>
  <cdr:relSizeAnchor xmlns:cdr="http://schemas.openxmlformats.org/drawingml/2006/chartDrawing">
    <cdr:from>
      <cdr:x>0.51236</cdr:x>
      <cdr:y>0.80001</cdr:y>
    </cdr:from>
    <cdr:to>
      <cdr:x>0.65802</cdr:x>
      <cdr:y>0.86803</cdr:y>
    </cdr:to>
    <cdr:sp macro="" textlink="">
      <cdr:nvSpPr>
        <cdr:cNvPr id="55" name="TextBox 2">
          <a:extLst xmlns:a="http://schemas.openxmlformats.org/drawingml/2006/main">
            <a:ext uri="{FF2B5EF4-FFF2-40B4-BE49-F238E27FC236}">
              <a16:creationId xmlns:a16="http://schemas.microsoft.com/office/drawing/2014/main" id="{15AF03E7-93C4-473D-A2D4-D5745570EB31}"/>
            </a:ext>
          </a:extLst>
        </cdr:cNvPr>
        <cdr:cNvSpPr txBox="1"/>
      </cdr:nvSpPr>
      <cdr:spPr>
        <a:xfrm xmlns:a="http://schemas.openxmlformats.org/drawingml/2006/main">
          <a:off x="4220185" y="3885133"/>
          <a:ext cx="1199766" cy="33033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solidFill>
                <a:sysClr val="windowText" lastClr="000000"/>
              </a:solidFill>
            </a:rPr>
            <a:t>Countercyclical</a:t>
          </a:r>
        </a:p>
      </cdr:txBody>
    </cdr:sp>
  </cdr:relSizeAnchor>
  <cdr:relSizeAnchor xmlns:cdr="http://schemas.openxmlformats.org/drawingml/2006/chartDrawing">
    <cdr:from>
      <cdr:x>0.51273</cdr:x>
      <cdr:y>0.07274</cdr:y>
    </cdr:from>
    <cdr:to>
      <cdr:x>0.51273</cdr:x>
      <cdr:y>0.67967</cdr:y>
    </cdr:to>
    <cdr:cxnSp macro="">
      <cdr:nvCxnSpPr>
        <cdr:cNvPr id="60" name="Straight Arrow Connector 59">
          <a:extLst xmlns:a="http://schemas.openxmlformats.org/drawingml/2006/main">
            <a:ext uri="{FF2B5EF4-FFF2-40B4-BE49-F238E27FC236}">
              <a16:creationId xmlns:a16="http://schemas.microsoft.com/office/drawing/2014/main" id="{3BB84EA4-ED94-4C38-BD04-DFC0692EEF27}"/>
            </a:ext>
          </a:extLst>
        </cdr:cNvPr>
        <cdr:cNvCxnSpPr/>
      </cdr:nvCxnSpPr>
      <cdr:spPr>
        <a:xfrm xmlns:a="http://schemas.openxmlformats.org/drawingml/2006/main" flipV="1">
          <a:off x="4215480" y="353252"/>
          <a:ext cx="0" cy="2947477"/>
        </a:xfrm>
        <a:prstGeom xmlns:a="http://schemas.openxmlformats.org/drawingml/2006/main" prst="straightConnector1">
          <a:avLst/>
        </a:prstGeom>
        <a:ln xmlns:a="http://schemas.openxmlformats.org/drawingml/2006/main" w="22225">
          <a:solidFill>
            <a:schemeClr val="bg2">
              <a:lumMod val="2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0.51273</cdr:x>
      <cdr:y>0.67486</cdr:y>
    </cdr:from>
    <cdr:to>
      <cdr:x>0.51273</cdr:x>
      <cdr:y>0.80491</cdr:y>
    </cdr:to>
    <cdr:cxnSp macro="">
      <cdr:nvCxnSpPr>
        <cdr:cNvPr id="61" name="Straight Arrow Connector 60">
          <a:extLst xmlns:a="http://schemas.openxmlformats.org/drawingml/2006/main">
            <a:ext uri="{FF2B5EF4-FFF2-40B4-BE49-F238E27FC236}">
              <a16:creationId xmlns:a16="http://schemas.microsoft.com/office/drawing/2014/main" id="{F5C8EEB4-4F18-46FB-8785-B01C32DCCA8B}"/>
            </a:ext>
          </a:extLst>
        </cdr:cNvPr>
        <cdr:cNvCxnSpPr/>
      </cdr:nvCxnSpPr>
      <cdr:spPr>
        <a:xfrm xmlns:a="http://schemas.openxmlformats.org/drawingml/2006/main">
          <a:off x="4171950" y="3336132"/>
          <a:ext cx="0" cy="642937"/>
        </a:xfrm>
        <a:prstGeom xmlns:a="http://schemas.openxmlformats.org/drawingml/2006/main" prst="straightConnector1">
          <a:avLst/>
        </a:prstGeom>
        <a:ln xmlns:a="http://schemas.openxmlformats.org/drawingml/2006/main" w="22225">
          <a:solidFill>
            <a:schemeClr val="bg2">
              <a:lumMod val="2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1</cdr:x>
      <cdr:y>0.85067</cdr:y>
    </cdr:from>
    <cdr:to>
      <cdr:x>1</cdr:x>
      <cdr:y>1</cdr:y>
    </cdr:to>
    <cdr:cxnSp macro="">
      <cdr:nvCxnSpPr>
        <cdr:cNvPr id="50" name="Straight Arrow Connector 49">
          <a:extLst xmlns:a="http://schemas.openxmlformats.org/drawingml/2006/main">
            <a:ext uri="{FF2B5EF4-FFF2-40B4-BE49-F238E27FC236}">
              <a16:creationId xmlns:a16="http://schemas.microsoft.com/office/drawing/2014/main" id="{37896539-AF5D-4C1C-B489-96BBDD23C6C8}"/>
            </a:ext>
          </a:extLst>
        </cdr:cNvPr>
        <cdr:cNvCxnSpPr/>
      </cdr:nvCxnSpPr>
      <cdr:spPr>
        <a:xfrm xmlns:a="http://schemas.openxmlformats.org/drawingml/2006/main">
          <a:off x="17898269" y="5468144"/>
          <a:ext cx="0" cy="73818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1</cdr:x>
      <cdr:y>0.85067</cdr:y>
    </cdr:from>
    <cdr:to>
      <cdr:x>1</cdr:x>
      <cdr:y>1</cdr:y>
    </cdr:to>
    <cdr:cxnSp macro="">
      <cdr:nvCxnSpPr>
        <cdr:cNvPr id="56" name="Straight Arrow Connector 55">
          <a:extLst xmlns:a="http://schemas.openxmlformats.org/drawingml/2006/main">
            <a:ext uri="{FF2B5EF4-FFF2-40B4-BE49-F238E27FC236}">
              <a16:creationId xmlns:a16="http://schemas.microsoft.com/office/drawing/2014/main" id="{37896539-AF5D-4C1C-B489-96BBDD23C6C8}"/>
            </a:ext>
          </a:extLst>
        </cdr:cNvPr>
        <cdr:cNvCxnSpPr/>
      </cdr:nvCxnSpPr>
      <cdr:spPr>
        <a:xfrm xmlns:a="http://schemas.openxmlformats.org/drawingml/2006/main">
          <a:off x="17898269" y="5468144"/>
          <a:ext cx="0" cy="73818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1</cdr:x>
      <cdr:y>0.85067</cdr:y>
    </cdr:from>
    <cdr:to>
      <cdr:x>1</cdr:x>
      <cdr:y>1</cdr:y>
    </cdr:to>
    <cdr:cxnSp macro="">
      <cdr:nvCxnSpPr>
        <cdr:cNvPr id="57" name="Straight Arrow Connector 56">
          <a:extLst xmlns:a="http://schemas.openxmlformats.org/drawingml/2006/main">
            <a:ext uri="{FF2B5EF4-FFF2-40B4-BE49-F238E27FC236}">
              <a16:creationId xmlns:a16="http://schemas.microsoft.com/office/drawing/2014/main" id="{37896539-AF5D-4C1C-B489-96BBDD23C6C8}"/>
            </a:ext>
          </a:extLst>
        </cdr:cNvPr>
        <cdr:cNvCxnSpPr/>
      </cdr:nvCxnSpPr>
      <cdr:spPr>
        <a:xfrm xmlns:a="http://schemas.openxmlformats.org/drawingml/2006/main">
          <a:off x="17898269" y="5468144"/>
          <a:ext cx="0" cy="73818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1</cdr:x>
      <cdr:y>0.85067</cdr:y>
    </cdr:from>
    <cdr:to>
      <cdr:x>1</cdr:x>
      <cdr:y>1</cdr:y>
    </cdr:to>
    <cdr:cxnSp macro="">
      <cdr:nvCxnSpPr>
        <cdr:cNvPr id="58" name="Straight Arrow Connector 57">
          <a:extLst xmlns:a="http://schemas.openxmlformats.org/drawingml/2006/main">
            <a:ext uri="{FF2B5EF4-FFF2-40B4-BE49-F238E27FC236}">
              <a16:creationId xmlns:a16="http://schemas.microsoft.com/office/drawing/2014/main" id="{37896539-AF5D-4C1C-B489-96BBDD23C6C8}"/>
            </a:ext>
          </a:extLst>
        </cdr:cNvPr>
        <cdr:cNvCxnSpPr/>
      </cdr:nvCxnSpPr>
      <cdr:spPr>
        <a:xfrm xmlns:a="http://schemas.openxmlformats.org/drawingml/2006/main">
          <a:off x="17898269" y="5468144"/>
          <a:ext cx="0" cy="73818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1</cdr:x>
      <cdr:y>0.85067</cdr:y>
    </cdr:from>
    <cdr:to>
      <cdr:x>1</cdr:x>
      <cdr:y>1</cdr:y>
    </cdr:to>
    <cdr:cxnSp macro="">
      <cdr:nvCxnSpPr>
        <cdr:cNvPr id="59" name="Straight Arrow Connector 58">
          <a:extLst xmlns:a="http://schemas.openxmlformats.org/drawingml/2006/main">
            <a:ext uri="{FF2B5EF4-FFF2-40B4-BE49-F238E27FC236}">
              <a16:creationId xmlns:a16="http://schemas.microsoft.com/office/drawing/2014/main" id="{37896539-AF5D-4C1C-B489-96BBDD23C6C8}"/>
            </a:ext>
          </a:extLst>
        </cdr:cNvPr>
        <cdr:cNvCxnSpPr/>
      </cdr:nvCxnSpPr>
      <cdr:spPr>
        <a:xfrm xmlns:a="http://schemas.openxmlformats.org/drawingml/2006/main">
          <a:off x="17898269" y="5468144"/>
          <a:ext cx="0" cy="73818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1</cdr:x>
      <cdr:y>0.85067</cdr:y>
    </cdr:from>
    <cdr:to>
      <cdr:x>1</cdr:x>
      <cdr:y>1</cdr:y>
    </cdr:to>
    <cdr:cxnSp macro="">
      <cdr:nvCxnSpPr>
        <cdr:cNvPr id="62" name="Straight Arrow Connector 61">
          <a:extLst xmlns:a="http://schemas.openxmlformats.org/drawingml/2006/main">
            <a:ext uri="{FF2B5EF4-FFF2-40B4-BE49-F238E27FC236}">
              <a16:creationId xmlns:a16="http://schemas.microsoft.com/office/drawing/2014/main" id="{37896539-AF5D-4C1C-B489-96BBDD23C6C8}"/>
            </a:ext>
          </a:extLst>
        </cdr:cNvPr>
        <cdr:cNvCxnSpPr/>
      </cdr:nvCxnSpPr>
      <cdr:spPr>
        <a:xfrm xmlns:a="http://schemas.openxmlformats.org/drawingml/2006/main">
          <a:off x="17898269" y="5468144"/>
          <a:ext cx="0" cy="73818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xdr:wsDr xmlns:xdr="http://schemas.openxmlformats.org/drawingml/2006/spreadsheetDrawing" xmlns:a="http://schemas.openxmlformats.org/drawingml/2006/main">
  <xdr:twoCellAnchor>
    <xdr:from>
      <xdr:col>1</xdr:col>
      <xdr:colOff>133350</xdr:colOff>
      <xdr:row>6</xdr:row>
      <xdr:rowOff>70485</xdr:rowOff>
    </xdr:from>
    <xdr:to>
      <xdr:col>10</xdr:col>
      <xdr:colOff>462915</xdr:colOff>
      <xdr:row>28</xdr:row>
      <xdr:rowOff>102870</xdr:rowOff>
    </xdr:to>
    <xdr:graphicFrame macro="">
      <xdr:nvGraphicFramePr>
        <xdr:cNvPr id="2" name="Chart 1">
          <a:extLst>
            <a:ext uri="{FF2B5EF4-FFF2-40B4-BE49-F238E27FC236}">
              <a16:creationId xmlns:a16="http://schemas.microsoft.com/office/drawing/2014/main" id="{25A0358C-FA14-4017-8B19-B604EB758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297180</xdr:colOff>
      <xdr:row>2</xdr:row>
      <xdr:rowOff>76200</xdr:rowOff>
    </xdr:from>
    <xdr:to>
      <xdr:col>10</xdr:col>
      <xdr:colOff>510540</xdr:colOff>
      <xdr:row>5</xdr:row>
      <xdr:rowOff>68580</xdr:rowOff>
    </xdr:to>
    <xdr:sp macro="" textlink="">
      <xdr:nvSpPr>
        <xdr:cNvPr id="3" name="TextBox 2">
          <a:extLst>
            <a:ext uri="{FF2B5EF4-FFF2-40B4-BE49-F238E27FC236}">
              <a16:creationId xmlns:a16="http://schemas.microsoft.com/office/drawing/2014/main" id="{563531A5-7B03-4C97-B80F-997133ADFB6A}"/>
            </a:ext>
          </a:extLst>
        </xdr:cNvPr>
        <xdr:cNvSpPr txBox="1"/>
      </xdr:nvSpPr>
      <xdr:spPr>
        <a:xfrm>
          <a:off x="922020" y="426720"/>
          <a:ext cx="583692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3.13. Bank Holdings of Government Bonds in Countries with High Public Debt  </a:t>
          </a:r>
        </a:p>
        <a:p>
          <a:pPr marL="0" marR="0" algn="l">
            <a:lnSpc>
              <a:spcPct val="110000"/>
            </a:lnSpc>
            <a:spcBef>
              <a:spcPts val="0"/>
            </a:spcBef>
            <a:spcAft>
              <a:spcPts val="0"/>
            </a:spcAft>
            <a:tabLst>
              <a:tab pos="457200" algn="l"/>
              <a:tab pos="5669280" algn="r"/>
            </a:tabLst>
          </a:pPr>
          <a:r>
            <a:rPr lang="en-US" sz="1100" b="0">
              <a:solidFill>
                <a:srgbClr val="7030A0"/>
              </a:solidFill>
              <a:latin typeface="HelveticaNeueLT Std" panose="020B0604020202020204"/>
            </a:rPr>
            <a:t>(Relative to countries with low public debt in percent of assets, 1999–2018)</a:t>
          </a:r>
        </a:p>
      </xdr:txBody>
    </xdr:sp>
    <xdr:clientData/>
  </xdr:twoCellAnchor>
  <xdr:twoCellAnchor>
    <xdr:from>
      <xdr:col>1</xdr:col>
      <xdr:colOff>0</xdr:colOff>
      <xdr:row>30</xdr:row>
      <xdr:rowOff>0</xdr:rowOff>
    </xdr:from>
    <xdr:to>
      <xdr:col>12</xdr:col>
      <xdr:colOff>198120</xdr:colOff>
      <xdr:row>34</xdr:row>
      <xdr:rowOff>68580</xdr:rowOff>
    </xdr:to>
    <xdr:sp macro="" textlink="">
      <xdr:nvSpPr>
        <xdr:cNvPr id="4" name="TextBox 3">
          <a:extLst>
            <a:ext uri="{FF2B5EF4-FFF2-40B4-BE49-F238E27FC236}">
              <a16:creationId xmlns:a16="http://schemas.microsoft.com/office/drawing/2014/main" id="{253E6AF1-578B-4886-AEB9-7FEA7FBC2972}"/>
            </a:ext>
          </a:extLst>
        </xdr:cNvPr>
        <xdr:cNvSpPr txBox="1"/>
      </xdr:nvSpPr>
      <xdr:spPr>
        <a:xfrm>
          <a:off x="624840" y="5288280"/>
          <a:ext cx="7071360" cy="7696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Source:Fitch Connect; and IMF Staff estimates.</a:t>
          </a:r>
        </a:p>
        <a:p>
          <a:pPr algn="l"/>
          <a:r>
            <a:rPr lang="en-US" sz="800">
              <a:solidFill>
                <a:schemeClr val="tx1"/>
              </a:solidFill>
              <a:latin typeface="HelveticaNeueLT Std" panose="020B0604020202020204"/>
            </a:rPr>
            <a:t>Note: The regressions control for several factors including bank characteristics (see Online Annex 3.3). Public banks are defined as those with over 25 percent of equity owned by the government. . AEs = advanced economies; EMDEs = emerging market and developing economies.</a:t>
          </a:r>
        </a:p>
        <a:p>
          <a:pPr algn="l"/>
          <a:r>
            <a:rPr lang="en-US" sz="800">
              <a:solidFill>
                <a:schemeClr val="tx1"/>
              </a:solidFill>
              <a:latin typeface="HelveticaNeueLT Std" panose="020B0604020202020204"/>
            </a:rPr>
            <a:t>* = statistical difference from zero at 10 percent significance level. </a:t>
          </a:r>
        </a:p>
      </xdr:txBody>
    </xdr:sp>
    <xdr:clientData/>
  </xdr:twoCellAnchor>
</xdr:wsDr>
</file>

<file path=xl/drawings/drawing73.xml><?xml version="1.0" encoding="utf-8"?>
<c:userShapes xmlns:c="http://schemas.openxmlformats.org/drawingml/2006/chart">
  <cdr:relSizeAnchor xmlns:cdr="http://schemas.openxmlformats.org/drawingml/2006/chartDrawing">
    <cdr:from>
      <cdr:x>0.39245</cdr:x>
      <cdr:y>0.83854</cdr:y>
    </cdr:from>
    <cdr:to>
      <cdr:x>0.39255</cdr:x>
      <cdr:y>0.88542</cdr:y>
    </cdr:to>
    <cdr:cxnSp macro="">
      <cdr:nvCxnSpPr>
        <cdr:cNvPr id="2" name="Straight Arrow Connector 1">
          <a:extLst xmlns:a="http://schemas.openxmlformats.org/drawingml/2006/main">
            <a:ext uri="{FF2B5EF4-FFF2-40B4-BE49-F238E27FC236}">
              <a16:creationId xmlns:a16="http://schemas.microsoft.com/office/drawing/2014/main" id="{6093A6AC-242E-4C8B-9257-2317E1947269}"/>
            </a:ext>
          </a:extLst>
        </cdr:cNvPr>
        <cdr:cNvCxnSpPr/>
      </cdr:nvCxnSpPr>
      <cdr:spPr>
        <a:xfrm xmlns:a="http://schemas.openxmlformats.org/drawingml/2006/main" flipH="1" flipV="1">
          <a:off x="2276475" y="3067050"/>
          <a:ext cx="622" cy="171453"/>
        </a:xfrm>
        <a:prstGeom xmlns:a="http://schemas.openxmlformats.org/drawingml/2006/main" prst="straightConnector1">
          <a:avLst/>
        </a:prstGeom>
        <a:ln xmlns:a="http://schemas.openxmlformats.org/drawingml/2006/main" w="19050">
          <a:solidFill>
            <a:schemeClr val="bg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0.85721</cdr:x>
      <cdr:y>0.16146</cdr:y>
    </cdr:from>
    <cdr:to>
      <cdr:x>0.85878</cdr:x>
      <cdr:y>0.82292</cdr:y>
    </cdr:to>
    <cdr:cxnSp macro="">
      <cdr:nvCxnSpPr>
        <cdr:cNvPr id="4" name="Straight Arrow Connector 3">
          <a:extLst xmlns:a="http://schemas.openxmlformats.org/drawingml/2006/main">
            <a:ext uri="{FF2B5EF4-FFF2-40B4-BE49-F238E27FC236}">
              <a16:creationId xmlns:a16="http://schemas.microsoft.com/office/drawing/2014/main" id="{A34E5ACA-C7FA-481F-9205-ADFB9B781E87}"/>
            </a:ext>
          </a:extLst>
        </cdr:cNvPr>
        <cdr:cNvCxnSpPr/>
      </cdr:nvCxnSpPr>
      <cdr:spPr>
        <a:xfrm xmlns:a="http://schemas.openxmlformats.org/drawingml/2006/main" flipH="1" flipV="1">
          <a:off x="4972451" y="590562"/>
          <a:ext cx="9124" cy="2419338"/>
        </a:xfrm>
        <a:prstGeom xmlns:a="http://schemas.openxmlformats.org/drawingml/2006/main" prst="straightConnector1">
          <a:avLst/>
        </a:prstGeom>
        <a:ln xmlns:a="http://schemas.openxmlformats.org/drawingml/2006/main" w="19050">
          <a:solidFill>
            <a:schemeClr val="bg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0.09028</cdr:x>
      <cdr:y>0.05816</cdr:y>
    </cdr:from>
    <cdr:to>
      <cdr:x>0.4044</cdr:x>
      <cdr:y>0.19299</cdr:y>
    </cdr:to>
    <cdr:grpSp>
      <cdr:nvGrpSpPr>
        <cdr:cNvPr id="10" name="Group 9">
          <a:extLst xmlns:a="http://schemas.openxmlformats.org/drawingml/2006/main">
            <a:ext uri="{FF2B5EF4-FFF2-40B4-BE49-F238E27FC236}">
              <a16:creationId xmlns:a16="http://schemas.microsoft.com/office/drawing/2014/main" id="{02B5E891-AFF1-4A4A-80D4-41C66F040926}"/>
            </a:ext>
          </a:extLst>
        </cdr:cNvPr>
        <cdr:cNvGrpSpPr/>
      </cdr:nvGrpSpPr>
      <cdr:grpSpPr>
        <a:xfrm xmlns:a="http://schemas.openxmlformats.org/drawingml/2006/main">
          <a:off x="525065" y="213502"/>
          <a:ext cx="1826911" cy="494952"/>
          <a:chOff x="0" y="0"/>
          <a:chExt cx="1866991" cy="493160"/>
        </a:xfrm>
      </cdr:grpSpPr>
      <cdr:grpSp>
        <cdr:nvGrpSpPr>
          <cdr:cNvPr id="11" name="Group 10">
            <a:extLst xmlns:a="http://schemas.openxmlformats.org/drawingml/2006/main">
              <a:ext uri="{FF2B5EF4-FFF2-40B4-BE49-F238E27FC236}">
                <a16:creationId xmlns:a16="http://schemas.microsoft.com/office/drawing/2014/main" id="{042A196D-738C-46A8-BB73-C6BFFCBFD548}"/>
              </a:ext>
            </a:extLst>
          </cdr:cNvPr>
          <cdr:cNvGrpSpPr/>
        </cdr:nvGrpSpPr>
        <cdr:grpSpPr>
          <a:xfrm xmlns:a="http://schemas.openxmlformats.org/drawingml/2006/main">
            <a:off x="0" y="0"/>
            <a:ext cx="1866991" cy="264560"/>
            <a:chOff x="0" y="0"/>
            <a:chExt cx="1866991" cy="264560"/>
          </a:xfrm>
        </cdr:grpSpPr>
        <cdr:sp macro="" textlink="">
          <cdr:nvSpPr>
            <cdr:cNvPr id="15" name="TextBox 6">
              <a:extLst xmlns:a="http://schemas.openxmlformats.org/drawingml/2006/main">
                <a:ext uri="{FF2B5EF4-FFF2-40B4-BE49-F238E27FC236}">
                  <a16:creationId xmlns:a16="http://schemas.microsoft.com/office/drawing/2014/main" id="{23CB08E3-E6B3-4C22-BBDF-F11A0E0FDBCB}"/>
                </a:ext>
              </a:extLst>
            </cdr:cNvPr>
            <cdr:cNvSpPr txBox="1"/>
          </cdr:nvSpPr>
          <cdr:spPr>
            <a:xfrm xmlns:a="http://schemas.openxmlformats.org/drawingml/2006/main">
              <a:off x="209550" y="0"/>
              <a:ext cx="1657441"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a:t>Private commercial banks</a:t>
              </a:r>
            </a:p>
          </cdr:txBody>
        </cdr:sp>
        <cdr:sp macro="" textlink="">
          <cdr:nvSpPr>
            <cdr:cNvPr id="16" name="Rectangle 15">
              <a:extLst xmlns:a="http://schemas.openxmlformats.org/drawingml/2006/main">
                <a:ext uri="{FF2B5EF4-FFF2-40B4-BE49-F238E27FC236}">
                  <a16:creationId xmlns:a16="http://schemas.microsoft.com/office/drawing/2014/main" id="{709998A2-0ABA-4B8E-A209-97BF9DB09B7B}"/>
                </a:ext>
              </a:extLst>
            </cdr:cNvPr>
            <cdr:cNvSpPr/>
          </cdr:nvSpPr>
          <cdr:spPr>
            <a:xfrm xmlns:a="http://schemas.openxmlformats.org/drawingml/2006/main">
              <a:off x="0" y="76200"/>
              <a:ext cx="161925" cy="142875"/>
            </a:xfrm>
            <a:prstGeom xmlns:a="http://schemas.openxmlformats.org/drawingml/2006/main" prst="rect">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grpSp>
      <cdr:grpSp>
        <cdr:nvGrpSpPr>
          <cdr:cNvPr id="12" name="Group 11">
            <a:extLst xmlns:a="http://schemas.openxmlformats.org/drawingml/2006/main">
              <a:ext uri="{FF2B5EF4-FFF2-40B4-BE49-F238E27FC236}">
                <a16:creationId xmlns:a16="http://schemas.microsoft.com/office/drawing/2014/main" id="{E422D705-8ED5-42D3-A32F-7B330EAAA9A3}"/>
              </a:ext>
            </a:extLst>
          </cdr:cNvPr>
          <cdr:cNvGrpSpPr/>
        </cdr:nvGrpSpPr>
        <cdr:grpSpPr>
          <a:xfrm xmlns:a="http://schemas.openxmlformats.org/drawingml/2006/main">
            <a:off x="0" y="228600"/>
            <a:ext cx="1809283" cy="264560"/>
            <a:chOff x="0" y="228600"/>
            <a:chExt cx="1809283" cy="264560"/>
          </a:xfrm>
        </cdr:grpSpPr>
        <cdr:sp macro="" textlink="">
          <cdr:nvSpPr>
            <cdr:cNvPr id="13" name="TextBox 10">
              <a:extLst xmlns:a="http://schemas.openxmlformats.org/drawingml/2006/main">
                <a:ext uri="{FF2B5EF4-FFF2-40B4-BE49-F238E27FC236}">
                  <a16:creationId xmlns:a16="http://schemas.microsoft.com/office/drawing/2014/main" id="{B3B72604-93D4-4039-BBEF-9B072BA7DE76}"/>
                </a:ext>
              </a:extLst>
            </cdr:cNvPr>
            <cdr:cNvSpPr txBox="1"/>
          </cdr:nvSpPr>
          <cdr:spPr>
            <a:xfrm xmlns:a="http://schemas.openxmlformats.org/drawingml/2006/main">
              <a:off x="209550" y="228600"/>
              <a:ext cx="1599733"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a:t>Public commercial banks</a:t>
              </a:r>
            </a:p>
          </cdr:txBody>
        </cdr:sp>
        <cdr:sp macro="" textlink="">
          <cdr:nvSpPr>
            <cdr:cNvPr id="14" name="Rectangle 13">
              <a:extLst xmlns:a="http://schemas.openxmlformats.org/drawingml/2006/main">
                <a:ext uri="{FF2B5EF4-FFF2-40B4-BE49-F238E27FC236}">
                  <a16:creationId xmlns:a16="http://schemas.microsoft.com/office/drawing/2014/main" id="{C4E3867C-5C00-4BDB-B36F-BDAB610BA3FF}"/>
                </a:ext>
              </a:extLst>
            </cdr:cNvPr>
            <cdr:cNvSpPr/>
          </cdr:nvSpPr>
          <cdr:spPr>
            <a:xfrm xmlns:a="http://schemas.openxmlformats.org/drawingml/2006/main">
              <a:off x="0" y="304800"/>
              <a:ext cx="161925" cy="142875"/>
            </a:xfrm>
            <a:prstGeom xmlns:a="http://schemas.openxmlformats.org/drawingml/2006/main" prst="rect">
              <a:avLst/>
            </a:prstGeom>
            <a:solidFill xmlns:a="http://schemas.openxmlformats.org/drawingml/2006/main">
              <a:srgbClr val="00206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grpSp>
    </cdr:grpSp>
  </cdr:relSizeAnchor>
  <cdr:relSizeAnchor xmlns:cdr="http://schemas.openxmlformats.org/drawingml/2006/chartDrawing">
    <cdr:from>
      <cdr:x>0.2567</cdr:x>
      <cdr:y>0.92767</cdr:y>
    </cdr:from>
    <cdr:to>
      <cdr:x>0.79693</cdr:x>
      <cdr:y>1</cdr:y>
    </cdr:to>
    <cdr:sp macro="" textlink="">
      <cdr:nvSpPr>
        <cdr:cNvPr id="17" name="TextBox 13">
          <a:extLst xmlns:a="http://schemas.openxmlformats.org/drawingml/2006/main">
            <a:ext uri="{FF2B5EF4-FFF2-40B4-BE49-F238E27FC236}">
              <a16:creationId xmlns:a16="http://schemas.microsoft.com/office/drawing/2014/main" id="{F1DE4190-124D-4FAA-93A6-9510C86ED641}"/>
            </a:ext>
          </a:extLst>
        </cdr:cNvPr>
        <cdr:cNvSpPr txBox="1"/>
      </cdr:nvSpPr>
      <cdr:spPr>
        <a:xfrm xmlns:a="http://schemas.openxmlformats.org/drawingml/2006/main">
          <a:off x="1489075" y="3393040"/>
          <a:ext cx="3133725"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a:t>AEs                                                                         EMDEs</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549648</xdr:colOff>
      <xdr:row>3</xdr:row>
      <xdr:rowOff>94725</xdr:rowOff>
    </xdr:from>
    <xdr:to>
      <xdr:col>15</xdr:col>
      <xdr:colOff>294343</xdr:colOff>
      <xdr:row>25</xdr:row>
      <xdr:rowOff>83642</xdr:rowOff>
    </xdr:to>
    <xdr:grpSp>
      <xdr:nvGrpSpPr>
        <xdr:cNvPr id="2" name="Group 1">
          <a:extLst>
            <a:ext uri="{FF2B5EF4-FFF2-40B4-BE49-F238E27FC236}">
              <a16:creationId xmlns:a16="http://schemas.microsoft.com/office/drawing/2014/main" id="{2BDF7227-6495-400C-B0ED-927A8805D9B1}"/>
            </a:ext>
          </a:extLst>
        </xdr:cNvPr>
        <xdr:cNvGrpSpPr/>
      </xdr:nvGrpSpPr>
      <xdr:grpSpPr>
        <a:xfrm>
          <a:off x="549648" y="1002401"/>
          <a:ext cx="10659224" cy="4179917"/>
          <a:chOff x="15190507" y="952498"/>
          <a:chExt cx="10647645" cy="4137372"/>
        </a:xfrm>
      </xdr:grpSpPr>
      <xdr:grpSp>
        <xdr:nvGrpSpPr>
          <xdr:cNvPr id="3" name="Group 2">
            <a:extLst>
              <a:ext uri="{FF2B5EF4-FFF2-40B4-BE49-F238E27FC236}">
                <a16:creationId xmlns:a16="http://schemas.microsoft.com/office/drawing/2014/main" id="{357FA966-8436-431B-8642-790F8230800B}"/>
              </a:ext>
            </a:extLst>
          </xdr:cNvPr>
          <xdr:cNvGrpSpPr/>
        </xdr:nvGrpSpPr>
        <xdr:grpSpPr>
          <a:xfrm>
            <a:off x="15190507" y="952498"/>
            <a:ext cx="10647645" cy="4137372"/>
            <a:chOff x="16508132" y="3746498"/>
            <a:chExt cx="10647645" cy="4137372"/>
          </a:xfrm>
        </xdr:grpSpPr>
        <xdr:grpSp>
          <xdr:nvGrpSpPr>
            <xdr:cNvPr id="5" name="Group 4">
              <a:extLst>
                <a:ext uri="{FF2B5EF4-FFF2-40B4-BE49-F238E27FC236}">
                  <a16:creationId xmlns:a16="http://schemas.microsoft.com/office/drawing/2014/main" id="{9E4E1183-0221-44B8-944D-7F63EE22D441}"/>
                </a:ext>
              </a:extLst>
            </xdr:cNvPr>
            <xdr:cNvGrpSpPr/>
          </xdr:nvGrpSpPr>
          <xdr:grpSpPr>
            <a:xfrm>
              <a:off x="16508132" y="3746498"/>
              <a:ext cx="10647645" cy="4137372"/>
              <a:chOff x="13402851" y="3583744"/>
              <a:chExt cx="10715897" cy="3824356"/>
            </a:xfrm>
          </xdr:grpSpPr>
          <xdr:grpSp>
            <xdr:nvGrpSpPr>
              <xdr:cNvPr id="8" name="Group 7">
                <a:extLst>
                  <a:ext uri="{FF2B5EF4-FFF2-40B4-BE49-F238E27FC236}">
                    <a16:creationId xmlns:a16="http://schemas.microsoft.com/office/drawing/2014/main" id="{43FB9311-C2C3-4790-AC3A-ED3DFA690452}"/>
                  </a:ext>
                </a:extLst>
              </xdr:cNvPr>
              <xdr:cNvGrpSpPr/>
            </xdr:nvGrpSpPr>
            <xdr:grpSpPr>
              <a:xfrm>
                <a:off x="13402851" y="3583744"/>
                <a:ext cx="10715897" cy="3360338"/>
                <a:chOff x="13402851" y="3583744"/>
                <a:chExt cx="10715897" cy="3360338"/>
              </a:xfrm>
            </xdr:grpSpPr>
            <xdr:graphicFrame macro="">
              <xdr:nvGraphicFramePr>
                <xdr:cNvPr id="16" name="Chart 15">
                  <a:extLst>
                    <a:ext uri="{FF2B5EF4-FFF2-40B4-BE49-F238E27FC236}">
                      <a16:creationId xmlns:a16="http://schemas.microsoft.com/office/drawing/2014/main" id="{B0E18AF0-9BDA-46D4-A453-EB0D45F1379A}"/>
                    </a:ext>
                  </a:extLst>
                </xdr:cNvPr>
                <xdr:cNvGraphicFramePr/>
              </xdr:nvGraphicFramePr>
              <xdr:xfrm>
                <a:off x="13402851" y="3583744"/>
                <a:ext cx="5242257" cy="336033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7" name="Chart 16">
                  <a:extLst>
                    <a:ext uri="{FF2B5EF4-FFF2-40B4-BE49-F238E27FC236}">
                      <a16:creationId xmlns:a16="http://schemas.microsoft.com/office/drawing/2014/main" id="{AC3E4364-0ED7-4BCA-A9EC-B14DCD9A9FA2}"/>
                    </a:ext>
                  </a:extLst>
                </xdr:cNvPr>
                <xdr:cNvGraphicFramePr>
                  <a:graphicFrameLocks/>
                </xdr:cNvGraphicFramePr>
              </xdr:nvGraphicFramePr>
              <xdr:xfrm>
                <a:off x="18749029" y="3647261"/>
                <a:ext cx="5369719" cy="3021807"/>
              </xdr:xfrm>
              <a:graphic>
                <a:graphicData uri="http://schemas.openxmlformats.org/drawingml/2006/chart">
                  <c:chart xmlns:c="http://schemas.openxmlformats.org/drawingml/2006/chart" xmlns:r="http://schemas.openxmlformats.org/officeDocument/2006/relationships" r:id="rId2"/>
                </a:graphicData>
              </a:graphic>
            </xdr:graphicFrame>
          </xdr:grpSp>
          <xdr:grpSp>
            <xdr:nvGrpSpPr>
              <xdr:cNvPr id="9" name="Group 8">
                <a:extLst>
                  <a:ext uri="{FF2B5EF4-FFF2-40B4-BE49-F238E27FC236}">
                    <a16:creationId xmlns:a16="http://schemas.microsoft.com/office/drawing/2014/main" id="{F4E3B912-BC65-4524-A1EF-3058AC422C0A}"/>
                  </a:ext>
                </a:extLst>
              </xdr:cNvPr>
              <xdr:cNvGrpSpPr/>
            </xdr:nvGrpSpPr>
            <xdr:grpSpPr>
              <a:xfrm>
                <a:off x="18433646" y="7061428"/>
                <a:ext cx="4448405" cy="346672"/>
                <a:chOff x="15433271" y="7085240"/>
                <a:chExt cx="4448405" cy="346672"/>
              </a:xfrm>
            </xdr:grpSpPr>
            <xdr:grpSp>
              <xdr:nvGrpSpPr>
                <xdr:cNvPr id="10" name="Group 9">
                  <a:extLst>
                    <a:ext uri="{FF2B5EF4-FFF2-40B4-BE49-F238E27FC236}">
                      <a16:creationId xmlns:a16="http://schemas.microsoft.com/office/drawing/2014/main" id="{966A9273-D600-4959-A1FE-0BCB7C7890E6}"/>
                    </a:ext>
                  </a:extLst>
                </xdr:cNvPr>
                <xdr:cNvGrpSpPr/>
              </xdr:nvGrpSpPr>
              <xdr:grpSpPr>
                <a:xfrm>
                  <a:off x="15433271" y="7085240"/>
                  <a:ext cx="2943489" cy="287930"/>
                  <a:chOff x="15433271" y="7085240"/>
                  <a:chExt cx="2943489" cy="287930"/>
                </a:xfrm>
              </xdr:grpSpPr>
              <xdr:sp macro="" textlink="">
                <xdr:nvSpPr>
                  <xdr:cNvPr id="14" name="Rectangle 13">
                    <a:extLst>
                      <a:ext uri="{FF2B5EF4-FFF2-40B4-BE49-F238E27FC236}">
                        <a16:creationId xmlns:a16="http://schemas.microsoft.com/office/drawing/2014/main" id="{00CB9F8C-CFC9-47A5-B368-BA053E3B162E}"/>
                      </a:ext>
                    </a:extLst>
                  </xdr:cNvPr>
                  <xdr:cNvSpPr/>
                </xdr:nvSpPr>
                <xdr:spPr>
                  <a:xfrm>
                    <a:off x="15433271" y="7147542"/>
                    <a:ext cx="273844" cy="214313"/>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TextBox 14">
                    <a:extLst>
                      <a:ext uri="{FF2B5EF4-FFF2-40B4-BE49-F238E27FC236}">
                        <a16:creationId xmlns:a16="http://schemas.microsoft.com/office/drawing/2014/main" id="{AD7690DA-1113-4B2E-8C9A-95D9BB43CCFB}"/>
                      </a:ext>
                    </a:extLst>
                  </xdr:cNvPr>
                  <xdr:cNvSpPr txBox="1"/>
                </xdr:nvSpPr>
                <xdr:spPr>
                  <a:xfrm>
                    <a:off x="15743139" y="7085240"/>
                    <a:ext cx="2633621" cy="287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t>Government minority</a:t>
                    </a:r>
                    <a:r>
                      <a:rPr lang="en-US" sz="1400" baseline="0"/>
                      <a:t> ownership</a:t>
                    </a:r>
                    <a:endParaRPr lang="en-US" sz="1400"/>
                  </a:p>
                </xdr:txBody>
              </xdr:sp>
            </xdr:grpSp>
            <xdr:grpSp>
              <xdr:nvGrpSpPr>
                <xdr:cNvPr id="11" name="Group 10">
                  <a:extLst>
                    <a:ext uri="{FF2B5EF4-FFF2-40B4-BE49-F238E27FC236}">
                      <a16:creationId xmlns:a16="http://schemas.microsoft.com/office/drawing/2014/main" id="{522EECDA-A453-4A06-AF1B-C8679C08382A}"/>
                    </a:ext>
                  </a:extLst>
                </xdr:cNvPr>
                <xdr:cNvGrpSpPr/>
              </xdr:nvGrpSpPr>
              <xdr:grpSpPr>
                <a:xfrm>
                  <a:off x="18338702" y="7120416"/>
                  <a:ext cx="1542974" cy="311496"/>
                  <a:chOff x="15659795" y="7132322"/>
                  <a:chExt cx="1542974" cy="311496"/>
                </a:xfrm>
              </xdr:grpSpPr>
              <xdr:sp macro="" textlink="">
                <xdr:nvSpPr>
                  <xdr:cNvPr id="12" name="Rectangle 11">
                    <a:extLst>
                      <a:ext uri="{FF2B5EF4-FFF2-40B4-BE49-F238E27FC236}">
                        <a16:creationId xmlns:a16="http://schemas.microsoft.com/office/drawing/2014/main" id="{71172911-A78A-4244-A25A-0D741868F773}"/>
                      </a:ext>
                    </a:extLst>
                  </xdr:cNvPr>
                  <xdr:cNvSpPr/>
                </xdr:nvSpPr>
                <xdr:spPr>
                  <a:xfrm>
                    <a:off x="15659795" y="7156678"/>
                    <a:ext cx="273844" cy="214313"/>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B36DE6F5-2A43-42E9-A21A-32668F101486}"/>
                      </a:ext>
                    </a:extLst>
                  </xdr:cNvPr>
                  <xdr:cNvSpPr txBox="1"/>
                </xdr:nvSpPr>
                <xdr:spPr>
                  <a:xfrm>
                    <a:off x="16000238" y="7132322"/>
                    <a:ext cx="12025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t>Private</a:t>
                    </a:r>
                  </a:p>
                </xdr:txBody>
              </xdr:sp>
            </xdr:grpSp>
          </xdr:grpSp>
        </xdr:grpSp>
        <xdr:sp macro="" textlink="">
          <xdr:nvSpPr>
            <xdr:cNvPr id="6" name="Rectangle 5">
              <a:extLst>
                <a:ext uri="{FF2B5EF4-FFF2-40B4-BE49-F238E27FC236}">
                  <a16:creationId xmlns:a16="http://schemas.microsoft.com/office/drawing/2014/main" id="{E91EB12E-CA94-4D8E-B7A9-FFC6A30F334F}"/>
                </a:ext>
              </a:extLst>
            </xdr:cNvPr>
            <xdr:cNvSpPr/>
          </xdr:nvSpPr>
          <xdr:spPr>
            <a:xfrm>
              <a:off x="18585559" y="7592944"/>
              <a:ext cx="272100" cy="231854"/>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TextBox 6">
              <a:extLst>
                <a:ext uri="{FF2B5EF4-FFF2-40B4-BE49-F238E27FC236}">
                  <a16:creationId xmlns:a16="http://schemas.microsoft.com/office/drawing/2014/main" id="{28815622-216D-4BAB-8BE8-639761F0EE2E}"/>
                </a:ext>
              </a:extLst>
            </xdr:cNvPr>
            <xdr:cNvSpPr txBox="1"/>
          </xdr:nvSpPr>
          <xdr:spPr>
            <a:xfrm>
              <a:off x="18845829" y="7541420"/>
              <a:ext cx="2633046" cy="316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a:t>Government majority</a:t>
              </a:r>
              <a:r>
                <a:rPr lang="en-US" sz="1400" baseline="0"/>
                <a:t> ownership</a:t>
              </a:r>
              <a:endParaRPr lang="en-US" sz="1400"/>
            </a:p>
          </xdr:txBody>
        </xdr:sp>
      </xdr:grpSp>
      <xdr:graphicFrame macro="">
        <xdr:nvGraphicFramePr>
          <xdr:cNvPr id="4" name="Chart 3">
            <a:extLst>
              <a:ext uri="{FF2B5EF4-FFF2-40B4-BE49-F238E27FC236}">
                <a16:creationId xmlns:a16="http://schemas.microsoft.com/office/drawing/2014/main" id="{12C06B5B-C18F-44BE-956B-60DA6335D265}"/>
              </a:ext>
            </a:extLst>
          </xdr:cNvPr>
          <xdr:cNvGraphicFramePr>
            <a:graphicFrameLocks/>
          </xdr:cNvGraphicFramePr>
        </xdr:nvGraphicFramePr>
        <xdr:xfrm>
          <a:off x="15716250" y="952501"/>
          <a:ext cx="4921249" cy="3254374"/>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1308100</xdr:colOff>
      <xdr:row>1</xdr:row>
      <xdr:rowOff>63501</xdr:rowOff>
    </xdr:from>
    <xdr:to>
      <xdr:col>8</xdr:col>
      <xdr:colOff>53788</xdr:colOff>
      <xdr:row>1</xdr:row>
      <xdr:rowOff>385483</xdr:rowOff>
    </xdr:to>
    <xdr:sp macro="" textlink="">
      <xdr:nvSpPr>
        <xdr:cNvPr id="18" name="TextBox 17">
          <a:extLst>
            <a:ext uri="{FF2B5EF4-FFF2-40B4-BE49-F238E27FC236}">
              <a16:creationId xmlns:a16="http://schemas.microsoft.com/office/drawing/2014/main" id="{0288DB0D-200A-4601-B38D-2405111123DE}"/>
            </a:ext>
          </a:extLst>
        </xdr:cNvPr>
        <xdr:cNvSpPr txBox="1"/>
      </xdr:nvSpPr>
      <xdr:spPr>
        <a:xfrm>
          <a:off x="1308100" y="242795"/>
          <a:ext cx="5657476" cy="321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 Figure 3.14. SOEs’ Performance Relative to Private Firms</a:t>
          </a:r>
        </a:p>
      </xdr:txBody>
    </xdr:sp>
    <xdr:clientData/>
  </xdr:twoCellAnchor>
  <xdr:twoCellAnchor>
    <xdr:from>
      <xdr:col>0</xdr:col>
      <xdr:colOff>1524000</xdr:colOff>
      <xdr:row>1</xdr:row>
      <xdr:rowOff>385482</xdr:rowOff>
    </xdr:from>
    <xdr:to>
      <xdr:col>3</xdr:col>
      <xdr:colOff>622598</xdr:colOff>
      <xdr:row>4</xdr:row>
      <xdr:rowOff>32721</xdr:rowOff>
    </xdr:to>
    <xdr:sp macro="" textlink="">
      <xdr:nvSpPr>
        <xdr:cNvPr id="19" name="TextBox 18">
          <a:extLst>
            <a:ext uri="{FF2B5EF4-FFF2-40B4-BE49-F238E27FC236}">
              <a16:creationId xmlns:a16="http://schemas.microsoft.com/office/drawing/2014/main" id="{A4BFBC3F-9911-4225-A89D-2836FA492205}"/>
            </a:ext>
          </a:extLst>
        </xdr:cNvPr>
        <xdr:cNvSpPr txBox="1"/>
      </xdr:nvSpPr>
      <xdr:spPr>
        <a:xfrm>
          <a:off x="1524000" y="564776"/>
          <a:ext cx="2872739"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1. Profile</a:t>
          </a:r>
          <a:r>
            <a:rPr lang="en-US" sz="900" b="1" baseline="0">
              <a:solidFill>
                <a:schemeClr val="tx1"/>
              </a:solidFill>
              <a:latin typeface="HelveticaNeueLT Std" panose="020B0604020202020204"/>
            </a:rPr>
            <a:t> and Costs</a:t>
          </a:r>
          <a:endParaRPr lang="en-US" sz="900" b="1">
            <a:solidFill>
              <a:schemeClr val="tx1"/>
            </a:solidFill>
            <a:latin typeface="HelveticaNeueLT Std" panose="020B0604020202020204"/>
          </a:endParaRPr>
        </a:p>
        <a:p>
          <a:pPr algn="l"/>
          <a:r>
            <a:rPr lang="en-US" sz="900" b="0">
              <a:solidFill>
                <a:schemeClr val="tx1"/>
              </a:solidFill>
              <a:latin typeface="HelveticaNeueLT Std" panose="020B0604020202020204"/>
            </a:rPr>
            <a:t> (Percent)</a:t>
          </a:r>
        </a:p>
      </xdr:txBody>
    </xdr:sp>
    <xdr:clientData/>
  </xdr:twoCellAnchor>
  <xdr:twoCellAnchor>
    <xdr:from>
      <xdr:col>7</xdr:col>
      <xdr:colOff>467060</xdr:colOff>
      <xdr:row>1</xdr:row>
      <xdr:rowOff>478615</xdr:rowOff>
    </xdr:from>
    <xdr:to>
      <xdr:col>12</xdr:col>
      <xdr:colOff>118333</xdr:colOff>
      <xdr:row>4</xdr:row>
      <xdr:rowOff>57274</xdr:rowOff>
    </xdr:to>
    <xdr:sp macro="" textlink="">
      <xdr:nvSpPr>
        <xdr:cNvPr id="20" name="TextBox 19">
          <a:extLst>
            <a:ext uri="{FF2B5EF4-FFF2-40B4-BE49-F238E27FC236}">
              <a16:creationId xmlns:a16="http://schemas.microsoft.com/office/drawing/2014/main" id="{9C521686-178C-4047-89A7-75E77C993E76}"/>
            </a:ext>
          </a:extLst>
        </xdr:cNvPr>
        <xdr:cNvSpPr txBox="1"/>
      </xdr:nvSpPr>
      <xdr:spPr>
        <a:xfrm>
          <a:off x="6751319" y="657909"/>
          <a:ext cx="278892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2. Productivity</a:t>
          </a:r>
        </a:p>
        <a:p>
          <a:pPr algn="l"/>
          <a:r>
            <a:rPr lang="en-US" sz="900" b="0">
              <a:solidFill>
                <a:schemeClr val="tx1"/>
              </a:solidFill>
              <a:latin typeface="HelveticaNeueLT Std" panose="020B0604020202020204"/>
            </a:rPr>
            <a:t>(Million USD per</a:t>
          </a:r>
          <a:r>
            <a:rPr lang="en-US" sz="900" b="0" baseline="0">
              <a:solidFill>
                <a:schemeClr val="tx1"/>
              </a:solidFill>
              <a:latin typeface="HelveticaNeueLT Std" panose="020B0604020202020204"/>
            </a:rPr>
            <a:t> employee</a:t>
          </a:r>
          <a:r>
            <a:rPr lang="en-US" sz="900" b="0">
              <a:solidFill>
                <a:schemeClr val="tx1"/>
              </a:solidFill>
              <a:latin typeface="HelveticaNeueLT Std" panose="020B0604020202020204"/>
            </a:rPr>
            <a:t>)</a:t>
          </a:r>
        </a:p>
      </xdr:txBody>
    </xdr:sp>
    <xdr:clientData/>
  </xdr:twoCellAnchor>
  <xdr:twoCellAnchor>
    <xdr:from>
      <xdr:col>0</xdr:col>
      <xdr:colOff>833717</xdr:colOff>
      <xdr:row>26</xdr:row>
      <xdr:rowOff>161364</xdr:rowOff>
    </xdr:from>
    <xdr:to>
      <xdr:col>9</xdr:col>
      <xdr:colOff>277906</xdr:colOff>
      <xdr:row>28</xdr:row>
      <xdr:rowOff>152400</xdr:rowOff>
    </xdr:to>
    <xdr:sp macro="" textlink="">
      <xdr:nvSpPr>
        <xdr:cNvPr id="21" name="TextBox 20">
          <a:extLst>
            <a:ext uri="{FF2B5EF4-FFF2-40B4-BE49-F238E27FC236}">
              <a16:creationId xmlns:a16="http://schemas.microsoft.com/office/drawing/2014/main" id="{76E01FBB-BED8-4049-838F-8CC6DF70623E}"/>
            </a:ext>
          </a:extLst>
        </xdr:cNvPr>
        <xdr:cNvSpPr txBox="1"/>
      </xdr:nvSpPr>
      <xdr:spPr>
        <a:xfrm>
          <a:off x="833717" y="5163670"/>
          <a:ext cx="6983507" cy="3496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Authorities’ Annual Reports on SOEs; Natural Resource Governance Institute; Orbis; and IMF staff estimates.</a:t>
          </a:r>
        </a:p>
        <a:p>
          <a:pPr algn="l"/>
          <a:r>
            <a:rPr lang="en-US" sz="800">
              <a:solidFill>
                <a:schemeClr val="tx1"/>
              </a:solidFill>
              <a:latin typeface="HelveticaNeueLT Std" panose="020B0604020202020204"/>
            </a:rPr>
            <a:t>Note: The charts are based on median values. Weighted-averages show similar pattern. ROA = return on assets; ROE = return on equity. </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426242</xdr:colOff>
      <xdr:row>7</xdr:row>
      <xdr:rowOff>121444</xdr:rowOff>
    </xdr:from>
    <xdr:to>
      <xdr:col>8</xdr:col>
      <xdr:colOff>323849</xdr:colOff>
      <xdr:row>22</xdr:row>
      <xdr:rowOff>4762</xdr:rowOff>
    </xdr:to>
    <xdr:graphicFrame macro="">
      <xdr:nvGraphicFramePr>
        <xdr:cNvPr id="2" name="Chart 1">
          <a:extLst>
            <a:ext uri="{FF2B5EF4-FFF2-40B4-BE49-F238E27FC236}">
              <a16:creationId xmlns:a16="http://schemas.microsoft.com/office/drawing/2014/main" id="{DE03555B-1815-4AEC-981C-F4B58A4AC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464344</xdr:colOff>
      <xdr:row>7</xdr:row>
      <xdr:rowOff>33338</xdr:rowOff>
    </xdr:from>
    <xdr:to>
      <xdr:col>17</xdr:col>
      <xdr:colOff>16670</xdr:colOff>
      <xdr:row>19</xdr:row>
      <xdr:rowOff>157163</xdr:rowOff>
    </xdr:to>
    <xdr:graphicFrame macro="">
      <xdr:nvGraphicFramePr>
        <xdr:cNvPr id="3" name="Chart 2">
          <a:extLst>
            <a:ext uri="{FF2B5EF4-FFF2-40B4-BE49-F238E27FC236}">
              <a16:creationId xmlns:a16="http://schemas.microsoft.com/office/drawing/2014/main" id="{F08ACD4A-D537-4A5B-841B-AE4FA1B92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2</xdr:row>
      <xdr:rowOff>9525</xdr:rowOff>
    </xdr:from>
    <xdr:to>
      <xdr:col>10</xdr:col>
      <xdr:colOff>152400</xdr:colOff>
      <xdr:row>4</xdr:row>
      <xdr:rowOff>85725</xdr:rowOff>
    </xdr:to>
    <xdr:sp macro="" textlink="">
      <xdr:nvSpPr>
        <xdr:cNvPr id="4" name="TextBox 3">
          <a:extLst>
            <a:ext uri="{FF2B5EF4-FFF2-40B4-BE49-F238E27FC236}">
              <a16:creationId xmlns:a16="http://schemas.microsoft.com/office/drawing/2014/main" id="{3BE78F48-AAA4-47DB-80F3-081030BCA058}"/>
            </a:ext>
          </a:extLst>
        </xdr:cNvPr>
        <xdr:cNvSpPr txBox="1"/>
      </xdr:nvSpPr>
      <xdr:spPr>
        <a:xfrm>
          <a:off x="685800" y="371475"/>
          <a:ext cx="57531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 Figure 3.15. Relative Performance of SOEs, by Sector</a:t>
          </a:r>
        </a:p>
        <a:p>
          <a:pPr marL="0" marR="0" algn="l">
            <a:lnSpc>
              <a:spcPct val="110000"/>
            </a:lnSpc>
            <a:spcBef>
              <a:spcPts val="0"/>
            </a:spcBef>
            <a:spcAft>
              <a:spcPts val="0"/>
            </a:spcAft>
            <a:tabLst>
              <a:tab pos="457200" algn="l"/>
              <a:tab pos="5669280" algn="r"/>
            </a:tabLst>
          </a:pPr>
          <a:r>
            <a:rPr lang="en-US" sz="1100" b="0">
              <a:solidFill>
                <a:srgbClr val="7030A0"/>
              </a:solidFill>
              <a:latin typeface="HelveticaNeueLT Std" panose="020B0604020202020204"/>
            </a:rPr>
            <a:t>(Percentage point difference in SOEs performance relative to private firms)</a:t>
          </a:r>
        </a:p>
      </xdr:txBody>
    </xdr:sp>
    <xdr:clientData/>
  </xdr:twoCellAnchor>
  <xdr:twoCellAnchor>
    <xdr:from>
      <xdr:col>1</xdr:col>
      <xdr:colOff>47625</xdr:colOff>
      <xdr:row>22</xdr:row>
      <xdr:rowOff>161925</xdr:rowOff>
    </xdr:from>
    <xdr:to>
      <xdr:col>13</xdr:col>
      <xdr:colOff>552450</xdr:colOff>
      <xdr:row>24</xdr:row>
      <xdr:rowOff>161925</xdr:rowOff>
    </xdr:to>
    <xdr:sp macro="" textlink="">
      <xdr:nvSpPr>
        <xdr:cNvPr id="5" name="TextBox 4">
          <a:extLst>
            <a:ext uri="{FF2B5EF4-FFF2-40B4-BE49-F238E27FC236}">
              <a16:creationId xmlns:a16="http://schemas.microsoft.com/office/drawing/2014/main" id="{F33AD80E-0D4D-40DB-8797-2B1589302055}"/>
            </a:ext>
          </a:extLst>
        </xdr:cNvPr>
        <xdr:cNvSpPr txBox="1"/>
      </xdr:nvSpPr>
      <xdr:spPr>
        <a:xfrm>
          <a:off x="676275" y="4143375"/>
          <a:ext cx="8048625" cy="3619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Authorities’ Annual Reports on SOEs; Natural Resource Governance Institute; Orbis; and IMF staff estimates. </a:t>
          </a:r>
        </a:p>
        <a:p>
          <a:pPr algn="l"/>
          <a:r>
            <a:rPr lang="en-US" sz="800">
              <a:solidFill>
                <a:schemeClr val="tx1"/>
              </a:solidFill>
              <a:latin typeface="HelveticaNeueLT Std" panose="020B0604020202020204"/>
            </a:rPr>
            <a:t>Note: For productivity (sales per employee), sales data are based on 2017 prices. SOEs are firms with 50–100 percent public sector ownership. Data are from 1999 to 2017.</a:t>
          </a:r>
        </a:p>
      </xdr:txBody>
    </xdr:sp>
    <xdr:clientData/>
  </xdr:twoCellAnchor>
  <xdr:twoCellAnchor>
    <xdr:from>
      <xdr:col>1</xdr:col>
      <xdr:colOff>152400</xdr:colOff>
      <xdr:row>5</xdr:row>
      <xdr:rowOff>76200</xdr:rowOff>
    </xdr:from>
    <xdr:to>
      <xdr:col>5</xdr:col>
      <xdr:colOff>510539</xdr:colOff>
      <xdr:row>8</xdr:row>
      <xdr:rowOff>59055</xdr:rowOff>
    </xdr:to>
    <xdr:sp macro="" textlink="">
      <xdr:nvSpPr>
        <xdr:cNvPr id="6" name="TextBox 5">
          <a:extLst>
            <a:ext uri="{FF2B5EF4-FFF2-40B4-BE49-F238E27FC236}">
              <a16:creationId xmlns:a16="http://schemas.microsoft.com/office/drawing/2014/main" id="{9C6579A9-FDA2-494C-B9C6-448A415FEA04}"/>
            </a:ext>
          </a:extLst>
        </xdr:cNvPr>
        <xdr:cNvSpPr txBox="1"/>
      </xdr:nvSpPr>
      <xdr:spPr>
        <a:xfrm>
          <a:off x="781050" y="981075"/>
          <a:ext cx="2872739"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1. Return</a:t>
          </a:r>
          <a:r>
            <a:rPr lang="en-US" sz="900" b="1" baseline="0">
              <a:solidFill>
                <a:schemeClr val="tx1"/>
              </a:solidFill>
              <a:latin typeface="HelveticaNeueLT Std" panose="020B0604020202020204"/>
            </a:rPr>
            <a:t> on Equity (ROE)</a:t>
          </a:r>
          <a:endParaRPr lang="en-US" sz="900" b="0">
            <a:solidFill>
              <a:schemeClr val="tx1"/>
            </a:solidFill>
            <a:latin typeface="HelveticaNeueLT Std" panose="020B0604020202020204"/>
          </a:endParaRPr>
        </a:p>
      </xdr:txBody>
    </xdr:sp>
    <xdr:clientData/>
  </xdr:twoCellAnchor>
  <xdr:twoCellAnchor>
    <xdr:from>
      <xdr:col>9</xdr:col>
      <xdr:colOff>588644</xdr:colOff>
      <xdr:row>5</xdr:row>
      <xdr:rowOff>35983</xdr:rowOff>
    </xdr:from>
    <xdr:to>
      <xdr:col>13</xdr:col>
      <xdr:colOff>276225</xdr:colOff>
      <xdr:row>6</xdr:row>
      <xdr:rowOff>142875</xdr:rowOff>
    </xdr:to>
    <xdr:sp macro="" textlink="">
      <xdr:nvSpPr>
        <xdr:cNvPr id="7" name="TextBox 6">
          <a:extLst>
            <a:ext uri="{FF2B5EF4-FFF2-40B4-BE49-F238E27FC236}">
              <a16:creationId xmlns:a16="http://schemas.microsoft.com/office/drawing/2014/main" id="{D116190D-7747-4CC4-B75A-68519DEDA504}"/>
            </a:ext>
          </a:extLst>
        </xdr:cNvPr>
        <xdr:cNvSpPr txBox="1"/>
      </xdr:nvSpPr>
      <xdr:spPr>
        <a:xfrm>
          <a:off x="6246494" y="940858"/>
          <a:ext cx="2202181" cy="287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2. Productivity</a:t>
          </a:r>
          <a:endParaRPr lang="en-US" sz="900" b="0">
            <a:solidFill>
              <a:schemeClr val="tx1"/>
            </a:solidFill>
            <a:latin typeface="HelveticaNeueLT Std" panose="020B0604020202020204"/>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342899</xdr:colOff>
      <xdr:row>8</xdr:row>
      <xdr:rowOff>109537</xdr:rowOff>
    </xdr:from>
    <xdr:to>
      <xdr:col>7</xdr:col>
      <xdr:colOff>628649</xdr:colOff>
      <xdr:row>24</xdr:row>
      <xdr:rowOff>42862</xdr:rowOff>
    </xdr:to>
    <xdr:graphicFrame macro="">
      <xdr:nvGraphicFramePr>
        <xdr:cNvPr id="2" name="Chart 1">
          <a:extLst>
            <a:ext uri="{FF2B5EF4-FFF2-40B4-BE49-F238E27FC236}">
              <a16:creationId xmlns:a16="http://schemas.microsoft.com/office/drawing/2014/main" id="{23D8018B-2556-4A7E-A32E-61AD8223B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269082</xdr:colOff>
      <xdr:row>8</xdr:row>
      <xdr:rowOff>100012</xdr:rowOff>
    </xdr:from>
    <xdr:to>
      <xdr:col>15</xdr:col>
      <xdr:colOff>585788</xdr:colOff>
      <xdr:row>24</xdr:row>
      <xdr:rowOff>92868</xdr:rowOff>
    </xdr:to>
    <xdr:graphicFrame macro="">
      <xdr:nvGraphicFramePr>
        <xdr:cNvPr id="3" name="Chart 2">
          <a:extLst>
            <a:ext uri="{FF2B5EF4-FFF2-40B4-BE49-F238E27FC236}">
              <a16:creationId xmlns:a16="http://schemas.microsoft.com/office/drawing/2014/main" id="{CD696BB1-B6DD-499C-84AA-2E3978DFE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150019</xdr:colOff>
      <xdr:row>26</xdr:row>
      <xdr:rowOff>88106</xdr:rowOff>
    </xdr:from>
    <xdr:to>
      <xdr:col>15</xdr:col>
      <xdr:colOff>330993</xdr:colOff>
      <xdr:row>28</xdr:row>
      <xdr:rowOff>38341</xdr:rowOff>
    </xdr:to>
    <xdr:grpSp>
      <xdr:nvGrpSpPr>
        <xdr:cNvPr id="4" name="Group 3">
          <a:extLst>
            <a:ext uri="{FF2B5EF4-FFF2-40B4-BE49-F238E27FC236}">
              <a16:creationId xmlns:a16="http://schemas.microsoft.com/office/drawing/2014/main" id="{346D664F-0D38-428F-A468-83A5ACC7F376}"/>
            </a:ext>
          </a:extLst>
        </xdr:cNvPr>
        <xdr:cNvGrpSpPr/>
      </xdr:nvGrpSpPr>
      <xdr:grpSpPr>
        <a:xfrm>
          <a:off x="5686425" y="4541044"/>
          <a:ext cx="3824287" cy="283610"/>
          <a:chOff x="20907375" y="6305550"/>
          <a:chExt cx="3264443" cy="274085"/>
        </a:xfrm>
      </xdr:grpSpPr>
      <xdr:grpSp>
        <xdr:nvGrpSpPr>
          <xdr:cNvPr id="5" name="Group 4">
            <a:extLst>
              <a:ext uri="{FF2B5EF4-FFF2-40B4-BE49-F238E27FC236}">
                <a16:creationId xmlns:a16="http://schemas.microsoft.com/office/drawing/2014/main" id="{6558D523-BD6C-44F8-8275-E5BB49E4D40E}"/>
              </a:ext>
            </a:extLst>
          </xdr:cNvPr>
          <xdr:cNvGrpSpPr/>
        </xdr:nvGrpSpPr>
        <xdr:grpSpPr>
          <a:xfrm>
            <a:off x="20907375" y="6305550"/>
            <a:ext cx="2800294" cy="264560"/>
            <a:chOff x="20907375" y="6305550"/>
            <a:chExt cx="2800294" cy="264560"/>
          </a:xfrm>
        </xdr:grpSpPr>
        <xdr:sp macro="" textlink="">
          <xdr:nvSpPr>
            <xdr:cNvPr id="9" name="Rectangle 8">
              <a:extLst>
                <a:ext uri="{FF2B5EF4-FFF2-40B4-BE49-F238E27FC236}">
                  <a16:creationId xmlns:a16="http://schemas.microsoft.com/office/drawing/2014/main" id="{9739D24B-45AD-4103-AFF6-BA2296035A74}"/>
                </a:ext>
              </a:extLst>
            </xdr:cNvPr>
            <xdr:cNvSpPr/>
          </xdr:nvSpPr>
          <xdr:spPr>
            <a:xfrm>
              <a:off x="20907375" y="6334125"/>
              <a:ext cx="209550" cy="20955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TextBox 9">
              <a:extLst>
                <a:ext uri="{FF2B5EF4-FFF2-40B4-BE49-F238E27FC236}">
                  <a16:creationId xmlns:a16="http://schemas.microsoft.com/office/drawing/2014/main" id="{7CFC5C0E-66BE-4776-9B90-9D99C3BBE673}"/>
                </a:ext>
              </a:extLst>
            </xdr:cNvPr>
            <xdr:cNvSpPr txBox="1"/>
          </xdr:nvSpPr>
          <xdr:spPr>
            <a:xfrm>
              <a:off x="21126450" y="6305550"/>
              <a:ext cx="25812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Government ownership</a:t>
              </a:r>
              <a:r>
                <a:rPr lang="en-US" sz="1100" baseline="0"/>
                <a:t> below 50 percent</a:t>
              </a:r>
              <a:endParaRPr lang="en-US" sz="1100"/>
            </a:p>
          </xdr:txBody>
        </xdr:sp>
      </xdr:grpSp>
      <xdr:grpSp>
        <xdr:nvGrpSpPr>
          <xdr:cNvPr id="6" name="Group 5">
            <a:extLst>
              <a:ext uri="{FF2B5EF4-FFF2-40B4-BE49-F238E27FC236}">
                <a16:creationId xmlns:a16="http://schemas.microsoft.com/office/drawing/2014/main" id="{0D424480-786F-4029-B493-40BB57305CDB}"/>
              </a:ext>
            </a:extLst>
          </xdr:cNvPr>
          <xdr:cNvGrpSpPr/>
        </xdr:nvGrpSpPr>
        <xdr:grpSpPr>
          <a:xfrm>
            <a:off x="23364825" y="6315075"/>
            <a:ext cx="806993" cy="264560"/>
            <a:chOff x="20907375" y="6305550"/>
            <a:chExt cx="806993" cy="264560"/>
          </a:xfrm>
        </xdr:grpSpPr>
        <xdr:sp macro="" textlink="">
          <xdr:nvSpPr>
            <xdr:cNvPr id="7" name="Rectangle 6">
              <a:extLst>
                <a:ext uri="{FF2B5EF4-FFF2-40B4-BE49-F238E27FC236}">
                  <a16:creationId xmlns:a16="http://schemas.microsoft.com/office/drawing/2014/main" id="{949271C6-EAAB-4C2E-95FE-9D3D05BEBCE5}"/>
                </a:ext>
              </a:extLst>
            </xdr:cNvPr>
            <xdr:cNvSpPr/>
          </xdr:nvSpPr>
          <xdr:spPr>
            <a:xfrm>
              <a:off x="20907375" y="6334125"/>
              <a:ext cx="209550" cy="20955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TextBox 7">
              <a:extLst>
                <a:ext uri="{FF2B5EF4-FFF2-40B4-BE49-F238E27FC236}">
                  <a16:creationId xmlns:a16="http://schemas.microsoft.com/office/drawing/2014/main" id="{92DF348A-6EF0-4874-9392-DA2D5E975739}"/>
                </a:ext>
              </a:extLst>
            </xdr:cNvPr>
            <xdr:cNvSpPr txBox="1"/>
          </xdr:nvSpPr>
          <xdr:spPr>
            <a:xfrm>
              <a:off x="21126450" y="6305550"/>
              <a:ext cx="5879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Private</a:t>
              </a:r>
            </a:p>
          </xdr:txBody>
        </xdr:sp>
      </xdr:grpSp>
    </xdr:grpSp>
    <xdr:clientData/>
  </xdr:twoCellAnchor>
  <xdr:twoCellAnchor>
    <xdr:from>
      <xdr:col>16</xdr:col>
      <xdr:colOff>95251</xdr:colOff>
      <xdr:row>8</xdr:row>
      <xdr:rowOff>142876</xdr:rowOff>
    </xdr:from>
    <xdr:to>
      <xdr:col>23</xdr:col>
      <xdr:colOff>114301</xdr:colOff>
      <xdr:row>23</xdr:row>
      <xdr:rowOff>123826</xdr:rowOff>
    </xdr:to>
    <xdr:graphicFrame macro="">
      <xdr:nvGraphicFramePr>
        <xdr:cNvPr id="11" name="Chart 10">
          <a:extLst>
            <a:ext uri="{FF2B5EF4-FFF2-40B4-BE49-F238E27FC236}">
              <a16:creationId xmlns:a16="http://schemas.microsoft.com/office/drawing/2014/main" id="{94334B6E-5C41-439C-B831-65555084C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590550</xdr:colOff>
      <xdr:row>2</xdr:row>
      <xdr:rowOff>38100</xdr:rowOff>
    </xdr:from>
    <xdr:to>
      <xdr:col>10</xdr:col>
      <xdr:colOff>9525</xdr:colOff>
      <xdr:row>4</xdr:row>
      <xdr:rowOff>114300</xdr:rowOff>
    </xdr:to>
    <xdr:sp macro="" textlink="">
      <xdr:nvSpPr>
        <xdr:cNvPr id="12" name="TextBox 11">
          <a:extLst>
            <a:ext uri="{FF2B5EF4-FFF2-40B4-BE49-F238E27FC236}">
              <a16:creationId xmlns:a16="http://schemas.microsoft.com/office/drawing/2014/main" id="{1D5CB19B-1F3E-401A-9EEF-E95A0D5A3B7C}"/>
            </a:ext>
          </a:extLst>
        </xdr:cNvPr>
        <xdr:cNvSpPr txBox="1"/>
      </xdr:nvSpPr>
      <xdr:spPr>
        <a:xfrm>
          <a:off x="590550" y="400050"/>
          <a:ext cx="57531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 Figure 3.16. Degree of State Ownership and Firms’ Performance</a:t>
          </a:r>
          <a:endParaRPr lang="en-US" sz="1100" b="0">
            <a:solidFill>
              <a:srgbClr val="7030A0"/>
            </a:solidFill>
            <a:latin typeface="HelveticaNeueLT Std" panose="020B0604020202020204"/>
          </a:endParaRPr>
        </a:p>
      </xdr:txBody>
    </xdr:sp>
    <xdr:clientData/>
  </xdr:twoCellAnchor>
  <xdr:twoCellAnchor>
    <xdr:from>
      <xdr:col>0</xdr:col>
      <xdr:colOff>723900</xdr:colOff>
      <xdr:row>5</xdr:row>
      <xdr:rowOff>97367</xdr:rowOff>
    </xdr:from>
    <xdr:to>
      <xdr:col>5</xdr:col>
      <xdr:colOff>405764</xdr:colOff>
      <xdr:row>8</xdr:row>
      <xdr:rowOff>108797</xdr:rowOff>
    </xdr:to>
    <xdr:sp macro="" textlink="">
      <xdr:nvSpPr>
        <xdr:cNvPr id="13" name="TextBox 12">
          <a:extLst>
            <a:ext uri="{FF2B5EF4-FFF2-40B4-BE49-F238E27FC236}">
              <a16:creationId xmlns:a16="http://schemas.microsoft.com/office/drawing/2014/main" id="{72279F8E-22E4-46A7-9688-DCBAB79E140C}"/>
            </a:ext>
          </a:extLst>
        </xdr:cNvPr>
        <xdr:cNvSpPr txBox="1"/>
      </xdr:nvSpPr>
      <xdr:spPr>
        <a:xfrm>
          <a:off x="723900" y="1002242"/>
          <a:ext cx="2872739"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1. ROE</a:t>
          </a:r>
          <a:r>
            <a:rPr lang="en-US" sz="900" b="1" baseline="0">
              <a:solidFill>
                <a:schemeClr val="tx1"/>
              </a:solidFill>
              <a:latin typeface="HelveticaNeueLT Std" panose="020B0604020202020204"/>
            </a:rPr>
            <a:t> Premium</a:t>
          </a:r>
        </a:p>
        <a:p>
          <a:pPr algn="l"/>
          <a:r>
            <a:rPr lang="en-US" sz="900" b="0">
              <a:solidFill>
                <a:schemeClr val="tx1"/>
              </a:solidFill>
              <a:latin typeface="HelveticaNeueLT Std" panose="020B0604020202020204"/>
            </a:rPr>
            <a:t>(difference in ROE, percentage points)</a:t>
          </a:r>
        </a:p>
      </xdr:txBody>
    </xdr:sp>
    <xdr:clientData/>
  </xdr:twoCellAnchor>
  <xdr:twoCellAnchor>
    <xdr:from>
      <xdr:col>8</xdr:col>
      <xdr:colOff>512445</xdr:colOff>
      <xdr:row>5</xdr:row>
      <xdr:rowOff>104775</xdr:rowOff>
    </xdr:from>
    <xdr:to>
      <xdr:col>12</xdr:col>
      <xdr:colOff>171451</xdr:colOff>
      <xdr:row>7</xdr:row>
      <xdr:rowOff>152400</xdr:rowOff>
    </xdr:to>
    <xdr:sp macro="" textlink="">
      <xdr:nvSpPr>
        <xdr:cNvPr id="14" name="TextBox 13">
          <a:extLst>
            <a:ext uri="{FF2B5EF4-FFF2-40B4-BE49-F238E27FC236}">
              <a16:creationId xmlns:a16="http://schemas.microsoft.com/office/drawing/2014/main" id="{E87C8C07-E7C5-494E-B893-9AE0494DD3DA}"/>
            </a:ext>
          </a:extLst>
        </xdr:cNvPr>
        <xdr:cNvSpPr txBox="1"/>
      </xdr:nvSpPr>
      <xdr:spPr>
        <a:xfrm>
          <a:off x="5589270" y="1009650"/>
          <a:ext cx="2173606"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2. Labor Productivity Premium</a:t>
          </a:r>
        </a:p>
        <a:p>
          <a:pPr algn="l"/>
          <a:r>
            <a:rPr lang="en-US" sz="900" b="0">
              <a:solidFill>
                <a:schemeClr val="tx1"/>
              </a:solidFill>
              <a:latin typeface="HelveticaNeueLT Std" panose="020B0604020202020204"/>
            </a:rPr>
            <a:t>(ratio)</a:t>
          </a:r>
        </a:p>
      </xdr:txBody>
    </xdr:sp>
    <xdr:clientData/>
  </xdr:twoCellAnchor>
  <xdr:twoCellAnchor>
    <xdr:from>
      <xdr:col>16</xdr:col>
      <xdr:colOff>209549</xdr:colOff>
      <xdr:row>5</xdr:row>
      <xdr:rowOff>0</xdr:rowOff>
    </xdr:from>
    <xdr:to>
      <xdr:col>20</xdr:col>
      <xdr:colOff>542924</xdr:colOff>
      <xdr:row>7</xdr:row>
      <xdr:rowOff>123825</xdr:rowOff>
    </xdr:to>
    <xdr:sp macro="" textlink="">
      <xdr:nvSpPr>
        <xdr:cNvPr id="15" name="TextBox 14">
          <a:extLst>
            <a:ext uri="{FF2B5EF4-FFF2-40B4-BE49-F238E27FC236}">
              <a16:creationId xmlns:a16="http://schemas.microsoft.com/office/drawing/2014/main" id="{AE67F190-67D3-4B63-8CC9-3568CA769CFB}"/>
            </a:ext>
          </a:extLst>
        </xdr:cNvPr>
        <xdr:cNvSpPr txBox="1"/>
      </xdr:nvSpPr>
      <xdr:spPr>
        <a:xfrm>
          <a:off x="10315574" y="904875"/>
          <a:ext cx="284797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3. Labor Cost</a:t>
          </a:r>
          <a:r>
            <a:rPr lang="en-US" sz="900" b="1" baseline="0">
              <a:solidFill>
                <a:schemeClr val="tx1"/>
              </a:solidFill>
              <a:latin typeface="HelveticaNeueLT Std" panose="020B0604020202020204"/>
            </a:rPr>
            <a:t> per Operating Revenue Premium</a:t>
          </a:r>
        </a:p>
        <a:p>
          <a:pPr algn="l"/>
          <a:r>
            <a:rPr lang="en-US" sz="900" b="0">
              <a:solidFill>
                <a:schemeClr val="tx1"/>
              </a:solidFill>
              <a:latin typeface="HelveticaNeueLT Std" panose="020B0604020202020204"/>
            </a:rPr>
            <a:t>(difference in cost, percentage points)</a:t>
          </a:r>
        </a:p>
      </xdr:txBody>
    </xdr:sp>
    <xdr:clientData/>
  </xdr:twoCellAnchor>
  <xdr:twoCellAnchor>
    <xdr:from>
      <xdr:col>0</xdr:col>
      <xdr:colOff>714375</xdr:colOff>
      <xdr:row>30</xdr:row>
      <xdr:rowOff>85724</xdr:rowOff>
    </xdr:from>
    <xdr:to>
      <xdr:col>14</xdr:col>
      <xdr:colOff>104775</xdr:colOff>
      <xdr:row>35</xdr:row>
      <xdr:rowOff>57149</xdr:rowOff>
    </xdr:to>
    <xdr:sp macro="" textlink="">
      <xdr:nvSpPr>
        <xdr:cNvPr id="16" name="TextBox 15">
          <a:extLst>
            <a:ext uri="{FF2B5EF4-FFF2-40B4-BE49-F238E27FC236}">
              <a16:creationId xmlns:a16="http://schemas.microsoft.com/office/drawing/2014/main" id="{7F8FBA1A-CDF9-47F3-A61F-CFE61B6FA1BD}"/>
            </a:ext>
          </a:extLst>
        </xdr:cNvPr>
        <xdr:cNvSpPr txBox="1"/>
      </xdr:nvSpPr>
      <xdr:spPr>
        <a:xfrm>
          <a:off x="714375" y="5276849"/>
          <a:ext cx="8239125" cy="8286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Authorities’ Annual Reports on SOEs; Natural Resource Governance Insittue; Orbis; and IMF staff estimates.</a:t>
          </a:r>
        </a:p>
        <a:p>
          <a:pPr algn="l"/>
          <a:r>
            <a:rPr lang="en-US" sz="800">
              <a:solidFill>
                <a:schemeClr val="tx1"/>
              </a:solidFill>
              <a:latin typeface="HelveticaNeueLT Std" panose="020B0604020202020204"/>
            </a:rPr>
            <a:t>Note:  The panels show the performance of firms depending on the degree of state ownership and controlling for other factors. Minority ownership = the government owns less than 50 percent of the company. Majority ownership = the government owns 50 percent or more. For productivity (sales per employee), sales data are based on 2017 prices. Data are from 1999 to 2017. The coefficients are relative to firms with government majority ownership. ROE = return on equity.*** indicate statistical difference from zero at 1 percent significance level.</a:t>
          </a:r>
        </a:p>
      </xdr:txBody>
    </xdr:sp>
    <xdr:clientData/>
  </xdr:twoCellAnchor>
</xdr:wsDr>
</file>

<file path=xl/drawings/drawing77.xml><?xml version="1.0" encoding="utf-8"?>
<c:userShapes xmlns:c="http://schemas.openxmlformats.org/drawingml/2006/chart">
  <cdr:relSizeAnchor xmlns:cdr="http://schemas.openxmlformats.org/drawingml/2006/chartDrawing">
    <cdr:from>
      <cdr:x>0.20997</cdr:x>
      <cdr:y>0.07143</cdr:y>
    </cdr:from>
    <cdr:to>
      <cdr:x>0.73389</cdr:x>
      <cdr:y>0.81135</cdr:y>
    </cdr:to>
    <cdr:grpSp>
      <cdr:nvGrpSpPr>
        <cdr:cNvPr id="4" name="Group 3">
          <a:extLst xmlns:a="http://schemas.openxmlformats.org/drawingml/2006/main">
            <a:ext uri="{FF2B5EF4-FFF2-40B4-BE49-F238E27FC236}">
              <a16:creationId xmlns:a16="http://schemas.microsoft.com/office/drawing/2014/main" id="{06A09DBC-A9FC-4C36-ABED-520491FC6736}"/>
            </a:ext>
          </a:extLst>
        </cdr:cNvPr>
        <cdr:cNvGrpSpPr/>
      </cdr:nvGrpSpPr>
      <cdr:grpSpPr>
        <a:xfrm xmlns:a="http://schemas.openxmlformats.org/drawingml/2006/main">
          <a:off x="963483" y="185741"/>
          <a:ext cx="2404095" cy="1924033"/>
          <a:chOff x="981056" y="467251"/>
          <a:chExt cx="2400321" cy="2029763"/>
        </a:xfrm>
      </cdr:grpSpPr>
      <cdr:sp macro="" textlink="">
        <cdr:nvSpPr>
          <cdr:cNvPr id="2" name="TextBox 1">
            <a:extLst xmlns:a="http://schemas.openxmlformats.org/drawingml/2006/main">
              <a:ext uri="{FF2B5EF4-FFF2-40B4-BE49-F238E27FC236}">
                <a16:creationId xmlns:a16="http://schemas.microsoft.com/office/drawing/2014/main" id="{8D99F54D-7F3D-4CA0-A8C6-12E6628B84C2}"/>
              </a:ext>
            </a:extLst>
          </cdr:cNvPr>
          <cdr:cNvSpPr txBox="1"/>
        </cdr:nvSpPr>
        <cdr:spPr>
          <a:xfrm xmlns:a="http://schemas.openxmlformats.org/drawingml/2006/main">
            <a:off x="2981327" y="467251"/>
            <a:ext cx="400050" cy="2238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a:t>
            </a:r>
          </a:p>
        </cdr:txBody>
      </cdr:sp>
      <cdr:sp macro="" textlink="">
        <cdr:nvSpPr>
          <cdr:cNvPr id="3" name="TextBox 1">
            <a:extLst xmlns:a="http://schemas.openxmlformats.org/drawingml/2006/main">
              <a:ext uri="{FF2B5EF4-FFF2-40B4-BE49-F238E27FC236}">
                <a16:creationId xmlns:a16="http://schemas.microsoft.com/office/drawing/2014/main" id="{1D65E4E8-B324-48F9-91DD-8BED5E10459D}"/>
              </a:ext>
            </a:extLst>
          </cdr:cNvPr>
          <cdr:cNvSpPr txBox="1"/>
        </cdr:nvSpPr>
        <cdr:spPr>
          <a:xfrm xmlns:a="http://schemas.openxmlformats.org/drawingml/2006/main" flipV="1">
            <a:off x="981056" y="2084128"/>
            <a:ext cx="752477" cy="4128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a:t>
            </a:r>
          </a:p>
        </cdr:txBody>
      </cdr:sp>
    </cdr:grpSp>
  </cdr:relSizeAnchor>
</c:userShapes>
</file>

<file path=xl/drawings/drawing78.xml><?xml version="1.0" encoding="utf-8"?>
<c:userShapes xmlns:c="http://schemas.openxmlformats.org/drawingml/2006/chart">
  <cdr:relSizeAnchor xmlns:cdr="http://schemas.openxmlformats.org/drawingml/2006/chartDrawing">
    <cdr:from>
      <cdr:x>0.30481</cdr:x>
      <cdr:y>0.06803</cdr:y>
    </cdr:from>
    <cdr:to>
      <cdr:x>0.75574</cdr:x>
      <cdr:y>0.75568</cdr:y>
    </cdr:to>
    <cdr:grpSp>
      <cdr:nvGrpSpPr>
        <cdr:cNvPr id="4" name="Group 3">
          <a:extLst xmlns:a="http://schemas.openxmlformats.org/drawingml/2006/main">
            <a:ext uri="{FF2B5EF4-FFF2-40B4-BE49-F238E27FC236}">
              <a16:creationId xmlns:a16="http://schemas.microsoft.com/office/drawing/2014/main" id="{5B496A55-B654-49DF-B555-968A37B808E8}"/>
            </a:ext>
          </a:extLst>
        </cdr:cNvPr>
        <cdr:cNvGrpSpPr/>
      </cdr:nvGrpSpPr>
      <cdr:grpSpPr>
        <a:xfrm xmlns:a="http://schemas.openxmlformats.org/drawingml/2006/main">
          <a:off x="1392140" y="180950"/>
          <a:ext cx="2059504" cy="1829050"/>
          <a:chOff x="1371596" y="345244"/>
          <a:chExt cx="2057402" cy="1886317"/>
        </a:xfrm>
      </cdr:grpSpPr>
      <cdr:sp macro="" textlink="">
        <cdr:nvSpPr>
          <cdr:cNvPr id="2" name="TextBox 1">
            <a:extLst xmlns:a="http://schemas.openxmlformats.org/drawingml/2006/main">
              <a:ext uri="{FF2B5EF4-FFF2-40B4-BE49-F238E27FC236}">
                <a16:creationId xmlns:a16="http://schemas.microsoft.com/office/drawing/2014/main" id="{1EAF2D52-4D4E-4CED-835D-6FA7717DBFCC}"/>
              </a:ext>
            </a:extLst>
          </cdr:cNvPr>
          <cdr:cNvSpPr txBox="1"/>
        </cdr:nvSpPr>
        <cdr:spPr>
          <a:xfrm xmlns:a="http://schemas.openxmlformats.org/drawingml/2006/main">
            <a:off x="1371596" y="2052721"/>
            <a:ext cx="485775" cy="178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a:t>
            </a:r>
          </a:p>
        </cdr:txBody>
      </cdr:sp>
      <cdr:sp macro="" textlink="">
        <cdr:nvSpPr>
          <cdr:cNvPr id="3" name="TextBox 2">
            <a:extLst xmlns:a="http://schemas.openxmlformats.org/drawingml/2006/main">
              <a:ext uri="{FF2B5EF4-FFF2-40B4-BE49-F238E27FC236}">
                <a16:creationId xmlns:a16="http://schemas.microsoft.com/office/drawing/2014/main" id="{E78C53A4-727B-4169-A9D4-FEC43E07A953}"/>
              </a:ext>
            </a:extLst>
          </cdr:cNvPr>
          <cdr:cNvSpPr txBox="1"/>
        </cdr:nvSpPr>
        <cdr:spPr>
          <a:xfrm xmlns:a="http://schemas.openxmlformats.org/drawingml/2006/main">
            <a:off x="2943223" y="345244"/>
            <a:ext cx="485775" cy="2165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a:t>
            </a:r>
          </a:p>
        </cdr:txBody>
      </cdr:sp>
    </cdr:grpSp>
  </cdr:relSizeAnchor>
</c:userShapes>
</file>

<file path=xl/drawings/drawing79.xml><?xml version="1.0" encoding="utf-8"?>
<c:userShapes xmlns:c="http://schemas.openxmlformats.org/drawingml/2006/chart">
  <cdr:relSizeAnchor xmlns:cdr="http://schemas.openxmlformats.org/drawingml/2006/chartDrawing">
    <cdr:from>
      <cdr:x>0.30272</cdr:x>
      <cdr:y>0.63266</cdr:y>
    </cdr:from>
    <cdr:to>
      <cdr:x>0.75574</cdr:x>
      <cdr:y>0.92248</cdr:y>
    </cdr:to>
    <cdr:grpSp>
      <cdr:nvGrpSpPr>
        <cdr:cNvPr id="4" name="Group 3">
          <a:extLst xmlns:a="http://schemas.openxmlformats.org/drawingml/2006/main">
            <a:ext uri="{FF2B5EF4-FFF2-40B4-BE49-F238E27FC236}">
              <a16:creationId xmlns:a16="http://schemas.microsoft.com/office/drawing/2014/main" id="{5B496A55-B654-49DF-B555-968A37B808E8}"/>
            </a:ext>
          </a:extLst>
        </cdr:cNvPr>
        <cdr:cNvGrpSpPr/>
      </cdr:nvGrpSpPr>
      <cdr:grpSpPr>
        <a:xfrm xmlns:a="http://schemas.openxmlformats.org/drawingml/2006/main">
          <a:off x="1292488" y="1569795"/>
          <a:ext cx="1934205" cy="719120"/>
          <a:chOff x="1428747" y="1903435"/>
          <a:chExt cx="2066928" cy="795008"/>
        </a:xfrm>
      </cdr:grpSpPr>
      <cdr:sp macro="" textlink="">
        <cdr:nvSpPr>
          <cdr:cNvPr id="2" name="TextBox 1">
            <a:extLst xmlns:a="http://schemas.openxmlformats.org/drawingml/2006/main">
              <a:ext uri="{FF2B5EF4-FFF2-40B4-BE49-F238E27FC236}">
                <a16:creationId xmlns:a16="http://schemas.microsoft.com/office/drawing/2014/main" id="{1EAF2D52-4D4E-4CED-835D-6FA7717DBFCC}"/>
              </a:ext>
            </a:extLst>
          </cdr:cNvPr>
          <cdr:cNvSpPr txBox="1"/>
        </cdr:nvSpPr>
        <cdr:spPr>
          <a:xfrm xmlns:a="http://schemas.openxmlformats.org/drawingml/2006/main">
            <a:off x="1428747" y="1903435"/>
            <a:ext cx="485775" cy="178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a:t>
            </a:r>
          </a:p>
        </cdr:txBody>
      </cdr:sp>
      <cdr:sp macro="" textlink="">
        <cdr:nvSpPr>
          <cdr:cNvPr id="3" name="TextBox 2">
            <a:extLst xmlns:a="http://schemas.openxmlformats.org/drawingml/2006/main">
              <a:ext uri="{FF2B5EF4-FFF2-40B4-BE49-F238E27FC236}">
                <a16:creationId xmlns:a16="http://schemas.microsoft.com/office/drawing/2014/main" id="{E78C53A4-727B-4169-A9D4-FEC43E07A953}"/>
              </a:ext>
            </a:extLst>
          </cdr:cNvPr>
          <cdr:cNvSpPr txBox="1"/>
        </cdr:nvSpPr>
        <cdr:spPr>
          <a:xfrm xmlns:a="http://schemas.openxmlformats.org/drawingml/2006/main">
            <a:off x="3009900" y="2481906"/>
            <a:ext cx="485775" cy="2165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a:t>
            </a:r>
          </a:p>
        </cdr:txBody>
      </cdr:sp>
    </cdr:grpSp>
  </cdr:relSizeAnchor>
</c:userShapes>
</file>

<file path=xl/drawings/drawing8.xml><?xml version="1.0" encoding="utf-8"?>
<xdr:wsDr xmlns:xdr="http://schemas.openxmlformats.org/drawingml/2006/spreadsheetDrawing" xmlns:a="http://schemas.openxmlformats.org/drawingml/2006/main">
  <xdr:twoCellAnchor>
    <xdr:from>
      <xdr:col>2</xdr:col>
      <xdr:colOff>361950</xdr:colOff>
      <xdr:row>32</xdr:row>
      <xdr:rowOff>0</xdr:rowOff>
    </xdr:from>
    <xdr:to>
      <xdr:col>7</xdr:col>
      <xdr:colOff>361950</xdr:colOff>
      <xdr:row>32</xdr:row>
      <xdr:rowOff>0</xdr:rowOff>
    </xdr:to>
    <xdr:sp macro="" textlink="">
      <xdr:nvSpPr>
        <xdr:cNvPr id="2" name="TextBox 1">
          <a:extLst>
            <a:ext uri="{FF2B5EF4-FFF2-40B4-BE49-F238E27FC236}">
              <a16:creationId xmlns:a16="http://schemas.microsoft.com/office/drawing/2014/main" id="{066FFFC6-5A82-4C87-8FCC-C79DDAC860E4}"/>
            </a:ext>
          </a:extLst>
        </xdr:cNvPr>
        <xdr:cNvSpPr txBox="1"/>
      </xdr:nvSpPr>
      <xdr:spPr>
        <a:xfrm>
          <a:off x="1581150" y="5181600"/>
          <a:ext cx="30480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GG debt</a:t>
          </a:r>
          <a:endParaRPr lang="en-US" sz="1100" b="1" baseline="0"/>
        </a:p>
        <a:p>
          <a:r>
            <a:rPr lang="en-US" sz="1100" b="0" baseline="0"/>
            <a:t>(Percent of GDP)</a:t>
          </a:r>
          <a:endParaRPr lang="en-US" sz="1100" b="0"/>
        </a:p>
      </xdr:txBody>
    </xdr:sp>
    <xdr:clientData/>
  </xdr:twoCellAnchor>
  <xdr:twoCellAnchor>
    <xdr:from>
      <xdr:col>2</xdr:col>
      <xdr:colOff>104775</xdr:colOff>
      <xdr:row>32</xdr:row>
      <xdr:rowOff>0</xdr:rowOff>
    </xdr:from>
    <xdr:to>
      <xdr:col>7</xdr:col>
      <xdr:colOff>531495</xdr:colOff>
      <xdr:row>32</xdr:row>
      <xdr:rowOff>0</xdr:rowOff>
    </xdr:to>
    <xdr:graphicFrame macro="">
      <xdr:nvGraphicFramePr>
        <xdr:cNvPr id="3" name="Chart 2">
          <a:extLst>
            <a:ext uri="{FF2B5EF4-FFF2-40B4-BE49-F238E27FC236}">
              <a16:creationId xmlns:a16="http://schemas.microsoft.com/office/drawing/2014/main" id="{91DAE56F-795A-4CF0-867C-09320211C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552450</xdr:colOff>
      <xdr:row>5</xdr:row>
      <xdr:rowOff>76200</xdr:rowOff>
    </xdr:from>
    <xdr:to>
      <xdr:col>7</xdr:col>
      <xdr:colOff>552450</xdr:colOff>
      <xdr:row>8</xdr:row>
      <xdr:rowOff>95250</xdr:rowOff>
    </xdr:to>
    <xdr:sp macro="" textlink="">
      <xdr:nvSpPr>
        <xdr:cNvPr id="4" name="TextBox 3">
          <a:extLst>
            <a:ext uri="{FF2B5EF4-FFF2-40B4-BE49-F238E27FC236}">
              <a16:creationId xmlns:a16="http://schemas.microsoft.com/office/drawing/2014/main" id="{674A98D2-8A2F-4D3C-B48F-4997BED89E51}"/>
            </a:ext>
          </a:extLst>
        </xdr:cNvPr>
        <xdr:cNvSpPr txBox="1"/>
      </xdr:nvSpPr>
      <xdr:spPr>
        <a:xfrm>
          <a:off x="1771650" y="885825"/>
          <a:ext cx="30480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1. </a:t>
          </a:r>
          <a:r>
            <a:rPr lang="en-US" sz="900" b="1" baseline="0">
              <a:latin typeface="HelveticaNeueLT Std" panose="020B0604020202020204" pitchFamily="34" charset="0"/>
            </a:rPr>
            <a:t>Advanced Economies</a:t>
          </a:r>
        </a:p>
      </xdr:txBody>
    </xdr:sp>
    <xdr:clientData/>
  </xdr:twoCellAnchor>
  <xdr:twoCellAnchor>
    <xdr:from>
      <xdr:col>7</xdr:col>
      <xdr:colOff>114300</xdr:colOff>
      <xdr:row>5</xdr:row>
      <xdr:rowOff>76200</xdr:rowOff>
    </xdr:from>
    <xdr:to>
      <xdr:col>12</xdr:col>
      <xdr:colOff>266700</xdr:colOff>
      <xdr:row>8</xdr:row>
      <xdr:rowOff>95250</xdr:rowOff>
    </xdr:to>
    <xdr:sp macro="" textlink="">
      <xdr:nvSpPr>
        <xdr:cNvPr id="5" name="TextBox 4">
          <a:extLst>
            <a:ext uri="{FF2B5EF4-FFF2-40B4-BE49-F238E27FC236}">
              <a16:creationId xmlns:a16="http://schemas.microsoft.com/office/drawing/2014/main" id="{60C738E2-E7DA-4E2F-A01A-82B2B92ED54C}"/>
            </a:ext>
          </a:extLst>
        </xdr:cNvPr>
        <xdr:cNvSpPr txBox="1"/>
      </xdr:nvSpPr>
      <xdr:spPr>
        <a:xfrm>
          <a:off x="4381500" y="885825"/>
          <a:ext cx="32004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2.</a:t>
          </a:r>
          <a:r>
            <a:rPr lang="en-US" sz="900" b="1" baseline="0">
              <a:latin typeface="HelveticaNeueLT Std" panose="020B0604020202020204" pitchFamily="34" charset="0"/>
            </a:rPr>
            <a:t> Emerging Market and Middle-Income Economies</a:t>
          </a:r>
          <a:endParaRPr lang="en-US" sz="900" b="0">
            <a:latin typeface="HelveticaNeueLT Std" panose="020B0604020202020204" pitchFamily="34" charset="0"/>
          </a:endParaRPr>
        </a:p>
      </xdr:txBody>
    </xdr:sp>
    <xdr:clientData/>
  </xdr:twoCellAnchor>
  <xdr:twoCellAnchor>
    <xdr:from>
      <xdr:col>12</xdr:col>
      <xdr:colOff>238125</xdr:colOff>
      <xdr:row>5</xdr:row>
      <xdr:rowOff>57150</xdr:rowOff>
    </xdr:from>
    <xdr:to>
      <xdr:col>17</xdr:col>
      <xdr:colOff>238125</xdr:colOff>
      <xdr:row>8</xdr:row>
      <xdr:rowOff>76200</xdr:rowOff>
    </xdr:to>
    <xdr:sp macro="" textlink="">
      <xdr:nvSpPr>
        <xdr:cNvPr id="6" name="TextBox 5">
          <a:extLst>
            <a:ext uri="{FF2B5EF4-FFF2-40B4-BE49-F238E27FC236}">
              <a16:creationId xmlns:a16="http://schemas.microsoft.com/office/drawing/2014/main" id="{713718F5-2EE4-4202-9028-E3706609CC60}"/>
            </a:ext>
          </a:extLst>
        </xdr:cNvPr>
        <xdr:cNvSpPr txBox="1"/>
      </xdr:nvSpPr>
      <xdr:spPr>
        <a:xfrm>
          <a:off x="7553325" y="866775"/>
          <a:ext cx="27432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3. Low-Income Developing Countries</a:t>
          </a:r>
          <a:endParaRPr lang="en-US" sz="900" b="0">
            <a:latin typeface="HelveticaNeueLT Std" panose="020B0604020202020204" pitchFamily="34" charset="0"/>
          </a:endParaRPr>
        </a:p>
      </xdr:txBody>
    </xdr:sp>
    <xdr:clientData/>
  </xdr:twoCellAnchor>
  <xdr:twoCellAnchor>
    <xdr:from>
      <xdr:col>2</xdr:col>
      <xdr:colOff>219075</xdr:colOff>
      <xdr:row>8</xdr:row>
      <xdr:rowOff>9525</xdr:rowOff>
    </xdr:from>
    <xdr:to>
      <xdr:col>6</xdr:col>
      <xdr:colOff>523875</xdr:colOff>
      <xdr:row>25</xdr:row>
      <xdr:rowOff>0</xdr:rowOff>
    </xdr:to>
    <xdr:graphicFrame macro="">
      <xdr:nvGraphicFramePr>
        <xdr:cNvPr id="7" name="Chart 6">
          <a:extLst>
            <a:ext uri="{FF2B5EF4-FFF2-40B4-BE49-F238E27FC236}">
              <a16:creationId xmlns:a16="http://schemas.microsoft.com/office/drawing/2014/main" id="{1416B3BC-91F9-4E84-8231-F88C82CF7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47625</xdr:colOff>
      <xdr:row>8</xdr:row>
      <xdr:rowOff>28575</xdr:rowOff>
    </xdr:from>
    <xdr:to>
      <xdr:col>11</xdr:col>
      <xdr:colOff>352425</xdr:colOff>
      <xdr:row>25</xdr:row>
      <xdr:rowOff>19050</xdr:rowOff>
    </xdr:to>
    <xdr:graphicFrame macro="">
      <xdr:nvGraphicFramePr>
        <xdr:cNvPr id="8" name="Chart 7">
          <a:extLst>
            <a:ext uri="{FF2B5EF4-FFF2-40B4-BE49-F238E27FC236}">
              <a16:creationId xmlns:a16="http://schemas.microsoft.com/office/drawing/2014/main" id="{9CE35E9B-CADB-426F-B79C-4A2F48D28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542925</xdr:colOff>
      <xdr:row>8</xdr:row>
      <xdr:rowOff>19050</xdr:rowOff>
    </xdr:from>
    <xdr:to>
      <xdr:col>16</xdr:col>
      <xdr:colOff>238125</xdr:colOff>
      <xdr:row>25</xdr:row>
      <xdr:rowOff>9525</xdr:rowOff>
    </xdr:to>
    <xdr:graphicFrame macro="">
      <xdr:nvGraphicFramePr>
        <xdr:cNvPr id="9" name="Chart 8">
          <a:extLst>
            <a:ext uri="{FF2B5EF4-FFF2-40B4-BE49-F238E27FC236}">
              <a16:creationId xmlns:a16="http://schemas.microsoft.com/office/drawing/2014/main" id="{59199173-25AD-4DB3-9CF5-3D322BA70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400050</xdr:colOff>
      <xdr:row>1</xdr:row>
      <xdr:rowOff>9525</xdr:rowOff>
    </xdr:from>
    <xdr:to>
      <xdr:col>15</xdr:col>
      <xdr:colOff>552450</xdr:colOff>
      <xdr:row>3</xdr:row>
      <xdr:rowOff>76200</xdr:rowOff>
    </xdr:to>
    <xdr:sp macro="" textlink="">
      <xdr:nvSpPr>
        <xdr:cNvPr id="10" name="TextBox 9">
          <a:extLst>
            <a:ext uri="{FF2B5EF4-FFF2-40B4-BE49-F238E27FC236}">
              <a16:creationId xmlns:a16="http://schemas.microsoft.com/office/drawing/2014/main" id="{A6BC4C5D-39AE-4BFE-A323-442E42F8B6B0}"/>
            </a:ext>
          </a:extLst>
        </xdr:cNvPr>
        <xdr:cNvSpPr txBox="1"/>
      </xdr:nvSpPr>
      <xdr:spPr>
        <a:xfrm>
          <a:off x="1619250" y="171450"/>
          <a:ext cx="80772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Figure 1.3. General Government Gross-Debt-to-GDP and Interest-Expenditure-to-Tax-Revenue Ratios, 2007–20</a:t>
          </a:r>
        </a:p>
        <a:p>
          <a:pPr algn="l"/>
          <a:r>
            <a:rPr lang="en-US" sz="1000" b="0" i="1" baseline="0">
              <a:solidFill>
                <a:srgbClr val="7030A0"/>
              </a:solidFill>
              <a:latin typeface="HelveticaNeueLT Std" panose="020B0604020202020204" pitchFamily="34" charset="0"/>
              <a:cs typeface="Arial" panose="020B0604020202020204" pitchFamily="34" charset="0"/>
            </a:rPr>
            <a:t>(Percent)</a:t>
          </a:r>
        </a:p>
      </xdr:txBody>
    </xdr:sp>
    <xdr:clientData/>
  </xdr:twoCellAnchor>
  <xdr:twoCellAnchor>
    <xdr:from>
      <xdr:col>2</xdr:col>
      <xdr:colOff>419100</xdr:colOff>
      <xdr:row>25</xdr:row>
      <xdr:rowOff>32385</xdr:rowOff>
    </xdr:from>
    <xdr:to>
      <xdr:col>18</xdr:col>
      <xdr:colOff>30480</xdr:colOff>
      <xdr:row>28</xdr:row>
      <xdr:rowOff>0</xdr:rowOff>
    </xdr:to>
    <xdr:sp macro="" textlink="">
      <xdr:nvSpPr>
        <xdr:cNvPr id="11" name="TextBox 10">
          <a:extLst>
            <a:ext uri="{FF2B5EF4-FFF2-40B4-BE49-F238E27FC236}">
              <a16:creationId xmlns:a16="http://schemas.microsoft.com/office/drawing/2014/main" id="{635CFBA9-C357-416F-ACAD-C9F5F004411E}"/>
            </a:ext>
          </a:extLst>
        </xdr:cNvPr>
        <xdr:cNvSpPr txBox="1"/>
      </xdr:nvSpPr>
      <xdr:spPr>
        <a:xfrm>
          <a:off x="1668780" y="4291965"/>
          <a:ext cx="9296400" cy="470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Arial" panose="020B0604020202020204" pitchFamily="34" charset="0"/>
              <a:cs typeface="Arial" panose="020B0604020202020204" pitchFamily="34" charset="0"/>
            </a:rPr>
            <a:t>Source: IMF, World Economic Outlook database.</a:t>
          </a:r>
        </a:p>
        <a:p>
          <a:pPr algn="l"/>
          <a:r>
            <a:rPr lang="en-US" sz="800" b="0">
              <a:latin typeface="Arial" panose="020B0604020202020204" pitchFamily="34" charset="0"/>
              <a:cs typeface="Arial" panose="020B0604020202020204" pitchFamily="34" charset="0"/>
            </a:rPr>
            <a:t>Note: Interest-to-tax ratios are weighted averages among countries in the income group. The rise in the average interest-to-tax ratio of low-income-developing countries in 2020 is largely driven by a few countries, such as Nigeria and Zambia, that are expected to experience sizable increases in their ratios.</a:t>
          </a:r>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247651</xdr:colOff>
      <xdr:row>5</xdr:row>
      <xdr:rowOff>93345</xdr:rowOff>
    </xdr:from>
    <xdr:to>
      <xdr:col>7</xdr:col>
      <xdr:colOff>345301</xdr:colOff>
      <xdr:row>23</xdr:row>
      <xdr:rowOff>88595</xdr:rowOff>
    </xdr:to>
    <xdr:pic>
      <xdr:nvPicPr>
        <xdr:cNvPr id="3" name="Picture 2">
          <a:extLst>
            <a:ext uri="{FF2B5EF4-FFF2-40B4-BE49-F238E27FC236}">
              <a16:creationId xmlns:a16="http://schemas.microsoft.com/office/drawing/2014/main" id="{8A45CC13-8018-4750-AF53-6D040AC9DB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1" y="931545"/>
          <a:ext cx="4364850" cy="3012770"/>
        </a:xfrm>
        <a:prstGeom prst="rect">
          <a:avLst/>
        </a:prstGeom>
      </xdr:spPr>
    </xdr:pic>
    <xdr:clientData/>
  </xdr:twoCellAnchor>
  <xdr:twoCellAnchor editAs="oneCell">
    <xdr:from>
      <xdr:col>7</xdr:col>
      <xdr:colOff>607695</xdr:colOff>
      <xdr:row>5</xdr:row>
      <xdr:rowOff>24765</xdr:rowOff>
    </xdr:from>
    <xdr:to>
      <xdr:col>15</xdr:col>
      <xdr:colOff>217170</xdr:colOff>
      <xdr:row>23</xdr:row>
      <xdr:rowOff>106680</xdr:rowOff>
    </xdr:to>
    <xdr:pic>
      <xdr:nvPicPr>
        <xdr:cNvPr id="7" name="Picture 6">
          <a:extLst>
            <a:ext uri="{FF2B5EF4-FFF2-40B4-BE49-F238E27FC236}">
              <a16:creationId xmlns:a16="http://schemas.microsoft.com/office/drawing/2014/main" id="{D41D8C53-88F1-4D55-9293-9DE94D447A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74895" y="862965"/>
          <a:ext cx="4486275" cy="3099435"/>
        </a:xfrm>
        <a:prstGeom prst="rect">
          <a:avLst/>
        </a:prstGeom>
      </xdr:spPr>
    </xdr:pic>
    <xdr:clientData/>
  </xdr:twoCellAnchor>
  <xdr:twoCellAnchor>
    <xdr:from>
      <xdr:col>0</xdr:col>
      <xdr:colOff>457200</xdr:colOff>
      <xdr:row>0</xdr:row>
      <xdr:rowOff>114300</xdr:rowOff>
    </xdr:from>
    <xdr:to>
      <xdr:col>7</xdr:col>
      <xdr:colOff>464820</xdr:colOff>
      <xdr:row>2</xdr:row>
      <xdr:rowOff>83820</xdr:rowOff>
    </xdr:to>
    <xdr:sp macro="" textlink="">
      <xdr:nvSpPr>
        <xdr:cNvPr id="6" name="TextBox 5">
          <a:extLst>
            <a:ext uri="{FF2B5EF4-FFF2-40B4-BE49-F238E27FC236}">
              <a16:creationId xmlns:a16="http://schemas.microsoft.com/office/drawing/2014/main" id="{29E18486-FB59-407C-828E-9239C2C01512}"/>
            </a:ext>
          </a:extLst>
        </xdr:cNvPr>
        <xdr:cNvSpPr txBox="1"/>
      </xdr:nvSpPr>
      <xdr:spPr>
        <a:xfrm>
          <a:off x="457200" y="114300"/>
          <a:ext cx="427482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 Figure 3.17. Governance and Firms’ Performance</a:t>
          </a:r>
          <a:endParaRPr lang="en-US" sz="1100" b="0">
            <a:solidFill>
              <a:srgbClr val="7030A0"/>
            </a:solidFill>
            <a:latin typeface="HelveticaNeueLT Std" panose="020B0604020202020204"/>
          </a:endParaRPr>
        </a:p>
      </xdr:txBody>
    </xdr:sp>
    <xdr:clientData/>
  </xdr:twoCellAnchor>
  <xdr:twoCellAnchor>
    <xdr:from>
      <xdr:col>1</xdr:col>
      <xdr:colOff>30480</xdr:colOff>
      <xdr:row>2</xdr:row>
      <xdr:rowOff>68580</xdr:rowOff>
    </xdr:from>
    <xdr:to>
      <xdr:col>5</xdr:col>
      <xdr:colOff>464819</xdr:colOff>
      <xdr:row>5</xdr:row>
      <xdr:rowOff>91440</xdr:rowOff>
    </xdr:to>
    <xdr:sp macro="" textlink="">
      <xdr:nvSpPr>
        <xdr:cNvPr id="8" name="TextBox 7">
          <a:extLst>
            <a:ext uri="{FF2B5EF4-FFF2-40B4-BE49-F238E27FC236}">
              <a16:creationId xmlns:a16="http://schemas.microsoft.com/office/drawing/2014/main" id="{3D9EFEBB-34E7-4CCE-A4C0-123A2D3CA0FA}"/>
            </a:ext>
          </a:extLst>
        </xdr:cNvPr>
        <xdr:cNvSpPr txBox="1"/>
      </xdr:nvSpPr>
      <xdr:spPr>
        <a:xfrm>
          <a:off x="640080" y="403860"/>
          <a:ext cx="2872739"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1. Labor Productivity</a:t>
          </a:r>
        </a:p>
        <a:p>
          <a:pPr algn="l"/>
          <a:r>
            <a:rPr lang="en-US" sz="900" b="0" baseline="0">
              <a:solidFill>
                <a:schemeClr val="tx1"/>
              </a:solidFill>
              <a:latin typeface="HelveticaNeueLT Std" panose="020B0604020202020204"/>
            </a:rPr>
            <a:t>(million US dollars per worker)</a:t>
          </a:r>
        </a:p>
      </xdr:txBody>
    </xdr:sp>
    <xdr:clientData/>
  </xdr:twoCellAnchor>
  <xdr:twoCellAnchor>
    <xdr:from>
      <xdr:col>9</xdr:col>
      <xdr:colOff>19050</xdr:colOff>
      <xdr:row>2</xdr:row>
      <xdr:rowOff>75988</xdr:rowOff>
    </xdr:from>
    <xdr:to>
      <xdr:col>12</xdr:col>
      <xdr:colOff>363856</xdr:colOff>
      <xdr:row>4</xdr:row>
      <xdr:rowOff>131233</xdr:rowOff>
    </xdr:to>
    <xdr:sp macro="" textlink="">
      <xdr:nvSpPr>
        <xdr:cNvPr id="9" name="TextBox 8">
          <a:extLst>
            <a:ext uri="{FF2B5EF4-FFF2-40B4-BE49-F238E27FC236}">
              <a16:creationId xmlns:a16="http://schemas.microsoft.com/office/drawing/2014/main" id="{F9BF19C3-FF17-4BFA-A001-F20DD623A178}"/>
            </a:ext>
          </a:extLst>
        </xdr:cNvPr>
        <xdr:cNvSpPr txBox="1"/>
      </xdr:nvSpPr>
      <xdr:spPr>
        <a:xfrm>
          <a:off x="5505450" y="411268"/>
          <a:ext cx="2173606"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2. ROE</a:t>
          </a:r>
        </a:p>
        <a:p>
          <a:pPr algn="l"/>
          <a:r>
            <a:rPr lang="en-US" sz="900" b="0">
              <a:solidFill>
                <a:schemeClr val="tx1"/>
              </a:solidFill>
              <a:latin typeface="HelveticaNeueLT Std" panose="020B0604020202020204"/>
            </a:rPr>
            <a:t>(percent)</a:t>
          </a:r>
        </a:p>
      </xdr:txBody>
    </xdr:sp>
    <xdr:clientData/>
  </xdr:twoCellAnchor>
  <xdr:twoCellAnchor>
    <xdr:from>
      <xdr:col>0</xdr:col>
      <xdr:colOff>510540</xdr:colOff>
      <xdr:row>24</xdr:row>
      <xdr:rowOff>106680</xdr:rowOff>
    </xdr:from>
    <xdr:to>
      <xdr:col>14</xdr:col>
      <xdr:colOff>215265</xdr:colOff>
      <xdr:row>29</xdr:row>
      <xdr:rowOff>97155</xdr:rowOff>
    </xdr:to>
    <xdr:sp macro="" textlink="">
      <xdr:nvSpPr>
        <xdr:cNvPr id="10" name="TextBox 9">
          <a:extLst>
            <a:ext uri="{FF2B5EF4-FFF2-40B4-BE49-F238E27FC236}">
              <a16:creationId xmlns:a16="http://schemas.microsoft.com/office/drawing/2014/main" id="{13BFDBE5-2152-4AB5-A111-225DD1C98B10}"/>
            </a:ext>
          </a:extLst>
        </xdr:cNvPr>
        <xdr:cNvSpPr txBox="1"/>
      </xdr:nvSpPr>
      <xdr:spPr>
        <a:xfrm>
          <a:off x="510540" y="4130040"/>
          <a:ext cx="8239125" cy="8286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Authorities’ Annual Reports on SOEs; Natural Resource Governance Institute; Orbis, World Bank, Worldwide Governance Indicators; and IMF staff estimates. </a:t>
          </a:r>
        </a:p>
        <a:p>
          <a:pPr algn="l"/>
          <a:r>
            <a:rPr lang="en-US" sz="800">
              <a:solidFill>
                <a:schemeClr val="tx1"/>
              </a:solidFill>
              <a:latin typeface="HelveticaNeueLT Std" panose="020B0604020202020204"/>
            </a:rPr>
            <a:t>Note: The panels illustrate the effect of control of corruption on firms’ performance depending on the type of ownership. SOEs are firms for which the government owns 50 percent or more. The analysis controls for firm-specific characteristics, country-specific variables, and sector where the firm operates. The Control of Corruption Index provides a relative measure of perceived corruption. Data are from 1999 to 2017.  ROE = return on equity.</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369570</xdr:colOff>
      <xdr:row>6</xdr:row>
      <xdr:rowOff>179070</xdr:rowOff>
    </xdr:from>
    <xdr:to>
      <xdr:col>6</xdr:col>
      <xdr:colOff>422910</xdr:colOff>
      <xdr:row>21</xdr:row>
      <xdr:rowOff>64770</xdr:rowOff>
    </xdr:to>
    <xdr:graphicFrame macro="">
      <xdr:nvGraphicFramePr>
        <xdr:cNvPr id="3" name="Chart 2">
          <a:extLst>
            <a:ext uri="{FF2B5EF4-FFF2-40B4-BE49-F238E27FC236}">
              <a16:creationId xmlns:a16="http://schemas.microsoft.com/office/drawing/2014/main" id="{D24CCCBC-AF93-463F-BD69-73B9F750C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68581</xdr:colOff>
      <xdr:row>7</xdr:row>
      <xdr:rowOff>123825</xdr:rowOff>
    </xdr:from>
    <xdr:to>
      <xdr:col>14</xdr:col>
      <xdr:colOff>53340</xdr:colOff>
      <xdr:row>20</xdr:row>
      <xdr:rowOff>22860</xdr:rowOff>
    </xdr:to>
    <xdr:graphicFrame macro="">
      <xdr:nvGraphicFramePr>
        <xdr:cNvPr id="4" name="Chart 3">
          <a:extLst>
            <a:ext uri="{FF2B5EF4-FFF2-40B4-BE49-F238E27FC236}">
              <a16:creationId xmlns:a16="http://schemas.microsoft.com/office/drawing/2014/main" id="{FDE1590C-66D9-4B54-96DE-6FC5C4B62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731520</xdr:colOff>
      <xdr:row>1</xdr:row>
      <xdr:rowOff>167640</xdr:rowOff>
    </xdr:from>
    <xdr:to>
      <xdr:col>6</xdr:col>
      <xdr:colOff>381000</xdr:colOff>
      <xdr:row>3</xdr:row>
      <xdr:rowOff>106680</xdr:rowOff>
    </xdr:to>
    <xdr:sp macro="" textlink="">
      <xdr:nvSpPr>
        <xdr:cNvPr id="5" name="TextBox 4">
          <a:extLst>
            <a:ext uri="{FF2B5EF4-FFF2-40B4-BE49-F238E27FC236}">
              <a16:creationId xmlns:a16="http://schemas.microsoft.com/office/drawing/2014/main" id="{278D1049-92AB-41CF-9FC8-4379FF414976}"/>
            </a:ext>
          </a:extLst>
        </xdr:cNvPr>
        <xdr:cNvSpPr txBox="1"/>
      </xdr:nvSpPr>
      <xdr:spPr>
        <a:xfrm>
          <a:off x="731520" y="350520"/>
          <a:ext cx="427482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 Figure 3.18. SOE Debt</a:t>
          </a:r>
          <a:r>
            <a:rPr lang="en-US" sz="1100" b="1" baseline="0">
              <a:solidFill>
                <a:srgbClr val="7030A0"/>
              </a:solidFill>
              <a:latin typeface="HelveticaNeueLT Std" panose="020B0604020202020204"/>
            </a:rPr>
            <a:t> Vulnerability</a:t>
          </a:r>
        </a:p>
      </xdr:txBody>
    </xdr:sp>
    <xdr:clientData/>
  </xdr:twoCellAnchor>
  <xdr:twoCellAnchor>
    <xdr:from>
      <xdr:col>0</xdr:col>
      <xdr:colOff>838200</xdr:colOff>
      <xdr:row>4</xdr:row>
      <xdr:rowOff>144780</xdr:rowOff>
    </xdr:from>
    <xdr:to>
      <xdr:col>4</xdr:col>
      <xdr:colOff>335279</xdr:colOff>
      <xdr:row>7</xdr:row>
      <xdr:rowOff>121920</xdr:rowOff>
    </xdr:to>
    <xdr:sp macro="" textlink="">
      <xdr:nvSpPr>
        <xdr:cNvPr id="6" name="TextBox 5">
          <a:extLst>
            <a:ext uri="{FF2B5EF4-FFF2-40B4-BE49-F238E27FC236}">
              <a16:creationId xmlns:a16="http://schemas.microsoft.com/office/drawing/2014/main" id="{DFBD3A72-63D9-42CA-894D-8CFCA2E5CAF0}"/>
            </a:ext>
          </a:extLst>
        </xdr:cNvPr>
        <xdr:cNvSpPr txBox="1"/>
      </xdr:nvSpPr>
      <xdr:spPr>
        <a:xfrm>
          <a:off x="838200" y="876300"/>
          <a:ext cx="2872739"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1. Nonfinancial SOE Liabilities</a:t>
          </a:r>
        </a:p>
        <a:p>
          <a:pPr algn="l"/>
          <a:r>
            <a:rPr lang="en-US" sz="900" b="0" baseline="0">
              <a:solidFill>
                <a:schemeClr val="tx1"/>
              </a:solidFill>
              <a:latin typeface="HelveticaNeueLT Std" panose="020B0604020202020204"/>
            </a:rPr>
            <a:t>(Percent of GDP)</a:t>
          </a:r>
        </a:p>
      </xdr:txBody>
    </xdr:sp>
    <xdr:clientData/>
  </xdr:twoCellAnchor>
  <xdr:twoCellAnchor>
    <xdr:from>
      <xdr:col>7</xdr:col>
      <xdr:colOff>278130</xdr:colOff>
      <xdr:row>4</xdr:row>
      <xdr:rowOff>175048</xdr:rowOff>
    </xdr:from>
    <xdr:to>
      <xdr:col>11</xdr:col>
      <xdr:colOff>464820</xdr:colOff>
      <xdr:row>7</xdr:row>
      <xdr:rowOff>22860</xdr:rowOff>
    </xdr:to>
    <xdr:sp macro="" textlink="">
      <xdr:nvSpPr>
        <xdr:cNvPr id="7" name="TextBox 6">
          <a:extLst>
            <a:ext uri="{FF2B5EF4-FFF2-40B4-BE49-F238E27FC236}">
              <a16:creationId xmlns:a16="http://schemas.microsoft.com/office/drawing/2014/main" id="{E88EBD7E-B5D4-4A62-9EFE-65678CEB2EA0}"/>
            </a:ext>
          </a:extLst>
        </xdr:cNvPr>
        <xdr:cNvSpPr txBox="1"/>
      </xdr:nvSpPr>
      <xdr:spPr>
        <a:xfrm>
          <a:off x="5528310" y="906568"/>
          <a:ext cx="2686050" cy="396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a:solidFill>
                <a:schemeClr val="tx1"/>
              </a:solidFill>
              <a:latin typeface="HelveticaNeueLT Std" panose="020B0604020202020204"/>
            </a:rPr>
            <a:t>2. External SOE Debt</a:t>
          </a:r>
          <a:endParaRPr lang="en-US" sz="900" b="0">
            <a:solidFill>
              <a:schemeClr val="tx1"/>
            </a:solidFill>
            <a:latin typeface="HelveticaNeueLT Std" panose="020B0604020202020204"/>
          </a:endParaRPr>
        </a:p>
        <a:p>
          <a:pPr algn="l"/>
          <a:r>
            <a:rPr lang="en-US" sz="900" b="0">
              <a:solidFill>
                <a:schemeClr val="tx1"/>
              </a:solidFill>
              <a:latin typeface="HelveticaNeueLT Std" panose="020B0604020202020204"/>
            </a:rPr>
            <a:t>(Percent of exports of goods and services)</a:t>
          </a:r>
        </a:p>
      </xdr:txBody>
    </xdr:sp>
    <xdr:clientData/>
  </xdr:twoCellAnchor>
  <xdr:twoCellAnchor>
    <xdr:from>
      <xdr:col>0</xdr:col>
      <xdr:colOff>708661</xdr:colOff>
      <xdr:row>21</xdr:row>
      <xdr:rowOff>53340</xdr:rowOff>
    </xdr:from>
    <xdr:to>
      <xdr:col>7</xdr:col>
      <xdr:colOff>106681</xdr:colOff>
      <xdr:row>26</xdr:row>
      <xdr:rowOff>22860</xdr:rowOff>
    </xdr:to>
    <xdr:sp macro="" textlink="">
      <xdr:nvSpPr>
        <xdr:cNvPr id="8" name="TextBox 7">
          <a:extLst>
            <a:ext uri="{FF2B5EF4-FFF2-40B4-BE49-F238E27FC236}">
              <a16:creationId xmlns:a16="http://schemas.microsoft.com/office/drawing/2014/main" id="{03000BCA-B164-4DB7-B73A-1F3B19526A33}"/>
            </a:ext>
          </a:extLst>
        </xdr:cNvPr>
        <xdr:cNvSpPr txBox="1"/>
      </xdr:nvSpPr>
      <xdr:spPr>
        <a:xfrm>
          <a:off x="708661" y="3893820"/>
          <a:ext cx="4648200" cy="8839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IMF’s Public Sector Balance Sheet (PSBS) database, Eurostat, S&amp;P Capital IQ, and IMF staff calculations. </a:t>
          </a:r>
        </a:p>
        <a:p>
          <a:pPr algn="l"/>
          <a:r>
            <a:rPr lang="en-US" sz="800">
              <a:solidFill>
                <a:schemeClr val="tx1"/>
              </a:solidFill>
              <a:latin typeface="HelveticaNeueLT Std" panose="020B0604020202020204"/>
            </a:rPr>
            <a:t>Note: Debt drawn from S&amp;P Capital IQ is only for the largest SOEs in the country.  S&amp;P Capital IQ and Eurostat data are for 2017 or 2018. Debt data drawn from the PSBS database covers a range of years from 2012 – 2016 and, for some countries, represent total liabilities less equity. Data labels in the figure use International Organization for Standardization (ISO) country codes.</a:t>
          </a:r>
        </a:p>
      </xdr:txBody>
    </xdr:sp>
    <xdr:clientData/>
  </xdr:twoCellAnchor>
  <xdr:twoCellAnchor>
    <xdr:from>
      <xdr:col>7</xdr:col>
      <xdr:colOff>312420</xdr:colOff>
      <xdr:row>21</xdr:row>
      <xdr:rowOff>22860</xdr:rowOff>
    </xdr:from>
    <xdr:to>
      <xdr:col>14</xdr:col>
      <xdr:colOff>586740</xdr:colOff>
      <xdr:row>25</xdr:row>
      <xdr:rowOff>175260</xdr:rowOff>
    </xdr:to>
    <xdr:sp macro="" textlink="">
      <xdr:nvSpPr>
        <xdr:cNvPr id="9" name="TextBox 8">
          <a:extLst>
            <a:ext uri="{FF2B5EF4-FFF2-40B4-BE49-F238E27FC236}">
              <a16:creationId xmlns:a16="http://schemas.microsoft.com/office/drawing/2014/main" id="{761E161C-7B77-45E3-A425-A75E60A8F2E0}"/>
            </a:ext>
          </a:extLst>
        </xdr:cNvPr>
        <xdr:cNvSpPr txBox="1"/>
      </xdr:nvSpPr>
      <xdr:spPr>
        <a:xfrm>
          <a:off x="5562600" y="3863340"/>
          <a:ext cx="4648200" cy="8839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World Bank (2020); WEO (2019); and IMF staff calculations.</a:t>
          </a:r>
        </a:p>
        <a:p>
          <a:pPr algn="l"/>
          <a:r>
            <a:rPr lang="en-US" sz="800">
              <a:solidFill>
                <a:schemeClr val="tx1"/>
              </a:solidFill>
              <a:latin typeface="HelveticaNeueLT Std" panose="020B0604020202020204"/>
            </a:rPr>
            <a:t>Note: The figure includes both financial and non-financial SOEs.  Data labels in the figure use International Organization for Standardization (ISO) country codes.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409575</xdr:colOff>
      <xdr:row>4</xdr:row>
      <xdr:rowOff>13334</xdr:rowOff>
    </xdr:from>
    <xdr:to>
      <xdr:col>6</xdr:col>
      <xdr:colOff>531495</xdr:colOff>
      <xdr:row>22</xdr:row>
      <xdr:rowOff>137160</xdr:rowOff>
    </xdr:to>
    <xdr:grpSp>
      <xdr:nvGrpSpPr>
        <xdr:cNvPr id="3" name="Group 2">
          <a:extLst>
            <a:ext uri="{FF2B5EF4-FFF2-40B4-BE49-F238E27FC236}">
              <a16:creationId xmlns:a16="http://schemas.microsoft.com/office/drawing/2014/main" id="{D9D59CA7-0639-4762-A694-2BBD00333D30}"/>
            </a:ext>
          </a:extLst>
        </xdr:cNvPr>
        <xdr:cNvGrpSpPr/>
      </xdr:nvGrpSpPr>
      <xdr:grpSpPr>
        <a:xfrm>
          <a:off x="1019175" y="775334"/>
          <a:ext cx="4684395" cy="3571876"/>
          <a:chOff x="5372100" y="2905124"/>
          <a:chExt cx="4686300" cy="3580186"/>
        </a:xfrm>
      </xdr:grpSpPr>
      <xdr:grpSp>
        <xdr:nvGrpSpPr>
          <xdr:cNvPr id="4" name="Group 3">
            <a:extLst>
              <a:ext uri="{FF2B5EF4-FFF2-40B4-BE49-F238E27FC236}">
                <a16:creationId xmlns:a16="http://schemas.microsoft.com/office/drawing/2014/main" id="{0D4A2F9C-65FD-4FE6-997D-438183EDC1FE}"/>
              </a:ext>
            </a:extLst>
          </xdr:cNvPr>
          <xdr:cNvGrpSpPr/>
        </xdr:nvGrpSpPr>
        <xdr:grpSpPr>
          <a:xfrm>
            <a:off x="5372100" y="2905124"/>
            <a:ext cx="4686300" cy="3580186"/>
            <a:chOff x="5324475" y="2895599"/>
            <a:chExt cx="4686300" cy="3580186"/>
          </a:xfrm>
        </xdr:grpSpPr>
        <xdr:graphicFrame macro="">
          <xdr:nvGraphicFramePr>
            <xdr:cNvPr id="6" name="Chart 5">
              <a:extLst>
                <a:ext uri="{FF2B5EF4-FFF2-40B4-BE49-F238E27FC236}">
                  <a16:creationId xmlns:a16="http://schemas.microsoft.com/office/drawing/2014/main" id="{FAD7E009-C45D-4F9C-9E1B-D462C5B1E927}"/>
                </a:ext>
              </a:extLst>
            </xdr:cNvPr>
            <xdr:cNvGraphicFramePr>
              <a:graphicFrameLocks/>
            </xdr:cNvGraphicFramePr>
          </xdr:nvGraphicFramePr>
          <xdr:xfrm>
            <a:off x="5324475" y="2895599"/>
            <a:ext cx="4686300" cy="3543301"/>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7" name="Group 6">
              <a:extLst>
                <a:ext uri="{FF2B5EF4-FFF2-40B4-BE49-F238E27FC236}">
                  <a16:creationId xmlns:a16="http://schemas.microsoft.com/office/drawing/2014/main" id="{85688E89-14B6-4ED3-8320-149DB0DF69CB}"/>
                </a:ext>
              </a:extLst>
            </xdr:cNvPr>
            <xdr:cNvGrpSpPr/>
          </xdr:nvGrpSpPr>
          <xdr:grpSpPr>
            <a:xfrm>
              <a:off x="5457825" y="5848350"/>
              <a:ext cx="1636080" cy="627435"/>
              <a:chOff x="5762625" y="6848475"/>
              <a:chExt cx="1636080" cy="627435"/>
            </a:xfrm>
          </xdr:grpSpPr>
          <xdr:grpSp>
            <xdr:nvGrpSpPr>
              <xdr:cNvPr id="8" name="Group 7">
                <a:extLst>
                  <a:ext uri="{FF2B5EF4-FFF2-40B4-BE49-F238E27FC236}">
                    <a16:creationId xmlns:a16="http://schemas.microsoft.com/office/drawing/2014/main" id="{57C11C52-8500-45A6-950B-3F33CD37D2CB}"/>
                  </a:ext>
                </a:extLst>
              </xdr:cNvPr>
              <xdr:cNvGrpSpPr/>
            </xdr:nvGrpSpPr>
            <xdr:grpSpPr>
              <a:xfrm>
                <a:off x="5762625" y="6896101"/>
                <a:ext cx="180975" cy="514350"/>
                <a:chOff x="5762625" y="6896100"/>
                <a:chExt cx="228600" cy="733425"/>
              </a:xfrm>
            </xdr:grpSpPr>
            <xdr:sp macro="" textlink="">
              <xdr:nvSpPr>
                <xdr:cNvPr id="10" name="Rectangle 9">
                  <a:extLst>
                    <a:ext uri="{FF2B5EF4-FFF2-40B4-BE49-F238E27FC236}">
                      <a16:creationId xmlns:a16="http://schemas.microsoft.com/office/drawing/2014/main" id="{617422C1-A86A-43DE-BF93-DAE5A4E62FA6}"/>
                    </a:ext>
                  </a:extLst>
                </xdr:cNvPr>
                <xdr:cNvSpPr/>
              </xdr:nvSpPr>
              <xdr:spPr>
                <a:xfrm>
                  <a:off x="5762625" y="6896100"/>
                  <a:ext cx="228600" cy="21907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Rectangle 10">
                  <a:extLst>
                    <a:ext uri="{FF2B5EF4-FFF2-40B4-BE49-F238E27FC236}">
                      <a16:creationId xmlns:a16="http://schemas.microsoft.com/office/drawing/2014/main" id="{C25018B4-DB69-47B8-A951-C3B0A7907389}"/>
                    </a:ext>
                  </a:extLst>
                </xdr:cNvPr>
                <xdr:cNvSpPr/>
              </xdr:nvSpPr>
              <xdr:spPr>
                <a:xfrm>
                  <a:off x="5762625" y="7153275"/>
                  <a:ext cx="228600" cy="219075"/>
                </a:xfrm>
                <a:prstGeom prst="rect">
                  <a:avLst/>
                </a:prstGeom>
                <a:pattFill prst="dkUpDiag">
                  <a:fgClr>
                    <a:schemeClr val="tx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Rectangle 11">
                  <a:extLst>
                    <a:ext uri="{FF2B5EF4-FFF2-40B4-BE49-F238E27FC236}">
                      <a16:creationId xmlns:a16="http://schemas.microsoft.com/office/drawing/2014/main" id="{8F53DBD1-50C8-479A-A044-D4741028BBCE}"/>
                    </a:ext>
                  </a:extLst>
                </xdr:cNvPr>
                <xdr:cNvSpPr/>
              </xdr:nvSpPr>
              <xdr:spPr>
                <a:xfrm>
                  <a:off x="5762625" y="7410450"/>
                  <a:ext cx="228600" cy="219075"/>
                </a:xfrm>
                <a:prstGeom prst="rect">
                  <a:avLst/>
                </a:prstGeom>
                <a:pattFill prst="wdUpDiag">
                  <a:fgClr>
                    <a:schemeClr val="tx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9" name="TextBox 8">
                <a:extLst>
                  <a:ext uri="{FF2B5EF4-FFF2-40B4-BE49-F238E27FC236}">
                    <a16:creationId xmlns:a16="http://schemas.microsoft.com/office/drawing/2014/main" id="{BA549A1D-C9E2-424F-AA99-38931001A5F5}"/>
                  </a:ext>
                </a:extLst>
              </xdr:cNvPr>
              <xdr:cNvSpPr txBox="1"/>
            </xdr:nvSpPr>
            <xdr:spPr>
              <a:xfrm>
                <a:off x="5915024" y="6848475"/>
                <a:ext cx="1483681" cy="627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1%</a:t>
                </a:r>
                <a:r>
                  <a:rPr lang="en-US" sz="1100" baseline="0"/>
                  <a:t> significance level</a:t>
                </a:r>
              </a:p>
              <a:p>
                <a:r>
                  <a:rPr lang="en-US" sz="1100" baseline="0"/>
                  <a:t>5% significance level</a:t>
                </a:r>
              </a:p>
              <a:p>
                <a:r>
                  <a:rPr lang="en-US" sz="1100" baseline="0"/>
                  <a:t>10% significance level</a:t>
                </a:r>
                <a:endParaRPr lang="en-US" sz="1100"/>
              </a:p>
            </xdr:txBody>
          </xdr:sp>
        </xdr:grpSp>
      </xdr:grpSp>
      <xdr:sp macro="" textlink="">
        <xdr:nvSpPr>
          <xdr:cNvPr id="5" name="Rectangle 4">
            <a:extLst>
              <a:ext uri="{FF2B5EF4-FFF2-40B4-BE49-F238E27FC236}">
                <a16:creationId xmlns:a16="http://schemas.microsoft.com/office/drawing/2014/main" id="{3C68A84C-76D4-4C6A-8F48-EC30E98919D5}"/>
              </a:ext>
            </a:extLst>
          </xdr:cNvPr>
          <xdr:cNvSpPr/>
        </xdr:nvSpPr>
        <xdr:spPr>
          <a:xfrm>
            <a:off x="7362825" y="6248399"/>
            <a:ext cx="180975" cy="15363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337185</xdr:colOff>
      <xdr:row>4</xdr:row>
      <xdr:rowOff>57150</xdr:rowOff>
    </xdr:from>
    <xdr:to>
      <xdr:col>14</xdr:col>
      <xdr:colOff>380999</xdr:colOff>
      <xdr:row>23</xdr:row>
      <xdr:rowOff>163830</xdr:rowOff>
    </xdr:to>
    <xdr:graphicFrame macro="">
      <xdr:nvGraphicFramePr>
        <xdr:cNvPr id="13" name="Chart 12">
          <a:extLst>
            <a:ext uri="{FF2B5EF4-FFF2-40B4-BE49-F238E27FC236}">
              <a16:creationId xmlns:a16="http://schemas.microsoft.com/office/drawing/2014/main" id="{E28C19DE-522C-4BFA-A599-D52E06834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640080</xdr:colOff>
      <xdr:row>1</xdr:row>
      <xdr:rowOff>15240</xdr:rowOff>
    </xdr:from>
    <xdr:to>
      <xdr:col>6</xdr:col>
      <xdr:colOff>228600</xdr:colOff>
      <xdr:row>2</xdr:row>
      <xdr:rowOff>137160</xdr:rowOff>
    </xdr:to>
    <xdr:sp macro="" textlink="">
      <xdr:nvSpPr>
        <xdr:cNvPr id="14" name="TextBox 13">
          <a:extLst>
            <a:ext uri="{FF2B5EF4-FFF2-40B4-BE49-F238E27FC236}">
              <a16:creationId xmlns:a16="http://schemas.microsoft.com/office/drawing/2014/main" id="{E8D03FA3-7997-43D9-B071-E47EE2F19F42}"/>
            </a:ext>
          </a:extLst>
        </xdr:cNvPr>
        <xdr:cNvSpPr txBox="1"/>
      </xdr:nvSpPr>
      <xdr:spPr>
        <a:xfrm>
          <a:off x="1264920" y="198120"/>
          <a:ext cx="427482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3.19. Impact of SOE Reforms 2002–17</a:t>
          </a:r>
          <a:endParaRPr lang="en-US" sz="1100" b="1" baseline="0">
            <a:solidFill>
              <a:srgbClr val="7030A0"/>
            </a:solidFill>
            <a:latin typeface="HelveticaNeueLT Std" panose="020B0604020202020204"/>
          </a:endParaRPr>
        </a:p>
      </xdr:txBody>
    </xdr:sp>
    <xdr:clientData/>
  </xdr:twoCellAnchor>
  <xdr:twoCellAnchor>
    <xdr:from>
      <xdr:col>1</xdr:col>
      <xdr:colOff>708661</xdr:colOff>
      <xdr:row>2</xdr:row>
      <xdr:rowOff>106680</xdr:rowOff>
    </xdr:from>
    <xdr:to>
      <xdr:col>3</xdr:col>
      <xdr:colOff>518161</xdr:colOff>
      <xdr:row>3</xdr:row>
      <xdr:rowOff>144780</xdr:rowOff>
    </xdr:to>
    <xdr:sp macro="" textlink="">
      <xdr:nvSpPr>
        <xdr:cNvPr id="15" name="TextBox 14">
          <a:extLst>
            <a:ext uri="{FF2B5EF4-FFF2-40B4-BE49-F238E27FC236}">
              <a16:creationId xmlns:a16="http://schemas.microsoft.com/office/drawing/2014/main" id="{48796E69-9051-4E9C-ABC5-2D29A2C922CA}"/>
            </a:ext>
          </a:extLst>
        </xdr:cNvPr>
        <xdr:cNvSpPr txBox="1"/>
      </xdr:nvSpPr>
      <xdr:spPr>
        <a:xfrm>
          <a:off x="1333501" y="472440"/>
          <a:ext cx="2423160"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0" i="0">
              <a:solidFill>
                <a:srgbClr val="7030A0"/>
              </a:solidFill>
              <a:latin typeface="HelveticaNeueLT Std" panose="020B0604020202020204"/>
            </a:rPr>
            <a:t>Percent change in productivity</a:t>
          </a:r>
          <a:endParaRPr lang="en-US" sz="900" b="0" i="0" baseline="0">
            <a:solidFill>
              <a:srgbClr val="7030A0"/>
            </a:solidFill>
            <a:latin typeface="HelveticaNeueLT Std" panose="020B0604020202020204"/>
          </a:endParaRPr>
        </a:p>
      </xdr:txBody>
    </xdr:sp>
    <xdr:clientData/>
  </xdr:twoCellAnchor>
  <xdr:twoCellAnchor>
    <xdr:from>
      <xdr:col>7</xdr:col>
      <xdr:colOff>510540</xdr:colOff>
      <xdr:row>2</xdr:row>
      <xdr:rowOff>144780</xdr:rowOff>
    </xdr:from>
    <xdr:to>
      <xdr:col>11</xdr:col>
      <xdr:colOff>434340</xdr:colOff>
      <xdr:row>4</xdr:row>
      <xdr:rowOff>0</xdr:rowOff>
    </xdr:to>
    <xdr:sp macro="" textlink="">
      <xdr:nvSpPr>
        <xdr:cNvPr id="16" name="TextBox 15">
          <a:extLst>
            <a:ext uri="{FF2B5EF4-FFF2-40B4-BE49-F238E27FC236}">
              <a16:creationId xmlns:a16="http://schemas.microsoft.com/office/drawing/2014/main" id="{EF4CE9A1-5E82-4F09-B210-06DB37F4FDD8}"/>
            </a:ext>
          </a:extLst>
        </xdr:cNvPr>
        <xdr:cNvSpPr txBox="1"/>
      </xdr:nvSpPr>
      <xdr:spPr>
        <a:xfrm>
          <a:off x="6446520" y="510540"/>
          <a:ext cx="2423160"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0" i="0">
              <a:solidFill>
                <a:srgbClr val="7030A0"/>
              </a:solidFill>
              <a:latin typeface="HelveticaNeueLT Std" panose="020B0604020202020204"/>
            </a:rPr>
            <a:t>Percent change in labor costs</a:t>
          </a:r>
          <a:endParaRPr lang="en-US" sz="900" b="0" i="0" baseline="0">
            <a:solidFill>
              <a:srgbClr val="7030A0"/>
            </a:solidFill>
            <a:latin typeface="HelveticaNeueLT Std" panose="020B0604020202020204"/>
          </a:endParaRPr>
        </a:p>
      </xdr:txBody>
    </xdr:sp>
    <xdr:clientData/>
  </xdr:twoCellAnchor>
  <xdr:twoCellAnchor>
    <xdr:from>
      <xdr:col>1</xdr:col>
      <xdr:colOff>304800</xdr:colOff>
      <xdr:row>24</xdr:row>
      <xdr:rowOff>152400</xdr:rowOff>
    </xdr:from>
    <xdr:to>
      <xdr:col>6</xdr:col>
      <xdr:colOff>266700</xdr:colOff>
      <xdr:row>29</xdr:row>
      <xdr:rowOff>121920</xdr:rowOff>
    </xdr:to>
    <xdr:sp macro="" textlink="">
      <xdr:nvSpPr>
        <xdr:cNvPr id="17" name="TextBox 16">
          <a:extLst>
            <a:ext uri="{FF2B5EF4-FFF2-40B4-BE49-F238E27FC236}">
              <a16:creationId xmlns:a16="http://schemas.microsoft.com/office/drawing/2014/main" id="{2B494C2C-87D0-4C1E-A856-B8E007227A76}"/>
            </a:ext>
          </a:extLst>
        </xdr:cNvPr>
        <xdr:cNvSpPr txBox="1"/>
      </xdr:nvSpPr>
      <xdr:spPr>
        <a:xfrm>
          <a:off x="929640" y="4572000"/>
          <a:ext cx="4648200" cy="8839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 IMF staff estimates. </a:t>
          </a:r>
        </a:p>
        <a:p>
          <a:pPr algn="l"/>
          <a:r>
            <a:rPr lang="en-US" sz="800">
              <a:solidFill>
                <a:schemeClr val="tx1"/>
              </a:solidFill>
              <a:latin typeface="HelveticaNeueLT Std" panose="020B0604020202020204"/>
            </a:rPr>
            <a:t>Note: “All reforms” includes the impact of financial target setting and arrears clearance in addition to governance and pricing reforms. "Pricing" includes, among others, implementation of automatic fuel prices and electricity tariffs adjustments. The coefficients measure the impact of SOE reforms on average productivity and average cost changes. The coefficients can be interpreted as the average improvement of productivity or costs following reforms.</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0.45799</cdr:x>
      <cdr:y>0.92742</cdr:y>
    </cdr:from>
    <cdr:to>
      <cdr:x>0.76276</cdr:x>
      <cdr:y>1</cdr:y>
    </cdr:to>
    <cdr:sp macro="" textlink="">
      <cdr:nvSpPr>
        <cdr:cNvPr id="2" name="TextBox 6">
          <a:extLst xmlns:a="http://schemas.openxmlformats.org/drawingml/2006/main">
            <a:ext uri="{FF2B5EF4-FFF2-40B4-BE49-F238E27FC236}">
              <a16:creationId xmlns:a16="http://schemas.microsoft.com/office/drawing/2014/main" id="{7B540239-5316-4A2D-8398-80F2DC09902E}"/>
            </a:ext>
          </a:extLst>
        </cdr:cNvPr>
        <cdr:cNvSpPr txBox="1"/>
      </cdr:nvSpPr>
      <cdr:spPr>
        <a:xfrm xmlns:a="http://schemas.openxmlformats.org/drawingml/2006/main">
          <a:off x="2146300" y="3286126"/>
          <a:ext cx="1428211" cy="25717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baseline="0"/>
            <a:t>No significance</a:t>
          </a:r>
          <a:endParaRPr lang="en-US" sz="1100"/>
        </a:p>
      </cdr:txBody>
    </cdr:sp>
  </cdr:relSizeAnchor>
</c:userShapes>
</file>

<file path=xl/drawings/drawing84.xml><?xml version="1.0" encoding="utf-8"?>
<c:userShapes xmlns:c="http://schemas.openxmlformats.org/drawingml/2006/chart">
  <cdr:relSizeAnchor xmlns:cdr="http://schemas.openxmlformats.org/drawingml/2006/chartDrawing">
    <cdr:from>
      <cdr:x>0.03587</cdr:x>
      <cdr:y>0.81396</cdr:y>
    </cdr:from>
    <cdr:to>
      <cdr:x>0.40176</cdr:x>
      <cdr:y>0.96987</cdr:y>
    </cdr:to>
    <cdr:grpSp>
      <cdr:nvGrpSpPr>
        <cdr:cNvPr id="9" name="Group 8">
          <a:extLst xmlns:a="http://schemas.openxmlformats.org/drawingml/2006/main">
            <a:ext uri="{FF2B5EF4-FFF2-40B4-BE49-F238E27FC236}">
              <a16:creationId xmlns:a16="http://schemas.microsoft.com/office/drawing/2014/main" id="{1A343CF0-8496-4D4D-9E40-D770BCCF02AE}"/>
            </a:ext>
          </a:extLst>
        </cdr:cNvPr>
        <cdr:cNvGrpSpPr/>
      </cdr:nvGrpSpPr>
      <cdr:grpSpPr>
        <a:xfrm xmlns:a="http://schemas.openxmlformats.org/drawingml/2006/main">
          <a:off x="154636" y="3048467"/>
          <a:ext cx="1577357" cy="583919"/>
          <a:chOff x="85726" y="3157434"/>
          <a:chExt cx="1554357" cy="626698"/>
        </a:xfrm>
      </cdr:grpSpPr>
      <cdr:sp macro="" textlink="">
        <cdr:nvSpPr>
          <cdr:cNvPr id="2" name="TextBox 7">
            <a:extLst xmlns:a="http://schemas.openxmlformats.org/drawingml/2006/main">
              <a:ext uri="{FF2B5EF4-FFF2-40B4-BE49-F238E27FC236}">
                <a16:creationId xmlns:a16="http://schemas.microsoft.com/office/drawing/2014/main" id="{6125E1E9-8229-43C0-98DA-67DC0F24DA29}"/>
              </a:ext>
            </a:extLst>
          </cdr:cNvPr>
          <cdr:cNvSpPr txBox="1"/>
        </cdr:nvSpPr>
        <cdr:spPr>
          <a:xfrm xmlns:a="http://schemas.openxmlformats.org/drawingml/2006/main">
            <a:off x="243189" y="3157434"/>
            <a:ext cx="1396894" cy="62669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a:t>1%</a:t>
            </a:r>
            <a:r>
              <a:rPr lang="en-US" sz="1100" baseline="0"/>
              <a:t> significance level</a:t>
            </a:r>
          </a:p>
          <a:p xmlns:a="http://schemas.openxmlformats.org/drawingml/2006/main">
            <a:r>
              <a:rPr lang="en-US" sz="1100" baseline="0"/>
              <a:t>10% significance level</a:t>
            </a:r>
          </a:p>
          <a:p xmlns:a="http://schemas.openxmlformats.org/drawingml/2006/main">
            <a:r>
              <a:rPr lang="en-US" sz="1100" baseline="0"/>
              <a:t>No significance</a:t>
            </a:r>
            <a:endParaRPr lang="en-US" sz="1100"/>
          </a:p>
        </cdr:txBody>
      </cdr:sp>
      <cdr:grpSp>
        <cdr:nvGrpSpPr>
          <cdr:cNvPr id="8" name="Group 7">
            <a:extLst xmlns:a="http://schemas.openxmlformats.org/drawingml/2006/main">
              <a:ext uri="{FF2B5EF4-FFF2-40B4-BE49-F238E27FC236}">
                <a16:creationId xmlns:a16="http://schemas.microsoft.com/office/drawing/2014/main" id="{F2C7F3D5-C4C4-457D-B431-DDB9CFCAED92}"/>
              </a:ext>
            </a:extLst>
          </cdr:cNvPr>
          <cdr:cNvGrpSpPr/>
        </cdr:nvGrpSpPr>
        <cdr:grpSpPr>
          <a:xfrm xmlns:a="http://schemas.openxmlformats.org/drawingml/2006/main">
            <a:off x="85726" y="3222884"/>
            <a:ext cx="161925" cy="539491"/>
            <a:chOff x="85726" y="3222885"/>
            <a:chExt cx="161924" cy="539491"/>
          </a:xfrm>
        </cdr:grpSpPr>
        <cdr:sp macro="" textlink="">
          <cdr:nvSpPr>
            <cdr:cNvPr id="4" name="Rectangle 3">
              <a:extLst xmlns:a="http://schemas.openxmlformats.org/drawingml/2006/main">
                <a:ext uri="{FF2B5EF4-FFF2-40B4-BE49-F238E27FC236}">
                  <a16:creationId xmlns:a16="http://schemas.microsoft.com/office/drawing/2014/main" id="{E17E4F82-AF7E-4A91-BBD1-22770833EE46}"/>
                </a:ext>
              </a:extLst>
            </cdr:cNvPr>
            <cdr:cNvSpPr/>
          </cdr:nvSpPr>
          <cdr:spPr>
            <a:xfrm xmlns:a="http://schemas.openxmlformats.org/drawingml/2006/main">
              <a:off x="87160" y="3222885"/>
              <a:ext cx="157004" cy="187066"/>
            </a:xfrm>
            <a:prstGeom xmlns:a="http://schemas.openxmlformats.org/drawingml/2006/main" prst="rect">
              <a:avLst/>
            </a:prstGeom>
            <a:solidFill xmlns:a="http://schemas.openxmlformats.org/drawingml/2006/main">
              <a:schemeClr val="tx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grpSp>
          <cdr:nvGrpSpPr>
            <cdr:cNvPr id="7" name="Group 6">
              <a:extLst xmlns:a="http://schemas.openxmlformats.org/drawingml/2006/main">
                <a:ext uri="{FF2B5EF4-FFF2-40B4-BE49-F238E27FC236}">
                  <a16:creationId xmlns:a16="http://schemas.microsoft.com/office/drawing/2014/main" id="{BED6EE1B-F0BB-42A9-B104-81376997DCB1}"/>
                </a:ext>
              </a:extLst>
            </cdr:cNvPr>
            <cdr:cNvGrpSpPr/>
          </cdr:nvGrpSpPr>
          <cdr:grpSpPr>
            <a:xfrm xmlns:a="http://schemas.openxmlformats.org/drawingml/2006/main">
              <a:off x="85726" y="3619500"/>
              <a:ext cx="161924" cy="142876"/>
              <a:chOff x="85726" y="3619500"/>
              <a:chExt cx="161924" cy="142876"/>
            </a:xfrm>
          </cdr:grpSpPr>
          <cdr:sp macro="" textlink="">
            <cdr:nvSpPr>
              <cdr:cNvPr id="6" name="Rectangle 5">
                <a:extLst xmlns:a="http://schemas.openxmlformats.org/drawingml/2006/main">
                  <a:ext uri="{FF2B5EF4-FFF2-40B4-BE49-F238E27FC236}">
                    <a16:creationId xmlns:a16="http://schemas.microsoft.com/office/drawing/2014/main" id="{8A4B2575-6EA8-444A-B119-9A5D860FDBC3}"/>
                  </a:ext>
                </a:extLst>
              </cdr:cNvPr>
              <cdr:cNvSpPr/>
            </cdr:nvSpPr>
            <cdr:spPr>
              <a:xfrm xmlns:a="http://schemas.openxmlformats.org/drawingml/2006/main">
                <a:off x="85726" y="3619500"/>
                <a:ext cx="161924" cy="142876"/>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grpSp>
      </cdr:grpSp>
    </cdr:grpSp>
  </cdr:relSizeAnchor>
  <cdr:relSizeAnchor xmlns:cdr="http://schemas.openxmlformats.org/drawingml/2006/chartDrawing">
    <cdr:from>
      <cdr:x>0.034</cdr:x>
      <cdr:y>0.88156</cdr:y>
    </cdr:from>
    <cdr:to>
      <cdr:x>0.07613</cdr:x>
      <cdr:y>0.9225</cdr:y>
    </cdr:to>
    <cdr:sp macro="" textlink="">
      <cdr:nvSpPr>
        <cdr:cNvPr id="10" name="Rectangle 9">
          <a:extLst xmlns:a="http://schemas.openxmlformats.org/drawingml/2006/main">
            <a:ext uri="{FF2B5EF4-FFF2-40B4-BE49-F238E27FC236}">
              <a16:creationId xmlns:a16="http://schemas.microsoft.com/office/drawing/2014/main" id="{140C54D0-9600-4B28-896B-337159BDC54D}"/>
            </a:ext>
          </a:extLst>
        </cdr:cNvPr>
        <cdr:cNvSpPr/>
      </cdr:nvSpPr>
      <cdr:spPr>
        <a:xfrm xmlns:a="http://schemas.openxmlformats.org/drawingml/2006/main">
          <a:off x="146050" y="3308350"/>
          <a:ext cx="180975" cy="153637"/>
        </a:xfrm>
        <a:prstGeom xmlns:a="http://schemas.openxmlformats.org/drawingml/2006/main" prst="rect">
          <a:avLst/>
        </a:prstGeom>
        <a:pattFill xmlns:a="http://schemas.openxmlformats.org/drawingml/2006/main" prst="wdUpDiag">
          <a:fgClr>
            <a:schemeClr val="tx1"/>
          </a:fgClr>
          <a:bgClr>
            <a:schemeClr val="bg1"/>
          </a:bgClr>
        </a:patt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709612</xdr:colOff>
      <xdr:row>3</xdr:row>
      <xdr:rowOff>81915</xdr:rowOff>
    </xdr:from>
    <xdr:to>
      <xdr:col>5</xdr:col>
      <xdr:colOff>505777</xdr:colOff>
      <xdr:row>17</xdr:row>
      <xdr:rowOff>150495</xdr:rowOff>
    </xdr:to>
    <xdr:graphicFrame macro="">
      <xdr:nvGraphicFramePr>
        <xdr:cNvPr id="2" name="Chart 1">
          <a:extLst>
            <a:ext uri="{FF2B5EF4-FFF2-40B4-BE49-F238E27FC236}">
              <a16:creationId xmlns:a16="http://schemas.microsoft.com/office/drawing/2014/main" id="{D0E5BB64-D9B2-4242-B920-1E79CF8CC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891540</xdr:colOff>
      <xdr:row>18</xdr:row>
      <xdr:rowOff>76200</xdr:rowOff>
    </xdr:from>
    <xdr:to>
      <xdr:col>5</xdr:col>
      <xdr:colOff>228600</xdr:colOff>
      <xdr:row>19</xdr:row>
      <xdr:rowOff>121920</xdr:rowOff>
    </xdr:to>
    <xdr:sp macro="" textlink="">
      <xdr:nvSpPr>
        <xdr:cNvPr id="3" name="TextBox 2">
          <a:extLst>
            <a:ext uri="{FF2B5EF4-FFF2-40B4-BE49-F238E27FC236}">
              <a16:creationId xmlns:a16="http://schemas.microsoft.com/office/drawing/2014/main" id="{CE9C8C38-C23C-4AA7-8859-871CE30BDC56}"/>
            </a:ext>
          </a:extLst>
        </xdr:cNvPr>
        <xdr:cNvSpPr txBox="1"/>
      </xdr:nvSpPr>
      <xdr:spPr>
        <a:xfrm>
          <a:off x="891540" y="3368040"/>
          <a:ext cx="4259580" cy="2286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 IMF staff survey of 45 countries in sub-Saharan Africa.</a:t>
          </a:r>
        </a:p>
      </xdr:txBody>
    </xdr:sp>
    <xdr:clientData/>
  </xdr:twoCellAnchor>
  <xdr:twoCellAnchor>
    <xdr:from>
      <xdr:col>0</xdr:col>
      <xdr:colOff>815340</xdr:colOff>
      <xdr:row>0</xdr:row>
      <xdr:rowOff>152400</xdr:rowOff>
    </xdr:from>
    <xdr:to>
      <xdr:col>8</xdr:col>
      <xdr:colOff>76200</xdr:colOff>
      <xdr:row>3</xdr:row>
      <xdr:rowOff>129540</xdr:rowOff>
    </xdr:to>
    <xdr:sp macro="" textlink="">
      <xdr:nvSpPr>
        <xdr:cNvPr id="4" name="TextBox 3">
          <a:extLst>
            <a:ext uri="{FF2B5EF4-FFF2-40B4-BE49-F238E27FC236}">
              <a16:creationId xmlns:a16="http://schemas.microsoft.com/office/drawing/2014/main" id="{8ED70B92-FC08-4FB6-BB91-3723C8A1F3CA}"/>
            </a:ext>
          </a:extLst>
        </xdr:cNvPr>
        <xdr:cNvSpPr txBox="1"/>
      </xdr:nvSpPr>
      <xdr:spPr>
        <a:xfrm>
          <a:off x="815340" y="152400"/>
          <a:ext cx="605790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100" b="1">
              <a:solidFill>
                <a:srgbClr val="7030A0"/>
              </a:solidFill>
              <a:latin typeface="HelveticaNeueLT Std" panose="020B0604020202020204"/>
            </a:rPr>
            <a:t>Figure 3.20. Fiscal Coverage beyond the Central Government in Sub-Saharan Africa</a:t>
          </a:r>
        </a:p>
        <a:p>
          <a:pPr marL="0" marR="0" algn="l">
            <a:lnSpc>
              <a:spcPct val="110000"/>
            </a:lnSpc>
            <a:spcBef>
              <a:spcPts val="0"/>
            </a:spcBef>
            <a:spcAft>
              <a:spcPts val="0"/>
            </a:spcAft>
            <a:tabLst>
              <a:tab pos="457200" algn="l"/>
              <a:tab pos="5669280" algn="r"/>
            </a:tabLst>
          </a:pPr>
          <a:r>
            <a:rPr lang="en-US" sz="1100" b="0">
              <a:solidFill>
                <a:srgbClr val="7030A0"/>
              </a:solidFill>
              <a:latin typeface="HelveticaNeueLT Std" panose="020B0604020202020204"/>
            </a:rPr>
            <a:t>(Number of countries)</a:t>
          </a:r>
          <a:endParaRPr lang="en-US" sz="1100" b="0" baseline="0">
            <a:solidFill>
              <a:srgbClr val="7030A0"/>
            </a:solidFill>
            <a:latin typeface="HelveticaNeueLT Std" panose="020B0604020202020204"/>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3</xdr:col>
      <xdr:colOff>109674</xdr:colOff>
      <xdr:row>8</xdr:row>
      <xdr:rowOff>124097</xdr:rowOff>
    </xdr:from>
    <xdr:to>
      <xdr:col>16</xdr:col>
      <xdr:colOff>564969</xdr:colOff>
      <xdr:row>36</xdr:row>
      <xdr:rowOff>146957</xdr:rowOff>
    </xdr:to>
    <xdr:grpSp>
      <xdr:nvGrpSpPr>
        <xdr:cNvPr id="2" name="Group 1">
          <a:extLst>
            <a:ext uri="{FF2B5EF4-FFF2-40B4-BE49-F238E27FC236}">
              <a16:creationId xmlns:a16="http://schemas.microsoft.com/office/drawing/2014/main" id="{057CE556-EF11-4FDD-A169-E0F807762D57}"/>
            </a:ext>
          </a:extLst>
        </xdr:cNvPr>
        <xdr:cNvGrpSpPr/>
      </xdr:nvGrpSpPr>
      <xdr:grpSpPr>
        <a:xfrm>
          <a:off x="1938474" y="1430383"/>
          <a:ext cx="8380095" cy="4594860"/>
          <a:chOff x="446809" y="910936"/>
          <a:chExt cx="8229600" cy="5791200"/>
        </a:xfrm>
      </xdr:grpSpPr>
      <xdr:sp macro="" textlink="">
        <xdr:nvSpPr>
          <xdr:cNvPr id="3" name="Arrow: Pentagon 2">
            <a:extLst>
              <a:ext uri="{FF2B5EF4-FFF2-40B4-BE49-F238E27FC236}">
                <a16:creationId xmlns:a16="http://schemas.microsoft.com/office/drawing/2014/main" id="{91D621A6-D9B6-4C9E-AAF0-A591958C7A0B}"/>
              </a:ext>
            </a:extLst>
          </xdr:cNvPr>
          <xdr:cNvSpPr/>
        </xdr:nvSpPr>
        <xdr:spPr bwMode="auto">
          <a:xfrm>
            <a:off x="5704609" y="910936"/>
            <a:ext cx="2971800" cy="5791200"/>
          </a:xfrm>
          <a:prstGeom prst="homePlate">
            <a:avLst>
              <a:gd name="adj" fmla="val 11091"/>
            </a:avLst>
          </a:prstGeom>
          <a:solidFill>
            <a:schemeClr val="bg1">
              <a:lumMod val="75000"/>
            </a:schemeClr>
          </a:solidFill>
          <a:ln w="9525" cap="flat" cmpd="sng" algn="ctr">
            <a:solidFill>
              <a:schemeClr val="tx1"/>
            </a:solidFill>
            <a:prstDash val="solid"/>
            <a:round/>
            <a:headEnd type="none" w="med" len="med"/>
            <a:tailEnd type="none" w="med" len="med"/>
          </a:ln>
          <a:effectLst/>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60325">
              <a:defRPr/>
            </a:pPr>
            <a:r>
              <a:rPr lang="en-US" sz="2000">
                <a:solidFill>
                  <a:srgbClr val="002060"/>
                </a:solidFill>
                <a:latin typeface="Arial" charset="0"/>
                <a:cs typeface="Arial" charset="0"/>
              </a:rPr>
              <a:t>Drive efficiency and competitiveness</a:t>
            </a:r>
          </a:p>
        </xdr:txBody>
      </xdr:sp>
      <xdr:sp macro="" textlink="">
        <xdr:nvSpPr>
          <xdr:cNvPr id="4" name="Arrow: Pentagon 3">
            <a:extLst>
              <a:ext uri="{FF2B5EF4-FFF2-40B4-BE49-F238E27FC236}">
                <a16:creationId xmlns:a16="http://schemas.microsoft.com/office/drawing/2014/main" id="{3DFF2144-BF8A-4767-8B8F-F56AC90660D4}"/>
              </a:ext>
            </a:extLst>
          </xdr:cNvPr>
          <xdr:cNvSpPr/>
        </xdr:nvSpPr>
        <xdr:spPr bwMode="auto">
          <a:xfrm>
            <a:off x="3075709" y="910936"/>
            <a:ext cx="2971800" cy="5791200"/>
          </a:xfrm>
          <a:prstGeom prst="homePlate">
            <a:avLst>
              <a:gd name="adj" fmla="val 10286"/>
            </a:avLst>
          </a:prstGeom>
          <a:solidFill>
            <a:schemeClr val="bg1">
              <a:lumMod val="85000"/>
            </a:schemeClr>
          </a:solidFill>
          <a:ln w="9525" cap="flat" cmpd="sng" algn="ctr">
            <a:solidFill>
              <a:schemeClr val="tx1"/>
            </a:solidFill>
            <a:prstDash val="solid"/>
            <a:round/>
            <a:headEnd type="none" w="med" len="med"/>
            <a:tailEnd type="none" w="med" len="med"/>
          </a:ln>
          <a:effectLst/>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60325">
              <a:defRPr/>
            </a:pPr>
            <a:r>
              <a:rPr lang="en-US" sz="2000">
                <a:solidFill>
                  <a:srgbClr val="002060"/>
                </a:solidFill>
                <a:latin typeface="Arial" charset="0"/>
                <a:cs typeface="Arial" charset="0"/>
              </a:rPr>
              <a:t>Build SOE oversight function</a:t>
            </a:r>
          </a:p>
          <a:p>
            <a:pPr marL="60325">
              <a:defRPr/>
            </a:pPr>
            <a:endParaRPr lang="en-US" sz="2000">
              <a:solidFill>
                <a:schemeClr val="accent2"/>
              </a:solidFill>
              <a:latin typeface="Arial" charset="0"/>
              <a:cs typeface="Arial" charset="0"/>
            </a:endParaRPr>
          </a:p>
        </xdr:txBody>
      </xdr:sp>
      <xdr:sp macro="" textlink="">
        <xdr:nvSpPr>
          <xdr:cNvPr id="5" name="Arrow: Pentagon 4">
            <a:extLst>
              <a:ext uri="{FF2B5EF4-FFF2-40B4-BE49-F238E27FC236}">
                <a16:creationId xmlns:a16="http://schemas.microsoft.com/office/drawing/2014/main" id="{DE627326-EA30-4123-B0EC-770EE4B21580}"/>
              </a:ext>
            </a:extLst>
          </xdr:cNvPr>
          <xdr:cNvSpPr/>
        </xdr:nvSpPr>
        <xdr:spPr bwMode="auto">
          <a:xfrm>
            <a:off x="446809" y="910936"/>
            <a:ext cx="2971800" cy="5791200"/>
          </a:xfrm>
          <a:prstGeom prst="homePlate">
            <a:avLst>
              <a:gd name="adj" fmla="val 11897"/>
            </a:avLst>
          </a:prstGeom>
          <a:solidFill>
            <a:schemeClr val="bg1">
              <a:lumMod val="95000"/>
            </a:schemeClr>
          </a:solidFill>
          <a:ln w="9525" cap="flat" cmpd="sng" algn="ctr">
            <a:solidFill>
              <a:schemeClr val="tx1"/>
            </a:solidFill>
            <a:prstDash val="solid"/>
            <a:round/>
            <a:headEnd type="none" w="med" len="med"/>
            <a:tailEnd type="none" w="med" len="med"/>
          </a:ln>
          <a:effectLst/>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1" hangingPunct="1">
              <a:defRPr/>
            </a:pPr>
            <a:r>
              <a:rPr lang="en-US" sz="2000">
                <a:solidFill>
                  <a:srgbClr val="002060"/>
                </a:solidFill>
                <a:latin typeface="Arial" charset="0"/>
                <a:cs typeface="Arial" charset="0"/>
              </a:rPr>
              <a:t>Get started</a:t>
            </a:r>
          </a:p>
        </xdr:txBody>
      </xdr:sp>
      <xdr:sp macro="" textlink="">
        <xdr:nvSpPr>
          <xdr:cNvPr id="6" name="TextBox 18">
            <a:extLst>
              <a:ext uri="{FF2B5EF4-FFF2-40B4-BE49-F238E27FC236}">
                <a16:creationId xmlns:a16="http://schemas.microsoft.com/office/drawing/2014/main" id="{59AFC489-14BB-4121-B464-E0F42D3FCAA4}"/>
              </a:ext>
            </a:extLst>
          </xdr:cNvPr>
          <xdr:cNvSpPr txBox="1"/>
        </xdr:nvSpPr>
        <xdr:spPr>
          <a:xfrm>
            <a:off x="3466650" y="1904358"/>
            <a:ext cx="2286000" cy="4419600"/>
          </a:xfrm>
          <a:prstGeom prst="rect">
            <a:avLst/>
          </a:prstGeom>
          <a:noFill/>
          <a:ln>
            <a:noFill/>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indent="-285750">
              <a:spcBef>
                <a:spcPct val="20000"/>
              </a:spcBef>
              <a:buFont typeface="Arial" panose="020B0604020202020204" pitchFamily="34" charset="0"/>
              <a:buChar char="•"/>
              <a:defRPr/>
            </a:pPr>
            <a:r>
              <a:rPr lang="en-US">
                <a:latin typeface="+mj-lt"/>
                <a:cs typeface="Arial" charset="0"/>
              </a:rPr>
              <a:t>Approve SOEs’ strategy and budget</a:t>
            </a:r>
          </a:p>
          <a:p>
            <a:pPr marL="285750" indent="-285750">
              <a:spcBef>
                <a:spcPct val="20000"/>
              </a:spcBef>
              <a:buFont typeface="Arial" panose="020B0604020202020204" pitchFamily="34" charset="0"/>
              <a:buChar char="•"/>
              <a:defRPr/>
            </a:pPr>
            <a:r>
              <a:rPr lang="en-US">
                <a:latin typeface="+mj-lt"/>
                <a:cs typeface="Arial" charset="0"/>
              </a:rPr>
              <a:t>Set limits on SOE borrowing and contingent liabilities</a:t>
            </a:r>
          </a:p>
          <a:p>
            <a:pPr marL="285750" indent="-285750">
              <a:buFont typeface="Arial" panose="020B0604020202020204" pitchFamily="34" charset="0"/>
              <a:buChar char="•"/>
              <a:defRPr/>
            </a:pPr>
            <a:r>
              <a:rPr lang="en-US">
                <a:latin typeface="+mj-lt"/>
                <a:cs typeface="Arial" charset="0"/>
              </a:rPr>
              <a:t>Quantify mandates</a:t>
            </a:r>
          </a:p>
          <a:p>
            <a:pPr marL="285750" indent="-285750">
              <a:buFont typeface="Arial" panose="020B0604020202020204" pitchFamily="34" charset="0"/>
              <a:buChar char="•"/>
              <a:defRPr/>
            </a:pPr>
            <a:r>
              <a:rPr lang="en-US">
                <a:latin typeface="+mj-lt"/>
                <a:cs typeface="Arial" charset="0"/>
              </a:rPr>
              <a:t>Produce a fiscal risk statement or report on SOE sector</a:t>
            </a:r>
          </a:p>
          <a:p>
            <a:pPr marL="285750" indent="-285750">
              <a:buFont typeface="Arial" panose="020B0604020202020204" pitchFamily="34" charset="0"/>
              <a:buChar char="•"/>
            </a:pPr>
            <a:endParaRPr lang="en-US" sz="2000"/>
          </a:p>
          <a:p>
            <a:pPr marL="285750" indent="-285750">
              <a:spcBef>
                <a:spcPct val="20000"/>
              </a:spcBef>
              <a:buFont typeface="Arial" panose="020B0604020202020204" pitchFamily="34" charset="0"/>
              <a:buChar char="•"/>
              <a:defRPr/>
            </a:pPr>
            <a:endParaRPr lang="en-US" sz="2000">
              <a:latin typeface="Arial" charset="0"/>
              <a:cs typeface="Arial" charset="0"/>
            </a:endParaRPr>
          </a:p>
          <a:p>
            <a:pPr>
              <a:spcBef>
                <a:spcPct val="20000"/>
              </a:spcBef>
              <a:defRPr/>
            </a:pPr>
            <a:endParaRPr lang="en-US" sz="1400">
              <a:latin typeface="Arial" charset="0"/>
              <a:cs typeface="Arial" charset="0"/>
            </a:endParaRPr>
          </a:p>
        </xdr:txBody>
      </xdr:sp>
      <xdr:sp macro="" textlink="">
        <xdr:nvSpPr>
          <xdr:cNvPr id="7" name="TextBox 19">
            <a:extLst>
              <a:ext uri="{FF2B5EF4-FFF2-40B4-BE49-F238E27FC236}">
                <a16:creationId xmlns:a16="http://schemas.microsoft.com/office/drawing/2014/main" id="{1DB60C81-2A6D-4A78-B74F-22CD6C772817}"/>
              </a:ext>
            </a:extLst>
          </xdr:cNvPr>
          <xdr:cNvSpPr txBox="1"/>
        </xdr:nvSpPr>
        <xdr:spPr>
          <a:xfrm>
            <a:off x="6040205" y="1749136"/>
            <a:ext cx="2276475" cy="4414838"/>
          </a:xfrm>
          <a:prstGeom prst="rect">
            <a:avLst/>
          </a:prstGeom>
          <a:noFill/>
          <a:ln>
            <a:noFill/>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indent="-285750">
              <a:spcBef>
                <a:spcPct val="20000"/>
              </a:spcBef>
              <a:buFont typeface="Arial" panose="020B0604020202020204" pitchFamily="34" charset="0"/>
              <a:buChar char="•"/>
              <a:defRPr/>
            </a:pPr>
            <a:r>
              <a:rPr lang="en-US">
                <a:latin typeface="+mj-lt"/>
                <a:cs typeface="Arial" charset="0"/>
              </a:rPr>
              <a:t>Overarching SOE act; ownership policy</a:t>
            </a:r>
          </a:p>
          <a:p>
            <a:pPr marL="285750" indent="-285750">
              <a:buFont typeface="Arial" panose="020B0604020202020204" pitchFamily="34" charset="0"/>
              <a:buChar char="•"/>
              <a:defRPr/>
            </a:pPr>
            <a:r>
              <a:rPr lang="en-US">
                <a:latin typeface="+mj-lt"/>
                <a:cs typeface="Arial" charset="0"/>
              </a:rPr>
              <a:t>Boards with professional members from the private sector</a:t>
            </a:r>
          </a:p>
          <a:p>
            <a:pPr marL="285750" indent="-285750">
              <a:spcBef>
                <a:spcPct val="20000"/>
              </a:spcBef>
              <a:buFont typeface="Arial" panose="020B0604020202020204" pitchFamily="34" charset="0"/>
              <a:buChar char="•"/>
              <a:defRPr/>
            </a:pPr>
            <a:r>
              <a:rPr lang="en-US">
                <a:latin typeface="+mj-lt"/>
                <a:cs typeface="Arial" charset="0"/>
              </a:rPr>
              <a:t>Robust SOE performance management cycle</a:t>
            </a:r>
          </a:p>
          <a:p>
            <a:pPr marL="285750" indent="-285750">
              <a:spcBef>
                <a:spcPct val="20000"/>
              </a:spcBef>
              <a:buFont typeface="Arial" panose="020B0604020202020204" pitchFamily="34" charset="0"/>
              <a:buChar char="•"/>
              <a:defRPr/>
            </a:pPr>
            <a:r>
              <a:rPr lang="en-US">
                <a:latin typeface="+mj-lt"/>
                <a:cs typeface="Arial" charset="0"/>
              </a:rPr>
              <a:t>Fund quasi-fiscal activities through the budget </a:t>
            </a:r>
          </a:p>
          <a:p>
            <a:pPr marL="285750" indent="-285750">
              <a:spcBef>
                <a:spcPct val="20000"/>
              </a:spcBef>
              <a:buFont typeface="Arial" panose="020B0604020202020204" pitchFamily="34" charset="0"/>
              <a:buChar char="•"/>
              <a:defRPr/>
            </a:pPr>
            <a:endParaRPr lang="en-US" sz="2000">
              <a:latin typeface="Arial" charset="0"/>
              <a:cs typeface="Arial" charset="0"/>
            </a:endParaRPr>
          </a:p>
          <a:p>
            <a:pPr>
              <a:spcBef>
                <a:spcPct val="20000"/>
              </a:spcBef>
              <a:defRPr/>
            </a:pPr>
            <a:endParaRPr lang="en-US">
              <a:latin typeface="+mj-lt"/>
              <a:cs typeface="Arial" charset="0"/>
            </a:endParaRPr>
          </a:p>
        </xdr:txBody>
      </xdr:sp>
      <xdr:sp macro="" textlink="">
        <xdr:nvSpPr>
          <xdr:cNvPr id="8" name="TextBox 20">
            <a:extLst>
              <a:ext uri="{FF2B5EF4-FFF2-40B4-BE49-F238E27FC236}">
                <a16:creationId xmlns:a16="http://schemas.microsoft.com/office/drawing/2014/main" id="{DDCB2AA5-1897-430C-8EE0-502348F3EA47}"/>
              </a:ext>
            </a:extLst>
          </xdr:cNvPr>
          <xdr:cNvSpPr txBox="1"/>
        </xdr:nvSpPr>
        <xdr:spPr>
          <a:xfrm>
            <a:off x="477766" y="1935775"/>
            <a:ext cx="2566987" cy="4414838"/>
          </a:xfrm>
          <a:prstGeom prst="rect">
            <a:avLst/>
          </a:prstGeom>
          <a:noFill/>
          <a:ln>
            <a:noFill/>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indent="-285750">
              <a:spcBef>
                <a:spcPct val="20000"/>
              </a:spcBef>
              <a:buFont typeface="Arial" panose="020B0604020202020204" pitchFamily="34" charset="0"/>
              <a:buChar char="•"/>
              <a:defRPr/>
            </a:pPr>
            <a:r>
              <a:rPr lang="en-US">
                <a:latin typeface="+mj-lt"/>
                <a:cs typeface="Arial" charset="0"/>
              </a:rPr>
              <a:t>Collect data on SOEs </a:t>
            </a:r>
          </a:p>
          <a:p>
            <a:pPr marL="285750" indent="-285750">
              <a:buFont typeface="Arial" panose="020B0604020202020204" pitchFamily="34" charset="0"/>
              <a:buChar char="•"/>
            </a:pPr>
            <a:r>
              <a:rPr lang="en-US">
                <a:latin typeface="+mj-lt"/>
                <a:cs typeface="Arial" charset="0"/>
              </a:rPr>
              <a:t>Record and report all transactions between government and SOEs</a:t>
            </a:r>
          </a:p>
          <a:p>
            <a:pPr marL="285750" indent="-285750">
              <a:buFont typeface="Arial" panose="020B0604020202020204" pitchFamily="34" charset="0"/>
              <a:buChar char="•"/>
            </a:pPr>
            <a:r>
              <a:rPr lang="en-US">
                <a:latin typeface="+mj-lt"/>
                <a:cs typeface="Arial" charset="0"/>
              </a:rPr>
              <a:t>Take steps to improve the reliability and timeliness of SOE financial reporting</a:t>
            </a:r>
          </a:p>
          <a:p>
            <a:pPr marL="285750" indent="-285750">
              <a:buFont typeface="Arial" panose="020B0604020202020204" pitchFamily="34" charset="0"/>
              <a:buChar char="•"/>
            </a:pPr>
            <a:endParaRPr lang="en-US">
              <a:latin typeface="+mj-lt"/>
              <a:cs typeface="Arial" charset="0"/>
            </a:endParaRPr>
          </a:p>
          <a:p>
            <a:pPr>
              <a:spcBef>
                <a:spcPct val="20000"/>
              </a:spcBef>
              <a:defRPr/>
            </a:pPr>
            <a:endParaRPr lang="en-US" sz="1400">
              <a:latin typeface="Arial" charset="0"/>
              <a:cs typeface="Arial" charset="0"/>
            </a:endParaRPr>
          </a:p>
        </xdr:txBody>
      </xdr:sp>
    </xdr:grpSp>
    <xdr:clientData/>
  </xdr:twoCellAnchor>
  <xdr:twoCellAnchor>
    <xdr:from>
      <xdr:col>3</xdr:col>
      <xdr:colOff>228601</xdr:colOff>
      <xdr:row>4</xdr:row>
      <xdr:rowOff>97972</xdr:rowOff>
    </xdr:from>
    <xdr:to>
      <xdr:col>10</xdr:col>
      <xdr:colOff>424543</xdr:colOff>
      <xdr:row>6</xdr:row>
      <xdr:rowOff>97972</xdr:rowOff>
    </xdr:to>
    <xdr:sp macro="" textlink="">
      <xdr:nvSpPr>
        <xdr:cNvPr id="9" name="TextBox 8">
          <a:extLst>
            <a:ext uri="{FF2B5EF4-FFF2-40B4-BE49-F238E27FC236}">
              <a16:creationId xmlns:a16="http://schemas.microsoft.com/office/drawing/2014/main" id="{CA8AF7EB-6930-4876-BB88-91CF263626D5}"/>
            </a:ext>
          </a:extLst>
        </xdr:cNvPr>
        <xdr:cNvSpPr txBox="1"/>
      </xdr:nvSpPr>
      <xdr:spPr>
        <a:xfrm>
          <a:off x="2057401" y="751115"/>
          <a:ext cx="4463142" cy="3265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l">
            <a:lnSpc>
              <a:spcPct val="110000"/>
            </a:lnSpc>
            <a:spcBef>
              <a:spcPts val="0"/>
            </a:spcBef>
            <a:spcAft>
              <a:spcPts val="0"/>
            </a:spcAft>
            <a:tabLst>
              <a:tab pos="457200" algn="l"/>
              <a:tab pos="5669280" algn="r"/>
            </a:tabLst>
          </a:pPr>
          <a:r>
            <a:rPr lang="en-US" sz="1300" b="1">
              <a:solidFill>
                <a:srgbClr val="7030A0"/>
              </a:solidFill>
              <a:latin typeface="HelveticaNeueLT Std" panose="020B0604020202020204"/>
            </a:rPr>
            <a:t>Figure 3.21. Gearing SOE Oversight to Capacity</a:t>
          </a:r>
          <a:endParaRPr lang="en-US" sz="1300" b="0" baseline="0">
            <a:solidFill>
              <a:srgbClr val="7030A0"/>
            </a:solidFill>
            <a:latin typeface="HelveticaNeueLT Std" panose="020B0604020202020204"/>
          </a:endParaRPr>
        </a:p>
      </xdr:txBody>
    </xdr:sp>
    <xdr:clientData/>
  </xdr:twoCellAnchor>
  <xdr:twoCellAnchor>
    <xdr:from>
      <xdr:col>3</xdr:col>
      <xdr:colOff>152400</xdr:colOff>
      <xdr:row>39</xdr:row>
      <xdr:rowOff>65314</xdr:rowOff>
    </xdr:from>
    <xdr:to>
      <xdr:col>10</xdr:col>
      <xdr:colOff>144780</xdr:colOff>
      <xdr:row>40</xdr:row>
      <xdr:rowOff>130628</xdr:rowOff>
    </xdr:to>
    <xdr:sp macro="" textlink="">
      <xdr:nvSpPr>
        <xdr:cNvPr id="10" name="TextBox 9">
          <a:extLst>
            <a:ext uri="{FF2B5EF4-FFF2-40B4-BE49-F238E27FC236}">
              <a16:creationId xmlns:a16="http://schemas.microsoft.com/office/drawing/2014/main" id="{26E7BF58-AA9E-4EFD-B492-406A6B03C1E4}"/>
            </a:ext>
          </a:extLst>
        </xdr:cNvPr>
        <xdr:cNvSpPr txBox="1"/>
      </xdr:nvSpPr>
      <xdr:spPr>
        <a:xfrm>
          <a:off x="1981200" y="6433457"/>
          <a:ext cx="4259580" cy="2286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solidFill>
                <a:schemeClr val="tx1"/>
              </a:solidFill>
              <a:latin typeface="HelveticaNeueLT Std" panose="020B0604020202020204"/>
            </a:rPr>
            <a:t>Source: IMF staff</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26894</xdr:colOff>
      <xdr:row>0</xdr:row>
      <xdr:rowOff>98611</xdr:rowOff>
    </xdr:from>
    <xdr:to>
      <xdr:col>6</xdr:col>
      <xdr:colOff>96968</xdr:colOff>
      <xdr:row>2</xdr:row>
      <xdr:rowOff>249293</xdr:rowOff>
    </xdr:to>
    <xdr:sp macro="" textlink="">
      <xdr:nvSpPr>
        <xdr:cNvPr id="3" name="TextBox 2">
          <a:extLst>
            <a:ext uri="{FF2B5EF4-FFF2-40B4-BE49-F238E27FC236}">
              <a16:creationId xmlns:a16="http://schemas.microsoft.com/office/drawing/2014/main" id="{69FC277B-CAD2-4854-9071-7C6D63BC3FF1}"/>
            </a:ext>
          </a:extLst>
        </xdr:cNvPr>
        <xdr:cNvSpPr txBox="1"/>
      </xdr:nvSpPr>
      <xdr:spPr>
        <a:xfrm>
          <a:off x="654423" y="98611"/>
          <a:ext cx="4462780" cy="509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panose="020B0604020202020204"/>
            </a:rPr>
            <a:t>Figure 1.1.1 Likely Impact</a:t>
          </a:r>
          <a:r>
            <a:rPr lang="en-US" sz="1100" b="1" baseline="0">
              <a:solidFill>
                <a:srgbClr val="7030A0"/>
              </a:solidFill>
              <a:latin typeface="HelveticaNeueLT Std" panose="020B0604020202020204"/>
            </a:rPr>
            <a:t> of Measures on the Government Budget and Debt</a:t>
          </a:r>
          <a:endParaRPr lang="en-US" sz="1100">
            <a:solidFill>
              <a:srgbClr val="7030A0"/>
            </a:solidFill>
            <a:latin typeface="HelveticaNeueLT Std" panose="020B0604020202020204"/>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525780</xdr:colOff>
      <xdr:row>0</xdr:row>
      <xdr:rowOff>121920</xdr:rowOff>
    </xdr:from>
    <xdr:to>
      <xdr:col>9</xdr:col>
      <xdr:colOff>312420</xdr:colOff>
      <xdr:row>3</xdr:row>
      <xdr:rowOff>68580</xdr:rowOff>
    </xdr:to>
    <xdr:sp macro="" textlink="">
      <xdr:nvSpPr>
        <xdr:cNvPr id="3" name="TextBox 2">
          <a:extLst>
            <a:ext uri="{FF2B5EF4-FFF2-40B4-BE49-F238E27FC236}">
              <a16:creationId xmlns:a16="http://schemas.microsoft.com/office/drawing/2014/main" id="{64343F99-B523-4751-BD89-A7D516220EB8}"/>
            </a:ext>
          </a:extLst>
        </xdr:cNvPr>
        <xdr:cNvSpPr txBox="1"/>
      </xdr:nvSpPr>
      <xdr:spPr>
        <a:xfrm>
          <a:off x="525780" y="121920"/>
          <a:ext cx="5273040" cy="47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rgbClr val="7030A0"/>
              </a:solidFill>
              <a:latin typeface="HelveticaNeueLT Std" panose="020B0604020202020204" pitchFamily="34" charset="0"/>
              <a:ea typeface="+mn-ea"/>
              <a:cs typeface="Arial" panose="020B0604020202020204" pitchFamily="34" charset="0"/>
            </a:rPr>
            <a:t>Figure 2.1.1. A Drivers of Subdued Growth, Low Inflation and Interest Rates, and High DebtRoad Map for Fiscal Policies</a:t>
          </a:r>
        </a:p>
      </xdr:txBody>
    </xdr:sp>
    <xdr:clientData/>
  </xdr:twoCellAnchor>
  <xdr:twoCellAnchor>
    <xdr:from>
      <xdr:col>0</xdr:col>
      <xdr:colOff>563880</xdr:colOff>
      <xdr:row>20</xdr:row>
      <xdr:rowOff>7621</xdr:rowOff>
    </xdr:from>
    <xdr:to>
      <xdr:col>8</xdr:col>
      <xdr:colOff>510540</xdr:colOff>
      <xdr:row>21</xdr:row>
      <xdr:rowOff>68580</xdr:rowOff>
    </xdr:to>
    <xdr:sp macro="" textlink="">
      <xdr:nvSpPr>
        <xdr:cNvPr id="4" name="TextBox 3">
          <a:extLst>
            <a:ext uri="{FF2B5EF4-FFF2-40B4-BE49-F238E27FC236}">
              <a16:creationId xmlns:a16="http://schemas.microsoft.com/office/drawing/2014/main" id="{031606B5-E866-4B4C-824A-F0F034F2DBDD}"/>
            </a:ext>
          </a:extLst>
        </xdr:cNvPr>
        <xdr:cNvSpPr txBox="1"/>
      </xdr:nvSpPr>
      <xdr:spPr>
        <a:xfrm>
          <a:off x="563880" y="3383281"/>
          <a:ext cx="4823460" cy="228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Gordon 2015; Lo and Rogoff 2015; Rachel and Summers 2019; and IMF staff summary.</a:t>
          </a:r>
        </a:p>
      </xdr:txBody>
    </xdr:sp>
    <xdr:clientData/>
  </xdr:twoCellAnchor>
  <xdr:twoCellAnchor>
    <xdr:from>
      <xdr:col>0</xdr:col>
      <xdr:colOff>533400</xdr:colOff>
      <xdr:row>3</xdr:row>
      <xdr:rowOff>53340</xdr:rowOff>
    </xdr:from>
    <xdr:to>
      <xdr:col>9</xdr:col>
      <xdr:colOff>457200</xdr:colOff>
      <xdr:row>18</xdr:row>
      <xdr:rowOff>106680</xdr:rowOff>
    </xdr:to>
    <xdr:graphicFrame macro="">
      <xdr:nvGraphicFramePr>
        <xdr:cNvPr id="8" name="Diagram 7">
          <a:extLst>
            <a:ext uri="{FF2B5EF4-FFF2-40B4-BE49-F238E27FC236}">
              <a16:creationId xmlns:a16="http://schemas.microsoft.com/office/drawing/2014/main" id="{5F117864-AFBB-48C8-AE67-975E866630A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2</xdr:col>
      <xdr:colOff>358140</xdr:colOff>
      <xdr:row>9</xdr:row>
      <xdr:rowOff>144780</xdr:rowOff>
    </xdr:from>
    <xdr:to>
      <xdr:col>9</xdr:col>
      <xdr:colOff>137160</xdr:colOff>
      <xdr:row>30</xdr:row>
      <xdr:rowOff>149542</xdr:rowOff>
    </xdr:to>
    <xdr:graphicFrame macro="">
      <xdr:nvGraphicFramePr>
        <xdr:cNvPr id="2" name="Chart 1">
          <a:extLst>
            <a:ext uri="{FF2B5EF4-FFF2-40B4-BE49-F238E27FC236}">
              <a16:creationId xmlns:a16="http://schemas.microsoft.com/office/drawing/2014/main" id="{2B636030-6AA1-49B1-BEE8-C0009409B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441960</xdr:colOff>
      <xdr:row>7</xdr:row>
      <xdr:rowOff>7620</xdr:rowOff>
    </xdr:from>
    <xdr:to>
      <xdr:col>9</xdr:col>
      <xdr:colOff>434340</xdr:colOff>
      <xdr:row>9</xdr:row>
      <xdr:rowOff>106680</xdr:rowOff>
    </xdr:to>
    <xdr:sp macro="" textlink="">
      <xdr:nvSpPr>
        <xdr:cNvPr id="3" name="TextBox 2">
          <a:extLst>
            <a:ext uri="{FF2B5EF4-FFF2-40B4-BE49-F238E27FC236}">
              <a16:creationId xmlns:a16="http://schemas.microsoft.com/office/drawing/2014/main" id="{9100F9C0-B30B-49D5-B831-4FDC3F08E19E}"/>
            </a:ext>
          </a:extLst>
        </xdr:cNvPr>
        <xdr:cNvSpPr txBox="1"/>
      </xdr:nvSpPr>
      <xdr:spPr>
        <a:xfrm>
          <a:off x="2994660" y="1234440"/>
          <a:ext cx="5273040" cy="47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rgbClr val="7030A0"/>
              </a:solidFill>
              <a:latin typeface="HelveticaNeueLT Std" panose="020B0604020202020204" pitchFamily="34" charset="0"/>
              <a:ea typeface="+mn-ea"/>
              <a:cs typeface="Arial" panose="020B0604020202020204" pitchFamily="34" charset="0"/>
            </a:rPr>
            <a:t>Figure 3.2.1. Financial Performance of Public Relative to Private Commercial Banks</a:t>
          </a:r>
        </a:p>
      </xdr:txBody>
    </xdr:sp>
    <xdr:clientData/>
  </xdr:twoCellAnchor>
  <xdr:twoCellAnchor>
    <xdr:from>
      <xdr:col>2</xdr:col>
      <xdr:colOff>701040</xdr:colOff>
      <xdr:row>32</xdr:row>
      <xdr:rowOff>99060</xdr:rowOff>
    </xdr:from>
    <xdr:to>
      <xdr:col>9</xdr:col>
      <xdr:colOff>655320</xdr:colOff>
      <xdr:row>35</xdr:row>
      <xdr:rowOff>99060</xdr:rowOff>
    </xdr:to>
    <xdr:sp macro="" textlink="">
      <xdr:nvSpPr>
        <xdr:cNvPr id="4" name="TextBox 3">
          <a:extLst>
            <a:ext uri="{FF2B5EF4-FFF2-40B4-BE49-F238E27FC236}">
              <a16:creationId xmlns:a16="http://schemas.microsoft.com/office/drawing/2014/main" id="{6A96D283-55CE-4347-8B18-9DB34CEE1B7A}"/>
            </a:ext>
          </a:extLst>
        </xdr:cNvPr>
        <xdr:cNvSpPr txBox="1"/>
      </xdr:nvSpPr>
      <xdr:spPr>
        <a:xfrm>
          <a:off x="3253740" y="5730240"/>
          <a:ext cx="52349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Fitch Connect; and IMF staff estimates. </a:t>
          </a:r>
        </a:p>
        <a:p>
          <a:r>
            <a:rPr lang="en-US" sz="800" b="0" baseline="0">
              <a:solidFill>
                <a:schemeClr val="tx1"/>
              </a:solidFill>
              <a:latin typeface="HelveticaNeueLT Std" panose="020B0604020202020204" pitchFamily="34" charset="0"/>
              <a:ea typeface="+mn-ea"/>
              <a:cs typeface="Arial" panose="020B0604020202020204" pitchFamily="34" charset="0"/>
            </a:rPr>
            <a:t>Note: Regressions control for several factors, including other bank characteristics.***, **, and * indicate statistical  difference from zero at 1, 5, and 10 percent significance level, respectively. </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0.28125</cdr:x>
      <cdr:y>0.01736</cdr:y>
    </cdr:from>
    <cdr:to>
      <cdr:x>0.96527</cdr:x>
      <cdr:y>0.11458</cdr:y>
    </cdr:to>
    <cdr:sp macro="" textlink="">
      <cdr:nvSpPr>
        <cdr:cNvPr id="2" name="TextBox 1">
          <a:extLst xmlns:a="http://schemas.openxmlformats.org/drawingml/2006/main">
            <a:ext uri="{FF2B5EF4-FFF2-40B4-BE49-F238E27FC236}">
              <a16:creationId xmlns:a16="http://schemas.microsoft.com/office/drawing/2014/main" id="{30CB388E-A6D8-43AD-AB09-29B0AA4FD7DB}"/>
            </a:ext>
          </a:extLst>
        </cdr:cNvPr>
        <cdr:cNvSpPr txBox="1"/>
      </cdr:nvSpPr>
      <cdr:spPr>
        <a:xfrm xmlns:a="http://schemas.openxmlformats.org/drawingml/2006/main">
          <a:off x="771525" y="47622"/>
          <a:ext cx="1876404" cy="2667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C000"/>
              </a:solidFill>
            </a:rPr>
            <a:t>Interest-to</a:t>
          </a:r>
          <a:r>
            <a:rPr lang="en-US" sz="1100" b="1" baseline="0">
              <a:solidFill>
                <a:srgbClr val="FFC000"/>
              </a:solidFill>
            </a:rPr>
            <a:t>-tax</a:t>
          </a:r>
          <a:r>
            <a:rPr lang="en-US" sz="1100" b="1">
              <a:solidFill>
                <a:srgbClr val="FFC000"/>
              </a:solidFill>
            </a:rPr>
            <a:t> (right</a:t>
          </a:r>
          <a:r>
            <a:rPr lang="en-US" sz="1100" b="1" baseline="0">
              <a:solidFill>
                <a:srgbClr val="FFC000"/>
              </a:solidFill>
            </a:rPr>
            <a:t> scale</a:t>
          </a:r>
          <a:r>
            <a:rPr lang="en-US" sz="1100" b="1">
              <a:solidFill>
                <a:srgbClr val="FFC000"/>
              </a:solidFill>
            </a:rPr>
            <a:t>)</a:t>
          </a:r>
        </a:p>
      </cdr:txBody>
    </cdr:sp>
  </cdr:relSizeAnchor>
  <cdr:relSizeAnchor xmlns:cdr="http://schemas.openxmlformats.org/drawingml/2006/chartDrawing">
    <cdr:from>
      <cdr:x>0.09838</cdr:x>
      <cdr:y>0.18171</cdr:y>
    </cdr:from>
    <cdr:to>
      <cdr:x>0.36458</cdr:x>
      <cdr:y>0.39931</cdr:y>
    </cdr:to>
    <cdr:sp macro="" textlink="">
      <cdr:nvSpPr>
        <cdr:cNvPr id="3" name="TextBox 1">
          <a:extLst xmlns:a="http://schemas.openxmlformats.org/drawingml/2006/main">
            <a:ext uri="{FF2B5EF4-FFF2-40B4-BE49-F238E27FC236}">
              <a16:creationId xmlns:a16="http://schemas.microsoft.com/office/drawing/2014/main" id="{FDA75D02-8A97-4266-B3BE-C8E89A87A3EC}"/>
            </a:ext>
          </a:extLst>
        </cdr:cNvPr>
        <cdr:cNvSpPr txBox="1"/>
      </cdr:nvSpPr>
      <cdr:spPr>
        <a:xfrm xmlns:a="http://schemas.openxmlformats.org/drawingml/2006/main">
          <a:off x="269885" y="498467"/>
          <a:ext cx="730240" cy="5969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tx2"/>
              </a:solidFill>
            </a:rPr>
            <a:t>Debt-to-GDP</a:t>
          </a:r>
        </a:p>
      </cdr:txBody>
    </cdr:sp>
  </cdr:relSizeAnchor>
</c:userShapes>
</file>

<file path=xl/drawings/drawing90.xml><?xml version="1.0" encoding="utf-8"?>
<c:userShapes xmlns:c="http://schemas.openxmlformats.org/drawingml/2006/chart">
  <cdr:relSizeAnchor xmlns:cdr="http://schemas.openxmlformats.org/drawingml/2006/chartDrawing">
    <cdr:from>
      <cdr:x>0.51979</cdr:x>
      <cdr:y>0.05382</cdr:y>
    </cdr:from>
    <cdr:to>
      <cdr:x>0.51979</cdr:x>
      <cdr:y>0.59896</cdr:y>
    </cdr:to>
    <cdr:cxnSp macro="">
      <cdr:nvCxnSpPr>
        <cdr:cNvPr id="2" name="Straight Connector 1">
          <a:extLst xmlns:a="http://schemas.openxmlformats.org/drawingml/2006/main">
            <a:ext uri="{FF2B5EF4-FFF2-40B4-BE49-F238E27FC236}">
              <a16:creationId xmlns:a16="http://schemas.microsoft.com/office/drawing/2014/main" id="{0D16A3E6-AB9E-4203-87F9-480D1CA76C05}"/>
            </a:ext>
          </a:extLst>
        </cdr:cNvPr>
        <cdr:cNvCxnSpPr/>
      </cdr:nvCxnSpPr>
      <cdr:spPr>
        <a:xfrm xmlns:a="http://schemas.openxmlformats.org/drawingml/2006/main">
          <a:off x="2376488" y="147638"/>
          <a:ext cx="0" cy="1495425"/>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1.xml><?xml version="1.0" encoding="utf-8"?>
<xdr:wsDr xmlns:xdr="http://schemas.openxmlformats.org/drawingml/2006/spreadsheetDrawing" xmlns:a="http://schemas.openxmlformats.org/drawingml/2006/main">
  <xdr:twoCellAnchor>
    <xdr:from>
      <xdr:col>0</xdr:col>
      <xdr:colOff>190500</xdr:colOff>
      <xdr:row>3</xdr:row>
      <xdr:rowOff>57150</xdr:rowOff>
    </xdr:from>
    <xdr:to>
      <xdr:col>11</xdr:col>
      <xdr:colOff>108857</xdr:colOff>
      <xdr:row>5</xdr:row>
      <xdr:rowOff>141514</xdr:rowOff>
    </xdr:to>
    <xdr:sp macro="" textlink="">
      <xdr:nvSpPr>
        <xdr:cNvPr id="2" name="TextBox 1">
          <a:extLst>
            <a:ext uri="{FF2B5EF4-FFF2-40B4-BE49-F238E27FC236}">
              <a16:creationId xmlns:a16="http://schemas.microsoft.com/office/drawing/2014/main" id="{E91B31B8-1771-4D42-80CC-493317D5D1A9}"/>
            </a:ext>
          </a:extLst>
        </xdr:cNvPr>
        <xdr:cNvSpPr txBox="1"/>
      </xdr:nvSpPr>
      <xdr:spPr>
        <a:xfrm>
          <a:off x="190500" y="797379"/>
          <a:ext cx="6906986" cy="454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1.1.1 </a:t>
          </a:r>
          <a:r>
            <a:rPr lang="en-US" sz="1100" b="1" baseline="0">
              <a:solidFill>
                <a:srgbClr val="522872"/>
              </a:solidFill>
              <a:latin typeface="HelveticaNeueLT Std Cn" panose="020B0506030502030204"/>
            </a:rPr>
            <a:t>Simulated Macroeconomic Effects of a Global Public Investment Increase</a:t>
          </a:r>
        </a:p>
        <a:p>
          <a:r>
            <a:rPr lang="en-US" sz="1100" b="0" baseline="0">
              <a:solidFill>
                <a:srgbClr val="522872"/>
              </a:solidFill>
              <a:latin typeface="HelveticaNeueLT Std Cn" panose="020B0506030502030204"/>
            </a:rPr>
            <a:t>(Difference in percent or percentage points relative to no public investment increase)</a:t>
          </a:r>
          <a:endParaRPr lang="en-US" sz="1100" b="0">
            <a:solidFill>
              <a:srgbClr val="522872"/>
            </a:solidFill>
            <a:latin typeface="HelveticaNeueLT Std Cn" panose="020B0506030502030204"/>
          </a:endParaRPr>
        </a:p>
      </xdr:txBody>
    </xdr:sp>
    <xdr:clientData/>
  </xdr:twoCellAnchor>
  <xdr:twoCellAnchor>
    <xdr:from>
      <xdr:col>8</xdr:col>
      <xdr:colOff>333376</xdr:colOff>
      <xdr:row>14</xdr:row>
      <xdr:rowOff>31750</xdr:rowOff>
    </xdr:from>
    <xdr:to>
      <xdr:col>14</xdr:col>
      <xdr:colOff>123826</xdr:colOff>
      <xdr:row>28</xdr:row>
      <xdr:rowOff>69850</xdr:rowOff>
    </xdr:to>
    <xdr:graphicFrame macro="">
      <xdr:nvGraphicFramePr>
        <xdr:cNvPr id="3" name="Chart 2">
          <a:extLst>
            <a:ext uri="{FF2B5EF4-FFF2-40B4-BE49-F238E27FC236}">
              <a16:creationId xmlns:a16="http://schemas.microsoft.com/office/drawing/2014/main" id="{BB684963-D8A1-48DB-A726-5F1886FC6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561976</xdr:colOff>
      <xdr:row>12</xdr:row>
      <xdr:rowOff>28575</xdr:rowOff>
    </xdr:from>
    <xdr:to>
      <xdr:col>12</xdr:col>
      <xdr:colOff>28575</xdr:colOff>
      <xdr:row>13</xdr:row>
      <xdr:rowOff>114300</xdr:rowOff>
    </xdr:to>
    <xdr:sp macro="" textlink="">
      <xdr:nvSpPr>
        <xdr:cNvPr id="4" name="TextBox 3">
          <a:extLst>
            <a:ext uri="{FF2B5EF4-FFF2-40B4-BE49-F238E27FC236}">
              <a16:creationId xmlns:a16="http://schemas.microsoft.com/office/drawing/2014/main" id="{63393DD7-5734-444B-9BF4-2B51301BB38D}"/>
            </a:ext>
          </a:extLst>
        </xdr:cNvPr>
        <xdr:cNvSpPr txBox="1"/>
      </xdr:nvSpPr>
      <xdr:spPr>
        <a:xfrm>
          <a:off x="5438776" y="5697855"/>
          <a:ext cx="2186939" cy="268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2. Inflation</a:t>
          </a:r>
        </a:p>
      </xdr:txBody>
    </xdr:sp>
    <xdr:clientData/>
  </xdr:twoCellAnchor>
  <xdr:twoCellAnchor>
    <xdr:from>
      <xdr:col>0</xdr:col>
      <xdr:colOff>600075</xdr:colOff>
      <xdr:row>32</xdr:row>
      <xdr:rowOff>66676</xdr:rowOff>
    </xdr:from>
    <xdr:to>
      <xdr:col>7</xdr:col>
      <xdr:colOff>409574</xdr:colOff>
      <xdr:row>46</xdr:row>
      <xdr:rowOff>85725</xdr:rowOff>
    </xdr:to>
    <xdr:graphicFrame macro="">
      <xdr:nvGraphicFramePr>
        <xdr:cNvPr id="5" name="Chart 4">
          <a:extLst>
            <a:ext uri="{FF2B5EF4-FFF2-40B4-BE49-F238E27FC236}">
              <a16:creationId xmlns:a16="http://schemas.microsoft.com/office/drawing/2014/main" id="{A2F34145-F734-4EAD-853D-FB1008403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447675</xdr:colOff>
      <xdr:row>30</xdr:row>
      <xdr:rowOff>28575</xdr:rowOff>
    </xdr:from>
    <xdr:to>
      <xdr:col>6</xdr:col>
      <xdr:colOff>514350</xdr:colOff>
      <xdr:row>31</xdr:row>
      <xdr:rowOff>133350</xdr:rowOff>
    </xdr:to>
    <xdr:sp macro="" textlink="">
      <xdr:nvSpPr>
        <xdr:cNvPr id="6" name="TextBox 5">
          <a:extLst>
            <a:ext uri="{FF2B5EF4-FFF2-40B4-BE49-F238E27FC236}">
              <a16:creationId xmlns:a16="http://schemas.microsoft.com/office/drawing/2014/main" id="{36C8192F-CC49-49CC-AD19-A145D14F215A}"/>
            </a:ext>
          </a:extLst>
        </xdr:cNvPr>
        <xdr:cNvSpPr txBox="1"/>
      </xdr:nvSpPr>
      <xdr:spPr>
        <a:xfrm>
          <a:off x="1057275" y="8989695"/>
          <a:ext cx="3114675" cy="287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3. Real Interest Rate</a:t>
          </a:r>
          <a:endParaRPr lang="en-US" sz="1000" b="0">
            <a:solidFill>
              <a:sysClr val="windowText" lastClr="000000"/>
            </a:solidFill>
            <a:latin typeface="HelveticaNeueLT Std Cn" panose="020B0506030502030204"/>
            <a:ea typeface="+mn-ea"/>
            <a:cs typeface="+mn-cs"/>
          </a:endParaRPr>
        </a:p>
      </xdr:txBody>
    </xdr:sp>
    <xdr:clientData/>
  </xdr:twoCellAnchor>
  <xdr:twoCellAnchor>
    <xdr:from>
      <xdr:col>8</xdr:col>
      <xdr:colOff>438151</xdr:colOff>
      <xdr:row>32</xdr:row>
      <xdr:rowOff>95250</xdr:rowOff>
    </xdr:from>
    <xdr:to>
      <xdr:col>14</xdr:col>
      <xdr:colOff>171451</xdr:colOff>
      <xdr:row>46</xdr:row>
      <xdr:rowOff>47625</xdr:rowOff>
    </xdr:to>
    <xdr:graphicFrame macro="">
      <xdr:nvGraphicFramePr>
        <xdr:cNvPr id="7" name="Chart 6">
          <a:extLst>
            <a:ext uri="{FF2B5EF4-FFF2-40B4-BE49-F238E27FC236}">
              <a16:creationId xmlns:a16="http://schemas.microsoft.com/office/drawing/2014/main" id="{7C1DE6A7-7C44-4F4B-AB1B-B0CC63CC3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419100</xdr:colOff>
      <xdr:row>30</xdr:row>
      <xdr:rowOff>57150</xdr:rowOff>
    </xdr:from>
    <xdr:to>
      <xdr:col>12</xdr:col>
      <xdr:colOff>895350</xdr:colOff>
      <xdr:row>32</xdr:row>
      <xdr:rowOff>95250</xdr:rowOff>
    </xdr:to>
    <xdr:sp macro="" textlink="">
      <xdr:nvSpPr>
        <xdr:cNvPr id="8" name="TextBox 7">
          <a:extLst>
            <a:ext uri="{FF2B5EF4-FFF2-40B4-BE49-F238E27FC236}">
              <a16:creationId xmlns:a16="http://schemas.microsoft.com/office/drawing/2014/main" id="{554E18A4-00A6-4AB3-B82E-CCF49919FF26}"/>
            </a:ext>
          </a:extLst>
        </xdr:cNvPr>
        <xdr:cNvSpPr txBox="1"/>
      </xdr:nvSpPr>
      <xdr:spPr>
        <a:xfrm>
          <a:off x="5295900" y="9018270"/>
          <a:ext cx="3196590" cy="403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4. Debt</a:t>
          </a:r>
          <a:r>
            <a:rPr lang="en-US" sz="1000" b="1" baseline="0">
              <a:solidFill>
                <a:sysClr val="windowText" lastClr="000000"/>
              </a:solidFill>
              <a:latin typeface="HelveticaNeueLT Std Cn" panose="020B0506030502030204"/>
              <a:ea typeface="+mn-ea"/>
              <a:cs typeface="+mn-cs"/>
            </a:rPr>
            <a:t> </a:t>
          </a:r>
          <a:r>
            <a:rPr lang="en-US" sz="1000" b="1">
              <a:solidFill>
                <a:sysClr val="windowText" lastClr="000000"/>
              </a:solidFill>
              <a:latin typeface="HelveticaNeueLT Std Cn" panose="020B0506030502030204"/>
              <a:ea typeface="+mn-ea"/>
              <a:cs typeface="+mn-cs"/>
            </a:rPr>
            <a:t>to</a:t>
          </a:r>
          <a:r>
            <a:rPr lang="en-US" sz="1000" b="1" baseline="0">
              <a:solidFill>
                <a:sysClr val="windowText" lastClr="000000"/>
              </a:solidFill>
              <a:latin typeface="HelveticaNeueLT Std Cn" panose="020B0506030502030204"/>
              <a:ea typeface="+mn-ea"/>
              <a:cs typeface="+mn-cs"/>
            </a:rPr>
            <a:t> </a:t>
          </a:r>
          <a:r>
            <a:rPr lang="en-US" sz="1000" b="1">
              <a:solidFill>
                <a:sysClr val="windowText" lastClr="000000"/>
              </a:solidFill>
              <a:latin typeface="HelveticaNeueLT Std Cn" panose="020B0506030502030204"/>
              <a:ea typeface="+mn-ea"/>
              <a:cs typeface="+mn-cs"/>
            </a:rPr>
            <a:t>GDP</a:t>
          </a:r>
        </a:p>
      </xdr:txBody>
    </xdr:sp>
    <xdr:clientData/>
  </xdr:twoCellAnchor>
  <xdr:twoCellAnchor>
    <xdr:from>
      <xdr:col>0</xdr:col>
      <xdr:colOff>504825</xdr:colOff>
      <xdr:row>13</xdr:row>
      <xdr:rowOff>123825</xdr:rowOff>
    </xdr:from>
    <xdr:to>
      <xdr:col>7</xdr:col>
      <xdr:colOff>514349</xdr:colOff>
      <xdr:row>28</xdr:row>
      <xdr:rowOff>71438</xdr:rowOff>
    </xdr:to>
    <xdr:graphicFrame macro="">
      <xdr:nvGraphicFramePr>
        <xdr:cNvPr id="9" name="Chart 8">
          <a:extLst>
            <a:ext uri="{FF2B5EF4-FFF2-40B4-BE49-F238E27FC236}">
              <a16:creationId xmlns:a16="http://schemas.microsoft.com/office/drawing/2014/main" id="{A549EC7E-9A28-4D2E-A92A-5438D88CA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12</xdr:row>
      <xdr:rowOff>76200</xdr:rowOff>
    </xdr:from>
    <xdr:to>
      <xdr:col>6</xdr:col>
      <xdr:colOff>38100</xdr:colOff>
      <xdr:row>13</xdr:row>
      <xdr:rowOff>180975</xdr:rowOff>
    </xdr:to>
    <xdr:sp macro="" textlink="">
      <xdr:nvSpPr>
        <xdr:cNvPr id="10" name="TextBox 9">
          <a:extLst>
            <a:ext uri="{FF2B5EF4-FFF2-40B4-BE49-F238E27FC236}">
              <a16:creationId xmlns:a16="http://schemas.microsoft.com/office/drawing/2014/main" id="{4D360515-D718-4766-9B5A-F5D14072922A}"/>
            </a:ext>
          </a:extLst>
        </xdr:cNvPr>
        <xdr:cNvSpPr txBox="1"/>
      </xdr:nvSpPr>
      <xdr:spPr>
        <a:xfrm>
          <a:off x="1009650" y="5745480"/>
          <a:ext cx="2686050" cy="287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1. GDP</a:t>
          </a:r>
        </a:p>
        <a:p>
          <a:pPr marL="0" indent="0"/>
          <a:endParaRPr lang="en-US" sz="1000" b="1">
            <a:solidFill>
              <a:sysClr val="windowText" lastClr="000000"/>
            </a:solidFill>
            <a:latin typeface="HelveticaNeueLT Std Cn" panose="020B0506030502030204"/>
            <a:ea typeface="+mn-ea"/>
            <a:cs typeface="+mn-cs"/>
          </a:endParaRPr>
        </a:p>
      </xdr:txBody>
    </xdr:sp>
    <xdr:clientData/>
  </xdr:twoCellAnchor>
  <xdr:twoCellAnchor editAs="oneCell">
    <xdr:from>
      <xdr:col>6</xdr:col>
      <xdr:colOff>586741</xdr:colOff>
      <xdr:row>8</xdr:row>
      <xdr:rowOff>0</xdr:rowOff>
    </xdr:from>
    <xdr:to>
      <xdr:col>9</xdr:col>
      <xdr:colOff>289561</xdr:colOff>
      <xdr:row>11</xdr:row>
      <xdr:rowOff>76029</xdr:rowOff>
    </xdr:to>
    <xdr:pic>
      <xdr:nvPicPr>
        <xdr:cNvPr id="12" name="Picture 11">
          <a:extLst>
            <a:ext uri="{FF2B5EF4-FFF2-40B4-BE49-F238E27FC236}">
              <a16:creationId xmlns:a16="http://schemas.microsoft.com/office/drawing/2014/main" id="{A72D23E6-8AB0-4D6D-96DB-EE8BF65AA77C}"/>
            </a:ext>
          </a:extLst>
        </xdr:cNvPr>
        <xdr:cNvPicPr>
          <a:picLocks noChangeAspect="1"/>
        </xdr:cNvPicPr>
      </xdr:nvPicPr>
      <xdr:blipFill>
        <a:blip xmlns:r="http://schemas.openxmlformats.org/officeDocument/2006/relationships" r:embed="rId5"/>
        <a:stretch>
          <a:fillRect/>
        </a:stretch>
      </xdr:blipFill>
      <xdr:spPr>
        <a:xfrm>
          <a:off x="4244341" y="4937760"/>
          <a:ext cx="1813560" cy="624670"/>
        </a:xfrm>
        <a:prstGeom prst="rect">
          <a:avLst/>
        </a:prstGeom>
      </xdr:spPr>
    </xdr:pic>
    <xdr:clientData/>
  </xdr:twoCellAnchor>
  <xdr:twoCellAnchor>
    <xdr:from>
      <xdr:col>1</xdr:col>
      <xdr:colOff>340018</xdr:colOff>
      <xdr:row>47</xdr:row>
      <xdr:rowOff>118462</xdr:rowOff>
    </xdr:from>
    <xdr:to>
      <xdr:col>11</xdr:col>
      <xdr:colOff>437989</xdr:colOff>
      <xdr:row>51</xdr:row>
      <xdr:rowOff>26253</xdr:rowOff>
    </xdr:to>
    <xdr:sp macro="" textlink="">
      <xdr:nvSpPr>
        <xdr:cNvPr id="13" name="TextBox 12">
          <a:extLst>
            <a:ext uri="{FF2B5EF4-FFF2-40B4-BE49-F238E27FC236}">
              <a16:creationId xmlns:a16="http://schemas.microsoft.com/office/drawing/2014/main" id="{2FF5B1B8-4DCC-453B-A659-DA13E9234364}"/>
            </a:ext>
          </a:extLst>
        </xdr:cNvPr>
        <xdr:cNvSpPr txBox="1"/>
      </xdr:nvSpPr>
      <xdr:spPr>
        <a:xfrm>
          <a:off x="949618" y="8724580"/>
          <a:ext cx="6471877" cy="624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IMF staff estimates based on a revised version of Traum &amp; Yang (2015). </a:t>
          </a:r>
        </a:p>
        <a:p>
          <a:r>
            <a:rPr lang="en-US" sz="800" b="0" baseline="0">
              <a:solidFill>
                <a:schemeClr val="tx1"/>
              </a:solidFill>
              <a:latin typeface="HelveticaNeueLT Std" panose="020B0604020202020204" pitchFamily="34" charset="0"/>
              <a:ea typeface="+mn-ea"/>
              <a:cs typeface="Arial" panose="020B0604020202020204" pitchFamily="34" charset="0"/>
            </a:rPr>
            <a:t>Note: Impulse responses to a persistent increase in three types of public investment: The initial increase is 0.5 percent of global GDP in infrastructure, 0.6 percent of global GDP in low-carbon technologies, and 0.2 percent of global GDP in other SDG investment. The investment increase gradually declines over time. 	</a:t>
          </a:r>
        </a:p>
        <a:p>
          <a:endParaRPr lang="en-US" sz="800" b="0" baseline="0">
            <a:solidFill>
              <a:schemeClr val="tx1"/>
            </a:solidFill>
            <a:latin typeface="HelveticaNeueLT Std" panose="020B0604020202020204" pitchFamily="34" charset="0"/>
            <a:ea typeface="+mn-ea"/>
            <a:cs typeface="Arial" panose="020B0604020202020204" pitchFamily="34" charset="0"/>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238123</xdr:colOff>
      <xdr:row>7</xdr:row>
      <xdr:rowOff>38100</xdr:rowOff>
    </xdr:from>
    <xdr:to>
      <xdr:col>3</xdr:col>
      <xdr:colOff>838200</xdr:colOff>
      <xdr:row>18</xdr:row>
      <xdr:rowOff>133350</xdr:rowOff>
    </xdr:to>
    <xdr:graphicFrame macro="">
      <xdr:nvGraphicFramePr>
        <xdr:cNvPr id="2" name="Chart 1">
          <a:extLst>
            <a:ext uri="{FF2B5EF4-FFF2-40B4-BE49-F238E27FC236}">
              <a16:creationId xmlns:a16="http://schemas.microsoft.com/office/drawing/2014/main" id="{363B8FCA-173E-4B21-A220-AD1C2CAC7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224790</xdr:colOff>
      <xdr:row>2</xdr:row>
      <xdr:rowOff>133351</xdr:rowOff>
    </xdr:from>
    <xdr:to>
      <xdr:col>9</xdr:col>
      <xdr:colOff>120015</xdr:colOff>
      <xdr:row>3</xdr:row>
      <xdr:rowOff>504824</xdr:rowOff>
    </xdr:to>
    <xdr:sp macro="" textlink="">
      <xdr:nvSpPr>
        <xdr:cNvPr id="3" name="TextBox 2">
          <a:extLst>
            <a:ext uri="{FF2B5EF4-FFF2-40B4-BE49-F238E27FC236}">
              <a16:creationId xmlns:a16="http://schemas.microsoft.com/office/drawing/2014/main" id="{080916F4-6E07-4E91-94EB-B17936FF97B8}"/>
            </a:ext>
          </a:extLst>
        </xdr:cNvPr>
        <xdr:cNvSpPr txBox="1"/>
      </xdr:nvSpPr>
      <xdr:spPr>
        <a:xfrm>
          <a:off x="224790" y="8180071"/>
          <a:ext cx="6524625" cy="554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a:rPr>
            <a:t>Figure 1.1.2.</a:t>
          </a:r>
          <a:r>
            <a:rPr lang="en-US" sz="1100" b="1" baseline="0">
              <a:solidFill>
                <a:srgbClr val="522872"/>
              </a:solidFill>
              <a:latin typeface="HelveticaNeueLT Std"/>
            </a:rPr>
            <a:t> Comparison of Baseline and Global Level and GIMF Simulations</a:t>
          </a:r>
        </a:p>
        <a:p>
          <a:r>
            <a:rPr lang="en-US" sz="1100" b="0" baseline="0">
              <a:solidFill>
                <a:srgbClr val="522872"/>
              </a:solidFill>
              <a:latin typeface="HelveticaNeueLT Std"/>
            </a:rPr>
            <a:t>(Percent; GDP is in average annual deviation from the path without a public ivnestment increase.)</a:t>
          </a:r>
          <a:endParaRPr lang="en-US" sz="1100" b="0">
            <a:solidFill>
              <a:srgbClr val="522872"/>
            </a:solidFill>
            <a:latin typeface="HelveticaNeueLT Std"/>
          </a:endParaRPr>
        </a:p>
      </xdr:txBody>
    </xdr:sp>
    <xdr:clientData/>
  </xdr:twoCellAnchor>
  <xdr:twoCellAnchor>
    <xdr:from>
      <xdr:col>4</xdr:col>
      <xdr:colOff>190499</xdr:colOff>
      <xdr:row>6</xdr:row>
      <xdr:rowOff>133350</xdr:rowOff>
    </xdr:from>
    <xdr:to>
      <xdr:col>9</xdr:col>
      <xdr:colOff>374141</xdr:colOff>
      <xdr:row>18</xdr:row>
      <xdr:rowOff>41910</xdr:rowOff>
    </xdr:to>
    <xdr:graphicFrame macro="">
      <xdr:nvGraphicFramePr>
        <xdr:cNvPr id="5" name="Chart 4">
          <a:extLst>
            <a:ext uri="{FF2B5EF4-FFF2-40B4-BE49-F238E27FC236}">
              <a16:creationId xmlns:a16="http://schemas.microsoft.com/office/drawing/2014/main" id="{D1DD62E6-5F9B-415E-87D1-7985F31EB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104774</xdr:colOff>
      <xdr:row>7</xdr:row>
      <xdr:rowOff>9525</xdr:rowOff>
    </xdr:from>
    <xdr:to>
      <xdr:col>15</xdr:col>
      <xdr:colOff>69341</xdr:colOff>
      <xdr:row>18</xdr:row>
      <xdr:rowOff>108585</xdr:rowOff>
    </xdr:to>
    <xdr:graphicFrame macro="">
      <xdr:nvGraphicFramePr>
        <xdr:cNvPr id="6" name="Chart 5">
          <a:extLst>
            <a:ext uri="{FF2B5EF4-FFF2-40B4-BE49-F238E27FC236}">
              <a16:creationId xmlns:a16="http://schemas.microsoft.com/office/drawing/2014/main" id="{DE050C5C-F459-4850-B0B4-7CFA31FDD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22</xdr:row>
      <xdr:rowOff>95249</xdr:rowOff>
    </xdr:from>
    <xdr:to>
      <xdr:col>3</xdr:col>
      <xdr:colOff>933450</xdr:colOff>
      <xdr:row>35</xdr:row>
      <xdr:rowOff>28574</xdr:rowOff>
    </xdr:to>
    <xdr:graphicFrame macro="">
      <xdr:nvGraphicFramePr>
        <xdr:cNvPr id="7" name="Chart 6">
          <a:extLst>
            <a:ext uri="{FF2B5EF4-FFF2-40B4-BE49-F238E27FC236}">
              <a16:creationId xmlns:a16="http://schemas.microsoft.com/office/drawing/2014/main" id="{65E90DA3-325C-43F1-8FD3-65542DB6A4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152402</xdr:colOff>
      <xdr:row>22</xdr:row>
      <xdr:rowOff>171450</xdr:rowOff>
    </xdr:from>
    <xdr:to>
      <xdr:col>9</xdr:col>
      <xdr:colOff>247650</xdr:colOff>
      <xdr:row>34</xdr:row>
      <xdr:rowOff>152400</xdr:rowOff>
    </xdr:to>
    <xdr:graphicFrame macro="">
      <xdr:nvGraphicFramePr>
        <xdr:cNvPr id="8" name="Chart 7">
          <a:extLst>
            <a:ext uri="{FF2B5EF4-FFF2-40B4-BE49-F238E27FC236}">
              <a16:creationId xmlns:a16="http://schemas.microsoft.com/office/drawing/2014/main" id="{53AC2FEC-2320-439E-866E-DEC53570A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85725</xdr:colOff>
      <xdr:row>21</xdr:row>
      <xdr:rowOff>190498</xdr:rowOff>
    </xdr:from>
    <xdr:to>
      <xdr:col>15</xdr:col>
      <xdr:colOff>438150</xdr:colOff>
      <xdr:row>34</xdr:row>
      <xdr:rowOff>104775</xdr:rowOff>
    </xdr:to>
    <xdr:graphicFrame macro="">
      <xdr:nvGraphicFramePr>
        <xdr:cNvPr id="9" name="Chart 8">
          <a:extLst>
            <a:ext uri="{FF2B5EF4-FFF2-40B4-BE49-F238E27FC236}">
              <a16:creationId xmlns:a16="http://schemas.microsoft.com/office/drawing/2014/main" id="{61912A6E-1919-4B94-89AC-17E116835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182880</xdr:colOff>
      <xdr:row>4</xdr:row>
      <xdr:rowOff>622935</xdr:rowOff>
    </xdr:from>
    <xdr:to>
      <xdr:col>3</xdr:col>
      <xdr:colOff>670560</xdr:colOff>
      <xdr:row>4</xdr:row>
      <xdr:rowOff>1051560</xdr:rowOff>
    </xdr:to>
    <xdr:sp macro="" textlink="">
      <xdr:nvSpPr>
        <xdr:cNvPr id="10" name="TextBox 9">
          <a:extLst>
            <a:ext uri="{FF2B5EF4-FFF2-40B4-BE49-F238E27FC236}">
              <a16:creationId xmlns:a16="http://schemas.microsoft.com/office/drawing/2014/main" id="{2811F303-7FB7-4529-A100-B30AB5631A9C}"/>
            </a:ext>
          </a:extLst>
        </xdr:cNvPr>
        <xdr:cNvSpPr txBox="1"/>
      </xdr:nvSpPr>
      <xdr:spPr>
        <a:xfrm>
          <a:off x="792480" y="10132695"/>
          <a:ext cx="246888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a:rPr>
            <a:t>A.</a:t>
          </a:r>
          <a:r>
            <a:rPr lang="en-US" sz="1100" b="1" baseline="0">
              <a:solidFill>
                <a:srgbClr val="522872"/>
              </a:solidFill>
              <a:latin typeface="HelveticaNeueLT Std"/>
            </a:rPr>
            <a:t> GDP Level</a:t>
          </a:r>
          <a:endParaRPr lang="en-US" sz="1100" b="0">
            <a:solidFill>
              <a:srgbClr val="522872"/>
            </a:solidFill>
            <a:latin typeface="HelveticaNeueLT Std"/>
          </a:endParaRPr>
        </a:p>
      </xdr:txBody>
    </xdr:sp>
    <xdr:clientData/>
  </xdr:twoCellAnchor>
  <xdr:twoCellAnchor>
    <xdr:from>
      <xdr:col>1</xdr:col>
      <xdr:colOff>104774</xdr:colOff>
      <xdr:row>5</xdr:row>
      <xdr:rowOff>123827</xdr:rowOff>
    </xdr:from>
    <xdr:to>
      <xdr:col>3</xdr:col>
      <xdr:colOff>106679</xdr:colOff>
      <xdr:row>6</xdr:row>
      <xdr:rowOff>144781</xdr:rowOff>
    </xdr:to>
    <xdr:sp macro="" textlink="">
      <xdr:nvSpPr>
        <xdr:cNvPr id="11" name="TextBox 10">
          <a:extLst>
            <a:ext uri="{FF2B5EF4-FFF2-40B4-BE49-F238E27FC236}">
              <a16:creationId xmlns:a16="http://schemas.microsoft.com/office/drawing/2014/main" id="{36A6429D-ECD9-44D5-8BCF-8AC99621CB23}"/>
            </a:ext>
          </a:extLst>
        </xdr:cNvPr>
        <xdr:cNvSpPr txBox="1"/>
      </xdr:nvSpPr>
      <xdr:spPr>
        <a:xfrm>
          <a:off x="714374" y="10182227"/>
          <a:ext cx="1983105" cy="203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a:rPr>
            <a:t>1. Infrastructure, GDP Level</a:t>
          </a:r>
          <a:endParaRPr lang="en-US" sz="1000" b="0">
            <a:solidFill>
              <a:sysClr val="windowText" lastClr="000000"/>
            </a:solidFill>
            <a:latin typeface="HelveticaNeueLT Std"/>
          </a:endParaRPr>
        </a:p>
      </xdr:txBody>
    </xdr:sp>
    <xdr:clientData/>
  </xdr:twoCellAnchor>
  <xdr:twoCellAnchor>
    <xdr:from>
      <xdr:col>4</xdr:col>
      <xdr:colOff>552450</xdr:colOff>
      <xdr:row>5</xdr:row>
      <xdr:rowOff>114300</xdr:rowOff>
    </xdr:from>
    <xdr:to>
      <xdr:col>8</xdr:col>
      <xdr:colOff>114300</xdr:colOff>
      <xdr:row>6</xdr:row>
      <xdr:rowOff>160020</xdr:rowOff>
    </xdr:to>
    <xdr:sp macro="" textlink="">
      <xdr:nvSpPr>
        <xdr:cNvPr id="12" name="TextBox 11">
          <a:extLst>
            <a:ext uri="{FF2B5EF4-FFF2-40B4-BE49-F238E27FC236}">
              <a16:creationId xmlns:a16="http://schemas.microsoft.com/office/drawing/2014/main" id="{9A8DE8F8-F210-4D20-84C5-A225DE4B0563}"/>
            </a:ext>
          </a:extLst>
        </xdr:cNvPr>
        <xdr:cNvSpPr txBox="1"/>
      </xdr:nvSpPr>
      <xdr:spPr>
        <a:xfrm>
          <a:off x="4133850" y="10172700"/>
          <a:ext cx="20002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a:rPr>
            <a:t>2. SDG Investment, </a:t>
          </a:r>
          <a:r>
            <a:rPr lang="en-US" sz="1100" b="1">
              <a:solidFill>
                <a:schemeClr val="dk1"/>
              </a:solidFill>
              <a:effectLst/>
              <a:latin typeface="+mn-lt"/>
              <a:ea typeface="+mn-ea"/>
              <a:cs typeface="+mn-cs"/>
            </a:rPr>
            <a:t>GDP Level</a:t>
          </a:r>
          <a:endParaRPr lang="en-US" sz="1000" b="0">
            <a:solidFill>
              <a:sysClr val="windowText" lastClr="000000"/>
            </a:solidFill>
            <a:latin typeface="HelveticaNeueLT Std"/>
          </a:endParaRPr>
        </a:p>
      </xdr:txBody>
    </xdr:sp>
    <xdr:clientData/>
  </xdr:twoCellAnchor>
  <xdr:twoCellAnchor>
    <xdr:from>
      <xdr:col>10</xdr:col>
      <xdr:colOff>285750</xdr:colOff>
      <xdr:row>5</xdr:row>
      <xdr:rowOff>85725</xdr:rowOff>
    </xdr:from>
    <xdr:to>
      <xdr:col>14</xdr:col>
      <xdr:colOff>441960</xdr:colOff>
      <xdr:row>6</xdr:row>
      <xdr:rowOff>152400</xdr:rowOff>
    </xdr:to>
    <xdr:sp macro="" textlink="">
      <xdr:nvSpPr>
        <xdr:cNvPr id="13" name="TextBox 12">
          <a:extLst>
            <a:ext uri="{FF2B5EF4-FFF2-40B4-BE49-F238E27FC236}">
              <a16:creationId xmlns:a16="http://schemas.microsoft.com/office/drawing/2014/main" id="{0B30E076-9C57-44CE-98B9-97A23B1B7631}"/>
            </a:ext>
          </a:extLst>
        </xdr:cNvPr>
        <xdr:cNvSpPr txBox="1"/>
      </xdr:nvSpPr>
      <xdr:spPr>
        <a:xfrm>
          <a:off x="7524750" y="10144125"/>
          <a:ext cx="2708910" cy="249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a:rPr>
            <a:t>3. Low-Carbon Technologies, </a:t>
          </a:r>
          <a:r>
            <a:rPr lang="en-US" sz="1100" b="1">
              <a:solidFill>
                <a:schemeClr val="dk1"/>
              </a:solidFill>
              <a:effectLst/>
              <a:latin typeface="+mn-lt"/>
              <a:ea typeface="+mn-ea"/>
              <a:cs typeface="+mn-cs"/>
            </a:rPr>
            <a:t>GDP Level</a:t>
          </a:r>
          <a:endParaRPr lang="en-US" sz="1000" b="0">
            <a:solidFill>
              <a:sysClr val="windowText" lastClr="000000"/>
            </a:solidFill>
            <a:latin typeface="HelveticaNeueLT Std"/>
          </a:endParaRPr>
        </a:p>
      </xdr:txBody>
    </xdr:sp>
    <xdr:clientData/>
  </xdr:twoCellAnchor>
  <xdr:twoCellAnchor>
    <xdr:from>
      <xdr:col>1</xdr:col>
      <xdr:colOff>76200</xdr:colOff>
      <xdr:row>20</xdr:row>
      <xdr:rowOff>180975</xdr:rowOff>
    </xdr:from>
    <xdr:to>
      <xdr:col>2</xdr:col>
      <xdr:colOff>857250</xdr:colOff>
      <xdr:row>22</xdr:row>
      <xdr:rowOff>28574</xdr:rowOff>
    </xdr:to>
    <xdr:sp macro="" textlink="">
      <xdr:nvSpPr>
        <xdr:cNvPr id="14" name="TextBox 13">
          <a:extLst>
            <a:ext uri="{FF2B5EF4-FFF2-40B4-BE49-F238E27FC236}">
              <a16:creationId xmlns:a16="http://schemas.microsoft.com/office/drawing/2014/main" id="{587875A2-85A8-446C-9AD5-E4CAC5575A27}"/>
            </a:ext>
          </a:extLst>
        </xdr:cNvPr>
        <xdr:cNvSpPr txBox="1"/>
      </xdr:nvSpPr>
      <xdr:spPr>
        <a:xfrm>
          <a:off x="685800" y="13531215"/>
          <a:ext cx="1771650" cy="213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a:rPr>
            <a:t>4. Inflation</a:t>
          </a:r>
          <a:endParaRPr lang="en-US" sz="1000" b="0">
            <a:solidFill>
              <a:sysClr val="windowText" lastClr="000000"/>
            </a:solidFill>
            <a:latin typeface="HelveticaNeueLT Std"/>
          </a:endParaRPr>
        </a:p>
      </xdr:txBody>
    </xdr:sp>
    <xdr:clientData/>
  </xdr:twoCellAnchor>
  <xdr:twoCellAnchor>
    <xdr:from>
      <xdr:col>5</xdr:col>
      <xdr:colOff>0</xdr:colOff>
      <xdr:row>21</xdr:row>
      <xdr:rowOff>19050</xdr:rowOff>
    </xdr:from>
    <xdr:to>
      <xdr:col>7</xdr:col>
      <xdr:colOff>523875</xdr:colOff>
      <xdr:row>22</xdr:row>
      <xdr:rowOff>57149</xdr:rowOff>
    </xdr:to>
    <xdr:sp macro="" textlink="">
      <xdr:nvSpPr>
        <xdr:cNvPr id="15" name="TextBox 14">
          <a:extLst>
            <a:ext uri="{FF2B5EF4-FFF2-40B4-BE49-F238E27FC236}">
              <a16:creationId xmlns:a16="http://schemas.microsoft.com/office/drawing/2014/main" id="{BFABA2CA-40B2-4AEB-BBAD-50CE13002101}"/>
            </a:ext>
          </a:extLst>
        </xdr:cNvPr>
        <xdr:cNvSpPr txBox="1"/>
      </xdr:nvSpPr>
      <xdr:spPr>
        <a:xfrm>
          <a:off x="4191000" y="13552170"/>
          <a:ext cx="1743075" cy="220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a:rPr>
            <a:t>5. Real Interest Rate</a:t>
          </a:r>
          <a:endParaRPr lang="en-US" sz="1000" b="0">
            <a:solidFill>
              <a:sysClr val="windowText" lastClr="000000"/>
            </a:solidFill>
            <a:latin typeface="HelveticaNeueLT Std"/>
          </a:endParaRPr>
        </a:p>
      </xdr:txBody>
    </xdr:sp>
    <xdr:clientData/>
  </xdr:twoCellAnchor>
  <xdr:twoCellAnchor>
    <xdr:from>
      <xdr:col>10</xdr:col>
      <xdr:colOff>457200</xdr:colOff>
      <xdr:row>20</xdr:row>
      <xdr:rowOff>171451</xdr:rowOff>
    </xdr:from>
    <xdr:to>
      <xdr:col>13</xdr:col>
      <xdr:colOff>514350</xdr:colOff>
      <xdr:row>22</xdr:row>
      <xdr:rowOff>1</xdr:rowOff>
    </xdr:to>
    <xdr:sp macro="" textlink="">
      <xdr:nvSpPr>
        <xdr:cNvPr id="16" name="TextBox 15">
          <a:extLst>
            <a:ext uri="{FF2B5EF4-FFF2-40B4-BE49-F238E27FC236}">
              <a16:creationId xmlns:a16="http://schemas.microsoft.com/office/drawing/2014/main" id="{1A4D4E58-6D3B-4424-8046-C57142E690F1}"/>
            </a:ext>
          </a:extLst>
        </xdr:cNvPr>
        <xdr:cNvSpPr txBox="1"/>
      </xdr:nvSpPr>
      <xdr:spPr>
        <a:xfrm>
          <a:off x="7696200" y="13521691"/>
          <a:ext cx="2000250"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a:rPr>
            <a:t>6. Public</a:t>
          </a:r>
          <a:r>
            <a:rPr lang="en-US" sz="1000" b="1" baseline="0">
              <a:solidFill>
                <a:sysClr val="windowText" lastClr="000000"/>
              </a:solidFill>
              <a:latin typeface="HelveticaNeueLT Std"/>
            </a:rPr>
            <a:t> Debt-to-GDP Ratio</a:t>
          </a:r>
          <a:endParaRPr lang="en-US" sz="1000" b="0">
            <a:solidFill>
              <a:sysClr val="windowText" lastClr="000000"/>
            </a:solidFill>
            <a:latin typeface="HelveticaNeueLT Std"/>
          </a:endParaRPr>
        </a:p>
      </xdr:txBody>
    </xdr:sp>
    <xdr:clientData/>
  </xdr:twoCellAnchor>
  <xdr:twoCellAnchor editAs="oneCell">
    <xdr:from>
      <xdr:col>10</xdr:col>
      <xdr:colOff>7620</xdr:colOff>
      <xdr:row>3</xdr:row>
      <xdr:rowOff>1203960</xdr:rowOff>
    </xdr:from>
    <xdr:to>
      <xdr:col>12</xdr:col>
      <xdr:colOff>55072</xdr:colOff>
      <xdr:row>4</xdr:row>
      <xdr:rowOff>470474</xdr:rowOff>
    </xdr:to>
    <xdr:pic>
      <xdr:nvPicPr>
        <xdr:cNvPr id="17" name="Picture 16">
          <a:extLst>
            <a:ext uri="{FF2B5EF4-FFF2-40B4-BE49-F238E27FC236}">
              <a16:creationId xmlns:a16="http://schemas.microsoft.com/office/drawing/2014/main" id="{9C94FDA6-E10D-4EEC-A605-C9ACED9EDD9E}"/>
            </a:ext>
          </a:extLst>
        </xdr:cNvPr>
        <xdr:cNvPicPr>
          <a:picLocks noChangeAspect="1"/>
        </xdr:cNvPicPr>
      </xdr:nvPicPr>
      <xdr:blipFill>
        <a:blip xmlns:r="http://schemas.openxmlformats.org/officeDocument/2006/relationships" r:embed="rId7"/>
        <a:stretch>
          <a:fillRect/>
        </a:stretch>
      </xdr:blipFill>
      <xdr:spPr>
        <a:xfrm>
          <a:off x="7246620" y="9433560"/>
          <a:ext cx="1380952" cy="470474"/>
        </a:xfrm>
        <a:prstGeom prst="rect">
          <a:avLst/>
        </a:prstGeom>
      </xdr:spPr>
    </xdr:pic>
    <xdr:clientData/>
  </xdr:twoCellAnchor>
  <xdr:twoCellAnchor>
    <xdr:from>
      <xdr:col>1</xdr:col>
      <xdr:colOff>0</xdr:colOff>
      <xdr:row>35</xdr:row>
      <xdr:rowOff>0</xdr:rowOff>
    </xdr:from>
    <xdr:to>
      <xdr:col>9</xdr:col>
      <xdr:colOff>452077</xdr:colOff>
      <xdr:row>38</xdr:row>
      <xdr:rowOff>76327</xdr:rowOff>
    </xdr:to>
    <xdr:sp macro="" textlink="">
      <xdr:nvSpPr>
        <xdr:cNvPr id="18" name="TextBox 17">
          <a:extLst>
            <a:ext uri="{FF2B5EF4-FFF2-40B4-BE49-F238E27FC236}">
              <a16:creationId xmlns:a16="http://schemas.microsoft.com/office/drawing/2014/main" id="{6FD03CC8-C548-4D0C-B220-FEF63574523A}"/>
            </a:ext>
          </a:extLst>
        </xdr:cNvPr>
        <xdr:cNvSpPr txBox="1"/>
      </xdr:nvSpPr>
      <xdr:spPr>
        <a:xfrm>
          <a:off x="609600" y="7315200"/>
          <a:ext cx="6471877" cy="624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IMF staff estimates based on the GIMF model and a revised model of Traum and Yang (2015). </a:t>
          </a:r>
        </a:p>
        <a:p>
          <a:r>
            <a:rPr lang="en-US" sz="800" b="0" baseline="0">
              <a:solidFill>
                <a:schemeClr val="tx1"/>
              </a:solidFill>
              <a:latin typeface="HelveticaNeueLT Std" panose="020B0604020202020204" pitchFamily="34" charset="0"/>
              <a:ea typeface="+mn-ea"/>
              <a:cs typeface="Arial" panose="020B0604020202020204" pitchFamily="34" charset="0"/>
            </a:rPr>
            <a:t>Note: Responses are aggregated across the three types of investment. GIMF = Global Integrated Monetary and Fiscal model; SDGs = Sustainable Development Goals. 		</a:t>
          </a:r>
        </a:p>
        <a:p>
          <a:endParaRPr lang="en-US" sz="800" b="0" baseline="0">
            <a:solidFill>
              <a:schemeClr val="tx1"/>
            </a:solidFill>
            <a:latin typeface="HelveticaNeueLT Std" panose="020B0604020202020204" pitchFamily="34" charset="0"/>
            <a:ea typeface="+mn-ea"/>
            <a:cs typeface="Arial" panose="020B0604020202020204" pitchFamily="34" charset="0"/>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7</xdr:col>
      <xdr:colOff>342901</xdr:colOff>
      <xdr:row>11</xdr:row>
      <xdr:rowOff>0</xdr:rowOff>
    </xdr:from>
    <xdr:to>
      <xdr:col>13</xdr:col>
      <xdr:colOff>133351</xdr:colOff>
      <xdr:row>24</xdr:row>
      <xdr:rowOff>19050</xdr:rowOff>
    </xdr:to>
    <xdr:graphicFrame macro="">
      <xdr:nvGraphicFramePr>
        <xdr:cNvPr id="2" name="Chart 1">
          <a:extLst>
            <a:ext uri="{FF2B5EF4-FFF2-40B4-BE49-F238E27FC236}">
              <a16:creationId xmlns:a16="http://schemas.microsoft.com/office/drawing/2014/main" id="{F3C4CE28-DA96-4D1C-9E7B-74F57CB0F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247650</xdr:colOff>
      <xdr:row>25</xdr:row>
      <xdr:rowOff>76201</xdr:rowOff>
    </xdr:from>
    <xdr:to>
      <xdr:col>7</xdr:col>
      <xdr:colOff>57149</xdr:colOff>
      <xdr:row>39</xdr:row>
      <xdr:rowOff>95250</xdr:rowOff>
    </xdr:to>
    <xdr:graphicFrame macro="">
      <xdr:nvGraphicFramePr>
        <xdr:cNvPr id="3" name="Chart 2">
          <a:extLst>
            <a:ext uri="{FF2B5EF4-FFF2-40B4-BE49-F238E27FC236}">
              <a16:creationId xmlns:a16="http://schemas.microsoft.com/office/drawing/2014/main" id="{40A0194A-2216-47DA-8D8A-162C675F1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276226</xdr:colOff>
      <xdr:row>24</xdr:row>
      <xdr:rowOff>85725</xdr:rowOff>
    </xdr:from>
    <xdr:to>
      <xdr:col>13</xdr:col>
      <xdr:colOff>9526</xdr:colOff>
      <xdr:row>38</xdr:row>
      <xdr:rowOff>38100</xdr:rowOff>
    </xdr:to>
    <xdr:graphicFrame macro="">
      <xdr:nvGraphicFramePr>
        <xdr:cNvPr id="4" name="Chart 3">
          <a:extLst>
            <a:ext uri="{FF2B5EF4-FFF2-40B4-BE49-F238E27FC236}">
              <a16:creationId xmlns:a16="http://schemas.microsoft.com/office/drawing/2014/main" id="{56990463-4E5D-4F9C-B168-20B450B82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11</xdr:row>
      <xdr:rowOff>0</xdr:rowOff>
    </xdr:from>
    <xdr:to>
      <xdr:col>7</xdr:col>
      <xdr:colOff>152399</xdr:colOff>
      <xdr:row>24</xdr:row>
      <xdr:rowOff>109538</xdr:rowOff>
    </xdr:to>
    <xdr:graphicFrame macro="">
      <xdr:nvGraphicFramePr>
        <xdr:cNvPr id="5" name="Chart 4">
          <a:extLst>
            <a:ext uri="{FF2B5EF4-FFF2-40B4-BE49-F238E27FC236}">
              <a16:creationId xmlns:a16="http://schemas.microsoft.com/office/drawing/2014/main" id="{AF7C3D14-5AC4-4B8A-9BA6-01D1E71A1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354105</xdr:colOff>
      <xdr:row>3</xdr:row>
      <xdr:rowOff>94131</xdr:rowOff>
    </xdr:from>
    <xdr:to>
      <xdr:col>12</xdr:col>
      <xdr:colOff>421341</xdr:colOff>
      <xdr:row>5</xdr:row>
      <xdr:rowOff>152401</xdr:rowOff>
    </xdr:to>
    <xdr:sp macro="" textlink="">
      <xdr:nvSpPr>
        <xdr:cNvPr id="6" name="TextBox 5">
          <a:extLst>
            <a:ext uri="{FF2B5EF4-FFF2-40B4-BE49-F238E27FC236}">
              <a16:creationId xmlns:a16="http://schemas.microsoft.com/office/drawing/2014/main" id="{EF96AEC5-5A99-4730-93E8-CB2D3F682C86}"/>
            </a:ext>
          </a:extLst>
        </xdr:cNvPr>
        <xdr:cNvSpPr txBox="1"/>
      </xdr:nvSpPr>
      <xdr:spPr>
        <a:xfrm>
          <a:off x="354105" y="4217896"/>
          <a:ext cx="7660342" cy="416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2.1.3. </a:t>
          </a:r>
          <a:r>
            <a:rPr lang="en-US" sz="1100" b="1" baseline="0">
              <a:solidFill>
                <a:srgbClr val="522872"/>
              </a:solidFill>
              <a:latin typeface="HelveticaNeueLT Std Cn" panose="020B0506030502030204"/>
            </a:rPr>
            <a:t>Simulated Macroeconomic Effects of a European Union Public Investment Increase </a:t>
          </a:r>
        </a:p>
        <a:p>
          <a:r>
            <a:rPr lang="en-US" sz="1100" b="0" baseline="0">
              <a:solidFill>
                <a:srgbClr val="522872"/>
              </a:solidFill>
              <a:latin typeface="HelveticaNeueLT Std Cn" panose="020B0506030502030204"/>
            </a:rPr>
            <a:t>(Difference in percent or percentage points relative to no public investment increase) </a:t>
          </a:r>
          <a:endParaRPr lang="en-US" sz="1100" b="0">
            <a:solidFill>
              <a:srgbClr val="522872"/>
            </a:solidFill>
            <a:latin typeface="HelveticaNeueLT Std Cn" panose="020B0506030502030204"/>
          </a:endParaRPr>
        </a:p>
      </xdr:txBody>
    </xdr:sp>
    <xdr:clientData/>
  </xdr:twoCellAnchor>
  <xdr:twoCellAnchor>
    <xdr:from>
      <xdr:col>8</xdr:col>
      <xdr:colOff>628651</xdr:colOff>
      <xdr:row>10</xdr:row>
      <xdr:rowOff>85725</xdr:rowOff>
    </xdr:from>
    <xdr:to>
      <xdr:col>12</xdr:col>
      <xdr:colOff>714376</xdr:colOff>
      <xdr:row>12</xdr:row>
      <xdr:rowOff>9525</xdr:rowOff>
    </xdr:to>
    <xdr:sp macro="" textlink="">
      <xdr:nvSpPr>
        <xdr:cNvPr id="8" name="TextBox 7">
          <a:extLst>
            <a:ext uri="{FF2B5EF4-FFF2-40B4-BE49-F238E27FC236}">
              <a16:creationId xmlns:a16="http://schemas.microsoft.com/office/drawing/2014/main" id="{CCFF4A66-CF03-4164-8417-863216F436E7}"/>
            </a:ext>
          </a:extLst>
        </xdr:cNvPr>
        <xdr:cNvSpPr txBox="1"/>
      </xdr:nvSpPr>
      <xdr:spPr>
        <a:xfrm>
          <a:off x="5505451" y="5572125"/>
          <a:ext cx="2806065" cy="289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2. Inflation</a:t>
          </a:r>
        </a:p>
      </xdr:txBody>
    </xdr:sp>
    <xdr:clientData/>
  </xdr:twoCellAnchor>
  <xdr:twoCellAnchor>
    <xdr:from>
      <xdr:col>1</xdr:col>
      <xdr:colOff>314325</xdr:colOff>
      <xdr:row>10</xdr:row>
      <xdr:rowOff>9525</xdr:rowOff>
    </xdr:from>
    <xdr:to>
      <xdr:col>6</xdr:col>
      <xdr:colOff>47625</xdr:colOff>
      <xdr:row>10</xdr:row>
      <xdr:rowOff>180975</xdr:rowOff>
    </xdr:to>
    <xdr:sp macro="" textlink="">
      <xdr:nvSpPr>
        <xdr:cNvPr id="9" name="TextBox 8">
          <a:extLst>
            <a:ext uri="{FF2B5EF4-FFF2-40B4-BE49-F238E27FC236}">
              <a16:creationId xmlns:a16="http://schemas.microsoft.com/office/drawing/2014/main" id="{F325BB1A-C321-4E1F-B50C-45BBEE3731F5}"/>
            </a:ext>
          </a:extLst>
        </xdr:cNvPr>
        <xdr:cNvSpPr txBox="1"/>
      </xdr:nvSpPr>
      <xdr:spPr>
        <a:xfrm>
          <a:off x="923925" y="5495925"/>
          <a:ext cx="278130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1. GDP</a:t>
          </a:r>
        </a:p>
      </xdr:txBody>
    </xdr:sp>
    <xdr:clientData/>
  </xdr:twoCellAnchor>
  <xdr:twoCellAnchor>
    <xdr:from>
      <xdr:col>1</xdr:col>
      <xdr:colOff>504825</xdr:colOff>
      <xdr:row>24</xdr:row>
      <xdr:rowOff>171450</xdr:rowOff>
    </xdr:from>
    <xdr:to>
      <xdr:col>7</xdr:col>
      <xdr:colOff>9525</xdr:colOff>
      <xdr:row>27</xdr:row>
      <xdr:rowOff>28575</xdr:rowOff>
    </xdr:to>
    <xdr:sp macro="" textlink="">
      <xdr:nvSpPr>
        <xdr:cNvPr id="10" name="TextBox 9">
          <a:extLst>
            <a:ext uri="{FF2B5EF4-FFF2-40B4-BE49-F238E27FC236}">
              <a16:creationId xmlns:a16="http://schemas.microsoft.com/office/drawing/2014/main" id="{878E936D-5717-45EA-9F75-2DC080897F21}"/>
            </a:ext>
          </a:extLst>
        </xdr:cNvPr>
        <xdr:cNvSpPr txBox="1"/>
      </xdr:nvSpPr>
      <xdr:spPr>
        <a:xfrm>
          <a:off x="1114425" y="8218170"/>
          <a:ext cx="3162300" cy="405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3. Real Interest Rate</a:t>
          </a:r>
          <a:endParaRPr lang="en-US" sz="1000" b="0">
            <a:solidFill>
              <a:sysClr val="windowText" lastClr="000000"/>
            </a:solidFill>
            <a:latin typeface="HelveticaNeueLT Std Cn" panose="020B0506030502030204"/>
            <a:ea typeface="+mn-ea"/>
            <a:cs typeface="+mn-cs"/>
          </a:endParaRPr>
        </a:p>
      </xdr:txBody>
    </xdr:sp>
    <xdr:clientData/>
  </xdr:twoCellAnchor>
  <xdr:twoCellAnchor>
    <xdr:from>
      <xdr:col>8</xdr:col>
      <xdr:colOff>742950</xdr:colOff>
      <xdr:row>24</xdr:row>
      <xdr:rowOff>161925</xdr:rowOff>
    </xdr:from>
    <xdr:to>
      <xdr:col>13</xdr:col>
      <xdr:colOff>142875</xdr:colOff>
      <xdr:row>27</xdr:row>
      <xdr:rowOff>9525</xdr:rowOff>
    </xdr:to>
    <xdr:sp macro="" textlink="">
      <xdr:nvSpPr>
        <xdr:cNvPr id="11" name="TextBox 10">
          <a:extLst>
            <a:ext uri="{FF2B5EF4-FFF2-40B4-BE49-F238E27FC236}">
              <a16:creationId xmlns:a16="http://schemas.microsoft.com/office/drawing/2014/main" id="{556CEC42-43A6-4851-9290-B969C2536ADD}"/>
            </a:ext>
          </a:extLst>
        </xdr:cNvPr>
        <xdr:cNvSpPr txBox="1"/>
      </xdr:nvSpPr>
      <xdr:spPr>
        <a:xfrm>
          <a:off x="5619750" y="8208645"/>
          <a:ext cx="3232785"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4. Debt to</a:t>
          </a:r>
          <a:r>
            <a:rPr lang="en-US" sz="1000" b="1" baseline="0">
              <a:solidFill>
                <a:sysClr val="windowText" lastClr="000000"/>
              </a:solidFill>
              <a:latin typeface="HelveticaNeueLT Std Cn" panose="020B0506030502030204"/>
              <a:ea typeface="+mn-ea"/>
              <a:cs typeface="+mn-cs"/>
            </a:rPr>
            <a:t> </a:t>
          </a:r>
          <a:r>
            <a:rPr lang="en-US" sz="1000" b="1">
              <a:solidFill>
                <a:sysClr val="windowText" lastClr="000000"/>
              </a:solidFill>
              <a:latin typeface="HelveticaNeueLT Std Cn" panose="020B0506030502030204"/>
              <a:ea typeface="+mn-ea"/>
              <a:cs typeface="+mn-cs"/>
            </a:rPr>
            <a:t>GDP</a:t>
          </a:r>
        </a:p>
      </xdr:txBody>
    </xdr:sp>
    <xdr:clientData/>
  </xdr:twoCellAnchor>
  <xdr:twoCellAnchor editAs="oneCell">
    <xdr:from>
      <xdr:col>6</xdr:col>
      <xdr:colOff>121921</xdr:colOff>
      <xdr:row>6</xdr:row>
      <xdr:rowOff>99060</xdr:rowOff>
    </xdr:from>
    <xdr:to>
      <xdr:col>9</xdr:col>
      <xdr:colOff>83821</xdr:colOff>
      <xdr:row>10</xdr:row>
      <xdr:rowOff>22465</xdr:rowOff>
    </xdr:to>
    <xdr:pic>
      <xdr:nvPicPr>
        <xdr:cNvPr id="12" name="Picture 11">
          <a:extLst>
            <a:ext uri="{FF2B5EF4-FFF2-40B4-BE49-F238E27FC236}">
              <a16:creationId xmlns:a16="http://schemas.microsoft.com/office/drawing/2014/main" id="{CD6F15DE-7473-4F1B-8111-18AE70D909C9}"/>
            </a:ext>
          </a:extLst>
        </xdr:cNvPr>
        <xdr:cNvPicPr>
          <a:picLocks noChangeAspect="1"/>
        </xdr:cNvPicPr>
      </xdr:nvPicPr>
      <xdr:blipFill>
        <a:blip xmlns:r="http://schemas.openxmlformats.org/officeDocument/2006/relationships" r:embed="rId5"/>
        <a:stretch>
          <a:fillRect/>
        </a:stretch>
      </xdr:blipFill>
      <xdr:spPr>
        <a:xfrm>
          <a:off x="3779521" y="4853940"/>
          <a:ext cx="2072640" cy="654924"/>
        </a:xfrm>
        <a:prstGeom prst="rect">
          <a:avLst/>
        </a:prstGeom>
      </xdr:spPr>
    </xdr:pic>
    <xdr:clientData/>
  </xdr:twoCellAnchor>
  <xdr:twoCellAnchor>
    <xdr:from>
      <xdr:col>1</xdr:col>
      <xdr:colOff>116541</xdr:colOff>
      <xdr:row>40</xdr:row>
      <xdr:rowOff>71717</xdr:rowOff>
    </xdr:from>
    <xdr:to>
      <xdr:col>11</xdr:col>
      <xdr:colOff>214512</xdr:colOff>
      <xdr:row>43</xdr:row>
      <xdr:rowOff>158802</xdr:rowOff>
    </xdr:to>
    <xdr:sp macro="" textlink="">
      <xdr:nvSpPr>
        <xdr:cNvPr id="13" name="TextBox 12">
          <a:extLst>
            <a:ext uri="{FF2B5EF4-FFF2-40B4-BE49-F238E27FC236}">
              <a16:creationId xmlns:a16="http://schemas.microsoft.com/office/drawing/2014/main" id="{8B21E2F6-C14B-4C52-9EE0-311AB2F638BA}"/>
            </a:ext>
          </a:extLst>
        </xdr:cNvPr>
        <xdr:cNvSpPr txBox="1"/>
      </xdr:nvSpPr>
      <xdr:spPr>
        <a:xfrm>
          <a:off x="726141" y="7243482"/>
          <a:ext cx="6471877" cy="624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IMF staff estimates based on a revised version of Traum and Yang (2015). </a:t>
          </a:r>
        </a:p>
        <a:p>
          <a:r>
            <a:rPr lang="en-US" sz="800" b="0" baseline="0">
              <a:solidFill>
                <a:schemeClr val="tx1"/>
              </a:solidFill>
              <a:latin typeface="HelveticaNeueLT Std" panose="020B0604020202020204" pitchFamily="34" charset="0"/>
              <a:ea typeface="+mn-ea"/>
              <a:cs typeface="Arial" panose="020B0604020202020204" pitchFamily="34" charset="0"/>
            </a:rPr>
            <a:t>Note: Impulse responses to a persistent increase in two types of public investment: The initial increase is 0.35 percent of the euro-area GDP in infrastructure and 0.25 percent of the euro-area GDP in low-carbon technologies. The investment increase gradually declines over time. SDGs = Sustainable Development Goals. </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118109</xdr:colOff>
      <xdr:row>4</xdr:row>
      <xdr:rowOff>12429</xdr:rowOff>
    </xdr:from>
    <xdr:to>
      <xdr:col>8</xdr:col>
      <xdr:colOff>441960</xdr:colOff>
      <xdr:row>20</xdr:row>
      <xdr:rowOff>167640</xdr:rowOff>
    </xdr:to>
    <xdr:graphicFrame macro="">
      <xdr:nvGraphicFramePr>
        <xdr:cNvPr id="3" name="Chart 2">
          <a:extLst>
            <a:ext uri="{FF2B5EF4-FFF2-40B4-BE49-F238E27FC236}">
              <a16:creationId xmlns:a16="http://schemas.microsoft.com/office/drawing/2014/main" id="{7FA8A226-4F5B-473E-A0A1-5653C5FD63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449580</xdr:colOff>
      <xdr:row>1</xdr:row>
      <xdr:rowOff>60960</xdr:rowOff>
    </xdr:from>
    <xdr:to>
      <xdr:col>11</xdr:col>
      <xdr:colOff>428962</xdr:colOff>
      <xdr:row>3</xdr:row>
      <xdr:rowOff>112059</xdr:rowOff>
    </xdr:to>
    <xdr:sp macro="" textlink="">
      <xdr:nvSpPr>
        <xdr:cNvPr id="5" name="TextBox 4">
          <a:extLst>
            <a:ext uri="{FF2B5EF4-FFF2-40B4-BE49-F238E27FC236}">
              <a16:creationId xmlns:a16="http://schemas.microsoft.com/office/drawing/2014/main" id="{FEE9413D-4DBD-4C5C-9644-D0FA08E4C255}"/>
            </a:ext>
          </a:extLst>
        </xdr:cNvPr>
        <xdr:cNvSpPr txBox="1"/>
      </xdr:nvSpPr>
      <xdr:spPr>
        <a:xfrm>
          <a:off x="449580" y="243840"/>
          <a:ext cx="7660342" cy="416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3.1.1. </a:t>
          </a:r>
          <a:r>
            <a:rPr lang="en-US" sz="1100" b="1" baseline="0">
              <a:solidFill>
                <a:srgbClr val="522872"/>
              </a:solidFill>
              <a:latin typeface="HelveticaNeueLT Std Cn" panose="020B0506030502030204"/>
            </a:rPr>
            <a:t>SOE Assets and Share of Total Urban Employment </a:t>
          </a:r>
        </a:p>
        <a:p>
          <a:r>
            <a:rPr lang="en-US" sz="1100" b="0" baseline="0">
              <a:solidFill>
                <a:srgbClr val="522872"/>
              </a:solidFill>
              <a:latin typeface="HelveticaNeueLT Std Cn" panose="020B0506030502030204"/>
            </a:rPr>
            <a:t>(Percent of GDP (LHS); Percent of Total Urban Employment)</a:t>
          </a:r>
          <a:endParaRPr lang="en-US" sz="1100" b="0">
            <a:solidFill>
              <a:srgbClr val="522872"/>
            </a:solidFill>
            <a:latin typeface="HelveticaNeueLT Std Cn" panose="020B0506030502030204"/>
          </a:endParaRPr>
        </a:p>
      </xdr:txBody>
    </xdr:sp>
    <xdr:clientData/>
  </xdr:twoCellAnchor>
  <xdr:twoCellAnchor>
    <xdr:from>
      <xdr:col>1</xdr:col>
      <xdr:colOff>1</xdr:colOff>
      <xdr:row>21</xdr:row>
      <xdr:rowOff>1</xdr:rowOff>
    </xdr:from>
    <xdr:to>
      <xdr:col>5</xdr:col>
      <xdr:colOff>586741</xdr:colOff>
      <xdr:row>22</xdr:row>
      <xdr:rowOff>106681</xdr:rowOff>
    </xdr:to>
    <xdr:sp macro="" textlink="">
      <xdr:nvSpPr>
        <xdr:cNvPr id="6" name="TextBox 5">
          <a:extLst>
            <a:ext uri="{FF2B5EF4-FFF2-40B4-BE49-F238E27FC236}">
              <a16:creationId xmlns:a16="http://schemas.microsoft.com/office/drawing/2014/main" id="{4584E648-3A8A-425D-A73E-D045B4EFCC2F}"/>
            </a:ext>
          </a:extLst>
        </xdr:cNvPr>
        <xdr:cNvSpPr txBox="1"/>
      </xdr:nvSpPr>
      <xdr:spPr>
        <a:xfrm>
          <a:off x="609601" y="3840481"/>
          <a:ext cx="4000500" cy="289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China Statistical Yearbook and Public Finance Yearbook 2017.</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167640</xdr:colOff>
      <xdr:row>3</xdr:row>
      <xdr:rowOff>99061</xdr:rowOff>
    </xdr:from>
    <xdr:to>
      <xdr:col>7</xdr:col>
      <xdr:colOff>304800</xdr:colOff>
      <xdr:row>22</xdr:row>
      <xdr:rowOff>22861</xdr:rowOff>
    </xdr:to>
    <xdr:graphicFrame macro="">
      <xdr:nvGraphicFramePr>
        <xdr:cNvPr id="2" name="Chart 1">
          <a:extLst>
            <a:ext uri="{FF2B5EF4-FFF2-40B4-BE49-F238E27FC236}">
              <a16:creationId xmlns:a16="http://schemas.microsoft.com/office/drawing/2014/main" id="{A2F3F98D-D425-454B-974C-D4BB41C1A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411480</xdr:colOff>
      <xdr:row>0</xdr:row>
      <xdr:rowOff>91440</xdr:rowOff>
    </xdr:from>
    <xdr:to>
      <xdr:col>6</xdr:col>
      <xdr:colOff>1943100</xdr:colOff>
      <xdr:row>3</xdr:row>
      <xdr:rowOff>30479</xdr:rowOff>
    </xdr:to>
    <xdr:sp macro="" textlink="">
      <xdr:nvSpPr>
        <xdr:cNvPr id="3" name="TextBox 2">
          <a:extLst>
            <a:ext uri="{FF2B5EF4-FFF2-40B4-BE49-F238E27FC236}">
              <a16:creationId xmlns:a16="http://schemas.microsoft.com/office/drawing/2014/main" id="{345E5388-1BC0-4A38-B040-F97E8F1BC0DE}"/>
            </a:ext>
          </a:extLst>
        </xdr:cNvPr>
        <xdr:cNvSpPr txBox="1"/>
      </xdr:nvSpPr>
      <xdr:spPr>
        <a:xfrm>
          <a:off x="411480" y="91440"/>
          <a:ext cx="5189220" cy="441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3.1.2. </a:t>
          </a:r>
          <a:r>
            <a:rPr lang="en-US" sz="1100" b="1" baseline="0">
              <a:solidFill>
                <a:srgbClr val="522872"/>
              </a:solidFill>
              <a:latin typeface="HelveticaNeueLT Std Cn" panose="020B0506030502030204"/>
            </a:rPr>
            <a:t>Sectoral Decomposition of Nonfinancial SOEs</a:t>
          </a:r>
        </a:p>
        <a:p>
          <a:r>
            <a:rPr lang="en-US" sz="1100" b="0" baseline="0">
              <a:solidFill>
                <a:srgbClr val="522872"/>
              </a:solidFill>
              <a:latin typeface="HelveticaNeueLT Std Cn" panose="020B0506030502030204"/>
            </a:rPr>
            <a:t>(Percent, by SOE assets in 2017)</a:t>
          </a:r>
        </a:p>
      </xdr:txBody>
    </xdr:sp>
    <xdr:clientData/>
  </xdr:twoCellAnchor>
  <xdr:twoCellAnchor>
    <xdr:from>
      <xdr:col>0</xdr:col>
      <xdr:colOff>502920</xdr:colOff>
      <xdr:row>23</xdr:row>
      <xdr:rowOff>7620</xdr:rowOff>
    </xdr:from>
    <xdr:to>
      <xdr:col>6</xdr:col>
      <xdr:colOff>845820</xdr:colOff>
      <xdr:row>24</xdr:row>
      <xdr:rowOff>129540</xdr:rowOff>
    </xdr:to>
    <xdr:sp macro="" textlink="">
      <xdr:nvSpPr>
        <xdr:cNvPr id="4" name="TextBox 3">
          <a:extLst>
            <a:ext uri="{FF2B5EF4-FFF2-40B4-BE49-F238E27FC236}">
              <a16:creationId xmlns:a16="http://schemas.microsoft.com/office/drawing/2014/main" id="{B4B4A39A-F543-4058-A461-DB1A6070FA2C}"/>
            </a:ext>
          </a:extLst>
        </xdr:cNvPr>
        <xdr:cNvSpPr txBox="1"/>
      </xdr:nvSpPr>
      <xdr:spPr>
        <a:xfrm>
          <a:off x="502920" y="4015740"/>
          <a:ext cx="4000500" cy="289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China Public Finance Yearbook 2018. </a:t>
          </a:r>
        </a:p>
      </xdr:txBody>
    </xdr:sp>
    <xdr:clientData/>
  </xdr:twoCellAnchor>
</xdr:wsDr>
</file>

<file path=xl/drawings/drawing96.xml><?xml version="1.0" encoding="utf-8"?>
<c:userShapes xmlns:c="http://schemas.openxmlformats.org/drawingml/2006/chart">
  <cdr:relSizeAnchor xmlns:cdr="http://schemas.openxmlformats.org/drawingml/2006/chartDrawing">
    <cdr:from>
      <cdr:x>0.03361</cdr:x>
      <cdr:y>0.29256</cdr:y>
    </cdr:from>
    <cdr:to>
      <cdr:x>0.25207</cdr:x>
      <cdr:y>0.42287</cdr:y>
    </cdr:to>
    <cdr:sp macro="" textlink="">
      <cdr:nvSpPr>
        <cdr:cNvPr id="2" name="TextBox 5">
          <a:extLst xmlns:a="http://schemas.openxmlformats.org/drawingml/2006/main">
            <a:ext uri="{FF2B5EF4-FFF2-40B4-BE49-F238E27FC236}">
              <a16:creationId xmlns:a16="http://schemas.microsoft.com/office/drawing/2014/main" id="{9FA728F2-946C-4111-9274-EF0D59BC59A9}"/>
            </a:ext>
          </a:extLst>
        </cdr:cNvPr>
        <cdr:cNvSpPr txBox="1"/>
      </cdr:nvSpPr>
      <cdr:spPr>
        <a:xfrm xmlns:a="http://schemas.openxmlformats.org/drawingml/2006/main">
          <a:off x="193674" y="1050924"/>
          <a:ext cx="1258881" cy="46807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200" b="1"/>
            <a:t>Total services,</a:t>
          </a:r>
          <a:r>
            <a:rPr lang="en-US" sz="1200" b="1" baseline="0"/>
            <a:t> 50.6</a:t>
          </a:r>
          <a:endParaRPr lang="en-US" sz="1200" b="1"/>
        </a:p>
      </cdr:txBody>
    </cdr:sp>
  </cdr:relSizeAnchor>
</c:userShapes>
</file>

<file path=xl/drawings/drawing97.xml><?xml version="1.0" encoding="utf-8"?>
<xdr:wsDr xmlns:xdr="http://schemas.openxmlformats.org/drawingml/2006/spreadsheetDrawing" xmlns:a="http://schemas.openxmlformats.org/drawingml/2006/main">
  <xdr:absoluteAnchor>
    <xdr:pos x="2727960" y="1021080"/>
    <xdr:ext cx="6858000" cy="4543425"/>
    <xdr:graphicFrame macro="">
      <xdr:nvGraphicFramePr>
        <xdr:cNvPr id="5" name="Chart 4">
          <a:extLst>
            <a:ext uri="{FF2B5EF4-FFF2-40B4-BE49-F238E27FC236}">
              <a16:creationId xmlns:a16="http://schemas.microsoft.com/office/drawing/2014/main" id="{BADAE789-15B8-4EAA-807E-470B485BD9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5</xdr:col>
      <xdr:colOff>83820</xdr:colOff>
      <xdr:row>2</xdr:row>
      <xdr:rowOff>99060</xdr:rowOff>
    </xdr:from>
    <xdr:to>
      <xdr:col>13</xdr:col>
      <xdr:colOff>274320</xdr:colOff>
      <xdr:row>4</xdr:row>
      <xdr:rowOff>114299</xdr:rowOff>
    </xdr:to>
    <xdr:sp macro="" textlink="">
      <xdr:nvSpPr>
        <xdr:cNvPr id="6" name="TextBox 5">
          <a:extLst>
            <a:ext uri="{FF2B5EF4-FFF2-40B4-BE49-F238E27FC236}">
              <a16:creationId xmlns:a16="http://schemas.microsoft.com/office/drawing/2014/main" id="{E0D98735-ECFA-4315-A4A3-694E71C0C88A}"/>
            </a:ext>
          </a:extLst>
        </xdr:cNvPr>
        <xdr:cNvSpPr txBox="1"/>
      </xdr:nvSpPr>
      <xdr:spPr>
        <a:xfrm>
          <a:off x="3322320" y="525780"/>
          <a:ext cx="5189220" cy="441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3.1.3. </a:t>
          </a:r>
          <a:r>
            <a:rPr lang="en-US" sz="1100" b="1" baseline="0">
              <a:solidFill>
                <a:srgbClr val="522872"/>
              </a:solidFill>
              <a:latin typeface="HelveticaNeueLT Std Cn" panose="020B0506030502030204"/>
            </a:rPr>
            <a:t>Market Concentration across Industries </a:t>
          </a:r>
        </a:p>
        <a:p>
          <a:r>
            <a:rPr lang="en-US" sz="1100" b="0" baseline="0">
              <a:solidFill>
                <a:srgbClr val="522872"/>
              </a:solidFill>
              <a:latin typeface="HelveticaNeueLT Std Cn" panose="020B0506030502030204"/>
            </a:rPr>
            <a:t>(Percent)</a:t>
          </a:r>
        </a:p>
      </xdr:txBody>
    </xdr:sp>
    <xdr:clientData/>
  </xdr:twoCellAnchor>
  <xdr:twoCellAnchor>
    <xdr:from>
      <xdr:col>5</xdr:col>
      <xdr:colOff>22860</xdr:colOff>
      <xdr:row>25</xdr:row>
      <xdr:rowOff>68580</xdr:rowOff>
    </xdr:from>
    <xdr:to>
      <xdr:col>13</xdr:col>
      <xdr:colOff>396240</xdr:colOff>
      <xdr:row>29</xdr:row>
      <xdr:rowOff>76200</xdr:rowOff>
    </xdr:to>
    <xdr:sp macro="" textlink="">
      <xdr:nvSpPr>
        <xdr:cNvPr id="7" name="TextBox 6">
          <a:extLst>
            <a:ext uri="{FF2B5EF4-FFF2-40B4-BE49-F238E27FC236}">
              <a16:creationId xmlns:a16="http://schemas.microsoft.com/office/drawing/2014/main" id="{334ABCC1-EA86-4585-B690-99D4E9D6BCB9}"/>
            </a:ext>
          </a:extLst>
        </xdr:cNvPr>
        <xdr:cNvSpPr txBox="1"/>
      </xdr:nvSpPr>
      <xdr:spPr>
        <a:xfrm>
          <a:off x="3261360" y="5402580"/>
          <a:ext cx="5372100" cy="861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Hubbard 2015 and IMF staff calculations. </a:t>
          </a:r>
        </a:p>
        <a:p>
          <a:r>
            <a:rPr lang="en-US" sz="800" b="0" baseline="0">
              <a:solidFill>
                <a:schemeClr val="tx1"/>
              </a:solidFill>
              <a:latin typeface="HelveticaNeueLT Std" panose="020B0604020202020204" pitchFamily="34" charset="0"/>
              <a:ea typeface="+mn-ea"/>
              <a:cs typeface="Arial" panose="020B0604020202020204" pitchFamily="34" charset="0"/>
            </a:rPr>
            <a:t>Note: Bubbles indicate SOE sale revenues in the industry.</a:t>
          </a:r>
        </a:p>
        <a:p>
          <a:r>
            <a:rPr lang="en-US" sz="800" b="0" baseline="0">
              <a:solidFill>
                <a:schemeClr val="tx1"/>
              </a:solidFill>
              <a:latin typeface="HelveticaNeueLT Std" panose="020B0604020202020204" pitchFamily="34" charset="0"/>
              <a:ea typeface="+mn-ea"/>
              <a:cs typeface="Arial" panose="020B0604020202020204" pitchFamily="34" charset="0"/>
            </a:rPr>
            <a:t>The Herfindahl-Hirschman Index (HHI) is a measure of market concentration. The index is calculated by summing the square of the market share of each firm competing in a market. A lower index number indicates the market is more competitive, while a higher index indicates a more concentrated market (that is, firms are more monopolistic).</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480060</xdr:colOff>
      <xdr:row>4</xdr:row>
      <xdr:rowOff>22860</xdr:rowOff>
    </xdr:from>
    <xdr:to>
      <xdr:col>10</xdr:col>
      <xdr:colOff>594357</xdr:colOff>
      <xdr:row>24</xdr:row>
      <xdr:rowOff>168943</xdr:rowOff>
    </xdr:to>
    <xdr:grpSp>
      <xdr:nvGrpSpPr>
        <xdr:cNvPr id="23" name="Group 22">
          <a:extLst>
            <a:ext uri="{FF2B5EF4-FFF2-40B4-BE49-F238E27FC236}">
              <a16:creationId xmlns:a16="http://schemas.microsoft.com/office/drawing/2014/main" id="{6BC37DC3-DFDC-44DA-ACC9-CF49B968C73F}"/>
            </a:ext>
          </a:extLst>
        </xdr:cNvPr>
        <xdr:cNvGrpSpPr/>
      </xdr:nvGrpSpPr>
      <xdr:grpSpPr>
        <a:xfrm>
          <a:off x="1070610" y="784860"/>
          <a:ext cx="5429247" cy="3956083"/>
          <a:chOff x="4410075" y="2150951"/>
          <a:chExt cx="5600697" cy="3964098"/>
        </a:xfrm>
      </xdr:grpSpPr>
      <xdr:graphicFrame macro="">
        <xdr:nvGraphicFramePr>
          <xdr:cNvPr id="24" name="Chart 23">
            <a:extLst>
              <a:ext uri="{FF2B5EF4-FFF2-40B4-BE49-F238E27FC236}">
                <a16:creationId xmlns:a16="http://schemas.microsoft.com/office/drawing/2014/main" id="{EC04A1BF-0664-40DB-BEC9-778A0D563351}"/>
              </a:ext>
            </a:extLst>
          </xdr:cNvPr>
          <xdr:cNvGraphicFramePr>
            <a:graphicFrameLocks/>
          </xdr:cNvGraphicFramePr>
        </xdr:nvGraphicFramePr>
        <xdr:xfrm>
          <a:off x="4472763" y="2150951"/>
          <a:ext cx="5538009" cy="396409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25" name="Chart 24">
            <a:extLst>
              <a:ext uri="{FF2B5EF4-FFF2-40B4-BE49-F238E27FC236}">
                <a16:creationId xmlns:a16="http://schemas.microsoft.com/office/drawing/2014/main" id="{33C1BC6C-26C4-4CB0-BBA5-3DEA75E3F869}"/>
              </a:ext>
            </a:extLst>
          </xdr:cNvPr>
          <xdr:cNvGraphicFramePr>
            <a:graphicFrameLocks/>
          </xdr:cNvGraphicFramePr>
        </xdr:nvGraphicFramePr>
        <xdr:xfrm>
          <a:off x="4410075" y="2285999"/>
          <a:ext cx="5538009" cy="3802173"/>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8</xdr:col>
      <xdr:colOff>220980</xdr:colOff>
      <xdr:row>14</xdr:row>
      <xdr:rowOff>15240</xdr:rowOff>
    </xdr:from>
    <xdr:to>
      <xdr:col>9</xdr:col>
      <xdr:colOff>556260</xdr:colOff>
      <xdr:row>15</xdr:row>
      <xdr:rowOff>15240</xdr:rowOff>
    </xdr:to>
    <xdr:sp macro="" textlink="">
      <xdr:nvSpPr>
        <xdr:cNvPr id="26" name="TextBox 25">
          <a:extLst>
            <a:ext uri="{FF2B5EF4-FFF2-40B4-BE49-F238E27FC236}">
              <a16:creationId xmlns:a16="http://schemas.microsoft.com/office/drawing/2014/main" id="{F4B50DC4-250D-453D-B8B2-F2FC9BDB422C}"/>
            </a:ext>
          </a:extLst>
        </xdr:cNvPr>
        <xdr:cNvSpPr txBox="1"/>
      </xdr:nvSpPr>
      <xdr:spPr>
        <a:xfrm>
          <a:off x="5097780" y="2575560"/>
          <a:ext cx="9448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Right side</a:t>
          </a:r>
        </a:p>
      </xdr:txBody>
    </xdr:sp>
    <xdr:clientData/>
  </xdr:twoCellAnchor>
  <xdr:twoCellAnchor>
    <xdr:from>
      <xdr:col>9</xdr:col>
      <xdr:colOff>297180</xdr:colOff>
      <xdr:row>14</xdr:row>
      <xdr:rowOff>144780</xdr:rowOff>
    </xdr:from>
    <xdr:to>
      <xdr:col>10</xdr:col>
      <xdr:colOff>15240</xdr:colOff>
      <xdr:row>14</xdr:row>
      <xdr:rowOff>144780</xdr:rowOff>
    </xdr:to>
    <xdr:cxnSp macro="">
      <xdr:nvCxnSpPr>
        <xdr:cNvPr id="28" name="Straight Arrow Connector 27">
          <a:extLst>
            <a:ext uri="{FF2B5EF4-FFF2-40B4-BE49-F238E27FC236}">
              <a16:creationId xmlns:a16="http://schemas.microsoft.com/office/drawing/2014/main" id="{74F75E2F-BFF5-4F4D-BC92-1C4016843A75}"/>
            </a:ext>
          </a:extLst>
        </xdr:cNvPr>
        <xdr:cNvCxnSpPr/>
      </xdr:nvCxnSpPr>
      <xdr:spPr>
        <a:xfrm>
          <a:off x="5783580" y="2705100"/>
          <a:ext cx="32766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xdr:colOff>
      <xdr:row>1</xdr:row>
      <xdr:rowOff>99060</xdr:rowOff>
    </xdr:from>
    <xdr:to>
      <xdr:col>11</xdr:col>
      <xdr:colOff>236220</xdr:colOff>
      <xdr:row>4</xdr:row>
      <xdr:rowOff>53339</xdr:rowOff>
    </xdr:to>
    <xdr:sp macro="" textlink="">
      <xdr:nvSpPr>
        <xdr:cNvPr id="31" name="TextBox 30">
          <a:extLst>
            <a:ext uri="{FF2B5EF4-FFF2-40B4-BE49-F238E27FC236}">
              <a16:creationId xmlns:a16="http://schemas.microsoft.com/office/drawing/2014/main" id="{8E73CCA9-B59D-4A99-8376-06D51B26803D}"/>
            </a:ext>
          </a:extLst>
        </xdr:cNvPr>
        <xdr:cNvSpPr txBox="1"/>
      </xdr:nvSpPr>
      <xdr:spPr>
        <a:xfrm>
          <a:off x="1333500" y="281940"/>
          <a:ext cx="5608320" cy="502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3.1.4. </a:t>
          </a:r>
          <a:r>
            <a:rPr lang="en-US" sz="1100" b="1" baseline="0">
              <a:solidFill>
                <a:srgbClr val="522872"/>
              </a:solidFill>
              <a:latin typeface="HelveticaNeueLT Std Cn" panose="020B0506030502030204"/>
            </a:rPr>
            <a:t>Comparison of State-Owned and Private Enterprises </a:t>
          </a:r>
        </a:p>
        <a:p>
          <a:r>
            <a:rPr lang="en-US" sz="1100" b="0" baseline="0">
              <a:solidFill>
                <a:srgbClr val="522872"/>
              </a:solidFill>
              <a:latin typeface="HelveticaNeueLT Std Cn" panose="020B0506030502030204"/>
            </a:rPr>
            <a:t>(Percent (LHS); Percent in deviation)</a:t>
          </a:r>
        </a:p>
      </xdr:txBody>
    </xdr:sp>
    <xdr:clientData/>
  </xdr:twoCellAnchor>
  <xdr:twoCellAnchor>
    <xdr:from>
      <xdr:col>2</xdr:col>
      <xdr:colOff>160020</xdr:colOff>
      <xdr:row>24</xdr:row>
      <xdr:rowOff>167640</xdr:rowOff>
    </xdr:from>
    <xdr:to>
      <xdr:col>11</xdr:col>
      <xdr:colOff>45720</xdr:colOff>
      <xdr:row>29</xdr:row>
      <xdr:rowOff>114300</xdr:rowOff>
    </xdr:to>
    <xdr:sp macro="" textlink="">
      <xdr:nvSpPr>
        <xdr:cNvPr id="32" name="TextBox 31">
          <a:extLst>
            <a:ext uri="{FF2B5EF4-FFF2-40B4-BE49-F238E27FC236}">
              <a16:creationId xmlns:a16="http://schemas.microsoft.com/office/drawing/2014/main" id="{1BCE9ADA-E59D-4262-88CC-84B11C4D7354}"/>
            </a:ext>
          </a:extLst>
        </xdr:cNvPr>
        <xdr:cNvSpPr txBox="1"/>
      </xdr:nvSpPr>
      <xdr:spPr>
        <a:xfrm>
          <a:off x="1379220" y="4556760"/>
          <a:ext cx="5372100" cy="861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Alverez, Chen, and Li (forthcoming).</a:t>
          </a:r>
        </a:p>
        <a:p>
          <a:r>
            <a:rPr lang="en-US" sz="800" b="0" baseline="0">
              <a:solidFill>
                <a:schemeClr val="tx1"/>
              </a:solidFill>
              <a:latin typeface="HelveticaNeueLT Std" panose="020B0604020202020204" pitchFamily="34" charset="0"/>
              <a:ea typeface="+mn-ea"/>
              <a:cs typeface="Arial" panose="020B0604020202020204" pitchFamily="34" charset="0"/>
            </a:rPr>
            <a:t>Note: Dots indicate data for 2015 and bars indicate data for 2017. The bars on the right indicate estimated coefficients of productivity differentials and the intervals show one standard deviation of the panel regression results.</a:t>
          </a:r>
        </a:p>
      </xdr:txBody>
    </xdr:sp>
    <xdr:clientData/>
  </xdr:twoCellAnchor>
</xdr:wsDr>
</file>

<file path=xl/drawings/drawing99.xml><?xml version="1.0" encoding="utf-8"?>
<c:userShapes xmlns:c="http://schemas.openxmlformats.org/drawingml/2006/chart">
  <cdr:relSizeAnchor xmlns:cdr="http://schemas.openxmlformats.org/drawingml/2006/chartDrawing">
    <cdr:from>
      <cdr:x>0.08525</cdr:x>
      <cdr:y>0.07157</cdr:y>
    </cdr:from>
    <cdr:to>
      <cdr:x>0.42038</cdr:x>
      <cdr:y>0.1494</cdr:y>
    </cdr:to>
    <cdr:sp macro="" textlink="">
      <cdr:nvSpPr>
        <cdr:cNvPr id="4" name="TextBox 22">
          <a:extLst xmlns:a="http://schemas.openxmlformats.org/drawingml/2006/main">
            <a:ext uri="{FF2B5EF4-FFF2-40B4-BE49-F238E27FC236}">
              <a16:creationId xmlns:a16="http://schemas.microsoft.com/office/drawing/2014/main" id="{1BB3F5C3-E1D0-49E8-99B2-5983DE5D43CA}"/>
            </a:ext>
          </a:extLst>
        </cdr:cNvPr>
        <cdr:cNvSpPr txBox="1"/>
      </cdr:nvSpPr>
      <cdr:spPr>
        <a:xfrm xmlns:a="http://schemas.openxmlformats.org/drawingml/2006/main">
          <a:off x="472114" y="283711"/>
          <a:ext cx="1855971" cy="30853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a:t>Share of loss-making firms</a:t>
          </a:r>
        </a:p>
      </cdr:txBody>
    </cdr:sp>
  </cdr:relSizeAnchor>
  <cdr:relSizeAnchor xmlns:cdr="http://schemas.openxmlformats.org/drawingml/2006/chartDrawing">
    <cdr:from>
      <cdr:x>0.39093</cdr:x>
      <cdr:y>0.27027</cdr:y>
    </cdr:from>
    <cdr:to>
      <cdr:x>0.65684</cdr:x>
      <cdr:y>0.35547</cdr:y>
    </cdr:to>
    <cdr:sp macro="" textlink="">
      <cdr:nvSpPr>
        <cdr:cNvPr id="5" name="TextBox 22">
          <a:extLst xmlns:a="http://schemas.openxmlformats.org/drawingml/2006/main">
            <a:ext uri="{FF2B5EF4-FFF2-40B4-BE49-F238E27FC236}">
              <a16:creationId xmlns:a16="http://schemas.microsoft.com/office/drawing/2014/main" id="{0A44AD49-CFD0-497F-BD70-00BB30FDCB75}"/>
            </a:ext>
          </a:extLst>
        </cdr:cNvPr>
        <cdr:cNvSpPr txBox="1"/>
      </cdr:nvSpPr>
      <cdr:spPr>
        <a:xfrm xmlns:a="http://schemas.openxmlformats.org/drawingml/2006/main">
          <a:off x="2164957" y="1071392"/>
          <a:ext cx="1472612" cy="33774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a:t>Return</a:t>
          </a:r>
          <a:r>
            <a:rPr lang="en-US" sz="1100" baseline="0"/>
            <a:t> on assets</a:t>
          </a:r>
          <a:endParaRPr 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ARQ-DCO\SWAP\2000\MTM971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po01fs\Iaccounting_Control\ARQ-DCO\NEWGER\USD\NUSD990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tnbsasrv04\SOFTWARE\COFIS\GERAT\Haveres\EXCEL\SALDOS%20DEVEDORES\Nova%20Planilha%20Haver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www.bndes.gov.br/GCONT5/IPs/Demonst%20Contabeis/2008/BPAR/Junho/Planilhas/IP_BPAR_DC_06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ATA/TP/Victor's%20Fiscal%20Monitor%20File/FM/FM%20Model%20v1_GDP.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Jupara\af\GCONT3\RISCO\Finame04\Rescfiname090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ARQ-DCO\SWAP\Swap000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ARQ-DCO\PDT\2000\MTM971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BCEFS3\USER\ARQ-DCO\PRODUTOS\TREASURY\DEP049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ARQ-DCO\PDT\2000\MTM98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po01fs\Iaccounting_Control\ARQ-DCO\MTM\FECHMAI.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www.bndes.gov.br/GCONT5/IPs/Demonst%20Contabeis/2009/FINAME/Dezembro/Planilhas/IP_Finame_OC_12.0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www.bndes.gov.br/GCONT5/Gest&#227;o/Nova%20Estrutura/Consolidado/DC_Conso_2011_201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CRichmond\Box%20Sync\2018%20SRB%20PROGRAM%20FILES\Second%20Review\January%20staff%20visit\Presentation\2018-12-10(Survey%20data)+weighting%20-%20BO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tnbsasrv04\SOFTWARE\Codip\GEOPE\CONTROLE%20DE%20ARQUIVOS\DOCUMENTOS%202008\PLANILHAS08\08PLN165%20DMLP_CELP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EMP\NCDI99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FR\afr\Users\cmira\Desktop\CURRENT%20FRAMEWORK\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Oil%20v16.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AShah\Box%20Sync\Oct19%20FM\FARI%20analysis\FM%20FARI%20Analysis%20Coal%20v3.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Users\VIGNA\AppData\Local\Temp\notesA91FC9\Simula%20prioriza%20-%20vers%20MMXV%20(01b)%20-%20cen&#225;rio%20F.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AShah\AppData\Local\Microsoft\Windows\INetCache\Content.Outlook\GLJ2HQ5T\Uganda_Revenue_Forecasting_Model_Petroleum%20V03142018%20-%20compare%20tariff%20structures.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1\fad\DATOS\financiero\comunicado%20estad&#237;stico\GENERA%20CUADRO%201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Fluxo%20de%20Caixa\2007\Comit&#234;%20de%20Or&#231;amento\12%20Dezembro\Fluxo%202007_%20Vers&#227;o%202007%20Realizad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GPOL2\Fluxo%20de%20Caixa\2008\Comit&#234;%20de%20Or&#231;amento\8%20Agosto\Fluxo%202008_2009%20Ago%20Comit&#234;%20de%20Or&#231;amento%2030%20de%20Julh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luxo%202012_atual_comite_11_07_2012%20Vaness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GPOL2\Fluxo%20de%20Caixa\2009\Comit&#234;%20de%20Or&#231;amento\1%20Janeiro\Fluxo%20200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www.bndes.gov.br/GCONT5/Apresentacoes/Institucionais/2010/DEPCO/Quadros%20Apres.Institucional%20DEPCO%20Dez_10_210320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Macroframework\CHN_fiscal.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IMPLBELGA2000\Nusd001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2\APD\Data\CHN\FM\Exchangeratechang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GPOL2\Fluxo%20de%20Caixa\2015\Comit&#234;%20de%20Or&#231;amento\07_Julho\Comit&#234;\Fluxo%20Atual%20Comit&#234;%20Jul15_atual.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ATA/FP/Fiscal%20Monitor/2020-04-April%20Monitor/Chapter%201/Figures&amp;Tables/Table%201.1%20Deficit_FM_April2020.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RQ-DCO\PDT\2000\BEW980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GPOL2\Fluxo%20de%20Caixa\2010\Comit&#234;%20de%20Or&#231;amento\06%20Junho\Fluxo%202010%20e%202011-%20comit&#234;%207%20de%20junho%20de%2020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GPOL2\Fluxo%20de%20Caixa\2014\Comit&#234;%20de%20Or&#231;amento\01_Janeiro\Fluxo%202013_2014_Comite_09.01.1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anganga\AF_DEPOL_DPTO$\GPOL2\Fluxo%20de%20Caixa\2011\Retorno\Proje&#231;&#227;o%20do%20Retorno\06_Junho\Parte%20II_Proj_Ret_Pontes_e_Recup_Cred(COINF%2029_04_1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GPOL3\SGF\Descasamento%20Cambial\Titulos%20em%20Custodia\marco05\contabilidade_cot_mercado_adolfo2_150320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reatrab\emails\DEPOL\ProDCBNDES04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www.bndes.gov.br/GCONT5/Base%20Relat&#243;rios/Consolidado/DC_Consolidado_06.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Apura&#231;&#227;o%20do%20Imposto%20de%20Rend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2\apd\Data\CHN\CHARTS\sr08\SR08-Chart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www.bndes.gov.br/GCONT5/Apresentacoes/Conselhos/JuntFiname/2008/setembro/Quadros%20Finame%20com%20quadros%20de%20cred.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www.bndes.gov.br/GCONT5/IPs/Demonst%20Contabeis/Modelos/BNDES/IP_BNDES_DC.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tnbsasrv04\SOFTWARE\Documents%20and%20Settings\LeandroP\Configura&#231;&#245;es%20locais\Temporary%20Internet%20Files\OLK9\Valores%20zero_IGPM_0612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1\Historicaltables2011_with%20MAD%20dat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Gas%20v12.xlsm"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as"/>
      <sheetName val="Tabelas"/>
      <sheetName val="Resumo"/>
      <sheetName val="CART CDI"/>
      <sheetName val="CART PRÉ "/>
      <sheetName val="CART USD"/>
      <sheetName val="P.T.Pré"/>
      <sheetName val="P.T.USD"/>
      <sheetName val="PRÉ César"/>
      <sheetName val="USD César"/>
      <sheetName val="P.T.Pré César"/>
      <sheetName val="P.T.USD César"/>
      <sheetName val="P.T. CDI César"/>
      <sheetName val="Ações"/>
    </sheetNames>
    <sheetDataSet>
      <sheetData sheetId="0"/>
      <sheetData sheetId="1" refreshError="1">
        <row r="2">
          <cell r="A2">
            <v>34380</v>
          </cell>
        </row>
        <row r="3">
          <cell r="A3">
            <v>34486</v>
          </cell>
        </row>
        <row r="4">
          <cell r="A4">
            <v>34445</v>
          </cell>
        </row>
        <row r="5">
          <cell r="A5">
            <v>34487</v>
          </cell>
        </row>
        <row r="6">
          <cell r="A6">
            <v>34584</v>
          </cell>
        </row>
        <row r="7">
          <cell r="A7">
            <v>34610</v>
          </cell>
        </row>
        <row r="8">
          <cell r="A8">
            <v>34619</v>
          </cell>
        </row>
        <row r="9">
          <cell r="A9">
            <v>34640</v>
          </cell>
        </row>
        <row r="10">
          <cell r="A10">
            <v>34653</v>
          </cell>
        </row>
        <row r="11">
          <cell r="A11">
            <v>34757</v>
          </cell>
        </row>
        <row r="12">
          <cell r="A12">
            <v>34758</v>
          </cell>
        </row>
        <row r="13">
          <cell r="A13">
            <v>34802</v>
          </cell>
        </row>
        <row r="14">
          <cell r="A14">
            <v>34803</v>
          </cell>
        </row>
        <row r="15">
          <cell r="A15">
            <v>34810</v>
          </cell>
        </row>
        <row r="16">
          <cell r="A16">
            <v>34820</v>
          </cell>
        </row>
        <row r="17">
          <cell r="A17">
            <v>34865</v>
          </cell>
        </row>
        <row r="18">
          <cell r="A18">
            <v>34949</v>
          </cell>
        </row>
        <row r="19">
          <cell r="A19">
            <v>34984</v>
          </cell>
        </row>
        <row r="20">
          <cell r="A20">
            <v>35005</v>
          </cell>
        </row>
        <row r="21">
          <cell r="A21">
            <v>35018</v>
          </cell>
        </row>
        <row r="22">
          <cell r="A22">
            <v>35058</v>
          </cell>
        </row>
        <row r="23">
          <cell r="A23">
            <v>35065</v>
          </cell>
        </row>
        <row r="24">
          <cell r="A24">
            <v>35114</v>
          </cell>
        </row>
        <row r="25">
          <cell r="A25">
            <v>35115</v>
          </cell>
        </row>
        <row r="26">
          <cell r="A26">
            <v>35159</v>
          </cell>
        </row>
        <row r="27">
          <cell r="A27">
            <v>35160</v>
          </cell>
        </row>
        <row r="28">
          <cell r="A28">
            <v>35176</v>
          </cell>
        </row>
        <row r="29">
          <cell r="A29">
            <v>35186</v>
          </cell>
        </row>
        <row r="30">
          <cell r="A30">
            <v>35222</v>
          </cell>
        </row>
        <row r="31">
          <cell r="A31">
            <v>35315</v>
          </cell>
        </row>
        <row r="32">
          <cell r="A32">
            <v>35341</v>
          </cell>
        </row>
        <row r="33">
          <cell r="A33">
            <v>35350</v>
          </cell>
        </row>
        <row r="34">
          <cell r="A34">
            <v>35371</v>
          </cell>
        </row>
        <row r="35">
          <cell r="A35">
            <v>35384</v>
          </cell>
        </row>
        <row r="36">
          <cell r="A36">
            <v>35424</v>
          </cell>
        </row>
        <row r="37">
          <cell r="A37">
            <v>35431</v>
          </cell>
        </row>
        <row r="38">
          <cell r="A38">
            <v>35471</v>
          </cell>
        </row>
        <row r="39">
          <cell r="A39">
            <v>35472</v>
          </cell>
        </row>
        <row r="40">
          <cell r="A40">
            <v>35516</v>
          </cell>
        </row>
        <row r="41">
          <cell r="A41">
            <v>35517</v>
          </cell>
        </row>
        <row r="42">
          <cell r="A42">
            <v>35541</v>
          </cell>
        </row>
        <row r="43">
          <cell r="A43">
            <v>35551</v>
          </cell>
        </row>
        <row r="44">
          <cell r="A44">
            <v>35579</v>
          </cell>
        </row>
        <row r="45">
          <cell r="A45">
            <v>35680</v>
          </cell>
        </row>
        <row r="46">
          <cell r="A46">
            <v>35715</v>
          </cell>
        </row>
        <row r="47">
          <cell r="A47">
            <v>35736</v>
          </cell>
        </row>
        <row r="48">
          <cell r="A48">
            <v>35749</v>
          </cell>
        </row>
        <row r="49">
          <cell r="A49">
            <v>35789</v>
          </cell>
        </row>
        <row r="50">
          <cell r="A50">
            <v>35796</v>
          </cell>
        </row>
        <row r="51">
          <cell r="A51">
            <v>35849</v>
          </cell>
        </row>
        <row r="52">
          <cell r="A52">
            <v>35850</v>
          </cell>
        </row>
        <row r="53">
          <cell r="A53">
            <v>35894</v>
          </cell>
        </row>
        <row r="54">
          <cell r="A54">
            <v>35895</v>
          </cell>
        </row>
        <row r="55">
          <cell r="A55">
            <v>35906</v>
          </cell>
        </row>
        <row r="56">
          <cell r="A56">
            <v>35916</v>
          </cell>
        </row>
        <row r="57">
          <cell r="A57">
            <v>35957</v>
          </cell>
        </row>
        <row r="58">
          <cell r="A58">
            <v>36045</v>
          </cell>
        </row>
        <row r="59">
          <cell r="A59">
            <v>36080</v>
          </cell>
        </row>
        <row r="60">
          <cell r="A60">
            <v>36101</v>
          </cell>
        </row>
        <row r="61">
          <cell r="A61">
            <v>36154</v>
          </cell>
        </row>
        <row r="62">
          <cell r="A62">
            <v>36161</v>
          </cell>
        </row>
        <row r="63">
          <cell r="A63">
            <v>36206</v>
          </cell>
        </row>
        <row r="64">
          <cell r="A64">
            <v>36207</v>
          </cell>
        </row>
        <row r="65">
          <cell r="A65">
            <v>36251</v>
          </cell>
        </row>
        <row r="66">
          <cell r="A66">
            <v>36252</v>
          </cell>
        </row>
        <row r="67">
          <cell r="A67">
            <v>36271</v>
          </cell>
        </row>
        <row r="68">
          <cell r="A68">
            <v>36281</v>
          </cell>
        </row>
        <row r="69">
          <cell r="A69">
            <v>36314</v>
          </cell>
        </row>
        <row r="70">
          <cell r="A70">
            <v>36410</v>
          </cell>
        </row>
        <row r="71">
          <cell r="A71">
            <v>36445</v>
          </cell>
        </row>
        <row r="72">
          <cell r="A72">
            <v>36466</v>
          </cell>
        </row>
        <row r="73">
          <cell r="A73">
            <v>36479</v>
          </cell>
        </row>
        <row r="74">
          <cell r="A74">
            <v>36526</v>
          </cell>
        </row>
        <row r="75">
          <cell r="A75">
            <v>36591</v>
          </cell>
        </row>
        <row r="76">
          <cell r="A76">
            <v>36636</v>
          </cell>
        </row>
        <row r="77">
          <cell r="A77">
            <v>36637</v>
          </cell>
        </row>
        <row r="78">
          <cell r="A78">
            <v>36647</v>
          </cell>
        </row>
        <row r="79">
          <cell r="A79">
            <v>36699</v>
          </cell>
        </row>
        <row r="80">
          <cell r="A80">
            <v>36776</v>
          </cell>
        </row>
        <row r="81">
          <cell r="A81">
            <v>36802</v>
          </cell>
        </row>
        <row r="82">
          <cell r="A82">
            <v>36811</v>
          </cell>
        </row>
        <row r="83">
          <cell r="A83">
            <v>36832</v>
          </cell>
        </row>
        <row r="84">
          <cell r="A84">
            <v>36845</v>
          </cell>
        </row>
        <row r="85">
          <cell r="A85">
            <v>36885</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sheetName val="SUMMARY"/>
      <sheetName val="MTM"/>
      <sheetName val="CDOLAR"/>
      <sheetName val="INDICES"/>
      <sheetName val="FERIADOS"/>
      <sheetName val="Macro"/>
      <sheetName val="MTD R$"/>
      <sheetName val="Module1"/>
    </sheetNames>
    <sheetDataSet>
      <sheetData sheetId="0"/>
      <sheetData sheetId="1"/>
      <sheetData sheetId="2"/>
      <sheetData sheetId="3" refreshError="1">
        <row r="1">
          <cell r="I1">
            <v>36189</v>
          </cell>
          <cell r="J1">
            <v>1.9206000000000001</v>
          </cell>
          <cell r="L1">
            <v>0</v>
          </cell>
        </row>
        <row r="2">
          <cell r="I2">
            <v>36192</v>
          </cell>
          <cell r="J2">
            <v>1.9831999824208599</v>
          </cell>
          <cell r="K2">
            <v>0.96965581000000001</v>
          </cell>
          <cell r="L2">
            <v>0</v>
          </cell>
          <cell r="M2">
            <v>-91.032564640000004</v>
          </cell>
          <cell r="N2">
            <v>-364.13025856000002</v>
          </cell>
        </row>
        <row r="3">
          <cell r="I3">
            <v>36193</v>
          </cell>
          <cell r="J3">
            <v>1.9835774569462601</v>
          </cell>
          <cell r="K3">
            <v>0.97135201999999998</v>
          </cell>
          <cell r="L3">
            <v>0</v>
          </cell>
          <cell r="M3">
            <v>-43.284217599999998</v>
          </cell>
          <cell r="N3">
            <v>-257.83178213000002</v>
          </cell>
        </row>
        <row r="4">
          <cell r="I4">
            <v>36194</v>
          </cell>
          <cell r="J4">
            <v>1.9839550033186899</v>
          </cell>
          <cell r="K4">
            <v>0.97305120000000001</v>
          </cell>
          <cell r="L4">
            <v>0</v>
          </cell>
          <cell r="M4">
            <v>-27.194566940000001</v>
          </cell>
          <cell r="N4">
            <v>-194.03133263000001</v>
          </cell>
        </row>
        <row r="5">
          <cell r="I5">
            <v>36195</v>
          </cell>
          <cell r="J5">
            <v>1.98433262155181</v>
          </cell>
          <cell r="K5">
            <v>0.97475336000000001</v>
          </cell>
          <cell r="L5">
            <v>0</v>
          </cell>
          <cell r="M5">
            <v>-19.11693678</v>
          </cell>
          <cell r="N5">
            <v>-151.47986545000001</v>
          </cell>
        </row>
        <row r="6">
          <cell r="I6">
            <v>36196</v>
          </cell>
          <cell r="J6">
            <v>1.9847103116593201</v>
          </cell>
          <cell r="K6">
            <v>0.97645848999999996</v>
          </cell>
          <cell r="L6">
            <v>0</v>
          </cell>
          <cell r="M6">
            <v>-14.259828000000001</v>
          </cell>
          <cell r="N6">
            <v>-121.07064714000001</v>
          </cell>
        </row>
        <row r="7">
          <cell r="I7">
            <v>36199</v>
          </cell>
          <cell r="J7">
            <v>1.9850880736548799</v>
          </cell>
          <cell r="K7">
            <v>0.9781666</v>
          </cell>
          <cell r="L7">
            <v>0</v>
          </cell>
          <cell r="M7">
            <v>-11.01735944</v>
          </cell>
          <cell r="N7">
            <v>-78.600248750000006</v>
          </cell>
        </row>
        <row r="8">
          <cell r="I8">
            <v>36200</v>
          </cell>
          <cell r="J8">
            <v>1.9854659075521801</v>
          </cell>
          <cell r="K8">
            <v>0.97987769999999996</v>
          </cell>
          <cell r="L8">
            <v>0</v>
          </cell>
          <cell r="M8">
            <v>-8.6991547800000006</v>
          </cell>
          <cell r="N8">
            <v>-65.854807030000003</v>
          </cell>
        </row>
        <row r="9">
          <cell r="I9">
            <v>36201</v>
          </cell>
          <cell r="J9">
            <v>1.9858438133648999</v>
          </cell>
          <cell r="K9">
            <v>0.98159178999999996</v>
          </cell>
          <cell r="L9">
            <v>0</v>
          </cell>
          <cell r="M9">
            <v>-6.95932102</v>
          </cell>
          <cell r="N9">
            <v>-55.224625949999997</v>
          </cell>
        </row>
        <row r="10">
          <cell r="I10">
            <v>36202</v>
          </cell>
          <cell r="J10">
            <v>1.9862217911067399</v>
          </cell>
          <cell r="K10">
            <v>0.98330888000000005</v>
          </cell>
          <cell r="L10">
            <v>0</v>
          </cell>
          <cell r="M10">
            <v>-5.60541775</v>
          </cell>
          <cell r="N10">
            <v>-46.22155394</v>
          </cell>
        </row>
        <row r="11">
          <cell r="I11">
            <v>36203</v>
          </cell>
          <cell r="J11">
            <v>1.9865998407913901</v>
          </cell>
          <cell r="K11">
            <v>0.98502898000000005</v>
          </cell>
          <cell r="L11">
            <v>0</v>
          </cell>
          <cell r="M11">
            <v>-4.5218541800000001</v>
          </cell>
          <cell r="N11">
            <v>-38.496911279999999</v>
          </cell>
        </row>
        <row r="12">
          <cell r="I12">
            <v>36208</v>
          </cell>
          <cell r="J12">
            <v>1.9869779624325301</v>
          </cell>
          <cell r="K12">
            <v>0.98675208000000003</v>
          </cell>
          <cell r="L12">
            <v>0</v>
          </cell>
          <cell r="M12">
            <v>-3.6350105400000001</v>
          </cell>
          <cell r="N12">
            <v>-25.10131539</v>
          </cell>
        </row>
        <row r="13">
          <cell r="I13">
            <v>36209</v>
          </cell>
          <cell r="J13">
            <v>1.9873561560438699</v>
          </cell>
          <cell r="K13">
            <v>0.98847819999999997</v>
          </cell>
          <cell r="L13">
            <v>0</v>
          </cell>
          <cell r="M13">
            <v>-2.8957735599999999</v>
          </cell>
          <cell r="N13">
            <v>-20.739235749999999</v>
          </cell>
        </row>
        <row r="14">
          <cell r="I14">
            <v>36210</v>
          </cell>
          <cell r="J14">
            <v>1.9877344216391</v>
          </cell>
          <cell r="K14">
            <v>0.99020733999999999</v>
          </cell>
          <cell r="L14">
            <v>0</v>
          </cell>
          <cell r="M14">
            <v>-2.2701229199999999</v>
          </cell>
          <cell r="N14">
            <v>-16.787416010000001</v>
          </cell>
        </row>
        <row r="15">
          <cell r="I15">
            <v>36213</v>
          </cell>
          <cell r="J15">
            <v>1.9881127592319201</v>
          </cell>
          <cell r="K15">
            <v>0.99193949999999997</v>
          </cell>
          <cell r="L15">
            <v>0</v>
          </cell>
          <cell r="M15">
            <v>-1.73374698</v>
          </cell>
          <cell r="N15">
            <v>-12.0907444</v>
          </cell>
        </row>
        <row r="16">
          <cell r="I16">
            <v>36214</v>
          </cell>
          <cell r="J16">
            <v>1.98849116883604</v>
          </cell>
          <cell r="K16">
            <v>0.99367470000000002</v>
          </cell>
          <cell r="L16">
            <v>0</v>
          </cell>
          <cell r="M16">
            <v>-1.2688102000000001</v>
          </cell>
          <cell r="N16">
            <v>-9.1084365100000007</v>
          </cell>
        </row>
        <row r="17">
          <cell r="I17">
            <v>36215</v>
          </cell>
          <cell r="J17">
            <v>1.98886965046516</v>
          </cell>
          <cell r="K17">
            <v>0.99541292999999997</v>
          </cell>
          <cell r="L17">
            <v>0</v>
          </cell>
          <cell r="M17">
            <v>-0.86193131999999995</v>
          </cell>
          <cell r="N17">
            <v>-6.3513341099999998</v>
          </cell>
        </row>
        <row r="18">
          <cell r="I18">
            <v>36216</v>
          </cell>
          <cell r="J18">
            <v>1.98924820413299</v>
          </cell>
          <cell r="K18">
            <v>0.99715419000000005</v>
          </cell>
          <cell r="L18">
            <v>0</v>
          </cell>
          <cell r="M18">
            <v>-0.50287475999999998</v>
          </cell>
          <cell r="N18">
            <v>-3.7944072900000001</v>
          </cell>
        </row>
        <row r="19">
          <cell r="I19">
            <v>36217</v>
          </cell>
          <cell r="J19">
            <v>1.98962682985325</v>
          </cell>
          <cell r="K19">
            <v>0.99889850999999996</v>
          </cell>
          <cell r="L19">
            <v>0</v>
          </cell>
          <cell r="M19">
            <v>-0.18367728</v>
          </cell>
          <cell r="N19">
            <v>-1.4162018300000001</v>
          </cell>
        </row>
        <row r="20">
          <cell r="I20">
            <v>36220</v>
          </cell>
          <cell r="J20">
            <v>1.99000552758886</v>
          </cell>
          <cell r="K20">
            <v>1.00064588</v>
          </cell>
          <cell r="L20">
            <v>0</v>
          </cell>
          <cell r="M20">
            <v>0.10194921999999999</v>
          </cell>
          <cell r="N20">
            <v>0.75004947</v>
          </cell>
        </row>
        <row r="21">
          <cell r="I21">
            <v>36221</v>
          </cell>
          <cell r="J21">
            <v>1.9917272939874999</v>
          </cell>
          <cell r="K21">
            <v>1.0016765400000001</v>
          </cell>
          <cell r="L21">
            <v>0</v>
          </cell>
          <cell r="M21">
            <v>0.25128127</v>
          </cell>
          <cell r="N21">
            <v>1.88610985</v>
          </cell>
        </row>
        <row r="22">
          <cell r="I22">
            <v>36222</v>
          </cell>
          <cell r="J22">
            <v>1.99345055007021</v>
          </cell>
          <cell r="K22">
            <v>1.0027082700000001</v>
          </cell>
          <cell r="L22">
            <v>0</v>
          </cell>
          <cell r="M22">
            <v>0.38639761</v>
          </cell>
          <cell r="N22">
            <v>2.9544761799999999</v>
          </cell>
        </row>
        <row r="23">
          <cell r="I23">
            <v>36223</v>
          </cell>
          <cell r="J23">
            <v>1.9951752971258701</v>
          </cell>
          <cell r="K23">
            <v>1.0037410600000001</v>
          </cell>
          <cell r="L23">
            <v>0</v>
          </cell>
          <cell r="M23">
            <v>0.50923594000000005</v>
          </cell>
          <cell r="N23">
            <v>3.9611226199999998</v>
          </cell>
        </row>
        <row r="24">
          <cell r="I24">
            <v>36224</v>
          </cell>
          <cell r="J24">
            <v>1.99690153644449</v>
          </cell>
          <cell r="K24">
            <v>1.0047749100000001</v>
          </cell>
          <cell r="L24">
            <v>0</v>
          </cell>
          <cell r="M24">
            <v>0.62139705999999995</v>
          </cell>
          <cell r="N24">
            <v>4.9113405800000001</v>
          </cell>
        </row>
        <row r="25">
          <cell r="I25">
            <v>36227</v>
          </cell>
          <cell r="J25">
            <v>1.9986292693171801</v>
          </cell>
          <cell r="K25">
            <v>1.00580983</v>
          </cell>
          <cell r="L25">
            <v>0</v>
          </cell>
          <cell r="M25">
            <v>0.72421511000000005</v>
          </cell>
          <cell r="N25">
            <v>5.5040528100000001</v>
          </cell>
        </row>
        <row r="26">
          <cell r="I26">
            <v>36228</v>
          </cell>
          <cell r="J26">
            <v>2.0003584970361699</v>
          </cell>
          <cell r="K26">
            <v>1.0068458199999999</v>
          </cell>
          <cell r="L26">
            <v>0</v>
          </cell>
          <cell r="M26">
            <v>0.81881077999999996</v>
          </cell>
          <cell r="N26">
            <v>6.3192171300000002</v>
          </cell>
        </row>
        <row r="27">
          <cell r="I27">
            <v>36229</v>
          </cell>
          <cell r="J27">
            <v>2.00208922089482</v>
          </cell>
          <cell r="K27">
            <v>1.00788287</v>
          </cell>
          <cell r="L27">
            <v>0</v>
          </cell>
          <cell r="M27">
            <v>0.90613259999999995</v>
          </cell>
          <cell r="N27">
            <v>7.0945835900000001</v>
          </cell>
        </row>
        <row r="28">
          <cell r="I28">
            <v>36230</v>
          </cell>
          <cell r="J28">
            <v>2.00382144218759</v>
          </cell>
          <cell r="K28">
            <v>1.00892099</v>
          </cell>
          <cell r="L28">
            <v>0</v>
          </cell>
          <cell r="M28">
            <v>0.98698832999999997</v>
          </cell>
          <cell r="N28">
            <v>7.83306521</v>
          </cell>
        </row>
        <row r="29">
          <cell r="I29">
            <v>36231</v>
          </cell>
          <cell r="J29">
            <v>2.00555516221007</v>
          </cell>
          <cell r="K29">
            <v>1.00996018</v>
          </cell>
          <cell r="L29">
            <v>0</v>
          </cell>
          <cell r="M29">
            <v>1.0620706600000001</v>
          </cell>
          <cell r="N29">
            <v>8.5372975400000009</v>
          </cell>
        </row>
        <row r="30">
          <cell r="I30">
            <v>36234</v>
          </cell>
          <cell r="J30">
            <v>2.0072903822589798</v>
          </cell>
          <cell r="K30">
            <v>1.0110004399999999</v>
          </cell>
          <cell r="L30">
            <v>0</v>
          </cell>
          <cell r="M30">
            <v>1.1319764999999999</v>
          </cell>
          <cell r="N30">
            <v>8.8003522899999993</v>
          </cell>
        </row>
        <row r="31">
          <cell r="I31">
            <v>36235</v>
          </cell>
          <cell r="J31">
            <v>2.0090271036321501</v>
          </cell>
          <cell r="K31">
            <v>1.01204177</v>
          </cell>
          <cell r="L31">
            <v>0</v>
          </cell>
          <cell r="M31">
            <v>1.19722353</v>
          </cell>
          <cell r="N31">
            <v>9.4239952599999999</v>
          </cell>
        </row>
        <row r="32">
          <cell r="I32">
            <v>36236</v>
          </cell>
          <cell r="J32">
            <v>2.0107653276285302</v>
          </cell>
          <cell r="K32">
            <v>1.0130841799999999</v>
          </cell>
          <cell r="L32">
            <v>0</v>
          </cell>
          <cell r="M32">
            <v>1.2582622000000001</v>
          </cell>
          <cell r="N32">
            <v>10.02192178</v>
          </cell>
        </row>
        <row r="33">
          <cell r="I33">
            <v>36237</v>
          </cell>
          <cell r="J33">
            <v>2.01250505554821</v>
          </cell>
          <cell r="K33">
            <v>1.01412765</v>
          </cell>
          <cell r="L33">
            <v>0</v>
          </cell>
          <cell r="M33">
            <v>1.3154872099999999</v>
          </cell>
          <cell r="N33">
            <v>10.59573996</v>
          </cell>
        </row>
        <row r="34">
          <cell r="I34">
            <v>36238</v>
          </cell>
          <cell r="J34">
            <v>2.01424628869239</v>
          </cell>
          <cell r="K34">
            <v>1.01517221</v>
          </cell>
          <cell r="L34">
            <v>0</v>
          </cell>
          <cell r="M34">
            <v>1.36924504</v>
          </cell>
          <cell r="N34">
            <v>11.14692662</v>
          </cell>
        </row>
        <row r="35">
          <cell r="I35">
            <v>36241</v>
          </cell>
          <cell r="J35">
            <v>2.0159890283633999</v>
          </cell>
          <cell r="K35">
            <v>1.01621783</v>
          </cell>
          <cell r="L35">
            <v>0</v>
          </cell>
          <cell r="M35">
            <v>1.4198414500000001</v>
          </cell>
          <cell r="N35">
            <v>11.22773121</v>
          </cell>
        </row>
        <row r="36">
          <cell r="I36">
            <v>36242</v>
          </cell>
          <cell r="J36">
            <v>2.0177332758647002</v>
          </cell>
          <cell r="K36">
            <v>1.01726454</v>
          </cell>
          <cell r="L36">
            <v>0</v>
          </cell>
          <cell r="M36">
            <v>1.4675474500000001</v>
          </cell>
          <cell r="N36">
            <v>11.726856850000001</v>
          </cell>
        </row>
        <row r="37">
          <cell r="I37">
            <v>36243</v>
          </cell>
          <cell r="J37">
            <v>2.01947903250087</v>
          </cell>
          <cell r="K37">
            <v>1.0183123199999999</v>
          </cell>
          <cell r="L37">
            <v>0</v>
          </cell>
          <cell r="M37">
            <v>1.51260382</v>
          </cell>
          <cell r="N37">
            <v>12.2082151</v>
          </cell>
        </row>
        <row r="38">
          <cell r="I38">
            <v>36244</v>
          </cell>
          <cell r="J38">
            <v>2.0212262995776298</v>
          </cell>
          <cell r="K38">
            <v>1.0193611899999999</v>
          </cell>
          <cell r="L38">
            <v>0</v>
          </cell>
          <cell r="M38">
            <v>1.55522535</v>
          </cell>
          <cell r="N38">
            <v>12.672775809999999</v>
          </cell>
        </row>
        <row r="39">
          <cell r="I39">
            <v>36245</v>
          </cell>
          <cell r="J39">
            <v>2.0229750784018101</v>
          </cell>
          <cell r="K39">
            <v>1.0204111300000001</v>
          </cell>
          <cell r="L39">
            <v>0</v>
          </cell>
          <cell r="M39">
            <v>1.5956041599999999</v>
          </cell>
          <cell r="N39">
            <v>13.121439560000001</v>
          </cell>
        </row>
        <row r="40">
          <cell r="I40">
            <v>36248</v>
          </cell>
          <cell r="J40">
            <v>2.0247253702814101</v>
          </cell>
          <cell r="K40">
            <v>1.0214621500000001</v>
          </cell>
          <cell r="L40">
            <v>0</v>
          </cell>
          <cell r="M40">
            <v>1.6339127899999999</v>
          </cell>
          <cell r="N40">
            <v>13.095550729999999</v>
          </cell>
        </row>
        <row r="41">
          <cell r="I41">
            <v>36249</v>
          </cell>
          <cell r="J41">
            <v>2.0264771765255101</v>
          </cell>
          <cell r="K41">
            <v>1.0225142599999999</v>
          </cell>
          <cell r="L41">
            <v>0</v>
          </cell>
          <cell r="M41">
            <v>1.6703064299999999</v>
          </cell>
          <cell r="N41">
            <v>13.50855572</v>
          </cell>
        </row>
        <row r="42">
          <cell r="I42">
            <v>36250</v>
          </cell>
          <cell r="J42">
            <v>2.0282304984443602</v>
          </cell>
          <cell r="K42">
            <v>1.02356745</v>
          </cell>
          <cell r="L42">
            <v>0</v>
          </cell>
          <cell r="M42">
            <v>1.7049251000000001</v>
          </cell>
          <cell r="N42">
            <v>13.908659099999999</v>
          </cell>
        </row>
        <row r="43">
          <cell r="I43">
            <v>36255</v>
          </cell>
          <cell r="J43">
            <v>2.02998533659721</v>
          </cell>
          <cell r="K43">
            <v>1.02462173</v>
          </cell>
          <cell r="L43">
            <v>0</v>
          </cell>
          <cell r="M43">
            <v>1.73789577</v>
          </cell>
          <cell r="N43">
            <v>13.43003186</v>
          </cell>
        </row>
        <row r="44">
          <cell r="I44">
            <v>36256</v>
          </cell>
          <cell r="J44">
            <v>2.03215498794306</v>
          </cell>
          <cell r="K44">
            <v>1.0252844299999999</v>
          </cell>
          <cell r="L44">
            <v>0</v>
          </cell>
          <cell r="M44">
            <v>1.7426034399999999</v>
          </cell>
          <cell r="N44">
            <v>13.58566267</v>
          </cell>
        </row>
        <row r="45">
          <cell r="I45">
            <v>36257</v>
          </cell>
          <cell r="J45">
            <v>2.0343269582154999</v>
          </cell>
          <cell r="K45">
            <v>1.0259475600000001</v>
          </cell>
          <cell r="L45">
            <v>0</v>
          </cell>
          <cell r="M45">
            <v>1.7470972199999999</v>
          </cell>
          <cell r="N45">
            <v>13.73694302</v>
          </cell>
        </row>
        <row r="46">
          <cell r="I46">
            <v>36258</v>
          </cell>
          <cell r="J46">
            <v>2.0365012498929902</v>
          </cell>
          <cell r="K46">
            <v>1.0266111200000001</v>
          </cell>
          <cell r="L46">
            <v>0</v>
          </cell>
          <cell r="M46">
            <v>1.7513912199999999</v>
          </cell>
          <cell r="N46">
            <v>13.884062200000001</v>
          </cell>
        </row>
        <row r="47">
          <cell r="I47">
            <v>36259</v>
          </cell>
          <cell r="J47">
            <v>2.03867786545666</v>
          </cell>
          <cell r="K47">
            <v>1.0272751099999999</v>
          </cell>
          <cell r="L47">
            <v>0</v>
          </cell>
          <cell r="M47">
            <v>1.7554985299999999</v>
          </cell>
          <cell r="N47">
            <v>14.0271987</v>
          </cell>
        </row>
        <row r="48">
          <cell r="I48">
            <v>36262</v>
          </cell>
          <cell r="J48">
            <v>2.04085680739027</v>
          </cell>
          <cell r="K48">
            <v>1.02793953</v>
          </cell>
          <cell r="L48">
            <v>0</v>
          </cell>
          <cell r="M48">
            <v>1.7594309800000001</v>
          </cell>
          <cell r="N48">
            <v>13.77839707</v>
          </cell>
        </row>
        <row r="49">
          <cell r="I49">
            <v>36263</v>
          </cell>
          <cell r="J49">
            <v>2.0430380781802699</v>
          </cell>
          <cell r="K49">
            <v>1.02860438</v>
          </cell>
          <cell r="L49">
            <v>0</v>
          </cell>
          <cell r="M49">
            <v>1.7631997800000001</v>
          </cell>
          <cell r="N49">
            <v>13.915642350000001</v>
          </cell>
        </row>
        <row r="50">
          <cell r="I50">
            <v>36264</v>
          </cell>
          <cell r="J50">
            <v>2.0452216803157302</v>
          </cell>
          <cell r="K50">
            <v>1.02926965</v>
          </cell>
          <cell r="L50">
            <v>0</v>
          </cell>
          <cell r="M50">
            <v>1.76681457</v>
          </cell>
          <cell r="N50">
            <v>14.049434160000001</v>
          </cell>
        </row>
        <row r="51">
          <cell r="I51">
            <v>36265</v>
          </cell>
          <cell r="J51">
            <v>2.0474076162884001</v>
          </cell>
          <cell r="K51">
            <v>1.0299353600000001</v>
          </cell>
          <cell r="L51">
            <v>0</v>
          </cell>
          <cell r="M51">
            <v>1.7702848499999999</v>
          </cell>
          <cell r="N51">
            <v>14.17990895</v>
          </cell>
        </row>
        <row r="52">
          <cell r="I52">
            <v>36266</v>
          </cell>
          <cell r="J52">
            <v>2.0495958885926902</v>
          </cell>
          <cell r="K52">
            <v>1.0306014999999999</v>
          </cell>
          <cell r="L52">
            <v>0</v>
          </cell>
          <cell r="M52">
            <v>1.77361915</v>
          </cell>
          <cell r="N52">
            <v>14.30719609</v>
          </cell>
        </row>
        <row r="53">
          <cell r="I53">
            <v>36269</v>
          </cell>
          <cell r="J53">
            <v>2.0517864997256599</v>
          </cell>
          <cell r="K53">
            <v>1.0312680700000001</v>
          </cell>
          <cell r="L53">
            <v>0</v>
          </cell>
          <cell r="M53">
            <v>1.7768251100000001</v>
          </cell>
          <cell r="N53">
            <v>14.070632850000001</v>
          </cell>
        </row>
        <row r="54">
          <cell r="I54">
            <v>36270</v>
          </cell>
          <cell r="J54">
            <v>2.0539794521870798</v>
          </cell>
          <cell r="K54">
            <v>1.0319350700000001</v>
          </cell>
          <cell r="L54">
            <v>0</v>
          </cell>
          <cell r="M54">
            <v>1.77991006</v>
          </cell>
          <cell r="N54">
            <v>14.19336639</v>
          </cell>
        </row>
        <row r="55">
          <cell r="I55">
            <v>36272</v>
          </cell>
          <cell r="J55">
            <v>2.0561747484793398</v>
          </cell>
          <cell r="K55">
            <v>1.03260251</v>
          </cell>
          <cell r="L55">
            <v>0</v>
          </cell>
          <cell r="M55">
            <v>1.78288077</v>
          </cell>
          <cell r="N55">
            <v>14.14084648</v>
          </cell>
        </row>
        <row r="56">
          <cell r="I56">
            <v>36273</v>
          </cell>
          <cell r="J56">
            <v>2.0583723911075502</v>
          </cell>
          <cell r="K56">
            <v>1.0332703700000001</v>
          </cell>
          <cell r="L56">
            <v>0</v>
          </cell>
          <cell r="M56">
            <v>1.78574341</v>
          </cell>
          <cell r="N56">
            <v>14.25873069</v>
          </cell>
        </row>
        <row r="57">
          <cell r="I57">
            <v>36276</v>
          </cell>
          <cell r="J57">
            <v>2.06057238257947</v>
          </cell>
          <cell r="K57">
            <v>1.0339386699999999</v>
          </cell>
          <cell r="L57">
            <v>0</v>
          </cell>
          <cell r="M57">
            <v>1.78850401</v>
          </cell>
          <cell r="N57">
            <v>14.043586769999999</v>
          </cell>
        </row>
        <row r="58">
          <cell r="I58">
            <v>36277</v>
          </cell>
          <cell r="J58">
            <v>2.0627747254055402</v>
          </cell>
          <cell r="K58">
            <v>1.0346074000000001</v>
          </cell>
          <cell r="L58">
            <v>0</v>
          </cell>
          <cell r="M58">
            <v>1.7911675600000001</v>
          </cell>
          <cell r="N58">
            <v>14.157571369999999</v>
          </cell>
        </row>
        <row r="59">
          <cell r="I59">
            <v>36278</v>
          </cell>
          <cell r="J59">
            <v>2.0649794220989</v>
          </cell>
          <cell r="K59">
            <v>1.03527656</v>
          </cell>
          <cell r="L59">
            <v>0</v>
          </cell>
          <cell r="M59">
            <v>1.7937393100000001</v>
          </cell>
          <cell r="N59">
            <v>14.26916947</v>
          </cell>
        </row>
        <row r="60">
          <cell r="I60">
            <v>36279</v>
          </cell>
          <cell r="J60">
            <v>2.0671864751753599</v>
          </cell>
          <cell r="K60">
            <v>1.03594615</v>
          </cell>
          <cell r="L60">
            <v>0</v>
          </cell>
          <cell r="M60">
            <v>1.7962239099999999</v>
          </cell>
          <cell r="N60">
            <v>14.37846074</v>
          </cell>
        </row>
        <row r="61">
          <cell r="I61">
            <v>36280</v>
          </cell>
          <cell r="J61">
            <v>2.0693958871534299</v>
          </cell>
          <cell r="K61">
            <v>1.03661618</v>
          </cell>
          <cell r="L61">
            <v>0</v>
          </cell>
          <cell r="M61">
            <v>1.7986257699999999</v>
          </cell>
          <cell r="N61">
            <v>14.48552132</v>
          </cell>
        </row>
        <row r="62">
          <cell r="I62">
            <v>36283</v>
          </cell>
          <cell r="J62">
            <v>2.0716076602410398</v>
          </cell>
          <cell r="K62">
            <v>1.03728664</v>
          </cell>
          <cell r="L62">
            <v>0</v>
          </cell>
          <cell r="M62">
            <v>1.8009485999999999</v>
          </cell>
          <cell r="N62">
            <v>14.27998949</v>
          </cell>
        </row>
        <row r="63">
          <cell r="I63">
            <v>36284</v>
          </cell>
          <cell r="J63">
            <v>2.0736313205439298</v>
          </cell>
          <cell r="K63">
            <v>1.0380211800000001</v>
          </cell>
          <cell r="L63">
            <v>0</v>
          </cell>
          <cell r="M63">
            <v>1.8061653099999999</v>
          </cell>
          <cell r="N63">
            <v>14.408024620000001</v>
          </cell>
        </row>
        <row r="64">
          <cell r="I64">
            <v>36285</v>
          </cell>
          <cell r="J64">
            <v>2.0756569576695099</v>
          </cell>
          <cell r="K64">
            <v>1.0387562299999999</v>
          </cell>
          <cell r="L64">
            <v>0</v>
          </cell>
          <cell r="M64">
            <v>1.81121653</v>
          </cell>
          <cell r="N64">
            <v>14.53358742</v>
          </cell>
        </row>
        <row r="65">
          <cell r="I65">
            <v>36286</v>
          </cell>
          <cell r="J65">
            <v>2.0776845735488401</v>
          </cell>
          <cell r="K65">
            <v>1.0394918099999999</v>
          </cell>
          <cell r="L65">
            <v>0</v>
          </cell>
          <cell r="M65">
            <v>1.81610965</v>
          </cell>
          <cell r="N65">
            <v>14.656754469999999</v>
          </cell>
        </row>
        <row r="66">
          <cell r="I66">
            <v>36287</v>
          </cell>
          <cell r="J66">
            <v>2.07971417011488</v>
          </cell>
          <cell r="K66">
            <v>1.04022791</v>
          </cell>
          <cell r="L66">
            <v>0</v>
          </cell>
          <cell r="M66">
            <v>1.82085232</v>
          </cell>
          <cell r="N66">
            <v>14.777599260000001</v>
          </cell>
        </row>
        <row r="67">
          <cell r="I67">
            <v>36290</v>
          </cell>
          <cell r="J67">
            <v>2.08174574930249</v>
          </cell>
          <cell r="K67">
            <v>1.0409645300000001</v>
          </cell>
          <cell r="L67">
            <v>0</v>
          </cell>
          <cell r="M67">
            <v>1.8254513400000001</v>
          </cell>
          <cell r="N67">
            <v>14.60121818</v>
          </cell>
        </row>
        <row r="68">
          <cell r="I68">
            <v>36291</v>
          </cell>
          <cell r="J68">
            <v>2.0837793130483799</v>
          </cell>
          <cell r="K68">
            <v>1.0417016699999999</v>
          </cell>
          <cell r="L68">
            <v>0</v>
          </cell>
          <cell r="M68">
            <v>1.8299129300000001</v>
          </cell>
          <cell r="N68">
            <v>14.7182365</v>
          </cell>
        </row>
        <row r="69">
          <cell r="I69">
            <v>36292</v>
          </cell>
          <cell r="J69">
            <v>2.0858148632911799</v>
          </cell>
          <cell r="K69">
            <v>1.0424393300000001</v>
          </cell>
          <cell r="L69">
            <v>0</v>
          </cell>
          <cell r="M69">
            <v>1.8342434400000001</v>
          </cell>
          <cell r="N69">
            <v>14.83316507</v>
          </cell>
        </row>
        <row r="70">
          <cell r="I70">
            <v>36293</v>
          </cell>
          <cell r="J70">
            <v>2.08785240197142</v>
          </cell>
          <cell r="K70">
            <v>1.04317752</v>
          </cell>
          <cell r="L70">
            <v>0</v>
          </cell>
          <cell r="M70">
            <v>1.83844842</v>
          </cell>
          <cell r="N70">
            <v>14.946064290000001</v>
          </cell>
        </row>
        <row r="71">
          <cell r="I71">
            <v>36294</v>
          </cell>
          <cell r="J71">
            <v>2.0898919310315098</v>
          </cell>
          <cell r="K71">
            <v>1.04391623</v>
          </cell>
          <cell r="L71">
            <v>0</v>
          </cell>
          <cell r="M71">
            <v>1.84253321</v>
          </cell>
          <cell r="N71">
            <v>15.05699227</v>
          </cell>
        </row>
        <row r="72">
          <cell r="I72">
            <v>36297</v>
          </cell>
          <cell r="J72">
            <v>2.09193345241576</v>
          </cell>
          <cell r="K72">
            <v>1.04465546</v>
          </cell>
          <cell r="L72">
            <v>0</v>
          </cell>
          <cell r="M72">
            <v>1.84650293</v>
          </cell>
          <cell r="N72">
            <v>14.88515299</v>
          </cell>
        </row>
        <row r="73">
          <cell r="I73">
            <v>36298</v>
          </cell>
          <cell r="J73">
            <v>2.0939769680703799</v>
          </cell>
          <cell r="K73">
            <v>1.0453952099999999</v>
          </cell>
          <cell r="L73">
            <v>0</v>
          </cell>
          <cell r="M73">
            <v>1.8503624599999999</v>
          </cell>
          <cell r="N73">
            <v>14.992914689999999</v>
          </cell>
        </row>
        <row r="74">
          <cell r="I74">
            <v>36299</v>
          </cell>
          <cell r="J74">
            <v>2.0960224799434899</v>
          </cell>
          <cell r="K74">
            <v>1.0461354899999999</v>
          </cell>
          <cell r="L74">
            <v>0</v>
          </cell>
          <cell r="M74">
            <v>1.8541161900000001</v>
          </cell>
          <cell r="N74">
            <v>15.098888540000001</v>
          </cell>
        </row>
        <row r="75">
          <cell r="I75">
            <v>36300</v>
          </cell>
          <cell r="J75">
            <v>2.0980699899851101</v>
          </cell>
          <cell r="K75">
            <v>1.0468763000000001</v>
          </cell>
          <cell r="L75">
            <v>0</v>
          </cell>
          <cell r="M75">
            <v>1.85776856</v>
          </cell>
          <cell r="N75">
            <v>15.20312296</v>
          </cell>
        </row>
        <row r="76">
          <cell r="I76">
            <v>36301</v>
          </cell>
          <cell r="J76">
            <v>2.10011950014714</v>
          </cell>
          <cell r="K76">
            <v>1.04761762</v>
          </cell>
          <cell r="L76">
            <v>0</v>
          </cell>
          <cell r="M76">
            <v>1.8613234700000001</v>
          </cell>
          <cell r="N76">
            <v>15.305664670000001</v>
          </cell>
        </row>
        <row r="77">
          <cell r="I77">
            <v>36304</v>
          </cell>
          <cell r="J77">
            <v>2.1021710123834301</v>
          </cell>
          <cell r="K77">
            <v>1.04835948</v>
          </cell>
          <cell r="L77">
            <v>0</v>
          </cell>
          <cell r="M77">
            <v>1.86478481</v>
          </cell>
          <cell r="N77">
            <v>15.138618579999999</v>
          </cell>
        </row>
        <row r="78">
          <cell r="I78">
            <v>36305</v>
          </cell>
          <cell r="J78">
            <v>2.1042245286497101</v>
          </cell>
          <cell r="K78">
            <v>1.04910185</v>
          </cell>
          <cell r="L78">
            <v>0</v>
          </cell>
          <cell r="M78">
            <v>1.8681562700000001</v>
          </cell>
          <cell r="N78">
            <v>15.23850639</v>
          </cell>
        </row>
        <row r="79">
          <cell r="I79">
            <v>36306</v>
          </cell>
          <cell r="J79">
            <v>2.1062800509036199</v>
          </cell>
          <cell r="K79">
            <v>1.04984476</v>
          </cell>
          <cell r="L79">
            <v>0</v>
          </cell>
          <cell r="M79">
            <v>1.87144132</v>
          </cell>
          <cell r="N79">
            <v>15.33684848</v>
          </cell>
        </row>
        <row r="80">
          <cell r="I80">
            <v>36307</v>
          </cell>
          <cell r="J80">
            <v>2.10833758110472</v>
          </cell>
          <cell r="K80">
            <v>1.05058819</v>
          </cell>
          <cell r="L80">
            <v>0</v>
          </cell>
          <cell r="M80">
            <v>1.8746432</v>
          </cell>
          <cell r="N80">
            <v>15.43368424</v>
          </cell>
        </row>
        <row r="81">
          <cell r="I81">
            <v>36308</v>
          </cell>
          <cell r="J81">
            <v>2.1103971212144899</v>
          </cell>
          <cell r="K81">
            <v>1.05133214</v>
          </cell>
          <cell r="L81">
            <v>0</v>
          </cell>
          <cell r="M81">
            <v>1.8777649999999999</v>
          </cell>
          <cell r="N81">
            <v>15.52905178</v>
          </cell>
        </row>
        <row r="82">
          <cell r="I82">
            <v>36311</v>
          </cell>
          <cell r="J82">
            <v>2.11245867319631</v>
          </cell>
          <cell r="K82">
            <v>1.05207663</v>
          </cell>
          <cell r="L82">
            <v>0</v>
          </cell>
          <cell r="M82">
            <v>1.88080973</v>
          </cell>
          <cell r="N82">
            <v>15.366873350000001</v>
          </cell>
        </row>
        <row r="83">
          <cell r="I83">
            <v>36312</v>
          </cell>
          <cell r="J83">
            <v>2.1145222382079298</v>
          </cell>
          <cell r="K83">
            <v>1.0528216399999999</v>
          </cell>
          <cell r="L83">
            <v>0</v>
          </cell>
          <cell r="M83">
            <v>1.88378011</v>
          </cell>
          <cell r="N83">
            <v>15.45999108</v>
          </cell>
        </row>
        <row r="84">
          <cell r="I84">
            <v>36313</v>
          </cell>
          <cell r="J84">
            <v>2.11661217436126</v>
          </cell>
          <cell r="K84">
            <v>1.05348157</v>
          </cell>
          <cell r="L84">
            <v>0</v>
          </cell>
          <cell r="M84">
            <v>1.8837402400000001</v>
          </cell>
          <cell r="N84">
            <v>15.52690733</v>
          </cell>
        </row>
        <row r="85">
          <cell r="I85">
            <v>36315</v>
          </cell>
          <cell r="J85">
            <v>2.1187041761505201</v>
          </cell>
          <cell r="K85">
            <v>1.05414192</v>
          </cell>
          <cell r="L85">
            <v>0</v>
          </cell>
          <cell r="M85">
            <v>1.8837014299999999</v>
          </cell>
          <cell r="N85">
            <v>15.4691191</v>
          </cell>
        </row>
        <row r="86">
          <cell r="I86">
            <v>36318</v>
          </cell>
          <cell r="J86">
            <v>2.1207982456173302</v>
          </cell>
          <cell r="K86">
            <v>1.0548026800000001</v>
          </cell>
          <cell r="L86">
            <v>0</v>
          </cell>
          <cell r="M86">
            <v>1.88366342</v>
          </cell>
          <cell r="N86">
            <v>15.29377058</v>
          </cell>
        </row>
        <row r="87">
          <cell r="I87">
            <v>36319</v>
          </cell>
          <cell r="J87">
            <v>2.1228943848053401</v>
          </cell>
          <cell r="K87">
            <v>1.05546385</v>
          </cell>
          <cell r="L87">
            <v>0</v>
          </cell>
          <cell r="M87">
            <v>1.88362626</v>
          </cell>
          <cell r="N87">
            <v>15.359220880000001</v>
          </cell>
        </row>
        <row r="88">
          <cell r="I88">
            <v>36320</v>
          </cell>
          <cell r="J88">
            <v>2.1249925957601898</v>
          </cell>
          <cell r="K88">
            <v>1.05612544</v>
          </cell>
          <cell r="L88">
            <v>0</v>
          </cell>
          <cell r="M88">
            <v>1.8835899899999999</v>
          </cell>
          <cell r="N88">
            <v>15.42378583</v>
          </cell>
        </row>
        <row r="89">
          <cell r="I89">
            <v>36321</v>
          </cell>
          <cell r="J89">
            <v>2.1270928805295699</v>
          </cell>
          <cell r="K89">
            <v>1.0567874500000001</v>
          </cell>
          <cell r="L89">
            <v>0</v>
          </cell>
          <cell r="M89">
            <v>1.88355461</v>
          </cell>
          <cell r="N89">
            <v>15.487485619999999</v>
          </cell>
        </row>
        <row r="90">
          <cell r="I90">
            <v>36322</v>
          </cell>
          <cell r="J90">
            <v>2.1291952411631798</v>
          </cell>
          <cell r="K90">
            <v>1.0574498699999999</v>
          </cell>
          <cell r="L90">
            <v>0</v>
          </cell>
          <cell r="M90">
            <v>1.8835199199999999</v>
          </cell>
          <cell r="N90">
            <v>15.550339839999999</v>
          </cell>
        </row>
        <row r="91">
          <cell r="I91">
            <v>36325</v>
          </cell>
          <cell r="J91">
            <v>2.1312996797127401</v>
          </cell>
          <cell r="K91">
            <v>1.0581126999999999</v>
          </cell>
          <cell r="L91">
            <v>0</v>
          </cell>
          <cell r="M91">
            <v>1.88348607</v>
          </cell>
          <cell r="N91">
            <v>15.38277385</v>
          </cell>
        </row>
        <row r="92">
          <cell r="I92">
            <v>36326</v>
          </cell>
          <cell r="J92">
            <v>2.1334061982320098</v>
          </cell>
          <cell r="K92">
            <v>1.05877595</v>
          </cell>
          <cell r="L92">
            <v>0</v>
          </cell>
          <cell r="M92">
            <v>1.88345294</v>
          </cell>
          <cell r="N92">
            <v>15.44477552</v>
          </cell>
        </row>
        <row r="93">
          <cell r="I93">
            <v>36327</v>
          </cell>
          <cell r="J93">
            <v>2.13551479877678</v>
          </cell>
          <cell r="K93">
            <v>1.05943962</v>
          </cell>
          <cell r="L93">
            <v>0</v>
          </cell>
          <cell r="M93">
            <v>1.88342052</v>
          </cell>
          <cell r="N93">
            <v>15.505987060000001</v>
          </cell>
        </row>
        <row r="94">
          <cell r="I94">
            <v>36328</v>
          </cell>
          <cell r="J94">
            <v>2.13762548340486</v>
          </cell>
          <cell r="K94">
            <v>1.0601037</v>
          </cell>
          <cell r="L94">
            <v>0</v>
          </cell>
          <cell r="M94">
            <v>1.8833887600000001</v>
          </cell>
          <cell r="N94">
            <v>15.56642561</v>
          </cell>
        </row>
        <row r="95">
          <cell r="I95">
            <v>36329</v>
          </cell>
          <cell r="J95">
            <v>2.1397382541761099</v>
          </cell>
          <cell r="K95">
            <v>1.0607682</v>
          </cell>
          <cell r="L95">
            <v>0</v>
          </cell>
          <cell r="M95">
            <v>1.8833576700000001</v>
          </cell>
          <cell r="N95">
            <v>15.62610778</v>
          </cell>
        </row>
        <row r="96">
          <cell r="I96">
            <v>36332</v>
          </cell>
          <cell r="J96">
            <v>2.1418531131524001</v>
          </cell>
          <cell r="K96">
            <v>1.0614331100000001</v>
          </cell>
          <cell r="L96">
            <v>0</v>
          </cell>
          <cell r="M96">
            <v>1.8833274200000001</v>
          </cell>
          <cell r="N96">
            <v>15.465678430000001</v>
          </cell>
        </row>
        <row r="97">
          <cell r="I97">
            <v>36333</v>
          </cell>
          <cell r="J97">
            <v>2.1439700623976701</v>
          </cell>
          <cell r="K97">
            <v>1.06209844</v>
          </cell>
          <cell r="L97">
            <v>0</v>
          </cell>
          <cell r="M97">
            <v>1.8832976400000001</v>
          </cell>
          <cell r="N97">
            <v>15.52461072</v>
          </cell>
        </row>
        <row r="98">
          <cell r="I98">
            <v>36334</v>
          </cell>
          <cell r="J98">
            <v>2.1460891039778902</v>
          </cell>
          <cell r="K98">
            <v>1.06276419</v>
          </cell>
          <cell r="L98">
            <v>0</v>
          </cell>
          <cell r="M98">
            <v>1.88326839</v>
          </cell>
          <cell r="N98">
            <v>15.5828337</v>
          </cell>
        </row>
        <row r="99">
          <cell r="I99">
            <v>36335</v>
          </cell>
          <cell r="J99">
            <v>2.1482102399610499</v>
          </cell>
          <cell r="K99">
            <v>1.0634303599999999</v>
          </cell>
          <cell r="L99">
            <v>0</v>
          </cell>
          <cell r="M99">
            <v>1.88323986</v>
          </cell>
          <cell r="N99">
            <v>15.64036201</v>
          </cell>
        </row>
        <row r="100">
          <cell r="I100">
            <v>36336</v>
          </cell>
          <cell r="J100">
            <v>2.1503334724172101</v>
          </cell>
          <cell r="K100">
            <v>1.06409694</v>
          </cell>
          <cell r="L100">
            <v>0</v>
          </cell>
          <cell r="M100">
            <v>1.8832119300000001</v>
          </cell>
          <cell r="N100">
            <v>15.697209880000001</v>
          </cell>
        </row>
        <row r="101">
          <cell r="I101">
            <v>36339</v>
          </cell>
          <cell r="J101">
            <v>2.15245880341846</v>
          </cell>
          <cell r="K101">
            <v>1.06476394</v>
          </cell>
          <cell r="L101">
            <v>0</v>
          </cell>
          <cell r="M101">
            <v>1.8831844799999999</v>
          </cell>
          <cell r="N101">
            <v>15.543345950000001</v>
          </cell>
        </row>
        <row r="102">
          <cell r="I102">
            <v>36340</v>
          </cell>
          <cell r="J102">
            <v>2.15458623503896</v>
          </cell>
          <cell r="K102">
            <v>1.06543136</v>
          </cell>
          <cell r="L102">
            <v>0</v>
          </cell>
          <cell r="M102">
            <v>1.88315762</v>
          </cell>
          <cell r="N102">
            <v>15.599529690000001</v>
          </cell>
        </row>
        <row r="103">
          <cell r="I103">
            <v>36341</v>
          </cell>
          <cell r="J103">
            <v>2.1567157693548902</v>
          </cell>
          <cell r="K103">
            <v>1.0660992</v>
          </cell>
          <cell r="L103">
            <v>0</v>
          </cell>
          <cell r="M103">
            <v>1.88313138</v>
          </cell>
          <cell r="N103">
            <v>15.65507326</v>
          </cell>
        </row>
        <row r="104">
          <cell r="I104">
            <v>36342</v>
          </cell>
          <cell r="J104">
            <v>2.1588474076102901</v>
          </cell>
          <cell r="K104">
            <v>1.06676745</v>
          </cell>
          <cell r="L104">
            <v>0</v>
          </cell>
          <cell r="M104">
            <v>1.8831054899999999</v>
          </cell>
          <cell r="N104">
            <v>15.70998921</v>
          </cell>
        </row>
        <row r="105">
          <cell r="I105">
            <v>36343</v>
          </cell>
          <cell r="J105">
            <v>2.1609063314375998</v>
          </cell>
          <cell r="K105">
            <v>1.0675641</v>
          </cell>
          <cell r="L105">
            <v>0</v>
          </cell>
          <cell r="M105">
            <v>1.88654056</v>
          </cell>
          <cell r="N105">
            <v>15.79420635</v>
          </cell>
        </row>
        <row r="106">
          <cell r="I106">
            <v>36346</v>
          </cell>
          <cell r="J106">
            <v>2.1629672188901798</v>
          </cell>
          <cell r="K106">
            <v>1.06836135</v>
          </cell>
          <cell r="L106">
            <v>0</v>
          </cell>
          <cell r="M106">
            <v>1.8899101599999999</v>
          </cell>
          <cell r="N106">
            <v>15.67521417</v>
          </cell>
        </row>
        <row r="107">
          <cell r="I107">
            <v>36347</v>
          </cell>
          <cell r="J107">
            <v>2.16503007184077</v>
          </cell>
          <cell r="K107">
            <v>1.0691591899999999</v>
          </cell>
          <cell r="L107">
            <v>0</v>
          </cell>
          <cell r="M107">
            <v>1.89321614</v>
          </cell>
          <cell r="N107">
            <v>15.757790529999999</v>
          </cell>
        </row>
        <row r="108">
          <cell r="I108">
            <v>36348</v>
          </cell>
          <cell r="J108">
            <v>2.16709489216389</v>
          </cell>
          <cell r="K108">
            <v>1.06995763</v>
          </cell>
          <cell r="L108">
            <v>0</v>
          </cell>
          <cell r="M108">
            <v>1.8964602800000001</v>
          </cell>
          <cell r="N108">
            <v>15.8394631</v>
          </cell>
        </row>
        <row r="109">
          <cell r="I109">
            <v>36349</v>
          </cell>
          <cell r="J109">
            <v>2.1691616817358601</v>
          </cell>
          <cell r="K109">
            <v>1.07075666</v>
          </cell>
          <cell r="L109">
            <v>0</v>
          </cell>
          <cell r="M109">
            <v>1.8996445099999999</v>
          </cell>
          <cell r="N109">
            <v>15.920248920000001</v>
          </cell>
        </row>
        <row r="110">
          <cell r="I110">
            <v>36350</v>
          </cell>
          <cell r="J110">
            <v>2.1712304424347701</v>
          </cell>
          <cell r="K110">
            <v>1.07155629</v>
          </cell>
          <cell r="L110">
            <v>0</v>
          </cell>
          <cell r="M110">
            <v>1.90277015</v>
          </cell>
          <cell r="N110">
            <v>16.00016462</v>
          </cell>
        </row>
        <row r="111">
          <cell r="I111">
            <v>36353</v>
          </cell>
          <cell r="J111">
            <v>2.1733011761405199</v>
          </cell>
          <cell r="K111">
            <v>1.07235652</v>
          </cell>
          <cell r="L111">
            <v>0</v>
          </cell>
          <cell r="M111">
            <v>1.90583908</v>
          </cell>
          <cell r="N111">
            <v>15.883138280000001</v>
          </cell>
        </row>
        <row r="112">
          <cell r="I112">
            <v>36354</v>
          </cell>
          <cell r="J112">
            <v>2.1753738847348001</v>
          </cell>
          <cell r="K112">
            <v>1.0731573400000001</v>
          </cell>
          <cell r="L112">
            <v>0</v>
          </cell>
          <cell r="M112">
            <v>1.9088528</v>
          </cell>
          <cell r="N112">
            <v>15.961602210000001</v>
          </cell>
        </row>
        <row r="113">
          <cell r="I113">
            <v>36355</v>
          </cell>
          <cell r="J113">
            <v>2.17744857010107</v>
          </cell>
          <cell r="K113">
            <v>1.07395877</v>
          </cell>
          <cell r="L113">
            <v>0</v>
          </cell>
          <cell r="M113">
            <v>1.91181264</v>
          </cell>
          <cell r="N113">
            <v>16.039250490000001</v>
          </cell>
        </row>
        <row r="114">
          <cell r="I114">
            <v>36356</v>
          </cell>
          <cell r="J114">
            <v>2.1795252341246201</v>
          </cell>
          <cell r="K114">
            <v>1.07476079</v>
          </cell>
          <cell r="L114">
            <v>0</v>
          </cell>
          <cell r="M114">
            <v>1.91471996</v>
          </cell>
          <cell r="N114">
            <v>16.116097870000001</v>
          </cell>
        </row>
        <row r="115">
          <cell r="I115">
            <v>36357</v>
          </cell>
          <cell r="J115">
            <v>2.1816038786925298</v>
          </cell>
          <cell r="K115">
            <v>1.07556341</v>
          </cell>
          <cell r="L115">
            <v>0</v>
          </cell>
          <cell r="M115">
            <v>1.9175764</v>
          </cell>
          <cell r="N115">
            <v>16.192158750000001</v>
          </cell>
        </row>
        <row r="116">
          <cell r="I116">
            <v>36360</v>
          </cell>
          <cell r="J116">
            <v>2.1836845056936598</v>
          </cell>
          <cell r="K116">
            <v>1.0763666300000001</v>
          </cell>
          <cell r="L116">
            <v>0</v>
          </cell>
          <cell r="M116">
            <v>1.9203830399999999</v>
          </cell>
          <cell r="N116">
            <v>16.077184630000001</v>
          </cell>
        </row>
        <row r="117">
          <cell r="I117">
            <v>36361</v>
          </cell>
          <cell r="J117">
            <v>2.1857671170186901</v>
          </cell>
          <cell r="K117">
            <v>1.0771704499999999</v>
          </cell>
          <cell r="L117">
            <v>0</v>
          </cell>
          <cell r="M117">
            <v>1.92314147</v>
          </cell>
          <cell r="N117">
            <v>16.151953890000001</v>
          </cell>
        </row>
        <row r="118">
          <cell r="I118">
            <v>36362</v>
          </cell>
          <cell r="J118">
            <v>2.1878517145601002</v>
          </cell>
          <cell r="K118">
            <v>1.07797487</v>
          </cell>
          <cell r="L118">
            <v>0</v>
          </cell>
          <cell r="M118">
            <v>1.9258527700000001</v>
          </cell>
          <cell r="N118">
            <v>16.225983679999999</v>
          </cell>
        </row>
        <row r="119">
          <cell r="I119">
            <v>36363</v>
          </cell>
          <cell r="J119">
            <v>2.18993830021217</v>
          </cell>
          <cell r="K119">
            <v>1.0787798900000001</v>
          </cell>
          <cell r="L119">
            <v>0</v>
          </cell>
          <cell r="M119">
            <v>1.9285179299999999</v>
          </cell>
          <cell r="N119">
            <v>16.29928683</v>
          </cell>
        </row>
        <row r="120">
          <cell r="I120">
            <v>36364</v>
          </cell>
          <cell r="J120">
            <v>2.1920268758709902</v>
          </cell>
          <cell r="K120">
            <v>1.07958551</v>
          </cell>
          <cell r="L120">
            <v>0</v>
          </cell>
          <cell r="M120">
            <v>1.9311384899999999</v>
          </cell>
          <cell r="N120">
            <v>16.371875920000001</v>
          </cell>
        </row>
        <row r="121">
          <cell r="I121">
            <v>36367</v>
          </cell>
          <cell r="J121">
            <v>2.1941174434344601</v>
          </cell>
          <cell r="K121">
            <v>1.0803917300000001</v>
          </cell>
          <cell r="L121">
            <v>0</v>
          </cell>
          <cell r="M121">
            <v>1.9337152799999999</v>
          </cell>
          <cell r="N121">
            <v>16.2590018</v>
          </cell>
        </row>
        <row r="122">
          <cell r="I122">
            <v>36368</v>
          </cell>
          <cell r="J122">
            <v>2.1962100048022899</v>
          </cell>
          <cell r="K122">
            <v>1.08119856</v>
          </cell>
          <cell r="L122">
            <v>0</v>
          </cell>
          <cell r="M122">
            <v>1.9362492899999999</v>
          </cell>
          <cell r="N122">
            <v>16.330435919999999</v>
          </cell>
        </row>
        <row r="123">
          <cell r="I123">
            <v>36369</v>
          </cell>
          <cell r="J123">
            <v>2.1983045618760002</v>
          </cell>
          <cell r="K123">
            <v>1.0820059799999999</v>
          </cell>
          <cell r="L123">
            <v>0</v>
          </cell>
          <cell r="M123">
            <v>1.93874192</v>
          </cell>
          <cell r="N123">
            <v>16.40119683</v>
          </cell>
        </row>
        <row r="124">
          <cell r="I124">
            <v>36370</v>
          </cell>
          <cell r="J124">
            <v>2.2004011165589201</v>
          </cell>
          <cell r="K124">
            <v>1.0828140100000001</v>
          </cell>
          <cell r="L124">
            <v>0</v>
          </cell>
          <cell r="M124">
            <v>1.94119408</v>
          </cell>
          <cell r="N124">
            <v>16.471295789999999</v>
          </cell>
        </row>
        <row r="125">
          <cell r="I125">
            <v>36371</v>
          </cell>
          <cell r="J125">
            <v>2.2024996707561999</v>
          </cell>
          <cell r="K125">
            <v>1.0836226499999999</v>
          </cell>
          <cell r="L125">
            <v>0</v>
          </cell>
          <cell r="M125">
            <v>1.94360668</v>
          </cell>
          <cell r="N125">
            <v>16.54074378</v>
          </cell>
        </row>
        <row r="126">
          <cell r="I126">
            <v>36374</v>
          </cell>
          <cell r="J126">
            <v>2.2046002249969101</v>
          </cell>
          <cell r="K126">
            <v>1.0844318900000001</v>
          </cell>
          <cell r="L126">
            <v>0</v>
          </cell>
          <cell r="M126">
            <v>1.9459807899999999</v>
          </cell>
          <cell r="N126">
            <v>16.429988760000001</v>
          </cell>
        </row>
        <row r="127">
          <cell r="I127">
            <v>36375</v>
          </cell>
          <cell r="J127">
            <v>2.2067286042213601</v>
          </cell>
          <cell r="K127">
            <v>1.0853153900000001</v>
          </cell>
          <cell r="L127">
            <v>0</v>
          </cell>
          <cell r="M127">
            <v>1.9499341400000001</v>
          </cell>
          <cell r="N127">
            <v>16.512655720000001</v>
          </cell>
        </row>
        <row r="128">
          <cell r="I128">
            <v>36376</v>
          </cell>
          <cell r="J128">
            <v>2.2088590382392601</v>
          </cell>
          <cell r="K128">
            <v>1.08619961</v>
          </cell>
          <cell r="L128">
            <v>0</v>
          </cell>
          <cell r="M128">
            <v>1.95382509</v>
          </cell>
          <cell r="N128">
            <v>16.594577109999999</v>
          </cell>
        </row>
        <row r="129">
          <cell r="I129">
            <v>36377</v>
          </cell>
          <cell r="J129">
            <v>2.21099152903437</v>
          </cell>
          <cell r="K129">
            <v>1.0870845499999999</v>
          </cell>
          <cell r="L129">
            <v>0</v>
          </cell>
          <cell r="M129">
            <v>1.9576553699999999</v>
          </cell>
          <cell r="N129">
            <v>16.675764940000001</v>
          </cell>
        </row>
        <row r="130">
          <cell r="I130">
            <v>36378</v>
          </cell>
          <cell r="J130">
            <v>2.2131260785923699</v>
          </cell>
          <cell r="K130">
            <v>1.0879702099999999</v>
          </cell>
          <cell r="L130">
            <v>0</v>
          </cell>
          <cell r="M130">
            <v>1.9614262600000001</v>
          </cell>
          <cell r="N130">
            <v>16.756230970000001</v>
          </cell>
        </row>
        <row r="131">
          <cell r="I131">
            <v>36381</v>
          </cell>
          <cell r="J131">
            <v>2.21526268890082</v>
          </cell>
          <cell r="K131">
            <v>1.0888566</v>
          </cell>
          <cell r="L131">
            <v>0</v>
          </cell>
          <cell r="M131">
            <v>1.9651391600000001</v>
          </cell>
          <cell r="N131">
            <v>16.660611840000001</v>
          </cell>
        </row>
        <row r="132">
          <cell r="I132">
            <v>36382</v>
          </cell>
          <cell r="J132">
            <v>2.2174013619492401</v>
          </cell>
          <cell r="K132">
            <v>1.0897437000000001</v>
          </cell>
          <cell r="L132">
            <v>0</v>
          </cell>
          <cell r="M132">
            <v>1.96879537</v>
          </cell>
          <cell r="N132">
            <v>16.739757990000001</v>
          </cell>
        </row>
        <row r="133">
          <cell r="I133">
            <v>36383</v>
          </cell>
          <cell r="J133">
            <v>2.21954209972905</v>
          </cell>
          <cell r="K133">
            <v>1.09063153</v>
          </cell>
          <cell r="L133">
            <v>0</v>
          </cell>
          <cell r="M133">
            <v>1.97239623</v>
          </cell>
          <cell r="N133">
            <v>16.818222309999999</v>
          </cell>
        </row>
        <row r="134">
          <cell r="I134">
            <v>36384</v>
          </cell>
          <cell r="J134">
            <v>2.22168490423359</v>
          </cell>
          <cell r="K134">
            <v>1.09152008</v>
          </cell>
          <cell r="L134">
            <v>0</v>
          </cell>
          <cell r="M134">
            <v>1.9759428999999999</v>
          </cell>
          <cell r="N134">
            <v>16.89601541</v>
          </cell>
        </row>
        <row r="135">
          <cell r="I135">
            <v>36385</v>
          </cell>
          <cell r="J135">
            <v>2.2238297774581399</v>
          </cell>
          <cell r="K135">
            <v>1.09240936</v>
          </cell>
          <cell r="L135">
            <v>0</v>
          </cell>
          <cell r="M135">
            <v>1.97943654</v>
          </cell>
          <cell r="N135">
            <v>16.973147669999999</v>
          </cell>
        </row>
        <row r="136">
          <cell r="I136">
            <v>36388</v>
          </cell>
          <cell r="J136">
            <v>2.2259767213998898</v>
          </cell>
          <cell r="K136">
            <v>1.0932993600000001</v>
          </cell>
          <cell r="L136">
            <v>0</v>
          </cell>
          <cell r="M136">
            <v>1.98287854</v>
          </cell>
          <cell r="N136">
            <v>16.878276190000001</v>
          </cell>
        </row>
        <row r="137">
          <cell r="I137">
            <v>36389</v>
          </cell>
          <cell r="J137">
            <v>2.2281257380579702</v>
          </cell>
          <cell r="K137">
            <v>1.0941900899999999</v>
          </cell>
          <cell r="L137">
            <v>0</v>
          </cell>
          <cell r="M137">
            <v>1.9862699500000001</v>
          </cell>
          <cell r="N137">
            <v>16.954215430000001</v>
          </cell>
        </row>
        <row r="138">
          <cell r="I138">
            <v>36390</v>
          </cell>
          <cell r="J138">
            <v>2.2302768294334299</v>
          </cell>
          <cell r="K138">
            <v>1.09508154</v>
          </cell>
          <cell r="L138">
            <v>0</v>
          </cell>
          <cell r="M138">
            <v>1.9896117900000001</v>
          </cell>
          <cell r="N138">
            <v>17.029529019999998</v>
          </cell>
        </row>
        <row r="139">
          <cell r="I139">
            <v>36391</v>
          </cell>
          <cell r="J139">
            <v>2.2324299975292599</v>
          </cell>
          <cell r="K139">
            <v>1.09597371</v>
          </cell>
          <cell r="L139">
            <v>0</v>
          </cell>
          <cell r="M139">
            <v>1.99290528</v>
          </cell>
          <cell r="N139">
            <v>17.104226369999999</v>
          </cell>
        </row>
        <row r="140">
          <cell r="I140">
            <v>36392</v>
          </cell>
          <cell r="J140">
            <v>2.23458524435038</v>
          </cell>
          <cell r="K140">
            <v>1.0968666199999999</v>
          </cell>
          <cell r="L140">
            <v>0</v>
          </cell>
          <cell r="M140">
            <v>1.9961513399999999</v>
          </cell>
          <cell r="N140">
            <v>17.178316689999999</v>
          </cell>
        </row>
        <row r="141">
          <cell r="I141">
            <v>36395</v>
          </cell>
          <cell r="J141">
            <v>2.2367425719036498</v>
          </cell>
          <cell r="K141">
            <v>1.0977602500000001</v>
          </cell>
          <cell r="L141">
            <v>0</v>
          </cell>
          <cell r="M141">
            <v>1.9993509899999999</v>
          </cell>
          <cell r="N141">
            <v>17.084315719999999</v>
          </cell>
        </row>
        <row r="142">
          <cell r="I142">
            <v>36396</v>
          </cell>
          <cell r="J142">
            <v>2.23890198219785</v>
          </cell>
          <cell r="K142">
            <v>1.0986546100000001</v>
          </cell>
          <cell r="L142">
            <v>0</v>
          </cell>
          <cell r="M142">
            <v>2.0025052200000002</v>
          </cell>
          <cell r="N142">
            <v>17.157323659999999</v>
          </cell>
        </row>
        <row r="143">
          <cell r="I143">
            <v>36397</v>
          </cell>
          <cell r="J143">
            <v>2.2410634772437299</v>
          </cell>
          <cell r="K143">
            <v>1.0995497000000001</v>
          </cell>
          <cell r="L143">
            <v>0</v>
          </cell>
          <cell r="M143">
            <v>2.0056151199999999</v>
          </cell>
          <cell r="N143">
            <v>17.229755709999999</v>
          </cell>
        </row>
        <row r="144">
          <cell r="I144">
            <v>36398</v>
          </cell>
          <cell r="J144">
            <v>2.24322705905396</v>
          </cell>
          <cell r="K144">
            <v>1.1004455200000001</v>
          </cell>
          <cell r="L144">
            <v>0</v>
          </cell>
          <cell r="M144">
            <v>2.0086815200000001</v>
          </cell>
          <cell r="N144">
            <v>17.301620249999999</v>
          </cell>
        </row>
        <row r="145">
          <cell r="I145">
            <v>36399</v>
          </cell>
          <cell r="J145">
            <v>2.2453927296431502</v>
          </cell>
          <cell r="K145">
            <v>1.1013420700000001</v>
          </cell>
          <cell r="L145">
            <v>0</v>
          </cell>
          <cell r="M145">
            <v>2.0117053600000001</v>
          </cell>
          <cell r="N145">
            <v>17.372925469999998</v>
          </cell>
        </row>
        <row r="146">
          <cell r="I146">
            <v>36402</v>
          </cell>
          <cell r="J146">
            <v>2.2475604910278699</v>
          </cell>
          <cell r="K146">
            <v>1.1022393399999999</v>
          </cell>
          <cell r="L146">
            <v>0</v>
          </cell>
          <cell r="M146">
            <v>2.0146874399999999</v>
          </cell>
          <cell r="N146">
            <v>17.27988903</v>
          </cell>
        </row>
        <row r="147">
          <cell r="I147">
            <v>36403</v>
          </cell>
          <cell r="J147">
            <v>2.2497303452266202</v>
          </cell>
          <cell r="K147">
            <v>1.1031373499999999</v>
          </cell>
          <cell r="L147">
            <v>0</v>
          </cell>
          <cell r="M147">
            <v>2.0176286800000001</v>
          </cell>
          <cell r="N147">
            <v>17.350208840000001</v>
          </cell>
        </row>
        <row r="148">
          <cell r="I148">
            <v>36404</v>
          </cell>
          <cell r="J148">
            <v>2.25190229283514</v>
          </cell>
          <cell r="K148">
            <v>1.1040360899999999</v>
          </cell>
          <cell r="L148">
            <v>0</v>
          </cell>
          <cell r="M148">
            <v>2.0205298699999998</v>
          </cell>
          <cell r="N148">
            <v>17.41999693</v>
          </cell>
        </row>
        <row r="149">
          <cell r="I149">
            <v>36405</v>
          </cell>
          <cell r="J149">
            <v>2.25419707439712</v>
          </cell>
          <cell r="K149">
            <v>1.1048860599999999</v>
          </cell>
          <cell r="L149">
            <v>0</v>
          </cell>
          <cell r="M149">
            <v>2.0224832500000001</v>
          </cell>
          <cell r="N149">
            <v>17.481010690000002</v>
          </cell>
        </row>
        <row r="150">
          <cell r="I150">
            <v>36406</v>
          </cell>
          <cell r="J150">
            <v>2.2564941944364101</v>
          </cell>
          <cell r="K150">
            <v>1.1057366900000001</v>
          </cell>
          <cell r="L150">
            <v>0</v>
          </cell>
          <cell r="M150">
            <v>2.0244102700000002</v>
          </cell>
          <cell r="N150">
            <v>17.54157068</v>
          </cell>
        </row>
        <row r="151">
          <cell r="I151">
            <v>36409</v>
          </cell>
          <cell r="J151">
            <v>2.2587936553360102</v>
          </cell>
          <cell r="K151">
            <v>1.1065879700000001</v>
          </cell>
          <cell r="L151">
            <v>0</v>
          </cell>
          <cell r="M151">
            <v>2.0263116800000001</v>
          </cell>
          <cell r="N151">
            <v>17.44166791</v>
          </cell>
        </row>
        <row r="152">
          <cell r="I152">
            <v>36411</v>
          </cell>
          <cell r="J152">
            <v>2.2610954594813699</v>
          </cell>
          <cell r="K152">
            <v>1.1074399100000001</v>
          </cell>
          <cell r="L152">
            <v>0</v>
          </cell>
          <cell r="M152">
            <v>2.0281878199999999</v>
          </cell>
          <cell r="N152">
            <v>17.42268756</v>
          </cell>
        </row>
        <row r="153">
          <cell r="I153">
            <v>36412</v>
          </cell>
          <cell r="J153">
            <v>2.2633996092603299</v>
          </cell>
          <cell r="K153">
            <v>1.1082924999999999</v>
          </cell>
          <cell r="L153">
            <v>0</v>
          </cell>
          <cell r="M153">
            <v>2.0300393400000001</v>
          </cell>
          <cell r="N153">
            <v>17.482197070000002</v>
          </cell>
        </row>
        <row r="154">
          <cell r="I154">
            <v>36413</v>
          </cell>
          <cell r="J154">
            <v>2.2657061070632101</v>
          </cell>
          <cell r="K154">
            <v>1.1091457499999999</v>
          </cell>
          <cell r="L154">
            <v>0</v>
          </cell>
          <cell r="M154">
            <v>2.03186665</v>
          </cell>
          <cell r="N154">
            <v>17.541280740000001</v>
          </cell>
        </row>
        <row r="155">
          <cell r="I155">
            <v>36416</v>
          </cell>
          <cell r="J155">
            <v>2.26801495528274</v>
          </cell>
          <cell r="K155">
            <v>1.10999965</v>
          </cell>
          <cell r="L155">
            <v>0</v>
          </cell>
          <cell r="M155">
            <v>2.03367019</v>
          </cell>
          <cell r="N155">
            <v>17.444878729999999</v>
          </cell>
        </row>
        <row r="156">
          <cell r="I156">
            <v>36417</v>
          </cell>
          <cell r="J156">
            <v>2.27032615631407</v>
          </cell>
          <cell r="K156">
            <v>1.1108542100000001</v>
          </cell>
          <cell r="L156">
            <v>0</v>
          </cell>
          <cell r="M156">
            <v>2.0354504599999999</v>
          </cell>
          <cell r="N156">
            <v>17.50329705</v>
          </cell>
        </row>
        <row r="157">
          <cell r="I157">
            <v>36418</v>
          </cell>
          <cell r="J157">
            <v>2.2726397125548399</v>
          </cell>
          <cell r="K157">
            <v>1.11170944</v>
          </cell>
          <cell r="L157">
            <v>0</v>
          </cell>
          <cell r="M157">
            <v>2.0372080000000001</v>
          </cell>
          <cell r="N157">
            <v>17.561308579999999</v>
          </cell>
        </row>
        <row r="158">
          <cell r="I158">
            <v>36419</v>
          </cell>
          <cell r="J158">
            <v>2.2749556264050899</v>
          </cell>
          <cell r="K158">
            <v>1.1125653099999999</v>
          </cell>
          <cell r="L158">
            <v>0</v>
          </cell>
          <cell r="M158">
            <v>2.0389430900000001</v>
          </cell>
          <cell r="N158">
            <v>17.61891872</v>
          </cell>
        </row>
        <row r="159">
          <cell r="I159">
            <v>36420</v>
          </cell>
          <cell r="J159">
            <v>2.2772739002673301</v>
          </cell>
          <cell r="K159">
            <v>1.1134218499999999</v>
          </cell>
          <cell r="L159">
            <v>0</v>
          </cell>
          <cell r="M159">
            <v>2.0406562400000001</v>
          </cell>
          <cell r="N159">
            <v>17.676132760000002</v>
          </cell>
        </row>
        <row r="160">
          <cell r="I160">
            <v>36423</v>
          </cell>
          <cell r="J160">
            <v>2.2795945365465098</v>
          </cell>
          <cell r="K160">
            <v>1.1142790499999999</v>
          </cell>
          <cell r="L160">
            <v>0</v>
          </cell>
          <cell r="M160">
            <v>2.0423477000000001</v>
          </cell>
          <cell r="N160">
            <v>17.581392180000002</v>
          </cell>
        </row>
        <row r="161">
          <cell r="I161">
            <v>36424</v>
          </cell>
          <cell r="J161">
            <v>2.28191753765002</v>
          </cell>
          <cell r="K161">
            <v>1.1151369099999999</v>
          </cell>
          <cell r="L161">
            <v>0</v>
          </cell>
          <cell r="M161">
            <v>2.0440182400000002</v>
          </cell>
          <cell r="N161">
            <v>17.637994169999999</v>
          </cell>
        </row>
        <row r="162">
          <cell r="I162">
            <v>36425</v>
          </cell>
          <cell r="J162">
            <v>2.2842429059877198</v>
          </cell>
          <cell r="K162">
            <v>1.11599542</v>
          </cell>
          <cell r="L162">
            <v>0</v>
          </cell>
          <cell r="M162">
            <v>2.04566793</v>
          </cell>
          <cell r="N162">
            <v>17.69421723</v>
          </cell>
        </row>
        <row r="163">
          <cell r="I163">
            <v>36426</v>
          </cell>
          <cell r="J163">
            <v>2.28657064397192</v>
          </cell>
          <cell r="K163">
            <v>1.1168545999999999</v>
          </cell>
          <cell r="L163">
            <v>0</v>
          </cell>
          <cell r="M163">
            <v>2.0472972299999999</v>
          </cell>
          <cell r="N163">
            <v>17.750066220000001</v>
          </cell>
        </row>
        <row r="164">
          <cell r="I164">
            <v>36427</v>
          </cell>
          <cell r="J164">
            <v>2.2889007540173898</v>
          </cell>
          <cell r="K164">
            <v>1.1177144400000001</v>
          </cell>
          <cell r="L164">
            <v>0</v>
          </cell>
          <cell r="M164">
            <v>2.0489065000000002</v>
          </cell>
          <cell r="N164">
            <v>17.80554596</v>
          </cell>
        </row>
        <row r="165">
          <cell r="I165">
            <v>36430</v>
          </cell>
          <cell r="J165">
            <v>2.2912332385413499</v>
          </cell>
          <cell r="K165">
            <v>1.11857494</v>
          </cell>
          <cell r="L165">
            <v>0</v>
          </cell>
          <cell r="M165">
            <v>2.0504961700000002</v>
          </cell>
          <cell r="N165">
            <v>17.712439880000002</v>
          </cell>
        </row>
        <row r="166">
          <cell r="I166">
            <v>36431</v>
          </cell>
          <cell r="J166">
            <v>2.2935680999635002</v>
          </cell>
          <cell r="K166">
            <v>1.1194361100000001</v>
          </cell>
          <cell r="L166">
            <v>0</v>
          </cell>
          <cell r="M166">
            <v>2.0520666200000002</v>
          </cell>
          <cell r="N166">
            <v>17.7673551</v>
          </cell>
        </row>
        <row r="167">
          <cell r="I167">
            <v>36432</v>
          </cell>
          <cell r="J167">
            <v>2.2959053407060002</v>
          </cell>
          <cell r="K167">
            <v>1.1202979399999999</v>
          </cell>
          <cell r="L167">
            <v>0</v>
          </cell>
          <cell r="M167">
            <v>2.0536181199999999</v>
          </cell>
          <cell r="N167">
            <v>17.821916559999998</v>
          </cell>
        </row>
        <row r="168">
          <cell r="I168">
            <v>36433</v>
          </cell>
          <cell r="J168">
            <v>2.2982449631934698</v>
          </cell>
          <cell r="K168">
            <v>1.12116043</v>
          </cell>
          <cell r="L168">
            <v>0</v>
          </cell>
          <cell r="M168">
            <v>2.05515121</v>
          </cell>
          <cell r="N168">
            <v>17.876128690000002</v>
          </cell>
        </row>
        <row r="169">
          <cell r="I169">
            <v>36434</v>
          </cell>
          <cell r="J169">
            <v>2.3005869689364502</v>
          </cell>
          <cell r="K169">
            <v>1.12202358</v>
          </cell>
          <cell r="L169">
            <v>0</v>
          </cell>
          <cell r="M169">
            <v>2.0566658599999998</v>
          </cell>
          <cell r="N169">
            <v>17.92999579</v>
          </cell>
        </row>
        <row r="170">
          <cell r="I170">
            <v>36437</v>
          </cell>
          <cell r="J170">
            <v>2.3030767346134602</v>
          </cell>
          <cell r="K170">
            <v>1.12282839</v>
          </cell>
          <cell r="L170">
            <v>0</v>
          </cell>
          <cell r="M170">
            <v>2.0572290999999998</v>
          </cell>
          <cell r="N170">
            <v>17.82992814</v>
          </cell>
        </row>
        <row r="171">
          <cell r="I171">
            <v>36438</v>
          </cell>
          <cell r="J171">
            <v>2.3055691947911399</v>
          </cell>
          <cell r="K171">
            <v>1.12363378</v>
          </cell>
          <cell r="L171">
            <v>0</v>
          </cell>
          <cell r="M171">
            <v>2.0577857399999999</v>
          </cell>
          <cell r="N171">
            <v>17.874763730000002</v>
          </cell>
        </row>
        <row r="172">
          <cell r="I172">
            <v>36439</v>
          </cell>
          <cell r="J172">
            <v>2.30806435238557</v>
          </cell>
          <cell r="K172">
            <v>1.1244397500000001</v>
          </cell>
          <cell r="L172">
            <v>0</v>
          </cell>
          <cell r="M172">
            <v>2.0583358299999999</v>
          </cell>
          <cell r="N172">
            <v>17.91932383</v>
          </cell>
        </row>
        <row r="173">
          <cell r="I173">
            <v>36440</v>
          </cell>
          <cell r="J173">
            <v>2.31056221031595</v>
          </cell>
          <cell r="K173">
            <v>1.12524629</v>
          </cell>
          <cell r="L173">
            <v>0</v>
          </cell>
          <cell r="M173">
            <v>2.0588795200000001</v>
          </cell>
          <cell r="N173">
            <v>17.963611780000001</v>
          </cell>
        </row>
        <row r="174">
          <cell r="I174">
            <v>36441</v>
          </cell>
          <cell r="J174">
            <v>2.3130627715047001</v>
          </cell>
          <cell r="K174">
            <v>1.1260534200000001</v>
          </cell>
          <cell r="L174">
            <v>0</v>
          </cell>
          <cell r="M174">
            <v>2.0594169199999999</v>
          </cell>
          <cell r="N174">
            <v>18.007630890000002</v>
          </cell>
        </row>
        <row r="175">
          <cell r="I175">
            <v>36444</v>
          </cell>
          <cell r="J175">
            <v>2.31556603887734</v>
          </cell>
          <cell r="K175">
            <v>1.12686112</v>
          </cell>
          <cell r="L175">
            <v>0</v>
          </cell>
          <cell r="M175">
            <v>2.0599482099999999</v>
          </cell>
          <cell r="N175">
            <v>17.909804909999998</v>
          </cell>
        </row>
        <row r="176">
          <cell r="I176">
            <v>36446</v>
          </cell>
          <cell r="J176">
            <v>2.3180720153626</v>
          </cell>
          <cell r="K176">
            <v>1.1276694</v>
          </cell>
          <cell r="L176">
            <v>0</v>
          </cell>
          <cell r="M176">
            <v>2.0604733799999999</v>
          </cell>
          <cell r="N176">
            <v>17.883651279999999</v>
          </cell>
        </row>
        <row r="177">
          <cell r="I177">
            <v>36447</v>
          </cell>
          <cell r="J177">
            <v>2.32058070389236</v>
          </cell>
          <cell r="K177">
            <v>1.1284782600000001</v>
          </cell>
          <cell r="L177">
            <v>0</v>
          </cell>
          <cell r="M177">
            <v>2.06099268</v>
          </cell>
          <cell r="N177">
            <v>17.927199130000002</v>
          </cell>
        </row>
        <row r="178">
          <cell r="I178">
            <v>36448</v>
          </cell>
          <cell r="J178">
            <v>2.3230921074016901</v>
          </cell>
          <cell r="K178">
            <v>1.1292876999999999</v>
          </cell>
          <cell r="L178">
            <v>0</v>
          </cell>
          <cell r="M178">
            <v>2.0615059699999998</v>
          </cell>
          <cell r="N178">
            <v>17.97049135</v>
          </cell>
        </row>
        <row r="179">
          <cell r="I179">
            <v>36451</v>
          </cell>
          <cell r="J179">
            <v>2.3256062288288</v>
          </cell>
          <cell r="K179">
            <v>1.13009772</v>
          </cell>
          <cell r="L179">
            <v>0</v>
          </cell>
          <cell r="M179">
            <v>2.06201357</v>
          </cell>
          <cell r="N179">
            <v>17.876023069999999</v>
          </cell>
        </row>
        <row r="180">
          <cell r="I180">
            <v>36452</v>
          </cell>
          <cell r="J180">
            <v>2.3281230711151299</v>
          </cell>
          <cell r="K180">
            <v>1.13090833</v>
          </cell>
          <cell r="L180">
            <v>0</v>
          </cell>
          <cell r="M180">
            <v>2.0625154000000001</v>
          </cell>
          <cell r="N180">
            <v>17.919010440000001</v>
          </cell>
        </row>
        <row r="181">
          <cell r="I181">
            <v>36453</v>
          </cell>
          <cell r="J181">
            <v>2.3306426372052602</v>
          </cell>
          <cell r="K181">
            <v>1.1317195099999999</v>
          </cell>
          <cell r="L181">
            <v>0</v>
          </cell>
          <cell r="M181">
            <v>2.0630118400000002</v>
          </cell>
          <cell r="N181">
            <v>17.96175144</v>
          </cell>
        </row>
        <row r="182">
          <cell r="I182">
            <v>36454</v>
          </cell>
          <cell r="J182">
            <v>2.3331649300469799</v>
          </cell>
          <cell r="K182">
            <v>1.13253128</v>
          </cell>
          <cell r="L182">
            <v>0</v>
          </cell>
          <cell r="M182">
            <v>2.0635027199999998</v>
          </cell>
          <cell r="N182">
            <v>18.004248910000001</v>
          </cell>
        </row>
        <row r="183">
          <cell r="I183">
            <v>36455</v>
          </cell>
          <cell r="J183">
            <v>2.33568995259126</v>
          </cell>
          <cell r="K183">
            <v>1.1333436299999999</v>
          </cell>
          <cell r="L183">
            <v>0</v>
          </cell>
          <cell r="M183">
            <v>2.0639881500000001</v>
          </cell>
          <cell r="N183">
            <v>18.04650565</v>
          </cell>
        </row>
        <row r="184">
          <cell r="I184">
            <v>36458</v>
          </cell>
          <cell r="J184">
            <v>2.3382177077922699</v>
          </cell>
          <cell r="K184">
            <v>1.1341565600000001</v>
          </cell>
          <cell r="L184">
            <v>0</v>
          </cell>
          <cell r="M184">
            <v>2.0644681899999999</v>
          </cell>
          <cell r="N184">
            <v>17.954037249999999</v>
          </cell>
        </row>
        <row r="185">
          <cell r="I185">
            <v>36459</v>
          </cell>
          <cell r="J185">
            <v>2.3407481986073702</v>
          </cell>
          <cell r="K185">
            <v>1.1349700700000001</v>
          </cell>
          <cell r="L185">
            <v>0</v>
          </cell>
          <cell r="M185">
            <v>2.06494322</v>
          </cell>
          <cell r="N185">
            <v>17.996009369999999</v>
          </cell>
        </row>
        <row r="186">
          <cell r="I186">
            <v>36460</v>
          </cell>
          <cell r="J186">
            <v>2.3432814279971401</v>
          </cell>
          <cell r="K186">
            <v>1.13578417</v>
          </cell>
          <cell r="L186">
            <v>0</v>
          </cell>
          <cell r="M186">
            <v>2.0654130300000002</v>
          </cell>
          <cell r="N186">
            <v>18.037749250000001</v>
          </cell>
        </row>
        <row r="187">
          <cell r="I187">
            <v>36461</v>
          </cell>
          <cell r="J187">
            <v>2.3458173989253299</v>
          </cell>
          <cell r="K187">
            <v>1.1365988499999999</v>
          </cell>
          <cell r="L187">
            <v>0</v>
          </cell>
          <cell r="M187">
            <v>2.06587772</v>
          </cell>
          <cell r="N187">
            <v>18.07925951</v>
          </cell>
        </row>
        <row r="188">
          <cell r="I188">
            <v>36462</v>
          </cell>
          <cell r="J188">
            <v>2.34835611435894</v>
          </cell>
          <cell r="K188">
            <v>1.1374141200000001</v>
          </cell>
          <cell r="L188">
            <v>0</v>
          </cell>
          <cell r="M188">
            <v>2.0663375400000001</v>
          </cell>
          <cell r="N188">
            <v>18.12054272</v>
          </cell>
        </row>
        <row r="189">
          <cell r="I189">
            <v>36465</v>
          </cell>
          <cell r="J189">
            <v>2.3508975765103099</v>
          </cell>
          <cell r="K189">
            <v>1.13822997</v>
          </cell>
          <cell r="L189">
            <v>0</v>
          </cell>
          <cell r="M189">
            <v>2.0667923099999999</v>
          </cell>
          <cell r="N189">
            <v>18.029995589999999</v>
          </cell>
        </row>
        <row r="190">
          <cell r="I190">
            <v>36467</v>
          </cell>
          <cell r="J190">
            <v>2.3534729126326499</v>
          </cell>
          <cell r="K190">
            <v>1.1390394800000001</v>
          </cell>
          <cell r="L190">
            <v>0</v>
          </cell>
          <cell r="M190">
            <v>2.0671458199999999</v>
          </cell>
          <cell r="N190">
            <v>18.005112189999998</v>
          </cell>
        </row>
        <row r="191">
          <cell r="I191">
            <v>36468</v>
          </cell>
          <cell r="J191">
            <v>2.3560510699566399</v>
          </cell>
          <cell r="K191">
            <v>1.13984956</v>
          </cell>
          <cell r="L191">
            <v>0</v>
          </cell>
          <cell r="M191">
            <v>2.06749575</v>
          </cell>
          <cell r="N191">
            <v>18.045105100000001</v>
          </cell>
        </row>
        <row r="192">
          <cell r="I192">
            <v>36469</v>
          </cell>
          <cell r="J192">
            <v>2.3586320515728398</v>
          </cell>
          <cell r="K192">
            <v>1.1406602299999999</v>
          </cell>
          <cell r="L192">
            <v>0</v>
          </cell>
          <cell r="M192">
            <v>2.06784181</v>
          </cell>
          <cell r="N192">
            <v>18.08488642</v>
          </cell>
        </row>
        <row r="193">
          <cell r="I193">
            <v>36472</v>
          </cell>
          <cell r="J193">
            <v>2.3612158605751601</v>
          </cell>
          <cell r="K193">
            <v>1.1414714699999999</v>
          </cell>
          <cell r="L193">
            <v>0</v>
          </cell>
          <cell r="M193">
            <v>2.06818437</v>
          </cell>
          <cell r="N193">
            <v>17.996370410000001</v>
          </cell>
        </row>
        <row r="194">
          <cell r="I194">
            <v>36473</v>
          </cell>
          <cell r="J194">
            <v>2.3638025000609102</v>
          </cell>
          <cell r="K194">
            <v>1.14228328</v>
          </cell>
          <cell r="L194">
            <v>0</v>
          </cell>
          <cell r="M194">
            <v>2.0685232199999999</v>
          </cell>
          <cell r="N194">
            <v>18.03590925</v>
          </cell>
        </row>
        <row r="195">
          <cell r="I195">
            <v>36474</v>
          </cell>
          <cell r="J195">
            <v>2.3663919731308201</v>
          </cell>
          <cell r="K195">
            <v>1.1430956800000001</v>
          </cell>
          <cell r="L195">
            <v>0</v>
          </cell>
          <cell r="M195">
            <v>2.0688586799999999</v>
          </cell>
          <cell r="N195">
            <v>18.07524355</v>
          </cell>
        </row>
        <row r="196">
          <cell r="I196">
            <v>36475</v>
          </cell>
          <cell r="J196">
            <v>2.3689842828889698</v>
          </cell>
          <cell r="K196">
            <v>1.14390865</v>
          </cell>
          <cell r="L196">
            <v>0</v>
          </cell>
          <cell r="M196">
            <v>2.0691908400000001</v>
          </cell>
          <cell r="N196">
            <v>18.114375519999999</v>
          </cell>
        </row>
        <row r="197">
          <cell r="I197">
            <v>36476</v>
          </cell>
          <cell r="J197">
            <v>2.37157943244289</v>
          </cell>
          <cell r="K197">
            <v>1.1447221999999999</v>
          </cell>
          <cell r="L197">
            <v>0</v>
          </cell>
          <cell r="M197">
            <v>2.06951938</v>
          </cell>
          <cell r="N197">
            <v>18.153307309999999</v>
          </cell>
        </row>
        <row r="198">
          <cell r="I198">
            <v>36480</v>
          </cell>
          <cell r="J198">
            <v>2.37417742490346</v>
          </cell>
          <cell r="K198">
            <v>1.1455363300000001</v>
          </cell>
          <cell r="L198">
            <v>0</v>
          </cell>
          <cell r="M198">
            <v>2.06984469</v>
          </cell>
          <cell r="N198">
            <v>18.004494260000001</v>
          </cell>
        </row>
        <row r="199">
          <cell r="I199">
            <v>36481</v>
          </cell>
          <cell r="J199">
            <v>2.3767782633850199</v>
          </cell>
          <cell r="K199">
            <v>1.1463510400000001</v>
          </cell>
          <cell r="L199">
            <v>0</v>
          </cell>
          <cell r="M199">
            <v>2.0701667499999998</v>
          </cell>
          <cell r="N199">
            <v>18.043278430000001</v>
          </cell>
        </row>
        <row r="200">
          <cell r="I200">
            <v>36482</v>
          </cell>
          <cell r="J200">
            <v>2.37938195100529</v>
          </cell>
          <cell r="K200">
            <v>1.14716632</v>
          </cell>
          <cell r="L200">
            <v>0</v>
          </cell>
          <cell r="M200">
            <v>2.0704855100000001</v>
          </cell>
          <cell r="N200">
            <v>18.08186907</v>
          </cell>
        </row>
        <row r="201">
          <cell r="I201">
            <v>36483</v>
          </cell>
          <cell r="J201">
            <v>2.3819884908854099</v>
          </cell>
          <cell r="K201">
            <v>1.14798219</v>
          </cell>
          <cell r="L201">
            <v>0</v>
          </cell>
          <cell r="M201">
            <v>2.0708010899999998</v>
          </cell>
          <cell r="N201">
            <v>18.120268169999999</v>
          </cell>
        </row>
        <row r="202">
          <cell r="I202">
            <v>36486</v>
          </cell>
          <cell r="J202">
            <v>2.3845978861499502</v>
          </cell>
          <cell r="K202">
            <v>1.1487986400000001</v>
          </cell>
          <cell r="L202">
            <v>0</v>
          </cell>
          <cell r="M202">
            <v>2.0711135399999998</v>
          </cell>
          <cell r="N202">
            <v>18.036198450000001</v>
          </cell>
        </row>
        <row r="203">
          <cell r="I203">
            <v>36487</v>
          </cell>
          <cell r="J203">
            <v>2.3872101399268999</v>
          </cell>
          <cell r="K203">
            <v>1.14961566</v>
          </cell>
          <cell r="L203">
            <v>0</v>
          </cell>
          <cell r="M203">
            <v>2.0714229199999998</v>
          </cell>
          <cell r="N203">
            <v>18.07437564</v>
          </cell>
        </row>
        <row r="204">
          <cell r="I204">
            <v>36488</v>
          </cell>
          <cell r="J204">
            <v>2.38982525534766</v>
          </cell>
          <cell r="K204">
            <v>1.15043327</v>
          </cell>
          <cell r="L204">
            <v>0</v>
          </cell>
          <cell r="M204">
            <v>2.0717292299999999</v>
          </cell>
          <cell r="N204">
            <v>18.112367420000002</v>
          </cell>
        </row>
        <row r="205">
          <cell r="I205">
            <v>36489</v>
          </cell>
          <cell r="J205">
            <v>2.3924432355470802</v>
          </cell>
          <cell r="K205">
            <v>1.1512514599999999</v>
          </cell>
          <cell r="L205">
            <v>0</v>
          </cell>
          <cell r="M205">
            <v>2.0720326600000001</v>
          </cell>
          <cell r="N205">
            <v>18.150175699999998</v>
          </cell>
        </row>
        <row r="206">
          <cell r="I206">
            <v>36490</v>
          </cell>
          <cell r="J206">
            <v>2.3950640836634398</v>
          </cell>
          <cell r="K206">
            <v>1.15207024</v>
          </cell>
          <cell r="L206">
            <v>0</v>
          </cell>
          <cell r="M206">
            <v>2.0723329399999999</v>
          </cell>
          <cell r="N206">
            <v>18.187802359999999</v>
          </cell>
        </row>
        <row r="207">
          <cell r="I207">
            <v>36493</v>
          </cell>
          <cell r="J207">
            <v>2.3976878028384401</v>
          </cell>
          <cell r="K207">
            <v>1.15288959</v>
          </cell>
          <cell r="L207">
            <v>0</v>
          </cell>
          <cell r="M207">
            <v>2.07263039</v>
          </cell>
          <cell r="N207">
            <v>18.105346300000001</v>
          </cell>
        </row>
        <row r="208">
          <cell r="I208">
            <v>36494</v>
          </cell>
          <cell r="J208">
            <v>2.4003143962172602</v>
          </cell>
          <cell r="K208">
            <v>1.15370953</v>
          </cell>
          <cell r="L208">
            <v>0</v>
          </cell>
          <cell r="M208">
            <v>2.0729249099999998</v>
          </cell>
          <cell r="N208">
            <v>18.142763980000002</v>
          </cell>
        </row>
        <row r="209">
          <cell r="I209">
            <v>36495</v>
          </cell>
          <cell r="J209">
            <v>2.40294386616441</v>
          </cell>
          <cell r="K209">
            <v>1.15453005</v>
          </cell>
          <cell r="L209">
            <v>0</v>
          </cell>
          <cell r="M209">
            <v>2.0732167399999999</v>
          </cell>
          <cell r="N209">
            <v>18.180005690000002</v>
          </cell>
        </row>
        <row r="210">
          <cell r="I210">
            <v>36496</v>
          </cell>
          <cell r="J210">
            <v>2.4052495586155</v>
          </cell>
          <cell r="K210">
            <v>1.1555115</v>
          </cell>
          <cell r="L210">
            <v>0</v>
          </cell>
          <cell r="M210">
            <v>2.0754989500000001</v>
          </cell>
          <cell r="N210">
            <v>18.235876480000002</v>
          </cell>
        </row>
        <row r="211">
          <cell r="I211">
            <v>36497</v>
          </cell>
          <cell r="J211">
            <v>2.4075574634435699</v>
          </cell>
          <cell r="K211">
            <v>1.1564937900000001</v>
          </cell>
          <cell r="L211">
            <v>0</v>
          </cell>
          <cell r="M211">
            <v>2.0777597399999999</v>
          </cell>
          <cell r="N211">
            <v>18.291481990000001</v>
          </cell>
        </row>
        <row r="212">
          <cell r="I212">
            <v>36500</v>
          </cell>
          <cell r="J212">
            <v>2.40986758277145</v>
          </cell>
          <cell r="K212">
            <v>1.15747691</v>
          </cell>
          <cell r="L212">
            <v>0</v>
          </cell>
          <cell r="M212">
            <v>2.0799989399999999</v>
          </cell>
          <cell r="N212">
            <v>18.22883886</v>
          </cell>
        </row>
        <row r="213">
          <cell r="I213">
            <v>36501</v>
          </cell>
          <cell r="J213">
            <v>2.4121799187240098</v>
          </cell>
          <cell r="K213">
            <v>1.1584608700000001</v>
          </cell>
          <cell r="L213">
            <v>0</v>
          </cell>
          <cell r="M213">
            <v>2.0822169700000002</v>
          </cell>
          <cell r="N213">
            <v>18.283946820000001</v>
          </cell>
        </row>
        <row r="214">
          <cell r="I214">
            <v>36502</v>
          </cell>
          <cell r="J214">
            <v>2.4144944734281801</v>
          </cell>
          <cell r="K214">
            <v>1.15944567</v>
          </cell>
          <cell r="L214">
            <v>0</v>
          </cell>
          <cell r="M214">
            <v>2.0844142200000002</v>
          </cell>
          <cell r="N214">
            <v>18.33879885</v>
          </cell>
        </row>
        <row r="215">
          <cell r="I215">
            <v>36503</v>
          </cell>
          <cell r="J215">
            <v>2.4168112490129001</v>
          </cell>
          <cell r="K215">
            <v>1.1604312999999999</v>
          </cell>
          <cell r="L215">
            <v>0</v>
          </cell>
          <cell r="M215">
            <v>2.0865908499999999</v>
          </cell>
          <cell r="N215">
            <v>18.393397490000002</v>
          </cell>
        </row>
        <row r="216">
          <cell r="I216">
            <v>36504</v>
          </cell>
          <cell r="J216">
            <v>2.4191302476091798</v>
          </cell>
          <cell r="K216">
            <v>1.1614177699999999</v>
          </cell>
          <cell r="L216">
            <v>0</v>
          </cell>
          <cell r="M216">
            <v>2.08874738</v>
          </cell>
          <cell r="N216">
            <v>18.447745229999999</v>
          </cell>
        </row>
        <row r="217">
          <cell r="I217">
            <v>36507</v>
          </cell>
          <cell r="J217">
            <v>2.4214514713500499</v>
          </cell>
          <cell r="K217">
            <v>1.1624050800000001</v>
          </cell>
          <cell r="L217">
            <v>0</v>
          </cell>
          <cell r="M217">
            <v>2.0908839100000001</v>
          </cell>
          <cell r="N217">
            <v>18.385480730000001</v>
          </cell>
        </row>
        <row r="218">
          <cell r="I218">
            <v>36508</v>
          </cell>
          <cell r="J218">
            <v>2.42377492237061</v>
          </cell>
          <cell r="K218">
            <v>1.1633932300000001</v>
          </cell>
          <cell r="L218">
            <v>0</v>
          </cell>
          <cell r="M218">
            <v>2.0930007100000001</v>
          </cell>
          <cell r="N218">
            <v>18.439361160000001</v>
          </cell>
        </row>
        <row r="219">
          <cell r="I219">
            <v>36509</v>
          </cell>
          <cell r="J219">
            <v>2.4261006028079901</v>
          </cell>
          <cell r="K219">
            <v>1.16438222</v>
          </cell>
          <cell r="L219">
            <v>0</v>
          </cell>
          <cell r="M219">
            <v>2.09509802</v>
          </cell>
          <cell r="N219">
            <v>18.492999350000002</v>
          </cell>
        </row>
        <row r="220">
          <cell r="I220">
            <v>36510</v>
          </cell>
          <cell r="J220">
            <v>2.42842851480138</v>
          </cell>
          <cell r="K220">
            <v>1.16537205</v>
          </cell>
          <cell r="L220">
            <v>0</v>
          </cell>
          <cell r="M220">
            <v>2.0971762699999998</v>
          </cell>
          <cell r="N220">
            <v>18.54639762</v>
          </cell>
        </row>
        <row r="221">
          <cell r="I221">
            <v>36511</v>
          </cell>
          <cell r="J221">
            <v>2.4307586604920202</v>
          </cell>
          <cell r="K221">
            <v>1.16636272</v>
          </cell>
          <cell r="L221">
            <v>0</v>
          </cell>
          <cell r="M221">
            <v>2.0992356499999998</v>
          </cell>
          <cell r="N221">
            <v>18.599558300000002</v>
          </cell>
        </row>
        <row r="222">
          <cell r="I222">
            <v>36514</v>
          </cell>
          <cell r="J222">
            <v>2.4330910420232099</v>
          </cell>
          <cell r="K222">
            <v>1.1673542299999999</v>
          </cell>
          <cell r="L222">
            <v>0</v>
          </cell>
          <cell r="M222">
            <v>2.1012765199999999</v>
          </cell>
          <cell r="N222">
            <v>18.53769917</v>
          </cell>
        </row>
        <row r="223">
          <cell r="I223">
            <v>36515</v>
          </cell>
          <cell r="J223">
            <v>2.4354256615402998</v>
          </cell>
          <cell r="K223">
            <v>1.1683465799999999</v>
          </cell>
          <cell r="L223">
            <v>0</v>
          </cell>
          <cell r="M223">
            <v>2.10329882</v>
          </cell>
          <cell r="N223">
            <v>18.590420330000001</v>
          </cell>
        </row>
        <row r="224">
          <cell r="I224">
            <v>36516</v>
          </cell>
          <cell r="J224">
            <v>2.4377625211906899</v>
          </cell>
          <cell r="K224">
            <v>1.1693397800000001</v>
          </cell>
          <cell r="L224">
            <v>0</v>
          </cell>
          <cell r="M224">
            <v>2.1053030700000002</v>
          </cell>
          <cell r="N224">
            <v>18.64291192</v>
          </cell>
        </row>
        <row r="225">
          <cell r="I225">
            <v>36517</v>
          </cell>
          <cell r="J225">
            <v>2.4401016231238701</v>
          </cell>
          <cell r="K225">
            <v>1.1703338299999999</v>
          </cell>
          <cell r="L225">
            <v>0</v>
          </cell>
          <cell r="M225">
            <v>2.1072893700000002</v>
          </cell>
          <cell r="N225">
            <v>18.695176100000001</v>
          </cell>
        </row>
        <row r="226">
          <cell r="I226">
            <v>36518</v>
          </cell>
          <cell r="J226">
            <v>2.4424429694913701</v>
          </cell>
          <cell r="K226">
            <v>1.17132872</v>
          </cell>
          <cell r="L226">
            <v>0</v>
          </cell>
          <cell r="M226">
            <v>2.1092579800000002</v>
          </cell>
          <cell r="N226">
            <v>18.74721503</v>
          </cell>
        </row>
        <row r="227">
          <cell r="I227">
            <v>36521</v>
          </cell>
          <cell r="J227">
            <v>2.4447865624467799</v>
          </cell>
          <cell r="K227">
            <v>1.1723244500000001</v>
          </cell>
          <cell r="L227">
            <v>0</v>
          </cell>
          <cell r="M227">
            <v>2.1112091500000001</v>
          </cell>
          <cell r="N227">
            <v>18.685783659999998</v>
          </cell>
        </row>
        <row r="228">
          <cell r="I228">
            <v>36522</v>
          </cell>
          <cell r="J228">
            <v>2.4471324041457598</v>
          </cell>
          <cell r="K228">
            <v>1.1733210300000001</v>
          </cell>
          <cell r="L228">
            <v>0</v>
          </cell>
          <cell r="M228">
            <v>2.1131431100000002</v>
          </cell>
          <cell r="N228">
            <v>18.737408640000002</v>
          </cell>
        </row>
        <row r="229">
          <cell r="I229">
            <v>36523</v>
          </cell>
          <cell r="J229">
            <v>2.44948049674605</v>
          </cell>
          <cell r="K229">
            <v>1.1743184600000001</v>
          </cell>
          <cell r="L229">
            <v>0</v>
          </cell>
          <cell r="M229">
            <v>2.1150602900000002</v>
          </cell>
          <cell r="N229">
            <v>18.788815809999999</v>
          </cell>
        </row>
        <row r="230">
          <cell r="I230">
            <v>36524</v>
          </cell>
          <cell r="J230">
            <v>2.45183084240746</v>
          </cell>
          <cell r="K230">
            <v>1.17531673</v>
          </cell>
          <cell r="L230">
            <v>0</v>
          </cell>
          <cell r="M230">
            <v>2.1169606399999998</v>
          </cell>
          <cell r="N230">
            <v>18.840007190000001</v>
          </cell>
        </row>
        <row r="231">
          <cell r="I231">
            <v>36525</v>
          </cell>
          <cell r="J231">
            <v>2.4541834432918601</v>
          </cell>
          <cell r="K231">
            <v>1.1763158600000001</v>
          </cell>
          <cell r="L231">
            <v>0</v>
          </cell>
          <cell r="M231">
            <v>2.11884432</v>
          </cell>
          <cell r="N231">
            <v>18.89098478</v>
          </cell>
        </row>
        <row r="232">
          <cell r="I232">
            <v>36528</v>
          </cell>
          <cell r="J232">
            <v>2.4565383005538699</v>
          </cell>
          <cell r="K232">
            <v>1.17731583</v>
          </cell>
          <cell r="L232">
            <v>0</v>
          </cell>
          <cell r="M232">
            <v>2.1207119200000002</v>
          </cell>
          <cell r="N232">
            <v>18.829999770000001</v>
          </cell>
        </row>
        <row r="233">
          <cell r="I233">
            <v>36529</v>
          </cell>
          <cell r="J233">
            <v>2.4591533524554099</v>
          </cell>
          <cell r="K233">
            <v>1.1781490400000001</v>
          </cell>
          <cell r="L233">
            <v>0</v>
          </cell>
          <cell r="M233">
            <v>2.1207224999999998</v>
          </cell>
          <cell r="N233">
            <v>18.862840030000001</v>
          </cell>
        </row>
        <row r="234">
          <cell r="I234">
            <v>36530</v>
          </cell>
          <cell r="J234">
            <v>2.4617711881508901</v>
          </cell>
          <cell r="K234">
            <v>1.1789828499999999</v>
          </cell>
          <cell r="L234">
            <v>0</v>
          </cell>
          <cell r="M234">
            <v>2.1207330099999999</v>
          </cell>
          <cell r="N234">
            <v>18.895549930000001</v>
          </cell>
        </row>
        <row r="235">
          <cell r="I235">
            <v>36531</v>
          </cell>
          <cell r="J235">
            <v>2.4643918106037401</v>
          </cell>
          <cell r="K235">
            <v>1.17981724</v>
          </cell>
          <cell r="L235">
            <v>0</v>
          </cell>
          <cell r="M235">
            <v>2.1207435299999999</v>
          </cell>
          <cell r="N235">
            <v>18.928130660000001</v>
          </cell>
        </row>
        <row r="236">
          <cell r="I236">
            <v>36532</v>
          </cell>
          <cell r="J236">
            <v>2.4670152227805402</v>
          </cell>
          <cell r="K236">
            <v>1.18065223</v>
          </cell>
          <cell r="L236">
            <v>0</v>
          </cell>
          <cell r="M236">
            <v>2.12075368</v>
          </cell>
          <cell r="N236">
            <v>18.960583400000001</v>
          </cell>
        </row>
        <row r="237">
          <cell r="I237">
            <v>36535</v>
          </cell>
          <cell r="J237">
            <v>2.4696414276510299</v>
          </cell>
          <cell r="K237">
            <v>1.1814878</v>
          </cell>
          <cell r="L237">
            <v>0</v>
          </cell>
          <cell r="M237">
            <v>2.12076398</v>
          </cell>
          <cell r="N237">
            <v>18.883123699999999</v>
          </cell>
        </row>
        <row r="238">
          <cell r="I238">
            <v>36536</v>
          </cell>
          <cell r="J238">
            <v>2.4722704281881001</v>
          </cell>
          <cell r="K238">
            <v>1.1823239699999999</v>
          </cell>
          <cell r="L238">
            <v>0</v>
          </cell>
          <cell r="M238">
            <v>2.1207740199999998</v>
          </cell>
          <cell r="N238">
            <v>18.915454700000002</v>
          </cell>
        </row>
        <row r="239">
          <cell r="I239">
            <v>36537</v>
          </cell>
          <cell r="J239">
            <v>2.4749022273678198</v>
          </cell>
          <cell r="K239">
            <v>1.1831607200000001</v>
          </cell>
          <cell r="L239">
            <v>0</v>
          </cell>
          <cell r="M239">
            <v>2.1207843</v>
          </cell>
          <cell r="N239">
            <v>18.947661109999999</v>
          </cell>
        </row>
        <row r="240">
          <cell r="I240">
            <v>36538</v>
          </cell>
          <cell r="J240">
            <v>2.4775368281694199</v>
          </cell>
          <cell r="K240">
            <v>1.1839980699999999</v>
          </cell>
          <cell r="L240">
            <v>0</v>
          </cell>
          <cell r="M240">
            <v>2.1207941099999998</v>
          </cell>
          <cell r="N240">
            <v>18.97974404</v>
          </cell>
        </row>
        <row r="241">
          <cell r="I241">
            <v>36539</v>
          </cell>
          <cell r="J241">
            <v>2.4801742335752999</v>
          </cell>
          <cell r="K241">
            <v>1.1848360200000001</v>
          </cell>
          <cell r="L241">
            <v>0</v>
          </cell>
          <cell r="M241">
            <v>2.1208041799999999</v>
          </cell>
          <cell r="N241">
            <v>19.011704590000001</v>
          </cell>
        </row>
        <row r="242">
          <cell r="I242">
            <v>36542</v>
          </cell>
          <cell r="J242">
            <v>2.48281444657104</v>
          </cell>
          <cell r="K242">
            <v>1.1856745500000001</v>
          </cell>
          <cell r="L242">
            <v>0</v>
          </cell>
          <cell r="M242">
            <v>2.1208139899999998</v>
          </cell>
          <cell r="N242">
            <v>18.935648430000001</v>
          </cell>
        </row>
        <row r="243">
          <cell r="I243">
            <v>36543</v>
          </cell>
          <cell r="J243">
            <v>2.48545747014539</v>
          </cell>
          <cell r="K243">
            <v>1.18651368</v>
          </cell>
          <cell r="L243">
            <v>0</v>
          </cell>
          <cell r="M243">
            <v>2.1208235200000001</v>
          </cell>
          <cell r="N243">
            <v>18.96749307</v>
          </cell>
        </row>
        <row r="244">
          <cell r="I244">
            <v>36544</v>
          </cell>
          <cell r="J244">
            <v>2.4881033072903</v>
          </cell>
          <cell r="K244">
            <v>1.1873533999999999</v>
          </cell>
          <cell r="L244">
            <v>0</v>
          </cell>
          <cell r="M244">
            <v>2.1208331999999999</v>
          </cell>
          <cell r="N244">
            <v>18.99921853</v>
          </cell>
        </row>
        <row r="245">
          <cell r="I245">
            <v>36545</v>
          </cell>
          <cell r="J245">
            <v>2.4907519610008801</v>
          </cell>
          <cell r="K245">
            <v>1.1881937199999999</v>
          </cell>
          <cell r="L245">
            <v>0</v>
          </cell>
          <cell r="M245">
            <v>2.1208427200000002</v>
          </cell>
          <cell r="N245">
            <v>19.030825849999999</v>
          </cell>
        </row>
        <row r="246">
          <cell r="I246">
            <v>36546</v>
          </cell>
          <cell r="J246">
            <v>2.4934034342754501</v>
          </cell>
          <cell r="K246">
            <v>1.1890346300000001</v>
          </cell>
          <cell r="L246">
            <v>0</v>
          </cell>
          <cell r="M246">
            <v>2.1208522400000001</v>
          </cell>
          <cell r="N246">
            <v>19.062316070000001</v>
          </cell>
        </row>
        <row r="247">
          <cell r="I247">
            <v>36549</v>
          </cell>
          <cell r="J247">
            <v>2.4960577301155</v>
          </cell>
          <cell r="K247">
            <v>1.18987614</v>
          </cell>
          <cell r="L247">
            <v>0</v>
          </cell>
          <cell r="M247">
            <v>2.12086167</v>
          </cell>
          <cell r="N247">
            <v>18.98761416</v>
          </cell>
        </row>
        <row r="248">
          <cell r="I248">
            <v>36550</v>
          </cell>
          <cell r="J248">
            <v>2.4987148515257398</v>
          </cell>
          <cell r="K248">
            <v>1.19071824</v>
          </cell>
          <cell r="L248">
            <v>0</v>
          </cell>
          <cell r="M248">
            <v>2.1208711400000002</v>
          </cell>
          <cell r="N248">
            <v>19.018993900000002</v>
          </cell>
        </row>
        <row r="249">
          <cell r="I249">
            <v>36551</v>
          </cell>
          <cell r="J249">
            <v>2.50137480151407</v>
          </cell>
          <cell r="K249">
            <v>1.19156094</v>
          </cell>
          <cell r="L249">
            <v>0</v>
          </cell>
          <cell r="M249">
            <v>2.1208802900000001</v>
          </cell>
          <cell r="N249">
            <v>19.050259539999999</v>
          </cell>
        </row>
        <row r="250">
          <cell r="I250">
            <v>36552</v>
          </cell>
          <cell r="J250">
            <v>2.5040375830915802</v>
          </cell>
          <cell r="K250">
            <v>1.1924042399999999</v>
          </cell>
          <cell r="L250">
            <v>0</v>
          </cell>
          <cell r="M250">
            <v>2.1208894699999998</v>
          </cell>
          <cell r="N250">
            <v>19.081412060000002</v>
          </cell>
        </row>
        <row r="251">
          <cell r="I251">
            <v>36553</v>
          </cell>
          <cell r="J251">
            <v>2.5067031992725699</v>
          </cell>
          <cell r="K251">
            <v>1.19324813</v>
          </cell>
          <cell r="L251">
            <v>0</v>
          </cell>
          <cell r="M251">
            <v>2.1208987700000002</v>
          </cell>
          <cell r="N251">
            <v>19.112452439999998</v>
          </cell>
        </row>
        <row r="252">
          <cell r="I252">
            <v>36556</v>
          </cell>
          <cell r="J252">
            <v>2.50937165307456</v>
          </cell>
          <cell r="K252">
            <v>1.1940926199999999</v>
          </cell>
          <cell r="L252">
            <v>0</v>
          </cell>
          <cell r="M252">
            <v>2.12090778</v>
          </cell>
          <cell r="N252">
            <v>19.03905804</v>
          </cell>
        </row>
        <row r="253">
          <cell r="I253">
            <v>36557</v>
          </cell>
          <cell r="J253">
            <v>2.51204294647281</v>
          </cell>
          <cell r="K253">
            <v>1.19493771</v>
          </cell>
          <cell r="L253">
            <v>0</v>
          </cell>
          <cell r="M253">
            <v>2.1209168100000002</v>
          </cell>
          <cell r="N253">
            <v>19.069992979999999</v>
          </cell>
        </row>
        <row r="254">
          <cell r="I254">
            <v>36558</v>
          </cell>
          <cell r="J254">
            <v>2.5148059517255099</v>
          </cell>
          <cell r="K254">
            <v>1.19589156</v>
          </cell>
          <cell r="L254">
            <v>0</v>
          </cell>
          <cell r="M254">
            <v>2.1219989899999998</v>
          </cell>
          <cell r="N254">
            <v>19.111371420000001</v>
          </cell>
        </row>
        <row r="255">
          <cell r="I255">
            <v>36559</v>
          </cell>
          <cell r="J255">
            <v>2.51757199601782</v>
          </cell>
          <cell r="K255">
            <v>1.1968461699999999</v>
          </cell>
          <cell r="L255">
            <v>0</v>
          </cell>
          <cell r="M255">
            <v>2.12307259</v>
          </cell>
          <cell r="N255">
            <v>19.152600280000001</v>
          </cell>
        </row>
        <row r="256">
          <cell r="I256">
            <v>36560</v>
          </cell>
          <cell r="J256">
            <v>2.52034108269239</v>
          </cell>
          <cell r="K256">
            <v>1.1978015399999999</v>
          </cell>
          <cell r="L256">
            <v>0</v>
          </cell>
          <cell r="M256">
            <v>2.1241379999999999</v>
          </cell>
          <cell r="N256">
            <v>19.193680820000001</v>
          </cell>
        </row>
        <row r="257">
          <cell r="I257">
            <v>36563</v>
          </cell>
          <cell r="J257">
            <v>2.52311321509556</v>
          </cell>
          <cell r="K257">
            <v>1.1987576799999999</v>
          </cell>
          <cell r="L257">
            <v>0</v>
          </cell>
          <cell r="M257">
            <v>2.1251948299999999</v>
          </cell>
          <cell r="N257">
            <v>19.13175541</v>
          </cell>
        </row>
        <row r="258">
          <cell r="I258">
            <v>36564</v>
          </cell>
          <cell r="J258">
            <v>2.5258883965773302</v>
          </cell>
          <cell r="K258">
            <v>1.19971458</v>
          </cell>
          <cell r="L258">
            <v>0</v>
          </cell>
          <cell r="M258">
            <v>2.1262435499999999</v>
          </cell>
          <cell r="N258">
            <v>19.172599819999999</v>
          </cell>
        </row>
        <row r="259">
          <cell r="I259">
            <v>36565</v>
          </cell>
          <cell r="J259">
            <v>2.5286666304913901</v>
          </cell>
          <cell r="K259">
            <v>1.20067225</v>
          </cell>
          <cell r="L259">
            <v>0</v>
          </cell>
          <cell r="M259">
            <v>2.1272841499999999</v>
          </cell>
          <cell r="N259">
            <v>19.21330012</v>
          </cell>
        </row>
        <row r="260">
          <cell r="I260">
            <v>36566</v>
          </cell>
          <cell r="J260">
            <v>2.5314479201951201</v>
          </cell>
          <cell r="K260">
            <v>1.2016306699999999</v>
          </cell>
          <cell r="L260">
            <v>0</v>
          </cell>
          <cell r="M260">
            <v>2.1283166800000002</v>
          </cell>
          <cell r="N260">
            <v>19.253857490000001</v>
          </cell>
        </row>
        <row r="261">
          <cell r="I261">
            <v>36567</v>
          </cell>
          <cell r="J261">
            <v>2.53423226904961</v>
          </cell>
          <cell r="K261">
            <v>1.2025898699999999</v>
          </cell>
          <cell r="L261">
            <v>0</v>
          </cell>
          <cell r="M261">
            <v>2.1293413399999999</v>
          </cell>
          <cell r="N261">
            <v>19.294273140000001</v>
          </cell>
        </row>
        <row r="262">
          <cell r="I262">
            <v>36570</v>
          </cell>
          <cell r="J262">
            <v>2.5370196804196099</v>
          </cell>
          <cell r="K262">
            <v>1.20354983</v>
          </cell>
          <cell r="L262">
            <v>0</v>
          </cell>
          <cell r="M262">
            <v>2.1303580599999998</v>
          </cell>
          <cell r="N262">
            <v>19.233054549999999</v>
          </cell>
        </row>
        <row r="263">
          <cell r="I263">
            <v>36571</v>
          </cell>
          <cell r="J263">
            <v>2.5398101576736001</v>
          </cell>
          <cell r="K263">
            <v>1.20451055</v>
          </cell>
          <cell r="L263">
            <v>0</v>
          </cell>
          <cell r="M263">
            <v>2.1313671200000002</v>
          </cell>
          <cell r="N263">
            <v>19.27324583</v>
          </cell>
        </row>
        <row r="264">
          <cell r="I264">
            <v>36572</v>
          </cell>
          <cell r="J264">
            <v>2.5426037041837701</v>
          </cell>
          <cell r="K264">
            <v>1.20547205</v>
          </cell>
          <cell r="L264">
            <v>0</v>
          </cell>
          <cell r="M264">
            <v>2.13236844</v>
          </cell>
          <cell r="N264">
            <v>19.313299319999999</v>
          </cell>
        </row>
        <row r="265">
          <cell r="I265">
            <v>36573</v>
          </cell>
          <cell r="J265">
            <v>2.5454003233259899</v>
          </cell>
          <cell r="K265">
            <v>1.2064343099999999</v>
          </cell>
          <cell r="L265">
            <v>0</v>
          </cell>
          <cell r="M265">
            <v>2.1333622700000001</v>
          </cell>
          <cell r="N265">
            <v>19.353216150000002</v>
          </cell>
        </row>
        <row r="266">
          <cell r="I266">
            <v>36574</v>
          </cell>
          <cell r="J266">
            <v>2.5482000184798599</v>
          </cell>
          <cell r="K266">
            <v>1.20739733</v>
          </cell>
          <cell r="L266">
            <v>0</v>
          </cell>
          <cell r="M266">
            <v>2.1343484899999998</v>
          </cell>
          <cell r="N266">
            <v>19.392997439999998</v>
          </cell>
        </row>
        <row r="267">
          <cell r="I267">
            <v>36577</v>
          </cell>
          <cell r="J267">
            <v>2.5510027930287098</v>
          </cell>
          <cell r="K267">
            <v>1.2083611299999999</v>
          </cell>
          <cell r="L267">
            <v>0</v>
          </cell>
          <cell r="M267">
            <v>2.1353273499999998</v>
          </cell>
          <cell r="N267">
            <v>19.33247604</v>
          </cell>
        </row>
        <row r="268">
          <cell r="I268">
            <v>36578</v>
          </cell>
          <cell r="J268">
            <v>2.5538086503595601</v>
          </cell>
          <cell r="K268">
            <v>1.2093256999999999</v>
          </cell>
          <cell r="L268">
            <v>0</v>
          </cell>
          <cell r="M268">
            <v>2.1362988199999999</v>
          </cell>
          <cell r="N268">
            <v>19.37204393</v>
          </cell>
        </row>
        <row r="269">
          <cell r="I269">
            <v>36579</v>
          </cell>
          <cell r="J269">
            <v>2.5566175938631899</v>
          </cell>
          <cell r="K269">
            <v>1.21029103</v>
          </cell>
          <cell r="L269">
            <v>0</v>
          </cell>
          <cell r="M269">
            <v>2.1372629999999999</v>
          </cell>
          <cell r="N269">
            <v>19.411479979999999</v>
          </cell>
        </row>
        <row r="270">
          <cell r="I270">
            <v>36580</v>
          </cell>
          <cell r="J270">
            <v>2.5594296269340799</v>
          </cell>
          <cell r="K270">
            <v>1.2112571400000001</v>
          </cell>
          <cell r="L270">
            <v>0</v>
          </cell>
          <cell r="M270">
            <v>2.1382201099999998</v>
          </cell>
          <cell r="N270">
            <v>19.450785249999999</v>
          </cell>
        </row>
        <row r="271">
          <cell r="I271">
            <v>36581</v>
          </cell>
          <cell r="J271">
            <v>2.5622447529704599</v>
          </cell>
          <cell r="K271">
            <v>1.2122240200000001</v>
          </cell>
          <cell r="L271">
            <v>0</v>
          </cell>
          <cell r="M271">
            <v>2.1391700899999999</v>
          </cell>
          <cell r="N271">
            <v>19.48996082</v>
          </cell>
        </row>
        <row r="272">
          <cell r="I272">
            <v>36584</v>
          </cell>
          <cell r="J272">
            <v>2.56506297537429</v>
          </cell>
          <cell r="K272">
            <v>1.2131916700000001</v>
          </cell>
          <cell r="L272">
            <v>0</v>
          </cell>
          <cell r="M272">
            <v>2.14011314</v>
          </cell>
          <cell r="N272">
            <v>19.430126659999999</v>
          </cell>
        </row>
        <row r="273">
          <cell r="I273">
            <v>36585</v>
          </cell>
          <cell r="J273">
            <v>2.5678842975512901</v>
          </cell>
          <cell r="K273">
            <v>1.21416009</v>
          </cell>
          <cell r="L273">
            <v>0</v>
          </cell>
          <cell r="M273">
            <v>2.14104918</v>
          </cell>
          <cell r="N273">
            <v>19.469099069999999</v>
          </cell>
        </row>
        <row r="274">
          <cell r="I274">
            <v>36586</v>
          </cell>
          <cell r="J274">
            <v>2.5707087229108998</v>
          </cell>
          <cell r="K274">
            <v>1.21512928</v>
          </cell>
          <cell r="L274">
            <v>0</v>
          </cell>
          <cell r="M274">
            <v>2.1419783699999999</v>
          </cell>
          <cell r="N274">
            <v>19.507945230000001</v>
          </cell>
        </row>
        <row r="275">
          <cell r="I275">
            <v>36587</v>
          </cell>
          <cell r="J275">
            <v>2.5735362548663301</v>
          </cell>
          <cell r="K275">
            <v>1.2160992500000001</v>
          </cell>
          <cell r="L275">
            <v>0</v>
          </cell>
          <cell r="M275">
            <v>2.1429007599999998</v>
          </cell>
          <cell r="N275">
            <v>19.546666170000002</v>
          </cell>
        </row>
        <row r="276">
          <cell r="I276">
            <v>36588</v>
          </cell>
          <cell r="J276">
            <v>2.5763668968345299</v>
          </cell>
          <cell r="K276">
            <v>1.2170700000000001</v>
          </cell>
          <cell r="L276">
            <v>0</v>
          </cell>
          <cell r="M276">
            <v>2.1438164999999998</v>
          </cell>
          <cell r="N276">
            <v>19.585262879999998</v>
          </cell>
        </row>
        <row r="277">
          <cell r="I277">
            <v>36593</v>
          </cell>
          <cell r="J277">
            <v>2.5792006522362101</v>
          </cell>
          <cell r="K277">
            <v>1.2180415099999999</v>
          </cell>
          <cell r="L277">
            <v>0</v>
          </cell>
          <cell r="M277">
            <v>2.1447255900000002</v>
          </cell>
          <cell r="N277">
            <v>19.429441929999999</v>
          </cell>
        </row>
        <row r="278">
          <cell r="I278">
            <v>36594</v>
          </cell>
          <cell r="J278">
            <v>2.58203752449585</v>
          </cell>
          <cell r="K278">
            <v>1.2190138100000001</v>
          </cell>
          <cell r="L278">
            <v>0</v>
          </cell>
          <cell r="M278">
            <v>2.1456280400000001</v>
          </cell>
          <cell r="N278">
            <v>19.467894090000001</v>
          </cell>
        </row>
        <row r="279">
          <cell r="I279">
            <v>36595</v>
          </cell>
          <cell r="J279">
            <v>2.5848775170417002</v>
          </cell>
          <cell r="K279">
            <v>1.21998688</v>
          </cell>
          <cell r="L279">
            <v>0</v>
          </cell>
          <cell r="M279">
            <v>2.14652412</v>
          </cell>
          <cell r="N279">
            <v>19.506225650000001</v>
          </cell>
        </row>
        <row r="280">
          <cell r="I280">
            <v>36598</v>
          </cell>
          <cell r="J280">
            <v>2.5877206333057701</v>
          </cell>
          <cell r="K280">
            <v>1.2209607200000001</v>
          </cell>
          <cell r="L280">
            <v>0</v>
          </cell>
          <cell r="M280">
            <v>2.1474136599999998</v>
          </cell>
          <cell r="N280">
            <v>19.448865730000001</v>
          </cell>
        </row>
        <row r="281">
          <cell r="I281">
            <v>36599</v>
          </cell>
          <cell r="J281">
            <v>2.5905668767238499</v>
          </cell>
          <cell r="K281">
            <v>1.2219353500000001</v>
          </cell>
          <cell r="L281">
            <v>0</v>
          </cell>
          <cell r="M281">
            <v>2.14829691</v>
          </cell>
          <cell r="N281">
            <v>19.4870062</v>
          </cell>
        </row>
        <row r="282">
          <cell r="I282">
            <v>36600</v>
          </cell>
          <cell r="J282">
            <v>2.5934162507355101</v>
          </cell>
          <cell r="K282">
            <v>1.22291075</v>
          </cell>
          <cell r="L282">
            <v>0</v>
          </cell>
          <cell r="M282">
            <v>2.1491738300000001</v>
          </cell>
          <cell r="N282">
            <v>19.52502921</v>
          </cell>
        </row>
        <row r="283">
          <cell r="I283">
            <v>36601</v>
          </cell>
          <cell r="J283">
            <v>2.5962687587840998</v>
          </cell>
          <cell r="K283">
            <v>1.2238869299999999</v>
          </cell>
          <cell r="L283">
            <v>0</v>
          </cell>
          <cell r="M283">
            <v>2.1500445099999999</v>
          </cell>
          <cell r="N283">
            <v>19.562935670000002</v>
          </cell>
        </row>
        <row r="284">
          <cell r="I284">
            <v>36602</v>
          </cell>
          <cell r="J284">
            <v>2.5991244043167501</v>
          </cell>
          <cell r="K284">
            <v>1.22486389</v>
          </cell>
          <cell r="L284">
            <v>0</v>
          </cell>
          <cell r="M284">
            <v>2.1509091699999998</v>
          </cell>
          <cell r="N284">
            <v>19.6007265</v>
          </cell>
        </row>
        <row r="285">
          <cell r="I285">
            <v>36605</v>
          </cell>
          <cell r="J285">
            <v>2.6019831907844</v>
          </cell>
          <cell r="K285">
            <v>1.2258416299999999</v>
          </cell>
          <cell r="L285">
            <v>0</v>
          </cell>
          <cell r="M285">
            <v>2.1517676099999998</v>
          </cell>
          <cell r="N285">
            <v>19.543987170000001</v>
          </cell>
        </row>
        <row r="286">
          <cell r="I286">
            <v>36606</v>
          </cell>
          <cell r="J286">
            <v>2.6048451216417798</v>
          </cell>
          <cell r="K286">
            <v>1.22682015</v>
          </cell>
          <cell r="L286">
            <v>0</v>
          </cell>
          <cell r="M286">
            <v>2.1526201600000001</v>
          </cell>
          <cell r="N286">
            <v>19.58159564</v>
          </cell>
        </row>
        <row r="287">
          <cell r="I287">
            <v>36607</v>
          </cell>
          <cell r="J287">
            <v>2.6077102003474</v>
          </cell>
          <cell r="K287">
            <v>1.22779945</v>
          </cell>
          <cell r="L287">
            <v>0</v>
          </cell>
          <cell r="M287">
            <v>2.1534665899999998</v>
          </cell>
          <cell r="N287">
            <v>19.619091430000001</v>
          </cell>
        </row>
        <row r="288">
          <cell r="I288">
            <v>36608</v>
          </cell>
          <cell r="J288">
            <v>2.6105784303636099</v>
          </cell>
          <cell r="K288">
            <v>1.22877953</v>
          </cell>
          <cell r="L288">
            <v>0</v>
          </cell>
          <cell r="M288">
            <v>2.1543072400000001</v>
          </cell>
          <cell r="N288">
            <v>19.656475409999999</v>
          </cell>
        </row>
        <row r="289">
          <cell r="I289">
            <v>36609</v>
          </cell>
          <cell r="J289">
            <v>2.61344981515653</v>
          </cell>
          <cell r="K289">
            <v>1.2297604</v>
          </cell>
          <cell r="L289">
            <v>0</v>
          </cell>
          <cell r="M289">
            <v>2.1551420000000001</v>
          </cell>
          <cell r="N289">
            <v>19.693748429999999</v>
          </cell>
        </row>
        <row r="290">
          <cell r="I290">
            <v>36612</v>
          </cell>
          <cell r="J290">
            <v>2.61632435819612</v>
          </cell>
          <cell r="K290">
            <v>1.2307420499999999</v>
          </cell>
          <cell r="L290">
            <v>0</v>
          </cell>
          <cell r="M290">
            <v>2.1559710499999998</v>
          </cell>
          <cell r="N290">
            <v>19.63762097</v>
          </cell>
        </row>
        <row r="291">
          <cell r="I291">
            <v>36613</v>
          </cell>
          <cell r="J291">
            <v>2.6192020629561399</v>
          </cell>
          <cell r="K291">
            <v>1.23172448</v>
          </cell>
          <cell r="L291">
            <v>0</v>
          </cell>
          <cell r="M291">
            <v>2.1567942499999999</v>
          </cell>
          <cell r="N291">
            <v>19.674719830000001</v>
          </cell>
        </row>
        <row r="292">
          <cell r="I292">
            <v>36614</v>
          </cell>
          <cell r="J292">
            <v>2.6220829329141901</v>
          </cell>
          <cell r="K292">
            <v>1.23270769</v>
          </cell>
          <cell r="L292">
            <v>0</v>
          </cell>
          <cell r="M292">
            <v>2.1576119</v>
          </cell>
          <cell r="N292">
            <v>19.711710539999999</v>
          </cell>
        </row>
        <row r="293">
          <cell r="I293">
            <v>36615</v>
          </cell>
          <cell r="J293">
            <v>2.6249669715516699</v>
          </cell>
          <cell r="K293">
            <v>1.2336916899999999</v>
          </cell>
          <cell r="L293">
            <v>0</v>
          </cell>
          <cell r="M293">
            <v>2.15842387</v>
          </cell>
          <cell r="N293">
            <v>19.74859391</v>
          </cell>
        </row>
        <row r="294">
          <cell r="I294">
            <v>36616</v>
          </cell>
          <cell r="J294">
            <v>2.6278541823538402</v>
          </cell>
          <cell r="K294">
            <v>1.2346764800000001</v>
          </cell>
          <cell r="L294">
            <v>0</v>
          </cell>
          <cell r="M294">
            <v>2.15923029</v>
          </cell>
          <cell r="N294">
            <v>19.785370749999998</v>
          </cell>
        </row>
        <row r="295">
          <cell r="I295">
            <v>36619</v>
          </cell>
          <cell r="J295">
            <v>2.6307445688097499</v>
          </cell>
          <cell r="K295">
            <v>1.23566205</v>
          </cell>
          <cell r="L295">
            <v>0</v>
          </cell>
          <cell r="M295">
            <v>2.1600313099999999</v>
          </cell>
          <cell r="N295">
            <v>19.729846309999999</v>
          </cell>
        </row>
        <row r="296">
          <cell r="I296">
            <v>36620</v>
          </cell>
          <cell r="J296">
            <v>2.6336381344123301</v>
          </cell>
          <cell r="K296">
            <v>1.2366484099999999</v>
          </cell>
          <cell r="L296">
            <v>0</v>
          </cell>
          <cell r="M296">
            <v>2.1608268800000001</v>
          </cell>
          <cell r="N296">
            <v>19.766456699999999</v>
          </cell>
        </row>
        <row r="297">
          <cell r="I297">
            <v>36621</v>
          </cell>
          <cell r="J297">
            <v>2.6365348826583399</v>
          </cell>
          <cell r="K297">
            <v>1.23763556</v>
          </cell>
          <cell r="L297">
            <v>0</v>
          </cell>
          <cell r="M297">
            <v>2.1616171400000002</v>
          </cell>
          <cell r="N297">
            <v>19.802963210000001</v>
          </cell>
        </row>
        <row r="298">
          <cell r="I298">
            <v>36622</v>
          </cell>
          <cell r="J298">
            <v>2.6394348170483601</v>
          </cell>
          <cell r="K298">
            <v>1.2386234899999999</v>
          </cell>
          <cell r="L298">
            <v>0</v>
          </cell>
          <cell r="M298">
            <v>2.1624018999999999</v>
          </cell>
          <cell r="N298">
            <v>19.839366609999999</v>
          </cell>
        </row>
        <row r="299">
          <cell r="I299">
            <v>36623</v>
          </cell>
          <cell r="J299">
            <v>2.6423379410868599</v>
          </cell>
          <cell r="K299">
            <v>1.2396122199999999</v>
          </cell>
          <cell r="L299">
            <v>0</v>
          </cell>
          <cell r="M299">
            <v>2.1631815599999999</v>
          </cell>
          <cell r="N299">
            <v>19.875667669999999</v>
          </cell>
        </row>
        <row r="300">
          <cell r="I300">
            <v>36626</v>
          </cell>
          <cell r="J300">
            <v>2.6452442582821498</v>
          </cell>
          <cell r="K300">
            <v>1.2406017300000001</v>
          </cell>
          <cell r="L300">
            <v>0</v>
          </cell>
          <cell r="M300">
            <v>2.1639559099999999</v>
          </cell>
          <cell r="N300">
            <v>19.820737319999999</v>
          </cell>
        </row>
        <row r="301">
          <cell r="I301">
            <v>36627</v>
          </cell>
          <cell r="J301">
            <v>2.6481537721463702</v>
          </cell>
          <cell r="K301">
            <v>1.2415920300000001</v>
          </cell>
          <cell r="L301">
            <v>0</v>
          </cell>
          <cell r="M301">
            <v>2.1647251999999999</v>
          </cell>
          <cell r="N301">
            <v>19.85687918</v>
          </cell>
        </row>
        <row r="302">
          <cell r="I302">
            <v>36628</v>
          </cell>
          <cell r="J302">
            <v>2.6510664861955702</v>
          </cell>
          <cell r="K302">
            <v>1.2425831199999999</v>
          </cell>
          <cell r="L302">
            <v>0</v>
          </cell>
          <cell r="M302">
            <v>2.1654892000000001</v>
          </cell>
          <cell r="N302">
            <v>19.892921220000002</v>
          </cell>
        </row>
        <row r="303">
          <cell r="I303">
            <v>36629</v>
          </cell>
          <cell r="J303">
            <v>2.65398240394964</v>
          </cell>
          <cell r="K303">
            <v>1.24357501</v>
          </cell>
          <cell r="L303">
            <v>0</v>
          </cell>
          <cell r="M303">
            <v>2.1662482999999999</v>
          </cell>
          <cell r="N303">
            <v>19.92886416</v>
          </cell>
        </row>
        <row r="304">
          <cell r="I304">
            <v>36630</v>
          </cell>
          <cell r="J304">
            <v>2.6569015289323499</v>
          </cell>
          <cell r="K304">
            <v>1.2445676800000001</v>
          </cell>
          <cell r="L304">
            <v>0</v>
          </cell>
          <cell r="M304">
            <v>2.1670023999999999</v>
          </cell>
          <cell r="N304">
            <v>19.964708720000001</v>
          </cell>
        </row>
        <row r="305">
          <cell r="I305">
            <v>36633</v>
          </cell>
          <cell r="J305">
            <v>2.6598238646713299</v>
          </cell>
          <cell r="K305">
            <v>1.2455611499999999</v>
          </cell>
          <cell r="L305">
            <v>0</v>
          </cell>
          <cell r="M305">
            <v>2.16775143</v>
          </cell>
          <cell r="N305">
            <v>19.910363490000002</v>
          </cell>
        </row>
        <row r="306">
          <cell r="I306">
            <v>36634</v>
          </cell>
          <cell r="J306">
            <v>2.6627494146981099</v>
          </cell>
          <cell r="K306">
            <v>1.24655541</v>
          </cell>
          <cell r="L306">
            <v>0</v>
          </cell>
          <cell r="M306">
            <v>2.1684955800000001</v>
          </cell>
          <cell r="N306">
            <v>19.946055690000001</v>
          </cell>
        </row>
        <row r="307">
          <cell r="I307">
            <v>36635</v>
          </cell>
          <cell r="J307">
            <v>2.6656781825481</v>
          </cell>
          <cell r="K307">
            <v>1.24755047</v>
          </cell>
          <cell r="L307">
            <v>0</v>
          </cell>
          <cell r="M307">
            <v>2.1692349000000002</v>
          </cell>
          <cell r="N307">
            <v>19.981651899999999</v>
          </cell>
        </row>
        <row r="308">
          <cell r="I308">
            <v>36636</v>
          </cell>
          <cell r="J308">
            <v>2.6686101717605899</v>
          </cell>
          <cell r="K308">
            <v>1.24854631</v>
          </cell>
          <cell r="L308">
            <v>0</v>
          </cell>
          <cell r="M308">
            <v>2.1699692800000001</v>
          </cell>
          <cell r="N308">
            <v>20.017152809999999</v>
          </cell>
        </row>
        <row r="309">
          <cell r="I309">
            <v>36640</v>
          </cell>
          <cell r="J309">
            <v>2.6715453858787801</v>
          </cell>
          <cell r="K309">
            <v>1.2495429600000001</v>
          </cell>
          <cell r="L309">
            <v>0</v>
          </cell>
          <cell r="M309">
            <v>2.17069907</v>
          </cell>
          <cell r="N309">
            <v>19.919171800000001</v>
          </cell>
        </row>
        <row r="310">
          <cell r="I310">
            <v>36641</v>
          </cell>
          <cell r="J310">
            <v>2.6744838284497399</v>
          </cell>
          <cell r="K310">
            <v>1.2505404</v>
          </cell>
          <cell r="L310">
            <v>0</v>
          </cell>
          <cell r="M310">
            <v>2.1714241400000001</v>
          </cell>
          <cell r="N310">
            <v>19.954544909999999</v>
          </cell>
        </row>
        <row r="311">
          <cell r="I311">
            <v>36642</v>
          </cell>
          <cell r="J311">
            <v>2.6774255030244598</v>
          </cell>
          <cell r="K311">
            <v>1.25153863</v>
          </cell>
          <cell r="L311">
            <v>0</v>
          </cell>
          <cell r="M311">
            <v>2.1721443499999999</v>
          </cell>
          <cell r="N311">
            <v>19.989825119999999</v>
          </cell>
        </row>
        <row r="312">
          <cell r="I312">
            <v>36643</v>
          </cell>
          <cell r="J312">
            <v>2.6803704131578501</v>
          </cell>
          <cell r="K312">
            <v>1.2525376699999999</v>
          </cell>
          <cell r="L312">
            <v>0</v>
          </cell>
          <cell r="M312">
            <v>2.1728600299999998</v>
          </cell>
          <cell r="N312">
            <v>20.025013090000002</v>
          </cell>
        </row>
        <row r="313">
          <cell r="I313">
            <v>36644</v>
          </cell>
          <cell r="J313">
            <v>2.6833185624086902</v>
          </cell>
          <cell r="K313">
            <v>1.25353749</v>
          </cell>
          <cell r="L313">
            <v>0</v>
          </cell>
          <cell r="M313">
            <v>2.1735711900000001</v>
          </cell>
          <cell r="N313">
            <v>20.060109489999999</v>
          </cell>
        </row>
        <row r="314">
          <cell r="I314">
            <v>36648</v>
          </cell>
          <cell r="J314">
            <v>2.6862699543397</v>
          </cell>
          <cell r="K314">
            <v>1.2545381200000001</v>
          </cell>
          <cell r="L314">
            <v>0</v>
          </cell>
          <cell r="M314">
            <v>2.1742776699999999</v>
          </cell>
          <cell r="N314">
            <v>19.963774350000001</v>
          </cell>
        </row>
        <row r="315">
          <cell r="I315">
            <v>36649</v>
          </cell>
          <cell r="J315">
            <v>2.68922459251753</v>
          </cell>
          <cell r="K315">
            <v>1.2555395499999999</v>
          </cell>
          <cell r="L315">
            <v>0</v>
          </cell>
          <cell r="M315">
            <v>2.1749798</v>
          </cell>
          <cell r="N315">
            <v>19.998747359999999</v>
          </cell>
        </row>
        <row r="316">
          <cell r="I316">
            <v>36650</v>
          </cell>
          <cell r="J316">
            <v>2.6921824805127401</v>
          </cell>
          <cell r="K316">
            <v>1.2565417800000001</v>
          </cell>
          <cell r="L316">
            <v>0</v>
          </cell>
          <cell r="M316">
            <v>2.1756773900000002</v>
          </cell>
          <cell r="N316">
            <v>20.033631079999999</v>
          </cell>
        </row>
        <row r="317">
          <cell r="I317">
            <v>36651</v>
          </cell>
          <cell r="J317">
            <v>2.6951436218997999</v>
          </cell>
          <cell r="K317">
            <v>1.2575448</v>
          </cell>
          <cell r="L317">
            <v>0</v>
          </cell>
          <cell r="M317">
            <v>2.1763705899999999</v>
          </cell>
          <cell r="N317">
            <v>20.068426120000002</v>
          </cell>
        </row>
        <row r="318">
          <cell r="I318">
            <v>36654</v>
          </cell>
          <cell r="J318">
            <v>2.6981080202571301</v>
          </cell>
          <cell r="K318">
            <v>1.2585486299999999</v>
          </cell>
          <cell r="L318">
            <v>0</v>
          </cell>
          <cell r="M318">
            <v>2.1770593900000001</v>
          </cell>
          <cell r="N318">
            <v>20.016668020000001</v>
          </cell>
        </row>
        <row r="319">
          <cell r="I319">
            <v>36655</v>
          </cell>
          <cell r="J319">
            <v>2.70107567916709</v>
          </cell>
          <cell r="K319">
            <v>1.2595532599999999</v>
          </cell>
          <cell r="L319">
            <v>0</v>
          </cell>
          <cell r="M319">
            <v>2.1777437399999999</v>
          </cell>
          <cell r="N319">
            <v>20.05132455</v>
          </cell>
        </row>
        <row r="320">
          <cell r="I320">
            <v>36656</v>
          </cell>
          <cell r="J320">
            <v>2.7040466022159801</v>
          </cell>
          <cell r="K320">
            <v>1.2605586900000001</v>
          </cell>
          <cell r="L320">
            <v>0</v>
          </cell>
          <cell r="M320">
            <v>2.17842395</v>
          </cell>
          <cell r="N320">
            <v>20.08589448</v>
          </cell>
        </row>
        <row r="321">
          <cell r="I321">
            <v>36657</v>
          </cell>
          <cell r="J321">
            <v>2.70702079299403</v>
          </cell>
          <cell r="K321">
            <v>1.2615649200000001</v>
          </cell>
          <cell r="L321">
            <v>0</v>
          </cell>
          <cell r="M321">
            <v>2.1790999700000002</v>
          </cell>
          <cell r="N321">
            <v>20.120378410000001</v>
          </cell>
        </row>
        <row r="322">
          <cell r="I322">
            <v>36658</v>
          </cell>
          <cell r="J322">
            <v>2.70999825509542</v>
          </cell>
          <cell r="K322">
            <v>1.26257196</v>
          </cell>
          <cell r="L322">
            <v>0</v>
          </cell>
          <cell r="M322">
            <v>2.1797715900000001</v>
          </cell>
          <cell r="N322">
            <v>20.154776940000001</v>
          </cell>
        </row>
        <row r="323">
          <cell r="I323">
            <v>36661</v>
          </cell>
          <cell r="J323">
            <v>2.7129789921183001</v>
          </cell>
          <cell r="K323">
            <v>1.2635797900000001</v>
          </cell>
          <cell r="L323">
            <v>0</v>
          </cell>
          <cell r="M323">
            <v>2.1804392400000001</v>
          </cell>
          <cell r="N323">
            <v>20.103543670000001</v>
          </cell>
        </row>
        <row r="324">
          <cell r="I324">
            <v>36662</v>
          </cell>
          <cell r="J324">
            <v>2.7159630076647701</v>
          </cell>
          <cell r="K324">
            <v>1.26458844</v>
          </cell>
          <cell r="L324">
            <v>0</v>
          </cell>
          <cell r="M324">
            <v>2.1811025599999998</v>
          </cell>
          <cell r="N324">
            <v>20.137809310000002</v>
          </cell>
        </row>
        <row r="325">
          <cell r="I325">
            <v>36663</v>
          </cell>
          <cell r="J325">
            <v>2.7189503053408899</v>
          </cell>
          <cell r="K325">
            <v>1.26559789</v>
          </cell>
          <cell r="L325">
            <v>0</v>
          </cell>
          <cell r="M325">
            <v>2.1817619599999998</v>
          </cell>
          <cell r="N325">
            <v>20.171991510000002</v>
          </cell>
        </row>
        <row r="326">
          <cell r="I326">
            <v>36664</v>
          </cell>
          <cell r="J326">
            <v>2.7219408887566798</v>
          </cell>
          <cell r="K326">
            <v>1.26660814</v>
          </cell>
          <cell r="L326">
            <v>0</v>
          </cell>
          <cell r="M326">
            <v>2.1824172000000002</v>
          </cell>
          <cell r="N326">
            <v>20.20609086</v>
          </cell>
        </row>
        <row r="327">
          <cell r="I327">
            <v>36665</v>
          </cell>
          <cell r="J327">
            <v>2.7249347615261401</v>
          </cell>
          <cell r="K327">
            <v>1.2676191999999999</v>
          </cell>
          <cell r="L327">
            <v>0</v>
          </cell>
          <cell r="M327">
            <v>2.1830683999999998</v>
          </cell>
          <cell r="N327">
            <v>20.240107930000001</v>
          </cell>
        </row>
        <row r="328">
          <cell r="I328">
            <v>36668</v>
          </cell>
          <cell r="J328">
            <v>2.72793192726725</v>
          </cell>
          <cell r="K328">
            <v>1.2686310700000001</v>
          </cell>
          <cell r="L328">
            <v>0</v>
          </cell>
          <cell r="M328">
            <v>2.18371578</v>
          </cell>
          <cell r="N328">
            <v>20.189391740000001</v>
          </cell>
        </row>
        <row r="329">
          <cell r="I329">
            <v>36669</v>
          </cell>
          <cell r="J329">
            <v>2.73093238960195</v>
          </cell>
          <cell r="K329">
            <v>1.26964375</v>
          </cell>
          <cell r="L329">
            <v>0</v>
          </cell>
          <cell r="M329">
            <v>2.1843589400000001</v>
          </cell>
          <cell r="N329">
            <v>20.223281230000001</v>
          </cell>
        </row>
        <row r="330">
          <cell r="I330">
            <v>36670</v>
          </cell>
          <cell r="J330">
            <v>2.7339361521561698</v>
          </cell>
          <cell r="K330">
            <v>1.2706572300000001</v>
          </cell>
          <cell r="L330">
            <v>0</v>
          </cell>
          <cell r="M330">
            <v>2.1849984500000001</v>
          </cell>
          <cell r="N330">
            <v>20.257090309999999</v>
          </cell>
        </row>
        <row r="331">
          <cell r="I331">
            <v>36671</v>
          </cell>
          <cell r="J331">
            <v>2.7369432185598499</v>
          </cell>
          <cell r="K331">
            <v>1.2716715300000001</v>
          </cell>
          <cell r="L331">
            <v>0</v>
          </cell>
          <cell r="M331">
            <v>2.1856338800000001</v>
          </cell>
          <cell r="N331">
            <v>20.29081953</v>
          </cell>
        </row>
        <row r="332">
          <cell r="I332">
            <v>36672</v>
          </cell>
          <cell r="J332">
            <v>2.7399535924469101</v>
          </cell>
          <cell r="K332">
            <v>1.2726866299999999</v>
          </cell>
          <cell r="L332">
            <v>0</v>
          </cell>
          <cell r="M332">
            <v>2.1862656399999998</v>
          </cell>
          <cell r="N332">
            <v>20.324469430000001</v>
          </cell>
        </row>
        <row r="333">
          <cell r="I333">
            <v>36675</v>
          </cell>
          <cell r="J333">
            <v>2.7429672774552398</v>
          </cell>
          <cell r="K333">
            <v>1.2737025500000001</v>
          </cell>
          <cell r="L333">
            <v>0</v>
          </cell>
          <cell r="M333">
            <v>2.18689344</v>
          </cell>
          <cell r="N333">
            <v>20.2742626</v>
          </cell>
        </row>
        <row r="334">
          <cell r="I334">
            <v>36676</v>
          </cell>
          <cell r="J334">
            <v>2.74598427722677</v>
          </cell>
          <cell r="K334">
            <v>1.2747192700000001</v>
          </cell>
          <cell r="L334">
            <v>0</v>
          </cell>
          <cell r="M334">
            <v>2.18751769</v>
          </cell>
          <cell r="N334">
            <v>20.307789960000001</v>
          </cell>
        </row>
        <row r="335">
          <cell r="I335">
            <v>36677</v>
          </cell>
          <cell r="J335">
            <v>2.7490045954074098</v>
          </cell>
          <cell r="K335">
            <v>1.2757368099999999</v>
          </cell>
          <cell r="L335">
            <v>0</v>
          </cell>
          <cell r="M335">
            <v>2.1881380899999998</v>
          </cell>
          <cell r="N335">
            <v>20.341239779999999</v>
          </cell>
        </row>
        <row r="336">
          <cell r="I336">
            <v>36678</v>
          </cell>
          <cell r="J336">
            <v>2.75202823564711</v>
          </cell>
          <cell r="K336">
            <v>1.2767551500000001</v>
          </cell>
          <cell r="L336">
            <v>0</v>
          </cell>
          <cell r="M336">
            <v>2.1887547000000001</v>
          </cell>
          <cell r="N336">
            <v>20.374612590000002</v>
          </cell>
        </row>
        <row r="337">
          <cell r="I337">
            <v>36679</v>
          </cell>
          <cell r="J337">
            <v>2.7550552015998</v>
          </cell>
          <cell r="K337">
            <v>1.27777432</v>
          </cell>
          <cell r="L337">
            <v>0</v>
          </cell>
          <cell r="M337">
            <v>2.1893677199999999</v>
          </cell>
          <cell r="N337">
            <v>20.407908899999999</v>
          </cell>
        </row>
        <row r="338">
          <cell r="I338">
            <v>36682</v>
          </cell>
          <cell r="J338">
            <v>2.7580854969234401</v>
          </cell>
          <cell r="K338">
            <v>1.27879429</v>
          </cell>
          <cell r="L338">
            <v>0</v>
          </cell>
          <cell r="M338">
            <v>2.1899770300000001</v>
          </cell>
          <cell r="N338">
            <v>20.358203759999999</v>
          </cell>
        </row>
        <row r="339">
          <cell r="I339">
            <v>36683</v>
          </cell>
          <cell r="J339">
            <v>2.76111912528002</v>
          </cell>
          <cell r="K339">
            <v>1.2798150800000001</v>
          </cell>
          <cell r="L339">
            <v>0</v>
          </cell>
          <cell r="M339">
            <v>2.1905828299999999</v>
          </cell>
          <cell r="N339">
            <v>20.391382310000001</v>
          </cell>
        </row>
        <row r="340">
          <cell r="I340">
            <v>36684</v>
          </cell>
          <cell r="J340">
            <v>2.76415609033557</v>
          </cell>
          <cell r="K340">
            <v>1.2808366799999999</v>
          </cell>
          <cell r="L340">
            <v>0</v>
          </cell>
          <cell r="M340">
            <v>2.1911849800000001</v>
          </cell>
          <cell r="N340">
            <v>20.42448606</v>
          </cell>
        </row>
        <row r="341">
          <cell r="I341">
            <v>36685</v>
          </cell>
          <cell r="J341">
            <v>2.76719639576012</v>
          </cell>
          <cell r="K341">
            <v>1.2818590999999999</v>
          </cell>
          <cell r="L341">
            <v>0</v>
          </cell>
          <cell r="M341">
            <v>2.19178367</v>
          </cell>
          <cell r="N341">
            <v>20.457515520000001</v>
          </cell>
        </row>
        <row r="342">
          <cell r="I342">
            <v>36686</v>
          </cell>
          <cell r="J342">
            <v>2.77024004522776</v>
          </cell>
          <cell r="K342">
            <v>1.28288234</v>
          </cell>
          <cell r="L342">
            <v>0</v>
          </cell>
          <cell r="M342">
            <v>2.19237876</v>
          </cell>
          <cell r="N342">
            <v>20.49047118</v>
          </cell>
        </row>
        <row r="343">
          <cell r="I343">
            <v>36689</v>
          </cell>
          <cell r="J343">
            <v>2.7732870424166198</v>
          </cell>
          <cell r="K343">
            <v>1.2839063900000001</v>
          </cell>
          <cell r="L343">
            <v>0</v>
          </cell>
          <cell r="M343">
            <v>2.1929704299999999</v>
          </cell>
          <cell r="N343">
            <v>20.441260119999999</v>
          </cell>
        </row>
        <row r="344">
          <cell r="I344">
            <v>36690</v>
          </cell>
          <cell r="J344">
            <v>2.7763373910088598</v>
          </cell>
          <cell r="K344">
            <v>1.28493126</v>
          </cell>
          <cell r="L344">
            <v>0</v>
          </cell>
          <cell r="M344">
            <v>2.1935586900000001</v>
          </cell>
          <cell r="N344">
            <v>20.47410253</v>
          </cell>
        </row>
        <row r="345">
          <cell r="I345">
            <v>36691</v>
          </cell>
          <cell r="J345">
            <v>2.7793910946907201</v>
          </cell>
          <cell r="K345">
            <v>1.2859569500000001</v>
          </cell>
          <cell r="L345">
            <v>0</v>
          </cell>
          <cell r="M345">
            <v>2.1941433799999999</v>
          </cell>
          <cell r="N345">
            <v>20.506872770000001</v>
          </cell>
        </row>
        <row r="346">
          <cell r="I346">
            <v>36692</v>
          </cell>
          <cell r="J346">
            <v>2.7824481571524502</v>
          </cell>
          <cell r="K346">
            <v>1.2869834499999999</v>
          </cell>
          <cell r="L346">
            <v>0</v>
          </cell>
          <cell r="M346">
            <v>2.19472486</v>
          </cell>
          <cell r="N346">
            <v>20.539571309999999</v>
          </cell>
        </row>
        <row r="347">
          <cell r="I347">
            <v>36693</v>
          </cell>
          <cell r="J347">
            <v>2.7855085820883998</v>
          </cell>
          <cell r="K347">
            <v>1.28801078</v>
          </cell>
          <cell r="L347">
            <v>0</v>
          </cell>
          <cell r="M347">
            <v>2.1953027700000001</v>
          </cell>
          <cell r="N347">
            <v>20.572198620000002</v>
          </cell>
        </row>
        <row r="348">
          <cell r="I348">
            <v>36696</v>
          </cell>
          <cell r="J348">
            <v>2.78857237319697</v>
          </cell>
          <cell r="K348">
            <v>1.28903893</v>
          </cell>
          <cell r="L348">
            <v>0</v>
          </cell>
          <cell r="M348">
            <v>2.1958774499999998</v>
          </cell>
          <cell r="N348">
            <v>20.52347408</v>
          </cell>
        </row>
        <row r="349">
          <cell r="I349">
            <v>36697</v>
          </cell>
          <cell r="J349">
            <v>2.7916395341806099</v>
          </cell>
          <cell r="K349">
            <v>1.29006789</v>
          </cell>
          <cell r="L349">
            <v>0</v>
          </cell>
          <cell r="M349">
            <v>2.1964489</v>
          </cell>
          <cell r="N349">
            <v>20.555992450000002</v>
          </cell>
        </row>
        <row r="350">
          <cell r="I350">
            <v>36698</v>
          </cell>
          <cell r="J350">
            <v>2.7947100687458799</v>
          </cell>
          <cell r="K350">
            <v>1.29109768</v>
          </cell>
          <cell r="L350">
            <v>0</v>
          </cell>
          <cell r="M350">
            <v>2.19701711</v>
          </cell>
          <cell r="N350">
            <v>20.58844113</v>
          </cell>
        </row>
        <row r="351">
          <cell r="I351">
            <v>36700</v>
          </cell>
          <cell r="J351">
            <v>2.79778398060337</v>
          </cell>
          <cell r="K351">
            <v>1.29212829</v>
          </cell>
          <cell r="L351">
            <v>0</v>
          </cell>
          <cell r="M351">
            <v>2.19758188</v>
          </cell>
          <cell r="N351">
            <v>20.580466730000001</v>
          </cell>
        </row>
        <row r="352">
          <cell r="I352">
            <v>36703</v>
          </cell>
          <cell r="J352">
            <v>2.8008612734677998</v>
          </cell>
          <cell r="K352">
            <v>1.29315972</v>
          </cell>
          <cell r="L352">
            <v>0</v>
          </cell>
          <cell r="M352">
            <v>2.1981435500000002</v>
          </cell>
          <cell r="N352">
            <v>20.532587710000001</v>
          </cell>
        </row>
        <row r="353">
          <cell r="I353">
            <v>36704</v>
          </cell>
          <cell r="J353">
            <v>2.80394195105794</v>
          </cell>
          <cell r="K353">
            <v>1.2941919799999999</v>
          </cell>
          <cell r="L353">
            <v>0</v>
          </cell>
          <cell r="M353">
            <v>2.1987021000000002</v>
          </cell>
          <cell r="N353">
            <v>20.56487632</v>
          </cell>
        </row>
        <row r="354">
          <cell r="I354">
            <v>36705</v>
          </cell>
          <cell r="J354">
            <v>2.8070260170966601</v>
          </cell>
          <cell r="K354">
            <v>1.2952250599999999</v>
          </cell>
          <cell r="L354">
            <v>0</v>
          </cell>
          <cell r="M354">
            <v>2.1992573000000002</v>
          </cell>
          <cell r="N354">
            <v>20.597097260000002</v>
          </cell>
        </row>
        <row r="355">
          <cell r="I355">
            <v>36706</v>
          </cell>
          <cell r="J355">
            <v>2.81011347531093</v>
          </cell>
          <cell r="K355">
            <v>1.29625897</v>
          </cell>
          <cell r="L355">
            <v>0</v>
          </cell>
          <cell r="M355">
            <v>2.1998095000000002</v>
          </cell>
          <cell r="N355">
            <v>20.629250989999999</v>
          </cell>
        </row>
        <row r="356">
          <cell r="I356">
            <v>36707</v>
          </cell>
          <cell r="J356">
            <v>2.8132043294318199</v>
          </cell>
          <cell r="K356">
            <v>1.2972937</v>
          </cell>
          <cell r="L356">
            <v>0</v>
          </cell>
          <cell r="M356">
            <v>2.2003584699999998</v>
          </cell>
          <cell r="N356">
            <v>20.661337920000001</v>
          </cell>
        </row>
        <row r="357">
          <cell r="I357">
            <v>36710</v>
          </cell>
          <cell r="J357">
            <v>2.8162985831945</v>
          </cell>
          <cell r="K357">
            <v>1.2983292500000001</v>
          </cell>
          <cell r="L357">
            <v>0</v>
          </cell>
          <cell r="M357">
            <v>2.2009045399999998</v>
          </cell>
          <cell r="N357">
            <v>20.61392142</v>
          </cell>
        </row>
        <row r="358">
          <cell r="I358">
            <v>36711</v>
          </cell>
          <cell r="J358">
            <v>2.8193962403382402</v>
          </cell>
          <cell r="K358">
            <v>1.29936563</v>
          </cell>
          <cell r="L358">
            <v>0</v>
          </cell>
          <cell r="M358">
            <v>2.2014474800000001</v>
          </cell>
          <cell r="N358">
            <v>20.645905819999999</v>
          </cell>
        </row>
        <row r="359">
          <cell r="I359">
            <v>36712</v>
          </cell>
          <cell r="J359">
            <v>2.8224973046064399</v>
          </cell>
          <cell r="K359">
            <v>1.3004028400000001</v>
          </cell>
          <cell r="L359">
            <v>0</v>
          </cell>
          <cell r="M359">
            <v>2.2019872500000002</v>
          </cell>
          <cell r="N359">
            <v>20.67782485</v>
          </cell>
        </row>
        <row r="360">
          <cell r="I360">
            <v>36713</v>
          </cell>
          <cell r="J360">
            <v>2.8256017797466</v>
          </cell>
          <cell r="K360">
            <v>1.3014408799999999</v>
          </cell>
          <cell r="L360">
            <v>0</v>
          </cell>
          <cell r="M360">
            <v>2.20252414</v>
          </cell>
          <cell r="N360">
            <v>20.70967894</v>
          </cell>
        </row>
        <row r="361">
          <cell r="I361">
            <v>36714</v>
          </cell>
          <cell r="J361">
            <v>2.82870966951036</v>
          </cell>
          <cell r="K361">
            <v>1.30247975</v>
          </cell>
          <cell r="L361">
            <v>0</v>
          </cell>
          <cell r="M361">
            <v>2.2030581200000001</v>
          </cell>
          <cell r="N361">
            <v>20.741468489999999</v>
          </cell>
        </row>
        <row r="362">
          <cell r="I362">
            <v>36717</v>
          </cell>
          <cell r="J362">
            <v>2.8318209776534702</v>
          </cell>
          <cell r="K362">
            <v>1.3035194400000001</v>
          </cell>
          <cell r="L362">
            <v>0</v>
          </cell>
          <cell r="M362">
            <v>2.2035889399999999</v>
          </cell>
          <cell r="N362">
            <v>20.694507590000001</v>
          </cell>
        </row>
        <row r="363">
          <cell r="I363">
            <v>36718</v>
          </cell>
          <cell r="J363">
            <v>2.8349357079358199</v>
          </cell>
          <cell r="K363">
            <v>1.3045599699999999</v>
          </cell>
          <cell r="L363">
            <v>0</v>
          </cell>
          <cell r="M363">
            <v>2.2041170800000001</v>
          </cell>
          <cell r="N363">
            <v>20.726198360000001</v>
          </cell>
        </row>
        <row r="364">
          <cell r="I364">
            <v>36719</v>
          </cell>
          <cell r="J364">
            <v>2.8380538641214401</v>
          </cell>
          <cell r="K364">
            <v>1.30560133</v>
          </cell>
          <cell r="L364">
            <v>0</v>
          </cell>
          <cell r="M364">
            <v>2.2046421199999999</v>
          </cell>
          <cell r="N364">
            <v>20.757825960000002</v>
          </cell>
        </row>
        <row r="365">
          <cell r="I365">
            <v>36720</v>
          </cell>
          <cell r="J365">
            <v>2.8411754499784898</v>
          </cell>
          <cell r="K365">
            <v>1.30664351</v>
          </cell>
          <cell r="L365">
            <v>0</v>
          </cell>
          <cell r="M365">
            <v>2.2051643400000001</v>
          </cell>
          <cell r="N365">
            <v>20.789390789999999</v>
          </cell>
        </row>
        <row r="366">
          <cell r="I366">
            <v>36721</v>
          </cell>
          <cell r="J366">
            <v>2.8443004692792702</v>
          </cell>
          <cell r="K366">
            <v>1.30768653</v>
          </cell>
          <cell r="L366">
            <v>0</v>
          </cell>
          <cell r="M366">
            <v>2.2056836899999999</v>
          </cell>
          <cell r="N366">
            <v>20.820893259999998</v>
          </cell>
        </row>
        <row r="367">
          <cell r="I367">
            <v>36724</v>
          </cell>
          <cell r="J367">
            <v>2.8474289258002399</v>
          </cell>
          <cell r="K367">
            <v>1.30873039</v>
          </cell>
          <cell r="L367">
            <v>0</v>
          </cell>
          <cell r="M367">
            <v>2.20620007</v>
          </cell>
          <cell r="N367">
            <v>20.774381099999999</v>
          </cell>
        </row>
        <row r="368">
          <cell r="I368">
            <v>36725</v>
          </cell>
          <cell r="J368">
            <v>2.8505608233220201</v>
          </cell>
          <cell r="K368">
            <v>1.3097750699999999</v>
          </cell>
          <cell r="L368">
            <v>0</v>
          </cell>
          <cell r="M368">
            <v>2.2067137899999998</v>
          </cell>
          <cell r="N368">
            <v>20.805788360000001</v>
          </cell>
        </row>
        <row r="369">
          <cell r="I369">
            <v>36726</v>
          </cell>
          <cell r="J369">
            <v>2.8536961656293802</v>
          </cell>
          <cell r="K369">
            <v>1.3108205900000001</v>
          </cell>
          <cell r="L369">
            <v>0</v>
          </cell>
          <cell r="M369">
            <v>2.2072247599999999</v>
          </cell>
          <cell r="N369">
            <v>20.837134549999998</v>
          </cell>
        </row>
        <row r="370">
          <cell r="I370">
            <v>36727</v>
          </cell>
          <cell r="J370">
            <v>2.8568349565112401</v>
          </cell>
          <cell r="K370">
            <v>1.31186694</v>
          </cell>
          <cell r="L370">
            <v>0</v>
          </cell>
          <cell r="M370">
            <v>2.2077328899999999</v>
          </cell>
          <cell r="N370">
            <v>20.868420059999998</v>
          </cell>
        </row>
        <row r="371">
          <cell r="I371">
            <v>36728</v>
          </cell>
          <cell r="J371">
            <v>2.85997719976071</v>
          </cell>
          <cell r="K371">
            <v>1.31291413</v>
          </cell>
          <cell r="L371">
            <v>0</v>
          </cell>
          <cell r="M371">
            <v>2.2082382900000002</v>
          </cell>
          <cell r="N371">
            <v>20.89964526</v>
          </cell>
        </row>
        <row r="372">
          <cell r="I372">
            <v>36731</v>
          </cell>
          <cell r="J372">
            <v>2.8631228991750501</v>
          </cell>
          <cell r="K372">
            <v>1.31396216</v>
          </cell>
          <cell r="L372">
            <v>0</v>
          </cell>
          <cell r="M372">
            <v>2.2087408399999999</v>
          </cell>
          <cell r="N372">
            <v>20.853575079999999</v>
          </cell>
        </row>
        <row r="373">
          <cell r="I373">
            <v>36732</v>
          </cell>
          <cell r="J373">
            <v>2.8662720585557202</v>
          </cell>
          <cell r="K373">
            <v>1.31501102</v>
          </cell>
          <cell r="L373">
            <v>0</v>
          </cell>
          <cell r="M373">
            <v>2.2092408400000001</v>
          </cell>
          <cell r="N373">
            <v>20.884708490000001</v>
          </cell>
        </row>
        <row r="374">
          <cell r="I374">
            <v>36733</v>
          </cell>
          <cell r="J374">
            <v>2.8694246817083502</v>
          </cell>
          <cell r="K374">
            <v>1.3160607200000001</v>
          </cell>
          <cell r="L374">
            <v>0</v>
          </cell>
          <cell r="M374">
            <v>2.2097381899999999</v>
          </cell>
          <cell r="N374">
            <v>20.915782849999999</v>
          </cell>
        </row>
        <row r="375">
          <cell r="I375">
            <v>36734</v>
          </cell>
          <cell r="J375">
            <v>2.8725807724427499</v>
          </cell>
          <cell r="K375">
            <v>1.3171112599999999</v>
          </cell>
          <cell r="L375">
            <v>0</v>
          </cell>
          <cell r="M375">
            <v>2.2102327800000001</v>
          </cell>
          <cell r="N375">
            <v>20.946798510000001</v>
          </cell>
        </row>
        <row r="376">
          <cell r="I376">
            <v>36735</v>
          </cell>
          <cell r="J376">
            <v>2.87574033457292</v>
          </cell>
          <cell r="K376">
            <v>1.31816263</v>
          </cell>
          <cell r="L376">
            <v>0</v>
          </cell>
          <cell r="M376">
            <v>2.2107246900000002</v>
          </cell>
          <cell r="N376">
            <v>20.977755859999998</v>
          </cell>
        </row>
        <row r="377">
          <cell r="I377">
            <v>36738</v>
          </cell>
          <cell r="J377">
            <v>2.87890337191708</v>
          </cell>
          <cell r="K377">
            <v>1.31921485</v>
          </cell>
          <cell r="L377">
            <v>0</v>
          </cell>
          <cell r="M377">
            <v>2.211214</v>
          </cell>
          <cell r="N377">
            <v>20.932120990000001</v>
          </cell>
        </row>
        <row r="378">
          <cell r="I378">
            <v>36739</v>
          </cell>
          <cell r="J378">
            <v>2.8820698882976101</v>
          </cell>
          <cell r="K378">
            <v>1.3202678999999999</v>
          </cell>
          <cell r="L378">
            <v>0</v>
          </cell>
          <cell r="M378">
            <v>2.2117008</v>
          </cell>
          <cell r="N378">
            <v>20.962989790000002</v>
          </cell>
        </row>
        <row r="379">
          <cell r="I379">
            <v>36740</v>
          </cell>
          <cell r="J379">
            <v>2.8852398875411298</v>
          </cell>
          <cell r="K379">
            <v>1.3213217900000001</v>
          </cell>
          <cell r="L379">
            <v>0</v>
          </cell>
          <cell r="M379">
            <v>2.2121849600000001</v>
          </cell>
          <cell r="N379">
            <v>20.993801470000001</v>
          </cell>
        </row>
        <row r="380">
          <cell r="I380">
            <v>36741</v>
          </cell>
          <cell r="J380">
            <v>2.8884133734784401</v>
          </cell>
          <cell r="K380">
            <v>1.3223765300000001</v>
          </cell>
          <cell r="L380">
            <v>0</v>
          </cell>
          <cell r="M380">
            <v>2.2126667499999999</v>
          </cell>
          <cell r="N380">
            <v>21.024556369999999</v>
          </cell>
        </row>
        <row r="381">
          <cell r="I381">
            <v>36742</v>
          </cell>
          <cell r="J381">
            <v>2.8915903499445901</v>
          </cell>
          <cell r="K381">
            <v>1.3234321099999999</v>
          </cell>
          <cell r="L381">
            <v>0</v>
          </cell>
          <cell r="M381">
            <v>2.21314586</v>
          </cell>
          <cell r="N381">
            <v>21.055254850000001</v>
          </cell>
        </row>
        <row r="382">
          <cell r="I382">
            <v>36745</v>
          </cell>
          <cell r="J382">
            <v>2.8947708207787901</v>
          </cell>
          <cell r="K382">
            <v>1.32448853</v>
          </cell>
          <cell r="L382">
            <v>0</v>
          </cell>
          <cell r="M382">
            <v>2.2136223400000001</v>
          </cell>
          <cell r="N382">
            <v>21.01004871</v>
          </cell>
        </row>
        <row r="383">
          <cell r="I383">
            <v>36746</v>
          </cell>
          <cell r="J383">
            <v>2.8979547898245399</v>
          </cell>
          <cell r="K383">
            <v>1.3255457900000001</v>
          </cell>
          <cell r="L383">
            <v>0</v>
          </cell>
          <cell r="M383">
            <v>2.2140964599999999</v>
          </cell>
          <cell r="N383">
            <v>21.040661750000002</v>
          </cell>
        </row>
        <row r="384">
          <cell r="I384">
            <v>36747</v>
          </cell>
          <cell r="J384">
            <v>2.9011422609295301</v>
          </cell>
          <cell r="K384">
            <v>1.3266039000000001</v>
          </cell>
          <cell r="L384">
            <v>0</v>
          </cell>
          <cell r="M384">
            <v>2.2145680900000002</v>
          </cell>
          <cell r="N384">
            <v>21.071219509999999</v>
          </cell>
        </row>
        <row r="385">
          <cell r="I385">
            <v>36748</v>
          </cell>
          <cell r="J385">
            <v>2.9043332379456701</v>
          </cell>
          <cell r="K385">
            <v>1.32766286</v>
          </cell>
          <cell r="L385">
            <v>0</v>
          </cell>
          <cell r="M385">
            <v>2.2150372800000002</v>
          </cell>
          <cell r="N385">
            <v>21.101722339999998</v>
          </cell>
        </row>
        <row r="386">
          <cell r="I386">
            <v>36749</v>
          </cell>
          <cell r="J386">
            <v>2.90752772472915</v>
          </cell>
          <cell r="K386">
            <v>1.32872265</v>
          </cell>
          <cell r="L386">
            <v>0</v>
          </cell>
          <cell r="M386">
            <v>2.2155038899999999</v>
          </cell>
          <cell r="N386">
            <v>21.132170559999999</v>
          </cell>
        </row>
        <row r="387">
          <cell r="I387">
            <v>36752</v>
          </cell>
          <cell r="J387">
            <v>2.9107257251403502</v>
          </cell>
          <cell r="K387">
            <v>1.3297832999999999</v>
          </cell>
          <cell r="L387">
            <v>0</v>
          </cell>
          <cell r="M387">
            <v>2.21596818</v>
          </cell>
          <cell r="N387">
            <v>21.087386680000002</v>
          </cell>
        </row>
        <row r="388">
          <cell r="I388">
            <v>36753</v>
          </cell>
          <cell r="J388">
            <v>2.9139272430439398</v>
          </cell>
          <cell r="K388">
            <v>1.33084479</v>
          </cell>
          <cell r="L388">
            <v>0</v>
          </cell>
          <cell r="M388">
            <v>2.2164301900000001</v>
          </cell>
          <cell r="N388">
            <v>21.117752419999999</v>
          </cell>
        </row>
        <row r="389">
          <cell r="I389">
            <v>36754</v>
          </cell>
          <cell r="J389">
            <v>2.9171322823088199</v>
          </cell>
          <cell r="K389">
            <v>1.3319071300000001</v>
          </cell>
          <cell r="L389">
            <v>0</v>
          </cell>
          <cell r="M389">
            <v>2.2168895900000001</v>
          </cell>
          <cell r="N389">
            <v>21.148064659999999</v>
          </cell>
        </row>
        <row r="390">
          <cell r="I390">
            <v>36755</v>
          </cell>
          <cell r="J390">
            <v>2.92034084680814</v>
          </cell>
          <cell r="K390">
            <v>1.3329703100000001</v>
          </cell>
          <cell r="L390">
            <v>0</v>
          </cell>
          <cell r="M390">
            <v>2.21734681</v>
          </cell>
          <cell r="N390">
            <v>21.178323720000002</v>
          </cell>
        </row>
        <row r="391">
          <cell r="I391">
            <v>36756</v>
          </cell>
          <cell r="J391">
            <v>2.9235529404193299</v>
          </cell>
          <cell r="K391">
            <v>1.33403435</v>
          </cell>
          <cell r="L391">
            <v>0</v>
          </cell>
          <cell r="M391">
            <v>2.2178016999999999</v>
          </cell>
          <cell r="N391">
            <v>21.208529939999998</v>
          </cell>
        </row>
        <row r="392">
          <cell r="I392">
            <v>36759</v>
          </cell>
          <cell r="J392">
            <v>2.9267685670240602</v>
          </cell>
          <cell r="K392">
            <v>1.33509923</v>
          </cell>
          <cell r="L392">
            <v>0</v>
          </cell>
          <cell r="M392">
            <v>2.2182540999999998</v>
          </cell>
          <cell r="N392">
            <v>21.164161929999999</v>
          </cell>
        </row>
        <row r="393">
          <cell r="I393">
            <v>36760</v>
          </cell>
          <cell r="J393">
            <v>2.9299877305083002</v>
          </cell>
          <cell r="K393">
            <v>1.3361649600000001</v>
          </cell>
          <cell r="L393">
            <v>0</v>
          </cell>
          <cell r="M393">
            <v>2.21870426</v>
          </cell>
          <cell r="N393">
            <v>21.194288490000002</v>
          </cell>
        </row>
        <row r="394">
          <cell r="I394">
            <v>36761</v>
          </cell>
          <cell r="J394">
            <v>2.9332104347622598</v>
          </cell>
          <cell r="K394">
            <v>1.33723155</v>
          </cell>
          <cell r="L394">
            <v>0</v>
          </cell>
          <cell r="M394">
            <v>2.2191521999999999</v>
          </cell>
          <cell r="N394">
            <v>21.22436325</v>
          </cell>
        </row>
        <row r="395">
          <cell r="I395">
            <v>36762</v>
          </cell>
          <cell r="J395">
            <v>2.9364366836804501</v>
          </cell>
          <cell r="K395">
            <v>1.33829899</v>
          </cell>
          <cell r="L395">
            <v>0</v>
          </cell>
          <cell r="M395">
            <v>2.2195977600000001</v>
          </cell>
          <cell r="N395">
            <v>21.254386530000001</v>
          </cell>
        </row>
        <row r="396">
          <cell r="I396">
            <v>36763</v>
          </cell>
          <cell r="J396">
            <v>2.9396664811616602</v>
          </cell>
          <cell r="K396">
            <v>1.3393672700000001</v>
          </cell>
          <cell r="L396">
            <v>0</v>
          </cell>
          <cell r="M396">
            <v>2.2200411799999999</v>
          </cell>
          <cell r="N396">
            <v>21.284358640000001</v>
          </cell>
        </row>
        <row r="397">
          <cell r="I397">
            <v>36766</v>
          </cell>
          <cell r="J397">
            <v>2.9428998311089698</v>
          </cell>
          <cell r="K397">
            <v>1.3404364099999999</v>
          </cell>
          <cell r="L397">
            <v>0</v>
          </cell>
          <cell r="M397">
            <v>2.2204822900000001</v>
          </cell>
          <cell r="N397">
            <v>21.24040024</v>
          </cell>
        </row>
        <row r="398">
          <cell r="I398">
            <v>36767</v>
          </cell>
          <cell r="J398">
            <v>2.9461367374297498</v>
          </cell>
          <cell r="K398">
            <v>1.34150641</v>
          </cell>
          <cell r="L398">
            <v>0</v>
          </cell>
          <cell r="M398">
            <v>2.2209211</v>
          </cell>
          <cell r="N398">
            <v>21.270295390000001</v>
          </cell>
        </row>
        <row r="399">
          <cell r="I399">
            <v>36768</v>
          </cell>
          <cell r="J399">
            <v>2.9493772040356698</v>
          </cell>
          <cell r="K399">
            <v>1.3425772600000001</v>
          </cell>
          <cell r="L399">
            <v>0</v>
          </cell>
          <cell r="M399">
            <v>2.2213578599999999</v>
          </cell>
          <cell r="N399">
            <v>21.300140389999999</v>
          </cell>
        </row>
        <row r="400">
          <cell r="I400">
            <v>36769</v>
          </cell>
          <cell r="J400">
            <v>2.9526212348427001</v>
          </cell>
          <cell r="K400">
            <v>1.3436489599999999</v>
          </cell>
          <cell r="L400">
            <v>0</v>
          </cell>
          <cell r="M400">
            <v>2.2217923700000002</v>
          </cell>
          <cell r="N400">
            <v>21.32993553</v>
          </cell>
        </row>
        <row r="401">
          <cell r="I401">
            <v>36770</v>
          </cell>
          <cell r="J401">
            <v>2.9558688337711101</v>
          </cell>
          <cell r="K401">
            <v>1.34472152</v>
          </cell>
          <cell r="L401">
            <v>0</v>
          </cell>
          <cell r="M401">
            <v>2.2222246700000001</v>
          </cell>
          <cell r="N401">
            <v>21.35968111</v>
          </cell>
        </row>
        <row r="402">
          <cell r="I402">
            <v>36773</v>
          </cell>
          <cell r="J402">
            <v>2.9591200047455</v>
          </cell>
          <cell r="K402">
            <v>1.34579494</v>
          </cell>
          <cell r="L402">
            <v>0</v>
          </cell>
          <cell r="M402">
            <v>2.2226549699999998</v>
          </cell>
          <cell r="N402">
            <v>21.316126140000001</v>
          </cell>
        </row>
        <row r="403">
          <cell r="I403">
            <v>36774</v>
          </cell>
          <cell r="J403">
            <v>2.96237475169477</v>
          </cell>
          <cell r="K403">
            <v>1.3468692099999999</v>
          </cell>
          <cell r="L403">
            <v>0</v>
          </cell>
          <cell r="M403">
            <v>2.2230828800000002</v>
          </cell>
          <cell r="N403">
            <v>21.345797359999999</v>
          </cell>
        </row>
        <row r="404">
          <cell r="I404">
            <v>36775</v>
          </cell>
          <cell r="J404">
            <v>2.9656330785521501</v>
          </cell>
          <cell r="K404">
            <v>1.34794434</v>
          </cell>
          <cell r="L404">
            <v>0</v>
          </cell>
          <cell r="M404">
            <v>2.2235088200000002</v>
          </cell>
          <cell r="N404">
            <v>21.37541998</v>
          </cell>
        </row>
        <row r="405">
          <cell r="I405">
            <v>36777</v>
          </cell>
          <cell r="J405">
            <v>2.9688949892551899</v>
          </cell>
          <cell r="K405">
            <v>1.3490203199999999</v>
          </cell>
          <cell r="L405">
            <v>0</v>
          </cell>
          <cell r="M405">
            <v>2.2239326099999999</v>
          </cell>
          <cell r="N405">
            <v>21.36859127</v>
          </cell>
        </row>
        <row r="406">
          <cell r="I406">
            <v>36780</v>
          </cell>
          <cell r="J406">
            <v>2.9721604877457901</v>
          </cell>
          <cell r="K406">
            <v>1.35009717</v>
          </cell>
          <cell r="L406">
            <v>0</v>
          </cell>
          <cell r="M406">
            <v>2.2243544499999999</v>
          </cell>
          <cell r="N406">
            <v>21.325715970000001</v>
          </cell>
        </row>
        <row r="407">
          <cell r="I407">
            <v>36781</v>
          </cell>
          <cell r="J407">
            <v>2.9754295779701501</v>
          </cell>
          <cell r="K407">
            <v>1.3511748800000001</v>
          </cell>
          <cell r="L407">
            <v>0</v>
          </cell>
          <cell r="M407">
            <v>2.2247739499999999</v>
          </cell>
          <cell r="N407">
            <v>21.35522898</v>
          </cell>
        </row>
        <row r="408">
          <cell r="I408">
            <v>36782</v>
          </cell>
          <cell r="J408">
            <v>2.9787022638788501</v>
          </cell>
          <cell r="K408">
            <v>1.3522534399999999</v>
          </cell>
          <cell r="L408">
            <v>0</v>
          </cell>
          <cell r="M408">
            <v>2.2251915100000002</v>
          </cell>
          <cell r="N408">
            <v>21.384694679999999</v>
          </cell>
        </row>
        <row r="409">
          <cell r="I409">
            <v>36783</v>
          </cell>
          <cell r="J409">
            <v>2.9819785494267799</v>
          </cell>
          <cell r="K409">
            <v>1.35333287</v>
          </cell>
          <cell r="L409">
            <v>0</v>
          </cell>
          <cell r="M409">
            <v>2.22560716</v>
          </cell>
          <cell r="N409">
            <v>21.414113350000001</v>
          </cell>
        </row>
        <row r="410">
          <cell r="I410">
            <v>36784</v>
          </cell>
          <cell r="J410">
            <v>2.9852584385731999</v>
          </cell>
          <cell r="K410">
            <v>1.35441316</v>
          </cell>
          <cell r="L410">
            <v>0</v>
          </cell>
          <cell r="M410">
            <v>2.22602067</v>
          </cell>
          <cell r="N410">
            <v>21.443485259999999</v>
          </cell>
        </row>
        <row r="411">
          <cell r="I411">
            <v>36787</v>
          </cell>
          <cell r="J411">
            <v>2.98854193528173</v>
          </cell>
          <cell r="K411">
            <v>1.3554943100000001</v>
          </cell>
          <cell r="L411">
            <v>0</v>
          </cell>
          <cell r="M411">
            <v>2.2264320500000001</v>
          </cell>
          <cell r="N411">
            <v>21.40099528</v>
          </cell>
        </row>
        <row r="412">
          <cell r="I412">
            <v>36788</v>
          </cell>
          <cell r="J412">
            <v>2.9918290435203398</v>
          </cell>
          <cell r="K412">
            <v>1.3565763200000001</v>
          </cell>
          <cell r="L412">
            <v>0</v>
          </cell>
          <cell r="M412">
            <v>2.2268414999999999</v>
          </cell>
          <cell r="N412">
            <v>21.430296649999999</v>
          </cell>
        </row>
        <row r="413">
          <cell r="I413">
            <v>36789</v>
          </cell>
          <cell r="J413">
            <v>2.9951197672613601</v>
          </cell>
          <cell r="K413">
            <v>1.3576592000000001</v>
          </cell>
          <cell r="L413">
            <v>0</v>
          </cell>
          <cell r="M413">
            <v>2.2272490199999999</v>
          </cell>
          <cell r="N413">
            <v>21.459552169999998</v>
          </cell>
        </row>
        <row r="414">
          <cell r="I414">
            <v>36790</v>
          </cell>
          <cell r="J414">
            <v>2.9984141104814901</v>
          </cell>
          <cell r="K414">
            <v>1.3587429499999999</v>
          </cell>
          <cell r="L414">
            <v>0</v>
          </cell>
          <cell r="M414">
            <v>2.2276546100000001</v>
          </cell>
          <cell r="N414">
            <v>21.48876211</v>
          </cell>
        </row>
        <row r="415">
          <cell r="I415">
            <v>36791</v>
          </cell>
          <cell r="J415">
            <v>3.00171207716182</v>
          </cell>
          <cell r="K415">
            <v>1.3598275500000001</v>
          </cell>
          <cell r="L415">
            <v>0</v>
          </cell>
          <cell r="M415">
            <v>2.2280580400000001</v>
          </cell>
          <cell r="N415">
            <v>21.517926750000001</v>
          </cell>
        </row>
        <row r="416">
          <cell r="I416">
            <v>36794</v>
          </cell>
          <cell r="J416">
            <v>3.0050136712877999</v>
          </cell>
          <cell r="K416">
            <v>1.3609130300000001</v>
          </cell>
          <cell r="L416">
            <v>0</v>
          </cell>
          <cell r="M416">
            <v>2.22845972</v>
          </cell>
          <cell r="N416">
            <v>21.475816429999998</v>
          </cell>
        </row>
        <row r="417">
          <cell r="I417">
            <v>36795</v>
          </cell>
          <cell r="J417">
            <v>3.00831889684927</v>
          </cell>
          <cell r="K417">
            <v>1.3619993699999999</v>
          </cell>
          <cell r="L417">
            <v>0</v>
          </cell>
          <cell r="M417">
            <v>2.2288594399999999</v>
          </cell>
          <cell r="N417">
            <v>21.504912820000001</v>
          </cell>
        </row>
        <row r="418">
          <cell r="I418">
            <v>36796</v>
          </cell>
          <cell r="J418">
            <v>3.01162775784046</v>
          </cell>
          <cell r="K418">
            <v>1.3630865700000001</v>
          </cell>
          <cell r="L418">
            <v>0</v>
          </cell>
          <cell r="M418">
            <v>2.22925716</v>
          </cell>
          <cell r="N418">
            <v>21.533964780000002</v>
          </cell>
        </row>
        <row r="419">
          <cell r="I419">
            <v>36797</v>
          </cell>
          <cell r="J419">
            <v>3.01494025825999</v>
          </cell>
          <cell r="K419">
            <v>1.36417465</v>
          </cell>
          <cell r="L419">
            <v>0</v>
          </cell>
          <cell r="M419">
            <v>2.2296528900000001</v>
          </cell>
          <cell r="N419">
            <v>21.562972559999999</v>
          </cell>
        </row>
        <row r="420">
          <cell r="I420">
            <v>36798</v>
          </cell>
          <cell r="J420">
            <v>3.01825640211089</v>
          </cell>
          <cell r="K420">
            <v>1.3652635900000001</v>
          </cell>
          <cell r="L420">
            <v>0</v>
          </cell>
          <cell r="M420">
            <v>2.2300470200000002</v>
          </cell>
          <cell r="N420">
            <v>21.591936409999999</v>
          </cell>
        </row>
        <row r="421">
          <cell r="I421">
            <v>36801</v>
          </cell>
          <cell r="J421">
            <v>3.0215761934005698</v>
          </cell>
          <cell r="K421">
            <v>1.3663533999999999</v>
          </cell>
          <cell r="L421">
            <v>0</v>
          </cell>
          <cell r="M421">
            <v>2.2304391200000002</v>
          </cell>
          <cell r="N421">
            <v>21.55020021</v>
          </cell>
        </row>
        <row r="422">
          <cell r="I422">
            <v>36803</v>
          </cell>
          <cell r="J422">
            <v>3.02489963614088</v>
          </cell>
          <cell r="K422">
            <v>1.36744409</v>
          </cell>
          <cell r="L422">
            <v>0</v>
          </cell>
          <cell r="M422">
            <v>2.23082936</v>
          </cell>
          <cell r="N422">
            <v>21.54395293</v>
          </cell>
        </row>
        <row r="423">
          <cell r="I423">
            <v>36804</v>
          </cell>
          <cell r="J423">
            <v>3.0282267343480398</v>
          </cell>
          <cell r="K423">
            <v>1.3685356399999999</v>
          </cell>
          <cell r="L423">
            <v>0</v>
          </cell>
          <cell r="M423">
            <v>2.2312177200000001</v>
          </cell>
          <cell r="N423">
            <v>21.5728179</v>
          </cell>
        </row>
        <row r="424">
          <cell r="I424">
            <v>36805</v>
          </cell>
          <cell r="J424">
            <v>3.03155749204273</v>
          </cell>
          <cell r="K424">
            <v>1.3696280599999999</v>
          </cell>
          <cell r="L424">
            <v>0</v>
          </cell>
          <cell r="M424">
            <v>2.2316041900000001</v>
          </cell>
          <cell r="N424">
            <v>21.601640079999999</v>
          </cell>
        </row>
        <row r="425">
          <cell r="I425">
            <v>36808</v>
          </cell>
          <cell r="J425">
            <v>3.0348919132500298</v>
          </cell>
          <cell r="K425">
            <v>1.3707213600000001</v>
          </cell>
          <cell r="L425">
            <v>0</v>
          </cell>
          <cell r="M425">
            <v>2.2319889399999999</v>
          </cell>
          <cell r="N425">
            <v>21.560531449999999</v>
          </cell>
        </row>
        <row r="426">
          <cell r="I426">
            <v>36809</v>
          </cell>
          <cell r="J426">
            <v>3.0382300019994499</v>
          </cell>
          <cell r="K426">
            <v>1.3718155299999999</v>
          </cell>
          <cell r="L426">
            <v>0</v>
          </cell>
          <cell r="M426">
            <v>2.2323717300000001</v>
          </cell>
          <cell r="N426">
            <v>21.589288799999999</v>
          </cell>
        </row>
        <row r="427">
          <cell r="I427">
            <v>36810</v>
          </cell>
          <cell r="J427">
            <v>3.0415717623249301</v>
          </cell>
          <cell r="K427">
            <v>1.3729105699999999</v>
          </cell>
          <cell r="L427">
            <v>0</v>
          </cell>
          <cell r="M427">
            <v>2.23275296</v>
          </cell>
          <cell r="N427">
            <v>21.618004169999999</v>
          </cell>
        </row>
        <row r="428">
          <cell r="I428">
            <v>36812</v>
          </cell>
          <cell r="J428">
            <v>3.0449171982648502</v>
          </cell>
          <cell r="K428">
            <v>1.37400649</v>
          </cell>
          <cell r="L428">
            <v>0</v>
          </cell>
          <cell r="M428">
            <v>2.2331321599999998</v>
          </cell>
          <cell r="N428">
            <v>21.611931930000001</v>
          </cell>
        </row>
        <row r="429">
          <cell r="I429">
            <v>36815</v>
          </cell>
          <cell r="J429">
            <v>3.0482663138620301</v>
          </cell>
          <cell r="K429">
            <v>1.37510328</v>
          </cell>
          <cell r="L429">
            <v>0</v>
          </cell>
          <cell r="M429">
            <v>2.2335097400000001</v>
          </cell>
          <cell r="N429">
            <v>21.57143465</v>
          </cell>
        </row>
        <row r="430">
          <cell r="I430">
            <v>36816</v>
          </cell>
          <cell r="J430">
            <v>3.05161911316375</v>
          </cell>
          <cell r="K430">
            <v>1.3762009500000001</v>
          </cell>
          <cell r="L430">
            <v>0</v>
          </cell>
          <cell r="M430">
            <v>2.2338856499999999</v>
          </cell>
          <cell r="N430">
            <v>21.60005439</v>
          </cell>
        </row>
        <row r="431">
          <cell r="I431">
            <v>36817</v>
          </cell>
          <cell r="J431">
            <v>3.0549756002217201</v>
          </cell>
          <cell r="K431">
            <v>1.37729949</v>
          </cell>
          <cell r="L431">
            <v>0</v>
          </cell>
          <cell r="M431">
            <v>2.2342596399999999</v>
          </cell>
          <cell r="N431">
            <v>21.628633220000001</v>
          </cell>
        </row>
        <row r="432">
          <cell r="I432">
            <v>36818</v>
          </cell>
          <cell r="J432">
            <v>3.05833577909211</v>
          </cell>
          <cell r="K432">
            <v>1.37839891</v>
          </cell>
          <cell r="L432">
            <v>0</v>
          </cell>
          <cell r="M432">
            <v>2.2346318900000002</v>
          </cell>
          <cell r="N432">
            <v>21.65717136</v>
          </cell>
        </row>
        <row r="433">
          <cell r="I433">
            <v>36819</v>
          </cell>
          <cell r="J433">
            <v>3.0616996538355798</v>
          </cell>
          <cell r="K433">
            <v>1.3794992100000001</v>
          </cell>
          <cell r="L433">
            <v>0</v>
          </cell>
          <cell r="M433">
            <v>2.2350025699999998</v>
          </cell>
          <cell r="N433">
            <v>21.685669050000001</v>
          </cell>
        </row>
        <row r="434">
          <cell r="I434">
            <v>36822</v>
          </cell>
          <cell r="J434">
            <v>3.06506722851721</v>
          </cell>
          <cell r="K434">
            <v>1.38060038</v>
          </cell>
          <cell r="L434">
            <v>0</v>
          </cell>
          <cell r="M434">
            <v>2.2353714099999999</v>
          </cell>
          <cell r="N434">
            <v>21.645519499999999</v>
          </cell>
        </row>
        <row r="435">
          <cell r="I435">
            <v>36823</v>
          </cell>
          <cell r="J435">
            <v>3.0684385072065998</v>
          </cell>
          <cell r="K435">
            <v>1.38170244</v>
          </cell>
          <cell r="L435">
            <v>0</v>
          </cell>
          <cell r="M435">
            <v>2.2357385999999999</v>
          </cell>
          <cell r="N435">
            <v>21.67395556</v>
          </cell>
        </row>
        <row r="436">
          <cell r="I436">
            <v>36824</v>
          </cell>
          <cell r="J436">
            <v>3.0718134939777801</v>
          </cell>
          <cell r="K436">
            <v>1.38280537</v>
          </cell>
          <cell r="L436">
            <v>0</v>
          </cell>
          <cell r="M436">
            <v>2.23610408</v>
          </cell>
          <cell r="N436">
            <v>21.702351929999999</v>
          </cell>
        </row>
        <row r="437">
          <cell r="I437">
            <v>36825</v>
          </cell>
          <cell r="J437">
            <v>3.0751921929092898</v>
          </cell>
          <cell r="K437">
            <v>1.38390919</v>
          </cell>
          <cell r="L437">
            <v>0</v>
          </cell>
          <cell r="M437">
            <v>2.2364677999999998</v>
          </cell>
          <cell r="N437">
            <v>21.730708839999998</v>
          </cell>
        </row>
        <row r="438">
          <cell r="I438">
            <v>36826</v>
          </cell>
          <cell r="J438">
            <v>3.0785746080841601</v>
          </cell>
          <cell r="K438">
            <v>1.38501389</v>
          </cell>
          <cell r="L438">
            <v>0</v>
          </cell>
          <cell r="M438">
            <v>2.2368299399999998</v>
          </cell>
          <cell r="N438">
            <v>21.759026519999999</v>
          </cell>
        </row>
        <row r="439">
          <cell r="I439">
            <v>36829</v>
          </cell>
          <cell r="J439">
            <v>3.0819607435898799</v>
          </cell>
          <cell r="K439">
            <v>1.38611946</v>
          </cell>
          <cell r="L439">
            <v>0</v>
          </cell>
          <cell r="M439">
            <v>2.2371904499999999</v>
          </cell>
          <cell r="N439">
            <v>21.719219850000002</v>
          </cell>
        </row>
        <row r="440">
          <cell r="I440">
            <v>36830</v>
          </cell>
          <cell r="J440">
            <v>3.0853506035184699</v>
          </cell>
          <cell r="K440">
            <v>1.3872259199999999</v>
          </cell>
          <cell r="L440">
            <v>0</v>
          </cell>
          <cell r="M440">
            <v>2.2375494800000002</v>
          </cell>
          <cell r="N440">
            <v>21.747477830000001</v>
          </cell>
        </row>
        <row r="441">
          <cell r="I441">
            <v>36831</v>
          </cell>
          <cell r="J441">
            <v>3.08874419196643</v>
          </cell>
          <cell r="K441">
            <v>1.38833327</v>
          </cell>
          <cell r="L441">
            <v>0</v>
          </cell>
          <cell r="M441">
            <v>2.23790654</v>
          </cell>
          <cell r="N441">
            <v>21.775697300000001</v>
          </cell>
        </row>
        <row r="442">
          <cell r="I442">
            <v>36833</v>
          </cell>
          <cell r="J442">
            <v>3.09214151303477</v>
          </cell>
          <cell r="K442">
            <v>1.3894415</v>
          </cell>
          <cell r="L442">
            <v>0</v>
          </cell>
          <cell r="M442">
            <v>2.2382622400000001</v>
          </cell>
          <cell r="N442">
            <v>21.770021530000001</v>
          </cell>
        </row>
        <row r="443">
          <cell r="I443">
            <v>36836</v>
          </cell>
          <cell r="J443">
            <v>3.0955425708290201</v>
          </cell>
          <cell r="K443">
            <v>1.39055061</v>
          </cell>
          <cell r="L443">
            <v>0</v>
          </cell>
          <cell r="M443">
            <v>2.2386162999999999</v>
          </cell>
          <cell r="N443">
            <v>21.73079121</v>
          </cell>
        </row>
        <row r="444">
          <cell r="I444">
            <v>36837</v>
          </cell>
          <cell r="J444">
            <v>3.09894736945922</v>
          </cell>
          <cell r="K444">
            <v>1.39166061</v>
          </cell>
          <cell r="L444">
            <v>0</v>
          </cell>
          <cell r="M444">
            <v>2.23896864</v>
          </cell>
          <cell r="N444">
            <v>21.75892258</v>
          </cell>
        </row>
        <row r="445">
          <cell r="I445">
            <v>36838</v>
          </cell>
          <cell r="J445">
            <v>3.1023559130399101</v>
          </cell>
          <cell r="K445">
            <v>1.3927714899999999</v>
          </cell>
          <cell r="L445">
            <v>0</v>
          </cell>
          <cell r="M445">
            <v>2.23931945</v>
          </cell>
          <cell r="N445">
            <v>21.78701641</v>
          </cell>
        </row>
        <row r="446">
          <cell r="I446">
            <v>36839</v>
          </cell>
          <cell r="J446">
            <v>3.1057682056902101</v>
          </cell>
          <cell r="K446">
            <v>1.39388326</v>
          </cell>
          <cell r="L446">
            <v>0</v>
          </cell>
          <cell r="M446">
            <v>2.23966865</v>
          </cell>
          <cell r="N446">
            <v>21.815072910000001</v>
          </cell>
        </row>
        <row r="447">
          <cell r="I447">
            <v>36840</v>
          </cell>
          <cell r="J447">
            <v>3.1091842515337</v>
          </cell>
          <cell r="K447">
            <v>1.3949959199999999</v>
          </cell>
          <cell r="L447">
            <v>0</v>
          </cell>
          <cell r="M447">
            <v>2.2400164</v>
          </cell>
          <cell r="N447">
            <v>21.843092290000001</v>
          </cell>
        </row>
        <row r="448">
          <cell r="I448">
            <v>36843</v>
          </cell>
          <cell r="J448">
            <v>3.1126040546985498</v>
          </cell>
          <cell r="K448">
            <v>1.3961094700000001</v>
          </cell>
          <cell r="L448">
            <v>0</v>
          </cell>
          <cell r="M448">
            <v>2.2403624</v>
          </cell>
          <cell r="N448">
            <v>21.804190739999999</v>
          </cell>
        </row>
        <row r="449">
          <cell r="I449">
            <v>36844</v>
          </cell>
          <cell r="J449">
            <v>3.1160276193174501</v>
          </cell>
          <cell r="K449">
            <v>1.3972239</v>
          </cell>
          <cell r="L449">
            <v>0</v>
          </cell>
          <cell r="M449">
            <v>2.2407070600000001</v>
          </cell>
          <cell r="N449">
            <v>21.832153300000002</v>
          </cell>
        </row>
        <row r="450">
          <cell r="I450">
            <v>36846</v>
          </cell>
          <cell r="J450">
            <v>3.11945494952763</v>
          </cell>
          <cell r="K450">
            <v>1.39833922</v>
          </cell>
          <cell r="L450">
            <v>0</v>
          </cell>
          <cell r="M450">
            <v>2.2410500500000001</v>
          </cell>
          <cell r="N450">
            <v>21.82680684</v>
          </cell>
        </row>
        <row r="451">
          <cell r="I451">
            <v>36847</v>
          </cell>
          <cell r="J451">
            <v>3.1228860494708801</v>
          </cell>
          <cell r="K451">
            <v>1.3994554400000001</v>
          </cell>
          <cell r="L451">
            <v>0</v>
          </cell>
          <cell r="M451">
            <v>2.24139154</v>
          </cell>
          <cell r="N451">
            <v>21.85470492</v>
          </cell>
        </row>
        <row r="452">
          <cell r="I452">
            <v>36850</v>
          </cell>
          <cell r="J452">
            <v>3.1263209232935498</v>
          </cell>
          <cell r="K452">
            <v>1.4005725499999999</v>
          </cell>
          <cell r="L452">
            <v>0</v>
          </cell>
          <cell r="M452">
            <v>2.2417314500000001</v>
          </cell>
          <cell r="N452">
            <v>21.816356509999999</v>
          </cell>
        </row>
        <row r="453">
          <cell r="I453">
            <v>36851</v>
          </cell>
          <cell r="J453">
            <v>3.1297595751465401</v>
          </cell>
          <cell r="K453">
            <v>1.4016905399999999</v>
          </cell>
          <cell r="L453">
            <v>0</v>
          </cell>
          <cell r="M453">
            <v>2.2420699499999999</v>
          </cell>
          <cell r="N453">
            <v>21.84419875</v>
          </cell>
        </row>
        <row r="454">
          <cell r="I454">
            <v>36852</v>
          </cell>
          <cell r="J454">
            <v>3.1332020091853101</v>
          </cell>
          <cell r="K454">
            <v>1.40280943</v>
          </cell>
          <cell r="L454">
            <v>0</v>
          </cell>
          <cell r="M454">
            <v>2.24240694</v>
          </cell>
          <cell r="N454">
            <v>21.87200545</v>
          </cell>
        </row>
        <row r="455">
          <cell r="I455">
            <v>36853</v>
          </cell>
          <cell r="J455">
            <v>3.1366482295699201</v>
          </cell>
          <cell r="K455">
            <v>1.40392922</v>
          </cell>
          <cell r="L455">
            <v>0</v>
          </cell>
          <cell r="M455">
            <v>2.2427423599999998</v>
          </cell>
          <cell r="N455">
            <v>21.89977683</v>
          </cell>
        </row>
        <row r="456">
          <cell r="I456">
            <v>36854</v>
          </cell>
          <cell r="J456">
            <v>3.14009824046496</v>
          </cell>
          <cell r="K456">
            <v>1.4050498899999999</v>
          </cell>
          <cell r="L456">
            <v>0</v>
          </cell>
          <cell r="M456">
            <v>2.2430765899999998</v>
          </cell>
          <cell r="N456">
            <v>21.92751307</v>
          </cell>
        </row>
        <row r="457">
          <cell r="I457">
            <v>36857</v>
          </cell>
          <cell r="J457">
            <v>3.14355204603965</v>
          </cell>
          <cell r="K457">
            <v>1.4061714700000001</v>
          </cell>
          <cell r="L457">
            <v>0</v>
          </cell>
          <cell r="M457">
            <v>2.2434090599999998</v>
          </cell>
          <cell r="N457">
            <v>21.889480200000001</v>
          </cell>
        </row>
        <row r="458">
          <cell r="I458">
            <v>36858</v>
          </cell>
          <cell r="J458">
            <v>3.1470096504677598</v>
          </cell>
          <cell r="K458">
            <v>1.40729393</v>
          </cell>
          <cell r="L458">
            <v>0</v>
          </cell>
          <cell r="M458">
            <v>2.2437401800000001</v>
          </cell>
          <cell r="N458">
            <v>21.917162309999998</v>
          </cell>
        </row>
        <row r="459">
          <cell r="I459">
            <v>36859</v>
          </cell>
          <cell r="J459">
            <v>3.1504710579276698</v>
          </cell>
          <cell r="K459">
            <v>1.4084173</v>
          </cell>
          <cell r="L459">
            <v>0</v>
          </cell>
          <cell r="M459">
            <v>2.2440698600000002</v>
          </cell>
          <cell r="N459">
            <v>21.944809930000002</v>
          </cell>
        </row>
        <row r="460">
          <cell r="I460">
            <v>36860</v>
          </cell>
          <cell r="J460">
            <v>3.1539362726023401</v>
          </cell>
          <cell r="K460">
            <v>1.4095415600000001</v>
          </cell>
          <cell r="L460">
            <v>0</v>
          </cell>
          <cell r="M460">
            <v>2.24439799</v>
          </cell>
          <cell r="N460">
            <v>21.972423259999999</v>
          </cell>
        </row>
        <row r="461">
          <cell r="I461">
            <v>36861</v>
          </cell>
          <cell r="J461">
            <v>3.15740527178448</v>
          </cell>
          <cell r="K461">
            <v>1.4106666999999999</v>
          </cell>
          <cell r="L461">
            <v>0</v>
          </cell>
          <cell r="M461">
            <v>2.2447247099999998</v>
          </cell>
          <cell r="N461">
            <v>22.000002009999999</v>
          </cell>
        </row>
        <row r="462">
          <cell r="I462">
            <v>36864</v>
          </cell>
          <cell r="J462">
            <v>3.1615181761915698</v>
          </cell>
          <cell r="K462">
            <v>1.41159831</v>
          </cell>
          <cell r="L462">
            <v>0</v>
          </cell>
          <cell r="M462">
            <v>2.2441531600000002</v>
          </cell>
          <cell r="N462">
            <v>21.951909659999998</v>
          </cell>
        </row>
        <row r="463">
          <cell r="I463">
            <v>36865</v>
          </cell>
          <cell r="J463">
            <v>3.16563643815691</v>
          </cell>
          <cell r="K463">
            <v>1.41253052</v>
          </cell>
          <cell r="L463">
            <v>0</v>
          </cell>
          <cell r="M463">
            <v>2.2435839299999998</v>
          </cell>
          <cell r="N463">
            <v>21.969081119999998</v>
          </cell>
        </row>
        <row r="464">
          <cell r="I464">
            <v>36866</v>
          </cell>
          <cell r="J464">
            <v>3.16976006465937</v>
          </cell>
          <cell r="K464">
            <v>1.4134633599999999</v>
          </cell>
          <cell r="L464">
            <v>0</v>
          </cell>
          <cell r="M464">
            <v>2.2430171400000001</v>
          </cell>
          <cell r="N464">
            <v>21.986234589999999</v>
          </cell>
        </row>
        <row r="465">
          <cell r="I465">
            <v>36867</v>
          </cell>
          <cell r="J465">
            <v>3.1738890626869201</v>
          </cell>
          <cell r="K465">
            <v>1.4143968</v>
          </cell>
          <cell r="L465">
            <v>0</v>
          </cell>
          <cell r="M465">
            <v>2.24245289</v>
          </cell>
          <cell r="N465">
            <v>22.00337017</v>
          </cell>
        </row>
        <row r="466">
          <cell r="I466">
            <v>36868</v>
          </cell>
          <cell r="J466">
            <v>3.1780234392366098</v>
          </cell>
          <cell r="K466">
            <v>1.41533087</v>
          </cell>
          <cell r="L466">
            <v>0</v>
          </cell>
          <cell r="M466">
            <v>2.2418910799999998</v>
          </cell>
          <cell r="N466">
            <v>22.020487960000001</v>
          </cell>
        </row>
        <row r="467">
          <cell r="I467">
            <v>36871</v>
          </cell>
          <cell r="J467">
            <v>3.1821632013146299</v>
          </cell>
          <cell r="K467">
            <v>1.4162655500000001</v>
          </cell>
          <cell r="L467">
            <v>0</v>
          </cell>
          <cell r="M467">
            <v>2.2413315699999998</v>
          </cell>
          <cell r="N467">
            <v>21.972961699999999</v>
          </cell>
        </row>
        <row r="468">
          <cell r="I468">
            <v>36872</v>
          </cell>
          <cell r="J468">
            <v>3.1863083559362901</v>
          </cell>
          <cell r="K468">
            <v>1.41720085</v>
          </cell>
          <cell r="L468">
            <v>0</v>
          </cell>
          <cell r="M468">
            <v>2.2407744799999998</v>
          </cell>
          <cell r="N468">
            <v>21.99008881</v>
          </cell>
        </row>
        <row r="469">
          <cell r="I469">
            <v>36873</v>
          </cell>
          <cell r="J469">
            <v>3.1904589101260199</v>
          </cell>
          <cell r="K469">
            <v>1.41813677</v>
          </cell>
          <cell r="L469">
            <v>0</v>
          </cell>
          <cell r="M469">
            <v>2.2402199399999998</v>
          </cell>
          <cell r="N469">
            <v>22.007198349999999</v>
          </cell>
        </row>
        <row r="470">
          <cell r="I470">
            <v>36874</v>
          </cell>
          <cell r="J470">
            <v>3.19461487091742</v>
          </cell>
          <cell r="K470">
            <v>1.4190733</v>
          </cell>
          <cell r="L470">
            <v>0</v>
          </cell>
          <cell r="M470">
            <v>2.2396675699999999</v>
          </cell>
          <cell r="N470">
            <v>22.02429042</v>
          </cell>
        </row>
        <row r="471">
          <cell r="I471">
            <v>36875</v>
          </cell>
          <cell r="J471">
            <v>3.1987762453532498</v>
          </cell>
          <cell r="K471">
            <v>1.4200104600000001</v>
          </cell>
          <cell r="L471">
            <v>0</v>
          </cell>
          <cell r="M471">
            <v>2.23911748</v>
          </cell>
          <cell r="N471">
            <v>22.041365110000001</v>
          </cell>
        </row>
        <row r="472">
          <cell r="I472">
            <v>36878</v>
          </cell>
          <cell r="J472">
            <v>3.2029430404854402</v>
          </cell>
          <cell r="K472">
            <v>1.42094823</v>
          </cell>
          <cell r="L472">
            <v>0</v>
          </cell>
          <cell r="M472">
            <v>2.23857003</v>
          </cell>
          <cell r="N472">
            <v>21.994392269999999</v>
          </cell>
        </row>
        <row r="473">
          <cell r="I473">
            <v>36879</v>
          </cell>
          <cell r="J473">
            <v>3.2071152633750999</v>
          </cell>
          <cell r="K473">
            <v>1.42188662</v>
          </cell>
          <cell r="L473">
            <v>0</v>
          </cell>
          <cell r="M473">
            <v>2.2380246100000001</v>
          </cell>
          <cell r="N473">
            <v>22.011475910000001</v>
          </cell>
        </row>
        <row r="474">
          <cell r="I474">
            <v>36880</v>
          </cell>
          <cell r="J474">
            <v>3.21129292109255</v>
          </cell>
          <cell r="K474">
            <v>1.42282563</v>
          </cell>
          <cell r="L474">
            <v>0</v>
          </cell>
          <cell r="M474">
            <v>2.2374815799999999</v>
          </cell>
          <cell r="N474">
            <v>22.028542399999999</v>
          </cell>
        </row>
        <row r="475">
          <cell r="I475">
            <v>36881</v>
          </cell>
          <cell r="J475">
            <v>3.2154760207173099</v>
          </cell>
          <cell r="K475">
            <v>1.4237652599999999</v>
          </cell>
          <cell r="L475">
            <v>0</v>
          </cell>
          <cell r="M475">
            <v>2.2369407899999998</v>
          </cell>
          <cell r="N475">
            <v>22.045591810000001</v>
          </cell>
        </row>
        <row r="476">
          <cell r="I476">
            <v>36882</v>
          </cell>
          <cell r="J476">
            <v>3.2196645693381298</v>
          </cell>
          <cell r="K476">
            <v>1.4247055200000001</v>
          </cell>
          <cell r="L476">
            <v>0</v>
          </cell>
          <cell r="M476">
            <v>2.23640236</v>
          </cell>
          <cell r="N476">
            <v>22.06262426</v>
          </cell>
        </row>
        <row r="477">
          <cell r="I477">
            <v>36886</v>
          </cell>
          <cell r="J477">
            <v>3.2238585740529899</v>
          </cell>
          <cell r="K477">
            <v>1.42564639</v>
          </cell>
          <cell r="L477">
            <v>0</v>
          </cell>
          <cell r="M477">
            <v>2.2358663999999999</v>
          </cell>
          <cell r="N477">
            <v>21.984605519999999</v>
          </cell>
        </row>
        <row r="478">
          <cell r="I478">
            <v>36887</v>
          </cell>
          <cell r="J478">
            <v>3.2280580419691201</v>
          </cell>
          <cell r="K478">
            <v>1.42658788</v>
          </cell>
          <cell r="L478">
            <v>0</v>
          </cell>
          <cell r="M478">
            <v>2.2353322800000002</v>
          </cell>
          <cell r="N478">
            <v>22.001667399999999</v>
          </cell>
        </row>
        <row r="479">
          <cell r="I479">
            <v>36888</v>
          </cell>
          <cell r="J479">
            <v>3.2322629802029899</v>
          </cell>
          <cell r="K479">
            <v>1.42753</v>
          </cell>
          <cell r="L479">
            <v>0</v>
          </cell>
          <cell r="M479">
            <v>2.2348006100000002</v>
          </cell>
          <cell r="N479">
            <v>22.018712489999999</v>
          </cell>
        </row>
        <row r="480">
          <cell r="I480">
            <v>36889</v>
          </cell>
          <cell r="J480">
            <v>3.23647339588037</v>
          </cell>
          <cell r="K480">
            <v>1.4284727399999999</v>
          </cell>
          <cell r="L480">
            <v>0</v>
          </cell>
          <cell r="M480">
            <v>2.2342712499999999</v>
          </cell>
          <cell r="N480">
            <v>22.035740879999999</v>
          </cell>
        </row>
        <row r="481">
          <cell r="I481">
            <v>36893</v>
          </cell>
          <cell r="J481">
            <v>3.2406892961362899</v>
          </cell>
          <cell r="K481">
            <v>1.4294161000000001</v>
          </cell>
          <cell r="L481">
            <v>0</v>
          </cell>
          <cell r="M481">
            <v>2.2337440499999999</v>
          </cell>
          <cell r="N481">
            <v>21.958777850000001</v>
          </cell>
        </row>
        <row r="482">
          <cell r="I482">
            <v>36894</v>
          </cell>
          <cell r="J482">
            <v>3.24491068811508</v>
          </cell>
          <cell r="K482">
            <v>1.43036008</v>
          </cell>
          <cell r="L482">
            <v>0</v>
          </cell>
          <cell r="M482">
            <v>2.2332188799999999</v>
          </cell>
          <cell r="N482">
            <v>21.975834089999999</v>
          </cell>
        </row>
        <row r="483">
          <cell r="I483">
            <v>36895</v>
          </cell>
          <cell r="J483">
            <v>3.24913757897037</v>
          </cell>
          <cell r="K483">
            <v>1.4313046899999999</v>
          </cell>
          <cell r="L483">
            <v>0</v>
          </cell>
          <cell r="M483">
            <v>2.2326960900000001</v>
          </cell>
          <cell r="N483">
            <v>21.992873790000001</v>
          </cell>
        </row>
        <row r="484">
          <cell r="I484">
            <v>36896</v>
          </cell>
          <cell r="J484">
            <v>3.2533699758651302</v>
          </cell>
          <cell r="K484">
            <v>1.4322499200000001</v>
          </cell>
          <cell r="L484">
            <v>0</v>
          </cell>
          <cell r="M484">
            <v>2.2321752799999999</v>
          </cell>
          <cell r="N484">
            <v>22.00989706</v>
          </cell>
        </row>
        <row r="485">
          <cell r="I485">
            <v>36899</v>
          </cell>
          <cell r="J485">
            <v>3.2576078859716402</v>
          </cell>
          <cell r="K485">
            <v>1.4331957799999999</v>
          </cell>
          <cell r="L485">
            <v>0</v>
          </cell>
          <cell r="M485">
            <v>2.2316565700000002</v>
          </cell>
          <cell r="N485">
            <v>21.964856359999999</v>
          </cell>
        </row>
        <row r="486">
          <cell r="I486">
            <v>36900</v>
          </cell>
          <cell r="J486">
            <v>3.2618513164715299</v>
          </cell>
          <cell r="K486">
            <v>1.43414226</v>
          </cell>
          <cell r="L486">
            <v>0</v>
          </cell>
          <cell r="M486">
            <v>2.2311403099999998</v>
          </cell>
          <cell r="N486">
            <v>21.981886500000002</v>
          </cell>
        </row>
        <row r="487">
          <cell r="I487">
            <v>36901</v>
          </cell>
          <cell r="J487">
            <v>3.2661002745557699</v>
          </cell>
          <cell r="K487">
            <v>1.4350893600000001</v>
          </cell>
          <cell r="L487">
            <v>0</v>
          </cell>
          <cell r="M487">
            <v>2.23062585</v>
          </cell>
          <cell r="N487">
            <v>21.9989004</v>
          </cell>
        </row>
        <row r="488">
          <cell r="I488">
            <v>36902</v>
          </cell>
          <cell r="J488">
            <v>3.2703547674247302</v>
          </cell>
          <cell r="K488">
            <v>1.4360370899999999</v>
          </cell>
          <cell r="L488">
            <v>0</v>
          </cell>
          <cell r="M488">
            <v>2.2301137899999999</v>
          </cell>
          <cell r="N488">
            <v>22.015898159999999</v>
          </cell>
        </row>
        <row r="489">
          <cell r="I489">
            <v>36903</v>
          </cell>
          <cell r="J489">
            <v>3.2746148022881401</v>
          </cell>
          <cell r="K489">
            <v>1.4369854500000001</v>
          </cell>
          <cell r="L489">
            <v>0</v>
          </cell>
          <cell r="M489">
            <v>2.2296034900000001</v>
          </cell>
          <cell r="N489">
            <v>22.032879860000001</v>
          </cell>
        </row>
        <row r="490">
          <cell r="I490">
            <v>36906</v>
          </cell>
          <cell r="J490">
            <v>3.2788803863650999</v>
          </cell>
          <cell r="K490">
            <v>1.4379344300000001</v>
          </cell>
          <cell r="L490">
            <v>0</v>
          </cell>
          <cell r="M490">
            <v>2.2290955499999998</v>
          </cell>
          <cell r="N490">
            <v>21.988339750000002</v>
          </cell>
        </row>
        <row r="491">
          <cell r="I491">
            <v>36907</v>
          </cell>
          <cell r="J491">
            <v>3.28315152688416</v>
          </cell>
          <cell r="K491">
            <v>1.43888404</v>
          </cell>
          <cell r="L491">
            <v>0</v>
          </cell>
          <cell r="M491">
            <v>2.22858957</v>
          </cell>
          <cell r="N491">
            <v>22.005328049999999</v>
          </cell>
        </row>
        <row r="492">
          <cell r="I492">
            <v>36908</v>
          </cell>
          <cell r="J492">
            <v>3.2874282310832501</v>
          </cell>
          <cell r="K492">
            <v>1.4398342799999999</v>
          </cell>
          <cell r="L492">
            <v>0</v>
          </cell>
          <cell r="M492">
            <v>2.22808589</v>
          </cell>
          <cell r="N492">
            <v>22.0223005</v>
          </cell>
        </row>
        <row r="493">
          <cell r="I493">
            <v>36909</v>
          </cell>
          <cell r="J493">
            <v>3.2917105062097498</v>
          </cell>
          <cell r="K493">
            <v>1.44078514</v>
          </cell>
          <cell r="L493">
            <v>0</v>
          </cell>
          <cell r="M493">
            <v>2.2275838700000001</v>
          </cell>
          <cell r="N493">
            <v>22.039257169999999</v>
          </cell>
        </row>
        <row r="494">
          <cell r="I494">
            <v>36910</v>
          </cell>
          <cell r="J494">
            <v>3.2959983595204498</v>
          </cell>
          <cell r="K494">
            <v>1.44173664</v>
          </cell>
          <cell r="L494">
            <v>0</v>
          </cell>
          <cell r="M494">
            <v>2.2270840999999999</v>
          </cell>
          <cell r="N494">
            <v>22.056198169999998</v>
          </cell>
        </row>
        <row r="495">
          <cell r="I495">
            <v>36913</v>
          </cell>
          <cell r="J495">
            <v>3.3002917982816302</v>
          </cell>
          <cell r="K495">
            <v>1.44268876</v>
          </cell>
          <cell r="L495">
            <v>0</v>
          </cell>
          <cell r="M495">
            <v>2.2265864400000002</v>
          </cell>
          <cell r="N495">
            <v>22.01214809</v>
          </cell>
        </row>
        <row r="496">
          <cell r="I496">
            <v>36914</v>
          </cell>
          <cell r="J496">
            <v>3.3045908297690199</v>
          </cell>
          <cell r="K496">
            <v>1.44364151</v>
          </cell>
          <cell r="L496">
            <v>0</v>
          </cell>
          <cell r="M496">
            <v>2.2260907200000002</v>
          </cell>
          <cell r="N496">
            <v>22.029095430000002</v>
          </cell>
        </row>
        <row r="497">
          <cell r="I497">
            <v>36915</v>
          </cell>
          <cell r="J497">
            <v>3.3088954612678201</v>
          </cell>
          <cell r="K497">
            <v>1.4445948799999999</v>
          </cell>
          <cell r="L497">
            <v>0</v>
          </cell>
          <cell r="M497">
            <v>2.2255967999999999</v>
          </cell>
          <cell r="N497">
            <v>22.046027290000001</v>
          </cell>
        </row>
        <row r="498">
          <cell r="I498">
            <v>36916</v>
          </cell>
          <cell r="J498">
            <v>3.3132057000727202</v>
          </cell>
          <cell r="K498">
            <v>1.44554889</v>
          </cell>
          <cell r="L498">
            <v>0</v>
          </cell>
          <cell r="M498">
            <v>2.22510501</v>
          </cell>
          <cell r="N498">
            <v>22.062943740000001</v>
          </cell>
        </row>
        <row r="499">
          <cell r="I499">
            <v>36917</v>
          </cell>
          <cell r="J499">
            <v>3.3175215534879299</v>
          </cell>
          <cell r="K499">
            <v>1.44650353</v>
          </cell>
          <cell r="L499">
            <v>0</v>
          </cell>
          <cell r="M499">
            <v>2.2246152100000001</v>
          </cell>
          <cell r="N499">
            <v>22.07984488</v>
          </cell>
        </row>
        <row r="500">
          <cell r="I500">
            <v>36920</v>
          </cell>
          <cell r="J500">
            <v>3.3218430288271601</v>
          </cell>
          <cell r="K500">
            <v>1.4474587999999999</v>
          </cell>
          <cell r="L500">
            <v>0</v>
          </cell>
          <cell r="M500">
            <v>2.2241274799999999</v>
          </cell>
          <cell r="N500">
            <v>22.036274599999999</v>
          </cell>
        </row>
        <row r="501">
          <cell r="I501">
            <v>36921</v>
          </cell>
          <cell r="J501">
            <v>3.32617013341364</v>
          </cell>
          <cell r="K501">
            <v>1.4484147000000001</v>
          </cell>
          <cell r="L501">
            <v>0</v>
          </cell>
          <cell r="M501">
            <v>2.2236416700000001</v>
          </cell>
          <cell r="N501">
            <v>22.053181850000001</v>
          </cell>
        </row>
        <row r="502">
          <cell r="I502">
            <v>36922</v>
          </cell>
          <cell r="J502">
            <v>3.3305028745801701</v>
          </cell>
          <cell r="K502">
            <v>1.4493712299999999</v>
          </cell>
          <cell r="L502">
            <v>0</v>
          </cell>
          <cell r="M502">
            <v>2.2231576199999998</v>
          </cell>
          <cell r="N502">
            <v>22.070073959999998</v>
          </cell>
        </row>
        <row r="503">
          <cell r="I503">
            <v>36923</v>
          </cell>
          <cell r="J503">
            <v>3.33484125966906</v>
          </cell>
          <cell r="K503">
            <v>1.4503283899999999</v>
          </cell>
          <cell r="L503">
            <v>0</v>
          </cell>
          <cell r="M503">
            <v>2.2226756700000001</v>
          </cell>
          <cell r="N503">
            <v>22.086951030000002</v>
          </cell>
        </row>
        <row r="504">
          <cell r="I504">
            <v>36924</v>
          </cell>
          <cell r="J504">
            <v>3.3391852960322099</v>
          </cell>
          <cell r="K504">
            <v>1.4512861800000001</v>
          </cell>
          <cell r="L504">
            <v>0</v>
          </cell>
          <cell r="M504">
            <v>2.2221954099999999</v>
          </cell>
          <cell r="N504">
            <v>22.10381314</v>
          </cell>
        </row>
        <row r="505">
          <cell r="I505">
            <v>36927</v>
          </cell>
          <cell r="J505">
            <v>3.3435349910310999</v>
          </cell>
          <cell r="K505">
            <v>1.4522446099999999</v>
          </cell>
          <cell r="L505">
            <v>0</v>
          </cell>
          <cell r="M505">
            <v>2.2217174399999999</v>
          </cell>
          <cell r="N505">
            <v>22.060712769999999</v>
          </cell>
        </row>
        <row r="506">
          <cell r="I506">
            <v>36928</v>
          </cell>
          <cell r="J506">
            <v>3.34789035203679</v>
          </cell>
          <cell r="K506">
            <v>1.4532036699999999</v>
          </cell>
          <cell r="L506">
            <v>0</v>
          </cell>
          <cell r="M506">
            <v>2.22124108</v>
          </cell>
          <cell r="N506">
            <v>22.07758076</v>
          </cell>
        </row>
        <row r="507">
          <cell r="I507">
            <v>36929</v>
          </cell>
          <cell r="J507">
            <v>3.3522513864299301</v>
          </cell>
          <cell r="K507">
            <v>1.4541633700000001</v>
          </cell>
          <cell r="L507">
            <v>0</v>
          </cell>
          <cell r="M507">
            <v>2.2207666800000001</v>
          </cell>
          <cell r="N507">
            <v>22.094433970000001</v>
          </cell>
        </row>
        <row r="508">
          <cell r="I508">
            <v>36930</v>
          </cell>
          <cell r="J508">
            <v>3.3566181016008101</v>
          </cell>
          <cell r="K508">
            <v>1.45512369</v>
          </cell>
          <cell r="L508">
            <v>0</v>
          </cell>
          <cell r="M508">
            <v>2.22029407</v>
          </cell>
          <cell r="N508">
            <v>22.111272490000001</v>
          </cell>
        </row>
        <row r="509">
          <cell r="I509">
            <v>36931</v>
          </cell>
          <cell r="J509">
            <v>3.3609905049493398</v>
          </cell>
          <cell r="K509">
            <v>1.45608465</v>
          </cell>
          <cell r="L509">
            <v>0</v>
          </cell>
          <cell r="M509">
            <v>2.21982335</v>
          </cell>
          <cell r="N509">
            <v>22.12809639</v>
          </cell>
        </row>
        <row r="510">
          <cell r="I510">
            <v>36934</v>
          </cell>
          <cell r="J510">
            <v>3.3653686038850501</v>
          </cell>
          <cell r="K510">
            <v>1.4570462500000001</v>
          </cell>
          <cell r="L510">
            <v>0</v>
          </cell>
          <cell r="M510">
            <v>2.2193546</v>
          </cell>
          <cell r="N510">
            <v>22.08545633</v>
          </cell>
        </row>
        <row r="511">
          <cell r="I511">
            <v>36935</v>
          </cell>
          <cell r="J511">
            <v>3.36975240582714</v>
          </cell>
          <cell r="K511">
            <v>1.4580084799999999</v>
          </cell>
          <cell r="L511">
            <v>0</v>
          </cell>
          <cell r="M511">
            <v>2.21888766</v>
          </cell>
          <cell r="N511">
            <v>22.102285899999998</v>
          </cell>
        </row>
        <row r="512">
          <cell r="I512">
            <v>36936</v>
          </cell>
          <cell r="J512">
            <v>3.3741419182044599</v>
          </cell>
          <cell r="K512">
            <v>1.4589713499999999</v>
          </cell>
          <cell r="L512">
            <v>0</v>
          </cell>
          <cell r="M512">
            <v>2.21842234</v>
          </cell>
          <cell r="N512">
            <v>22.119101029999999</v>
          </cell>
        </row>
        <row r="513">
          <cell r="I513">
            <v>36937</v>
          </cell>
          <cell r="J513">
            <v>3.37853714845556</v>
          </cell>
          <cell r="K513">
            <v>1.45993485</v>
          </cell>
          <cell r="L513">
            <v>0</v>
          </cell>
          <cell r="M513">
            <v>2.217959</v>
          </cell>
          <cell r="N513">
            <v>22.135901799999999</v>
          </cell>
        </row>
        <row r="514">
          <cell r="I514">
            <v>36938</v>
          </cell>
          <cell r="J514">
            <v>3.3829381040286699</v>
          </cell>
          <cell r="K514">
            <v>1.46089899</v>
          </cell>
          <cell r="L514">
            <v>0</v>
          </cell>
          <cell r="M514">
            <v>2.2174974700000001</v>
          </cell>
          <cell r="N514">
            <v>22.152688300000001</v>
          </cell>
        </row>
        <row r="515">
          <cell r="I515">
            <v>36941</v>
          </cell>
          <cell r="J515">
            <v>3.3873447923816999</v>
          </cell>
          <cell r="K515">
            <v>1.46186376</v>
          </cell>
          <cell r="L515">
            <v>0</v>
          </cell>
          <cell r="M515">
            <v>2.2170377000000001</v>
          </cell>
          <cell r="N515">
            <v>22.110499260000001</v>
          </cell>
        </row>
        <row r="516">
          <cell r="I516">
            <v>36942</v>
          </cell>
          <cell r="J516">
            <v>3.3917572209823099</v>
          </cell>
          <cell r="K516">
            <v>1.46282917</v>
          </cell>
          <cell r="L516">
            <v>0</v>
          </cell>
          <cell r="M516">
            <v>2.2165797899999999</v>
          </cell>
          <cell r="N516">
            <v>22.12729122</v>
          </cell>
        </row>
        <row r="517">
          <cell r="I517">
            <v>36943</v>
          </cell>
          <cell r="J517">
            <v>3.3961753973078599</v>
          </cell>
          <cell r="K517">
            <v>1.46379522</v>
          </cell>
          <cell r="L517">
            <v>0</v>
          </cell>
          <cell r="M517">
            <v>2.2161235399999999</v>
          </cell>
          <cell r="N517">
            <v>22.144069080000001</v>
          </cell>
        </row>
        <row r="518">
          <cell r="I518">
            <v>36944</v>
          </cell>
          <cell r="J518">
            <v>3.4005993288454599</v>
          </cell>
          <cell r="K518">
            <v>1.46476191</v>
          </cell>
          <cell r="L518">
            <v>0</v>
          </cell>
          <cell r="M518">
            <v>2.2156691899999998</v>
          </cell>
          <cell r="N518">
            <v>22.16083291</v>
          </cell>
        </row>
        <row r="519">
          <cell r="I519">
            <v>36945</v>
          </cell>
          <cell r="J519">
            <v>3.4050290230919802</v>
          </cell>
          <cell r="K519">
            <v>1.4657292399999999</v>
          </cell>
          <cell r="L519">
            <v>0</v>
          </cell>
          <cell r="M519">
            <v>2.21521641</v>
          </cell>
          <cell r="N519">
            <v>22.1775828</v>
          </cell>
        </row>
        <row r="520">
          <cell r="I520">
            <v>36950</v>
          </cell>
          <cell r="J520">
            <v>3.4094644875540498</v>
          </cell>
          <cell r="K520">
            <v>1.4666972</v>
          </cell>
          <cell r="L520">
            <v>0</v>
          </cell>
          <cell r="M520">
            <v>2.21476557</v>
          </cell>
          <cell r="N520">
            <v>22.077660099999999</v>
          </cell>
        </row>
        <row r="521">
          <cell r="I521">
            <v>36951</v>
          </cell>
          <cell r="J521">
            <v>3.4139057297480799</v>
          </cell>
          <cell r="K521">
            <v>1.46766581</v>
          </cell>
          <cell r="L521">
            <v>0</v>
          </cell>
          <cell r="M521">
            <v>2.2143163399999999</v>
          </cell>
          <cell r="N521">
            <v>22.094447630000001</v>
          </cell>
        </row>
        <row r="522">
          <cell r="I522">
            <v>36952</v>
          </cell>
          <cell r="J522">
            <v>3.4183527572002599</v>
          </cell>
          <cell r="K522">
            <v>1.4686350500000001</v>
          </cell>
          <cell r="L522">
            <v>0</v>
          </cell>
          <cell r="M522">
            <v>2.2138688100000001</v>
          </cell>
          <cell r="N522">
            <v>22.11122134</v>
          </cell>
        </row>
        <row r="523">
          <cell r="I523">
            <v>36955</v>
          </cell>
          <cell r="J523">
            <v>3.42280557744659</v>
          </cell>
          <cell r="K523">
            <v>1.46960494</v>
          </cell>
          <cell r="L523">
            <v>0</v>
          </cell>
          <cell r="M523">
            <v>2.2134230600000002</v>
          </cell>
          <cell r="N523">
            <v>22.07020589</v>
          </cell>
        </row>
        <row r="524">
          <cell r="I524">
            <v>36956</v>
          </cell>
          <cell r="J524">
            <v>3.4272641980328999</v>
          </cell>
          <cell r="K524">
            <v>1.4705754600000001</v>
          </cell>
          <cell r="L524">
            <v>0</v>
          </cell>
          <cell r="M524">
            <v>2.2129790499999999</v>
          </cell>
          <cell r="N524">
            <v>22.086983830000001</v>
          </cell>
        </row>
        <row r="525">
          <cell r="I525">
            <v>36957</v>
          </cell>
          <cell r="J525">
            <v>3.4317286265148299</v>
          </cell>
          <cell r="K525">
            <v>1.47154663</v>
          </cell>
          <cell r="L525">
            <v>0</v>
          </cell>
          <cell r="M525">
            <v>2.2125367200000001</v>
          </cell>
          <cell r="N525">
            <v>22.103748119999999</v>
          </cell>
        </row>
        <row r="526">
          <cell r="I526">
            <v>36958</v>
          </cell>
          <cell r="J526">
            <v>3.4361988704578801</v>
          </cell>
          <cell r="K526">
            <v>1.47251843</v>
          </cell>
          <cell r="L526">
            <v>0</v>
          </cell>
          <cell r="M526">
            <v>2.2120960200000002</v>
          </cell>
          <cell r="N526">
            <v>22.12049884</v>
          </cell>
        </row>
        <row r="527">
          <cell r="I527">
            <v>36959</v>
          </cell>
          <cell r="J527">
            <v>3.4406749374373802</v>
          </cell>
          <cell r="K527">
            <v>1.4734908799999999</v>
          </cell>
          <cell r="L527">
            <v>0</v>
          </cell>
          <cell r="M527">
            <v>2.21165704</v>
          </cell>
          <cell r="N527">
            <v>22.137236049999998</v>
          </cell>
        </row>
        <row r="528">
          <cell r="I528">
            <v>36962</v>
          </cell>
          <cell r="J528">
            <v>3.44515683503856</v>
          </cell>
          <cell r="K528">
            <v>1.47446397</v>
          </cell>
          <cell r="L528">
            <v>0</v>
          </cell>
          <cell r="M528">
            <v>2.2112197099999999</v>
          </cell>
          <cell r="N528">
            <v>22.096640399999998</v>
          </cell>
        </row>
        <row r="529">
          <cell r="I529">
            <v>36963</v>
          </cell>
          <cell r="J529">
            <v>3.4496445708565</v>
          </cell>
          <cell r="K529">
            <v>1.47543771</v>
          </cell>
          <cell r="L529">
            <v>0</v>
          </cell>
          <cell r="M529">
            <v>2.21078412</v>
          </cell>
          <cell r="N529">
            <v>22.113381700000001</v>
          </cell>
        </row>
        <row r="530">
          <cell r="I530">
            <v>36964</v>
          </cell>
          <cell r="J530">
            <v>3.4541381524962</v>
          </cell>
          <cell r="K530">
            <v>1.47641208</v>
          </cell>
          <cell r="L530">
            <v>0</v>
          </cell>
          <cell r="M530">
            <v>2.2103500899999999</v>
          </cell>
          <cell r="N530">
            <v>22.13010967</v>
          </cell>
        </row>
        <row r="531">
          <cell r="I531">
            <v>36965</v>
          </cell>
          <cell r="J531">
            <v>3.4586375875725501</v>
          </cell>
          <cell r="K531">
            <v>1.4773871000000001</v>
          </cell>
          <cell r="L531">
            <v>0</v>
          </cell>
          <cell r="M531">
            <v>2.2099176800000002</v>
          </cell>
          <cell r="N531">
            <v>22.146824370000001</v>
          </cell>
        </row>
        <row r="532">
          <cell r="I532">
            <v>36966</v>
          </cell>
          <cell r="J532">
            <v>3.4631428837103599</v>
          </cell>
          <cell r="K532">
            <v>1.4783627699999999</v>
          </cell>
          <cell r="L532">
            <v>0</v>
          </cell>
          <cell r="M532">
            <v>2.2094868499999998</v>
          </cell>
          <cell r="N532">
            <v>22.163525889999999</v>
          </cell>
        </row>
        <row r="533">
          <cell r="I533">
            <v>36969</v>
          </cell>
          <cell r="J533">
            <v>3.4676540485443699</v>
          </cell>
          <cell r="K533">
            <v>1.4793390799999999</v>
          </cell>
          <cell r="L533">
            <v>0</v>
          </cell>
          <cell r="M533">
            <v>2.20905781</v>
          </cell>
          <cell r="N533">
            <v>22.12334194</v>
          </cell>
        </row>
        <row r="534">
          <cell r="I534">
            <v>36970</v>
          </cell>
          <cell r="J534">
            <v>3.4721710897192799</v>
          </cell>
          <cell r="K534">
            <v>1.48031603</v>
          </cell>
          <cell r="L534">
            <v>0</v>
          </cell>
          <cell r="M534">
            <v>2.2086302299999998</v>
          </cell>
          <cell r="N534">
            <v>22.140047410000001</v>
          </cell>
        </row>
        <row r="535">
          <cell r="I535">
            <v>36971</v>
          </cell>
          <cell r="J535">
            <v>3.4766940148897301</v>
          </cell>
          <cell r="K535">
            <v>1.4812936299999999</v>
          </cell>
          <cell r="L535">
            <v>0</v>
          </cell>
          <cell r="M535">
            <v>2.20820433</v>
          </cell>
          <cell r="N535">
            <v>22.156739850000001</v>
          </cell>
        </row>
        <row r="536">
          <cell r="I536">
            <v>36972</v>
          </cell>
          <cell r="J536">
            <v>3.48122283172036</v>
          </cell>
          <cell r="K536">
            <v>1.4822718699999999</v>
          </cell>
          <cell r="L536">
            <v>0</v>
          </cell>
          <cell r="M536">
            <v>2.2077800399999998</v>
          </cell>
          <cell r="N536">
            <v>22.173419330000002</v>
          </cell>
        </row>
        <row r="537">
          <cell r="I537">
            <v>36973</v>
          </cell>
          <cell r="J537">
            <v>3.4857575478857501</v>
          </cell>
          <cell r="K537">
            <v>1.48325076</v>
          </cell>
          <cell r="L537">
            <v>0</v>
          </cell>
          <cell r="M537">
            <v>2.2073571699999999</v>
          </cell>
          <cell r="N537">
            <v>22.190085929999999</v>
          </cell>
        </row>
        <row r="538">
          <cell r="I538">
            <v>36976</v>
          </cell>
          <cell r="J538">
            <v>3.4902981710705099</v>
          </cell>
          <cell r="K538">
            <v>1.4842302999999999</v>
          </cell>
          <cell r="L538">
            <v>0</v>
          </cell>
          <cell r="M538">
            <v>2.2069360800000002</v>
          </cell>
          <cell r="N538">
            <v>22.15030582</v>
          </cell>
        </row>
        <row r="539">
          <cell r="I539">
            <v>36977</v>
          </cell>
          <cell r="J539">
            <v>3.49484470896925</v>
          </cell>
          <cell r="K539">
            <v>1.4852104800000001</v>
          </cell>
          <cell r="L539">
            <v>0</v>
          </cell>
          <cell r="M539">
            <v>2.2065164199999998</v>
          </cell>
          <cell r="N539">
            <v>22.16697623</v>
          </cell>
        </row>
        <row r="540">
          <cell r="I540">
            <v>36978</v>
          </cell>
          <cell r="J540">
            <v>3.4993971692866102</v>
          </cell>
          <cell r="K540">
            <v>1.4861913099999999</v>
          </cell>
          <cell r="L540">
            <v>0</v>
          </cell>
          <cell r="M540">
            <v>2.2060984100000001</v>
          </cell>
          <cell r="N540">
            <v>22.183633929999999</v>
          </cell>
        </row>
        <row r="541">
          <cell r="I541">
            <v>36979</v>
          </cell>
          <cell r="J541">
            <v>3.50395555973726</v>
          </cell>
          <cell r="K541">
            <v>1.48717279</v>
          </cell>
          <cell r="L541">
            <v>0</v>
          </cell>
          <cell r="M541">
            <v>2.2056818499999999</v>
          </cell>
          <cell r="N541">
            <v>22.200278969999999</v>
          </cell>
        </row>
        <row r="542">
          <cell r="I542">
            <v>36980</v>
          </cell>
          <cell r="J542">
            <v>3.5085198880459099</v>
          </cell>
          <cell r="K542">
            <v>1.48815491</v>
          </cell>
          <cell r="L542">
            <v>0</v>
          </cell>
          <cell r="M542">
            <v>2.2052669499999999</v>
          </cell>
          <cell r="N542">
            <v>22.216911419999999</v>
          </cell>
        </row>
        <row r="543">
          <cell r="I543">
            <v>36983</v>
          </cell>
          <cell r="J543">
            <v>3.5130901619473498</v>
          </cell>
          <cell r="K543">
            <v>1.48913769</v>
          </cell>
          <cell r="L543">
            <v>0</v>
          </cell>
          <cell r="M543">
            <v>2.2048535199999999</v>
          </cell>
          <cell r="N543">
            <v>22.1775275</v>
          </cell>
        </row>
        <row r="544">
          <cell r="I544">
            <v>36984</v>
          </cell>
          <cell r="J544">
            <v>3.5176663891864401</v>
          </cell>
          <cell r="K544">
            <v>1.49012111</v>
          </cell>
          <cell r="L544">
            <v>0</v>
          </cell>
          <cell r="M544">
            <v>2.2044416199999999</v>
          </cell>
          <cell r="N544">
            <v>22.19416365</v>
          </cell>
        </row>
        <row r="545">
          <cell r="I545">
            <v>36985</v>
          </cell>
          <cell r="J545">
            <v>3.52224857751813</v>
          </cell>
          <cell r="K545">
            <v>1.4911051900000001</v>
          </cell>
          <cell r="L545">
            <v>0</v>
          </cell>
          <cell r="M545">
            <v>2.2040311899999998</v>
          </cell>
          <cell r="N545">
            <v>22.210787369999998</v>
          </cell>
        </row>
        <row r="546">
          <cell r="I546">
            <v>36986</v>
          </cell>
          <cell r="J546">
            <v>3.5268367347074498</v>
          </cell>
          <cell r="K546">
            <v>1.49208991</v>
          </cell>
          <cell r="L546">
            <v>0</v>
          </cell>
          <cell r="M546">
            <v>2.2036223100000001</v>
          </cell>
          <cell r="N546">
            <v>22.227398730000001</v>
          </cell>
        </row>
        <row r="547">
          <cell r="I547">
            <v>36987</v>
          </cell>
          <cell r="J547">
            <v>3.5314308685295801</v>
          </cell>
          <cell r="K547">
            <v>1.49307528</v>
          </cell>
          <cell r="L547">
            <v>0</v>
          </cell>
          <cell r="M547">
            <v>2.2032149099999998</v>
          </cell>
          <cell r="N547">
            <v>22.243997790000002</v>
          </cell>
        </row>
        <row r="548">
          <cell r="I548">
            <v>36990</v>
          </cell>
          <cell r="J548">
            <v>3.5360309867697999</v>
          </cell>
          <cell r="K548">
            <v>1.49406131</v>
          </cell>
          <cell r="L548">
            <v>0</v>
          </cell>
          <cell r="M548">
            <v>2.2028090699999998</v>
          </cell>
          <cell r="N548">
            <v>22.20500264</v>
          </cell>
        </row>
        <row r="549">
          <cell r="I549">
            <v>36991</v>
          </cell>
          <cell r="J549">
            <v>3.5406370972235499</v>
          </cell>
          <cell r="K549">
            <v>1.4950479800000001</v>
          </cell>
          <cell r="L549">
            <v>0</v>
          </cell>
          <cell r="M549">
            <v>2.2024045700000001</v>
          </cell>
          <cell r="N549">
            <v>22.221605279999999</v>
          </cell>
        </row>
        <row r="550">
          <cell r="I550">
            <v>36992</v>
          </cell>
          <cell r="J550">
            <v>3.5452492076964202</v>
          </cell>
          <cell r="K550">
            <v>1.4960353099999999</v>
          </cell>
          <cell r="L550">
            <v>0</v>
          </cell>
          <cell r="M550">
            <v>2.2020016199999999</v>
          </cell>
          <cell r="N550">
            <v>22.238195780000002</v>
          </cell>
        </row>
        <row r="551">
          <cell r="I551">
            <v>36993</v>
          </cell>
          <cell r="J551">
            <v>3.54986732600416</v>
          </cell>
          <cell r="K551">
            <v>1.49702329</v>
          </cell>
          <cell r="L551">
            <v>0</v>
          </cell>
          <cell r="M551">
            <v>2.2016001699999999</v>
          </cell>
          <cell r="N551">
            <v>22.254774210000001</v>
          </cell>
        </row>
        <row r="552">
          <cell r="I552">
            <v>36997</v>
          </cell>
          <cell r="J552">
            <v>3.5544914599727</v>
          </cell>
          <cell r="K552">
            <v>1.4980119199999999</v>
          </cell>
          <cell r="L552">
            <v>0</v>
          </cell>
          <cell r="M552">
            <v>2.2012001400000001</v>
          </cell>
          <cell r="N552">
            <v>22.18865001</v>
          </cell>
        </row>
        <row r="553">
          <cell r="I553">
            <v>36998</v>
          </cell>
          <cell r="J553">
            <v>3.5591216174381799</v>
          </cell>
          <cell r="K553">
            <v>1.4990012100000001</v>
          </cell>
          <cell r="L553">
            <v>0</v>
          </cell>
          <cell r="M553">
            <v>2.2008016000000001</v>
          </cell>
          <cell r="N553">
            <v>22.205245300000001</v>
          </cell>
        </row>
        <row r="554">
          <cell r="I554">
            <v>36999</v>
          </cell>
          <cell r="J554">
            <v>3.5637578062469299</v>
          </cell>
          <cell r="K554">
            <v>1.4999911399999999</v>
          </cell>
          <cell r="L554">
            <v>0</v>
          </cell>
          <cell r="M554">
            <v>2.20040448</v>
          </cell>
          <cell r="N554">
            <v>22.22182866</v>
          </cell>
        </row>
        <row r="555">
          <cell r="I555">
            <v>37000</v>
          </cell>
          <cell r="J555">
            <v>3.56840003425551</v>
          </cell>
          <cell r="K555">
            <v>1.5009817400000001</v>
          </cell>
          <cell r="L555">
            <v>0</v>
          </cell>
          <cell r="M555">
            <v>2.2000087100000001</v>
          </cell>
          <cell r="N555">
            <v>22.23840014</v>
          </cell>
        </row>
        <row r="556">
          <cell r="I556">
            <v>37001</v>
          </cell>
          <cell r="J556">
            <v>3.5730483093307202</v>
          </cell>
          <cell r="K556">
            <v>1.5019729799999999</v>
          </cell>
          <cell r="L556">
            <v>0</v>
          </cell>
          <cell r="M556">
            <v>2.1996145</v>
          </cell>
          <cell r="N556">
            <v>22.254959800000002</v>
          </cell>
        </row>
        <row r="557">
          <cell r="I557">
            <v>37004</v>
          </cell>
          <cell r="J557">
            <v>3.5777026393495799</v>
          </cell>
          <cell r="K557">
            <v>1.5029648799999999</v>
          </cell>
          <cell r="L557">
            <v>0</v>
          </cell>
          <cell r="M557">
            <v>2.1992216500000001</v>
          </cell>
          <cell r="N557">
            <v>22.216853709999999</v>
          </cell>
        </row>
        <row r="558">
          <cell r="I558">
            <v>37005</v>
          </cell>
          <cell r="J558">
            <v>3.58236303219942</v>
          </cell>
          <cell r="K558">
            <v>1.50395744</v>
          </cell>
          <cell r="L558">
            <v>0</v>
          </cell>
          <cell r="M558">
            <v>2.1988302100000001</v>
          </cell>
          <cell r="N558">
            <v>22.233416389999999</v>
          </cell>
        </row>
        <row r="559">
          <cell r="I559">
            <v>37006</v>
          </cell>
          <cell r="J559">
            <v>3.5870294957777902</v>
          </cell>
          <cell r="K559">
            <v>1.5049506500000001</v>
          </cell>
          <cell r="L559">
            <v>0</v>
          </cell>
          <cell r="M559">
            <v>2.1984401099999999</v>
          </cell>
          <cell r="N559">
            <v>22.249967399999999</v>
          </cell>
        </row>
        <row r="560">
          <cell r="I560">
            <v>37007</v>
          </cell>
          <cell r="J560">
            <v>3.5917020379925599</v>
          </cell>
          <cell r="K560">
            <v>1.5059445199999999</v>
          </cell>
          <cell r="L560">
            <v>0</v>
          </cell>
          <cell r="M560">
            <v>2.1980514200000001</v>
          </cell>
          <cell r="N560">
            <v>22.266506809999999</v>
          </cell>
        </row>
        <row r="561">
          <cell r="I561">
            <v>37008</v>
          </cell>
          <cell r="J561">
            <v>3.5963806667618901</v>
          </cell>
          <cell r="K561">
            <v>1.50693904</v>
          </cell>
          <cell r="L561">
            <v>0</v>
          </cell>
          <cell r="M561">
            <v>2.1976642200000001</v>
          </cell>
          <cell r="N561">
            <v>22.283034690000001</v>
          </cell>
        </row>
        <row r="562">
          <cell r="I562">
            <v>37011</v>
          </cell>
          <cell r="J562">
            <v>3.60106539001427</v>
          </cell>
          <cell r="K562">
            <v>1.5079342200000001</v>
          </cell>
          <cell r="L562">
            <v>0</v>
          </cell>
          <cell r="M562">
            <v>2.1972782799999999</v>
          </cell>
          <cell r="N562">
            <v>22.245294269999999</v>
          </cell>
        </row>
        <row r="563">
          <cell r="I563">
            <v>37013</v>
          </cell>
          <cell r="J563">
            <v>3.6057562156884901</v>
          </cell>
          <cell r="K563">
            <v>1.50893006</v>
          </cell>
          <cell r="L563">
            <v>0</v>
          </cell>
          <cell r="M563">
            <v>2.1968938100000002</v>
          </cell>
          <cell r="N563">
            <v>22.23480829</v>
          </cell>
        </row>
        <row r="564">
          <cell r="I564">
            <v>37014</v>
          </cell>
          <cell r="J564">
            <v>3.6104531517337102</v>
          </cell>
          <cell r="K564">
            <v>1.5099265500000001</v>
          </cell>
          <cell r="L564">
            <v>0</v>
          </cell>
          <cell r="M564">
            <v>2.1965107399999999</v>
          </cell>
          <cell r="N564">
            <v>22.251340419999998</v>
          </cell>
        </row>
        <row r="565">
          <cell r="I565">
            <v>37015</v>
          </cell>
          <cell r="J565">
            <v>3.61515620610942</v>
          </cell>
          <cell r="K565">
            <v>1.5109237</v>
          </cell>
          <cell r="L565">
            <v>0</v>
          </cell>
          <cell r="M565">
            <v>2.1961288400000001</v>
          </cell>
          <cell r="N565">
            <v>22.267861199999999</v>
          </cell>
        </row>
        <row r="566">
          <cell r="I566">
            <v>37018</v>
          </cell>
          <cell r="J566">
            <v>3.6198653867855</v>
          </cell>
          <cell r="K566">
            <v>1.51192152</v>
          </cell>
          <cell r="L566">
            <v>0</v>
          </cell>
          <cell r="M566">
            <v>2.1957484699999998</v>
          </cell>
          <cell r="N566">
            <v>22.23060864</v>
          </cell>
        </row>
        <row r="567">
          <cell r="I567">
            <v>37019</v>
          </cell>
          <cell r="J567">
            <v>3.62458070174219</v>
          </cell>
          <cell r="K567">
            <v>1.5129199900000001</v>
          </cell>
          <cell r="L567">
            <v>0</v>
          </cell>
          <cell r="M567">
            <v>2.1953694100000001</v>
          </cell>
          <cell r="N567">
            <v>22.247131929999998</v>
          </cell>
        </row>
        <row r="568">
          <cell r="I568">
            <v>37020</v>
          </cell>
          <cell r="J568">
            <v>3.62930215897015</v>
          </cell>
          <cell r="K568">
            <v>1.51391912</v>
          </cell>
          <cell r="L568">
            <v>0</v>
          </cell>
          <cell r="M568">
            <v>2.1949915799999999</v>
          </cell>
          <cell r="N568">
            <v>22.26364401</v>
          </cell>
        </row>
        <row r="569">
          <cell r="I569">
            <v>37021</v>
          </cell>
          <cell r="J569">
            <v>3.63402976647042</v>
          </cell>
          <cell r="K569">
            <v>1.51491891</v>
          </cell>
          <cell r="L569">
            <v>0</v>
          </cell>
          <cell r="M569">
            <v>2.1946151899999999</v>
          </cell>
          <cell r="N569">
            <v>22.28014495</v>
          </cell>
        </row>
        <row r="570">
          <cell r="I570">
            <v>37022</v>
          </cell>
          <cell r="J570">
            <v>3.6387635322545</v>
          </cell>
          <cell r="K570">
            <v>1.51591936</v>
          </cell>
          <cell r="L570">
            <v>0</v>
          </cell>
          <cell r="M570">
            <v>2.1942401600000001</v>
          </cell>
          <cell r="N570">
            <v>22.29663481</v>
          </cell>
        </row>
        <row r="571">
          <cell r="I571">
            <v>37025</v>
          </cell>
          <cell r="J571">
            <v>3.6435034643442799</v>
          </cell>
          <cell r="K571">
            <v>1.5169204700000001</v>
          </cell>
          <cell r="L571">
            <v>0</v>
          </cell>
          <cell r="M571">
            <v>2.19386641</v>
          </cell>
          <cell r="N571">
            <v>22.259732979999999</v>
          </cell>
        </row>
        <row r="572">
          <cell r="I572">
            <v>37026</v>
          </cell>
          <cell r="J572">
            <v>3.6482495707721299</v>
          </cell>
          <cell r="K572">
            <v>1.5179222400000001</v>
          </cell>
          <cell r="L572">
            <v>0</v>
          </cell>
          <cell r="M572">
            <v>2.1934938599999998</v>
          </cell>
          <cell r="N572">
            <v>22.276225279999998</v>
          </cell>
        </row>
        <row r="573">
          <cell r="I573">
            <v>37027</v>
          </cell>
          <cell r="J573">
            <v>3.65300185958088</v>
          </cell>
          <cell r="K573">
            <v>1.5189246700000001</v>
          </cell>
          <cell r="L573">
            <v>0</v>
          </cell>
          <cell r="M573">
            <v>2.1931227099999999</v>
          </cell>
          <cell r="N573">
            <v>22.292706630000001</v>
          </cell>
        </row>
        <row r="574">
          <cell r="I574">
            <v>37028</v>
          </cell>
          <cell r="J574">
            <v>3.6577603388238402</v>
          </cell>
          <cell r="K574">
            <v>1.51992777</v>
          </cell>
          <cell r="L574">
            <v>0</v>
          </cell>
          <cell r="M574">
            <v>2.19275289</v>
          </cell>
          <cell r="N574">
            <v>22.309177099999999</v>
          </cell>
        </row>
        <row r="575">
          <cell r="I575">
            <v>37029</v>
          </cell>
          <cell r="J575">
            <v>3.66252501656479</v>
          </cell>
          <cell r="K575">
            <v>1.52093152</v>
          </cell>
          <cell r="L575">
            <v>0</v>
          </cell>
          <cell r="M575">
            <v>2.19238431</v>
          </cell>
          <cell r="N575">
            <v>22.32563674</v>
          </cell>
        </row>
        <row r="576">
          <cell r="I576">
            <v>37032</v>
          </cell>
          <cell r="J576">
            <v>3.6672959008780399</v>
          </cell>
          <cell r="K576">
            <v>1.5219359400000001</v>
          </cell>
          <cell r="L576">
            <v>0</v>
          </cell>
          <cell r="M576">
            <v>2.1920170300000001</v>
          </cell>
          <cell r="N576">
            <v>22.289079489999999</v>
          </cell>
        </row>
        <row r="577">
          <cell r="I577">
            <v>37033</v>
          </cell>
          <cell r="J577">
            <v>3.6720729998483899</v>
          </cell>
          <cell r="K577">
            <v>1.5229410299999999</v>
          </cell>
          <cell r="L577">
            <v>0</v>
          </cell>
          <cell r="M577">
            <v>2.1916509799999999</v>
          </cell>
          <cell r="N577">
            <v>22.3055415</v>
          </cell>
        </row>
        <row r="578">
          <cell r="I578">
            <v>37034</v>
          </cell>
          <cell r="J578">
            <v>3.6768563215711998</v>
          </cell>
          <cell r="K578">
            <v>1.5239467799999999</v>
          </cell>
          <cell r="L578">
            <v>0</v>
          </cell>
          <cell r="M578">
            <v>2.1912862099999999</v>
          </cell>
          <cell r="N578">
            <v>22.321992829999999</v>
          </cell>
        </row>
        <row r="579">
          <cell r="I579">
            <v>37035</v>
          </cell>
          <cell r="J579">
            <v>3.6816458741523599</v>
          </cell>
          <cell r="K579">
            <v>1.52495319</v>
          </cell>
          <cell r="L579">
            <v>0</v>
          </cell>
          <cell r="M579">
            <v>2.1909227800000002</v>
          </cell>
          <cell r="N579">
            <v>22.33843354</v>
          </cell>
        </row>
        <row r="580">
          <cell r="I580">
            <v>37036</v>
          </cell>
          <cell r="J580">
            <v>3.6864416657083101</v>
          </cell>
          <cell r="K580">
            <v>1.52596026</v>
          </cell>
          <cell r="L580">
            <v>0</v>
          </cell>
          <cell r="M580">
            <v>2.1905604699999999</v>
          </cell>
          <cell r="N580">
            <v>22.35486367</v>
          </cell>
        </row>
        <row r="581">
          <cell r="I581">
            <v>37039</v>
          </cell>
          <cell r="J581">
            <v>3.69124370436609</v>
          </cell>
          <cell r="K581">
            <v>1.52696801</v>
          </cell>
          <cell r="L581">
            <v>0</v>
          </cell>
          <cell r="M581">
            <v>2.19019948</v>
          </cell>
          <cell r="N581">
            <v>22.318644970000001</v>
          </cell>
        </row>
        <row r="582">
          <cell r="I582">
            <v>37040</v>
          </cell>
          <cell r="J582">
            <v>3.6960519982633002</v>
          </cell>
          <cell r="K582">
            <v>1.52797641</v>
          </cell>
          <cell r="L582">
            <v>0</v>
          </cell>
          <cell r="M582">
            <v>2.1898397300000001</v>
          </cell>
          <cell r="N582">
            <v>22.33507741</v>
          </cell>
        </row>
        <row r="583">
          <cell r="I583">
            <v>37041</v>
          </cell>
          <cell r="J583">
            <v>3.7008665555481501</v>
          </cell>
          <cell r="K583">
            <v>1.5289854899999999</v>
          </cell>
          <cell r="L583">
            <v>0</v>
          </cell>
          <cell r="M583">
            <v>2.1894812699999999</v>
          </cell>
          <cell r="N583">
            <v>22.35149942</v>
          </cell>
        </row>
        <row r="584">
          <cell r="I584">
            <v>37042</v>
          </cell>
          <cell r="J584">
            <v>3.7056873843794702</v>
          </cell>
          <cell r="K584">
            <v>1.5299952299999999</v>
          </cell>
          <cell r="L584">
            <v>0</v>
          </cell>
          <cell r="M584">
            <v>2.1891240199999999</v>
          </cell>
          <cell r="N584">
            <v>22.36791105</v>
          </cell>
        </row>
        <row r="585">
          <cell r="I585">
            <v>37043</v>
          </cell>
          <cell r="J585">
            <v>3.71051449292671</v>
          </cell>
          <cell r="K585">
            <v>1.5310056299999999</v>
          </cell>
          <cell r="L585">
            <v>0</v>
          </cell>
          <cell r="M585">
            <v>2.1887678899999998</v>
          </cell>
          <cell r="N585">
            <v>22.384312359999999</v>
          </cell>
        </row>
        <row r="586">
          <cell r="I586">
            <v>37046</v>
          </cell>
          <cell r="J586">
            <v>3.7153478893699501</v>
          </cell>
          <cell r="K586">
            <v>1.5320167099999999</v>
          </cell>
          <cell r="L586">
            <v>0</v>
          </cell>
          <cell r="M586">
            <v>2.1884130800000001</v>
          </cell>
          <cell r="N586">
            <v>22.348426369999999</v>
          </cell>
        </row>
        <row r="587">
          <cell r="I587">
            <v>37047</v>
          </cell>
          <cell r="J587">
            <v>3.7201875818999599</v>
          </cell>
          <cell r="K587">
            <v>1.53302845</v>
          </cell>
          <cell r="L587">
            <v>0</v>
          </cell>
          <cell r="M587">
            <v>2.1880593699999999</v>
          </cell>
          <cell r="N587">
            <v>22.36482994</v>
          </cell>
        </row>
        <row r="588">
          <cell r="I588">
            <v>37048</v>
          </cell>
          <cell r="J588">
            <v>3.7250335787181501</v>
          </cell>
          <cell r="K588">
            <v>1.53404086</v>
          </cell>
          <cell r="L588">
            <v>0</v>
          </cell>
          <cell r="M588">
            <v>2.1877069499999999</v>
          </cell>
          <cell r="N588">
            <v>22.381223309999999</v>
          </cell>
        </row>
        <row r="589">
          <cell r="I589">
            <v>37049</v>
          </cell>
          <cell r="J589">
            <v>3.7298858880366299</v>
          </cell>
          <cell r="K589">
            <v>1.5350539299999999</v>
          </cell>
          <cell r="L589">
            <v>0</v>
          </cell>
          <cell r="M589">
            <v>2.18735575</v>
          </cell>
          <cell r="N589">
            <v>22.397606549999999</v>
          </cell>
        </row>
        <row r="590">
          <cell r="I590">
            <v>37050</v>
          </cell>
          <cell r="J590">
            <v>3.73474451807818</v>
          </cell>
          <cell r="K590">
            <v>1.5360676799999999</v>
          </cell>
          <cell r="L590">
            <v>0</v>
          </cell>
          <cell r="M590">
            <v>2.1870058100000001</v>
          </cell>
          <cell r="N590">
            <v>22.413979699999999</v>
          </cell>
        </row>
        <row r="591">
          <cell r="I591">
            <v>37053</v>
          </cell>
          <cell r="J591">
            <v>3.7396094770763302</v>
          </cell>
          <cell r="K591">
            <v>1.5370820999999999</v>
          </cell>
          <cell r="L591">
            <v>0</v>
          </cell>
          <cell r="M591">
            <v>2.1866568900000001</v>
          </cell>
          <cell r="N591">
            <v>22.378420739999999</v>
          </cell>
        </row>
        <row r="592">
          <cell r="I592">
            <v>37054</v>
          </cell>
          <cell r="J592">
            <v>3.7444807732753</v>
          </cell>
          <cell r="K592">
            <v>1.5380971800000001</v>
          </cell>
          <cell r="L592">
            <v>0</v>
          </cell>
          <cell r="M592">
            <v>2.1863092100000001</v>
          </cell>
          <cell r="N592">
            <v>22.394796100000001</v>
          </cell>
        </row>
        <row r="593">
          <cell r="I593">
            <v>37055</v>
          </cell>
          <cell r="J593">
            <v>3.74935841493008</v>
          </cell>
          <cell r="K593">
            <v>1.5391129400000001</v>
          </cell>
          <cell r="L593">
            <v>0</v>
          </cell>
          <cell r="M593">
            <v>2.1859628199999999</v>
          </cell>
          <cell r="N593">
            <v>22.41116152</v>
          </cell>
        </row>
        <row r="594">
          <cell r="I594">
            <v>37057</v>
          </cell>
          <cell r="J594">
            <v>3.7542424103063898</v>
          </cell>
          <cell r="K594">
            <v>1.5401293700000001</v>
          </cell>
          <cell r="L594">
            <v>0</v>
          </cell>
          <cell r="M594">
            <v>2.1856174799999999</v>
          </cell>
          <cell r="N594">
            <v>22.401678879999999</v>
          </cell>
        </row>
        <row r="595">
          <cell r="I595">
            <v>37060</v>
          </cell>
          <cell r="J595">
            <v>3.7591327676807298</v>
          </cell>
          <cell r="K595">
            <v>1.5411464699999999</v>
          </cell>
          <cell r="L595">
            <v>0</v>
          </cell>
          <cell r="M595">
            <v>2.1852732399999999</v>
          </cell>
          <cell r="N595">
            <v>22.36655893</v>
          </cell>
        </row>
        <row r="596">
          <cell r="I596">
            <v>37061</v>
          </cell>
          <cell r="J596">
            <v>3.7640294953403699</v>
          </cell>
          <cell r="K596">
            <v>1.54216424</v>
          </cell>
          <cell r="L596">
            <v>0</v>
          </cell>
          <cell r="M596">
            <v>2.1849303099999999</v>
          </cell>
          <cell r="N596">
            <v>22.382927250000002</v>
          </cell>
        </row>
        <row r="597">
          <cell r="I597">
            <v>37062</v>
          </cell>
          <cell r="J597">
            <v>3.7689326015833799</v>
          </cell>
          <cell r="K597">
            <v>1.5431826799999999</v>
          </cell>
          <cell r="L597">
            <v>0</v>
          </cell>
          <cell r="M597">
            <v>2.1845884500000001</v>
          </cell>
          <cell r="N597">
            <v>22.399285800000001</v>
          </cell>
        </row>
        <row r="598">
          <cell r="I598">
            <v>37063</v>
          </cell>
          <cell r="J598">
            <v>3.77384209471865</v>
          </cell>
          <cell r="K598">
            <v>1.5442018</v>
          </cell>
          <cell r="L598">
            <v>0</v>
          </cell>
          <cell r="M598">
            <v>2.1842477100000002</v>
          </cell>
          <cell r="N598">
            <v>22.415634610000001</v>
          </cell>
        </row>
        <row r="599">
          <cell r="I599">
            <v>37064</v>
          </cell>
          <cell r="J599">
            <v>3.77875798306588</v>
          </cell>
          <cell r="K599">
            <v>1.54522158</v>
          </cell>
          <cell r="L599">
            <v>0</v>
          </cell>
          <cell r="M599">
            <v>2.1839081500000002</v>
          </cell>
          <cell r="N599">
            <v>22.43197374</v>
          </cell>
        </row>
        <row r="600">
          <cell r="I600">
            <v>37067</v>
          </cell>
          <cell r="J600">
            <v>3.7836802749556</v>
          </cell>
          <cell r="K600">
            <v>1.54624205</v>
          </cell>
          <cell r="L600">
            <v>0</v>
          </cell>
          <cell r="M600">
            <v>2.1835696800000002</v>
          </cell>
          <cell r="N600">
            <v>22.39716816</v>
          </cell>
        </row>
        <row r="601">
          <cell r="I601">
            <v>37068</v>
          </cell>
          <cell r="J601">
            <v>3.7886089787292199</v>
          </cell>
          <cell r="K601">
            <v>1.5472631800000001</v>
          </cell>
          <cell r="L601">
            <v>0</v>
          </cell>
          <cell r="M601">
            <v>2.18323249</v>
          </cell>
          <cell r="N601">
            <v>22.413509139999999</v>
          </cell>
        </row>
        <row r="602">
          <cell r="I602">
            <v>37069</v>
          </cell>
          <cell r="J602">
            <v>3.79354410273899</v>
          </cell>
          <cell r="K602">
            <v>1.54828499</v>
          </cell>
          <cell r="L602">
            <v>0</v>
          </cell>
          <cell r="M602">
            <v>2.1828961900000001</v>
          </cell>
          <cell r="N602">
            <v>22.429840559999999</v>
          </cell>
        </row>
        <row r="603">
          <cell r="I603">
            <v>37070</v>
          </cell>
          <cell r="J603">
            <v>3.7984856553480602</v>
          </cell>
          <cell r="K603">
            <v>1.54930748</v>
          </cell>
          <cell r="L603">
            <v>0</v>
          </cell>
          <cell r="M603">
            <v>2.1825611399999998</v>
          </cell>
          <cell r="N603">
            <v>22.446162480000002</v>
          </cell>
        </row>
        <row r="604">
          <cell r="I604">
            <v>37071</v>
          </cell>
          <cell r="J604">
            <v>3.8034336449304398</v>
          </cell>
          <cell r="K604">
            <v>1.5503306400000001</v>
          </cell>
          <cell r="L604">
            <v>0</v>
          </cell>
          <cell r="M604">
            <v>2.18222724</v>
          </cell>
          <cell r="N604">
            <v>22.462474950000001</v>
          </cell>
        </row>
        <row r="605">
          <cell r="I605">
            <v>37074</v>
          </cell>
          <cell r="J605">
            <v>3.8083880798710901</v>
          </cell>
          <cell r="K605">
            <v>1.5513544699999999</v>
          </cell>
          <cell r="L605">
            <v>0</v>
          </cell>
          <cell r="M605">
            <v>2.1818943900000001</v>
          </cell>
          <cell r="N605">
            <v>22.42797852</v>
          </cell>
        </row>
        <row r="606">
          <cell r="I606">
            <v>37075</v>
          </cell>
          <cell r="J606">
            <v>3.8133489685658599</v>
          </cell>
          <cell r="K606">
            <v>1.5523789800000001</v>
          </cell>
          <cell r="L606">
            <v>0</v>
          </cell>
          <cell r="M606">
            <v>2.18156265</v>
          </cell>
          <cell r="N606">
            <v>22.444292799999999</v>
          </cell>
        </row>
        <row r="607">
          <cell r="I607">
            <v>37076</v>
          </cell>
          <cell r="J607">
            <v>3.8183163194215699</v>
          </cell>
          <cell r="K607">
            <v>1.5534041700000001</v>
          </cell>
          <cell r="L607">
            <v>0</v>
          </cell>
          <cell r="M607">
            <v>2.1812320700000001</v>
          </cell>
          <cell r="N607">
            <v>22.460597750000002</v>
          </cell>
        </row>
        <row r="608">
          <cell r="I608">
            <v>37077</v>
          </cell>
          <cell r="J608">
            <v>3.8232901408559399</v>
          </cell>
          <cell r="K608">
            <v>1.55443004</v>
          </cell>
          <cell r="L608">
            <v>0</v>
          </cell>
          <cell r="M608">
            <v>2.18090239</v>
          </cell>
          <cell r="N608">
            <v>22.476893430000001</v>
          </cell>
        </row>
        <row r="609">
          <cell r="I609">
            <v>37078</v>
          </cell>
          <cell r="J609">
            <v>3.82827044129772</v>
          </cell>
          <cell r="K609">
            <v>1.55545658</v>
          </cell>
          <cell r="L609">
            <v>0</v>
          </cell>
          <cell r="M609">
            <v>2.1805739800000001</v>
          </cell>
          <cell r="N609">
            <v>22.49317988</v>
          </cell>
        </row>
        <row r="610">
          <cell r="I610">
            <v>37081</v>
          </cell>
          <cell r="J610">
            <v>3.8332572291865699</v>
          </cell>
          <cell r="K610">
            <v>1.5564838000000001</v>
          </cell>
          <cell r="L610">
            <v>0</v>
          </cell>
          <cell r="M610">
            <v>2.1802465799999999</v>
          </cell>
          <cell r="N610">
            <v>22.45898751</v>
          </cell>
        </row>
        <row r="611">
          <cell r="I611">
            <v>37082</v>
          </cell>
          <cell r="J611">
            <v>3.8382505129732101</v>
          </cell>
          <cell r="K611">
            <v>1.5575117000000001</v>
          </cell>
          <cell r="L611">
            <v>0</v>
          </cell>
          <cell r="M611">
            <v>2.17992024</v>
          </cell>
          <cell r="N611">
            <v>22.475275740000001</v>
          </cell>
        </row>
        <row r="612">
          <cell r="I612">
            <v>37083</v>
          </cell>
          <cell r="J612">
            <v>3.84325030111932</v>
          </cell>
          <cell r="K612">
            <v>1.5585402799999999</v>
          </cell>
          <cell r="L612">
            <v>0</v>
          </cell>
          <cell r="M612">
            <v>2.1795950199999998</v>
          </cell>
          <cell r="N612">
            <v>22.491554860000001</v>
          </cell>
        </row>
        <row r="613">
          <cell r="I613">
            <v>37084</v>
          </cell>
          <cell r="J613">
            <v>3.8482566020976199</v>
          </cell>
          <cell r="K613">
            <v>1.55956954</v>
          </cell>
          <cell r="L613">
            <v>0</v>
          </cell>
          <cell r="M613">
            <v>2.1792708099999998</v>
          </cell>
          <cell r="N613">
            <v>22.507824930000002</v>
          </cell>
        </row>
        <row r="614">
          <cell r="I614">
            <v>37085</v>
          </cell>
          <cell r="J614">
            <v>3.8532694243918701</v>
          </cell>
          <cell r="K614">
            <v>1.5605994700000001</v>
          </cell>
          <cell r="L614">
            <v>0</v>
          </cell>
          <cell r="M614">
            <v>2.1789476699999999</v>
          </cell>
          <cell r="N614">
            <v>22.52408599</v>
          </cell>
        </row>
        <row r="615">
          <cell r="I615">
            <v>37088</v>
          </cell>
          <cell r="J615">
            <v>3.8582887764968801</v>
          </cell>
          <cell r="K615">
            <v>1.56163009</v>
          </cell>
          <cell r="L615">
            <v>0</v>
          </cell>
          <cell r="M615">
            <v>2.1786254899999999</v>
          </cell>
          <cell r="N615">
            <v>22.490192740000001</v>
          </cell>
        </row>
        <row r="616">
          <cell r="I616">
            <v>37089</v>
          </cell>
          <cell r="J616">
            <v>3.8633146669185199</v>
          </cell>
          <cell r="K616">
            <v>1.5626613899999999</v>
          </cell>
          <cell r="L616">
            <v>0</v>
          </cell>
          <cell r="M616">
            <v>2.17830448</v>
          </cell>
          <cell r="N616">
            <v>22.506455549999998</v>
          </cell>
        </row>
        <row r="617">
          <cell r="I617">
            <v>37090</v>
          </cell>
          <cell r="J617">
            <v>3.8683471041737301</v>
          </cell>
          <cell r="K617">
            <v>1.56369337</v>
          </cell>
          <cell r="L617">
            <v>0</v>
          </cell>
          <cell r="M617">
            <v>2.1779845400000002</v>
          </cell>
          <cell r="N617">
            <v>22.522709469999999</v>
          </cell>
        </row>
        <row r="618">
          <cell r="I618">
            <v>37091</v>
          </cell>
          <cell r="J618">
            <v>3.87338609679058</v>
          </cell>
          <cell r="K618">
            <v>1.5647260300000001</v>
          </cell>
          <cell r="L618">
            <v>0</v>
          </cell>
          <cell r="M618">
            <v>2.1776655499999999</v>
          </cell>
          <cell r="N618">
            <v>22.538954560000001</v>
          </cell>
        </row>
        <row r="619">
          <cell r="I619">
            <v>37092</v>
          </cell>
          <cell r="J619">
            <v>3.8784316533082102</v>
          </cell>
          <cell r="K619">
            <v>1.5657593700000001</v>
          </cell>
          <cell r="L619">
            <v>0</v>
          </cell>
          <cell r="M619">
            <v>2.1773477300000001</v>
          </cell>
          <cell r="N619">
            <v>22.555190849999999</v>
          </cell>
        </row>
        <row r="620">
          <cell r="I620">
            <v>37095</v>
          </cell>
          <cell r="J620">
            <v>3.8834837822769099</v>
          </cell>
          <cell r="K620">
            <v>1.5667933999999999</v>
          </cell>
          <cell r="L620">
            <v>0</v>
          </cell>
          <cell r="M620">
            <v>2.1770308100000002</v>
          </cell>
          <cell r="N620">
            <v>22.521591870000002</v>
          </cell>
        </row>
        <row r="621">
          <cell r="I621">
            <v>37096</v>
          </cell>
          <cell r="J621">
            <v>3.88854249225809</v>
          </cell>
          <cell r="K621">
            <v>1.5678281000000001</v>
          </cell>
          <cell r="L621">
            <v>0</v>
          </cell>
          <cell r="M621">
            <v>2.1767148500000002</v>
          </cell>
          <cell r="N621">
            <v>22.537829890000001</v>
          </cell>
        </row>
        <row r="622">
          <cell r="I622">
            <v>37097</v>
          </cell>
          <cell r="J622">
            <v>3.8936077918243099</v>
          </cell>
          <cell r="K622">
            <v>1.56886349</v>
          </cell>
          <cell r="L622">
            <v>0</v>
          </cell>
          <cell r="M622">
            <v>2.1764000499999998</v>
          </cell>
          <cell r="N622">
            <v>22.554059240000001</v>
          </cell>
        </row>
        <row r="623">
          <cell r="I623">
            <v>37098</v>
          </cell>
          <cell r="J623">
            <v>3.8986796895593301</v>
          </cell>
          <cell r="K623">
            <v>1.56989957</v>
          </cell>
          <cell r="L623">
            <v>0</v>
          </cell>
          <cell r="M623">
            <v>2.1760861500000002</v>
          </cell>
          <cell r="N623">
            <v>22.570279960000001</v>
          </cell>
        </row>
        <row r="624">
          <cell r="I624">
            <v>37099</v>
          </cell>
          <cell r="J624">
            <v>3.9037581940580401</v>
          </cell>
          <cell r="K624">
            <v>1.5709363300000001</v>
          </cell>
          <cell r="L624">
            <v>0</v>
          </cell>
          <cell r="M624">
            <v>2.1757733500000001</v>
          </cell>
          <cell r="N624">
            <v>22.58649209</v>
          </cell>
        </row>
        <row r="625">
          <cell r="I625">
            <v>37102</v>
          </cell>
          <cell r="J625">
            <v>3.9088433139265799</v>
          </cell>
          <cell r="K625">
            <v>1.57197377</v>
          </cell>
          <cell r="L625">
            <v>0</v>
          </cell>
          <cell r="M625">
            <v>2.1754615400000001</v>
          </cell>
          <cell r="N625">
            <v>22.553182670000002</v>
          </cell>
        </row>
        <row r="626">
          <cell r="I626">
            <v>37103</v>
          </cell>
          <cell r="J626">
            <v>3.91393505778225</v>
          </cell>
          <cell r="K626">
            <v>1.5730119</v>
          </cell>
          <cell r="L626">
            <v>0</v>
          </cell>
          <cell r="M626">
            <v>2.1751506200000001</v>
          </cell>
          <cell r="N626">
            <v>22.569396520000002</v>
          </cell>
        </row>
        <row r="627">
          <cell r="I627">
            <v>37104</v>
          </cell>
          <cell r="J627">
            <v>3.9190334342536102</v>
          </cell>
          <cell r="K627">
            <v>1.5740507100000001</v>
          </cell>
          <cell r="L627">
            <v>0</v>
          </cell>
          <cell r="M627">
            <v>2.1748407900000002</v>
          </cell>
          <cell r="N627">
            <v>22.5856019</v>
          </cell>
        </row>
        <row r="628">
          <cell r="I628">
            <v>37105</v>
          </cell>
          <cell r="J628">
            <v>3.9241384519804501</v>
          </cell>
          <cell r="K628">
            <v>1.5750902200000001</v>
          </cell>
          <cell r="L628">
            <v>0</v>
          </cell>
          <cell r="M628">
            <v>2.17453195</v>
          </cell>
          <cell r="N628">
            <v>22.601798850000002</v>
          </cell>
        </row>
        <row r="629">
          <cell r="I629">
            <v>37106</v>
          </cell>
          <cell r="J629">
            <v>3.9292501196138199</v>
          </cell>
          <cell r="K629">
            <v>1.5761304</v>
          </cell>
          <cell r="L629">
            <v>0</v>
          </cell>
          <cell r="M629">
            <v>2.1742241400000002</v>
          </cell>
          <cell r="N629">
            <v>22.61798744</v>
          </cell>
        </row>
        <row r="630">
          <cell r="I630">
            <v>37109</v>
          </cell>
          <cell r="J630">
            <v>3.93436844581601</v>
          </cell>
          <cell r="K630">
            <v>1.57717128</v>
          </cell>
          <cell r="L630">
            <v>0</v>
          </cell>
          <cell r="M630">
            <v>2.1739172500000001</v>
          </cell>
          <cell r="N630">
            <v>22.58496298</v>
          </cell>
        </row>
        <row r="631">
          <cell r="I631">
            <v>37110</v>
          </cell>
          <cell r="J631">
            <v>3.93949343926064</v>
          </cell>
          <cell r="K631">
            <v>1.57821284</v>
          </cell>
          <cell r="L631">
            <v>0</v>
          </cell>
          <cell r="M631">
            <v>2.17361132</v>
          </cell>
          <cell r="N631">
            <v>22.601153249999999</v>
          </cell>
        </row>
        <row r="632">
          <cell r="I632">
            <v>37111</v>
          </cell>
          <cell r="J632">
            <v>3.9446251086325899</v>
          </cell>
          <cell r="K632">
            <v>1.57925509</v>
          </cell>
          <cell r="L632">
            <v>0</v>
          </cell>
          <cell r="M632">
            <v>2.1733064199999999</v>
          </cell>
          <cell r="N632">
            <v>22.617335260000001</v>
          </cell>
        </row>
        <row r="633">
          <cell r="I633">
            <v>37112</v>
          </cell>
          <cell r="J633">
            <v>3.94976346262807</v>
          </cell>
          <cell r="K633">
            <v>1.5802980200000001</v>
          </cell>
          <cell r="L633">
            <v>0</v>
          </cell>
          <cell r="M633">
            <v>2.17300242</v>
          </cell>
          <cell r="N633">
            <v>22.633509050000001</v>
          </cell>
        </row>
        <row r="634">
          <cell r="I634">
            <v>37113</v>
          </cell>
          <cell r="J634">
            <v>3.9549085099546102</v>
          </cell>
          <cell r="K634">
            <v>1.5813416499999999</v>
          </cell>
          <cell r="L634">
            <v>0</v>
          </cell>
          <cell r="M634">
            <v>2.1726993700000001</v>
          </cell>
          <cell r="N634">
            <v>22.64967467</v>
          </cell>
        </row>
        <row r="635">
          <cell r="I635">
            <v>37116</v>
          </cell>
          <cell r="J635">
            <v>3.9600602593311001</v>
          </cell>
          <cell r="K635">
            <v>1.58238597</v>
          </cell>
          <cell r="L635">
            <v>0</v>
          </cell>
          <cell r="M635">
            <v>2.17239732</v>
          </cell>
          <cell r="N635">
            <v>22.61693069</v>
          </cell>
        </row>
        <row r="636">
          <cell r="I636">
            <v>37117</v>
          </cell>
          <cell r="J636">
            <v>3.9652187194877699</v>
          </cell>
          <cell r="K636">
            <v>1.58343097</v>
          </cell>
          <cell r="L636">
            <v>0</v>
          </cell>
          <cell r="M636">
            <v>2.1720961499999998</v>
          </cell>
          <cell r="N636">
            <v>22.63309799</v>
          </cell>
        </row>
        <row r="637">
          <cell r="I637">
            <v>37118</v>
          </cell>
          <cell r="J637">
            <v>3.9703838991662201</v>
          </cell>
          <cell r="K637">
            <v>1.5844766699999999</v>
          </cell>
          <cell r="L637">
            <v>0</v>
          </cell>
          <cell r="M637">
            <v>2.1717959100000002</v>
          </cell>
          <cell r="N637">
            <v>22.649257219999999</v>
          </cell>
        </row>
        <row r="638">
          <cell r="I638">
            <v>37119</v>
          </cell>
          <cell r="J638">
            <v>3.9755558071194601</v>
          </cell>
          <cell r="K638">
            <v>1.5855230499999999</v>
          </cell>
          <cell r="L638">
            <v>0</v>
          </cell>
          <cell r="M638">
            <v>2.1714968200000002</v>
          </cell>
          <cell r="N638">
            <v>22.665408429999999</v>
          </cell>
        </row>
        <row r="639">
          <cell r="I639">
            <v>37120</v>
          </cell>
          <cell r="J639">
            <v>3.9807344521118702</v>
          </cell>
          <cell r="K639">
            <v>1.5865701299999999</v>
          </cell>
          <cell r="L639">
            <v>0</v>
          </cell>
          <cell r="M639">
            <v>2.1711984200000001</v>
          </cell>
          <cell r="N639">
            <v>22.681551670000001</v>
          </cell>
        </row>
        <row r="640">
          <cell r="I640">
            <v>37123</v>
          </cell>
          <cell r="J640">
            <v>3.9859198429192699</v>
          </cell>
          <cell r="K640">
            <v>1.5876178999999999</v>
          </cell>
          <cell r="L640">
            <v>0</v>
          </cell>
          <cell r="M640">
            <v>2.1709011</v>
          </cell>
          <cell r="N640">
            <v>22.649083789999999</v>
          </cell>
        </row>
        <row r="641">
          <cell r="I641">
            <v>37124</v>
          </cell>
          <cell r="J641">
            <v>3.9911119883289099</v>
          </cell>
          <cell r="K641">
            <v>1.5886663599999999</v>
          </cell>
          <cell r="L641">
            <v>0</v>
          </cell>
          <cell r="M641">
            <v>2.17060473</v>
          </cell>
          <cell r="N641">
            <v>22.665228689999999</v>
          </cell>
        </row>
        <row r="642">
          <cell r="I642">
            <v>37125</v>
          </cell>
          <cell r="J642">
            <v>3.9963108971394701</v>
          </cell>
          <cell r="K642">
            <v>1.58971551</v>
          </cell>
          <cell r="L642">
            <v>0</v>
          </cell>
          <cell r="M642">
            <v>2.1703091900000002</v>
          </cell>
          <cell r="N642">
            <v>22.68136573</v>
          </cell>
        </row>
        <row r="643">
          <cell r="I643">
            <v>37126</v>
          </cell>
          <cell r="J643">
            <v>4.0015165781611097</v>
          </cell>
          <cell r="K643">
            <v>1.5907653500000001</v>
          </cell>
          <cell r="L643">
            <v>0</v>
          </cell>
          <cell r="M643">
            <v>2.1700145499999999</v>
          </cell>
          <cell r="N643">
            <v>22.697494939999999</v>
          </cell>
        </row>
        <row r="644">
          <cell r="I644">
            <v>37127</v>
          </cell>
          <cell r="J644">
            <v>4.0067290402154496</v>
          </cell>
          <cell r="K644">
            <v>1.5918158899999999</v>
          </cell>
          <cell r="L644">
            <v>0</v>
          </cell>
          <cell r="M644">
            <v>2.1697209900000001</v>
          </cell>
          <cell r="N644">
            <v>22.71361637</v>
          </cell>
        </row>
        <row r="645">
          <cell r="I645">
            <v>37130</v>
          </cell>
          <cell r="J645">
            <v>4.0119482921356298</v>
          </cell>
          <cell r="K645">
            <v>1.5928671299999999</v>
          </cell>
          <cell r="L645">
            <v>0</v>
          </cell>
          <cell r="M645">
            <v>2.1694282399999998</v>
          </cell>
          <cell r="N645">
            <v>22.681420320000001</v>
          </cell>
        </row>
        <row r="646">
          <cell r="I646">
            <v>37131</v>
          </cell>
          <cell r="J646">
            <v>4.0171743427662499</v>
          </cell>
          <cell r="K646">
            <v>1.59391905</v>
          </cell>
          <cell r="L646">
            <v>0</v>
          </cell>
          <cell r="M646">
            <v>2.16913635</v>
          </cell>
          <cell r="N646">
            <v>22.697543410000002</v>
          </cell>
        </row>
        <row r="647">
          <cell r="I647">
            <v>37132</v>
          </cell>
          <cell r="J647">
            <v>4.0224072009634799</v>
          </cell>
          <cell r="K647">
            <v>1.5949716700000001</v>
          </cell>
          <cell r="L647">
            <v>0</v>
          </cell>
          <cell r="M647">
            <v>2.1688453600000002</v>
          </cell>
          <cell r="N647">
            <v>22.713658809999998</v>
          </cell>
        </row>
        <row r="648">
          <cell r="I648">
            <v>37133</v>
          </cell>
          <cell r="J648">
            <v>4.0276468755949901</v>
          </cell>
          <cell r="K648">
            <v>1.5960249900000001</v>
          </cell>
          <cell r="L648">
            <v>0</v>
          </cell>
          <cell r="M648">
            <v>2.1685553099999999</v>
          </cell>
          <cell r="N648">
            <v>22.729766590000001</v>
          </cell>
        </row>
        <row r="649">
          <cell r="I649">
            <v>37134</v>
          </cell>
          <cell r="J649">
            <v>4.0328933755400103</v>
          </cell>
          <cell r="K649">
            <v>1.5970789999999999</v>
          </cell>
          <cell r="L649">
            <v>0</v>
          </cell>
          <cell r="M649">
            <v>2.1682662499999998</v>
          </cell>
          <cell r="N649">
            <v>22.745866769999999</v>
          </cell>
        </row>
        <row r="650">
          <cell r="I650">
            <v>37137</v>
          </cell>
          <cell r="J650">
            <v>4.03814670968936</v>
          </cell>
          <cell r="K650">
            <v>1.5981337099999999</v>
          </cell>
          <cell r="L650">
            <v>0</v>
          </cell>
          <cell r="M650">
            <v>2.1679780499999999</v>
          </cell>
          <cell r="N650">
            <v>22.713938389999999</v>
          </cell>
        </row>
        <row r="651">
          <cell r="I651">
            <v>37138</v>
          </cell>
          <cell r="J651">
            <v>4.0434068869454096</v>
          </cell>
          <cell r="K651">
            <v>1.5991891199999999</v>
          </cell>
          <cell r="L651">
            <v>0</v>
          </cell>
          <cell r="M651">
            <v>2.1676906100000002</v>
          </cell>
          <cell r="N651">
            <v>22.730040219999999</v>
          </cell>
        </row>
        <row r="652">
          <cell r="I652">
            <v>37139</v>
          </cell>
          <cell r="J652">
            <v>4.0486739162221301</v>
          </cell>
          <cell r="K652">
            <v>1.6002452199999999</v>
          </cell>
          <cell r="L652">
            <v>0</v>
          </cell>
          <cell r="M652">
            <v>2.16740412</v>
          </cell>
          <cell r="N652">
            <v>22.746134560000002</v>
          </cell>
        </row>
        <row r="653">
          <cell r="I653">
            <v>37140</v>
          </cell>
          <cell r="J653">
            <v>4.0539478064451302</v>
          </cell>
          <cell r="K653">
            <v>1.6013020200000001</v>
          </cell>
          <cell r="L653">
            <v>0</v>
          </cell>
          <cell r="M653">
            <v>2.1671184700000001</v>
          </cell>
          <cell r="N653">
            <v>22.762221459999999</v>
          </cell>
        </row>
        <row r="654">
          <cell r="I654">
            <v>37144</v>
          </cell>
          <cell r="J654">
            <v>4.0592285665516199</v>
          </cell>
          <cell r="K654">
            <v>1.6023595100000001</v>
          </cell>
          <cell r="L654">
            <v>0</v>
          </cell>
          <cell r="M654">
            <v>2.1668338500000002</v>
          </cell>
          <cell r="N654">
            <v>22.706746079999998</v>
          </cell>
        </row>
        <row r="655">
          <cell r="I655">
            <v>37145</v>
          </cell>
          <cell r="J655">
            <v>4.0645162054904498</v>
          </cell>
          <cell r="K655">
            <v>1.60341771</v>
          </cell>
          <cell r="L655">
            <v>0</v>
          </cell>
          <cell r="M655">
            <v>2.16655</v>
          </cell>
          <cell r="N655">
            <v>22.722842620000002</v>
          </cell>
        </row>
        <row r="656">
          <cell r="I656">
            <v>37146</v>
          </cell>
          <cell r="J656">
            <v>4.06981073222215</v>
          </cell>
          <cell r="K656">
            <v>1.6044765999999999</v>
          </cell>
          <cell r="L656">
            <v>0</v>
          </cell>
          <cell r="M656">
            <v>2.1662669399999999</v>
          </cell>
          <cell r="N656">
            <v>22.73893181</v>
          </cell>
        </row>
        <row r="657">
          <cell r="I657">
            <v>37147</v>
          </cell>
          <cell r="J657">
            <v>4.0751121557188901</v>
          </cell>
          <cell r="K657">
            <v>1.6055362</v>
          </cell>
          <cell r="L657">
            <v>0</v>
          </cell>
          <cell r="M657">
            <v>2.16598472</v>
          </cell>
          <cell r="N657">
            <v>22.755013680000001</v>
          </cell>
        </row>
        <row r="658">
          <cell r="I658">
            <v>37148</v>
          </cell>
          <cell r="J658">
            <v>4.0804204849645602</v>
          </cell>
          <cell r="K658">
            <v>1.60659649</v>
          </cell>
          <cell r="L658">
            <v>0</v>
          </cell>
          <cell r="M658">
            <v>2.1657035499999999</v>
          </cell>
          <cell r="N658">
            <v>22.771088290000002</v>
          </cell>
        </row>
        <row r="659">
          <cell r="I659">
            <v>37151</v>
          </cell>
          <cell r="J659">
            <v>4.0857357289547398</v>
          </cell>
          <cell r="K659">
            <v>1.6076574800000001</v>
          </cell>
          <cell r="L659">
            <v>0</v>
          </cell>
          <cell r="M659">
            <v>2.1654231400000001</v>
          </cell>
          <cell r="N659">
            <v>22.73978112</v>
          </cell>
        </row>
        <row r="660">
          <cell r="I660">
            <v>37152</v>
          </cell>
          <cell r="J660">
            <v>4.0910578966967099</v>
          </cell>
          <cell r="K660">
            <v>1.60871918</v>
          </cell>
          <cell r="L660">
            <v>0</v>
          </cell>
          <cell r="M660">
            <v>2.1651435299999999</v>
          </cell>
          <cell r="N660">
            <v>22.755857150000001</v>
          </cell>
        </row>
        <row r="661">
          <cell r="I661">
            <v>37153</v>
          </cell>
          <cell r="J661">
            <v>4.0963869972095202</v>
          </cell>
          <cell r="K661">
            <v>1.60978157</v>
          </cell>
          <cell r="L661">
            <v>0</v>
          </cell>
          <cell r="M661">
            <v>2.1648647599999999</v>
          </cell>
          <cell r="N661">
            <v>22.771926010000001</v>
          </cell>
        </row>
        <row r="662">
          <cell r="I662">
            <v>37154</v>
          </cell>
          <cell r="J662">
            <v>4.1017230395239199</v>
          </cell>
          <cell r="K662">
            <v>1.6108446700000001</v>
          </cell>
          <cell r="L662">
            <v>0</v>
          </cell>
          <cell r="M662">
            <v>2.1645868799999999</v>
          </cell>
          <cell r="N662">
            <v>22.787987739999998</v>
          </cell>
        </row>
        <row r="663">
          <cell r="I663">
            <v>37155</v>
          </cell>
          <cell r="J663">
            <v>4.1070660326824804</v>
          </cell>
          <cell r="K663">
            <v>1.6119084699999999</v>
          </cell>
          <cell r="L663">
            <v>0</v>
          </cell>
          <cell r="M663">
            <v>2.16430992</v>
          </cell>
          <cell r="N663">
            <v>22.804042370000001</v>
          </cell>
        </row>
        <row r="664">
          <cell r="I664">
            <v>37158</v>
          </cell>
          <cell r="J664">
            <v>4.1124159857395002</v>
          </cell>
          <cell r="K664">
            <v>1.61297297</v>
          </cell>
          <cell r="L664">
            <v>0</v>
          </cell>
          <cell r="M664">
            <v>2.1640337600000001</v>
          </cell>
          <cell r="N664">
            <v>22.772989670000001</v>
          </cell>
        </row>
        <row r="665">
          <cell r="I665">
            <v>37159</v>
          </cell>
          <cell r="J665">
            <v>4.1177729077610996</v>
          </cell>
          <cell r="K665">
            <v>1.6140381800000001</v>
          </cell>
          <cell r="L665">
            <v>0</v>
          </cell>
          <cell r="M665">
            <v>2.1637582700000002</v>
          </cell>
          <cell r="N665">
            <v>22.789045730000002</v>
          </cell>
        </row>
        <row r="666">
          <cell r="I666">
            <v>37160</v>
          </cell>
          <cell r="J666">
            <v>4.12313680782521</v>
          </cell>
          <cell r="K666">
            <v>1.6151040800000001</v>
          </cell>
          <cell r="L666">
            <v>0</v>
          </cell>
          <cell r="M666">
            <v>2.1634838300000001</v>
          </cell>
          <cell r="N666">
            <v>22.805094799999999</v>
          </cell>
        </row>
        <row r="667">
          <cell r="I667">
            <v>37161</v>
          </cell>
          <cell r="J667">
            <v>4.12850769502157</v>
          </cell>
          <cell r="K667">
            <v>1.6161707000000001</v>
          </cell>
          <cell r="L667">
            <v>0</v>
          </cell>
          <cell r="M667">
            <v>2.1632101499999998</v>
          </cell>
          <cell r="N667">
            <v>22.821136920000001</v>
          </cell>
        </row>
        <row r="668">
          <cell r="I668">
            <v>37162</v>
          </cell>
          <cell r="J668">
            <v>4.1338855784517703</v>
          </cell>
          <cell r="K668">
            <v>1.6172380099999999</v>
          </cell>
          <cell r="L668">
            <v>0</v>
          </cell>
          <cell r="M668">
            <v>2.1629372600000001</v>
          </cell>
          <cell r="N668">
            <v>22.837172120000002</v>
          </cell>
        </row>
        <row r="669">
          <cell r="I669">
            <v>37165</v>
          </cell>
          <cell r="J669">
            <v>4.1392704672292604</v>
          </cell>
          <cell r="K669">
            <v>1.6183060300000001</v>
          </cell>
          <cell r="L669">
            <v>0</v>
          </cell>
          <cell r="M669">
            <v>2.1626652000000002</v>
          </cell>
          <cell r="N669">
            <v>22.80637012</v>
          </cell>
        </row>
        <row r="670">
          <cell r="I670">
            <v>37166</v>
          </cell>
          <cell r="J670">
            <v>4.1446623704793604</v>
          </cell>
          <cell r="K670">
            <v>1.6193747599999999</v>
          </cell>
          <cell r="L670">
            <v>0</v>
          </cell>
          <cell r="M670">
            <v>2.1623938599999999</v>
          </cell>
          <cell r="N670">
            <v>22.822406749999999</v>
          </cell>
        </row>
        <row r="671">
          <cell r="I671">
            <v>37167</v>
          </cell>
          <cell r="J671">
            <v>4.1500612973392697</v>
          </cell>
          <cell r="K671">
            <v>1.62044419</v>
          </cell>
          <cell r="L671">
            <v>0</v>
          </cell>
          <cell r="M671">
            <v>2.1621234199999999</v>
          </cell>
          <cell r="N671">
            <v>22.838436560000002</v>
          </cell>
        </row>
        <row r="672">
          <cell r="I672">
            <v>37168</v>
          </cell>
          <cell r="J672">
            <v>4.1554672569580902</v>
          </cell>
          <cell r="K672">
            <v>1.6215143299999999</v>
          </cell>
          <cell r="L672">
            <v>0</v>
          </cell>
          <cell r="M672">
            <v>2.16185377</v>
          </cell>
          <cell r="N672">
            <v>22.854459599999998</v>
          </cell>
        </row>
        <row r="673">
          <cell r="I673">
            <v>37169</v>
          </cell>
          <cell r="J673">
            <v>4.1608802584968601</v>
          </cell>
          <cell r="K673">
            <v>1.62258518</v>
          </cell>
          <cell r="L673">
            <v>0</v>
          </cell>
          <cell r="M673">
            <v>2.1615849499999999</v>
          </cell>
          <cell r="N673">
            <v>22.870475899999999</v>
          </cell>
        </row>
        <row r="674">
          <cell r="I674">
            <v>37172</v>
          </cell>
          <cell r="J674">
            <v>4.16630031112852</v>
          </cell>
          <cell r="K674">
            <v>1.62365673</v>
          </cell>
          <cell r="L674">
            <v>0</v>
          </cell>
          <cell r="M674">
            <v>2.1613168200000001</v>
          </cell>
          <cell r="N674">
            <v>22.839920930000002</v>
          </cell>
        </row>
        <row r="675">
          <cell r="I675">
            <v>37173</v>
          </cell>
          <cell r="J675">
            <v>4.1717274240379796</v>
          </cell>
          <cell r="K675">
            <v>1.6247289899999999</v>
          </cell>
          <cell r="L675">
            <v>0</v>
          </cell>
          <cell r="M675">
            <v>2.1610496000000001</v>
          </cell>
          <cell r="N675">
            <v>22.85593866</v>
          </cell>
        </row>
        <row r="676">
          <cell r="I676">
            <v>37174</v>
          </cell>
          <cell r="J676">
            <v>4.1771616064221204</v>
          </cell>
          <cell r="K676">
            <v>1.62580196</v>
          </cell>
          <cell r="L676">
            <v>0</v>
          </cell>
          <cell r="M676">
            <v>2.1607831499999999</v>
          </cell>
          <cell r="N676">
            <v>22.871949740000002</v>
          </cell>
        </row>
        <row r="677">
          <cell r="I677">
            <v>37175</v>
          </cell>
          <cell r="J677">
            <v>4.1826028674897797</v>
          </cell>
          <cell r="K677">
            <v>1.62687564</v>
          </cell>
          <cell r="L677">
            <v>0</v>
          </cell>
          <cell r="M677">
            <v>2.16051751</v>
          </cell>
          <cell r="N677">
            <v>22.887954220000001</v>
          </cell>
        </row>
        <row r="678">
          <cell r="I678">
            <v>37179</v>
          </cell>
          <cell r="J678">
            <v>4.18805121646181</v>
          </cell>
          <cell r="K678">
            <v>1.6279500200000001</v>
          </cell>
          <cell r="L678">
            <v>0</v>
          </cell>
          <cell r="M678">
            <v>2.16025255</v>
          </cell>
          <cell r="N678">
            <v>22.83454622</v>
          </cell>
        </row>
        <row r="679">
          <cell r="I679">
            <v>37180</v>
          </cell>
          <cell r="J679">
            <v>4.1935066625710702</v>
          </cell>
          <cell r="K679">
            <v>1.6290251200000001</v>
          </cell>
          <cell r="L679">
            <v>0</v>
          </cell>
          <cell r="M679">
            <v>2.15998848</v>
          </cell>
          <cell r="N679">
            <v>22.850559230000002</v>
          </cell>
        </row>
        <row r="680">
          <cell r="I680">
            <v>37181</v>
          </cell>
          <cell r="J680">
            <v>4.1989692150624398</v>
          </cell>
          <cell r="K680">
            <v>1.6301009200000001</v>
          </cell>
          <cell r="L680">
            <v>0</v>
          </cell>
          <cell r="M680">
            <v>2.1597251700000002</v>
          </cell>
          <cell r="N680">
            <v>22.86656571</v>
          </cell>
        </row>
        <row r="681">
          <cell r="I681">
            <v>37182</v>
          </cell>
          <cell r="J681">
            <v>4.2044388831928501</v>
          </cell>
          <cell r="K681">
            <v>1.6311774400000001</v>
          </cell>
          <cell r="L681">
            <v>0</v>
          </cell>
          <cell r="M681">
            <v>2.15946266</v>
          </cell>
          <cell r="N681">
            <v>22.882565719999999</v>
          </cell>
        </row>
        <row r="682">
          <cell r="I682">
            <v>37183</v>
          </cell>
          <cell r="J682">
            <v>4.2099156762312901</v>
          </cell>
          <cell r="K682">
            <v>1.6322546600000001</v>
          </cell>
          <cell r="L682">
            <v>0</v>
          </cell>
          <cell r="M682">
            <v>2.1592007999999998</v>
          </cell>
          <cell r="N682">
            <v>22.898559280000001</v>
          </cell>
        </row>
        <row r="683">
          <cell r="I683">
            <v>37186</v>
          </cell>
          <cell r="J683">
            <v>4.2153996034588097</v>
          </cell>
          <cell r="K683">
            <v>1.6333325999999999</v>
          </cell>
          <cell r="L683">
            <v>0</v>
          </cell>
          <cell r="M683">
            <v>2.1589398200000001</v>
          </cell>
          <cell r="N683">
            <v>22.868579440000001</v>
          </cell>
        </row>
        <row r="684">
          <cell r="I684">
            <v>37187</v>
          </cell>
          <cell r="J684">
            <v>4.2208906741685599</v>
          </cell>
          <cell r="K684">
            <v>1.6344112500000001</v>
          </cell>
          <cell r="L684">
            <v>0</v>
          </cell>
          <cell r="M684">
            <v>2.1586795699999999</v>
          </cell>
          <cell r="N684">
            <v>22.88457425</v>
          </cell>
        </row>
        <row r="685">
          <cell r="I685">
            <v>37188</v>
          </cell>
          <cell r="J685">
            <v>4.2263888976658102</v>
          </cell>
          <cell r="K685">
            <v>1.6354906199999999</v>
          </cell>
          <cell r="L685">
            <v>0</v>
          </cell>
          <cell r="M685">
            <v>2.1584200999999998</v>
          </cell>
          <cell r="N685">
            <v>22.90056272</v>
          </cell>
        </row>
        <row r="686">
          <cell r="I686">
            <v>37189</v>
          </cell>
          <cell r="J686">
            <v>4.2318942832679101</v>
          </cell>
          <cell r="K686">
            <v>1.6365706900000001</v>
          </cell>
          <cell r="L686">
            <v>0</v>
          </cell>
          <cell r="M686">
            <v>2.1581612699999999</v>
          </cell>
          <cell r="N686">
            <v>22.916544859999998</v>
          </cell>
        </row>
        <row r="687">
          <cell r="I687">
            <v>37190</v>
          </cell>
          <cell r="J687">
            <v>4.2374068403043896</v>
          </cell>
          <cell r="K687">
            <v>1.6376514799999999</v>
          </cell>
          <cell r="L687">
            <v>0</v>
          </cell>
          <cell r="M687">
            <v>2.1579034500000001</v>
          </cell>
          <cell r="N687">
            <v>22.93252073</v>
          </cell>
        </row>
        <row r="688">
          <cell r="I688">
            <v>37193</v>
          </cell>
          <cell r="J688">
            <v>4.2429265781169203</v>
          </cell>
          <cell r="K688">
            <v>1.6387329799999999</v>
          </cell>
          <cell r="L688">
            <v>0</v>
          </cell>
          <cell r="M688">
            <v>2.15764618</v>
          </cell>
          <cell r="N688">
            <v>22.902776230000001</v>
          </cell>
        </row>
        <row r="689">
          <cell r="I689">
            <v>37194</v>
          </cell>
          <cell r="J689">
            <v>4.2484535060593203</v>
          </cell>
          <cell r="K689">
            <v>1.6398151999999999</v>
          </cell>
          <cell r="L689">
            <v>0</v>
          </cell>
          <cell r="M689">
            <v>2.1573896600000002</v>
          </cell>
          <cell r="N689">
            <v>22.91875336</v>
          </cell>
        </row>
        <row r="690">
          <cell r="I690">
            <v>37195</v>
          </cell>
          <cell r="J690">
            <v>4.2539876334976103</v>
          </cell>
          <cell r="K690">
            <v>1.6408981300000001</v>
          </cell>
          <cell r="L690">
            <v>0</v>
          </cell>
          <cell r="M690">
            <v>2.1571339300000001</v>
          </cell>
          <cell r="N690">
            <v>22.934724299999999</v>
          </cell>
        </row>
        <row r="691">
          <cell r="I691">
            <v>37196</v>
          </cell>
          <cell r="J691">
            <v>4.2595289698100203</v>
          </cell>
          <cell r="K691">
            <v>1.6419817800000001</v>
          </cell>
          <cell r="L691">
            <v>0</v>
          </cell>
          <cell r="M691">
            <v>2.1568790199999999</v>
          </cell>
          <cell r="N691">
            <v>22.950689090000001</v>
          </cell>
        </row>
        <row r="692">
          <cell r="I692">
            <v>37200</v>
          </cell>
          <cell r="J692">
            <v>4.2650775243869798</v>
          </cell>
          <cell r="K692">
            <v>1.64306614</v>
          </cell>
          <cell r="L692">
            <v>0</v>
          </cell>
          <cell r="M692">
            <v>2.15662463</v>
          </cell>
          <cell r="N692">
            <v>22.89849748</v>
          </cell>
        </row>
        <row r="693">
          <cell r="I693">
            <v>37201</v>
          </cell>
          <cell r="J693">
            <v>4.2706333066311499</v>
          </cell>
          <cell r="K693">
            <v>1.6441512199999999</v>
          </cell>
          <cell r="L693">
            <v>0</v>
          </cell>
          <cell r="M693">
            <v>2.1563711300000001</v>
          </cell>
          <cell r="N693">
            <v>22.914470120000001</v>
          </cell>
        </row>
        <row r="694">
          <cell r="I694">
            <v>37202</v>
          </cell>
          <cell r="J694">
            <v>4.27619632595745</v>
          </cell>
          <cell r="K694">
            <v>1.64523701</v>
          </cell>
          <cell r="L694">
            <v>0</v>
          </cell>
          <cell r="M694">
            <v>2.1561183900000001</v>
          </cell>
          <cell r="N694">
            <v>22.930436690000001</v>
          </cell>
        </row>
        <row r="695">
          <cell r="I695">
            <v>37203</v>
          </cell>
          <cell r="J695">
            <v>4.2817665917930698</v>
          </cell>
          <cell r="K695">
            <v>1.6463235199999999</v>
          </cell>
          <cell r="L695">
            <v>0</v>
          </cell>
          <cell r="M695">
            <v>2.1558662700000002</v>
          </cell>
          <cell r="N695">
            <v>22.946397229999999</v>
          </cell>
        </row>
        <row r="696">
          <cell r="I696">
            <v>37204</v>
          </cell>
          <cell r="J696">
            <v>4.2873441135774604</v>
          </cell>
          <cell r="K696">
            <v>1.6474107499999999</v>
          </cell>
          <cell r="L696">
            <v>0</v>
          </cell>
          <cell r="M696">
            <v>2.1556149800000002</v>
          </cell>
          <cell r="N696">
            <v>22.962351770000001</v>
          </cell>
        </row>
        <row r="697">
          <cell r="I697">
            <v>37207</v>
          </cell>
          <cell r="J697">
            <v>4.2929289007623801</v>
          </cell>
          <cell r="K697">
            <v>1.6484987</v>
          </cell>
          <cell r="L697">
            <v>0</v>
          </cell>
          <cell r="M697">
            <v>2.15536438</v>
          </cell>
          <cell r="N697">
            <v>22.933156329999999</v>
          </cell>
        </row>
        <row r="698">
          <cell r="I698">
            <v>37208</v>
          </cell>
          <cell r="J698">
            <v>4.2985209628118897</v>
          </cell>
          <cell r="K698">
            <v>1.6495873599999999</v>
          </cell>
          <cell r="L698">
            <v>0</v>
          </cell>
          <cell r="M698">
            <v>2.1551145100000002</v>
          </cell>
          <cell r="N698">
            <v>22.949111989999999</v>
          </cell>
        </row>
        <row r="699">
          <cell r="I699">
            <v>37209</v>
          </cell>
          <cell r="J699">
            <v>4.3041203092023999</v>
          </cell>
          <cell r="K699">
            <v>1.6506767499999999</v>
          </cell>
          <cell r="L699">
            <v>0</v>
          </cell>
          <cell r="M699">
            <v>2.1548653999999998</v>
          </cell>
          <cell r="N699">
            <v>22.965061729999999</v>
          </cell>
        </row>
        <row r="700">
          <cell r="I700">
            <v>37211</v>
          </cell>
          <cell r="J700">
            <v>4.3097269494226298</v>
          </cell>
          <cell r="K700">
            <v>1.65176685</v>
          </cell>
          <cell r="L700">
            <v>0</v>
          </cell>
          <cell r="M700">
            <v>2.1546169100000001</v>
          </cell>
          <cell r="N700">
            <v>22.958519290000002</v>
          </cell>
        </row>
        <row r="701">
          <cell r="I701">
            <v>37214</v>
          </cell>
          <cell r="J701">
            <v>4.3153408929737003</v>
          </cell>
          <cell r="K701">
            <v>1.6528576800000001</v>
          </cell>
          <cell r="L701">
            <v>0</v>
          </cell>
          <cell r="M701">
            <v>2.1543690799999999</v>
          </cell>
          <cell r="N701">
            <v>22.929635489999999</v>
          </cell>
        </row>
        <row r="702">
          <cell r="I702">
            <v>37215</v>
          </cell>
          <cell r="J702">
            <v>4.3209621493690804</v>
          </cell>
          <cell r="K702">
            <v>1.6539492200000001</v>
          </cell>
          <cell r="L702">
            <v>0</v>
          </cell>
          <cell r="M702">
            <v>2.1541221199999998</v>
          </cell>
          <cell r="N702">
            <v>22.945586720000001</v>
          </cell>
        </row>
        <row r="703">
          <cell r="I703">
            <v>37216</v>
          </cell>
          <cell r="J703">
            <v>4.3265907281346303</v>
          </cell>
          <cell r="K703">
            <v>1.6550414899999999</v>
          </cell>
          <cell r="L703">
            <v>0</v>
          </cell>
          <cell r="M703">
            <v>2.1538757099999999</v>
          </cell>
          <cell r="N703">
            <v>22.961532160000001</v>
          </cell>
        </row>
        <row r="704">
          <cell r="I704">
            <v>37217</v>
          </cell>
          <cell r="J704">
            <v>4.3322266388086401</v>
          </cell>
          <cell r="K704">
            <v>1.65613447</v>
          </cell>
          <cell r="L704">
            <v>0</v>
          </cell>
          <cell r="M704">
            <v>2.1536300499999999</v>
          </cell>
          <cell r="N704">
            <v>22.977471829999999</v>
          </cell>
        </row>
        <row r="705">
          <cell r="I705">
            <v>37218</v>
          </cell>
          <cell r="J705">
            <v>4.3378698909418096</v>
          </cell>
          <cell r="K705">
            <v>1.6572281799999999</v>
          </cell>
          <cell r="L705">
            <v>0</v>
          </cell>
          <cell r="M705">
            <v>2.1533852000000002</v>
          </cell>
          <cell r="N705">
            <v>22.99340578</v>
          </cell>
        </row>
        <row r="706">
          <cell r="I706">
            <v>37221</v>
          </cell>
          <cell r="J706">
            <v>4.3435204940972802</v>
          </cell>
          <cell r="K706">
            <v>1.6583226099999999</v>
          </cell>
          <cell r="L706">
            <v>0</v>
          </cell>
          <cell r="M706">
            <v>2.15314082</v>
          </cell>
          <cell r="N706">
            <v>22.964742300000001</v>
          </cell>
        </row>
        <row r="707">
          <cell r="I707">
            <v>37222</v>
          </cell>
          <cell r="J707">
            <v>4.3491784578506598</v>
          </cell>
          <cell r="K707">
            <v>1.6594177699999999</v>
          </cell>
          <cell r="L707">
            <v>0</v>
          </cell>
          <cell r="M707">
            <v>2.1528972999999998</v>
          </cell>
          <cell r="N707">
            <v>22.980677230000001</v>
          </cell>
        </row>
        <row r="708">
          <cell r="I708">
            <v>37223</v>
          </cell>
          <cell r="J708">
            <v>4.3548437917900102</v>
          </cell>
          <cell r="K708">
            <v>1.66051364</v>
          </cell>
          <cell r="L708">
            <v>0</v>
          </cell>
          <cell r="M708">
            <v>2.1526545000000001</v>
          </cell>
          <cell r="N708">
            <v>22.99660652</v>
          </cell>
        </row>
        <row r="709">
          <cell r="I709">
            <v>37224</v>
          </cell>
          <cell r="J709">
            <v>4.3605165055158999</v>
          </cell>
          <cell r="K709">
            <v>1.6616102399999999</v>
          </cell>
          <cell r="L709">
            <v>0</v>
          </cell>
          <cell r="M709">
            <v>2.1524122800000001</v>
          </cell>
          <cell r="N709">
            <v>23.0125302</v>
          </cell>
        </row>
        <row r="710">
          <cell r="I710">
            <v>37225</v>
          </cell>
          <cell r="J710">
            <v>4.3661966086413999</v>
          </cell>
          <cell r="K710">
            <v>1.66270757</v>
          </cell>
          <cell r="L710">
            <v>0</v>
          </cell>
          <cell r="M710">
            <v>2.1521708500000001</v>
          </cell>
          <cell r="N710">
            <v>23.028448300000001</v>
          </cell>
        </row>
        <row r="711">
          <cell r="I711">
            <v>37228</v>
          </cell>
          <cell r="J711">
            <v>4.3718840432127699</v>
          </cell>
          <cell r="K711">
            <v>1.6638056000000001</v>
          </cell>
          <cell r="L711">
            <v>0</v>
          </cell>
          <cell r="M711">
            <v>2.1519298500000001</v>
          </cell>
          <cell r="N711">
            <v>23.00000168</v>
          </cell>
        </row>
      </sheetData>
      <sheetData sheetId="4" refreshError="1">
        <row r="6">
          <cell r="A6">
            <v>35066</v>
          </cell>
          <cell r="B6">
            <v>3.53</v>
          </cell>
          <cell r="C6">
            <v>6739.1940866511159</v>
          </cell>
          <cell r="D6">
            <v>0.97160000000000002</v>
          </cell>
          <cell r="E6">
            <v>0.97260000000000002</v>
          </cell>
        </row>
        <row r="7">
          <cell r="A7">
            <v>35067</v>
          </cell>
          <cell r="B7">
            <v>3.52</v>
          </cell>
          <cell r="C7">
            <v>6747.1014077127857</v>
          </cell>
          <cell r="D7">
            <v>0.97170000000000001</v>
          </cell>
          <cell r="E7">
            <v>0.97270000000000001</v>
          </cell>
        </row>
        <row r="8">
          <cell r="A8">
            <v>35068</v>
          </cell>
          <cell r="B8">
            <v>3.37</v>
          </cell>
          <cell r="C8">
            <v>6754.6806516274501</v>
          </cell>
          <cell r="D8">
            <v>0.9718</v>
          </cell>
          <cell r="E8">
            <v>0.9728</v>
          </cell>
        </row>
        <row r="9">
          <cell r="A9">
            <v>35069</v>
          </cell>
          <cell r="B9">
            <v>3.37</v>
          </cell>
          <cell r="C9">
            <v>6762.268409559445</v>
          </cell>
          <cell r="D9">
            <v>0.97170000000000001</v>
          </cell>
          <cell r="E9">
            <v>0.97270000000000001</v>
          </cell>
        </row>
        <row r="10">
          <cell r="A10">
            <v>35072</v>
          </cell>
          <cell r="B10">
            <v>3.37</v>
          </cell>
          <cell r="C10">
            <v>6769.8646910728503</v>
          </cell>
          <cell r="D10">
            <v>0.97160000000000002</v>
          </cell>
          <cell r="E10">
            <v>0.97260000000000002</v>
          </cell>
        </row>
        <row r="11">
          <cell r="A11">
            <v>35073</v>
          </cell>
          <cell r="B11">
            <v>3.38</v>
          </cell>
          <cell r="C11">
            <v>6777.492071958126</v>
          </cell>
          <cell r="D11">
            <v>0.97160000000000002</v>
          </cell>
          <cell r="E11">
            <v>0.97260000000000002</v>
          </cell>
        </row>
        <row r="12">
          <cell r="A12">
            <v>35074</v>
          </cell>
          <cell r="B12">
            <v>3.4</v>
          </cell>
          <cell r="C12">
            <v>6785.1732296396794</v>
          </cell>
          <cell r="D12">
            <v>0.97160000000000002</v>
          </cell>
          <cell r="E12">
            <v>0.97260000000000002</v>
          </cell>
        </row>
        <row r="13">
          <cell r="A13">
            <v>35075</v>
          </cell>
          <cell r="B13">
            <v>3.4</v>
          </cell>
          <cell r="C13">
            <v>6792.8630926332717</v>
          </cell>
          <cell r="D13">
            <v>0.97199999999999998</v>
          </cell>
          <cell r="E13">
            <v>0.97299999999999998</v>
          </cell>
        </row>
        <row r="14">
          <cell r="A14">
            <v>35076</v>
          </cell>
          <cell r="B14">
            <v>3.4</v>
          </cell>
          <cell r="C14">
            <v>6800.5616708049238</v>
          </cell>
          <cell r="D14">
            <v>0.97240000000000004</v>
          </cell>
          <cell r="E14">
            <v>0.97340000000000004</v>
          </cell>
        </row>
        <row r="15">
          <cell r="A15">
            <v>35079</v>
          </cell>
          <cell r="B15">
            <v>3.4</v>
          </cell>
          <cell r="C15">
            <v>6808.2689740318365</v>
          </cell>
          <cell r="D15">
            <v>0.97170000000000001</v>
          </cell>
          <cell r="E15">
            <v>0.97270000000000001</v>
          </cell>
        </row>
        <row r="16">
          <cell r="A16">
            <v>35080</v>
          </cell>
          <cell r="B16">
            <v>3.42</v>
          </cell>
          <cell r="C16">
            <v>6816.0304006622318</v>
          </cell>
          <cell r="D16">
            <v>0.97160000000000002</v>
          </cell>
          <cell r="E16">
            <v>0.97260000000000002</v>
          </cell>
        </row>
        <row r="17">
          <cell r="A17">
            <v>35081</v>
          </cell>
          <cell r="B17">
            <v>3.41</v>
          </cell>
          <cell r="C17">
            <v>6823.7779552176507</v>
          </cell>
          <cell r="D17">
            <v>0.97170000000000001</v>
          </cell>
          <cell r="E17">
            <v>0.97270000000000001</v>
          </cell>
        </row>
        <row r="18">
          <cell r="A18">
            <v>35082</v>
          </cell>
          <cell r="B18">
            <v>3.4</v>
          </cell>
          <cell r="C18">
            <v>6831.5115702335652</v>
          </cell>
          <cell r="D18">
            <v>0.97189999999999999</v>
          </cell>
          <cell r="E18">
            <v>0.97289999999999999</v>
          </cell>
        </row>
        <row r="19">
          <cell r="A19">
            <v>35083</v>
          </cell>
          <cell r="B19">
            <v>3.55</v>
          </cell>
          <cell r="C19">
            <v>6839.5955255916751</v>
          </cell>
          <cell r="D19">
            <v>0.97219999999999995</v>
          </cell>
          <cell r="E19">
            <v>0.97319999999999995</v>
          </cell>
        </row>
        <row r="20">
          <cell r="A20">
            <v>35086</v>
          </cell>
          <cell r="B20">
            <v>3.51</v>
          </cell>
          <cell r="C20">
            <v>6847.5978523566164</v>
          </cell>
          <cell r="D20">
            <v>0.97360000000000002</v>
          </cell>
          <cell r="E20">
            <v>0.97460000000000002</v>
          </cell>
        </row>
        <row r="21">
          <cell r="A21">
            <v>35087</v>
          </cell>
          <cell r="B21">
            <v>3.48</v>
          </cell>
          <cell r="C21">
            <v>6855.54106586535</v>
          </cell>
          <cell r="D21">
            <v>0.97560000000000002</v>
          </cell>
          <cell r="E21">
            <v>0.97660000000000002</v>
          </cell>
        </row>
        <row r="22">
          <cell r="A22">
            <v>35088</v>
          </cell>
          <cell r="B22">
            <v>3.53</v>
          </cell>
          <cell r="C22">
            <v>6863.6077525195178</v>
          </cell>
          <cell r="D22">
            <v>0.97589999999999999</v>
          </cell>
          <cell r="E22">
            <v>0.97689999999999999</v>
          </cell>
        </row>
        <row r="23">
          <cell r="A23">
            <v>35089</v>
          </cell>
          <cell r="B23">
            <v>3.46</v>
          </cell>
          <cell r="C23">
            <v>6871.5237801274234</v>
          </cell>
          <cell r="D23">
            <v>0.9758</v>
          </cell>
          <cell r="E23">
            <v>0.9768</v>
          </cell>
        </row>
        <row r="24">
          <cell r="A24">
            <v>35090</v>
          </cell>
          <cell r="B24">
            <v>3.44</v>
          </cell>
          <cell r="C24">
            <v>6879.4031273953024</v>
          </cell>
          <cell r="D24">
            <v>0.97740000000000005</v>
          </cell>
          <cell r="E24">
            <v>0.97840000000000005</v>
          </cell>
        </row>
        <row r="25">
          <cell r="A25">
            <v>35093</v>
          </cell>
          <cell r="B25">
            <v>3.41</v>
          </cell>
          <cell r="C25">
            <v>6887.2227156167746</v>
          </cell>
          <cell r="D25">
            <v>0.9778</v>
          </cell>
          <cell r="E25">
            <v>0.9788</v>
          </cell>
        </row>
        <row r="26">
          <cell r="A26">
            <v>35094</v>
          </cell>
          <cell r="B26">
            <v>3.48</v>
          </cell>
          <cell r="C26">
            <v>6895.2118939668908</v>
          </cell>
          <cell r="D26">
            <v>0.97760000000000002</v>
          </cell>
          <cell r="E26">
            <v>0.97860000000000003</v>
          </cell>
        </row>
        <row r="27">
          <cell r="A27">
            <v>35095</v>
          </cell>
          <cell r="B27">
            <v>3.65</v>
          </cell>
          <cell r="C27">
            <v>6903.6010684378834</v>
          </cell>
          <cell r="D27">
            <v>0.97760000000000002</v>
          </cell>
          <cell r="E27">
            <v>0.97860000000000003</v>
          </cell>
        </row>
        <row r="28">
          <cell r="A28">
            <v>35096</v>
          </cell>
          <cell r="B28">
            <v>3.58</v>
          </cell>
          <cell r="C28">
            <v>6911.8393657128863</v>
          </cell>
          <cell r="D28">
            <v>0.97760000000000002</v>
          </cell>
          <cell r="E28">
            <v>0.97860000000000003</v>
          </cell>
        </row>
        <row r="29">
          <cell r="A29">
            <v>35097</v>
          </cell>
          <cell r="B29">
            <v>3.59</v>
          </cell>
          <cell r="C29">
            <v>6920.11053348719</v>
          </cell>
          <cell r="D29">
            <v>0.97760000000000002</v>
          </cell>
          <cell r="E29">
            <v>0.97860000000000003</v>
          </cell>
        </row>
        <row r="30">
          <cell r="A30">
            <v>35100</v>
          </cell>
          <cell r="B30">
            <v>3.59</v>
          </cell>
          <cell r="C30">
            <v>6928.3915990922633</v>
          </cell>
          <cell r="D30">
            <v>0.97770000000000001</v>
          </cell>
          <cell r="E30">
            <v>0.97870000000000001</v>
          </cell>
        </row>
        <row r="31">
          <cell r="A31">
            <v>35101</v>
          </cell>
          <cell r="B31">
            <v>3.59</v>
          </cell>
          <cell r="C31">
            <v>6936.6825743725112</v>
          </cell>
          <cell r="D31">
            <v>0.97760000000000002</v>
          </cell>
          <cell r="E31">
            <v>0.97860000000000003</v>
          </cell>
        </row>
        <row r="32">
          <cell r="A32">
            <v>35102</v>
          </cell>
          <cell r="B32">
            <v>3.59</v>
          </cell>
          <cell r="C32">
            <v>6944.9834711865105</v>
          </cell>
          <cell r="D32">
            <v>0.9778</v>
          </cell>
          <cell r="E32">
            <v>0.9788</v>
          </cell>
        </row>
        <row r="33">
          <cell r="A33">
            <v>35103</v>
          </cell>
          <cell r="B33">
            <v>3.59</v>
          </cell>
          <cell r="C33">
            <v>6953.2943014070306</v>
          </cell>
          <cell r="D33">
            <v>0.97770000000000001</v>
          </cell>
          <cell r="E33">
            <v>0.97870000000000001</v>
          </cell>
        </row>
        <row r="34">
          <cell r="A34">
            <v>35104</v>
          </cell>
          <cell r="B34">
            <v>3.59</v>
          </cell>
          <cell r="C34">
            <v>6961.6150769210481</v>
          </cell>
          <cell r="D34">
            <v>0.9778</v>
          </cell>
          <cell r="E34">
            <v>0.9788</v>
          </cell>
        </row>
        <row r="35">
          <cell r="A35">
            <v>35107</v>
          </cell>
          <cell r="B35">
            <v>3.6</v>
          </cell>
          <cell r="C35">
            <v>6969.9690150133538</v>
          </cell>
          <cell r="D35">
            <v>0.97770000000000001</v>
          </cell>
          <cell r="E35">
            <v>0.97870000000000001</v>
          </cell>
        </row>
        <row r="36">
          <cell r="A36">
            <v>35108</v>
          </cell>
          <cell r="B36">
            <v>3.62</v>
          </cell>
          <cell r="C36">
            <v>6978.3794442914696</v>
          </cell>
          <cell r="D36">
            <v>0.97960000000000003</v>
          </cell>
          <cell r="E36">
            <v>0.98060000000000003</v>
          </cell>
        </row>
        <row r="37">
          <cell r="A37">
            <v>35109</v>
          </cell>
          <cell r="B37">
            <v>3.69</v>
          </cell>
          <cell r="C37">
            <v>6986.9628510079483</v>
          </cell>
          <cell r="D37">
            <v>0.98029999999999995</v>
          </cell>
          <cell r="E37">
            <v>0.98129999999999995</v>
          </cell>
        </row>
        <row r="38">
          <cell r="A38">
            <v>35110</v>
          </cell>
          <cell r="B38">
            <v>3.7</v>
          </cell>
          <cell r="C38">
            <v>6995.5801051908584</v>
          </cell>
          <cell r="D38">
            <v>0.98240000000000005</v>
          </cell>
          <cell r="E38">
            <v>0.98340000000000005</v>
          </cell>
        </row>
        <row r="39">
          <cell r="A39">
            <v>35111</v>
          </cell>
          <cell r="B39">
            <v>3.72</v>
          </cell>
          <cell r="C39">
            <v>7004.2546245212943</v>
          </cell>
          <cell r="D39">
            <v>0.98219999999999996</v>
          </cell>
          <cell r="E39">
            <v>0.98319999999999996</v>
          </cell>
        </row>
        <row r="40">
          <cell r="A40">
            <v>35116</v>
          </cell>
          <cell r="B40">
            <v>3.73</v>
          </cell>
          <cell r="C40">
            <v>7012.9632477711157</v>
          </cell>
          <cell r="D40">
            <v>0.98129999999999995</v>
          </cell>
          <cell r="E40">
            <v>0.98229999999999995</v>
          </cell>
        </row>
        <row r="41">
          <cell r="A41">
            <v>35117</v>
          </cell>
          <cell r="B41">
            <v>3.73</v>
          </cell>
          <cell r="C41">
            <v>7021.6826987425102</v>
          </cell>
          <cell r="D41">
            <v>0.98140000000000005</v>
          </cell>
          <cell r="E41">
            <v>0.98240000000000005</v>
          </cell>
        </row>
        <row r="42">
          <cell r="A42">
            <v>35118</v>
          </cell>
          <cell r="B42">
            <v>3.72</v>
          </cell>
          <cell r="C42">
            <v>7030.38958528895</v>
          </cell>
          <cell r="D42">
            <v>0.98119999999999996</v>
          </cell>
          <cell r="E42">
            <v>0.98219999999999996</v>
          </cell>
        </row>
        <row r="43">
          <cell r="A43">
            <v>35121</v>
          </cell>
          <cell r="B43">
            <v>3.61</v>
          </cell>
          <cell r="C43">
            <v>7038.8494874232465</v>
          </cell>
          <cell r="D43">
            <v>0.98260000000000003</v>
          </cell>
          <cell r="E43">
            <v>0.98360000000000003</v>
          </cell>
        </row>
        <row r="44">
          <cell r="A44">
            <v>35122</v>
          </cell>
          <cell r="B44">
            <v>3.57</v>
          </cell>
          <cell r="C44">
            <v>7047.2257183132806</v>
          </cell>
          <cell r="D44">
            <v>0.98299999999999998</v>
          </cell>
          <cell r="E44">
            <v>0.98399999999999999</v>
          </cell>
        </row>
        <row r="45">
          <cell r="A45">
            <v>35123</v>
          </cell>
          <cell r="B45">
            <v>3.55</v>
          </cell>
          <cell r="C45">
            <v>7055.5649354132847</v>
          </cell>
          <cell r="D45">
            <v>0.98280000000000001</v>
          </cell>
          <cell r="E45">
            <v>0.98380000000000001</v>
          </cell>
        </row>
        <row r="46">
          <cell r="A46">
            <v>35124</v>
          </cell>
          <cell r="B46">
            <v>3.1</v>
          </cell>
          <cell r="C46">
            <v>7062.8556858465463</v>
          </cell>
          <cell r="D46">
            <v>0.98319999999999996</v>
          </cell>
          <cell r="E46">
            <v>0.98419999999999996</v>
          </cell>
        </row>
        <row r="47">
          <cell r="A47">
            <v>35125</v>
          </cell>
          <cell r="B47">
            <v>3.17</v>
          </cell>
          <cell r="C47">
            <v>7070.3187700212575</v>
          </cell>
          <cell r="D47">
            <v>0.98319999999999996</v>
          </cell>
          <cell r="E47">
            <v>0.98399999999999999</v>
          </cell>
        </row>
        <row r="48">
          <cell r="A48">
            <v>35128</v>
          </cell>
          <cell r="B48">
            <v>3.15</v>
          </cell>
          <cell r="C48">
            <v>7077.7426047297795</v>
          </cell>
          <cell r="D48">
            <v>0.9829</v>
          </cell>
          <cell r="E48">
            <v>0.98370000000000002</v>
          </cell>
        </row>
        <row r="49">
          <cell r="A49">
            <v>35129</v>
          </cell>
          <cell r="B49">
            <v>3.11</v>
          </cell>
          <cell r="C49">
            <v>7085.0798645633486</v>
          </cell>
          <cell r="D49">
            <v>0.9829</v>
          </cell>
          <cell r="E49">
            <v>0.98370000000000002</v>
          </cell>
        </row>
        <row r="50">
          <cell r="A50">
            <v>35130</v>
          </cell>
          <cell r="B50">
            <v>3.12</v>
          </cell>
          <cell r="C50">
            <v>7092.4483476224941</v>
          </cell>
          <cell r="D50">
            <v>0.9829</v>
          </cell>
          <cell r="E50">
            <v>0.98370000000000002</v>
          </cell>
        </row>
        <row r="51">
          <cell r="A51">
            <v>35131</v>
          </cell>
          <cell r="B51">
            <v>3.11</v>
          </cell>
          <cell r="C51">
            <v>7099.8008524095285</v>
          </cell>
          <cell r="D51">
            <v>0.98370000000000002</v>
          </cell>
          <cell r="E51">
            <v>0.98450000000000004</v>
          </cell>
        </row>
        <row r="52">
          <cell r="A52">
            <v>35132</v>
          </cell>
          <cell r="B52">
            <v>3.1</v>
          </cell>
          <cell r="C52">
            <v>7107.1373132903527</v>
          </cell>
          <cell r="D52">
            <v>0.98350000000000004</v>
          </cell>
          <cell r="E52">
            <v>0.98429999999999995</v>
          </cell>
        </row>
        <row r="53">
          <cell r="A53">
            <v>35135</v>
          </cell>
          <cell r="B53">
            <v>3.13</v>
          </cell>
          <cell r="C53">
            <v>7114.5524265538852</v>
          </cell>
          <cell r="D53">
            <v>0.98350000000000004</v>
          </cell>
          <cell r="E53">
            <v>0.98429999999999995</v>
          </cell>
        </row>
        <row r="54">
          <cell r="A54">
            <v>35136</v>
          </cell>
          <cell r="B54">
            <v>3.12</v>
          </cell>
          <cell r="C54">
            <v>7121.9515610775006</v>
          </cell>
          <cell r="D54">
            <v>0.98340000000000005</v>
          </cell>
          <cell r="E54">
            <v>0.98419999999999996</v>
          </cell>
        </row>
        <row r="55">
          <cell r="A55">
            <v>35137</v>
          </cell>
          <cell r="B55">
            <v>3.09</v>
          </cell>
          <cell r="C55">
            <v>7129.2871711854114</v>
          </cell>
          <cell r="D55">
            <v>0.98460000000000003</v>
          </cell>
          <cell r="E55">
            <v>0.98540000000000005</v>
          </cell>
        </row>
        <row r="56">
          <cell r="A56">
            <v>35138</v>
          </cell>
          <cell r="B56">
            <v>3.1</v>
          </cell>
          <cell r="C56">
            <v>7136.6541012623038</v>
          </cell>
          <cell r="D56">
            <v>0.98609999999999998</v>
          </cell>
          <cell r="E56">
            <v>0.9869</v>
          </cell>
        </row>
        <row r="57">
          <cell r="A57">
            <v>35139</v>
          </cell>
          <cell r="B57">
            <v>3.1</v>
          </cell>
          <cell r="C57">
            <v>7144.0286438336088</v>
          </cell>
          <cell r="D57">
            <v>0.98599999999999999</v>
          </cell>
          <cell r="E57">
            <v>0.98680000000000001</v>
          </cell>
        </row>
        <row r="58">
          <cell r="A58">
            <v>35142</v>
          </cell>
          <cell r="B58">
            <v>3.1</v>
          </cell>
          <cell r="C58">
            <v>7151.4108067655707</v>
          </cell>
          <cell r="D58">
            <v>0.98580000000000001</v>
          </cell>
          <cell r="E58">
            <v>0.98660000000000003</v>
          </cell>
        </row>
        <row r="59">
          <cell r="A59">
            <v>35143</v>
          </cell>
          <cell r="B59">
            <v>3.1</v>
          </cell>
          <cell r="C59">
            <v>7158.8005979325626</v>
          </cell>
          <cell r="D59">
            <v>0.98599999999999999</v>
          </cell>
          <cell r="E59">
            <v>0.98680000000000001</v>
          </cell>
        </row>
        <row r="60">
          <cell r="A60">
            <v>35144</v>
          </cell>
          <cell r="B60">
            <v>3.1</v>
          </cell>
          <cell r="C60">
            <v>7166.1980252170933</v>
          </cell>
          <cell r="D60">
            <v>0.98750000000000004</v>
          </cell>
          <cell r="E60">
            <v>0.98829999999999996</v>
          </cell>
        </row>
        <row r="61">
          <cell r="A61">
            <v>35145</v>
          </cell>
          <cell r="B61">
            <v>3.1</v>
          </cell>
          <cell r="C61">
            <v>7173.6030965098189</v>
          </cell>
          <cell r="D61">
            <v>0.98660000000000003</v>
          </cell>
          <cell r="E61">
            <v>0.98740000000000006</v>
          </cell>
        </row>
        <row r="62">
          <cell r="A62">
            <v>35146</v>
          </cell>
          <cell r="B62">
            <v>3.1</v>
          </cell>
          <cell r="C62">
            <v>7181.0158197095461</v>
          </cell>
          <cell r="D62">
            <v>0.98670000000000002</v>
          </cell>
          <cell r="E62">
            <v>0.98750000000000004</v>
          </cell>
        </row>
        <row r="63">
          <cell r="A63">
            <v>35149</v>
          </cell>
          <cell r="B63">
            <v>3.09</v>
          </cell>
          <cell r="C63">
            <v>7188.4122660038474</v>
          </cell>
          <cell r="D63">
            <v>0.98709999999999998</v>
          </cell>
          <cell r="E63">
            <v>0.9879</v>
          </cell>
        </row>
        <row r="64">
          <cell r="A64">
            <v>35150</v>
          </cell>
          <cell r="B64">
            <v>3.09</v>
          </cell>
          <cell r="C64">
            <v>7195.8163306378319</v>
          </cell>
          <cell r="D64">
            <v>0.98729999999999996</v>
          </cell>
          <cell r="E64">
            <v>0.98809999999999998</v>
          </cell>
        </row>
        <row r="65">
          <cell r="A65">
            <v>35151</v>
          </cell>
          <cell r="B65">
            <v>3.09</v>
          </cell>
          <cell r="C65">
            <v>7203.2280214583898</v>
          </cell>
          <cell r="D65">
            <v>0.98750000000000004</v>
          </cell>
          <cell r="E65">
            <v>0.98829999999999996</v>
          </cell>
        </row>
        <row r="66">
          <cell r="A66">
            <v>35152</v>
          </cell>
          <cell r="B66">
            <v>3.09</v>
          </cell>
          <cell r="C66">
            <v>7210.6473463204929</v>
          </cell>
          <cell r="D66">
            <v>0.98729999999999996</v>
          </cell>
          <cell r="E66">
            <v>0.98809999999999998</v>
          </cell>
        </row>
        <row r="67">
          <cell r="A67">
            <v>35153</v>
          </cell>
          <cell r="B67">
            <v>3.09</v>
          </cell>
          <cell r="C67">
            <v>7218.0743130872033</v>
          </cell>
          <cell r="D67">
            <v>0.98719999999999997</v>
          </cell>
          <cell r="E67">
            <v>0.98799999999999999</v>
          </cell>
        </row>
        <row r="68">
          <cell r="A68">
            <v>35156</v>
          </cell>
          <cell r="B68">
            <v>2.99</v>
          </cell>
          <cell r="C68">
            <v>7225.2683271525812</v>
          </cell>
          <cell r="D68">
            <v>0.98729999999999996</v>
          </cell>
          <cell r="E68">
            <v>0.98809999999999998</v>
          </cell>
        </row>
        <row r="69">
          <cell r="A69">
            <v>35157</v>
          </cell>
          <cell r="B69">
            <v>2.99</v>
          </cell>
          <cell r="C69">
            <v>7232.4695112519776</v>
          </cell>
          <cell r="D69">
            <v>0.98670000000000002</v>
          </cell>
          <cell r="E69">
            <v>0.98750000000000004</v>
          </cell>
        </row>
        <row r="70">
          <cell r="A70">
            <v>35158</v>
          </cell>
          <cell r="B70">
            <v>2.99</v>
          </cell>
          <cell r="C70">
            <v>7239.6778725315262</v>
          </cell>
          <cell r="D70">
            <v>0.98660000000000003</v>
          </cell>
          <cell r="E70">
            <v>0.98740000000000006</v>
          </cell>
        </row>
        <row r="71">
          <cell r="A71">
            <v>35163</v>
          </cell>
          <cell r="B71">
            <v>3</v>
          </cell>
          <cell r="C71">
            <v>7246.9175504040568</v>
          </cell>
          <cell r="D71">
            <v>0.98670000000000002</v>
          </cell>
          <cell r="E71">
            <v>0.98750000000000004</v>
          </cell>
        </row>
        <row r="72">
          <cell r="A72">
            <v>35164</v>
          </cell>
          <cell r="B72">
            <v>3</v>
          </cell>
          <cell r="C72">
            <v>7254.1644679544597</v>
          </cell>
          <cell r="D72">
            <v>0.98780000000000001</v>
          </cell>
          <cell r="E72">
            <v>0.98860000000000003</v>
          </cell>
        </row>
        <row r="73">
          <cell r="A73">
            <v>35165</v>
          </cell>
          <cell r="B73">
            <v>3.13</v>
          </cell>
          <cell r="C73">
            <v>7261.7329795493588</v>
          </cell>
          <cell r="D73">
            <v>0.98880000000000001</v>
          </cell>
          <cell r="E73">
            <v>0.98960000000000004</v>
          </cell>
        </row>
        <row r="74">
          <cell r="A74">
            <v>35166</v>
          </cell>
          <cell r="B74">
            <v>3.13</v>
          </cell>
          <cell r="C74">
            <v>7269.3093876246885</v>
          </cell>
          <cell r="D74">
            <v>0.99</v>
          </cell>
          <cell r="E74">
            <v>0.99080000000000001</v>
          </cell>
        </row>
        <row r="75">
          <cell r="A75">
            <v>35167</v>
          </cell>
          <cell r="B75">
            <v>3.14</v>
          </cell>
          <cell r="C75">
            <v>7276.9179314504017</v>
          </cell>
          <cell r="D75">
            <v>0.98970000000000002</v>
          </cell>
          <cell r="E75">
            <v>0.99050000000000005</v>
          </cell>
        </row>
        <row r="76">
          <cell r="A76">
            <v>35170</v>
          </cell>
          <cell r="B76">
            <v>3.16</v>
          </cell>
          <cell r="C76">
            <v>7284.5829516715294</v>
          </cell>
          <cell r="D76">
            <v>0.98909999999999998</v>
          </cell>
          <cell r="E76">
            <v>0.9899</v>
          </cell>
        </row>
        <row r="77">
          <cell r="A77">
            <v>35171</v>
          </cell>
          <cell r="B77">
            <v>3.17</v>
          </cell>
          <cell r="C77">
            <v>7292.2803276571294</v>
          </cell>
          <cell r="D77">
            <v>0.98950000000000005</v>
          </cell>
          <cell r="E77">
            <v>0.99029999999999996</v>
          </cell>
        </row>
        <row r="78">
          <cell r="A78">
            <v>35172</v>
          </cell>
          <cell r="B78">
            <v>3.17</v>
          </cell>
          <cell r="C78">
            <v>7299.9858372033541</v>
          </cell>
          <cell r="D78">
            <v>0.98919999999999997</v>
          </cell>
          <cell r="E78">
            <v>0.99</v>
          </cell>
        </row>
        <row r="79">
          <cell r="A79">
            <v>35173</v>
          </cell>
          <cell r="B79">
            <v>3.17</v>
          </cell>
          <cell r="C79">
            <v>7307.6994889046655</v>
          </cell>
          <cell r="D79">
            <v>0.98880000000000001</v>
          </cell>
          <cell r="E79">
            <v>0.98960000000000004</v>
          </cell>
        </row>
        <row r="80">
          <cell r="A80">
            <v>35174</v>
          </cell>
          <cell r="B80">
            <v>3.14</v>
          </cell>
          <cell r="C80">
            <v>7315.3482143697192</v>
          </cell>
          <cell r="D80">
            <v>0.99070000000000003</v>
          </cell>
          <cell r="E80">
            <v>0.99150000000000005</v>
          </cell>
        </row>
        <row r="81">
          <cell r="A81">
            <v>35177</v>
          </cell>
          <cell r="B81">
            <v>3.12</v>
          </cell>
          <cell r="C81">
            <v>7322.9561765126637</v>
          </cell>
          <cell r="D81">
            <v>0.99080000000000001</v>
          </cell>
          <cell r="E81">
            <v>0.99160000000000004</v>
          </cell>
        </row>
        <row r="82">
          <cell r="A82">
            <v>35178</v>
          </cell>
          <cell r="B82">
            <v>3.01</v>
          </cell>
          <cell r="C82">
            <v>7330.3035425430971</v>
          </cell>
          <cell r="D82">
            <v>0.99070000000000003</v>
          </cell>
          <cell r="E82">
            <v>0.99150000000000005</v>
          </cell>
        </row>
        <row r="83">
          <cell r="A83">
            <v>35179</v>
          </cell>
          <cell r="B83">
            <v>3</v>
          </cell>
          <cell r="C83">
            <v>7337.6338460856396</v>
          </cell>
          <cell r="D83">
            <v>0.99080000000000001</v>
          </cell>
          <cell r="E83">
            <v>0.99160000000000004</v>
          </cell>
        </row>
        <row r="84">
          <cell r="A84">
            <v>35180</v>
          </cell>
          <cell r="B84">
            <v>2.98</v>
          </cell>
          <cell r="C84">
            <v>7344.9225623727516</v>
          </cell>
          <cell r="D84">
            <v>0.9909</v>
          </cell>
          <cell r="E84">
            <v>0.99170000000000003</v>
          </cell>
        </row>
        <row r="85">
          <cell r="A85">
            <v>35181</v>
          </cell>
          <cell r="B85">
            <v>2.8</v>
          </cell>
          <cell r="C85">
            <v>7351.7778234309653</v>
          </cell>
          <cell r="D85">
            <v>0.99139999999999995</v>
          </cell>
          <cell r="E85">
            <v>0.99219999999999997</v>
          </cell>
        </row>
        <row r="86">
          <cell r="A86">
            <v>35184</v>
          </cell>
          <cell r="B86">
            <v>2.71</v>
          </cell>
          <cell r="C86">
            <v>7358.4189293981308</v>
          </cell>
          <cell r="D86">
            <v>0.99180000000000001</v>
          </cell>
          <cell r="E86">
            <v>0.99260000000000004</v>
          </cell>
        </row>
        <row r="87">
          <cell r="A87">
            <v>35185</v>
          </cell>
          <cell r="B87">
            <v>2.64</v>
          </cell>
          <cell r="C87">
            <v>7364.8943380560013</v>
          </cell>
          <cell r="D87">
            <v>0.99170000000000003</v>
          </cell>
          <cell r="E87">
            <v>0.99250000000000005</v>
          </cell>
        </row>
        <row r="88">
          <cell r="A88">
            <v>35187</v>
          </cell>
          <cell r="B88">
            <v>2.67</v>
          </cell>
          <cell r="C88">
            <v>7371.4490940168716</v>
          </cell>
          <cell r="D88">
            <v>0.99170000000000003</v>
          </cell>
          <cell r="E88">
            <v>0.99250000000000005</v>
          </cell>
        </row>
        <row r="89">
          <cell r="A89">
            <v>35188</v>
          </cell>
          <cell r="B89">
            <v>2.64</v>
          </cell>
          <cell r="C89">
            <v>7377.9359692196067</v>
          </cell>
          <cell r="D89">
            <v>0.99180000000000001</v>
          </cell>
          <cell r="E89">
            <v>0.99260000000000004</v>
          </cell>
        </row>
        <row r="90">
          <cell r="A90">
            <v>35191</v>
          </cell>
          <cell r="B90">
            <v>2.64</v>
          </cell>
          <cell r="C90">
            <v>7384.4285528725195</v>
          </cell>
          <cell r="D90">
            <v>0.99180000000000001</v>
          </cell>
          <cell r="E90">
            <v>0.99260000000000004</v>
          </cell>
        </row>
        <row r="91">
          <cell r="A91">
            <v>35192</v>
          </cell>
          <cell r="B91">
            <v>2.64</v>
          </cell>
          <cell r="C91">
            <v>7390.9268499990476</v>
          </cell>
          <cell r="D91">
            <v>0.9919</v>
          </cell>
          <cell r="E91">
            <v>0.99270000000000003</v>
          </cell>
        </row>
        <row r="92">
          <cell r="A92">
            <v>35193</v>
          </cell>
          <cell r="B92">
            <v>2.64</v>
          </cell>
          <cell r="C92">
            <v>7397.4308656270468</v>
          </cell>
          <cell r="D92">
            <v>0.99199999999999999</v>
          </cell>
          <cell r="E92">
            <v>0.99280000000000002</v>
          </cell>
        </row>
        <row r="93">
          <cell r="A93">
            <v>35194</v>
          </cell>
          <cell r="B93">
            <v>2.64</v>
          </cell>
          <cell r="C93">
            <v>7403.9406047887987</v>
          </cell>
          <cell r="D93">
            <v>0.99309999999999998</v>
          </cell>
          <cell r="E93">
            <v>0.99390000000000001</v>
          </cell>
        </row>
        <row r="94">
          <cell r="A94">
            <v>35195</v>
          </cell>
          <cell r="B94">
            <v>2.64</v>
          </cell>
          <cell r="C94">
            <v>7410.4560725210131</v>
          </cell>
          <cell r="D94">
            <v>0.99380000000000002</v>
          </cell>
          <cell r="E94">
            <v>0.99460000000000004</v>
          </cell>
        </row>
        <row r="95">
          <cell r="A95">
            <v>35198</v>
          </cell>
          <cell r="B95">
            <v>2.64</v>
          </cell>
          <cell r="C95">
            <v>7416.9772738648317</v>
          </cell>
          <cell r="D95">
            <v>0.99429999999999996</v>
          </cell>
          <cell r="E95">
            <v>0.99509999999999998</v>
          </cell>
        </row>
        <row r="96">
          <cell r="A96">
            <v>35199</v>
          </cell>
          <cell r="B96">
            <v>2.65</v>
          </cell>
          <cell r="C96">
            <v>7423.5289371234121</v>
          </cell>
          <cell r="D96">
            <v>0.99519999999999997</v>
          </cell>
          <cell r="E96">
            <v>0.996</v>
          </cell>
        </row>
        <row r="97">
          <cell r="A97">
            <v>35200</v>
          </cell>
          <cell r="B97">
            <v>2.65</v>
          </cell>
          <cell r="C97">
            <v>7430.0863876845378</v>
          </cell>
          <cell r="D97">
            <v>0.995</v>
          </cell>
          <cell r="E97">
            <v>0.99580000000000002</v>
          </cell>
        </row>
        <row r="98">
          <cell r="A98">
            <v>35201</v>
          </cell>
          <cell r="B98">
            <v>2.65</v>
          </cell>
          <cell r="C98">
            <v>7436.6496306603258</v>
          </cell>
          <cell r="D98">
            <v>0.99570000000000003</v>
          </cell>
          <cell r="E98">
            <v>0.99650000000000005</v>
          </cell>
        </row>
        <row r="99">
          <cell r="A99">
            <v>35202</v>
          </cell>
          <cell r="B99">
            <v>2.65</v>
          </cell>
          <cell r="C99">
            <v>7443.2186711674094</v>
          </cell>
          <cell r="D99">
            <v>0.995</v>
          </cell>
          <cell r="E99">
            <v>0.99580000000000002</v>
          </cell>
        </row>
        <row r="100">
          <cell r="A100">
            <v>35205</v>
          </cell>
          <cell r="B100">
            <v>2.65</v>
          </cell>
          <cell r="C100">
            <v>7449.7935143269406</v>
          </cell>
          <cell r="D100">
            <v>0.99480000000000002</v>
          </cell>
          <cell r="E100">
            <v>0.99560000000000004</v>
          </cell>
        </row>
        <row r="101">
          <cell r="A101">
            <v>35206</v>
          </cell>
          <cell r="B101">
            <v>2.65</v>
          </cell>
          <cell r="C101">
            <v>7456.3741652645958</v>
          </cell>
          <cell r="D101">
            <v>0.99480000000000002</v>
          </cell>
          <cell r="E101">
            <v>0.99560000000000004</v>
          </cell>
        </row>
        <row r="102">
          <cell r="A102">
            <v>35207</v>
          </cell>
          <cell r="B102">
            <v>2.65</v>
          </cell>
          <cell r="C102">
            <v>7462.9606291105792</v>
          </cell>
          <cell r="D102">
            <v>0.995</v>
          </cell>
          <cell r="E102">
            <v>0.99580000000000002</v>
          </cell>
        </row>
        <row r="103">
          <cell r="A103">
            <v>35208</v>
          </cell>
          <cell r="B103">
            <v>2.65</v>
          </cell>
          <cell r="C103">
            <v>7469.5529109996269</v>
          </cell>
          <cell r="D103">
            <v>0.99539999999999995</v>
          </cell>
          <cell r="E103">
            <v>0.99619999999999997</v>
          </cell>
        </row>
        <row r="104">
          <cell r="A104">
            <v>35209</v>
          </cell>
          <cell r="B104">
            <v>2.66</v>
          </cell>
          <cell r="C104">
            <v>7476.1759145807137</v>
          </cell>
          <cell r="D104">
            <v>0.996</v>
          </cell>
          <cell r="E104">
            <v>0.99680000000000002</v>
          </cell>
        </row>
        <row r="105">
          <cell r="A105">
            <v>35212</v>
          </cell>
          <cell r="B105">
            <v>2.79</v>
          </cell>
          <cell r="C105">
            <v>7483.1287581812749</v>
          </cell>
          <cell r="D105">
            <v>0.99580000000000002</v>
          </cell>
          <cell r="E105">
            <v>0.99660000000000004</v>
          </cell>
        </row>
        <row r="106">
          <cell r="A106">
            <v>35213</v>
          </cell>
          <cell r="B106">
            <v>2.85</v>
          </cell>
          <cell r="C106">
            <v>7490.237730501547</v>
          </cell>
          <cell r="D106">
            <v>0.99570000000000003</v>
          </cell>
          <cell r="E106">
            <v>0.99650000000000005</v>
          </cell>
        </row>
        <row r="107">
          <cell r="A107">
            <v>35214</v>
          </cell>
          <cell r="B107">
            <v>2.91</v>
          </cell>
          <cell r="C107">
            <v>7497.5032611001325</v>
          </cell>
          <cell r="D107">
            <v>0.99590000000000001</v>
          </cell>
          <cell r="E107">
            <v>0.99670000000000003</v>
          </cell>
        </row>
        <row r="108">
          <cell r="A108">
            <v>35215</v>
          </cell>
          <cell r="B108">
            <v>2.98</v>
          </cell>
          <cell r="C108">
            <v>7504.9507810061596</v>
          </cell>
          <cell r="D108">
            <v>0.99629999999999996</v>
          </cell>
          <cell r="E108">
            <v>0.99709999999999999</v>
          </cell>
        </row>
        <row r="109">
          <cell r="A109">
            <v>35216</v>
          </cell>
          <cell r="B109">
            <v>3.03</v>
          </cell>
          <cell r="C109">
            <v>7512.5307812949759</v>
          </cell>
          <cell r="D109">
            <v>0.99760000000000004</v>
          </cell>
          <cell r="E109">
            <v>0.99839999999999995</v>
          </cell>
        </row>
        <row r="110">
          <cell r="A110">
            <v>35219</v>
          </cell>
          <cell r="B110">
            <v>3.05</v>
          </cell>
          <cell r="C110">
            <v>7520.1685209226262</v>
          </cell>
          <cell r="D110">
            <v>0.99780000000000002</v>
          </cell>
          <cell r="E110">
            <v>0.99860000000000004</v>
          </cell>
        </row>
        <row r="111">
          <cell r="A111">
            <v>35220</v>
          </cell>
          <cell r="B111">
            <v>3.07</v>
          </cell>
          <cell r="C111">
            <v>7527.8641600423707</v>
          </cell>
          <cell r="D111">
            <v>0.99770000000000003</v>
          </cell>
          <cell r="E111">
            <v>0.99850000000000005</v>
          </cell>
        </row>
        <row r="112">
          <cell r="A112">
            <v>35221</v>
          </cell>
          <cell r="B112">
            <v>3.07</v>
          </cell>
          <cell r="C112">
            <v>7535.5676743661479</v>
          </cell>
          <cell r="D112">
            <v>0.99790000000000001</v>
          </cell>
          <cell r="E112">
            <v>0.99870000000000003</v>
          </cell>
        </row>
        <row r="113">
          <cell r="A113">
            <v>35223</v>
          </cell>
          <cell r="B113">
            <v>3.18</v>
          </cell>
          <cell r="C113">
            <v>7543.5553761009769</v>
          </cell>
          <cell r="D113">
            <v>0.99809999999999999</v>
          </cell>
          <cell r="E113">
            <v>0.99890000000000001</v>
          </cell>
        </row>
        <row r="114">
          <cell r="A114">
            <v>35226</v>
          </cell>
          <cell r="B114">
            <v>3.22</v>
          </cell>
          <cell r="C114">
            <v>7551.6521255379912</v>
          </cell>
          <cell r="D114">
            <v>0.999</v>
          </cell>
          <cell r="E114">
            <v>0.99980000000000002</v>
          </cell>
        </row>
        <row r="115">
          <cell r="A115">
            <v>35227</v>
          </cell>
          <cell r="B115">
            <v>3.22</v>
          </cell>
          <cell r="C115">
            <v>7559.7575654860684</v>
          </cell>
          <cell r="D115">
            <v>0.99880000000000002</v>
          </cell>
          <cell r="E115">
            <v>0.99960000000000004</v>
          </cell>
        </row>
        <row r="116">
          <cell r="A116">
            <v>35228</v>
          </cell>
          <cell r="B116">
            <v>3.22</v>
          </cell>
          <cell r="C116">
            <v>7567.8717052730226</v>
          </cell>
          <cell r="D116">
            <v>0.99990000000000001</v>
          </cell>
          <cell r="E116">
            <v>1.0006999999999999</v>
          </cell>
        </row>
        <row r="117">
          <cell r="A117">
            <v>35229</v>
          </cell>
          <cell r="B117">
            <v>3.22</v>
          </cell>
          <cell r="C117">
            <v>7575.9945542366813</v>
          </cell>
          <cell r="D117">
            <v>0.99970000000000003</v>
          </cell>
          <cell r="E117">
            <v>1.0004999999999999</v>
          </cell>
        </row>
        <row r="118">
          <cell r="A118">
            <v>35230</v>
          </cell>
          <cell r="B118">
            <v>3.22</v>
          </cell>
          <cell r="C118">
            <v>7584.1261217248948</v>
          </cell>
          <cell r="D118">
            <v>1.0006999999999999</v>
          </cell>
          <cell r="E118">
            <v>1.0015000000000001</v>
          </cell>
        </row>
        <row r="119">
          <cell r="A119">
            <v>35233</v>
          </cell>
          <cell r="B119">
            <v>3.22</v>
          </cell>
          <cell r="C119">
            <v>7592.2664170955459</v>
          </cell>
          <cell r="D119">
            <v>1.0007999999999999</v>
          </cell>
          <cell r="E119">
            <v>1.0016</v>
          </cell>
        </row>
        <row r="120">
          <cell r="A120">
            <v>35234</v>
          </cell>
          <cell r="B120">
            <v>3.17</v>
          </cell>
          <cell r="C120">
            <v>7600.2889119429437</v>
          </cell>
          <cell r="D120">
            <v>1.0007999999999999</v>
          </cell>
          <cell r="E120">
            <v>1.0016</v>
          </cell>
        </row>
        <row r="121">
          <cell r="A121">
            <v>35235</v>
          </cell>
          <cell r="B121">
            <v>3.2</v>
          </cell>
          <cell r="C121">
            <v>7608.3958867823503</v>
          </cell>
          <cell r="D121">
            <v>1.0012000000000001</v>
          </cell>
          <cell r="E121">
            <v>1.002</v>
          </cell>
        </row>
        <row r="122">
          <cell r="A122">
            <v>35236</v>
          </cell>
          <cell r="B122">
            <v>3.11</v>
          </cell>
          <cell r="C122">
            <v>7616.2832571849804</v>
          </cell>
          <cell r="D122">
            <v>1.0017</v>
          </cell>
          <cell r="E122">
            <v>1.0024999999999999</v>
          </cell>
        </row>
        <row r="123">
          <cell r="A123">
            <v>35237</v>
          </cell>
          <cell r="B123">
            <v>3.03</v>
          </cell>
          <cell r="C123">
            <v>7623.9757032747366</v>
          </cell>
          <cell r="D123">
            <v>1.0022</v>
          </cell>
          <cell r="E123">
            <v>1.0029999999999999</v>
          </cell>
        </row>
        <row r="124">
          <cell r="A124">
            <v>35240</v>
          </cell>
          <cell r="B124">
            <v>2.96</v>
          </cell>
          <cell r="C124">
            <v>7631.4980259686345</v>
          </cell>
          <cell r="D124">
            <v>1.0022</v>
          </cell>
          <cell r="E124">
            <v>1.0029999999999999</v>
          </cell>
        </row>
        <row r="125">
          <cell r="A125">
            <v>35241</v>
          </cell>
          <cell r="B125">
            <v>2.76</v>
          </cell>
          <cell r="C125">
            <v>7638.5190041525257</v>
          </cell>
          <cell r="D125">
            <v>1.0021</v>
          </cell>
          <cell r="E125">
            <v>1.0028999999999999</v>
          </cell>
        </row>
        <row r="126">
          <cell r="A126">
            <v>35242</v>
          </cell>
          <cell r="B126">
            <v>2.7</v>
          </cell>
          <cell r="C126">
            <v>7645.3936712562618</v>
          </cell>
          <cell r="D126">
            <v>1.0031000000000001</v>
          </cell>
          <cell r="E126">
            <v>1.0039</v>
          </cell>
        </row>
        <row r="127">
          <cell r="A127">
            <v>35243</v>
          </cell>
          <cell r="B127">
            <v>2.58</v>
          </cell>
          <cell r="C127">
            <v>7651.9687098135428</v>
          </cell>
          <cell r="D127">
            <v>1.0027999999999999</v>
          </cell>
          <cell r="E127">
            <v>1.0036</v>
          </cell>
        </row>
        <row r="128">
          <cell r="A128">
            <v>35244</v>
          </cell>
          <cell r="B128">
            <v>2.4900000000000002</v>
          </cell>
          <cell r="C128">
            <v>7658.3198438426889</v>
          </cell>
          <cell r="D128">
            <v>1.0036</v>
          </cell>
          <cell r="E128">
            <v>1.0044</v>
          </cell>
        </row>
        <row r="129">
          <cell r="A129">
            <v>35247</v>
          </cell>
          <cell r="B129">
            <v>2.4900000000000002</v>
          </cell>
          <cell r="C129">
            <v>7664.6762493130791</v>
          </cell>
          <cell r="D129">
            <v>1.0037</v>
          </cell>
          <cell r="E129">
            <v>1.0044999999999999</v>
          </cell>
        </row>
        <row r="130">
          <cell r="A130">
            <v>35248</v>
          </cell>
          <cell r="B130">
            <v>2.4900000000000002</v>
          </cell>
          <cell r="C130">
            <v>7671.0379306000095</v>
          </cell>
          <cell r="D130">
            <v>1.0044</v>
          </cell>
          <cell r="E130">
            <v>1.0052000000000001</v>
          </cell>
        </row>
        <row r="131">
          <cell r="A131">
            <v>35249</v>
          </cell>
          <cell r="B131">
            <v>2.48</v>
          </cell>
          <cell r="C131">
            <v>7677.379321955973</v>
          </cell>
          <cell r="D131">
            <v>1.0043</v>
          </cell>
          <cell r="E131">
            <v>1.0051000000000001</v>
          </cell>
        </row>
        <row r="132">
          <cell r="A132">
            <v>35250</v>
          </cell>
          <cell r="B132">
            <v>2.4700000000000002</v>
          </cell>
          <cell r="C132">
            <v>7683.700364264384</v>
          </cell>
          <cell r="D132">
            <v>1.0041</v>
          </cell>
          <cell r="E132">
            <v>1.0048999999999999</v>
          </cell>
        </row>
        <row r="133">
          <cell r="A133">
            <v>35251</v>
          </cell>
          <cell r="B133">
            <v>2.48</v>
          </cell>
          <cell r="C133">
            <v>7690.0522232321764</v>
          </cell>
          <cell r="D133">
            <v>1.004</v>
          </cell>
          <cell r="E133">
            <v>1.0047999999999999</v>
          </cell>
        </row>
        <row r="134">
          <cell r="A134">
            <v>35254</v>
          </cell>
          <cell r="B134">
            <v>2.4700000000000002</v>
          </cell>
          <cell r="C134">
            <v>7696.383699562638</v>
          </cell>
          <cell r="D134">
            <v>1.0041</v>
          </cell>
          <cell r="E134">
            <v>1.0048999999999999</v>
          </cell>
        </row>
        <row r="135">
          <cell r="A135">
            <v>35255</v>
          </cell>
          <cell r="B135">
            <v>2.4700000000000002</v>
          </cell>
          <cell r="C135">
            <v>7702.7203888086115</v>
          </cell>
          <cell r="D135">
            <v>1.0046999999999999</v>
          </cell>
          <cell r="E135">
            <v>1.0055000000000001</v>
          </cell>
        </row>
        <row r="136">
          <cell r="A136">
            <v>35256</v>
          </cell>
          <cell r="B136">
            <v>2.46</v>
          </cell>
          <cell r="C136">
            <v>7709.0366195274346</v>
          </cell>
          <cell r="D136">
            <v>1.0048999999999999</v>
          </cell>
          <cell r="E136">
            <v>1.0057</v>
          </cell>
        </row>
        <row r="137">
          <cell r="A137">
            <v>35257</v>
          </cell>
          <cell r="B137">
            <v>2.48</v>
          </cell>
          <cell r="C137">
            <v>7715.4094231329109</v>
          </cell>
          <cell r="D137">
            <v>1.0047999999999999</v>
          </cell>
          <cell r="E137">
            <v>1.0056</v>
          </cell>
        </row>
        <row r="138">
          <cell r="A138">
            <v>35258</v>
          </cell>
          <cell r="B138">
            <v>2.48</v>
          </cell>
          <cell r="C138">
            <v>7721.7874949227016</v>
          </cell>
          <cell r="D138">
            <v>1.0047999999999999</v>
          </cell>
          <cell r="E138">
            <v>1.0056</v>
          </cell>
        </row>
        <row r="139">
          <cell r="A139">
            <v>35261</v>
          </cell>
          <cell r="B139">
            <v>2.4700000000000002</v>
          </cell>
          <cell r="C139">
            <v>7728.1450999601884</v>
          </cell>
          <cell r="D139">
            <v>1.0054000000000001</v>
          </cell>
          <cell r="E139">
            <v>1.0062</v>
          </cell>
        </row>
        <row r="140">
          <cell r="A140">
            <v>35262</v>
          </cell>
          <cell r="B140">
            <v>2.4700000000000002</v>
          </cell>
          <cell r="C140">
            <v>7734.5079394258228</v>
          </cell>
          <cell r="D140">
            <v>1.0057</v>
          </cell>
          <cell r="E140">
            <v>1.0065</v>
          </cell>
        </row>
        <row r="141">
          <cell r="A141">
            <v>35263</v>
          </cell>
          <cell r="B141">
            <v>2.4700000000000002</v>
          </cell>
          <cell r="C141">
            <v>7740.8760176292835</v>
          </cell>
          <cell r="D141">
            <v>1.0058</v>
          </cell>
          <cell r="E141">
            <v>1.0065999999999999</v>
          </cell>
        </row>
        <row r="142">
          <cell r="A142">
            <v>35264</v>
          </cell>
          <cell r="B142">
            <v>2.46</v>
          </cell>
          <cell r="C142">
            <v>7747.2235359637398</v>
          </cell>
          <cell r="D142">
            <v>1.0063</v>
          </cell>
          <cell r="E142">
            <v>1.0071000000000001</v>
          </cell>
        </row>
        <row r="143">
          <cell r="A143">
            <v>35265</v>
          </cell>
          <cell r="B143">
            <v>2.46</v>
          </cell>
          <cell r="C143">
            <v>7753.57625926323</v>
          </cell>
          <cell r="D143">
            <v>1.0066999999999999</v>
          </cell>
          <cell r="E143">
            <v>1.0075000000000001</v>
          </cell>
        </row>
        <row r="144">
          <cell r="A144">
            <v>35268</v>
          </cell>
          <cell r="B144">
            <v>2.46</v>
          </cell>
          <cell r="C144">
            <v>7759.9341917958263</v>
          </cell>
          <cell r="D144">
            <v>1.0068999999999999</v>
          </cell>
          <cell r="E144">
            <v>1.0077</v>
          </cell>
        </row>
        <row r="145">
          <cell r="A145">
            <v>35269</v>
          </cell>
          <cell r="B145">
            <v>2.46</v>
          </cell>
          <cell r="C145">
            <v>7766.2973378330989</v>
          </cell>
          <cell r="D145">
            <v>1.0069999999999999</v>
          </cell>
          <cell r="E145">
            <v>1.0078</v>
          </cell>
        </row>
        <row r="146">
          <cell r="A146">
            <v>35270</v>
          </cell>
          <cell r="B146">
            <v>2.46</v>
          </cell>
          <cell r="C146">
            <v>7772.6657016501222</v>
          </cell>
          <cell r="D146">
            <v>1.0078</v>
          </cell>
          <cell r="E146">
            <v>1.0085999999999999</v>
          </cell>
        </row>
        <row r="147">
          <cell r="A147">
            <v>35271</v>
          </cell>
          <cell r="B147">
            <v>2.46</v>
          </cell>
          <cell r="C147">
            <v>7779.0392875254756</v>
          </cell>
          <cell r="D147">
            <v>1.0079</v>
          </cell>
          <cell r="E147">
            <v>1.0086999999999999</v>
          </cell>
        </row>
        <row r="148">
          <cell r="A148">
            <v>35272</v>
          </cell>
          <cell r="B148">
            <v>2.46</v>
          </cell>
          <cell r="C148">
            <v>7785.4180997412468</v>
          </cell>
          <cell r="D148">
            <v>1.0084</v>
          </cell>
          <cell r="E148">
            <v>1.0092000000000001</v>
          </cell>
        </row>
        <row r="149">
          <cell r="A149">
            <v>35275</v>
          </cell>
          <cell r="B149">
            <v>2.46</v>
          </cell>
          <cell r="C149">
            <v>7791.8021425830348</v>
          </cell>
          <cell r="D149">
            <v>1.0091000000000001</v>
          </cell>
          <cell r="E149">
            <v>1.0099</v>
          </cell>
        </row>
        <row r="150">
          <cell r="A150">
            <v>35276</v>
          </cell>
          <cell r="B150">
            <v>2.46</v>
          </cell>
          <cell r="C150">
            <v>7798.1914203399529</v>
          </cell>
          <cell r="D150">
            <v>1.0099</v>
          </cell>
          <cell r="E150">
            <v>1.0106999999999999</v>
          </cell>
        </row>
        <row r="151">
          <cell r="A151">
            <v>35277</v>
          </cell>
          <cell r="B151">
            <v>2.56</v>
          </cell>
          <cell r="C151">
            <v>7804.8458770186435</v>
          </cell>
          <cell r="D151">
            <v>1.0104</v>
          </cell>
          <cell r="E151">
            <v>1.0112000000000001</v>
          </cell>
        </row>
        <row r="152">
          <cell r="A152">
            <v>35278</v>
          </cell>
          <cell r="B152">
            <v>2.58</v>
          </cell>
          <cell r="C152">
            <v>7811.5580444728803</v>
          </cell>
          <cell r="D152">
            <v>1.01</v>
          </cell>
          <cell r="E152">
            <v>1.0107999999999999</v>
          </cell>
        </row>
        <row r="153">
          <cell r="A153">
            <v>35279</v>
          </cell>
          <cell r="B153">
            <v>2.62</v>
          </cell>
          <cell r="C153">
            <v>7818.3801384983863</v>
          </cell>
          <cell r="D153">
            <v>1.0096000000000001</v>
          </cell>
          <cell r="E153">
            <v>1.0104</v>
          </cell>
        </row>
        <row r="154">
          <cell r="A154">
            <v>35282</v>
          </cell>
          <cell r="B154">
            <v>2.7</v>
          </cell>
          <cell r="C154">
            <v>7825.4166806230342</v>
          </cell>
          <cell r="D154">
            <v>1.0093000000000001</v>
          </cell>
          <cell r="E154">
            <v>1.0101</v>
          </cell>
        </row>
        <row r="155">
          <cell r="A155">
            <v>35283</v>
          </cell>
          <cell r="B155">
            <v>2.67</v>
          </cell>
          <cell r="C155">
            <v>7832.3813014687894</v>
          </cell>
          <cell r="D155">
            <v>1.0099</v>
          </cell>
          <cell r="E155">
            <v>1.0106999999999999</v>
          </cell>
        </row>
        <row r="156">
          <cell r="A156">
            <v>35284</v>
          </cell>
          <cell r="B156">
            <v>2.68</v>
          </cell>
          <cell r="C156">
            <v>7839.3782287647691</v>
          </cell>
          <cell r="D156">
            <v>1.0107999999999999</v>
          </cell>
          <cell r="E156">
            <v>1.0116000000000001</v>
          </cell>
        </row>
        <row r="157">
          <cell r="A157">
            <v>35285</v>
          </cell>
          <cell r="B157">
            <v>2.68</v>
          </cell>
          <cell r="C157">
            <v>7846.3814066491332</v>
          </cell>
          <cell r="D157">
            <v>1.0106999999999999</v>
          </cell>
          <cell r="E157">
            <v>1.0115000000000001</v>
          </cell>
        </row>
        <row r="158">
          <cell r="A158">
            <v>35286</v>
          </cell>
          <cell r="B158">
            <v>2.68</v>
          </cell>
          <cell r="C158">
            <v>7853.3908407057406</v>
          </cell>
          <cell r="D158">
            <v>1.0111000000000001</v>
          </cell>
          <cell r="E158">
            <v>1.0119</v>
          </cell>
        </row>
        <row r="159">
          <cell r="A159">
            <v>35289</v>
          </cell>
          <cell r="B159">
            <v>2.68</v>
          </cell>
          <cell r="C159">
            <v>7860.4065365234383</v>
          </cell>
          <cell r="D159">
            <v>1.0114000000000001</v>
          </cell>
          <cell r="E159">
            <v>1.0122</v>
          </cell>
        </row>
        <row r="160">
          <cell r="A160">
            <v>35290</v>
          </cell>
          <cell r="B160">
            <v>2.68</v>
          </cell>
          <cell r="C160">
            <v>7867.4284996960669</v>
          </cell>
          <cell r="D160">
            <v>1.0118</v>
          </cell>
          <cell r="E160">
            <v>1.0125999999999999</v>
          </cell>
        </row>
        <row r="161">
          <cell r="A161">
            <v>35291</v>
          </cell>
          <cell r="B161">
            <v>2.68</v>
          </cell>
          <cell r="C161">
            <v>7874.4567358224631</v>
          </cell>
          <cell r="D161">
            <v>1.0121</v>
          </cell>
          <cell r="E161">
            <v>1.0128999999999999</v>
          </cell>
        </row>
        <row r="162">
          <cell r="A162">
            <v>35292</v>
          </cell>
          <cell r="B162">
            <v>2.68</v>
          </cell>
          <cell r="C162">
            <v>7881.4912505064649</v>
          </cell>
          <cell r="D162">
            <v>1.0122</v>
          </cell>
          <cell r="E162">
            <v>1.0129999999999999</v>
          </cell>
        </row>
        <row r="163">
          <cell r="A163">
            <v>35293</v>
          </cell>
          <cell r="B163">
            <v>2.68</v>
          </cell>
          <cell r="C163">
            <v>7888.5320493569179</v>
          </cell>
          <cell r="D163">
            <v>1.0126999999999999</v>
          </cell>
          <cell r="E163">
            <v>1.0135000000000001</v>
          </cell>
        </row>
        <row r="164">
          <cell r="A164">
            <v>35296</v>
          </cell>
          <cell r="B164">
            <v>2.68</v>
          </cell>
          <cell r="C164">
            <v>7895.5791379876773</v>
          </cell>
          <cell r="D164">
            <v>1.0127999999999999</v>
          </cell>
          <cell r="E164">
            <v>1.0136000000000001</v>
          </cell>
        </row>
        <row r="165">
          <cell r="A165">
            <v>35297</v>
          </cell>
          <cell r="B165">
            <v>2.66</v>
          </cell>
          <cell r="C165">
            <v>7902.5798848233599</v>
          </cell>
          <cell r="D165">
            <v>1.0136000000000001</v>
          </cell>
          <cell r="E165">
            <v>1.0144</v>
          </cell>
        </row>
        <row r="166">
          <cell r="A166">
            <v>35298</v>
          </cell>
          <cell r="B166">
            <v>2.62</v>
          </cell>
          <cell r="C166">
            <v>7909.4814712561056</v>
          </cell>
          <cell r="D166">
            <v>1.0139</v>
          </cell>
          <cell r="E166">
            <v>1.0146999999999999</v>
          </cell>
        </row>
        <row r="167">
          <cell r="A167">
            <v>35299</v>
          </cell>
          <cell r="B167">
            <v>2.59</v>
          </cell>
          <cell r="C167">
            <v>7916.3099902596241</v>
          </cell>
          <cell r="D167">
            <v>1.014</v>
          </cell>
          <cell r="E167">
            <v>1.0147999999999999</v>
          </cell>
        </row>
        <row r="168">
          <cell r="A168">
            <v>35300</v>
          </cell>
          <cell r="B168">
            <v>2.58</v>
          </cell>
          <cell r="C168">
            <v>7923.1180168512483</v>
          </cell>
          <cell r="D168">
            <v>1.0145</v>
          </cell>
          <cell r="E168">
            <v>1.0153000000000001</v>
          </cell>
        </row>
        <row r="169">
          <cell r="A169">
            <v>35303</v>
          </cell>
          <cell r="B169">
            <v>2.57</v>
          </cell>
          <cell r="C169">
            <v>7929.905487952351</v>
          </cell>
          <cell r="D169">
            <v>1.0146999999999999</v>
          </cell>
          <cell r="E169">
            <v>1.0155000000000001</v>
          </cell>
        </row>
        <row r="170">
          <cell r="A170">
            <v>35304</v>
          </cell>
          <cell r="B170">
            <v>2.58</v>
          </cell>
          <cell r="C170">
            <v>7936.7252066719902</v>
          </cell>
          <cell r="D170">
            <v>1.0150999999999999</v>
          </cell>
          <cell r="E170">
            <v>1.0159</v>
          </cell>
        </row>
        <row r="171">
          <cell r="A171">
            <v>35305</v>
          </cell>
          <cell r="B171">
            <v>2.57</v>
          </cell>
          <cell r="C171">
            <v>7943.5243345990393</v>
          </cell>
          <cell r="D171">
            <v>1.0153000000000001</v>
          </cell>
          <cell r="E171">
            <v>1.0161</v>
          </cell>
        </row>
        <row r="172">
          <cell r="A172">
            <v>35306</v>
          </cell>
          <cell r="B172">
            <v>2.57</v>
          </cell>
          <cell r="C172">
            <v>7950.3292871123467</v>
          </cell>
          <cell r="D172">
            <v>1.0159</v>
          </cell>
          <cell r="E172">
            <v>1.0166999999999999</v>
          </cell>
        </row>
        <row r="173">
          <cell r="A173">
            <v>35307</v>
          </cell>
          <cell r="B173">
            <v>2.62</v>
          </cell>
          <cell r="C173">
            <v>7957.2725746897577</v>
          </cell>
          <cell r="D173">
            <v>1.0161</v>
          </cell>
          <cell r="E173">
            <v>1.0168999999999999</v>
          </cell>
        </row>
        <row r="174">
          <cell r="A174">
            <v>35310</v>
          </cell>
          <cell r="B174">
            <v>2.62</v>
          </cell>
          <cell r="C174">
            <v>7964.2219260716529</v>
          </cell>
          <cell r="D174">
            <v>1.0157</v>
          </cell>
          <cell r="E174">
            <v>1.0165</v>
          </cell>
        </row>
        <row r="175">
          <cell r="A175">
            <v>35311</v>
          </cell>
          <cell r="B175">
            <v>2.66</v>
          </cell>
          <cell r="C175">
            <v>7971.2835361794369</v>
          </cell>
          <cell r="D175">
            <v>1.0159</v>
          </cell>
          <cell r="E175">
            <v>1.0166999999999999</v>
          </cell>
        </row>
        <row r="176">
          <cell r="A176">
            <v>35312</v>
          </cell>
          <cell r="B176">
            <v>2.65</v>
          </cell>
          <cell r="C176">
            <v>7978.324836636395</v>
          </cell>
          <cell r="D176">
            <v>1.0164</v>
          </cell>
          <cell r="E176">
            <v>1.0172000000000001</v>
          </cell>
        </row>
        <row r="177">
          <cell r="A177">
            <v>35313</v>
          </cell>
          <cell r="B177">
            <v>2.65</v>
          </cell>
          <cell r="C177">
            <v>7985.372356908757</v>
          </cell>
          <cell r="D177">
            <v>1.0165999999999999</v>
          </cell>
          <cell r="E177">
            <v>1.0174000000000001</v>
          </cell>
        </row>
        <row r="178">
          <cell r="A178">
            <v>35314</v>
          </cell>
          <cell r="B178">
            <v>2.66</v>
          </cell>
          <cell r="C178">
            <v>7992.4527203985499</v>
          </cell>
          <cell r="D178">
            <v>1.0170999999999999</v>
          </cell>
          <cell r="E178">
            <v>1.0179</v>
          </cell>
        </row>
        <row r="179">
          <cell r="A179">
            <v>35317</v>
          </cell>
          <cell r="B179">
            <v>2.66</v>
          </cell>
          <cell r="C179">
            <v>7999.5393618106373</v>
          </cell>
          <cell r="D179">
            <v>1.0182</v>
          </cell>
          <cell r="E179">
            <v>1.0189999999999999</v>
          </cell>
        </row>
        <row r="180">
          <cell r="A180">
            <v>35318</v>
          </cell>
          <cell r="B180">
            <v>2.67</v>
          </cell>
          <cell r="C180">
            <v>8006.658951842649</v>
          </cell>
          <cell r="D180">
            <v>1.0194000000000001</v>
          </cell>
          <cell r="E180">
            <v>1.0202</v>
          </cell>
        </row>
        <row r="181">
          <cell r="A181">
            <v>35319</v>
          </cell>
          <cell r="B181">
            <v>2.69</v>
          </cell>
          <cell r="C181">
            <v>8013.8382560361351</v>
          </cell>
          <cell r="D181">
            <v>1.018</v>
          </cell>
          <cell r="E181">
            <v>1.0187999999999999</v>
          </cell>
        </row>
        <row r="182">
          <cell r="A182">
            <v>35320</v>
          </cell>
          <cell r="B182">
            <v>2.77</v>
          </cell>
          <cell r="C182">
            <v>8021.2377000258757</v>
          </cell>
          <cell r="D182">
            <v>1.0188999999999999</v>
          </cell>
          <cell r="E182">
            <v>1.0197000000000001</v>
          </cell>
        </row>
        <row r="183">
          <cell r="A183">
            <v>35321</v>
          </cell>
          <cell r="B183">
            <v>2.77</v>
          </cell>
          <cell r="C183">
            <v>8028.6439761688998</v>
          </cell>
          <cell r="D183">
            <v>1.0192000000000001</v>
          </cell>
          <cell r="E183">
            <v>1.02</v>
          </cell>
        </row>
        <row r="184">
          <cell r="A184">
            <v>35324</v>
          </cell>
          <cell r="B184">
            <v>2.74</v>
          </cell>
          <cell r="C184">
            <v>8035.9768043338008</v>
          </cell>
          <cell r="D184">
            <v>1.0184</v>
          </cell>
          <cell r="E184">
            <v>1.0192000000000001</v>
          </cell>
        </row>
        <row r="185">
          <cell r="A185">
            <v>35325</v>
          </cell>
          <cell r="B185">
            <v>2.71</v>
          </cell>
          <cell r="C185">
            <v>8043.2359700470488</v>
          </cell>
          <cell r="D185">
            <v>1.0186999999999999</v>
          </cell>
          <cell r="E185">
            <v>1.0195000000000001</v>
          </cell>
        </row>
        <row r="186">
          <cell r="A186">
            <v>35326</v>
          </cell>
          <cell r="B186">
            <v>2.73</v>
          </cell>
          <cell r="C186">
            <v>8050.5553147797909</v>
          </cell>
          <cell r="D186">
            <v>1.0187999999999999</v>
          </cell>
          <cell r="E186">
            <v>1.0196000000000001</v>
          </cell>
        </row>
        <row r="187">
          <cell r="A187">
            <v>35327</v>
          </cell>
          <cell r="B187">
            <v>2.74</v>
          </cell>
          <cell r="C187">
            <v>8057.9081553006226</v>
          </cell>
          <cell r="D187">
            <v>1.0187999999999999</v>
          </cell>
          <cell r="E187">
            <v>1.0196000000000001</v>
          </cell>
        </row>
        <row r="188">
          <cell r="A188">
            <v>35328</v>
          </cell>
          <cell r="B188">
            <v>2.7</v>
          </cell>
          <cell r="C188">
            <v>8065.1602726403926</v>
          </cell>
          <cell r="D188">
            <v>1.0190999999999999</v>
          </cell>
          <cell r="E188">
            <v>1.0199</v>
          </cell>
        </row>
        <row r="189">
          <cell r="A189">
            <v>35331</v>
          </cell>
          <cell r="B189">
            <v>2.65</v>
          </cell>
          <cell r="C189">
            <v>8072.284497547892</v>
          </cell>
          <cell r="D189">
            <v>1.0194000000000001</v>
          </cell>
          <cell r="E189">
            <v>1.0202</v>
          </cell>
        </row>
        <row r="190">
          <cell r="A190">
            <v>35332</v>
          </cell>
          <cell r="B190">
            <v>2.63</v>
          </cell>
          <cell r="C190">
            <v>8079.3612002907421</v>
          </cell>
          <cell r="D190">
            <v>1.0194000000000001</v>
          </cell>
          <cell r="E190">
            <v>1.0202</v>
          </cell>
        </row>
        <row r="191">
          <cell r="A191">
            <v>35333</v>
          </cell>
          <cell r="B191">
            <v>2.61</v>
          </cell>
          <cell r="C191">
            <v>8086.3902445349941</v>
          </cell>
          <cell r="D191">
            <v>1.0197000000000001</v>
          </cell>
          <cell r="E191">
            <v>1.0205</v>
          </cell>
        </row>
        <row r="192">
          <cell r="A192">
            <v>35334</v>
          </cell>
          <cell r="B192">
            <v>2.61</v>
          </cell>
          <cell r="C192">
            <v>8093.425404047739</v>
          </cell>
          <cell r="D192">
            <v>1.0197000000000001</v>
          </cell>
          <cell r="E192">
            <v>1.0205</v>
          </cell>
        </row>
        <row r="193">
          <cell r="A193">
            <v>35335</v>
          </cell>
          <cell r="B193">
            <v>2.6</v>
          </cell>
          <cell r="C193">
            <v>8100.4397060645797</v>
          </cell>
          <cell r="D193">
            <v>1.0202</v>
          </cell>
          <cell r="E193">
            <v>1.0209999999999999</v>
          </cell>
        </row>
        <row r="194">
          <cell r="A194">
            <v>35338</v>
          </cell>
          <cell r="B194">
            <v>2.5099999999999998</v>
          </cell>
          <cell r="C194">
            <v>8107.2170739519861</v>
          </cell>
          <cell r="D194">
            <v>1.0206999999999999</v>
          </cell>
          <cell r="E194">
            <v>1.0215000000000001</v>
          </cell>
        </row>
        <row r="195">
          <cell r="A195">
            <v>35339</v>
          </cell>
          <cell r="B195">
            <v>2.4700000000000002</v>
          </cell>
          <cell r="C195">
            <v>8113.8920160095404</v>
          </cell>
          <cell r="D195">
            <v>1.0206999999999999</v>
          </cell>
          <cell r="E195">
            <v>1.0215000000000001</v>
          </cell>
        </row>
        <row r="196">
          <cell r="A196">
            <v>35340</v>
          </cell>
          <cell r="B196">
            <v>2.4700000000000002</v>
          </cell>
          <cell r="C196">
            <v>8120.5724537693886</v>
          </cell>
          <cell r="D196">
            <v>1.0206999999999999</v>
          </cell>
          <cell r="E196">
            <v>1.0215000000000001</v>
          </cell>
        </row>
        <row r="197">
          <cell r="A197">
            <v>35342</v>
          </cell>
          <cell r="B197">
            <v>2.48</v>
          </cell>
          <cell r="C197">
            <v>8127.2854603311716</v>
          </cell>
          <cell r="D197">
            <v>1.0212000000000001</v>
          </cell>
          <cell r="E197">
            <v>1.022</v>
          </cell>
        </row>
        <row r="198">
          <cell r="A198">
            <v>35345</v>
          </cell>
          <cell r="B198">
            <v>2.4700000000000002</v>
          </cell>
          <cell r="C198">
            <v>8133.976925360178</v>
          </cell>
          <cell r="D198">
            <v>1.0217000000000001</v>
          </cell>
          <cell r="E198">
            <v>1.0225</v>
          </cell>
        </row>
        <row r="199">
          <cell r="A199">
            <v>35346</v>
          </cell>
          <cell r="B199">
            <v>2.48</v>
          </cell>
          <cell r="C199">
            <v>8140.7010129518094</v>
          </cell>
          <cell r="D199">
            <v>1.0217000000000001</v>
          </cell>
          <cell r="E199">
            <v>1.0225</v>
          </cell>
        </row>
        <row r="200">
          <cell r="A200">
            <v>35347</v>
          </cell>
          <cell r="B200">
            <v>2.4500000000000002</v>
          </cell>
          <cell r="C200">
            <v>8147.3492521123871</v>
          </cell>
          <cell r="D200">
            <v>1.0225</v>
          </cell>
          <cell r="E200">
            <v>1.0233000000000001</v>
          </cell>
        </row>
        <row r="201">
          <cell r="A201">
            <v>35348</v>
          </cell>
          <cell r="B201">
            <v>2.4700000000000002</v>
          </cell>
          <cell r="C201">
            <v>8154.0572363299598</v>
          </cell>
          <cell r="D201">
            <v>1.0239</v>
          </cell>
          <cell r="E201">
            <v>1.0246999999999999</v>
          </cell>
        </row>
        <row r="202">
          <cell r="A202">
            <v>35349</v>
          </cell>
          <cell r="B202">
            <v>2.5099999999999998</v>
          </cell>
          <cell r="C202">
            <v>8160.879464217689</v>
          </cell>
          <cell r="D202">
            <v>1.0246</v>
          </cell>
          <cell r="E202">
            <v>1.0254000000000001</v>
          </cell>
        </row>
        <row r="203">
          <cell r="A203">
            <v>35352</v>
          </cell>
          <cell r="B203">
            <v>2.5099999999999998</v>
          </cell>
          <cell r="C203">
            <v>8167.7074000360835</v>
          </cell>
          <cell r="D203">
            <v>1.0239</v>
          </cell>
          <cell r="E203">
            <v>1.0246999999999999</v>
          </cell>
        </row>
        <row r="204">
          <cell r="A204">
            <v>35353</v>
          </cell>
          <cell r="B204">
            <v>2.57</v>
          </cell>
          <cell r="C204">
            <v>8174.7044027087813</v>
          </cell>
          <cell r="D204">
            <v>1.0243</v>
          </cell>
          <cell r="E204">
            <v>1.0250999999999999</v>
          </cell>
        </row>
        <row r="205">
          <cell r="A205">
            <v>35354</v>
          </cell>
          <cell r="B205">
            <v>2.5299999999999998</v>
          </cell>
          <cell r="C205">
            <v>8181.5984034217327</v>
          </cell>
          <cell r="D205">
            <v>1.0245</v>
          </cell>
          <cell r="E205">
            <v>1.0253000000000001</v>
          </cell>
        </row>
        <row r="206">
          <cell r="A206">
            <v>35355</v>
          </cell>
          <cell r="B206">
            <v>2.56</v>
          </cell>
          <cell r="C206">
            <v>8188.5800340593196</v>
          </cell>
          <cell r="D206">
            <v>1.0242</v>
          </cell>
          <cell r="E206">
            <v>1.0249999999999999</v>
          </cell>
        </row>
        <row r="207">
          <cell r="A207">
            <v>35356</v>
          </cell>
          <cell r="B207">
            <v>2.52</v>
          </cell>
          <cell r="C207">
            <v>8195.4584412879285</v>
          </cell>
          <cell r="D207">
            <v>1.0244</v>
          </cell>
          <cell r="E207">
            <v>1.0251999999999999</v>
          </cell>
        </row>
        <row r="208">
          <cell r="A208">
            <v>35359</v>
          </cell>
          <cell r="B208">
            <v>2.4900000000000002</v>
          </cell>
          <cell r="C208">
            <v>8202.2606717941981</v>
          </cell>
          <cell r="D208">
            <v>1.0246</v>
          </cell>
          <cell r="E208">
            <v>1.0254000000000001</v>
          </cell>
        </row>
        <row r="209">
          <cell r="A209">
            <v>35360</v>
          </cell>
          <cell r="B209">
            <v>2.52</v>
          </cell>
          <cell r="C209">
            <v>8209.1505707585056</v>
          </cell>
          <cell r="D209">
            <v>1.0255000000000001</v>
          </cell>
          <cell r="E209">
            <v>1.0263</v>
          </cell>
        </row>
        <row r="210">
          <cell r="A210">
            <v>35361</v>
          </cell>
          <cell r="B210">
            <v>2.48</v>
          </cell>
          <cell r="C210">
            <v>8215.9368018969999</v>
          </cell>
          <cell r="D210">
            <v>1.0262</v>
          </cell>
          <cell r="E210">
            <v>1.0269999999999999</v>
          </cell>
        </row>
        <row r="211">
          <cell r="A211">
            <v>35362</v>
          </cell>
          <cell r="B211">
            <v>2.5</v>
          </cell>
          <cell r="C211">
            <v>8222.7834158985806</v>
          </cell>
          <cell r="D211">
            <v>1.0256000000000001</v>
          </cell>
          <cell r="E211">
            <v>1.0264</v>
          </cell>
        </row>
        <row r="212">
          <cell r="A212">
            <v>35363</v>
          </cell>
          <cell r="B212">
            <v>2.5099999999999998</v>
          </cell>
          <cell r="C212">
            <v>8229.6631446898828</v>
          </cell>
          <cell r="D212">
            <v>1.0264</v>
          </cell>
          <cell r="E212">
            <v>1.0271999999999999</v>
          </cell>
        </row>
        <row r="213">
          <cell r="A213">
            <v>35366</v>
          </cell>
          <cell r="B213">
            <v>2.5099999999999998</v>
          </cell>
          <cell r="C213">
            <v>8236.5486295209394</v>
          </cell>
          <cell r="D213">
            <v>1.0270999999999999</v>
          </cell>
          <cell r="E213">
            <v>1.0279</v>
          </cell>
        </row>
        <row r="214">
          <cell r="A214">
            <v>35367</v>
          </cell>
          <cell r="B214">
            <v>2.5299999999999998</v>
          </cell>
          <cell r="C214">
            <v>8243.4947855318351</v>
          </cell>
          <cell r="D214">
            <v>1.0277000000000001</v>
          </cell>
          <cell r="E214">
            <v>1.0285</v>
          </cell>
        </row>
        <row r="215">
          <cell r="A215">
            <v>35368</v>
          </cell>
          <cell r="B215">
            <v>2.54</v>
          </cell>
          <cell r="C215">
            <v>8250.4742777835854</v>
          </cell>
          <cell r="D215">
            <v>1.0266999999999999</v>
          </cell>
          <cell r="E215">
            <v>1.0275000000000001</v>
          </cell>
        </row>
        <row r="216">
          <cell r="A216">
            <v>35369</v>
          </cell>
          <cell r="B216">
            <v>2.65</v>
          </cell>
          <cell r="C216">
            <v>8257.7621967289615</v>
          </cell>
          <cell r="D216">
            <v>1.0267999999999999</v>
          </cell>
          <cell r="E216">
            <v>1.0276000000000001</v>
          </cell>
        </row>
        <row r="217">
          <cell r="A217">
            <v>35370</v>
          </cell>
          <cell r="B217">
            <v>2.67</v>
          </cell>
          <cell r="C217">
            <v>8265.1116050840501</v>
          </cell>
          <cell r="D217">
            <v>1.0271999999999999</v>
          </cell>
          <cell r="E217">
            <v>1.028</v>
          </cell>
        </row>
        <row r="218">
          <cell r="A218">
            <v>35373</v>
          </cell>
          <cell r="B218">
            <v>2.68</v>
          </cell>
          <cell r="C218">
            <v>8272.4951047845916</v>
          </cell>
          <cell r="D218">
            <v>1.0271999999999999</v>
          </cell>
          <cell r="E218">
            <v>1.028</v>
          </cell>
        </row>
        <row r="219">
          <cell r="A219">
            <v>35374</v>
          </cell>
          <cell r="B219">
            <v>2.73</v>
          </cell>
          <cell r="C219">
            <v>8280.0230753299456</v>
          </cell>
          <cell r="D219">
            <v>1.0271999999999999</v>
          </cell>
          <cell r="E219">
            <v>1.028</v>
          </cell>
        </row>
        <row r="220">
          <cell r="A220">
            <v>35375</v>
          </cell>
          <cell r="B220">
            <v>2.69</v>
          </cell>
          <cell r="C220">
            <v>8287.4474960208263</v>
          </cell>
          <cell r="D220">
            <v>1.0271999999999999</v>
          </cell>
          <cell r="E220">
            <v>1.028</v>
          </cell>
        </row>
        <row r="221">
          <cell r="A221">
            <v>35376</v>
          </cell>
          <cell r="B221">
            <v>2.72</v>
          </cell>
          <cell r="C221">
            <v>8294.961448417218</v>
          </cell>
          <cell r="D221">
            <v>1.028</v>
          </cell>
          <cell r="E221">
            <v>1.0287999999999999</v>
          </cell>
        </row>
        <row r="222">
          <cell r="A222">
            <v>35377</v>
          </cell>
          <cell r="B222">
            <v>2.7</v>
          </cell>
          <cell r="C222">
            <v>8302.4269137207921</v>
          </cell>
          <cell r="D222">
            <v>1.0286999999999999</v>
          </cell>
          <cell r="E222">
            <v>1.0295000000000001</v>
          </cell>
        </row>
        <row r="223">
          <cell r="A223">
            <v>35380</v>
          </cell>
          <cell r="B223">
            <v>2.71</v>
          </cell>
          <cell r="C223">
            <v>8309.9267726995186</v>
          </cell>
          <cell r="D223">
            <v>1.0288999999999999</v>
          </cell>
          <cell r="E223">
            <v>1.0297000000000001</v>
          </cell>
        </row>
        <row r="224">
          <cell r="A224">
            <v>35381</v>
          </cell>
          <cell r="B224">
            <v>2.7</v>
          </cell>
          <cell r="C224">
            <v>8317.405706794947</v>
          </cell>
          <cell r="D224">
            <v>1.0303</v>
          </cell>
          <cell r="E224">
            <v>1.0310999999999999</v>
          </cell>
        </row>
        <row r="225">
          <cell r="A225">
            <v>35382</v>
          </cell>
          <cell r="B225">
            <v>2.67</v>
          </cell>
          <cell r="C225">
            <v>8324.8081978739956</v>
          </cell>
          <cell r="D225">
            <v>1.0301</v>
          </cell>
          <cell r="E225">
            <v>1.0308999999999999</v>
          </cell>
        </row>
        <row r="226">
          <cell r="A226">
            <v>35383</v>
          </cell>
          <cell r="B226">
            <v>2.68</v>
          </cell>
          <cell r="C226">
            <v>8332.2450265307634</v>
          </cell>
          <cell r="D226">
            <v>1.0297000000000001</v>
          </cell>
          <cell r="E226">
            <v>1.0305</v>
          </cell>
        </row>
        <row r="227">
          <cell r="A227">
            <v>35387</v>
          </cell>
          <cell r="B227">
            <v>2.67</v>
          </cell>
          <cell r="C227">
            <v>8339.6607246043768</v>
          </cell>
          <cell r="D227">
            <v>1.0296000000000001</v>
          </cell>
          <cell r="E227">
            <v>1.0304</v>
          </cell>
        </row>
        <row r="228">
          <cell r="A228">
            <v>35388</v>
          </cell>
          <cell r="B228">
            <v>2.67</v>
          </cell>
          <cell r="C228">
            <v>8347.0830226492744</v>
          </cell>
          <cell r="D228">
            <v>1.0295000000000001</v>
          </cell>
          <cell r="E228">
            <v>1.0303</v>
          </cell>
        </row>
        <row r="229">
          <cell r="A229">
            <v>35389</v>
          </cell>
          <cell r="B229">
            <v>2.67</v>
          </cell>
          <cell r="C229">
            <v>8354.5119265394333</v>
          </cell>
          <cell r="D229">
            <v>1.03</v>
          </cell>
          <cell r="E229">
            <v>1.0307999999999999</v>
          </cell>
        </row>
        <row r="230">
          <cell r="A230">
            <v>35390</v>
          </cell>
          <cell r="B230">
            <v>2.66</v>
          </cell>
          <cell r="C230">
            <v>8361.9195937809654</v>
          </cell>
          <cell r="D230">
            <v>1.0303</v>
          </cell>
          <cell r="E230">
            <v>1.0310999999999999</v>
          </cell>
        </row>
        <row r="231">
          <cell r="A231">
            <v>35391</v>
          </cell>
          <cell r="B231">
            <v>2.66</v>
          </cell>
          <cell r="C231">
            <v>8369.3338291541186</v>
          </cell>
          <cell r="D231">
            <v>1.0303</v>
          </cell>
          <cell r="E231">
            <v>1.0310999999999999</v>
          </cell>
        </row>
        <row r="232">
          <cell r="A232">
            <v>35394</v>
          </cell>
          <cell r="B232">
            <v>2.66</v>
          </cell>
          <cell r="C232">
            <v>8376.7546384826346</v>
          </cell>
          <cell r="D232">
            <v>1.0303</v>
          </cell>
          <cell r="E232">
            <v>1.0310999999999999</v>
          </cell>
        </row>
        <row r="233">
          <cell r="A233">
            <v>35395</v>
          </cell>
          <cell r="B233">
            <v>2.66</v>
          </cell>
          <cell r="C233">
            <v>8384.1820275954233</v>
          </cell>
          <cell r="D233">
            <v>1.0311999999999999</v>
          </cell>
          <cell r="E233">
            <v>1.032</v>
          </cell>
        </row>
        <row r="234">
          <cell r="A234">
            <v>35396</v>
          </cell>
          <cell r="B234">
            <v>2.63</v>
          </cell>
          <cell r="C234">
            <v>8391.5321605062818</v>
          </cell>
          <cell r="D234">
            <v>1.0316000000000001</v>
          </cell>
          <cell r="E234">
            <v>1.0324</v>
          </cell>
        </row>
        <row r="235">
          <cell r="A235">
            <v>35397</v>
          </cell>
          <cell r="B235">
            <v>2.64</v>
          </cell>
          <cell r="C235">
            <v>8398.9167088075264</v>
          </cell>
          <cell r="D235">
            <v>1.032</v>
          </cell>
          <cell r="E235">
            <v>1.0327999999999999</v>
          </cell>
        </row>
        <row r="236">
          <cell r="A236">
            <v>35398</v>
          </cell>
          <cell r="B236">
            <v>2.5099999999999998</v>
          </cell>
          <cell r="C236">
            <v>8405.943802453894</v>
          </cell>
          <cell r="D236">
            <v>1.0324</v>
          </cell>
          <cell r="E236">
            <v>1.0331999999999999</v>
          </cell>
        </row>
        <row r="237">
          <cell r="A237">
            <v>35401</v>
          </cell>
          <cell r="B237">
            <v>2.52</v>
          </cell>
          <cell r="C237">
            <v>8413.0047952479545</v>
          </cell>
          <cell r="D237">
            <v>1.0323</v>
          </cell>
          <cell r="E237">
            <v>1.0330999999999999</v>
          </cell>
        </row>
        <row r="238">
          <cell r="A238">
            <v>35402</v>
          </cell>
          <cell r="B238">
            <v>2.4900000000000002</v>
          </cell>
          <cell r="C238">
            <v>8419.9875892280106</v>
          </cell>
          <cell r="D238">
            <v>1.0323</v>
          </cell>
          <cell r="E238">
            <v>1.0330999999999999</v>
          </cell>
        </row>
        <row r="239">
          <cell r="A239">
            <v>35403</v>
          </cell>
          <cell r="B239">
            <v>2.4900000000000002</v>
          </cell>
          <cell r="C239">
            <v>8426.9761789270706</v>
          </cell>
          <cell r="D239">
            <v>1.0329999999999999</v>
          </cell>
          <cell r="E239">
            <v>1.0338000000000001</v>
          </cell>
        </row>
        <row r="240">
          <cell r="A240">
            <v>35404</v>
          </cell>
          <cell r="B240">
            <v>2.5299999999999998</v>
          </cell>
          <cell r="C240">
            <v>8434.0829288379664</v>
          </cell>
          <cell r="D240">
            <v>1.0338000000000001</v>
          </cell>
          <cell r="E240">
            <v>1.0346</v>
          </cell>
        </row>
        <row r="241">
          <cell r="A241">
            <v>35405</v>
          </cell>
          <cell r="B241">
            <v>2.5</v>
          </cell>
          <cell r="C241">
            <v>8441.1113312786638</v>
          </cell>
          <cell r="D241">
            <v>1.0343</v>
          </cell>
          <cell r="E241">
            <v>1.0350999999999999</v>
          </cell>
        </row>
        <row r="242">
          <cell r="A242">
            <v>35408</v>
          </cell>
          <cell r="B242">
            <v>2.5099999999999998</v>
          </cell>
          <cell r="C242">
            <v>8448.1737277591656</v>
          </cell>
          <cell r="D242">
            <v>1.0342</v>
          </cell>
          <cell r="E242">
            <v>1.0349999999999999</v>
          </cell>
        </row>
        <row r="243">
          <cell r="A243">
            <v>35409</v>
          </cell>
          <cell r="B243">
            <v>2.52</v>
          </cell>
          <cell r="C243">
            <v>8455.2701936904832</v>
          </cell>
          <cell r="D243">
            <v>1.0350999999999999</v>
          </cell>
          <cell r="E243">
            <v>1.0359</v>
          </cell>
        </row>
        <row r="244">
          <cell r="A244">
            <v>35410</v>
          </cell>
          <cell r="B244">
            <v>2.52</v>
          </cell>
          <cell r="C244">
            <v>8462.3726206531828</v>
          </cell>
          <cell r="D244">
            <v>1.0361</v>
          </cell>
          <cell r="E244">
            <v>1.0368999999999999</v>
          </cell>
        </row>
        <row r="245">
          <cell r="A245">
            <v>35411</v>
          </cell>
          <cell r="B245">
            <v>2.5299999999999998</v>
          </cell>
          <cell r="C245">
            <v>8469.5092215632667</v>
          </cell>
          <cell r="D245">
            <v>1.0367999999999999</v>
          </cell>
          <cell r="E245">
            <v>1.0376000000000001</v>
          </cell>
        </row>
        <row r="246">
          <cell r="A246">
            <v>35412</v>
          </cell>
          <cell r="B246">
            <v>2.54</v>
          </cell>
          <cell r="C246">
            <v>8476.68007270419</v>
          </cell>
          <cell r="D246">
            <v>1.0373000000000001</v>
          </cell>
          <cell r="E246">
            <v>1.0381</v>
          </cell>
        </row>
        <row r="247">
          <cell r="A247">
            <v>35415</v>
          </cell>
          <cell r="B247">
            <v>2.54</v>
          </cell>
          <cell r="C247">
            <v>8483.8569951657464</v>
          </cell>
          <cell r="D247">
            <v>1.0381</v>
          </cell>
          <cell r="E247">
            <v>1.0388999999999999</v>
          </cell>
        </row>
        <row r="248">
          <cell r="A248">
            <v>35416</v>
          </cell>
          <cell r="B248">
            <v>2.5499999999999998</v>
          </cell>
          <cell r="C248">
            <v>8491.0682736116378</v>
          </cell>
          <cell r="D248">
            <v>1.0399</v>
          </cell>
          <cell r="E248">
            <v>1.0407</v>
          </cell>
        </row>
        <row r="249">
          <cell r="A249">
            <v>35417</v>
          </cell>
          <cell r="B249">
            <v>2.61</v>
          </cell>
          <cell r="C249">
            <v>8498.4555030096799</v>
          </cell>
          <cell r="D249">
            <v>1.0375000000000001</v>
          </cell>
          <cell r="E249">
            <v>1.0383</v>
          </cell>
        </row>
        <row r="250">
          <cell r="A250">
            <v>35418</v>
          </cell>
          <cell r="B250">
            <v>2.56</v>
          </cell>
          <cell r="C250">
            <v>8505.7075183722482</v>
          </cell>
          <cell r="D250">
            <v>1.0376000000000001</v>
          </cell>
          <cell r="E250">
            <v>1.0384</v>
          </cell>
        </row>
        <row r="251">
          <cell r="A251">
            <v>35419</v>
          </cell>
          <cell r="B251">
            <v>2.57</v>
          </cell>
          <cell r="C251">
            <v>8512.994074479655</v>
          </cell>
          <cell r="D251">
            <v>1.0379</v>
          </cell>
          <cell r="E251">
            <v>1.0387</v>
          </cell>
        </row>
        <row r="252">
          <cell r="A252">
            <v>35422</v>
          </cell>
          <cell r="B252">
            <v>2.58</v>
          </cell>
          <cell r="C252">
            <v>8520.3152493837079</v>
          </cell>
          <cell r="D252">
            <v>1.038</v>
          </cell>
          <cell r="E252">
            <v>1.0387999999999999</v>
          </cell>
        </row>
        <row r="253">
          <cell r="A253">
            <v>35423</v>
          </cell>
          <cell r="B253">
            <v>2.58</v>
          </cell>
          <cell r="C253">
            <v>8527.6427204981792</v>
          </cell>
          <cell r="D253">
            <v>1.0382</v>
          </cell>
          <cell r="E253">
            <v>1.0389999999999999</v>
          </cell>
        </row>
        <row r="254">
          <cell r="A254">
            <v>35425</v>
          </cell>
          <cell r="B254">
            <v>2.57</v>
          </cell>
          <cell r="C254">
            <v>8534.9480677620722</v>
          </cell>
          <cell r="D254">
            <v>1.0381</v>
          </cell>
          <cell r="E254">
            <v>1.0388999999999999</v>
          </cell>
        </row>
        <row r="255">
          <cell r="A255">
            <v>35426</v>
          </cell>
          <cell r="B255">
            <v>2.56</v>
          </cell>
          <cell r="C255">
            <v>8542.2312234465626</v>
          </cell>
          <cell r="D255">
            <v>1.0391999999999999</v>
          </cell>
          <cell r="E255">
            <v>1.04</v>
          </cell>
        </row>
        <row r="256">
          <cell r="A256">
            <v>35429</v>
          </cell>
          <cell r="B256">
            <v>2.5</v>
          </cell>
          <cell r="C256">
            <v>8549.3497494661005</v>
          </cell>
          <cell r="D256">
            <v>1.0386</v>
          </cell>
          <cell r="E256">
            <v>1.0394000000000001</v>
          </cell>
        </row>
        <row r="257">
          <cell r="A257">
            <v>35430</v>
          </cell>
          <cell r="B257">
            <v>2.5</v>
          </cell>
          <cell r="C257">
            <v>8556.4742075906543</v>
          </cell>
          <cell r="D257">
            <v>1.0386</v>
          </cell>
          <cell r="E257">
            <v>1.0394000000000001</v>
          </cell>
        </row>
        <row r="258">
          <cell r="A258">
            <v>35432</v>
          </cell>
          <cell r="B258">
            <v>2.3199999999999998</v>
          </cell>
          <cell r="C258">
            <v>8563.0912143111909</v>
          </cell>
          <cell r="D258">
            <v>1.0387</v>
          </cell>
          <cell r="E258">
            <v>1.0395000000000001</v>
          </cell>
        </row>
        <row r="259">
          <cell r="A259">
            <v>35433</v>
          </cell>
          <cell r="B259">
            <v>2.31</v>
          </cell>
          <cell r="C259">
            <v>8569.6847945462105</v>
          </cell>
          <cell r="D259">
            <v>1.0389999999999999</v>
          </cell>
          <cell r="E259">
            <v>1.0398000000000001</v>
          </cell>
        </row>
        <row r="260">
          <cell r="A260">
            <v>35436</v>
          </cell>
          <cell r="B260">
            <v>2.31</v>
          </cell>
          <cell r="C260">
            <v>8576.2834518380114</v>
          </cell>
          <cell r="D260">
            <v>1.0397000000000001</v>
          </cell>
          <cell r="E260">
            <v>1.0405</v>
          </cell>
        </row>
        <row r="261">
          <cell r="A261">
            <v>35437</v>
          </cell>
          <cell r="B261">
            <v>2.31</v>
          </cell>
          <cell r="C261">
            <v>8582.8871900959257</v>
          </cell>
          <cell r="D261">
            <v>1.0397000000000001</v>
          </cell>
          <cell r="E261">
            <v>1.0405</v>
          </cell>
        </row>
        <row r="262">
          <cell r="A262">
            <v>35438</v>
          </cell>
          <cell r="B262">
            <v>2.31</v>
          </cell>
          <cell r="C262">
            <v>8589.4960132322994</v>
          </cell>
          <cell r="D262">
            <v>1.0402</v>
          </cell>
          <cell r="E262">
            <v>1.0409999999999999</v>
          </cell>
        </row>
        <row r="263">
          <cell r="A263">
            <v>35439</v>
          </cell>
          <cell r="B263">
            <v>2.31</v>
          </cell>
          <cell r="C263">
            <v>8596.1099251624873</v>
          </cell>
          <cell r="D263">
            <v>1.0407</v>
          </cell>
          <cell r="E263">
            <v>1.0415000000000001</v>
          </cell>
        </row>
        <row r="264">
          <cell r="A264">
            <v>35440</v>
          </cell>
          <cell r="B264">
            <v>2.33</v>
          </cell>
          <cell r="C264">
            <v>8602.7862372043637</v>
          </cell>
          <cell r="D264">
            <v>1.0406</v>
          </cell>
          <cell r="E264">
            <v>1.0414000000000001</v>
          </cell>
        </row>
        <row r="265">
          <cell r="A265">
            <v>35443</v>
          </cell>
          <cell r="B265">
            <v>2.33</v>
          </cell>
          <cell r="C265">
            <v>8609.4677345152595</v>
          </cell>
          <cell r="D265">
            <v>1.0411999999999999</v>
          </cell>
          <cell r="E265">
            <v>1.042</v>
          </cell>
        </row>
        <row r="266">
          <cell r="A266">
            <v>35444</v>
          </cell>
          <cell r="B266">
            <v>2.33</v>
          </cell>
          <cell r="C266">
            <v>8616.1544211223991</v>
          </cell>
          <cell r="D266">
            <v>1.0414000000000001</v>
          </cell>
          <cell r="E266">
            <v>1.0422</v>
          </cell>
        </row>
        <row r="267">
          <cell r="A267">
            <v>35445</v>
          </cell>
          <cell r="B267">
            <v>2.33</v>
          </cell>
          <cell r="C267">
            <v>8622.8463010561372</v>
          </cell>
          <cell r="D267">
            <v>1.0418000000000001</v>
          </cell>
          <cell r="E267">
            <v>1.0426</v>
          </cell>
        </row>
        <row r="268">
          <cell r="A268">
            <v>35446</v>
          </cell>
          <cell r="B268">
            <v>2.33</v>
          </cell>
          <cell r="C268">
            <v>8629.5433783499575</v>
          </cell>
          <cell r="D268">
            <v>1.0427999999999999</v>
          </cell>
          <cell r="E268">
            <v>1.0436000000000001</v>
          </cell>
        </row>
        <row r="269">
          <cell r="A269">
            <v>35447</v>
          </cell>
          <cell r="B269">
            <v>2.34</v>
          </cell>
          <cell r="C269">
            <v>8636.2744221850699</v>
          </cell>
          <cell r="D269">
            <v>1.0430999999999999</v>
          </cell>
          <cell r="E269">
            <v>1.0439000000000001</v>
          </cell>
        </row>
        <row r="270">
          <cell r="A270">
            <v>35450</v>
          </cell>
          <cell r="B270">
            <v>2.34</v>
          </cell>
          <cell r="C270">
            <v>8643.0107162343738</v>
          </cell>
          <cell r="D270">
            <v>1.0424</v>
          </cell>
          <cell r="E270">
            <v>1.0431999999999999</v>
          </cell>
        </row>
        <row r="271">
          <cell r="A271">
            <v>35451</v>
          </cell>
          <cell r="B271">
            <v>2.33</v>
          </cell>
          <cell r="C271">
            <v>8649.7234545573156</v>
          </cell>
          <cell r="D271">
            <v>1.0427</v>
          </cell>
          <cell r="E271">
            <v>1.0435000000000001</v>
          </cell>
        </row>
        <row r="272">
          <cell r="A272">
            <v>35452</v>
          </cell>
          <cell r="B272">
            <v>2.33</v>
          </cell>
          <cell r="C272">
            <v>8656.4414064403554</v>
          </cell>
          <cell r="D272">
            <v>1.0427999999999999</v>
          </cell>
          <cell r="E272">
            <v>1.0436000000000001</v>
          </cell>
        </row>
        <row r="273">
          <cell r="A273">
            <v>35453</v>
          </cell>
          <cell r="B273">
            <v>2.34</v>
          </cell>
          <cell r="C273">
            <v>8663.1934307373795</v>
          </cell>
          <cell r="D273">
            <v>1.0429999999999999</v>
          </cell>
          <cell r="E273">
            <v>1.0438000000000001</v>
          </cell>
        </row>
        <row r="274">
          <cell r="A274">
            <v>35454</v>
          </cell>
          <cell r="B274">
            <v>2.35</v>
          </cell>
          <cell r="C274">
            <v>8669.9795989247905</v>
          </cell>
          <cell r="D274">
            <v>1.0432999999999999</v>
          </cell>
          <cell r="E274">
            <v>1.0441</v>
          </cell>
        </row>
        <row r="275">
          <cell r="A275">
            <v>35457</v>
          </cell>
          <cell r="B275">
            <v>2.34</v>
          </cell>
          <cell r="C275">
            <v>8676.7421830119511</v>
          </cell>
          <cell r="D275">
            <v>1.0432999999999999</v>
          </cell>
          <cell r="E275">
            <v>1.0441</v>
          </cell>
        </row>
        <row r="276">
          <cell r="A276">
            <v>35458</v>
          </cell>
          <cell r="B276">
            <v>2.38</v>
          </cell>
          <cell r="C276">
            <v>8683.6257318104745</v>
          </cell>
          <cell r="D276">
            <v>1.0441</v>
          </cell>
          <cell r="E276">
            <v>1.0448999999999999</v>
          </cell>
        </row>
        <row r="277">
          <cell r="A277">
            <v>35459</v>
          </cell>
          <cell r="B277">
            <v>2.34</v>
          </cell>
          <cell r="C277">
            <v>8690.3989598812859</v>
          </cell>
          <cell r="D277">
            <v>1.0448</v>
          </cell>
          <cell r="E277">
            <v>1.0456000000000001</v>
          </cell>
        </row>
        <row r="278">
          <cell r="A278">
            <v>35460</v>
          </cell>
          <cell r="B278">
            <v>2.4300000000000002</v>
          </cell>
          <cell r="C278">
            <v>8697.4381830387902</v>
          </cell>
          <cell r="D278">
            <v>1.0452999999999999</v>
          </cell>
          <cell r="E278">
            <v>1.0461</v>
          </cell>
        </row>
        <row r="279">
          <cell r="A279">
            <v>35461</v>
          </cell>
          <cell r="B279">
            <v>2.75</v>
          </cell>
          <cell r="C279">
            <v>8705.4108347065758</v>
          </cell>
          <cell r="D279">
            <v>1.0452999999999999</v>
          </cell>
          <cell r="E279">
            <v>1.0461</v>
          </cell>
        </row>
        <row r="280">
          <cell r="A280">
            <v>35464</v>
          </cell>
          <cell r="B280">
            <v>2.75</v>
          </cell>
          <cell r="C280">
            <v>8713.3907946383897</v>
          </cell>
          <cell r="D280">
            <v>1.0448999999999999</v>
          </cell>
          <cell r="E280">
            <v>1.0457000000000001</v>
          </cell>
        </row>
        <row r="281">
          <cell r="A281">
            <v>35465</v>
          </cell>
          <cell r="B281">
            <v>2.77</v>
          </cell>
          <cell r="C281">
            <v>8721.4361588054398</v>
          </cell>
          <cell r="D281">
            <v>1.0455000000000001</v>
          </cell>
          <cell r="E281">
            <v>1.0463</v>
          </cell>
        </row>
        <row r="282">
          <cell r="A282">
            <v>35466</v>
          </cell>
          <cell r="B282">
            <v>2.76</v>
          </cell>
          <cell r="C282">
            <v>8729.4598800715412</v>
          </cell>
          <cell r="D282">
            <v>1.0462</v>
          </cell>
          <cell r="E282">
            <v>1.0469999999999999</v>
          </cell>
        </row>
        <row r="283">
          <cell r="A283">
            <v>35467</v>
          </cell>
          <cell r="B283">
            <v>2.77</v>
          </cell>
          <cell r="C283">
            <v>8737.520081360808</v>
          </cell>
          <cell r="D283">
            <v>1.0464</v>
          </cell>
          <cell r="E283">
            <v>1.0471999999999999</v>
          </cell>
        </row>
        <row r="284">
          <cell r="A284">
            <v>35468</v>
          </cell>
          <cell r="B284">
            <v>2.77</v>
          </cell>
          <cell r="C284">
            <v>8745.587724902598</v>
          </cell>
          <cell r="D284">
            <v>1.0471999999999999</v>
          </cell>
          <cell r="E284">
            <v>1.048</v>
          </cell>
        </row>
        <row r="285">
          <cell r="A285">
            <v>35473</v>
          </cell>
          <cell r="B285">
            <v>2.77</v>
          </cell>
          <cell r="C285">
            <v>8753.662817568591</v>
          </cell>
          <cell r="D285">
            <v>1.0468</v>
          </cell>
          <cell r="E285">
            <v>1.0476000000000001</v>
          </cell>
        </row>
        <row r="286">
          <cell r="A286">
            <v>35474</v>
          </cell>
          <cell r="B286">
            <v>2.79</v>
          </cell>
          <cell r="C286">
            <v>8761.8037239889309</v>
          </cell>
          <cell r="D286">
            <v>1.0479000000000001</v>
          </cell>
          <cell r="E286">
            <v>1.0487</v>
          </cell>
        </row>
        <row r="287">
          <cell r="A287">
            <v>35475</v>
          </cell>
          <cell r="B287">
            <v>2.79</v>
          </cell>
          <cell r="C287">
            <v>8769.9522014522408</v>
          </cell>
          <cell r="D287">
            <v>1.0487</v>
          </cell>
          <cell r="E287">
            <v>1.0495000000000001</v>
          </cell>
        </row>
        <row r="288">
          <cell r="A288">
            <v>35478</v>
          </cell>
          <cell r="B288">
            <v>2.77</v>
          </cell>
          <cell r="C288">
            <v>8778.049790651583</v>
          </cell>
          <cell r="D288">
            <v>1.0483</v>
          </cell>
          <cell r="E288">
            <v>1.0490999999999999</v>
          </cell>
        </row>
        <row r="289">
          <cell r="A289">
            <v>35479</v>
          </cell>
          <cell r="B289">
            <v>2.77</v>
          </cell>
          <cell r="C289">
            <v>8786.1548566249512</v>
          </cell>
          <cell r="D289">
            <v>1.0487</v>
          </cell>
          <cell r="E289">
            <v>1.0495000000000001</v>
          </cell>
        </row>
        <row r="290">
          <cell r="A290">
            <v>35480</v>
          </cell>
          <cell r="B290">
            <v>2.76</v>
          </cell>
          <cell r="C290">
            <v>8794.2381190930464</v>
          </cell>
          <cell r="D290">
            <v>1.0496000000000001</v>
          </cell>
          <cell r="E290">
            <v>1.0504</v>
          </cell>
        </row>
        <row r="291">
          <cell r="A291">
            <v>35481</v>
          </cell>
          <cell r="B291">
            <v>2.75</v>
          </cell>
          <cell r="C291">
            <v>8802.299504035549</v>
          </cell>
          <cell r="D291">
            <v>1.0497000000000001</v>
          </cell>
          <cell r="E291">
            <v>1.0505</v>
          </cell>
        </row>
        <row r="292">
          <cell r="A292">
            <v>35482</v>
          </cell>
          <cell r="B292">
            <v>2.75</v>
          </cell>
          <cell r="C292">
            <v>8810.3682785809142</v>
          </cell>
          <cell r="D292">
            <v>1.05</v>
          </cell>
          <cell r="E292">
            <v>1.0508</v>
          </cell>
        </row>
        <row r="293">
          <cell r="A293">
            <v>35485</v>
          </cell>
          <cell r="B293">
            <v>2.74</v>
          </cell>
          <cell r="C293">
            <v>8818.415081608684</v>
          </cell>
          <cell r="D293">
            <v>1.0499000000000001</v>
          </cell>
          <cell r="E293">
            <v>1.0507</v>
          </cell>
        </row>
        <row r="294">
          <cell r="A294">
            <v>35486</v>
          </cell>
          <cell r="B294">
            <v>2.73</v>
          </cell>
          <cell r="C294">
            <v>8826.4398393329484</v>
          </cell>
          <cell r="D294">
            <v>1.0503</v>
          </cell>
          <cell r="E294">
            <v>1.0510999999999999</v>
          </cell>
        </row>
        <row r="295">
          <cell r="A295">
            <v>35487</v>
          </cell>
          <cell r="B295">
            <v>2.72</v>
          </cell>
          <cell r="C295">
            <v>8834.4424781206089</v>
          </cell>
          <cell r="D295">
            <v>1.0508999999999999</v>
          </cell>
          <cell r="E295">
            <v>1.0517000000000001</v>
          </cell>
        </row>
        <row r="296">
          <cell r="A296">
            <v>35488</v>
          </cell>
          <cell r="B296">
            <v>2.71</v>
          </cell>
          <cell r="C296">
            <v>8842.42292449251</v>
          </cell>
          <cell r="D296">
            <v>1.0508999999999999</v>
          </cell>
          <cell r="E296">
            <v>1.0515000000000001</v>
          </cell>
        </row>
        <row r="297">
          <cell r="A297">
            <v>35489</v>
          </cell>
          <cell r="B297">
            <v>2.56</v>
          </cell>
          <cell r="C297">
            <v>8849.9684587214106</v>
          </cell>
          <cell r="D297">
            <v>1.0507</v>
          </cell>
          <cell r="E297">
            <v>1.0515000000000001</v>
          </cell>
        </row>
        <row r="298">
          <cell r="A298">
            <v>35492</v>
          </cell>
          <cell r="B298">
            <v>2.57</v>
          </cell>
          <cell r="C298">
            <v>8857.549931701049</v>
          </cell>
          <cell r="D298">
            <v>1.0507</v>
          </cell>
          <cell r="E298">
            <v>1.0515000000000001</v>
          </cell>
        </row>
        <row r="299">
          <cell r="A299">
            <v>35493</v>
          </cell>
          <cell r="B299">
            <v>2.5499999999999998</v>
          </cell>
          <cell r="C299">
            <v>8865.0788491429958</v>
          </cell>
          <cell r="D299">
            <v>1.0508999999999999</v>
          </cell>
          <cell r="E299">
            <v>1.0517000000000001</v>
          </cell>
        </row>
        <row r="300">
          <cell r="A300">
            <v>35494</v>
          </cell>
          <cell r="B300">
            <v>2.5499999999999998</v>
          </cell>
          <cell r="C300">
            <v>8872.6141661647671</v>
          </cell>
          <cell r="D300">
            <v>1.0518000000000001</v>
          </cell>
          <cell r="E300">
            <v>1.0526</v>
          </cell>
        </row>
        <row r="301">
          <cell r="A301">
            <v>35495</v>
          </cell>
          <cell r="B301">
            <v>2.56</v>
          </cell>
          <cell r="C301">
            <v>8880.185463586562</v>
          </cell>
          <cell r="D301">
            <v>1.0522</v>
          </cell>
          <cell r="E301">
            <v>1.0529999999999999</v>
          </cell>
        </row>
        <row r="302">
          <cell r="A302">
            <v>35496</v>
          </cell>
          <cell r="B302">
            <v>2.57</v>
          </cell>
          <cell r="C302">
            <v>8887.7928224670359</v>
          </cell>
          <cell r="D302">
            <v>1.0524</v>
          </cell>
          <cell r="E302">
            <v>1.0531999999999999</v>
          </cell>
        </row>
        <row r="303">
          <cell r="A303">
            <v>35499</v>
          </cell>
          <cell r="B303">
            <v>2.56</v>
          </cell>
          <cell r="C303">
            <v>8895.3770723422076</v>
          </cell>
          <cell r="D303">
            <v>1.0524</v>
          </cell>
          <cell r="E303">
            <v>1.0531999999999999</v>
          </cell>
        </row>
        <row r="304">
          <cell r="A304">
            <v>35500</v>
          </cell>
          <cell r="B304">
            <v>2.57</v>
          </cell>
          <cell r="C304">
            <v>8902.997445367515</v>
          </cell>
          <cell r="D304">
            <v>1.0530999999999999</v>
          </cell>
          <cell r="E304">
            <v>1.0539000000000001</v>
          </cell>
        </row>
        <row r="305">
          <cell r="A305">
            <v>35501</v>
          </cell>
          <cell r="B305">
            <v>2.56</v>
          </cell>
          <cell r="C305">
            <v>8910.5946698542284</v>
          </cell>
          <cell r="D305">
            <v>1.0536000000000001</v>
          </cell>
          <cell r="E305">
            <v>1.0544</v>
          </cell>
        </row>
        <row r="306">
          <cell r="A306">
            <v>35502</v>
          </cell>
          <cell r="B306">
            <v>2.57</v>
          </cell>
          <cell r="C306">
            <v>8918.2280792880701</v>
          </cell>
          <cell r="D306">
            <v>1.0548999999999999</v>
          </cell>
          <cell r="E306">
            <v>1.0557000000000001</v>
          </cell>
        </row>
        <row r="307">
          <cell r="A307">
            <v>35503</v>
          </cell>
          <cell r="B307">
            <v>2.57</v>
          </cell>
          <cell r="C307">
            <v>8925.8680280093267</v>
          </cell>
          <cell r="D307">
            <v>1.0546</v>
          </cell>
          <cell r="E307">
            <v>1.0553999999999999</v>
          </cell>
        </row>
        <row r="308">
          <cell r="A308">
            <v>35504</v>
          </cell>
          <cell r="D308">
            <v>1.0546</v>
          </cell>
          <cell r="E308">
            <v>1.0553999999999999</v>
          </cell>
        </row>
        <row r="309">
          <cell r="A309">
            <v>35505</v>
          </cell>
          <cell r="D309">
            <v>1.0546</v>
          </cell>
          <cell r="E309">
            <v>1.0553999999999999</v>
          </cell>
        </row>
        <row r="310">
          <cell r="A310">
            <v>35506</v>
          </cell>
          <cell r="B310">
            <v>2.57</v>
          </cell>
          <cell r="C310">
            <v>8933.514521619989</v>
          </cell>
          <cell r="D310">
            <v>1.0573999999999999</v>
          </cell>
          <cell r="E310">
            <v>1.0582</v>
          </cell>
        </row>
        <row r="311">
          <cell r="A311">
            <v>35507</v>
          </cell>
          <cell r="B311">
            <v>2.57</v>
          </cell>
          <cell r="C311">
            <v>8941.1675657268443</v>
          </cell>
          <cell r="D311">
            <v>1.0581</v>
          </cell>
          <cell r="E311">
            <v>1.0589</v>
          </cell>
        </row>
        <row r="312">
          <cell r="A312">
            <v>35508</v>
          </cell>
          <cell r="B312">
            <v>2.56</v>
          </cell>
          <cell r="C312">
            <v>8948.7973620495977</v>
          </cell>
          <cell r="D312">
            <v>1.0597000000000001</v>
          </cell>
          <cell r="E312">
            <v>1.0605</v>
          </cell>
        </row>
        <row r="313">
          <cell r="A313">
            <v>35509</v>
          </cell>
          <cell r="B313">
            <v>2.56</v>
          </cell>
          <cell r="C313">
            <v>8956.4336691318804</v>
          </cell>
          <cell r="D313">
            <v>1.0593999999999999</v>
          </cell>
          <cell r="E313">
            <v>1.0602</v>
          </cell>
        </row>
        <row r="314">
          <cell r="A314">
            <v>35510</v>
          </cell>
          <cell r="B314">
            <v>2.56</v>
          </cell>
          <cell r="C314">
            <v>8964.0764925295407</v>
          </cell>
          <cell r="D314">
            <v>1.0603</v>
          </cell>
          <cell r="E314">
            <v>1.0610999999999999</v>
          </cell>
        </row>
        <row r="315">
          <cell r="A315">
            <v>35511</v>
          </cell>
          <cell r="D315">
            <v>1.0603</v>
          </cell>
          <cell r="E315">
            <v>1.0610999999999999</v>
          </cell>
        </row>
        <row r="316">
          <cell r="A316">
            <v>35512</v>
          </cell>
          <cell r="D316">
            <v>1.0603</v>
          </cell>
          <cell r="E316">
            <v>1.0610999999999999</v>
          </cell>
        </row>
        <row r="317">
          <cell r="A317">
            <v>35513</v>
          </cell>
          <cell r="B317">
            <v>2.56</v>
          </cell>
          <cell r="C317">
            <v>8971.7258378031656</v>
          </cell>
          <cell r="D317">
            <v>1.0607</v>
          </cell>
          <cell r="E317">
            <v>1.0615000000000001</v>
          </cell>
        </row>
        <row r="318">
          <cell r="A318">
            <v>35514</v>
          </cell>
          <cell r="B318">
            <v>2.56</v>
          </cell>
          <cell r="C318">
            <v>8979.3817105180915</v>
          </cell>
          <cell r="D318">
            <v>1.0604</v>
          </cell>
          <cell r="E318">
            <v>1.0611999999999999</v>
          </cell>
        </row>
        <row r="319">
          <cell r="A319">
            <v>35515</v>
          </cell>
          <cell r="B319">
            <v>2.56</v>
          </cell>
          <cell r="C319">
            <v>8987.0441162444004</v>
          </cell>
          <cell r="D319">
            <v>1.0601</v>
          </cell>
          <cell r="E319">
            <v>1.0609</v>
          </cell>
        </row>
        <row r="320">
          <cell r="A320">
            <v>35516</v>
          </cell>
          <cell r="D320">
            <v>1.0601</v>
          </cell>
          <cell r="E320">
            <v>1.0609</v>
          </cell>
        </row>
        <row r="321">
          <cell r="A321">
            <v>35517</v>
          </cell>
          <cell r="D321">
            <v>1.0601</v>
          </cell>
          <cell r="E321">
            <v>1.0609</v>
          </cell>
        </row>
        <row r="322">
          <cell r="A322">
            <v>35518</v>
          </cell>
          <cell r="D322">
            <v>1.0601</v>
          </cell>
          <cell r="E322">
            <v>1.0609</v>
          </cell>
        </row>
        <row r="323">
          <cell r="A323">
            <v>35519</v>
          </cell>
          <cell r="D323">
            <v>1.0601</v>
          </cell>
          <cell r="E323">
            <v>1.0609</v>
          </cell>
        </row>
        <row r="324">
          <cell r="A324">
            <v>35520</v>
          </cell>
          <cell r="B324">
            <v>2.27</v>
          </cell>
          <cell r="C324">
            <v>8993.844312959025</v>
          </cell>
          <cell r="D324">
            <v>1.0585</v>
          </cell>
          <cell r="E324">
            <v>1.0592999999999999</v>
          </cell>
        </row>
        <row r="325">
          <cell r="A325">
            <v>35521</v>
          </cell>
          <cell r="B325">
            <v>2.27</v>
          </cell>
          <cell r="C325">
            <v>9000.6496551558321</v>
          </cell>
          <cell r="D325">
            <v>1.0586</v>
          </cell>
          <cell r="E325">
            <v>1.0593999999999999</v>
          </cell>
        </row>
        <row r="326">
          <cell r="A326">
            <v>35522</v>
          </cell>
          <cell r="B326">
            <v>2.27</v>
          </cell>
          <cell r="C326">
            <v>9007.4601467282337</v>
          </cell>
          <cell r="D326">
            <v>1.0589999999999999</v>
          </cell>
          <cell r="E326">
            <v>1.0598000000000001</v>
          </cell>
        </row>
        <row r="327">
          <cell r="A327">
            <v>35523</v>
          </cell>
          <cell r="B327">
            <v>2.27</v>
          </cell>
          <cell r="C327">
            <v>9014.2757915725924</v>
          </cell>
          <cell r="D327">
            <v>1.0576000000000001</v>
          </cell>
          <cell r="E327">
            <v>1.0584</v>
          </cell>
        </row>
        <row r="328">
          <cell r="A328">
            <v>35524</v>
          </cell>
          <cell r="B328">
            <v>2.29</v>
          </cell>
          <cell r="C328">
            <v>9021.1566887601584</v>
          </cell>
          <cell r="D328">
            <v>1.0577000000000001</v>
          </cell>
          <cell r="E328">
            <v>1.0585</v>
          </cell>
        </row>
        <row r="329">
          <cell r="A329">
            <v>35525</v>
          </cell>
          <cell r="D329">
            <v>1.0577000000000001</v>
          </cell>
          <cell r="E329">
            <v>1.0585</v>
          </cell>
        </row>
        <row r="330">
          <cell r="A330">
            <v>35526</v>
          </cell>
          <cell r="D330">
            <v>1.0577000000000001</v>
          </cell>
          <cell r="E330">
            <v>1.0585</v>
          </cell>
        </row>
        <row r="331">
          <cell r="A331">
            <v>35527</v>
          </cell>
          <cell r="B331">
            <v>2.3199999999999998</v>
          </cell>
          <cell r="C331">
            <v>9028.1330499327996</v>
          </cell>
          <cell r="D331">
            <v>1.0582</v>
          </cell>
          <cell r="E331">
            <v>1.0589999999999999</v>
          </cell>
        </row>
        <row r="332">
          <cell r="A332">
            <v>35528</v>
          </cell>
          <cell r="B332">
            <v>2.41</v>
          </cell>
          <cell r="C332">
            <v>9035.3856501495775</v>
          </cell>
          <cell r="D332">
            <v>1.0580000000000001</v>
          </cell>
          <cell r="E332">
            <v>1.0588</v>
          </cell>
        </row>
        <row r="333">
          <cell r="A333">
            <v>35529</v>
          </cell>
          <cell r="B333">
            <v>2.36</v>
          </cell>
          <cell r="C333">
            <v>9042.4934868610289</v>
          </cell>
          <cell r="D333">
            <v>1.0582</v>
          </cell>
          <cell r="E333">
            <v>1.0589999999999999</v>
          </cell>
        </row>
        <row r="334">
          <cell r="A334">
            <v>35530</v>
          </cell>
          <cell r="B334">
            <v>2.4500000000000002</v>
          </cell>
          <cell r="C334">
            <v>9049.8781898752986</v>
          </cell>
          <cell r="D334">
            <v>1.0581</v>
          </cell>
          <cell r="E334">
            <v>1.0589</v>
          </cell>
        </row>
        <row r="335">
          <cell r="A335">
            <v>35531</v>
          </cell>
          <cell r="B335">
            <v>2.4700000000000002</v>
          </cell>
          <cell r="C335">
            <v>9057.329256251629</v>
          </cell>
          <cell r="D335">
            <v>1.0587</v>
          </cell>
          <cell r="E335">
            <v>1.0595000000000001</v>
          </cell>
        </row>
        <row r="336">
          <cell r="A336">
            <v>35532</v>
          </cell>
          <cell r="D336">
            <v>1.0587</v>
          </cell>
          <cell r="E336">
            <v>1.0595000000000001</v>
          </cell>
        </row>
        <row r="337">
          <cell r="A337">
            <v>35533</v>
          </cell>
          <cell r="D337">
            <v>1.0587</v>
          </cell>
          <cell r="E337">
            <v>1.0595000000000001</v>
          </cell>
        </row>
        <row r="338">
          <cell r="A338">
            <v>35534</v>
          </cell>
          <cell r="B338">
            <v>2.46</v>
          </cell>
          <cell r="C338">
            <v>9064.7562662417549</v>
          </cell>
          <cell r="D338">
            <v>1.0591999999999999</v>
          </cell>
          <cell r="E338">
            <v>1.06</v>
          </cell>
        </row>
        <row r="339">
          <cell r="A339">
            <v>35535</v>
          </cell>
          <cell r="B339">
            <v>2.38</v>
          </cell>
          <cell r="C339">
            <v>9071.947639546308</v>
          </cell>
          <cell r="D339">
            <v>1.0598000000000001</v>
          </cell>
          <cell r="E339">
            <v>1.0606</v>
          </cell>
        </row>
        <row r="340">
          <cell r="A340">
            <v>35536</v>
          </cell>
          <cell r="B340">
            <v>2.42</v>
          </cell>
          <cell r="C340">
            <v>9079.2656773088747</v>
          </cell>
          <cell r="D340">
            <v>1.0603</v>
          </cell>
          <cell r="E340">
            <v>1.0610999999999999</v>
          </cell>
        </row>
        <row r="341">
          <cell r="A341">
            <v>35537</v>
          </cell>
          <cell r="B341">
            <v>2.4700000000000002</v>
          </cell>
          <cell r="C341">
            <v>9086.7409393831931</v>
          </cell>
          <cell r="D341">
            <v>1.0605</v>
          </cell>
          <cell r="E341">
            <v>1.0612999999999999</v>
          </cell>
        </row>
        <row r="342">
          <cell r="A342">
            <v>35538</v>
          </cell>
          <cell r="B342">
            <v>2.36</v>
          </cell>
          <cell r="C342">
            <v>9093.8891755888417</v>
          </cell>
          <cell r="D342">
            <v>1.0609999999999999</v>
          </cell>
          <cell r="E342">
            <v>1.0618000000000001</v>
          </cell>
        </row>
        <row r="343">
          <cell r="A343">
            <v>35539</v>
          </cell>
          <cell r="C343">
            <v>9093.8891755888417</v>
          </cell>
          <cell r="D343">
            <v>1.0609999999999999</v>
          </cell>
          <cell r="E343">
            <v>1.0618000000000001</v>
          </cell>
        </row>
        <row r="344">
          <cell r="A344">
            <v>35540</v>
          </cell>
          <cell r="C344">
            <v>9093.8891755888417</v>
          </cell>
          <cell r="D344">
            <v>1.0609999999999999</v>
          </cell>
          <cell r="E344">
            <v>1.0618000000000001</v>
          </cell>
        </row>
        <row r="345">
          <cell r="A345">
            <v>35541</v>
          </cell>
          <cell r="C345">
            <v>9093.8891755888417</v>
          </cell>
          <cell r="D345">
            <v>1.0609999999999999</v>
          </cell>
          <cell r="E345">
            <v>1.0618000000000001</v>
          </cell>
        </row>
        <row r="346">
          <cell r="A346">
            <v>35542</v>
          </cell>
          <cell r="B346">
            <v>2.31</v>
          </cell>
          <cell r="C346">
            <v>9100.8914702540442</v>
          </cell>
          <cell r="D346">
            <v>1.0621</v>
          </cell>
          <cell r="E346">
            <v>1.0629</v>
          </cell>
        </row>
        <row r="347">
          <cell r="A347">
            <v>35543</v>
          </cell>
          <cell r="B347">
            <v>2.2799999999999998</v>
          </cell>
          <cell r="C347">
            <v>9107.8081477714386</v>
          </cell>
          <cell r="D347">
            <v>1.0625</v>
          </cell>
          <cell r="E347">
            <v>1.0632999999999999</v>
          </cell>
        </row>
        <row r="348">
          <cell r="A348">
            <v>35544</v>
          </cell>
          <cell r="B348">
            <v>2.27</v>
          </cell>
          <cell r="C348">
            <v>9114.6997226032527</v>
          </cell>
          <cell r="D348">
            <v>1.0623</v>
          </cell>
          <cell r="E348">
            <v>1.0630999999999999</v>
          </cell>
        </row>
        <row r="349">
          <cell r="A349">
            <v>35545</v>
          </cell>
          <cell r="B349">
            <v>2.2799999999999998</v>
          </cell>
          <cell r="C349">
            <v>9121.6268943924315</v>
          </cell>
          <cell r="D349">
            <v>1.0624</v>
          </cell>
          <cell r="E349">
            <v>1.0631999999999999</v>
          </cell>
        </row>
        <row r="350">
          <cell r="A350">
            <v>35546</v>
          </cell>
          <cell r="C350">
            <v>9121.6268943924315</v>
          </cell>
          <cell r="D350">
            <v>1.0624</v>
          </cell>
          <cell r="E350">
            <v>1.0631999999999999</v>
          </cell>
        </row>
        <row r="351">
          <cell r="A351">
            <v>35547</v>
          </cell>
          <cell r="C351">
            <v>9121.6268943924315</v>
          </cell>
          <cell r="D351">
            <v>1.0624</v>
          </cell>
          <cell r="E351">
            <v>1.0631999999999999</v>
          </cell>
        </row>
        <row r="352">
          <cell r="A352">
            <v>35548</v>
          </cell>
          <cell r="B352">
            <v>2.29</v>
          </cell>
          <cell r="C352">
            <v>9128.5897362551495</v>
          </cell>
          <cell r="D352">
            <v>1.0624</v>
          </cell>
          <cell r="E352">
            <v>1.0631999999999999</v>
          </cell>
        </row>
        <row r="353">
          <cell r="A353">
            <v>35549</v>
          </cell>
          <cell r="B353">
            <v>2.29</v>
          </cell>
          <cell r="C353">
            <v>9135.5578930871561</v>
          </cell>
          <cell r="D353">
            <v>1.0625</v>
          </cell>
          <cell r="E353">
            <v>1.0632999999999999</v>
          </cell>
        </row>
        <row r="354">
          <cell r="A354">
            <v>35550</v>
          </cell>
          <cell r="B354">
            <v>2.38</v>
          </cell>
          <cell r="C354">
            <v>9142.8054356823395</v>
          </cell>
          <cell r="D354">
            <v>1.0629999999999999</v>
          </cell>
          <cell r="E354">
            <v>1.0638000000000001</v>
          </cell>
        </row>
        <row r="355">
          <cell r="A355">
            <v>35551</v>
          </cell>
          <cell r="C355">
            <v>9142.8054356823395</v>
          </cell>
          <cell r="D355">
            <v>1.0629999999999999</v>
          </cell>
          <cell r="E355">
            <v>1.0638000000000001</v>
          </cell>
        </row>
        <row r="356">
          <cell r="A356">
            <v>35552</v>
          </cell>
          <cell r="B356">
            <v>2.36</v>
          </cell>
          <cell r="C356">
            <v>9149.9977759584108</v>
          </cell>
          <cell r="D356">
            <v>1.0634999999999999</v>
          </cell>
          <cell r="E356">
            <v>1.0643</v>
          </cell>
        </row>
        <row r="357">
          <cell r="A357">
            <v>35553</v>
          </cell>
          <cell r="C357">
            <v>9149.9977759584108</v>
          </cell>
          <cell r="D357">
            <v>1.0634999999999999</v>
          </cell>
          <cell r="E357">
            <v>1.0643</v>
          </cell>
        </row>
        <row r="358">
          <cell r="A358">
            <v>35554</v>
          </cell>
          <cell r="C358">
            <v>9149.9977759584108</v>
          </cell>
          <cell r="D358">
            <v>1.0634999999999999</v>
          </cell>
          <cell r="E358">
            <v>1.0643</v>
          </cell>
        </row>
        <row r="359">
          <cell r="A359">
            <v>35555</v>
          </cell>
          <cell r="B359">
            <v>2.35</v>
          </cell>
          <cell r="C359">
            <v>9157.165274216246</v>
          </cell>
          <cell r="D359">
            <v>1.0639000000000001</v>
          </cell>
          <cell r="E359">
            <v>1.0647</v>
          </cell>
        </row>
        <row r="360">
          <cell r="A360">
            <v>35556</v>
          </cell>
          <cell r="B360">
            <v>2.36</v>
          </cell>
          <cell r="C360">
            <v>9164.3689108986291</v>
          </cell>
          <cell r="D360">
            <v>1.0642</v>
          </cell>
          <cell r="E360">
            <v>1.0649999999999999</v>
          </cell>
        </row>
        <row r="361">
          <cell r="A361">
            <v>35557</v>
          </cell>
          <cell r="B361">
            <v>2.36</v>
          </cell>
          <cell r="C361">
            <v>9171.5782144418699</v>
          </cell>
          <cell r="D361">
            <v>1.0645</v>
          </cell>
          <cell r="E361">
            <v>1.0652999999999999</v>
          </cell>
        </row>
        <row r="362">
          <cell r="A362">
            <v>35558</v>
          </cell>
          <cell r="B362">
            <v>2.36</v>
          </cell>
          <cell r="C362">
            <v>9178.7931893038985</v>
          </cell>
          <cell r="D362">
            <v>1.0643</v>
          </cell>
          <cell r="E362">
            <v>1.0650999999999999</v>
          </cell>
        </row>
        <row r="363">
          <cell r="A363">
            <v>35559</v>
          </cell>
          <cell r="B363">
            <v>2.38</v>
          </cell>
          <cell r="C363">
            <v>9186.0750319007475</v>
          </cell>
          <cell r="D363">
            <v>1.0651999999999999</v>
          </cell>
          <cell r="E363">
            <v>1.0660000000000001</v>
          </cell>
        </row>
        <row r="364">
          <cell r="A364">
            <v>35560</v>
          </cell>
          <cell r="B364">
            <v>0</v>
          </cell>
          <cell r="C364">
            <v>9186.0750319007475</v>
          </cell>
          <cell r="D364">
            <v>1.0651999999999999</v>
          </cell>
          <cell r="E364">
            <v>1.0660000000000001</v>
          </cell>
        </row>
        <row r="365">
          <cell r="A365">
            <v>35561</v>
          </cell>
          <cell r="B365">
            <v>0</v>
          </cell>
          <cell r="C365">
            <v>9186.0750319007475</v>
          </cell>
          <cell r="D365">
            <v>1.0651999999999999</v>
          </cell>
          <cell r="E365">
            <v>1.0660000000000001</v>
          </cell>
        </row>
        <row r="366">
          <cell r="A366">
            <v>35562</v>
          </cell>
          <cell r="B366">
            <v>2.37</v>
          </cell>
          <cell r="C366">
            <v>9193.3320311759489</v>
          </cell>
          <cell r="D366">
            <v>1.0665</v>
          </cell>
          <cell r="E366">
            <v>1.0672999999999999</v>
          </cell>
        </row>
        <row r="367">
          <cell r="A367">
            <v>35563</v>
          </cell>
          <cell r="B367">
            <v>2.37</v>
          </cell>
          <cell r="C367">
            <v>9200.594763480578</v>
          </cell>
          <cell r="D367">
            <v>1.0671999999999999</v>
          </cell>
          <cell r="E367">
            <v>1.0680000000000001</v>
          </cell>
        </row>
        <row r="368">
          <cell r="A368">
            <v>35564</v>
          </cell>
          <cell r="B368">
            <v>2.37</v>
          </cell>
          <cell r="C368">
            <v>9207.863233343729</v>
          </cell>
          <cell r="D368">
            <v>1.0674999999999999</v>
          </cell>
          <cell r="E368">
            <v>1.0683</v>
          </cell>
        </row>
        <row r="369">
          <cell r="A369">
            <v>35565</v>
          </cell>
          <cell r="B369">
            <v>2.37</v>
          </cell>
          <cell r="C369">
            <v>9215.1374452980708</v>
          </cell>
          <cell r="D369">
            <v>1.0669999999999999</v>
          </cell>
          <cell r="E369">
            <v>1.0678000000000001</v>
          </cell>
        </row>
        <row r="370">
          <cell r="A370">
            <v>35566</v>
          </cell>
          <cell r="B370">
            <v>2.37</v>
          </cell>
          <cell r="C370">
            <v>9222.4174038798574</v>
          </cell>
          <cell r="D370">
            <v>1.0669</v>
          </cell>
          <cell r="E370">
            <v>1.0677000000000001</v>
          </cell>
        </row>
        <row r="371">
          <cell r="A371">
            <v>35567</v>
          </cell>
          <cell r="B371">
            <v>0</v>
          </cell>
          <cell r="C371">
            <v>9222.4174038798574</v>
          </cell>
          <cell r="D371">
            <v>1.0669</v>
          </cell>
          <cell r="E371">
            <v>1.0677000000000001</v>
          </cell>
        </row>
        <row r="372">
          <cell r="A372">
            <v>35568</v>
          </cell>
          <cell r="B372">
            <v>0</v>
          </cell>
          <cell r="C372">
            <v>9222.4174038798574</v>
          </cell>
          <cell r="D372">
            <v>1.0669</v>
          </cell>
          <cell r="E372">
            <v>1.0677000000000001</v>
          </cell>
        </row>
        <row r="373">
          <cell r="A373">
            <v>35569</v>
          </cell>
          <cell r="B373">
            <v>2.37</v>
          </cell>
          <cell r="C373">
            <v>9229.7031136289224</v>
          </cell>
          <cell r="D373">
            <v>1.0671999999999999</v>
          </cell>
          <cell r="E373">
            <v>1.0680000000000001</v>
          </cell>
        </row>
        <row r="374">
          <cell r="A374">
            <v>35570</v>
          </cell>
          <cell r="B374">
            <v>2.37</v>
          </cell>
          <cell r="C374">
            <v>9236.9945790886904</v>
          </cell>
          <cell r="D374">
            <v>1.0677000000000001</v>
          </cell>
          <cell r="E374">
            <v>1.0685</v>
          </cell>
        </row>
        <row r="375">
          <cell r="A375">
            <v>35571</v>
          </cell>
          <cell r="B375">
            <v>2.37</v>
          </cell>
          <cell r="C375">
            <v>9244.2918048061711</v>
          </cell>
          <cell r="D375">
            <v>1.0681</v>
          </cell>
          <cell r="E375">
            <v>1.0689</v>
          </cell>
        </row>
        <row r="376">
          <cell r="A376">
            <v>35572</v>
          </cell>
          <cell r="B376">
            <v>2.37</v>
          </cell>
          <cell r="C376">
            <v>9251.5947953319683</v>
          </cell>
          <cell r="D376">
            <v>1.069</v>
          </cell>
          <cell r="E376">
            <v>1.0698000000000001</v>
          </cell>
        </row>
        <row r="377">
          <cell r="A377">
            <v>35573</v>
          </cell>
          <cell r="B377">
            <v>2.36</v>
          </cell>
          <cell r="C377">
            <v>9258.8727165709624</v>
          </cell>
          <cell r="D377">
            <v>1.0701000000000001</v>
          </cell>
          <cell r="E377">
            <v>1.0709</v>
          </cell>
        </row>
        <row r="378">
          <cell r="A378">
            <v>35574</v>
          </cell>
          <cell r="B378">
            <v>0</v>
          </cell>
          <cell r="C378">
            <v>9258.8727165709624</v>
          </cell>
          <cell r="D378">
            <v>1.0701000000000001</v>
          </cell>
          <cell r="E378">
            <v>1.0709</v>
          </cell>
        </row>
        <row r="379">
          <cell r="A379">
            <v>35575</v>
          </cell>
          <cell r="B379">
            <v>0</v>
          </cell>
          <cell r="C379">
            <v>9258.8727165709624</v>
          </cell>
          <cell r="D379">
            <v>1.0701000000000001</v>
          </cell>
          <cell r="E379">
            <v>1.0709</v>
          </cell>
        </row>
        <row r="380">
          <cell r="A380">
            <v>35576</v>
          </cell>
          <cell r="B380">
            <v>2.35</v>
          </cell>
          <cell r="C380">
            <v>9266.125500198943</v>
          </cell>
          <cell r="D380">
            <v>1.0712999999999999</v>
          </cell>
          <cell r="E380">
            <v>1.0721000000000001</v>
          </cell>
        </row>
        <row r="381">
          <cell r="A381">
            <v>35577</v>
          </cell>
          <cell r="B381">
            <v>2.2999999999999998</v>
          </cell>
          <cell r="C381">
            <v>9273.2295297490946</v>
          </cell>
          <cell r="D381">
            <v>1.0720000000000001</v>
          </cell>
          <cell r="E381">
            <v>1.0728</v>
          </cell>
        </row>
        <row r="382">
          <cell r="A382">
            <v>35578</v>
          </cell>
          <cell r="B382">
            <v>2.25</v>
          </cell>
          <cell r="C382">
            <v>9280.1844518964062</v>
          </cell>
          <cell r="D382">
            <v>1.0724</v>
          </cell>
          <cell r="E382">
            <v>1.0731999999999999</v>
          </cell>
        </row>
        <row r="383">
          <cell r="A383">
            <v>35579</v>
          </cell>
          <cell r="B383">
            <v>0</v>
          </cell>
          <cell r="C383">
            <v>9280.1844518964062</v>
          </cell>
          <cell r="D383">
            <v>1.0724</v>
          </cell>
          <cell r="E383">
            <v>1.0731999999999999</v>
          </cell>
        </row>
        <row r="384">
          <cell r="A384">
            <v>35580</v>
          </cell>
          <cell r="B384">
            <v>2.2400000000000002</v>
          </cell>
          <cell r="C384">
            <v>9287.1136562871561</v>
          </cell>
          <cell r="D384">
            <v>1.0709</v>
          </cell>
          <cell r="E384">
            <v>1.0717000000000001</v>
          </cell>
        </row>
        <row r="385">
          <cell r="A385">
            <v>35581</v>
          </cell>
          <cell r="B385">
            <v>0</v>
          </cell>
          <cell r="C385">
            <v>9287.1136562871561</v>
          </cell>
          <cell r="D385">
            <v>1.0709</v>
          </cell>
          <cell r="E385">
            <v>1.0717000000000001</v>
          </cell>
        </row>
        <row r="386">
          <cell r="A386">
            <v>35582</v>
          </cell>
          <cell r="B386">
            <v>0</v>
          </cell>
          <cell r="C386">
            <v>9287.1136562871561</v>
          </cell>
          <cell r="D386">
            <v>1.0709</v>
          </cell>
          <cell r="E386">
            <v>1.0717000000000001</v>
          </cell>
        </row>
        <row r="387">
          <cell r="A387">
            <v>35583</v>
          </cell>
          <cell r="B387">
            <v>2.2400000000000002</v>
          </cell>
          <cell r="C387">
            <v>9294.0480344838506</v>
          </cell>
          <cell r="D387">
            <v>1.0701000000000001</v>
          </cell>
          <cell r="E387">
            <v>1.0709</v>
          </cell>
        </row>
        <row r="388">
          <cell r="A388">
            <v>35584</v>
          </cell>
          <cell r="B388">
            <v>2.25</v>
          </cell>
          <cell r="C388">
            <v>9301.0185705097138</v>
          </cell>
          <cell r="D388">
            <v>1.0707</v>
          </cell>
          <cell r="E388">
            <v>1.0714999999999999</v>
          </cell>
        </row>
        <row r="389">
          <cell r="A389">
            <v>35585</v>
          </cell>
          <cell r="B389">
            <v>2.25</v>
          </cell>
          <cell r="C389">
            <v>9307.994334437597</v>
          </cell>
          <cell r="D389">
            <v>1.0718000000000001</v>
          </cell>
          <cell r="E389">
            <v>1.0726</v>
          </cell>
        </row>
        <row r="390">
          <cell r="A390">
            <v>35586</v>
          </cell>
          <cell r="B390">
            <v>2.2599999999999998</v>
          </cell>
          <cell r="C390">
            <v>9315.0063568362075</v>
          </cell>
          <cell r="D390">
            <v>1.0720000000000001</v>
          </cell>
          <cell r="E390">
            <v>1.0728</v>
          </cell>
        </row>
        <row r="391">
          <cell r="A391">
            <v>35587</v>
          </cell>
          <cell r="B391">
            <v>2.29</v>
          </cell>
          <cell r="C391">
            <v>9322.116811688591</v>
          </cell>
          <cell r="D391">
            <v>1.0720000000000001</v>
          </cell>
          <cell r="E391">
            <v>1.0728</v>
          </cell>
        </row>
        <row r="392">
          <cell r="A392">
            <v>35588</v>
          </cell>
          <cell r="B392">
            <v>0</v>
          </cell>
          <cell r="C392">
            <v>9322.116811688591</v>
          </cell>
          <cell r="D392">
            <v>1.0720000000000001</v>
          </cell>
          <cell r="E392">
            <v>1.0728</v>
          </cell>
        </row>
        <row r="393">
          <cell r="A393">
            <v>35589</v>
          </cell>
          <cell r="B393">
            <v>0</v>
          </cell>
          <cell r="C393">
            <v>9322.116811688591</v>
          </cell>
          <cell r="D393">
            <v>1.0720000000000001</v>
          </cell>
          <cell r="E393">
            <v>1.0728</v>
          </cell>
        </row>
        <row r="394">
          <cell r="A394">
            <v>35590</v>
          </cell>
          <cell r="B394">
            <v>2.2799999999999998</v>
          </cell>
          <cell r="C394">
            <v>9329.2016204654756</v>
          </cell>
          <cell r="D394">
            <v>1.0722</v>
          </cell>
          <cell r="E394">
            <v>1.073</v>
          </cell>
        </row>
        <row r="395">
          <cell r="A395">
            <v>35591</v>
          </cell>
          <cell r="B395">
            <v>2.2799999999999998</v>
          </cell>
          <cell r="C395">
            <v>9336.2918136970311</v>
          </cell>
          <cell r="D395">
            <v>1.0721000000000001</v>
          </cell>
          <cell r="E395">
            <v>1.0729</v>
          </cell>
        </row>
        <row r="396">
          <cell r="A396">
            <v>35592</v>
          </cell>
          <cell r="B396">
            <v>2.2799999999999998</v>
          </cell>
          <cell r="C396">
            <v>9343.3873954754417</v>
          </cell>
          <cell r="D396">
            <v>1.0726</v>
          </cell>
          <cell r="E396">
            <v>1.0733999999999999</v>
          </cell>
        </row>
        <row r="397">
          <cell r="A397">
            <v>35593</v>
          </cell>
          <cell r="B397">
            <v>2.29</v>
          </cell>
          <cell r="C397">
            <v>9350.5195145206544</v>
          </cell>
          <cell r="D397">
            <v>1.073</v>
          </cell>
          <cell r="E397">
            <v>1.0738000000000001</v>
          </cell>
        </row>
        <row r="398">
          <cell r="A398">
            <v>35594</v>
          </cell>
          <cell r="B398">
            <v>2.2799999999999998</v>
          </cell>
          <cell r="C398">
            <v>9357.625909351691</v>
          </cell>
          <cell r="D398">
            <v>1.0737000000000001</v>
          </cell>
          <cell r="E398">
            <v>1.0745</v>
          </cell>
        </row>
        <row r="399">
          <cell r="A399">
            <v>35595</v>
          </cell>
          <cell r="C399">
            <v>9357.625909351691</v>
          </cell>
          <cell r="D399">
            <v>1.0737000000000001</v>
          </cell>
          <cell r="E399">
            <v>1.0745</v>
          </cell>
        </row>
        <row r="400">
          <cell r="A400">
            <v>35596</v>
          </cell>
          <cell r="C400">
            <v>9357.625909351691</v>
          </cell>
          <cell r="D400">
            <v>1.0737000000000001</v>
          </cell>
          <cell r="E400">
            <v>1.0745</v>
          </cell>
        </row>
        <row r="401">
          <cell r="A401">
            <v>35597</v>
          </cell>
          <cell r="B401">
            <v>2.29</v>
          </cell>
          <cell r="C401">
            <v>9364.7688971291609</v>
          </cell>
          <cell r="D401">
            <v>1.0732999999999999</v>
          </cell>
          <cell r="E401">
            <v>1.0741000000000001</v>
          </cell>
        </row>
        <row r="402">
          <cell r="A402">
            <v>35598</v>
          </cell>
          <cell r="B402">
            <v>2.29</v>
          </cell>
          <cell r="C402">
            <v>9371.9173373873018</v>
          </cell>
          <cell r="D402">
            <v>1.0732999999999999</v>
          </cell>
          <cell r="E402">
            <v>1.0741000000000001</v>
          </cell>
        </row>
        <row r="403">
          <cell r="A403">
            <v>35599</v>
          </cell>
          <cell r="B403">
            <v>2.2799999999999998</v>
          </cell>
          <cell r="C403">
            <v>9379.0399945637164</v>
          </cell>
          <cell r="D403">
            <v>1.0742</v>
          </cell>
          <cell r="E403">
            <v>1.075</v>
          </cell>
        </row>
        <row r="404">
          <cell r="A404">
            <v>35600</v>
          </cell>
          <cell r="B404">
            <v>2.2799999999999998</v>
          </cell>
          <cell r="C404">
            <v>9386.1680649595855</v>
          </cell>
          <cell r="D404">
            <v>1.0749</v>
          </cell>
          <cell r="E404">
            <v>1.0757000000000001</v>
          </cell>
        </row>
        <row r="405">
          <cell r="A405">
            <v>35601</v>
          </cell>
          <cell r="B405">
            <v>2.27</v>
          </cell>
          <cell r="C405">
            <v>9393.2702654620716</v>
          </cell>
          <cell r="D405">
            <v>1.0769</v>
          </cell>
          <cell r="E405">
            <v>1.0777000000000001</v>
          </cell>
        </row>
        <row r="406">
          <cell r="A406">
            <v>35602</v>
          </cell>
          <cell r="C406">
            <v>9393.2702654620716</v>
          </cell>
          <cell r="D406">
            <v>1.0769</v>
          </cell>
          <cell r="E406">
            <v>1.0777000000000001</v>
          </cell>
        </row>
        <row r="407">
          <cell r="A407">
            <v>35603</v>
          </cell>
          <cell r="C407">
            <v>9393.2702654620716</v>
          </cell>
          <cell r="D407">
            <v>1.0769</v>
          </cell>
          <cell r="E407">
            <v>1.0777000000000001</v>
          </cell>
        </row>
        <row r="408">
          <cell r="A408">
            <v>35604</v>
          </cell>
          <cell r="B408">
            <v>2.27</v>
          </cell>
          <cell r="C408">
            <v>9400.3778399629391</v>
          </cell>
          <cell r="D408">
            <v>1.0761000000000001</v>
          </cell>
          <cell r="E408">
            <v>1.0769</v>
          </cell>
        </row>
        <row r="409">
          <cell r="A409">
            <v>35605</v>
          </cell>
          <cell r="B409">
            <v>2.27</v>
          </cell>
          <cell r="C409">
            <v>9407.4907925285115</v>
          </cell>
          <cell r="D409">
            <v>1.0762</v>
          </cell>
          <cell r="E409">
            <v>1.077</v>
          </cell>
        </row>
        <row r="410">
          <cell r="A410">
            <v>35606</v>
          </cell>
          <cell r="B410">
            <v>2.2400000000000002</v>
          </cell>
          <cell r="C410">
            <v>9414.5150523202665</v>
          </cell>
          <cell r="D410">
            <v>1.0761000000000001</v>
          </cell>
          <cell r="E410">
            <v>1.0769</v>
          </cell>
        </row>
        <row r="411">
          <cell r="A411">
            <v>35607</v>
          </cell>
          <cell r="B411">
            <v>2.23</v>
          </cell>
          <cell r="C411">
            <v>9421.5131751758236</v>
          </cell>
          <cell r="D411">
            <v>1.0760000000000001</v>
          </cell>
          <cell r="E411">
            <v>1.0768</v>
          </cell>
        </row>
        <row r="412">
          <cell r="A412">
            <v>35608</v>
          </cell>
          <cell r="B412">
            <v>2.2200000000000002</v>
          </cell>
          <cell r="C412">
            <v>9428.4850949254542</v>
          </cell>
          <cell r="D412">
            <v>1.0764</v>
          </cell>
          <cell r="E412">
            <v>1.0771999999999999</v>
          </cell>
        </row>
        <row r="413">
          <cell r="A413">
            <v>35609</v>
          </cell>
          <cell r="C413">
            <v>9428.4850949254542</v>
          </cell>
          <cell r="D413">
            <v>1.0764</v>
          </cell>
          <cell r="E413">
            <v>1.0771999999999999</v>
          </cell>
        </row>
        <row r="414">
          <cell r="A414">
            <v>35610</v>
          </cell>
          <cell r="C414">
            <v>9428.4850949254542</v>
          </cell>
          <cell r="D414">
            <v>1.0764</v>
          </cell>
          <cell r="E414">
            <v>1.0771999999999999</v>
          </cell>
        </row>
        <row r="415">
          <cell r="A415">
            <v>35611</v>
          </cell>
          <cell r="B415">
            <v>2.06</v>
          </cell>
          <cell r="C415">
            <v>9434.9593213573044</v>
          </cell>
          <cell r="D415">
            <v>1.0761000000000001</v>
          </cell>
          <cell r="E415">
            <v>1.0769</v>
          </cell>
        </row>
        <row r="416">
          <cell r="A416">
            <v>35612</v>
          </cell>
          <cell r="B416">
            <v>2.06</v>
          </cell>
          <cell r="C416">
            <v>9441.4379934246372</v>
          </cell>
          <cell r="D416">
            <v>1.0763</v>
          </cell>
          <cell r="E416">
            <v>1.0770999999999999</v>
          </cell>
        </row>
        <row r="417">
          <cell r="A417">
            <v>35613</v>
          </cell>
          <cell r="B417">
            <v>2.06</v>
          </cell>
          <cell r="C417">
            <v>9447.9211141801225</v>
          </cell>
          <cell r="D417">
            <v>1.0765</v>
          </cell>
          <cell r="E417">
            <v>1.0772999999999999</v>
          </cell>
        </row>
        <row r="418">
          <cell r="A418">
            <v>35614</v>
          </cell>
          <cell r="B418">
            <v>2.06</v>
          </cell>
          <cell r="C418">
            <v>9454.4086866785274</v>
          </cell>
          <cell r="D418">
            <v>1.077</v>
          </cell>
          <cell r="E418">
            <v>1.0778000000000001</v>
          </cell>
        </row>
        <row r="419">
          <cell r="A419">
            <v>35615</v>
          </cell>
          <cell r="B419">
            <v>2.0699999999999998</v>
          </cell>
          <cell r="C419">
            <v>9460.9322286723364</v>
          </cell>
          <cell r="D419">
            <v>1.0770999999999999</v>
          </cell>
          <cell r="E419">
            <v>1.0779000000000001</v>
          </cell>
        </row>
        <row r="420">
          <cell r="A420">
            <v>35616</v>
          </cell>
          <cell r="C420">
            <v>9460.9322286723364</v>
          </cell>
          <cell r="D420">
            <v>1.0770999999999999</v>
          </cell>
          <cell r="E420">
            <v>1.0779000000000001</v>
          </cell>
        </row>
        <row r="421">
          <cell r="A421">
            <v>35617</v>
          </cell>
          <cell r="C421">
            <v>9460.9322286723364</v>
          </cell>
          <cell r="D421">
            <v>1.0770999999999999</v>
          </cell>
          <cell r="E421">
            <v>1.0779000000000001</v>
          </cell>
        </row>
        <row r="422">
          <cell r="A422">
            <v>35618</v>
          </cell>
          <cell r="B422">
            <v>2.08</v>
          </cell>
          <cell r="C422">
            <v>9467.4918083508837</v>
          </cell>
          <cell r="D422">
            <v>1.0772999999999999</v>
          </cell>
          <cell r="E422">
            <v>1.0781000000000001</v>
          </cell>
        </row>
        <row r="423">
          <cell r="A423">
            <v>35619</v>
          </cell>
          <cell r="B423">
            <v>2.09</v>
          </cell>
          <cell r="C423">
            <v>9474.087494310701</v>
          </cell>
          <cell r="D423">
            <v>1.0782</v>
          </cell>
          <cell r="E423">
            <v>1.079</v>
          </cell>
        </row>
        <row r="424">
          <cell r="A424">
            <v>35620</v>
          </cell>
          <cell r="B424">
            <v>2.08</v>
          </cell>
          <cell r="C424">
            <v>9480.6561949734241</v>
          </cell>
          <cell r="D424">
            <v>1.0788</v>
          </cell>
          <cell r="E424">
            <v>1.0795999999999999</v>
          </cell>
        </row>
        <row r="425">
          <cell r="A425">
            <v>35621</v>
          </cell>
          <cell r="B425">
            <v>2.08</v>
          </cell>
          <cell r="C425">
            <v>9487.2294499352738</v>
          </cell>
          <cell r="D425">
            <v>1.0789</v>
          </cell>
          <cell r="E425">
            <v>1.0797000000000001</v>
          </cell>
        </row>
        <row r="426">
          <cell r="A426">
            <v>35622</v>
          </cell>
          <cell r="B426">
            <v>2.09</v>
          </cell>
          <cell r="C426">
            <v>9493.8388864520603</v>
          </cell>
          <cell r="D426">
            <v>1.0794999999999999</v>
          </cell>
          <cell r="E426">
            <v>1.0803</v>
          </cell>
        </row>
        <row r="427">
          <cell r="A427">
            <v>35623</v>
          </cell>
          <cell r="C427">
            <v>9493.8388864520603</v>
          </cell>
          <cell r="D427">
            <v>1.0794999999999999</v>
          </cell>
          <cell r="E427">
            <v>1.0803</v>
          </cell>
        </row>
        <row r="428">
          <cell r="A428">
            <v>35624</v>
          </cell>
          <cell r="C428">
            <v>9493.8388864520603</v>
          </cell>
          <cell r="D428">
            <v>1.0794999999999999</v>
          </cell>
          <cell r="E428">
            <v>1.0803</v>
          </cell>
        </row>
        <row r="429">
          <cell r="A429">
            <v>35625</v>
          </cell>
          <cell r="B429">
            <v>2.09</v>
          </cell>
          <cell r="C429">
            <v>9500.4529275429541</v>
          </cell>
          <cell r="D429">
            <v>1.0798000000000001</v>
          </cell>
          <cell r="E429">
            <v>1.0806</v>
          </cell>
        </row>
        <row r="430">
          <cell r="A430">
            <v>35626</v>
          </cell>
          <cell r="B430">
            <v>2.08</v>
          </cell>
          <cell r="C430">
            <v>9507.0399082393851</v>
          </cell>
          <cell r="D430">
            <v>1.08</v>
          </cell>
          <cell r="E430">
            <v>1.0808</v>
          </cell>
        </row>
        <row r="431">
          <cell r="A431">
            <v>35627</v>
          </cell>
          <cell r="B431">
            <v>2.08</v>
          </cell>
          <cell r="C431">
            <v>9513.6314559090988</v>
          </cell>
          <cell r="D431">
            <v>1.0803</v>
          </cell>
          <cell r="E431">
            <v>1.0810999999999999</v>
          </cell>
        </row>
        <row r="432">
          <cell r="A432">
            <v>35628</v>
          </cell>
          <cell r="B432">
            <v>2.08</v>
          </cell>
          <cell r="C432">
            <v>9520.22757371853</v>
          </cell>
          <cell r="D432">
            <v>1.0804</v>
          </cell>
          <cell r="E432">
            <v>1.0811999999999999</v>
          </cell>
        </row>
        <row r="433">
          <cell r="A433">
            <v>35629</v>
          </cell>
          <cell r="B433">
            <v>2.0699999999999998</v>
          </cell>
          <cell r="C433">
            <v>9526.7965307443974</v>
          </cell>
          <cell r="D433">
            <v>1.0808</v>
          </cell>
          <cell r="E433">
            <v>1.0815999999999999</v>
          </cell>
        </row>
        <row r="434">
          <cell r="A434">
            <v>35630</v>
          </cell>
          <cell r="C434">
            <v>9526.7965307443974</v>
          </cell>
          <cell r="D434">
            <v>1.0808</v>
          </cell>
          <cell r="E434">
            <v>1.0815999999999999</v>
          </cell>
        </row>
        <row r="435">
          <cell r="A435">
            <v>35631</v>
          </cell>
          <cell r="C435">
            <v>9526.7965307443974</v>
          </cell>
          <cell r="D435">
            <v>1.0808</v>
          </cell>
          <cell r="E435">
            <v>1.0815999999999999</v>
          </cell>
        </row>
        <row r="436">
          <cell r="A436">
            <v>35632</v>
          </cell>
          <cell r="B436">
            <v>2.0699999999999998</v>
          </cell>
          <cell r="C436">
            <v>9533.3700203506123</v>
          </cell>
          <cell r="D436">
            <v>1.0807</v>
          </cell>
          <cell r="E436">
            <v>1.0814999999999999</v>
          </cell>
        </row>
        <row r="437">
          <cell r="A437">
            <v>35633</v>
          </cell>
          <cell r="B437">
            <v>2.06</v>
          </cell>
          <cell r="C437">
            <v>9539.9162677645872</v>
          </cell>
          <cell r="D437">
            <v>1.0809</v>
          </cell>
          <cell r="E437">
            <v>1.0817000000000001</v>
          </cell>
        </row>
        <row r="438">
          <cell r="A438">
            <v>35634</v>
          </cell>
          <cell r="B438">
            <v>2.06</v>
          </cell>
          <cell r="C438">
            <v>9546.4670102684522</v>
          </cell>
          <cell r="D438">
            <v>1.0814999999999999</v>
          </cell>
          <cell r="E438">
            <v>1.0823</v>
          </cell>
        </row>
        <row r="439">
          <cell r="A439">
            <v>35635</v>
          </cell>
          <cell r="B439">
            <v>2.06</v>
          </cell>
          <cell r="C439">
            <v>9553.0222509488376</v>
          </cell>
          <cell r="D439">
            <v>1.0813999999999999</v>
          </cell>
          <cell r="E439">
            <v>1.0822000000000001</v>
          </cell>
        </row>
        <row r="440">
          <cell r="A440">
            <v>35636</v>
          </cell>
          <cell r="B440">
            <v>2.06</v>
          </cell>
          <cell r="C440">
            <v>9559.5819928944893</v>
          </cell>
          <cell r="D440">
            <v>1.0815999999999999</v>
          </cell>
          <cell r="E440">
            <v>1.0824</v>
          </cell>
        </row>
        <row r="441">
          <cell r="A441">
            <v>35637</v>
          </cell>
          <cell r="C441">
            <v>9559.5819928944893</v>
          </cell>
          <cell r="D441">
            <v>1.0815999999999999</v>
          </cell>
          <cell r="E441">
            <v>1.0824</v>
          </cell>
        </row>
        <row r="442">
          <cell r="A442">
            <v>35638</v>
          </cell>
          <cell r="C442">
            <v>9559.5819928944893</v>
          </cell>
          <cell r="D442">
            <v>1.0815999999999999</v>
          </cell>
          <cell r="E442">
            <v>1.0824</v>
          </cell>
        </row>
        <row r="443">
          <cell r="A443">
            <v>35639</v>
          </cell>
          <cell r="B443">
            <v>2.06</v>
          </cell>
          <cell r="C443">
            <v>9566.1462391962777</v>
          </cell>
          <cell r="D443">
            <v>1.0819000000000001</v>
          </cell>
          <cell r="E443">
            <v>1.0827</v>
          </cell>
        </row>
        <row r="444">
          <cell r="A444">
            <v>35640</v>
          </cell>
          <cell r="B444">
            <v>2.06</v>
          </cell>
          <cell r="C444">
            <v>9572.7149929471925</v>
          </cell>
          <cell r="D444">
            <v>1.0825</v>
          </cell>
          <cell r="E444">
            <v>1.0832999999999999</v>
          </cell>
        </row>
        <row r="445">
          <cell r="A445">
            <v>35641</v>
          </cell>
          <cell r="B445">
            <v>2.06</v>
          </cell>
          <cell r="C445">
            <v>9579.2882572423496</v>
          </cell>
          <cell r="D445">
            <v>1.0826</v>
          </cell>
          <cell r="E445">
            <v>1.0833999999999999</v>
          </cell>
        </row>
        <row r="446">
          <cell r="A446">
            <v>35642</v>
          </cell>
          <cell r="B446">
            <v>2.25</v>
          </cell>
          <cell r="C446">
            <v>9586.4727234352813</v>
          </cell>
          <cell r="D446">
            <v>1.0826</v>
          </cell>
          <cell r="E446">
            <v>1.0833999999999999</v>
          </cell>
        </row>
        <row r="447">
          <cell r="A447">
            <v>35643</v>
          </cell>
          <cell r="B447">
            <v>2.2400000000000002</v>
          </cell>
          <cell r="C447">
            <v>9593.6306230687806</v>
          </cell>
          <cell r="D447">
            <v>1.0827</v>
          </cell>
          <cell r="E447">
            <v>1.0834999999999999</v>
          </cell>
        </row>
        <row r="448">
          <cell r="A448">
            <v>35644</v>
          </cell>
          <cell r="C448">
            <v>9593.6306230687806</v>
          </cell>
          <cell r="D448">
            <v>1.0827</v>
          </cell>
          <cell r="E448">
            <v>1.0834999999999999</v>
          </cell>
        </row>
        <row r="449">
          <cell r="A449">
            <v>35645</v>
          </cell>
          <cell r="C449">
            <v>9593.6306230687806</v>
          </cell>
          <cell r="D449">
            <v>1.0827</v>
          </cell>
          <cell r="E449">
            <v>1.0834999999999999</v>
          </cell>
        </row>
        <row r="450">
          <cell r="A450">
            <v>35646</v>
          </cell>
          <cell r="B450">
            <v>2.23</v>
          </cell>
          <cell r="C450">
            <v>9600.761888498595</v>
          </cell>
          <cell r="D450">
            <v>1.0827</v>
          </cell>
          <cell r="E450">
            <v>1.0834999999999999</v>
          </cell>
        </row>
        <row r="451">
          <cell r="A451">
            <v>35647</v>
          </cell>
          <cell r="B451">
            <v>2.23</v>
          </cell>
          <cell r="C451">
            <v>9607.898454835713</v>
          </cell>
          <cell r="D451">
            <v>1.0834999999999999</v>
          </cell>
          <cell r="E451">
            <v>1.0843</v>
          </cell>
        </row>
        <row r="452">
          <cell r="A452">
            <v>35648</v>
          </cell>
          <cell r="B452">
            <v>2.2200000000000002</v>
          </cell>
          <cell r="C452">
            <v>9615.0082996922902</v>
          </cell>
          <cell r="D452">
            <v>1.0837000000000001</v>
          </cell>
          <cell r="E452">
            <v>1.0845</v>
          </cell>
        </row>
        <row r="453">
          <cell r="A453">
            <v>35649</v>
          </cell>
          <cell r="B453">
            <v>2.23</v>
          </cell>
          <cell r="C453">
            <v>9622.1554558617281</v>
          </cell>
          <cell r="D453">
            <v>1.0843</v>
          </cell>
          <cell r="E453">
            <v>1.0851</v>
          </cell>
        </row>
        <row r="454">
          <cell r="A454">
            <v>35650</v>
          </cell>
          <cell r="B454">
            <v>2.2400000000000002</v>
          </cell>
          <cell r="C454">
            <v>9629.339998602105</v>
          </cell>
          <cell r="D454">
            <v>1.085</v>
          </cell>
          <cell r="E454">
            <v>1.0858000000000001</v>
          </cell>
        </row>
        <row r="455">
          <cell r="A455">
            <v>35651</v>
          </cell>
          <cell r="C455">
            <v>9629.339998602105</v>
          </cell>
          <cell r="D455">
            <v>1.085</v>
          </cell>
          <cell r="E455">
            <v>1.0858000000000001</v>
          </cell>
        </row>
        <row r="456">
          <cell r="A456">
            <v>35652</v>
          </cell>
          <cell r="C456">
            <v>9629.339998602105</v>
          </cell>
          <cell r="D456">
            <v>1.085</v>
          </cell>
          <cell r="E456">
            <v>1.0858000000000001</v>
          </cell>
        </row>
        <row r="457">
          <cell r="A457">
            <v>35653</v>
          </cell>
          <cell r="B457">
            <v>2.25</v>
          </cell>
          <cell r="C457">
            <v>9636.5620036010569</v>
          </cell>
          <cell r="D457">
            <v>1.085</v>
          </cell>
          <cell r="E457">
            <v>1.0858000000000001</v>
          </cell>
        </row>
        <row r="458">
          <cell r="A458">
            <v>35654</v>
          </cell>
          <cell r="B458">
            <v>2.27</v>
          </cell>
          <cell r="C458">
            <v>9643.8536688504482</v>
          </cell>
          <cell r="D458">
            <v>1.0851</v>
          </cell>
          <cell r="E458">
            <v>1.0859000000000001</v>
          </cell>
        </row>
        <row r="459">
          <cell r="A459">
            <v>35655</v>
          </cell>
          <cell r="B459">
            <v>2.27</v>
          </cell>
          <cell r="C459">
            <v>9651.150851459879</v>
          </cell>
          <cell r="D459">
            <v>1.0854999999999999</v>
          </cell>
          <cell r="E459">
            <v>1.0863</v>
          </cell>
        </row>
        <row r="460">
          <cell r="A460">
            <v>35656</v>
          </cell>
          <cell r="B460">
            <v>2.2599999999999998</v>
          </cell>
          <cell r="C460">
            <v>9658.4213851013119</v>
          </cell>
          <cell r="D460">
            <v>1.0855999999999999</v>
          </cell>
          <cell r="E460">
            <v>1.0864</v>
          </cell>
        </row>
        <row r="461">
          <cell r="A461">
            <v>35657</v>
          </cell>
          <cell r="B461">
            <v>2.2599999999999998</v>
          </cell>
          <cell r="C461">
            <v>9665.6973958780891</v>
          </cell>
          <cell r="D461">
            <v>1.0865</v>
          </cell>
          <cell r="E461">
            <v>1.0872999999999999</v>
          </cell>
        </row>
        <row r="462">
          <cell r="A462">
            <v>35658</v>
          </cell>
          <cell r="C462">
            <v>9665.6973958780891</v>
          </cell>
          <cell r="D462">
            <v>1.0865</v>
          </cell>
          <cell r="E462">
            <v>1.0872999999999999</v>
          </cell>
        </row>
        <row r="463">
          <cell r="A463">
            <v>35659</v>
          </cell>
          <cell r="C463">
            <v>9665.6973958780891</v>
          </cell>
          <cell r="D463">
            <v>1.0865</v>
          </cell>
          <cell r="E463">
            <v>1.0872999999999999</v>
          </cell>
        </row>
        <row r="464">
          <cell r="A464">
            <v>35660</v>
          </cell>
          <cell r="B464">
            <v>2.25</v>
          </cell>
          <cell r="C464">
            <v>9672.9466689249984</v>
          </cell>
          <cell r="D464">
            <v>1.0876999999999999</v>
          </cell>
          <cell r="E464">
            <v>1.0885</v>
          </cell>
        </row>
        <row r="465">
          <cell r="A465">
            <v>35661</v>
          </cell>
          <cell r="B465">
            <v>2.25</v>
          </cell>
          <cell r="C465">
            <v>9680.201378926693</v>
          </cell>
          <cell r="D465">
            <v>1.0886</v>
          </cell>
          <cell r="E465">
            <v>1.0893999999999999</v>
          </cell>
        </row>
        <row r="466">
          <cell r="A466">
            <v>35662</v>
          </cell>
          <cell r="B466">
            <v>2.25</v>
          </cell>
          <cell r="C466">
            <v>9687.4615299608886</v>
          </cell>
          <cell r="D466">
            <v>1.0882000000000001</v>
          </cell>
          <cell r="E466">
            <v>1.089</v>
          </cell>
        </row>
        <row r="467">
          <cell r="A467">
            <v>35663</v>
          </cell>
          <cell r="B467">
            <v>2.25</v>
          </cell>
          <cell r="C467">
            <v>9694.7271261083588</v>
          </cell>
          <cell r="D467">
            <v>1.0880000000000001</v>
          </cell>
          <cell r="E467">
            <v>1.0888</v>
          </cell>
        </row>
        <row r="468">
          <cell r="A468">
            <v>35664</v>
          </cell>
          <cell r="B468">
            <v>2.25</v>
          </cell>
          <cell r="C468">
            <v>9701.9981714529404</v>
          </cell>
          <cell r="D468">
            <v>1.0904</v>
          </cell>
          <cell r="E468">
            <v>1.0911999999999999</v>
          </cell>
        </row>
        <row r="469">
          <cell r="A469">
            <v>35665</v>
          </cell>
          <cell r="C469">
            <v>9701.9981714529404</v>
          </cell>
          <cell r="D469">
            <v>1.0904</v>
          </cell>
          <cell r="E469">
            <v>1.0911999999999999</v>
          </cell>
        </row>
        <row r="470">
          <cell r="A470">
            <v>35666</v>
          </cell>
          <cell r="C470">
            <v>9701.9981714529404</v>
          </cell>
          <cell r="D470">
            <v>1.0904</v>
          </cell>
          <cell r="E470">
            <v>1.0911999999999999</v>
          </cell>
        </row>
        <row r="471">
          <cell r="A471">
            <v>35667</v>
          </cell>
          <cell r="B471">
            <v>2.2400000000000002</v>
          </cell>
          <cell r="C471">
            <v>9709.2423300876253</v>
          </cell>
          <cell r="D471">
            <v>1.0911999999999999</v>
          </cell>
          <cell r="E471">
            <v>1.0920000000000001</v>
          </cell>
        </row>
        <row r="472">
          <cell r="A472">
            <v>35668</v>
          </cell>
          <cell r="B472">
            <v>2.2400000000000002</v>
          </cell>
          <cell r="C472">
            <v>9716.4918976940917</v>
          </cell>
          <cell r="D472">
            <v>1.0916999999999999</v>
          </cell>
          <cell r="E472">
            <v>1.0925</v>
          </cell>
        </row>
        <row r="473">
          <cell r="A473">
            <v>35669</v>
          </cell>
          <cell r="B473">
            <v>2.2400000000000002</v>
          </cell>
          <cell r="C473">
            <v>9723.7468783110362</v>
          </cell>
          <cell r="D473">
            <v>1.0913999999999999</v>
          </cell>
          <cell r="E473">
            <v>1.0922000000000001</v>
          </cell>
        </row>
        <row r="474">
          <cell r="A474">
            <v>35670</v>
          </cell>
          <cell r="B474">
            <v>2.2400000000000002</v>
          </cell>
          <cell r="C474">
            <v>9731.0072759801751</v>
          </cell>
          <cell r="D474">
            <v>1.0908</v>
          </cell>
          <cell r="E474">
            <v>1.0915999999999999</v>
          </cell>
        </row>
        <row r="475">
          <cell r="A475">
            <v>35671</v>
          </cell>
          <cell r="B475">
            <v>2.16</v>
          </cell>
          <cell r="C475">
            <v>9738.0136012188814</v>
          </cell>
          <cell r="D475">
            <v>1.0908</v>
          </cell>
          <cell r="E475">
            <v>1.0915999999999999</v>
          </cell>
        </row>
        <row r="476">
          <cell r="A476">
            <v>35672</v>
          </cell>
          <cell r="C476">
            <v>9738.0136012188814</v>
          </cell>
          <cell r="D476">
            <v>1.0908</v>
          </cell>
          <cell r="E476">
            <v>1.0915999999999999</v>
          </cell>
        </row>
        <row r="477">
          <cell r="A477">
            <v>35673</v>
          </cell>
          <cell r="C477">
            <v>9738.0136012188814</v>
          </cell>
          <cell r="D477">
            <v>1.0908</v>
          </cell>
          <cell r="E477">
            <v>1.0915999999999999</v>
          </cell>
        </row>
        <row r="478">
          <cell r="A478">
            <v>35674</v>
          </cell>
          <cell r="B478">
            <v>2.16</v>
          </cell>
          <cell r="C478">
            <v>9745.0249710117587</v>
          </cell>
          <cell r="D478">
            <v>1.0906</v>
          </cell>
          <cell r="E478">
            <v>1.0913999999999999</v>
          </cell>
        </row>
        <row r="479">
          <cell r="A479">
            <v>35675</v>
          </cell>
          <cell r="B479">
            <v>2.15</v>
          </cell>
          <cell r="C479">
            <v>9752.0089055743174</v>
          </cell>
          <cell r="D479">
            <v>1.0913999999999999</v>
          </cell>
          <cell r="E479">
            <v>1.0922000000000001</v>
          </cell>
        </row>
        <row r="480">
          <cell r="A480">
            <v>35676</v>
          </cell>
          <cell r="B480">
            <v>2.15</v>
          </cell>
          <cell r="C480">
            <v>9758.9978452899795</v>
          </cell>
          <cell r="D480">
            <v>1.0916999999999999</v>
          </cell>
          <cell r="E480">
            <v>1.0925</v>
          </cell>
        </row>
        <row r="481">
          <cell r="A481">
            <v>35677</v>
          </cell>
          <cell r="B481">
            <v>2.15</v>
          </cell>
          <cell r="C481">
            <v>9765.9917937457703</v>
          </cell>
          <cell r="D481">
            <v>1.0916999999999999</v>
          </cell>
          <cell r="E481">
            <v>1.0925</v>
          </cell>
        </row>
        <row r="482">
          <cell r="A482">
            <v>35678</v>
          </cell>
          <cell r="B482">
            <v>2.15</v>
          </cell>
          <cell r="C482">
            <v>9772.990754531289</v>
          </cell>
          <cell r="D482">
            <v>1.0921000000000001</v>
          </cell>
          <cell r="E482">
            <v>1.0929</v>
          </cell>
        </row>
        <row r="483">
          <cell r="A483">
            <v>35679</v>
          </cell>
          <cell r="C483">
            <v>9772.990754531289</v>
          </cell>
          <cell r="D483">
            <v>1.0921000000000001</v>
          </cell>
          <cell r="E483">
            <v>1.0929</v>
          </cell>
        </row>
        <row r="484">
          <cell r="A484">
            <v>35680</v>
          </cell>
          <cell r="C484">
            <v>9772.990754531289</v>
          </cell>
          <cell r="D484">
            <v>1.0921000000000001</v>
          </cell>
          <cell r="E484">
            <v>1.0929</v>
          </cell>
        </row>
        <row r="485">
          <cell r="A485">
            <v>35681</v>
          </cell>
          <cell r="B485">
            <v>2.15</v>
          </cell>
          <cell r="C485">
            <v>9779.994731238703</v>
          </cell>
          <cell r="D485">
            <v>1.0908</v>
          </cell>
          <cell r="E485">
            <v>1.0915999999999999</v>
          </cell>
        </row>
        <row r="486">
          <cell r="A486">
            <v>35682</v>
          </cell>
          <cell r="B486">
            <v>2.15</v>
          </cell>
          <cell r="C486">
            <v>9787.0037274627575</v>
          </cell>
          <cell r="D486">
            <v>1.0907</v>
          </cell>
          <cell r="E486">
            <v>1.0914999999999999</v>
          </cell>
        </row>
        <row r="487">
          <cell r="A487">
            <v>35683</v>
          </cell>
          <cell r="B487">
            <v>2.15</v>
          </cell>
          <cell r="C487">
            <v>9794.0177468007732</v>
          </cell>
          <cell r="D487">
            <v>1.091</v>
          </cell>
          <cell r="E487">
            <v>1.0918000000000001</v>
          </cell>
        </row>
        <row r="488">
          <cell r="A488">
            <v>35684</v>
          </cell>
          <cell r="B488">
            <v>2.15</v>
          </cell>
          <cell r="C488">
            <v>9801.0367928526466</v>
          </cell>
          <cell r="D488">
            <v>1.0913999999999999</v>
          </cell>
          <cell r="E488">
            <v>1.0922000000000001</v>
          </cell>
        </row>
        <row r="489">
          <cell r="A489">
            <v>35685</v>
          </cell>
          <cell r="B489">
            <v>2.16</v>
          </cell>
          <cell r="C489">
            <v>9808.0935393435011</v>
          </cell>
          <cell r="D489">
            <v>1.0916999999999999</v>
          </cell>
          <cell r="E489">
            <v>1.0925</v>
          </cell>
        </row>
        <row r="490">
          <cell r="A490">
            <v>35686</v>
          </cell>
          <cell r="C490">
            <v>9808.0935393435011</v>
          </cell>
          <cell r="D490">
            <v>1.0916999999999999</v>
          </cell>
          <cell r="E490">
            <v>1.0925</v>
          </cell>
        </row>
        <row r="491">
          <cell r="A491">
            <v>35687</v>
          </cell>
          <cell r="C491">
            <v>9808.0935393435011</v>
          </cell>
          <cell r="D491">
            <v>1.0916999999999999</v>
          </cell>
          <cell r="E491">
            <v>1.0925</v>
          </cell>
        </row>
        <row r="492">
          <cell r="A492">
            <v>35688</v>
          </cell>
          <cell r="B492">
            <v>2.16</v>
          </cell>
          <cell r="C492">
            <v>9815.1553666918298</v>
          </cell>
          <cell r="D492">
            <v>1.0919000000000001</v>
          </cell>
          <cell r="E492">
            <v>1.0927</v>
          </cell>
        </row>
        <row r="493">
          <cell r="A493">
            <v>35689</v>
          </cell>
          <cell r="B493">
            <v>2.15</v>
          </cell>
          <cell r="C493">
            <v>9822.1895613712932</v>
          </cell>
          <cell r="D493">
            <v>1.0924</v>
          </cell>
          <cell r="E493">
            <v>1.0931999999999999</v>
          </cell>
        </row>
        <row r="494">
          <cell r="A494">
            <v>35690</v>
          </cell>
          <cell r="B494">
            <v>2.15</v>
          </cell>
          <cell r="C494">
            <v>9829.2287972236099</v>
          </cell>
          <cell r="D494">
            <v>1.093</v>
          </cell>
          <cell r="E494">
            <v>1.0938000000000001</v>
          </cell>
        </row>
        <row r="495">
          <cell r="A495">
            <v>35691</v>
          </cell>
          <cell r="B495">
            <v>2.15</v>
          </cell>
          <cell r="C495">
            <v>9836.2730778616205</v>
          </cell>
          <cell r="D495">
            <v>1.0933999999999999</v>
          </cell>
          <cell r="E495">
            <v>1.0942000000000001</v>
          </cell>
        </row>
        <row r="496">
          <cell r="A496">
            <v>35692</v>
          </cell>
          <cell r="B496">
            <v>2.15</v>
          </cell>
          <cell r="C496">
            <v>9843.3224069007556</v>
          </cell>
          <cell r="D496">
            <v>1.0934999999999999</v>
          </cell>
          <cell r="E496">
            <v>1.0943000000000001</v>
          </cell>
        </row>
        <row r="497">
          <cell r="A497">
            <v>35693</v>
          </cell>
          <cell r="C497">
            <v>9843.3224069007556</v>
          </cell>
          <cell r="D497">
            <v>1.0934999999999999</v>
          </cell>
          <cell r="E497">
            <v>1.0943000000000001</v>
          </cell>
        </row>
        <row r="498">
          <cell r="A498">
            <v>35694</v>
          </cell>
          <cell r="C498">
            <v>9843.3224069007556</v>
          </cell>
          <cell r="D498">
            <v>1.0934999999999999</v>
          </cell>
          <cell r="E498">
            <v>1.0943000000000001</v>
          </cell>
        </row>
        <row r="499">
          <cell r="A499">
            <v>35695</v>
          </cell>
          <cell r="B499">
            <v>2.15</v>
          </cell>
          <cell r="C499">
            <v>9850.3767879590341</v>
          </cell>
          <cell r="D499">
            <v>1.0941000000000001</v>
          </cell>
          <cell r="E499">
            <v>1.0949</v>
          </cell>
        </row>
        <row r="500">
          <cell r="A500">
            <v>35696</v>
          </cell>
          <cell r="B500">
            <v>2.15</v>
          </cell>
          <cell r="C500">
            <v>9857.4362246570709</v>
          </cell>
          <cell r="D500">
            <v>1.0944</v>
          </cell>
          <cell r="E500">
            <v>1.0952</v>
          </cell>
        </row>
        <row r="501">
          <cell r="A501">
            <v>35697</v>
          </cell>
          <cell r="B501">
            <v>2.13</v>
          </cell>
          <cell r="C501">
            <v>9864.4350043765771</v>
          </cell>
          <cell r="D501">
            <v>1.0946</v>
          </cell>
          <cell r="E501">
            <v>1.0953999999999999</v>
          </cell>
        </row>
        <row r="502">
          <cell r="A502">
            <v>35698</v>
          </cell>
          <cell r="B502">
            <v>2.12</v>
          </cell>
          <cell r="C502">
            <v>9871.4058717796688</v>
          </cell>
          <cell r="D502">
            <v>1.0947</v>
          </cell>
          <cell r="E502">
            <v>1.0954999999999999</v>
          </cell>
        </row>
        <row r="503">
          <cell r="A503">
            <v>35699</v>
          </cell>
          <cell r="B503">
            <v>2.11</v>
          </cell>
          <cell r="C503">
            <v>9878.3487605761529</v>
          </cell>
          <cell r="D503">
            <v>1.0952999999999999</v>
          </cell>
          <cell r="E503">
            <v>1.0961000000000001</v>
          </cell>
        </row>
        <row r="504">
          <cell r="A504">
            <v>35700</v>
          </cell>
          <cell r="C504">
            <v>9878.3487605761529</v>
          </cell>
          <cell r="D504">
            <v>1.0952999999999999</v>
          </cell>
          <cell r="E504">
            <v>1.0961000000000001</v>
          </cell>
        </row>
        <row r="505">
          <cell r="A505">
            <v>35701</v>
          </cell>
          <cell r="C505">
            <v>9878.3487605761529</v>
          </cell>
          <cell r="D505">
            <v>1.0952999999999999</v>
          </cell>
          <cell r="E505">
            <v>1.0961000000000001</v>
          </cell>
        </row>
        <row r="506">
          <cell r="A506">
            <v>35702</v>
          </cell>
          <cell r="B506">
            <v>2.0699999999999998</v>
          </cell>
          <cell r="C506">
            <v>9885.1648212209511</v>
          </cell>
          <cell r="D506">
            <v>1.0953999999999999</v>
          </cell>
          <cell r="E506">
            <v>1.0962000000000001</v>
          </cell>
        </row>
        <row r="507">
          <cell r="A507">
            <v>35703</v>
          </cell>
          <cell r="B507">
            <v>2.0699999999999998</v>
          </cell>
          <cell r="C507">
            <v>9891.9855849475953</v>
          </cell>
          <cell r="D507">
            <v>1.0955999999999999</v>
          </cell>
          <cell r="E507">
            <v>1.0964</v>
          </cell>
        </row>
        <row r="508">
          <cell r="A508">
            <v>35704</v>
          </cell>
          <cell r="B508">
            <v>2.06</v>
          </cell>
          <cell r="C508">
            <v>9898.7780817159273</v>
          </cell>
          <cell r="D508">
            <v>1.0959000000000001</v>
          </cell>
          <cell r="E508">
            <v>1.0967</v>
          </cell>
        </row>
        <row r="509">
          <cell r="A509">
            <v>35705</v>
          </cell>
          <cell r="B509">
            <v>2.0499999999999998</v>
          </cell>
          <cell r="C509">
            <v>9905.5422467384342</v>
          </cell>
          <cell r="D509">
            <v>1.0962000000000001</v>
          </cell>
          <cell r="E509">
            <v>1.097</v>
          </cell>
        </row>
        <row r="510">
          <cell r="A510">
            <v>35706</v>
          </cell>
          <cell r="B510">
            <v>2.0499999999999998</v>
          </cell>
          <cell r="C510">
            <v>9912.311033940372</v>
          </cell>
          <cell r="D510">
            <v>1.0963000000000001</v>
          </cell>
          <cell r="E510">
            <v>1.0971</v>
          </cell>
        </row>
        <row r="511">
          <cell r="A511">
            <v>35707</v>
          </cell>
          <cell r="C511">
            <v>9912.311033940372</v>
          </cell>
          <cell r="D511">
            <v>1.0963000000000001</v>
          </cell>
          <cell r="E511">
            <v>1.0971</v>
          </cell>
        </row>
        <row r="512">
          <cell r="A512">
            <v>35708</v>
          </cell>
          <cell r="C512">
            <v>9912.311033940372</v>
          </cell>
          <cell r="D512">
            <v>1.0963000000000001</v>
          </cell>
          <cell r="E512">
            <v>1.0971</v>
          </cell>
        </row>
        <row r="513">
          <cell r="A513">
            <v>35709</v>
          </cell>
          <cell r="B513">
            <v>2.0499999999999998</v>
          </cell>
          <cell r="C513">
            <v>9919.0844464802321</v>
          </cell>
          <cell r="D513">
            <v>1.0966</v>
          </cell>
          <cell r="E513">
            <v>1.0973999999999999</v>
          </cell>
        </row>
        <row r="514">
          <cell r="A514">
            <v>35710</v>
          </cell>
          <cell r="B514">
            <v>2.0499999999999998</v>
          </cell>
          <cell r="C514">
            <v>9925.8624875186615</v>
          </cell>
          <cell r="D514">
            <v>1.0969</v>
          </cell>
          <cell r="E514">
            <v>1.0976999999999999</v>
          </cell>
        </row>
        <row r="515">
          <cell r="A515">
            <v>35711</v>
          </cell>
          <cell r="B515">
            <v>2.0499999999999998</v>
          </cell>
          <cell r="C515">
            <v>9932.6451602184661</v>
          </cell>
          <cell r="D515">
            <v>1.0971</v>
          </cell>
          <cell r="E515">
            <v>1.0979000000000001</v>
          </cell>
        </row>
        <row r="516">
          <cell r="A516">
            <v>35712</v>
          </cell>
          <cell r="B516">
            <v>2.0499999999999998</v>
          </cell>
          <cell r="C516">
            <v>9939.4324677446166</v>
          </cell>
          <cell r="D516">
            <v>1.0973999999999999</v>
          </cell>
          <cell r="E516">
            <v>1.0982000000000001</v>
          </cell>
        </row>
        <row r="517">
          <cell r="A517">
            <v>35713</v>
          </cell>
          <cell r="B517">
            <v>2.0499999999999998</v>
          </cell>
          <cell r="C517">
            <v>9946.2244132642427</v>
          </cell>
          <cell r="D517">
            <v>1.0976999999999999</v>
          </cell>
          <cell r="E517">
            <v>1.0985</v>
          </cell>
        </row>
        <row r="518">
          <cell r="A518">
            <v>35714</v>
          </cell>
          <cell r="C518">
            <v>9946.2244132642427</v>
          </cell>
          <cell r="D518">
            <v>1.0976999999999999</v>
          </cell>
          <cell r="E518">
            <v>1.0985</v>
          </cell>
        </row>
        <row r="519">
          <cell r="A519">
            <v>35715</v>
          </cell>
          <cell r="C519">
            <v>9946.2244132642427</v>
          </cell>
          <cell r="D519">
            <v>1.0976999999999999</v>
          </cell>
          <cell r="E519">
            <v>1.0985</v>
          </cell>
        </row>
        <row r="520">
          <cell r="A520">
            <v>35716</v>
          </cell>
          <cell r="B520">
            <v>2.0499999999999998</v>
          </cell>
          <cell r="C520">
            <v>9953.0209999466406</v>
          </cell>
          <cell r="D520">
            <v>1.0976999999999999</v>
          </cell>
          <cell r="E520">
            <v>1.0985</v>
          </cell>
        </row>
        <row r="521">
          <cell r="A521">
            <v>35717</v>
          </cell>
          <cell r="B521">
            <v>2.06</v>
          </cell>
          <cell r="C521">
            <v>9959.8554076999371</v>
          </cell>
          <cell r="D521">
            <v>1.0980000000000001</v>
          </cell>
          <cell r="E521">
            <v>1.0988</v>
          </cell>
        </row>
        <row r="522">
          <cell r="A522">
            <v>35718</v>
          </cell>
          <cell r="B522">
            <v>2.0699999999999998</v>
          </cell>
          <cell r="C522">
            <v>9966.7277079312516</v>
          </cell>
          <cell r="D522">
            <v>1.0986</v>
          </cell>
          <cell r="E522">
            <v>1.0993999999999999</v>
          </cell>
        </row>
        <row r="523">
          <cell r="A523">
            <v>35719</v>
          </cell>
          <cell r="B523">
            <v>2.0699999999999998</v>
          </cell>
          <cell r="C523">
            <v>9973.6047500497243</v>
          </cell>
          <cell r="D523">
            <v>1.0988</v>
          </cell>
          <cell r="E523">
            <v>1.0995999999999999</v>
          </cell>
        </row>
        <row r="524">
          <cell r="A524">
            <v>35720</v>
          </cell>
          <cell r="B524">
            <v>2.0699999999999998</v>
          </cell>
          <cell r="C524">
            <v>9980.4865373272587</v>
          </cell>
          <cell r="D524">
            <v>1.0992</v>
          </cell>
          <cell r="E524">
            <v>1.1000000000000001</v>
          </cell>
        </row>
        <row r="525">
          <cell r="A525">
            <v>35721</v>
          </cell>
          <cell r="C525">
            <v>9980.4865373272587</v>
          </cell>
          <cell r="D525">
            <v>1.0992</v>
          </cell>
          <cell r="E525">
            <v>1.1000000000000001</v>
          </cell>
        </row>
        <row r="526">
          <cell r="A526">
            <v>35722</v>
          </cell>
          <cell r="C526">
            <v>9980.4865373272587</v>
          </cell>
          <cell r="D526">
            <v>1.0992</v>
          </cell>
          <cell r="E526">
            <v>1.1000000000000001</v>
          </cell>
        </row>
        <row r="527">
          <cell r="A527">
            <v>35723</v>
          </cell>
          <cell r="B527">
            <v>2.06</v>
          </cell>
          <cell r="C527">
            <v>9987.3398047495575</v>
          </cell>
          <cell r="D527">
            <v>1.0994999999999999</v>
          </cell>
          <cell r="E527">
            <v>1.1003000000000001</v>
          </cell>
        </row>
        <row r="528">
          <cell r="A528">
            <v>35724</v>
          </cell>
          <cell r="B528">
            <v>2.06</v>
          </cell>
          <cell r="C528">
            <v>9994.1977780821526</v>
          </cell>
          <cell r="D528">
            <v>1.0995999999999999</v>
          </cell>
          <cell r="E528">
            <v>1.1004</v>
          </cell>
        </row>
        <row r="529">
          <cell r="A529">
            <v>35725</v>
          </cell>
          <cell r="B529">
            <v>2.06</v>
          </cell>
          <cell r="C529">
            <v>10001.060460556437</v>
          </cell>
          <cell r="D529">
            <v>1.1000000000000001</v>
          </cell>
          <cell r="E529">
            <v>1.1008</v>
          </cell>
        </row>
        <row r="530">
          <cell r="A530">
            <v>35726</v>
          </cell>
          <cell r="B530">
            <v>2.06</v>
          </cell>
          <cell r="C530">
            <v>10007.92785540602</v>
          </cell>
          <cell r="D530">
            <v>1.1001000000000001</v>
          </cell>
          <cell r="E530">
            <v>1.1009</v>
          </cell>
        </row>
        <row r="531">
          <cell r="A531">
            <v>35727</v>
          </cell>
          <cell r="B531">
            <v>2.0499999999999998</v>
          </cell>
          <cell r="C531">
            <v>10014.766606107214</v>
          </cell>
          <cell r="D531">
            <v>1.1004</v>
          </cell>
          <cell r="E531">
            <v>1.1012</v>
          </cell>
        </row>
        <row r="532">
          <cell r="A532">
            <v>35728</v>
          </cell>
          <cell r="C532">
            <v>10014.766606107214</v>
          </cell>
          <cell r="D532">
            <v>1.1004</v>
          </cell>
          <cell r="E532">
            <v>1.1012</v>
          </cell>
        </row>
        <row r="533">
          <cell r="A533">
            <v>35729</v>
          </cell>
          <cell r="C533">
            <v>10014.766606107214</v>
          </cell>
          <cell r="D533">
            <v>1.1004</v>
          </cell>
          <cell r="E533">
            <v>1.1012</v>
          </cell>
        </row>
        <row r="534">
          <cell r="A534">
            <v>35730</v>
          </cell>
          <cell r="B534">
            <v>2.06</v>
          </cell>
          <cell r="C534">
            <v>10021.643412510075</v>
          </cell>
          <cell r="D534">
            <v>1.1019000000000001</v>
          </cell>
          <cell r="E534">
            <v>1.1027</v>
          </cell>
        </row>
        <row r="535">
          <cell r="A535">
            <v>35731</v>
          </cell>
          <cell r="B535">
            <v>2.08</v>
          </cell>
          <cell r="C535">
            <v>10028.591751942749</v>
          </cell>
          <cell r="D535">
            <v>1.1055999999999999</v>
          </cell>
          <cell r="E535">
            <v>1.1064000000000001</v>
          </cell>
        </row>
        <row r="536">
          <cell r="A536">
            <v>35732</v>
          </cell>
          <cell r="B536">
            <v>2.1</v>
          </cell>
          <cell r="C536">
            <v>10035.611766169108</v>
          </cell>
          <cell r="D536">
            <v>1.1015999999999999</v>
          </cell>
          <cell r="E536">
            <v>1.1024</v>
          </cell>
        </row>
        <row r="537">
          <cell r="A537">
            <v>35733</v>
          </cell>
          <cell r="B537">
            <v>2.17</v>
          </cell>
          <cell r="C537">
            <v>10042.870858679971</v>
          </cell>
          <cell r="D537">
            <v>1.1054999999999999</v>
          </cell>
          <cell r="E537">
            <v>1.1063000000000001</v>
          </cell>
        </row>
        <row r="538">
          <cell r="A538">
            <v>35734</v>
          </cell>
          <cell r="B538">
            <v>4.62</v>
          </cell>
          <cell r="C538">
            <v>10058.336879802338</v>
          </cell>
          <cell r="D538">
            <v>1.1023000000000001</v>
          </cell>
          <cell r="E538">
            <v>1.1031</v>
          </cell>
        </row>
        <row r="539">
          <cell r="A539">
            <v>35735</v>
          </cell>
          <cell r="C539">
            <v>10058.336879802338</v>
          </cell>
          <cell r="D539">
            <v>1.1023000000000001</v>
          </cell>
          <cell r="E539">
            <v>1.1031</v>
          </cell>
        </row>
        <row r="540">
          <cell r="A540">
            <v>35736</v>
          </cell>
          <cell r="C540">
            <v>10058.336879802338</v>
          </cell>
          <cell r="D540">
            <v>1.1023000000000001</v>
          </cell>
          <cell r="E540">
            <v>1.1031</v>
          </cell>
        </row>
        <row r="541">
          <cell r="A541">
            <v>35737</v>
          </cell>
          <cell r="B541">
            <v>4.4000000000000004</v>
          </cell>
          <cell r="C541">
            <v>10073.089107226049</v>
          </cell>
          <cell r="D541">
            <v>1.1022000000000001</v>
          </cell>
          <cell r="E541">
            <v>1.103</v>
          </cell>
        </row>
        <row r="542">
          <cell r="A542">
            <v>35738</v>
          </cell>
          <cell r="B542">
            <v>4.4000000000000004</v>
          </cell>
          <cell r="C542">
            <v>10087.862971249981</v>
          </cell>
          <cell r="D542">
            <v>1.1032999999999999</v>
          </cell>
          <cell r="E542">
            <v>1.1041000000000001</v>
          </cell>
        </row>
        <row r="543">
          <cell r="A543">
            <v>35739</v>
          </cell>
          <cell r="B543">
            <v>4.3899999999999997</v>
          </cell>
          <cell r="C543">
            <v>10102.62487739791</v>
          </cell>
          <cell r="D543">
            <v>1.1032999999999999</v>
          </cell>
          <cell r="E543">
            <v>1.1041000000000001</v>
          </cell>
        </row>
        <row r="544">
          <cell r="A544">
            <v>35740</v>
          </cell>
          <cell r="B544">
            <v>4.43</v>
          </cell>
          <cell r="C544">
            <v>10117.5430868002</v>
          </cell>
          <cell r="D544">
            <v>1.1061000000000001</v>
          </cell>
          <cell r="E544">
            <v>1.1069</v>
          </cell>
        </row>
        <row r="545">
          <cell r="A545">
            <v>35741</v>
          </cell>
          <cell r="B545">
            <v>4.45</v>
          </cell>
          <cell r="C545">
            <v>10132.550775712287</v>
          </cell>
          <cell r="D545">
            <v>1.1073999999999999</v>
          </cell>
          <cell r="E545">
            <v>1.1082000000000001</v>
          </cell>
        </row>
        <row r="546">
          <cell r="A546">
            <v>35742</v>
          </cell>
          <cell r="C546">
            <v>10132.550775712287</v>
          </cell>
          <cell r="D546">
            <v>1.1073999999999999</v>
          </cell>
          <cell r="E546">
            <v>1.1082000000000001</v>
          </cell>
        </row>
        <row r="547">
          <cell r="A547">
            <v>35743</v>
          </cell>
          <cell r="C547">
            <v>10132.550775712287</v>
          </cell>
          <cell r="D547">
            <v>1.1073999999999999</v>
          </cell>
          <cell r="E547">
            <v>1.1082000000000001</v>
          </cell>
        </row>
        <row r="548">
          <cell r="A548">
            <v>35744</v>
          </cell>
          <cell r="B548">
            <v>4.45</v>
          </cell>
          <cell r="C548">
            <v>10147.580726029593</v>
          </cell>
          <cell r="D548">
            <v>1.1045</v>
          </cell>
          <cell r="E548">
            <v>1.1052999999999999</v>
          </cell>
        </row>
        <row r="549">
          <cell r="A549">
            <v>35745</v>
          </cell>
          <cell r="B549">
            <v>4.45</v>
          </cell>
          <cell r="C549">
            <v>10162.632970773204</v>
          </cell>
          <cell r="D549">
            <v>1.1042000000000001</v>
          </cell>
          <cell r="E549">
            <v>1.105</v>
          </cell>
        </row>
        <row r="550">
          <cell r="A550">
            <v>35746</v>
          </cell>
          <cell r="B550">
            <v>4.45</v>
          </cell>
          <cell r="C550">
            <v>10177.707543013184</v>
          </cell>
          <cell r="D550">
            <v>1.1055999999999999</v>
          </cell>
          <cell r="E550">
            <v>1.1064000000000001</v>
          </cell>
        </row>
        <row r="551">
          <cell r="A551">
            <v>35747</v>
          </cell>
          <cell r="B551">
            <v>4.45</v>
          </cell>
          <cell r="C551">
            <v>10192.804475868654</v>
          </cell>
          <cell r="D551">
            <v>1.1062000000000001</v>
          </cell>
          <cell r="E551">
            <v>1.107</v>
          </cell>
        </row>
        <row r="552">
          <cell r="A552">
            <v>35748</v>
          </cell>
          <cell r="B552">
            <v>4.45</v>
          </cell>
          <cell r="C552">
            <v>10207.923802507858</v>
          </cell>
          <cell r="D552">
            <v>1.1073999999999999</v>
          </cell>
          <cell r="E552">
            <v>1.1082000000000001</v>
          </cell>
        </row>
        <row r="553">
          <cell r="A553">
            <v>35749</v>
          </cell>
          <cell r="C553">
            <v>10207.923802507858</v>
          </cell>
          <cell r="D553">
            <v>1.1073999999999999</v>
          </cell>
          <cell r="E553">
            <v>1.1082000000000001</v>
          </cell>
        </row>
        <row r="554">
          <cell r="A554">
            <v>35750</v>
          </cell>
          <cell r="C554">
            <v>10207.923802507858</v>
          </cell>
          <cell r="D554">
            <v>1.1073999999999999</v>
          </cell>
          <cell r="E554">
            <v>1.1082000000000001</v>
          </cell>
        </row>
        <row r="555">
          <cell r="A555">
            <v>35751</v>
          </cell>
          <cell r="B555">
            <v>4.45</v>
          </cell>
          <cell r="C555">
            <v>10223.065556148244</v>
          </cell>
          <cell r="D555">
            <v>1.1059000000000001</v>
          </cell>
          <cell r="E555">
            <v>1.1067</v>
          </cell>
        </row>
        <row r="556">
          <cell r="A556">
            <v>35752</v>
          </cell>
          <cell r="B556">
            <v>4.45</v>
          </cell>
          <cell r="C556">
            <v>10238.22977005653</v>
          </cell>
          <cell r="D556">
            <v>1.1057999999999999</v>
          </cell>
          <cell r="E556">
            <v>1.1066</v>
          </cell>
        </row>
        <row r="557">
          <cell r="A557">
            <v>35753</v>
          </cell>
          <cell r="B557">
            <v>4.45</v>
          </cell>
          <cell r="C557">
            <v>10253.416477548781</v>
          </cell>
          <cell r="D557">
            <v>1.1073</v>
          </cell>
          <cell r="E557">
            <v>1.1081000000000001</v>
          </cell>
        </row>
        <row r="558">
          <cell r="A558">
            <v>35754</v>
          </cell>
          <cell r="B558">
            <v>4.45</v>
          </cell>
          <cell r="C558">
            <v>10268.625711990477</v>
          </cell>
          <cell r="D558">
            <v>1.1073</v>
          </cell>
          <cell r="E558">
            <v>1.1081000000000001</v>
          </cell>
        </row>
        <row r="559">
          <cell r="A559">
            <v>35755</v>
          </cell>
          <cell r="B559">
            <v>4.45</v>
          </cell>
          <cell r="C559">
            <v>10283.857506796596</v>
          </cell>
          <cell r="D559">
            <v>1.1086</v>
          </cell>
          <cell r="E559">
            <v>1.1093999999999999</v>
          </cell>
        </row>
        <row r="560">
          <cell r="A560">
            <v>35756</v>
          </cell>
          <cell r="C560">
            <v>10283.857506796596</v>
          </cell>
          <cell r="D560">
            <v>1.1086</v>
          </cell>
          <cell r="E560">
            <v>1.1093999999999999</v>
          </cell>
        </row>
        <row r="561">
          <cell r="A561">
            <v>35757</v>
          </cell>
          <cell r="C561">
            <v>10283.857506796596</v>
          </cell>
          <cell r="D561">
            <v>1.1086</v>
          </cell>
          <cell r="E561">
            <v>1.1093999999999999</v>
          </cell>
        </row>
        <row r="562">
          <cell r="A562">
            <v>35758</v>
          </cell>
          <cell r="B562">
            <v>4.45</v>
          </cell>
          <cell r="C562">
            <v>10299.111895431677</v>
          </cell>
          <cell r="D562">
            <v>1.1089</v>
          </cell>
          <cell r="E562">
            <v>1.1096999999999999</v>
          </cell>
        </row>
        <row r="563">
          <cell r="A563">
            <v>35759</v>
          </cell>
          <cell r="B563">
            <v>4.45</v>
          </cell>
          <cell r="C563">
            <v>10314.3889114099</v>
          </cell>
          <cell r="D563">
            <v>1.1095999999999999</v>
          </cell>
          <cell r="E563">
            <v>1.1104000000000001</v>
          </cell>
        </row>
        <row r="564">
          <cell r="A564">
            <v>35760</v>
          </cell>
          <cell r="B564">
            <v>4.45</v>
          </cell>
          <cell r="C564">
            <v>10329.688588295157</v>
          </cell>
          <cell r="D564">
            <v>1.1095999999999999</v>
          </cell>
          <cell r="E564">
            <v>1.1104000000000001</v>
          </cell>
        </row>
        <row r="565">
          <cell r="A565">
            <v>35761</v>
          </cell>
          <cell r="B565">
            <v>4.4800000000000004</v>
          </cell>
          <cell r="C565">
            <v>10345.114256587012</v>
          </cell>
          <cell r="D565">
            <v>1.1081000000000001</v>
          </cell>
          <cell r="E565">
            <v>1.1089</v>
          </cell>
        </row>
        <row r="566">
          <cell r="A566">
            <v>35762</v>
          </cell>
          <cell r="B566">
            <v>3.9</v>
          </cell>
          <cell r="C566">
            <v>10358.562905120576</v>
          </cell>
          <cell r="D566">
            <v>1.109</v>
          </cell>
          <cell r="E566">
            <v>1.1097999999999999</v>
          </cell>
        </row>
        <row r="567">
          <cell r="A567">
            <v>35763</v>
          </cell>
          <cell r="C567">
            <v>10358.562905120576</v>
          </cell>
          <cell r="D567">
            <v>1.109</v>
          </cell>
          <cell r="E567">
            <v>1.1097999999999999</v>
          </cell>
        </row>
        <row r="568">
          <cell r="A568">
            <v>35764</v>
          </cell>
          <cell r="C568">
            <v>10358.562905120576</v>
          </cell>
          <cell r="D568">
            <v>1.109</v>
          </cell>
          <cell r="E568">
            <v>1.1097999999999999</v>
          </cell>
        </row>
        <row r="569">
          <cell r="A569">
            <v>35765</v>
          </cell>
          <cell r="B569">
            <v>3.85</v>
          </cell>
          <cell r="C569">
            <v>10371.856394182147</v>
          </cell>
          <cell r="D569">
            <v>1.1088</v>
          </cell>
          <cell r="E569">
            <v>1.1095999999999999</v>
          </cell>
        </row>
        <row r="570">
          <cell r="A570">
            <v>35766</v>
          </cell>
          <cell r="B570">
            <v>3.85</v>
          </cell>
          <cell r="C570">
            <v>10385.166943221348</v>
          </cell>
          <cell r="D570">
            <v>1.1088</v>
          </cell>
          <cell r="E570">
            <v>1.1095999999999999</v>
          </cell>
        </row>
        <row r="571">
          <cell r="A571">
            <v>35767</v>
          </cell>
          <cell r="B571">
            <v>3.86</v>
          </cell>
          <cell r="C571">
            <v>10398.529191354959</v>
          </cell>
          <cell r="D571">
            <v>1.1095999999999999</v>
          </cell>
          <cell r="E571">
            <v>1.1104000000000001</v>
          </cell>
        </row>
        <row r="572">
          <cell r="A572">
            <v>35768</v>
          </cell>
          <cell r="B572">
            <v>3.89</v>
          </cell>
          <cell r="C572">
            <v>10412.012617539749</v>
          </cell>
          <cell r="D572">
            <v>1.1097999999999999</v>
          </cell>
          <cell r="E572">
            <v>1.1106</v>
          </cell>
        </row>
        <row r="573">
          <cell r="A573">
            <v>35769</v>
          </cell>
          <cell r="B573">
            <v>3.88</v>
          </cell>
          <cell r="C573">
            <v>10425.478820525101</v>
          </cell>
          <cell r="D573">
            <v>1.1096999999999999</v>
          </cell>
          <cell r="E573">
            <v>1.1105</v>
          </cell>
        </row>
        <row r="574">
          <cell r="A574">
            <v>35770</v>
          </cell>
          <cell r="C574">
            <v>10425.478820525101</v>
          </cell>
          <cell r="D574">
            <v>1.1096999999999999</v>
          </cell>
          <cell r="E574">
            <v>1.1105</v>
          </cell>
        </row>
        <row r="575">
          <cell r="A575">
            <v>35771</v>
          </cell>
          <cell r="C575">
            <v>10425.478820525101</v>
          </cell>
          <cell r="D575">
            <v>1.1096999999999999</v>
          </cell>
          <cell r="E575">
            <v>1.1105</v>
          </cell>
        </row>
        <row r="576">
          <cell r="A576">
            <v>35772</v>
          </cell>
          <cell r="B576">
            <v>3.87</v>
          </cell>
          <cell r="C576">
            <v>10438.927688203577</v>
          </cell>
          <cell r="D576">
            <v>1.1111</v>
          </cell>
          <cell r="E576">
            <v>1.1119000000000001</v>
          </cell>
        </row>
        <row r="577">
          <cell r="A577">
            <v>35773</v>
          </cell>
          <cell r="B577">
            <v>3.87</v>
          </cell>
          <cell r="C577">
            <v>10452.39390492136</v>
          </cell>
          <cell r="D577">
            <v>1.1113999999999999</v>
          </cell>
          <cell r="E577">
            <v>1.1122000000000001</v>
          </cell>
        </row>
        <row r="578">
          <cell r="A578">
            <v>35774</v>
          </cell>
          <cell r="B578">
            <v>3.87</v>
          </cell>
          <cell r="C578">
            <v>10465.87749305871</v>
          </cell>
          <cell r="D578">
            <v>1.1121000000000001</v>
          </cell>
          <cell r="E578">
            <v>1.1129</v>
          </cell>
        </row>
        <row r="579">
          <cell r="A579">
            <v>35775</v>
          </cell>
          <cell r="B579">
            <v>3.87</v>
          </cell>
          <cell r="C579">
            <v>10479.378475024756</v>
          </cell>
          <cell r="D579">
            <v>1.1143000000000001</v>
          </cell>
          <cell r="E579">
            <v>1.1151</v>
          </cell>
        </row>
        <row r="580">
          <cell r="A580">
            <v>35776</v>
          </cell>
          <cell r="B580">
            <v>3.87</v>
          </cell>
          <cell r="C580">
            <v>10492.896873257538</v>
          </cell>
          <cell r="D580">
            <v>1.1153999999999999</v>
          </cell>
          <cell r="E580">
            <v>1.1162000000000001</v>
          </cell>
        </row>
        <row r="581">
          <cell r="A581">
            <v>35777</v>
          </cell>
          <cell r="C581">
            <v>10492.896873257538</v>
          </cell>
          <cell r="D581">
            <v>1.1153999999999999</v>
          </cell>
          <cell r="E581">
            <v>1.1162000000000001</v>
          </cell>
        </row>
        <row r="582">
          <cell r="A582">
            <v>35778</v>
          </cell>
          <cell r="C582">
            <v>10492.896873257538</v>
          </cell>
          <cell r="D582">
            <v>1.1153999999999999</v>
          </cell>
          <cell r="E582">
            <v>1.1162000000000001</v>
          </cell>
        </row>
        <row r="583">
          <cell r="A583">
            <v>35779</v>
          </cell>
          <cell r="B583">
            <v>3.87</v>
          </cell>
          <cell r="C583">
            <v>10506.43271022404</v>
          </cell>
          <cell r="D583">
            <v>1.1134999999999999</v>
          </cell>
          <cell r="E583">
            <v>1.1143000000000001</v>
          </cell>
        </row>
        <row r="584">
          <cell r="A584">
            <v>35780</v>
          </cell>
          <cell r="B584">
            <v>3.87</v>
          </cell>
          <cell r="C584">
            <v>10519.98600842023</v>
          </cell>
          <cell r="D584">
            <v>1.1126</v>
          </cell>
          <cell r="E584">
            <v>1.1133999999999999</v>
          </cell>
        </row>
        <row r="585">
          <cell r="A585">
            <v>35781</v>
          </cell>
          <cell r="B585">
            <v>3.9</v>
          </cell>
          <cell r="C585">
            <v>10533.661990231178</v>
          </cell>
          <cell r="D585">
            <v>1.1133</v>
          </cell>
          <cell r="E585">
            <v>1.1141000000000001</v>
          </cell>
        </row>
        <row r="586">
          <cell r="A586">
            <v>35782</v>
          </cell>
          <cell r="B586">
            <v>4</v>
          </cell>
          <cell r="C586">
            <v>10547.706872884821</v>
          </cell>
          <cell r="D586">
            <v>1.1135999999999999</v>
          </cell>
          <cell r="E586">
            <v>1.1144000000000001</v>
          </cell>
        </row>
        <row r="587">
          <cell r="A587">
            <v>35783</v>
          </cell>
          <cell r="B587">
            <v>4</v>
          </cell>
          <cell r="C587">
            <v>10561.770482048669</v>
          </cell>
          <cell r="D587">
            <v>1.1140000000000001</v>
          </cell>
          <cell r="E587">
            <v>1.1148</v>
          </cell>
        </row>
        <row r="588">
          <cell r="A588">
            <v>35784</v>
          </cell>
          <cell r="C588">
            <v>10561.770482048669</v>
          </cell>
          <cell r="D588">
            <v>1.1140000000000001</v>
          </cell>
          <cell r="E588">
            <v>1.1148</v>
          </cell>
        </row>
        <row r="589">
          <cell r="A589">
            <v>35785</v>
          </cell>
          <cell r="C589">
            <v>10561.770482048669</v>
          </cell>
          <cell r="D589">
            <v>1.1140000000000001</v>
          </cell>
          <cell r="E589">
            <v>1.1148</v>
          </cell>
        </row>
        <row r="590">
          <cell r="A590">
            <v>35786</v>
          </cell>
          <cell r="B590">
            <v>4.05</v>
          </cell>
          <cell r="C590">
            <v>10576.028872199435</v>
          </cell>
          <cell r="D590">
            <v>1.1143000000000001</v>
          </cell>
          <cell r="E590">
            <v>1.1151</v>
          </cell>
        </row>
        <row r="591">
          <cell r="A591">
            <v>35787</v>
          </cell>
          <cell r="B591">
            <v>4.01</v>
          </cell>
          <cell r="C591">
            <v>10590.165497458609</v>
          </cell>
          <cell r="D591">
            <v>1.1142000000000001</v>
          </cell>
          <cell r="E591">
            <v>1.115</v>
          </cell>
        </row>
        <row r="592">
          <cell r="A592">
            <v>35788</v>
          </cell>
          <cell r="B592">
            <v>4.01</v>
          </cell>
          <cell r="C592">
            <v>10604.321018673547</v>
          </cell>
          <cell r="D592">
            <v>1.1142000000000001</v>
          </cell>
          <cell r="E592">
            <v>1.115</v>
          </cell>
        </row>
        <row r="593">
          <cell r="A593">
            <v>35789</v>
          </cell>
          <cell r="C593">
            <v>10604.321018673547</v>
          </cell>
          <cell r="D593">
            <v>1.1142000000000001</v>
          </cell>
          <cell r="E593">
            <v>1.115</v>
          </cell>
        </row>
        <row r="594">
          <cell r="A594">
            <v>35790</v>
          </cell>
          <cell r="B594">
            <v>4</v>
          </cell>
          <cell r="C594">
            <v>10618.460113365112</v>
          </cell>
          <cell r="D594">
            <v>1.1143000000000001</v>
          </cell>
          <cell r="E594">
            <v>1.1151</v>
          </cell>
        </row>
        <row r="595">
          <cell r="A595">
            <v>35791</v>
          </cell>
          <cell r="C595">
            <v>10618.460113365112</v>
          </cell>
          <cell r="D595">
            <v>1.1143000000000001</v>
          </cell>
          <cell r="E595">
            <v>1.1151</v>
          </cell>
        </row>
        <row r="596">
          <cell r="A596">
            <v>35792</v>
          </cell>
          <cell r="C596">
            <v>10618.460113365112</v>
          </cell>
          <cell r="D596">
            <v>1.1143000000000001</v>
          </cell>
          <cell r="E596">
            <v>1.1151</v>
          </cell>
        </row>
        <row r="597">
          <cell r="A597">
            <v>35793</v>
          </cell>
          <cell r="B597">
            <v>4.01</v>
          </cell>
          <cell r="C597">
            <v>10632.653455049978</v>
          </cell>
          <cell r="D597">
            <v>1.1149</v>
          </cell>
          <cell r="E597">
            <v>1.1156999999999999</v>
          </cell>
        </row>
        <row r="598">
          <cell r="A598">
            <v>35794</v>
          </cell>
          <cell r="B598">
            <v>3.93</v>
          </cell>
          <cell r="C598">
            <v>10646.582231076092</v>
          </cell>
          <cell r="D598">
            <v>1.1155999999999999</v>
          </cell>
          <cell r="E598">
            <v>1.1164000000000001</v>
          </cell>
        </row>
        <row r="599">
          <cell r="A599">
            <v>35795</v>
          </cell>
          <cell r="B599">
            <v>3.93</v>
          </cell>
          <cell r="C599">
            <v>10660.529253798801</v>
          </cell>
          <cell r="D599">
            <v>1.1155999999999999</v>
          </cell>
          <cell r="E599">
            <v>1.1164000000000001</v>
          </cell>
        </row>
        <row r="600">
          <cell r="A600">
            <v>35796</v>
          </cell>
          <cell r="C600">
            <v>10660.529253798801</v>
          </cell>
          <cell r="D600">
            <v>1.1155999999999999</v>
          </cell>
          <cell r="E600">
            <v>1.1164000000000001</v>
          </cell>
        </row>
        <row r="601">
          <cell r="A601">
            <v>35797</v>
          </cell>
          <cell r="B601">
            <v>38.11</v>
          </cell>
          <cell r="C601">
            <v>10674.197034595445</v>
          </cell>
          <cell r="D601">
            <v>1.1156999999999999</v>
          </cell>
          <cell r="E601">
            <v>1.1165</v>
          </cell>
        </row>
        <row r="602">
          <cell r="A602">
            <v>35798</v>
          </cell>
          <cell r="C602">
            <v>10674.197034595445</v>
          </cell>
          <cell r="D602">
            <v>1.1156999999999999</v>
          </cell>
          <cell r="E602">
            <v>1.1165</v>
          </cell>
        </row>
        <row r="603">
          <cell r="A603">
            <v>35799</v>
          </cell>
          <cell r="C603">
            <v>10674.197034595445</v>
          </cell>
          <cell r="D603">
            <v>1.1156999999999999</v>
          </cell>
          <cell r="E603">
            <v>1.1165</v>
          </cell>
        </row>
        <row r="604">
          <cell r="A604">
            <v>35800</v>
          </cell>
          <cell r="B604">
            <v>38.06</v>
          </cell>
          <cell r="C604">
            <v>10687.866981465981</v>
          </cell>
          <cell r="D604">
            <v>1.1156999999999999</v>
          </cell>
          <cell r="E604">
            <v>1.1165</v>
          </cell>
        </row>
        <row r="605">
          <cell r="A605">
            <v>35801</v>
          </cell>
          <cell r="B605">
            <v>38.07</v>
          </cell>
          <cell r="C605">
            <v>10701.557510633907</v>
          </cell>
          <cell r="D605">
            <v>1.1161000000000001</v>
          </cell>
          <cell r="E605">
            <v>1.1169</v>
          </cell>
        </row>
        <row r="606">
          <cell r="A606">
            <v>35802</v>
          </cell>
          <cell r="B606">
            <v>38.090000000000003</v>
          </cell>
          <cell r="C606">
            <v>10715.271735444698</v>
          </cell>
          <cell r="D606">
            <v>1.1167</v>
          </cell>
          <cell r="E606">
            <v>1.1174999999999999</v>
          </cell>
        </row>
        <row r="607">
          <cell r="A607">
            <v>35803</v>
          </cell>
          <cell r="B607">
            <v>38.1</v>
          </cell>
          <cell r="C607">
            <v>10729.006618316549</v>
          </cell>
          <cell r="D607">
            <v>1.1172</v>
          </cell>
          <cell r="E607">
            <v>1.1180000000000001</v>
          </cell>
        </row>
        <row r="608">
          <cell r="A608">
            <v>35804</v>
          </cell>
          <cell r="B608">
            <v>38.090000000000003</v>
          </cell>
          <cell r="C608">
            <v>10742.756019617605</v>
          </cell>
          <cell r="D608">
            <v>1.1175999999999999</v>
          </cell>
          <cell r="E608">
            <v>1.1184000000000001</v>
          </cell>
        </row>
        <row r="609">
          <cell r="A609">
            <v>35805</v>
          </cell>
          <cell r="C609">
            <v>10742.756019617605</v>
          </cell>
          <cell r="D609">
            <v>1.1175999999999999</v>
          </cell>
          <cell r="E609">
            <v>1.1184000000000001</v>
          </cell>
        </row>
        <row r="610">
          <cell r="A610">
            <v>35806</v>
          </cell>
          <cell r="C610">
            <v>10742.756019617605</v>
          </cell>
          <cell r="D610">
            <v>1.1175999999999999</v>
          </cell>
          <cell r="E610">
            <v>1.1184000000000001</v>
          </cell>
        </row>
        <row r="611">
          <cell r="A611">
            <v>35807</v>
          </cell>
          <cell r="B611">
            <v>38.1</v>
          </cell>
          <cell r="C611">
            <v>10756.526131966903</v>
          </cell>
          <cell r="D611">
            <v>1.1184000000000001</v>
          </cell>
          <cell r="E611">
            <v>1.1192</v>
          </cell>
        </row>
        <row r="612">
          <cell r="A612">
            <v>35808</v>
          </cell>
          <cell r="B612">
            <v>38.08</v>
          </cell>
          <cell r="C612">
            <v>10770.307704838731</v>
          </cell>
          <cell r="D612">
            <v>1.1178999999999999</v>
          </cell>
          <cell r="E612">
            <v>1.1187</v>
          </cell>
        </row>
        <row r="613">
          <cell r="A613">
            <v>35809</v>
          </cell>
          <cell r="B613">
            <v>37.549999999999997</v>
          </cell>
          <cell r="C613">
            <v>10783.942361431706</v>
          </cell>
          <cell r="D613">
            <v>1.1182000000000001</v>
          </cell>
          <cell r="E613">
            <v>1.119</v>
          </cell>
        </row>
        <row r="614">
          <cell r="A614">
            <v>35810</v>
          </cell>
          <cell r="B614">
            <v>37.56</v>
          </cell>
          <cell r="C614">
            <v>10797.597393743206</v>
          </cell>
          <cell r="D614">
            <v>1.1197999999999999</v>
          </cell>
          <cell r="E614">
            <v>1.1206</v>
          </cell>
        </row>
        <row r="615">
          <cell r="A615">
            <v>35811</v>
          </cell>
          <cell r="B615">
            <v>37.61</v>
          </cell>
          <cell r="C615">
            <v>10811.285307619923</v>
          </cell>
          <cell r="D615">
            <v>1.1196999999999999</v>
          </cell>
          <cell r="E615">
            <v>1.1205000000000001</v>
          </cell>
        </row>
        <row r="616">
          <cell r="A616">
            <v>35812</v>
          </cell>
          <cell r="C616">
            <v>10811.285307619923</v>
          </cell>
          <cell r="D616">
            <v>1.1196999999999999</v>
          </cell>
          <cell r="E616">
            <v>1.1205000000000001</v>
          </cell>
        </row>
        <row r="617">
          <cell r="A617">
            <v>35813</v>
          </cell>
          <cell r="C617">
            <v>10811.285307619923</v>
          </cell>
          <cell r="D617">
            <v>1.1196999999999999</v>
          </cell>
          <cell r="E617">
            <v>1.1205000000000001</v>
          </cell>
        </row>
        <row r="618">
          <cell r="A618">
            <v>35814</v>
          </cell>
          <cell r="B618">
            <v>37.409999999999997</v>
          </cell>
          <cell r="C618">
            <v>10824.928096216112</v>
          </cell>
          <cell r="D618">
            <v>1.1193</v>
          </cell>
          <cell r="E618">
            <v>1.1201000000000001</v>
          </cell>
        </row>
        <row r="619">
          <cell r="A619">
            <v>35815</v>
          </cell>
          <cell r="B619">
            <v>37.340000000000003</v>
          </cell>
          <cell r="C619">
            <v>10838.566184642559</v>
          </cell>
          <cell r="D619">
            <v>1.1196999999999999</v>
          </cell>
          <cell r="E619">
            <v>1.1205000000000001</v>
          </cell>
        </row>
        <row r="620">
          <cell r="A620">
            <v>35816</v>
          </cell>
          <cell r="B620">
            <v>37.29</v>
          </cell>
          <cell r="C620">
            <v>10852.205774538195</v>
          </cell>
          <cell r="D620">
            <v>1.1198999999999999</v>
          </cell>
          <cell r="E620">
            <v>1.1207</v>
          </cell>
        </row>
        <row r="621">
          <cell r="A621">
            <v>35817</v>
          </cell>
          <cell r="B621">
            <v>37.07</v>
          </cell>
          <cell r="C621">
            <v>10865.793378589071</v>
          </cell>
          <cell r="D621">
            <v>1.1197999999999999</v>
          </cell>
          <cell r="E621">
            <v>1.1206</v>
          </cell>
        </row>
        <row r="622">
          <cell r="A622">
            <v>35818</v>
          </cell>
          <cell r="B622">
            <v>36.64</v>
          </cell>
          <cell r="C622">
            <v>10879.262348259812</v>
          </cell>
          <cell r="D622">
            <v>1.1207</v>
          </cell>
          <cell r="E622">
            <v>1.1214999999999999</v>
          </cell>
        </row>
        <row r="623">
          <cell r="A623">
            <v>35819</v>
          </cell>
          <cell r="C623">
            <v>10879.262348259812</v>
          </cell>
          <cell r="D623">
            <v>1.1207</v>
          </cell>
          <cell r="E623">
            <v>1.1214999999999999</v>
          </cell>
        </row>
        <row r="624">
          <cell r="A624">
            <v>35820</v>
          </cell>
          <cell r="C624">
            <v>10879.262348259812</v>
          </cell>
          <cell r="D624">
            <v>1.1207</v>
          </cell>
          <cell r="E624">
            <v>1.1214999999999999</v>
          </cell>
        </row>
        <row r="625">
          <cell r="A625">
            <v>35821</v>
          </cell>
          <cell r="B625">
            <v>36.35</v>
          </cell>
          <cell r="C625">
            <v>10892.65617698387</v>
          </cell>
          <cell r="D625">
            <v>1.1208</v>
          </cell>
          <cell r="E625">
            <v>1.1215999999999999</v>
          </cell>
        </row>
        <row r="626">
          <cell r="A626">
            <v>35822</v>
          </cell>
          <cell r="B626">
            <v>36.31</v>
          </cell>
          <cell r="C626">
            <v>10906.053797287477</v>
          </cell>
          <cell r="D626">
            <v>1.1215999999999999</v>
          </cell>
          <cell r="E626">
            <v>1.1224000000000001</v>
          </cell>
        </row>
        <row r="627">
          <cell r="A627">
            <v>35823</v>
          </cell>
          <cell r="B627">
            <v>35.74</v>
          </cell>
          <cell r="C627">
            <v>10919.28632206202</v>
          </cell>
          <cell r="D627">
            <v>1.1218999999999999</v>
          </cell>
          <cell r="E627">
            <v>1.1227</v>
          </cell>
        </row>
        <row r="628">
          <cell r="A628">
            <v>35824</v>
          </cell>
          <cell r="B628">
            <v>34.020000000000003</v>
          </cell>
          <cell r="C628">
            <v>10931.981684347784</v>
          </cell>
          <cell r="D628">
            <v>1.1222000000000001</v>
          </cell>
          <cell r="E628">
            <v>1.123</v>
          </cell>
        </row>
        <row r="629">
          <cell r="A629">
            <v>35825</v>
          </cell>
          <cell r="B629">
            <v>34.25</v>
          </cell>
          <cell r="C629">
            <v>10944.766278493782</v>
          </cell>
          <cell r="D629">
            <v>1.1229</v>
          </cell>
          <cell r="E629">
            <v>1.1236999999999999</v>
          </cell>
        </row>
        <row r="630">
          <cell r="A630">
            <v>35826</v>
          </cell>
          <cell r="B630">
            <v>0</v>
          </cell>
          <cell r="C630">
            <v>10944.766278493782</v>
          </cell>
          <cell r="D630">
            <v>1.1229</v>
          </cell>
          <cell r="E630">
            <v>1.1236999999999999</v>
          </cell>
        </row>
        <row r="631">
          <cell r="A631">
            <v>35827</v>
          </cell>
          <cell r="B631">
            <v>0</v>
          </cell>
          <cell r="C631">
            <v>10944.766278493782</v>
          </cell>
          <cell r="D631">
            <v>1.1229</v>
          </cell>
          <cell r="E631">
            <v>1.1236999999999999</v>
          </cell>
        </row>
        <row r="632">
          <cell r="A632">
            <v>35828</v>
          </cell>
          <cell r="B632">
            <v>34.15</v>
          </cell>
          <cell r="C632">
            <v>10957.533422654586</v>
          </cell>
          <cell r="D632">
            <v>1.1228</v>
          </cell>
          <cell r="E632">
            <v>1.1235999999999999</v>
          </cell>
        </row>
        <row r="633">
          <cell r="A633">
            <v>35829</v>
          </cell>
          <cell r="B633">
            <v>34.229999999999997</v>
          </cell>
          <cell r="C633">
            <v>10970.341412857553</v>
          </cell>
          <cell r="D633">
            <v>1.1235999999999999</v>
          </cell>
          <cell r="E633">
            <v>1.1244000000000001</v>
          </cell>
        </row>
        <row r="634">
          <cell r="A634">
            <v>35830</v>
          </cell>
          <cell r="B634">
            <v>34.200000000000003</v>
          </cell>
          <cell r="C634">
            <v>10983.154632030299</v>
          </cell>
          <cell r="D634">
            <v>1.1236999999999999</v>
          </cell>
          <cell r="E634">
            <v>1.1245000000000001</v>
          </cell>
        </row>
        <row r="635">
          <cell r="A635">
            <v>35831</v>
          </cell>
          <cell r="B635">
            <v>34.21</v>
          </cell>
          <cell r="C635">
            <v>10995.986068238653</v>
          </cell>
          <cell r="D635">
            <v>1.1236999999999999</v>
          </cell>
          <cell r="E635">
            <v>1.1245000000000001</v>
          </cell>
        </row>
        <row r="636">
          <cell r="A636">
            <v>35832</v>
          </cell>
          <cell r="B636">
            <v>34.22</v>
          </cell>
          <cell r="C636">
            <v>11008.835750115326</v>
          </cell>
          <cell r="D636">
            <v>1.1246</v>
          </cell>
          <cell r="E636">
            <v>1.1254</v>
          </cell>
        </row>
        <row r="637">
          <cell r="A637">
            <v>35833</v>
          </cell>
          <cell r="C637">
            <v>11008.835750115326</v>
          </cell>
          <cell r="D637">
            <v>1.1246</v>
          </cell>
          <cell r="E637">
            <v>1.1254</v>
          </cell>
        </row>
        <row r="638">
          <cell r="A638">
            <v>35834</v>
          </cell>
          <cell r="C638">
            <v>11008.835750115326</v>
          </cell>
          <cell r="D638">
            <v>1.1246</v>
          </cell>
          <cell r="E638">
            <v>1.1254</v>
          </cell>
        </row>
        <row r="639">
          <cell r="A639">
            <v>35835</v>
          </cell>
          <cell r="B639">
            <v>34.18</v>
          </cell>
          <cell r="C639">
            <v>11021.68741153629</v>
          </cell>
          <cell r="D639">
            <v>1.1247</v>
          </cell>
          <cell r="E639">
            <v>1.1254999999999999</v>
          </cell>
        </row>
        <row r="640">
          <cell r="A640">
            <v>35836</v>
          </cell>
          <cell r="B640">
            <v>34.1</v>
          </cell>
          <cell r="C640">
            <v>11034.527961201005</v>
          </cell>
          <cell r="D640">
            <v>1.1255999999999999</v>
          </cell>
          <cell r="E640">
            <v>1.1264000000000001</v>
          </cell>
        </row>
        <row r="641">
          <cell r="A641">
            <v>35837</v>
          </cell>
          <cell r="B641">
            <v>34.07</v>
          </cell>
          <cell r="C641">
            <v>11047.373662000902</v>
          </cell>
          <cell r="D641">
            <v>1.1256999999999999</v>
          </cell>
          <cell r="E641">
            <v>1.1265000000000001</v>
          </cell>
        </row>
        <row r="642">
          <cell r="A642">
            <v>35838</v>
          </cell>
          <cell r="B642">
            <v>34.090000000000003</v>
          </cell>
          <cell r="C642">
            <v>11060.240863767289</v>
          </cell>
          <cell r="D642">
            <v>1.1259999999999999</v>
          </cell>
          <cell r="E642">
            <v>1.1268</v>
          </cell>
        </row>
        <row r="643">
          <cell r="A643">
            <v>35839</v>
          </cell>
          <cell r="B643">
            <v>34.06</v>
          </cell>
          <cell r="C643">
            <v>11073.113220320844</v>
          </cell>
          <cell r="D643">
            <v>1.1268</v>
          </cell>
          <cell r="E643">
            <v>1.1275999999999999</v>
          </cell>
        </row>
        <row r="644">
          <cell r="A644">
            <v>35840</v>
          </cell>
          <cell r="C644">
            <v>11073.113220320844</v>
          </cell>
          <cell r="D644">
            <v>1.1268</v>
          </cell>
          <cell r="E644">
            <v>1.1275999999999999</v>
          </cell>
        </row>
        <row r="645">
          <cell r="A645">
            <v>35841</v>
          </cell>
          <cell r="C645">
            <v>11073.113220320844</v>
          </cell>
          <cell r="D645">
            <v>1.1268</v>
          </cell>
          <cell r="E645">
            <v>1.1275999999999999</v>
          </cell>
        </row>
        <row r="646">
          <cell r="A646">
            <v>35842</v>
          </cell>
          <cell r="B646">
            <v>33.94</v>
          </cell>
          <cell r="C646">
            <v>11085.961162432259</v>
          </cell>
          <cell r="D646">
            <v>1.1266</v>
          </cell>
          <cell r="E646">
            <v>1.1274</v>
          </cell>
        </row>
        <row r="647">
          <cell r="A647">
            <v>35843</v>
          </cell>
          <cell r="B647">
            <v>33.96</v>
          </cell>
          <cell r="C647">
            <v>11098.830587819799</v>
          </cell>
          <cell r="D647">
            <v>1.1275999999999999</v>
          </cell>
          <cell r="E647">
            <v>1.1284000000000001</v>
          </cell>
        </row>
        <row r="648">
          <cell r="A648">
            <v>35844</v>
          </cell>
          <cell r="B648">
            <v>33.909999999999997</v>
          </cell>
          <cell r="C648">
            <v>11111.698492015603</v>
          </cell>
          <cell r="D648">
            <v>1.1277999999999999</v>
          </cell>
          <cell r="E648">
            <v>1.1286</v>
          </cell>
        </row>
        <row r="649">
          <cell r="A649">
            <v>35845</v>
          </cell>
          <cell r="B649">
            <v>33.75</v>
          </cell>
          <cell r="C649">
            <v>11124.528537685526</v>
          </cell>
          <cell r="D649">
            <v>1.1284000000000001</v>
          </cell>
          <cell r="E649">
            <v>1.1292</v>
          </cell>
        </row>
        <row r="650">
          <cell r="A650">
            <v>35846</v>
          </cell>
          <cell r="B650">
            <v>33.39</v>
          </cell>
          <cell r="C650">
            <v>11137.254280476665</v>
          </cell>
          <cell r="D650">
            <v>1.1287</v>
          </cell>
          <cell r="E650">
            <v>1.1294999999999999</v>
          </cell>
        </row>
        <row r="651">
          <cell r="A651">
            <v>35847</v>
          </cell>
          <cell r="C651">
            <v>11137.254280476665</v>
          </cell>
          <cell r="D651">
            <v>1.1287</v>
          </cell>
          <cell r="E651">
            <v>1.1294999999999999</v>
          </cell>
        </row>
        <row r="652">
          <cell r="A652">
            <v>35848</v>
          </cell>
          <cell r="C652">
            <v>11137.254280476665</v>
          </cell>
          <cell r="D652">
            <v>1.1287</v>
          </cell>
          <cell r="E652">
            <v>1.1294999999999999</v>
          </cell>
        </row>
        <row r="653">
          <cell r="A653">
            <v>35849</v>
          </cell>
          <cell r="C653">
            <v>11137.254280476665</v>
          </cell>
          <cell r="D653">
            <v>1.1287</v>
          </cell>
          <cell r="E653">
            <v>1.1294999999999999</v>
          </cell>
        </row>
        <row r="654">
          <cell r="A654">
            <v>35850</v>
          </cell>
          <cell r="C654">
            <v>11137.254280476665</v>
          </cell>
          <cell r="D654">
            <v>1.1287</v>
          </cell>
          <cell r="E654">
            <v>1.1294999999999999</v>
          </cell>
        </row>
        <row r="655">
          <cell r="A655">
            <v>35851</v>
          </cell>
          <cell r="B655">
            <v>33.299999999999997</v>
          </cell>
          <cell r="C655">
            <v>11149.964717291374</v>
          </cell>
          <cell r="D655">
            <v>1.1289</v>
          </cell>
          <cell r="E655">
            <v>1.1296999999999999</v>
          </cell>
        </row>
        <row r="656">
          <cell r="A656">
            <v>35852</v>
          </cell>
          <cell r="B656">
            <v>33.25</v>
          </cell>
          <cell r="C656">
            <v>11162.673041540162</v>
          </cell>
          <cell r="D656">
            <v>1.129</v>
          </cell>
          <cell r="E656">
            <v>1.1297999999999999</v>
          </cell>
        </row>
        <row r="657">
          <cell r="A657">
            <v>35853</v>
          </cell>
          <cell r="B657">
            <v>33.28</v>
          </cell>
          <cell r="C657">
            <v>11175.405833427587</v>
          </cell>
          <cell r="D657">
            <v>1.1295999999999999</v>
          </cell>
          <cell r="E657">
            <v>1.1304000000000001</v>
          </cell>
        </row>
        <row r="658">
          <cell r="A658">
            <v>35854</v>
          </cell>
          <cell r="B658">
            <v>0</v>
          </cell>
          <cell r="C658">
            <v>11175.405833427587</v>
          </cell>
          <cell r="D658">
            <v>1.1295999999999999</v>
          </cell>
          <cell r="E658">
            <v>1.1304000000000001</v>
          </cell>
        </row>
        <row r="659">
          <cell r="A659">
            <v>35855</v>
          </cell>
          <cell r="B659">
            <v>0</v>
          </cell>
          <cell r="C659">
            <v>11175.405833427587</v>
          </cell>
          <cell r="D659">
            <v>1.1295999999999999</v>
          </cell>
          <cell r="E659">
            <v>1.1304000000000001</v>
          </cell>
        </row>
        <row r="660">
          <cell r="A660">
            <v>35856</v>
          </cell>
          <cell r="B660">
            <v>33.25</v>
          </cell>
          <cell r="C660">
            <v>11188.143154535228</v>
          </cell>
          <cell r="D660">
            <v>1.1296999999999999</v>
          </cell>
          <cell r="E660">
            <v>1.1305000000000001</v>
          </cell>
        </row>
        <row r="661">
          <cell r="A661">
            <v>35857</v>
          </cell>
          <cell r="B661">
            <v>32.81</v>
          </cell>
          <cell r="C661">
            <v>11200.747981167922</v>
          </cell>
          <cell r="D661">
            <v>1.1297999999999999</v>
          </cell>
          <cell r="E661">
            <v>1.1306</v>
          </cell>
        </row>
        <row r="662">
          <cell r="A662">
            <v>35858</v>
          </cell>
          <cell r="B662">
            <v>28.85</v>
          </cell>
          <cell r="C662">
            <v>11212.020124003679</v>
          </cell>
          <cell r="D662">
            <v>1.1306</v>
          </cell>
          <cell r="E662">
            <v>1.1314</v>
          </cell>
        </row>
        <row r="663">
          <cell r="A663">
            <v>35859</v>
          </cell>
          <cell r="B663">
            <v>27.6</v>
          </cell>
          <cell r="C663">
            <v>11222.869448126452</v>
          </cell>
          <cell r="D663">
            <v>1.1306</v>
          </cell>
          <cell r="E663">
            <v>1.1314</v>
          </cell>
        </row>
        <row r="664">
          <cell r="A664">
            <v>35860</v>
          </cell>
          <cell r="B664">
            <v>27.63</v>
          </cell>
          <cell r="C664">
            <v>11233.739750172525</v>
          </cell>
          <cell r="D664">
            <v>1.1307</v>
          </cell>
          <cell r="E664">
            <v>1.1315</v>
          </cell>
        </row>
        <row r="665">
          <cell r="A665">
            <v>35861</v>
          </cell>
          <cell r="B665">
            <v>0</v>
          </cell>
          <cell r="C665">
            <v>11233.739750172525</v>
          </cell>
          <cell r="D665">
            <v>1.1307</v>
          </cell>
          <cell r="E665">
            <v>1.1315</v>
          </cell>
        </row>
        <row r="666">
          <cell r="A666">
            <v>35862</v>
          </cell>
          <cell r="B666">
            <v>0</v>
          </cell>
          <cell r="C666">
            <v>11233.739750172525</v>
          </cell>
          <cell r="D666">
            <v>1.1307</v>
          </cell>
          <cell r="E666">
            <v>1.1315</v>
          </cell>
        </row>
        <row r="667">
          <cell r="A667">
            <v>35863</v>
          </cell>
          <cell r="B667">
            <v>27.63</v>
          </cell>
          <cell r="C667">
            <v>11244.620581029176</v>
          </cell>
          <cell r="D667">
            <v>1.1315</v>
          </cell>
          <cell r="E667">
            <v>1.1323000000000001</v>
          </cell>
        </row>
        <row r="668">
          <cell r="A668">
            <v>35864</v>
          </cell>
          <cell r="B668">
            <v>27.64</v>
          </cell>
          <cell r="C668">
            <v>11255.515450305817</v>
          </cell>
          <cell r="D668">
            <v>1.1315999999999999</v>
          </cell>
          <cell r="E668">
            <v>1.1324000000000001</v>
          </cell>
        </row>
        <row r="669">
          <cell r="A669">
            <v>35865</v>
          </cell>
          <cell r="B669">
            <v>27.61</v>
          </cell>
          <cell r="C669">
            <v>11266.410366353108</v>
          </cell>
          <cell r="D669">
            <v>1.1316999999999999</v>
          </cell>
          <cell r="E669">
            <v>1.1325000000000001</v>
          </cell>
        </row>
        <row r="670">
          <cell r="A670">
            <v>35866</v>
          </cell>
          <cell r="B670">
            <v>27.54</v>
          </cell>
          <cell r="C670">
            <v>11277.291273424402</v>
          </cell>
          <cell r="D670">
            <v>1.1319999999999999</v>
          </cell>
          <cell r="E670">
            <v>1.1328</v>
          </cell>
        </row>
        <row r="671">
          <cell r="A671">
            <v>35867</v>
          </cell>
          <cell r="B671">
            <v>27.63</v>
          </cell>
          <cell r="C671">
            <v>11288.214287629484</v>
          </cell>
          <cell r="D671">
            <v>1.1326000000000001</v>
          </cell>
          <cell r="E671">
            <v>1.1334</v>
          </cell>
        </row>
        <row r="672">
          <cell r="A672">
            <v>35868</v>
          </cell>
          <cell r="B672">
            <v>0</v>
          </cell>
          <cell r="C672">
            <v>11288.214287629484</v>
          </cell>
          <cell r="D672">
            <v>1.1326000000000001</v>
          </cell>
          <cell r="E672">
            <v>1.1334</v>
          </cell>
        </row>
        <row r="673">
          <cell r="A673">
            <v>35869</v>
          </cell>
          <cell r="B673">
            <v>0</v>
          </cell>
          <cell r="C673">
            <v>11288.214287629484</v>
          </cell>
          <cell r="D673">
            <v>1.1326000000000001</v>
          </cell>
          <cell r="E673">
            <v>1.1334</v>
          </cell>
        </row>
        <row r="674">
          <cell r="A674">
            <v>35870</v>
          </cell>
          <cell r="B674">
            <v>27.54</v>
          </cell>
          <cell r="C674">
            <v>11299.11625255625</v>
          </cell>
          <cell r="D674">
            <v>1.1327</v>
          </cell>
          <cell r="E674">
            <v>1.1335</v>
          </cell>
        </row>
        <row r="675">
          <cell r="A675">
            <v>35871</v>
          </cell>
          <cell r="B675">
            <v>27.5</v>
          </cell>
          <cell r="C675">
            <v>11310.014668297301</v>
          </cell>
          <cell r="D675">
            <v>1.1327</v>
          </cell>
          <cell r="E675">
            <v>1.1335</v>
          </cell>
        </row>
        <row r="676">
          <cell r="A676">
            <v>35872</v>
          </cell>
          <cell r="B676">
            <v>27.41</v>
          </cell>
          <cell r="C676">
            <v>11320.891873540008</v>
          </cell>
          <cell r="D676">
            <v>1.1335999999999999</v>
          </cell>
          <cell r="E676">
            <v>1.1344000000000001</v>
          </cell>
        </row>
        <row r="677">
          <cell r="A677">
            <v>35873</v>
          </cell>
          <cell r="B677">
            <v>27.45</v>
          </cell>
          <cell r="C677">
            <v>11331.793654912664</v>
          </cell>
          <cell r="D677">
            <v>1.1335999999999999</v>
          </cell>
          <cell r="E677">
            <v>1.1344000000000001</v>
          </cell>
        </row>
        <row r="678">
          <cell r="A678">
            <v>35874</v>
          </cell>
          <cell r="B678">
            <v>27.41</v>
          </cell>
          <cell r="C678">
            <v>11342.691805707993</v>
          </cell>
          <cell r="D678">
            <v>1.1337999999999999</v>
          </cell>
          <cell r="E678">
            <v>1.1346000000000001</v>
          </cell>
        </row>
        <row r="679">
          <cell r="A679">
            <v>35875</v>
          </cell>
          <cell r="C679">
            <v>11342.691805707993</v>
          </cell>
          <cell r="D679">
            <v>1.1337999999999999</v>
          </cell>
          <cell r="E679">
            <v>1.1346000000000001</v>
          </cell>
        </row>
        <row r="680">
          <cell r="A680">
            <v>35876</v>
          </cell>
          <cell r="C680">
            <v>11342.691805707993</v>
          </cell>
          <cell r="D680">
            <v>1.1337999999999999</v>
          </cell>
          <cell r="E680">
            <v>1.1346000000000001</v>
          </cell>
        </row>
        <row r="681">
          <cell r="A681">
            <v>35877</v>
          </cell>
          <cell r="B681">
            <v>27.4</v>
          </cell>
          <cell r="C681">
            <v>11353.596901326788</v>
          </cell>
          <cell r="D681">
            <v>1.1341000000000001</v>
          </cell>
          <cell r="E681">
            <v>1.1349</v>
          </cell>
        </row>
        <row r="682">
          <cell r="A682">
            <v>35878</v>
          </cell>
          <cell r="B682">
            <v>27.35</v>
          </cell>
          <cell r="C682">
            <v>11364.494778780787</v>
          </cell>
          <cell r="D682">
            <v>1.1344000000000001</v>
          </cell>
          <cell r="E682">
            <v>1.1352</v>
          </cell>
        </row>
        <row r="683">
          <cell r="A683">
            <v>35879</v>
          </cell>
          <cell r="B683">
            <v>27.35</v>
          </cell>
          <cell r="C683">
            <v>11375.403116684813</v>
          </cell>
          <cell r="D683">
            <v>1.135</v>
          </cell>
          <cell r="E683">
            <v>1.1357999999999999</v>
          </cell>
        </row>
        <row r="684">
          <cell r="A684">
            <v>35880</v>
          </cell>
          <cell r="B684">
            <v>27.37</v>
          </cell>
          <cell r="C684">
            <v>11386.329020530344</v>
          </cell>
          <cell r="D684">
            <v>1.1352</v>
          </cell>
          <cell r="E684">
            <v>1.1359999999999999</v>
          </cell>
        </row>
        <row r="685">
          <cell r="A685">
            <v>35881</v>
          </cell>
          <cell r="B685">
            <v>27.34</v>
          </cell>
          <cell r="C685">
            <v>11397.254764726838</v>
          </cell>
          <cell r="D685">
            <v>1.1355999999999999</v>
          </cell>
          <cell r="E685">
            <v>1.1364000000000001</v>
          </cell>
        </row>
        <row r="686">
          <cell r="A686">
            <v>35882</v>
          </cell>
          <cell r="C686">
            <v>11397.254764726838</v>
          </cell>
          <cell r="D686">
            <v>1.1355999999999999</v>
          </cell>
          <cell r="E686">
            <v>1.1364000000000001</v>
          </cell>
        </row>
        <row r="687">
          <cell r="A687">
            <v>35883</v>
          </cell>
          <cell r="C687">
            <v>11397.254764726838</v>
          </cell>
          <cell r="D687">
            <v>1.1355999999999999</v>
          </cell>
          <cell r="E687">
            <v>1.1364000000000001</v>
          </cell>
        </row>
        <row r="688">
          <cell r="A688">
            <v>35884</v>
          </cell>
          <cell r="B688">
            <v>27.25</v>
          </cell>
          <cell r="C688">
            <v>11408.158985577653</v>
          </cell>
          <cell r="D688">
            <v>1.1356999999999999</v>
          </cell>
          <cell r="E688">
            <v>1.1365000000000001</v>
          </cell>
        </row>
        <row r="689">
          <cell r="A689">
            <v>35885</v>
          </cell>
          <cell r="B689">
            <v>27.22</v>
          </cell>
          <cell r="C689">
            <v>11419.062954675092</v>
          </cell>
          <cell r="D689">
            <v>1.1366000000000001</v>
          </cell>
          <cell r="E689">
            <v>1.1374</v>
          </cell>
        </row>
        <row r="690">
          <cell r="A690">
            <v>35886</v>
          </cell>
          <cell r="B690">
            <v>27.27</v>
          </cell>
          <cell r="C690">
            <v>11429.995168573858</v>
          </cell>
          <cell r="D690">
            <v>1.1367</v>
          </cell>
          <cell r="E690">
            <v>1.1375</v>
          </cell>
        </row>
        <row r="691">
          <cell r="A691">
            <v>35887</v>
          </cell>
          <cell r="B691">
            <v>27.24</v>
          </cell>
          <cell r="C691">
            <v>11440.927145550826</v>
          </cell>
          <cell r="D691">
            <v>1.1367</v>
          </cell>
          <cell r="E691">
            <v>1.1375</v>
          </cell>
        </row>
        <row r="692">
          <cell r="A692">
            <v>35888</v>
          </cell>
          <cell r="B692">
            <v>27.32</v>
          </cell>
          <cell r="C692">
            <v>11451.898141344243</v>
          </cell>
          <cell r="D692">
            <v>1.1375999999999999</v>
          </cell>
          <cell r="E692">
            <v>1.1384000000000001</v>
          </cell>
        </row>
        <row r="693">
          <cell r="A693">
            <v>35889</v>
          </cell>
          <cell r="C693">
            <v>11451.898141344243</v>
          </cell>
          <cell r="D693">
            <v>1.1375999999999999</v>
          </cell>
          <cell r="E693">
            <v>1.1384000000000001</v>
          </cell>
        </row>
        <row r="694">
          <cell r="A694">
            <v>35890</v>
          </cell>
          <cell r="C694">
            <v>11451.898141344243</v>
          </cell>
          <cell r="D694">
            <v>1.1375999999999999</v>
          </cell>
          <cell r="E694">
            <v>1.1384000000000001</v>
          </cell>
        </row>
        <row r="695">
          <cell r="A695">
            <v>35891</v>
          </cell>
          <cell r="B695">
            <v>27.66</v>
          </cell>
          <cell r="C695">
            <v>11463.000968046474</v>
          </cell>
          <cell r="D695">
            <v>1.1379999999999999</v>
          </cell>
          <cell r="E695">
            <v>1.1388</v>
          </cell>
        </row>
        <row r="696">
          <cell r="A696">
            <v>35892</v>
          </cell>
          <cell r="B696">
            <v>27.95</v>
          </cell>
          <cell r="C696">
            <v>11474.217875941638</v>
          </cell>
          <cell r="D696">
            <v>1.1379999999999999</v>
          </cell>
          <cell r="E696">
            <v>1.1388</v>
          </cell>
        </row>
        <row r="697">
          <cell r="A697">
            <v>35893</v>
          </cell>
          <cell r="B697">
            <v>27.85</v>
          </cell>
          <cell r="C697">
            <v>11485.410124987773</v>
          </cell>
          <cell r="D697">
            <v>1.1386000000000001</v>
          </cell>
          <cell r="E697">
            <v>1.1394</v>
          </cell>
        </row>
        <row r="698">
          <cell r="A698">
            <v>35894</v>
          </cell>
          <cell r="C698">
            <v>11485.410124987773</v>
          </cell>
          <cell r="D698">
            <v>1.1386000000000001</v>
          </cell>
          <cell r="E698">
            <v>1.1394</v>
          </cell>
        </row>
        <row r="699">
          <cell r="A699">
            <v>35895</v>
          </cell>
          <cell r="C699">
            <v>11485.410124987773</v>
          </cell>
          <cell r="D699">
            <v>1.1386000000000001</v>
          </cell>
          <cell r="E699">
            <v>1.1394</v>
          </cell>
        </row>
        <row r="700">
          <cell r="A700">
            <v>35896</v>
          </cell>
          <cell r="C700">
            <v>11485.410124987773</v>
          </cell>
          <cell r="D700">
            <v>1.1386000000000001</v>
          </cell>
          <cell r="E700">
            <v>1.1394</v>
          </cell>
        </row>
        <row r="701">
          <cell r="A701">
            <v>35897</v>
          </cell>
          <cell r="C701">
            <v>11485.410124987773</v>
          </cell>
          <cell r="D701">
            <v>1.1386000000000001</v>
          </cell>
          <cell r="E701">
            <v>1.1394</v>
          </cell>
        </row>
        <row r="702">
          <cell r="A702">
            <v>35898</v>
          </cell>
          <cell r="B702">
            <v>27.81</v>
          </cell>
          <cell r="C702">
            <v>11496.599015579222</v>
          </cell>
          <cell r="D702">
            <v>1.1389</v>
          </cell>
          <cell r="E702">
            <v>1.1396999999999999</v>
          </cell>
        </row>
        <row r="703">
          <cell r="A703">
            <v>35899</v>
          </cell>
          <cell r="B703">
            <v>27.34</v>
          </cell>
          <cell r="C703">
            <v>11507.630569273781</v>
          </cell>
          <cell r="D703">
            <v>1.1395999999999999</v>
          </cell>
          <cell r="E703">
            <v>1.1404000000000001</v>
          </cell>
        </row>
        <row r="704">
          <cell r="A704">
            <v>35900</v>
          </cell>
          <cell r="B704">
            <v>22.71</v>
          </cell>
          <cell r="C704">
            <v>11516.979915688262</v>
          </cell>
          <cell r="D704">
            <v>1.1398999999999999</v>
          </cell>
          <cell r="E704">
            <v>1.1407</v>
          </cell>
        </row>
        <row r="705">
          <cell r="A705">
            <v>35901</v>
          </cell>
          <cell r="B705">
            <v>23.35</v>
          </cell>
          <cell r="C705">
            <v>11526.574796708155</v>
          </cell>
          <cell r="D705">
            <v>1.1400999999999999</v>
          </cell>
          <cell r="E705">
            <v>1.1409</v>
          </cell>
        </row>
        <row r="706">
          <cell r="A706">
            <v>35902</v>
          </cell>
          <cell r="B706">
            <v>23.27</v>
          </cell>
          <cell r="C706">
            <v>11536.147971561579</v>
          </cell>
          <cell r="D706">
            <v>1.1406000000000001</v>
          </cell>
          <cell r="E706">
            <v>1.1414</v>
          </cell>
        </row>
        <row r="707">
          <cell r="A707">
            <v>35903</v>
          </cell>
          <cell r="C707">
            <v>11536.147971561579</v>
          </cell>
          <cell r="D707">
            <v>1.1406000000000001</v>
          </cell>
          <cell r="E707">
            <v>1.1414</v>
          </cell>
        </row>
        <row r="708">
          <cell r="A708">
            <v>35904</v>
          </cell>
          <cell r="C708">
            <v>11536.147971561579</v>
          </cell>
          <cell r="D708">
            <v>1.1406000000000001</v>
          </cell>
          <cell r="E708">
            <v>1.1414</v>
          </cell>
        </row>
        <row r="709">
          <cell r="A709">
            <v>35905</v>
          </cell>
          <cell r="B709">
            <v>23.23</v>
          </cell>
          <cell r="C709">
            <v>11545.714227825461</v>
          </cell>
          <cell r="D709">
            <v>1.141</v>
          </cell>
          <cell r="E709">
            <v>1.1417999999999999</v>
          </cell>
        </row>
        <row r="710">
          <cell r="A710">
            <v>35906</v>
          </cell>
          <cell r="C710">
            <v>11545.714227825461</v>
          </cell>
          <cell r="D710">
            <v>1.141</v>
          </cell>
          <cell r="E710">
            <v>1.1417999999999999</v>
          </cell>
        </row>
        <row r="711">
          <cell r="A711">
            <v>35907</v>
          </cell>
          <cell r="B711">
            <v>23.2</v>
          </cell>
          <cell r="C711">
            <v>11555.277252369224</v>
          </cell>
          <cell r="D711">
            <v>1.1416999999999999</v>
          </cell>
          <cell r="E711">
            <v>1.1425000000000001</v>
          </cell>
        </row>
        <row r="712">
          <cell r="A712">
            <v>35908</v>
          </cell>
          <cell r="B712">
            <v>23.19</v>
          </cell>
          <cell r="C712">
            <v>11564.844472554296</v>
          </cell>
          <cell r="D712">
            <v>1.1419999999999999</v>
          </cell>
          <cell r="E712">
            <v>1.1428</v>
          </cell>
        </row>
        <row r="713">
          <cell r="A713">
            <v>35909</v>
          </cell>
          <cell r="B713">
            <v>23.17</v>
          </cell>
          <cell r="C713">
            <v>11574.412156527353</v>
          </cell>
          <cell r="D713">
            <v>1.1427</v>
          </cell>
          <cell r="E713">
            <v>1.1435</v>
          </cell>
        </row>
        <row r="714">
          <cell r="A714">
            <v>35910</v>
          </cell>
          <cell r="C714">
            <v>11574.412156527353</v>
          </cell>
          <cell r="D714">
            <v>1.1427</v>
          </cell>
          <cell r="E714">
            <v>1.1435</v>
          </cell>
        </row>
        <row r="715">
          <cell r="A715">
            <v>35911</v>
          </cell>
          <cell r="C715">
            <v>11574.412156527353</v>
          </cell>
          <cell r="D715">
            <v>1.1427</v>
          </cell>
          <cell r="E715">
            <v>1.1435</v>
          </cell>
        </row>
        <row r="716">
          <cell r="A716">
            <v>35912</v>
          </cell>
          <cell r="B716">
            <v>23.15</v>
          </cell>
          <cell r="C716">
            <v>11583.98029112603</v>
          </cell>
          <cell r="D716">
            <v>1.1433</v>
          </cell>
          <cell r="E716">
            <v>1.1440999999999999</v>
          </cell>
        </row>
        <row r="717">
          <cell r="A717">
            <v>35913</v>
          </cell>
          <cell r="B717">
            <v>23.17</v>
          </cell>
          <cell r="C717">
            <v>11593.563806307633</v>
          </cell>
          <cell r="D717">
            <v>1.1440999999999999</v>
          </cell>
          <cell r="E717">
            <v>1.1449</v>
          </cell>
        </row>
        <row r="718">
          <cell r="A718">
            <v>35914</v>
          </cell>
          <cell r="B718">
            <v>23.09</v>
          </cell>
          <cell r="C718">
            <v>11603.125334169659</v>
          </cell>
          <cell r="D718">
            <v>1.1445000000000001</v>
          </cell>
          <cell r="E718">
            <v>1.1453</v>
          </cell>
        </row>
        <row r="719">
          <cell r="A719">
            <v>35915</v>
          </cell>
          <cell r="B719">
            <v>22.83</v>
          </cell>
          <cell r="C719">
            <v>11612.597307004902</v>
          </cell>
          <cell r="D719">
            <v>1.1435</v>
          </cell>
          <cell r="E719">
            <v>1.1443000000000001</v>
          </cell>
        </row>
        <row r="720">
          <cell r="A720">
            <v>35916</v>
          </cell>
          <cell r="C720">
            <v>11612.597307004902</v>
          </cell>
          <cell r="D720">
            <v>1.1435</v>
          </cell>
          <cell r="E720">
            <v>1.1443000000000001</v>
          </cell>
        </row>
        <row r="721">
          <cell r="A721">
            <v>35917</v>
          </cell>
          <cell r="C721">
            <v>11612.597307004902</v>
          </cell>
          <cell r="D721">
            <v>1.1435</v>
          </cell>
          <cell r="E721">
            <v>1.1443000000000001</v>
          </cell>
        </row>
        <row r="722">
          <cell r="A722">
            <v>35918</v>
          </cell>
          <cell r="C722">
            <v>11612.597307004902</v>
          </cell>
          <cell r="D722">
            <v>1.1435</v>
          </cell>
          <cell r="E722">
            <v>1.1443000000000001</v>
          </cell>
        </row>
        <row r="723">
          <cell r="A723">
            <v>35919</v>
          </cell>
          <cell r="B723">
            <v>23.03</v>
          </cell>
          <cell r="C723">
            <v>11622.152045869465</v>
          </cell>
          <cell r="D723">
            <v>1.1434</v>
          </cell>
          <cell r="E723">
            <v>1.1442000000000001</v>
          </cell>
        </row>
        <row r="724">
          <cell r="A724">
            <v>35920</v>
          </cell>
          <cell r="B724">
            <v>23.38</v>
          </cell>
          <cell r="C724">
            <v>11631.845771330662</v>
          </cell>
          <cell r="D724">
            <v>1.1440999999999999</v>
          </cell>
          <cell r="E724">
            <v>1.1449</v>
          </cell>
        </row>
        <row r="725">
          <cell r="A725">
            <v>35921</v>
          </cell>
          <cell r="B725">
            <v>23.19</v>
          </cell>
          <cell r="C725">
            <v>11641.476386609089</v>
          </cell>
          <cell r="D725">
            <v>1.1444000000000001</v>
          </cell>
          <cell r="E725">
            <v>1.1452</v>
          </cell>
        </row>
        <row r="726">
          <cell r="A726">
            <v>35922</v>
          </cell>
          <cell r="B726">
            <v>23.16</v>
          </cell>
          <cell r="C726">
            <v>11651.103714878189</v>
          </cell>
          <cell r="D726">
            <v>1.1443000000000001</v>
          </cell>
          <cell r="E726">
            <v>1.1451</v>
          </cell>
        </row>
        <row r="727">
          <cell r="A727">
            <v>35923</v>
          </cell>
          <cell r="B727">
            <v>23.27</v>
          </cell>
          <cell r="C727">
            <v>11660.780314827876</v>
          </cell>
          <cell r="D727">
            <v>1.1447000000000001</v>
          </cell>
          <cell r="E727">
            <v>1.1455</v>
          </cell>
        </row>
        <row r="728">
          <cell r="A728">
            <v>35924</v>
          </cell>
          <cell r="C728">
            <v>11660.780314827876</v>
          </cell>
          <cell r="D728">
            <v>1.1447000000000001</v>
          </cell>
          <cell r="E728">
            <v>1.1455</v>
          </cell>
        </row>
        <row r="729">
          <cell r="A729">
            <v>35925</v>
          </cell>
          <cell r="C729">
            <v>11660.780314827876</v>
          </cell>
          <cell r="D729">
            <v>1.1447000000000001</v>
          </cell>
          <cell r="E729">
            <v>1.1455</v>
          </cell>
        </row>
        <row r="730">
          <cell r="A730">
            <v>35926</v>
          </cell>
          <cell r="B730">
            <v>23.23</v>
          </cell>
          <cell r="C730">
            <v>11670.449921442099</v>
          </cell>
          <cell r="D730">
            <v>1.1451</v>
          </cell>
          <cell r="E730">
            <v>1.1458999999999999</v>
          </cell>
        </row>
        <row r="731">
          <cell r="A731">
            <v>35927</v>
          </cell>
          <cell r="B731">
            <v>23.27</v>
          </cell>
          <cell r="C731">
            <v>11680.142589011306</v>
          </cell>
          <cell r="D731">
            <v>1.1455</v>
          </cell>
          <cell r="E731">
            <v>1.1463000000000001</v>
          </cell>
        </row>
        <row r="732">
          <cell r="A732">
            <v>35928</v>
          </cell>
          <cell r="B732">
            <v>23.17</v>
          </cell>
          <cell r="C732">
            <v>11689.805659994847</v>
          </cell>
          <cell r="D732">
            <v>1.1466000000000001</v>
          </cell>
          <cell r="E732">
            <v>1.1474</v>
          </cell>
        </row>
        <row r="733">
          <cell r="A733">
            <v>35929</v>
          </cell>
          <cell r="B733">
            <v>23.24</v>
          </cell>
          <cell r="C733">
            <v>11699.503102960893</v>
          </cell>
          <cell r="D733">
            <v>1.1465000000000001</v>
          </cell>
          <cell r="E733">
            <v>1.1473</v>
          </cell>
        </row>
        <row r="734">
          <cell r="A734">
            <v>35930</v>
          </cell>
          <cell r="B734">
            <v>23.11</v>
          </cell>
          <cell r="C734">
            <v>11709.159550977927</v>
          </cell>
          <cell r="D734">
            <v>1.1464000000000001</v>
          </cell>
          <cell r="E734">
            <v>1.1472</v>
          </cell>
        </row>
        <row r="735">
          <cell r="A735">
            <v>35931</v>
          </cell>
          <cell r="C735">
            <v>11709.159550977927</v>
          </cell>
          <cell r="D735">
            <v>1.1464000000000001</v>
          </cell>
          <cell r="E735">
            <v>1.1472</v>
          </cell>
        </row>
        <row r="736">
          <cell r="A736">
            <v>35932</v>
          </cell>
          <cell r="C736">
            <v>11709.159550977927</v>
          </cell>
          <cell r="D736">
            <v>1.1464000000000001</v>
          </cell>
          <cell r="E736">
            <v>1.1472</v>
          </cell>
        </row>
        <row r="737">
          <cell r="A737">
            <v>35933</v>
          </cell>
          <cell r="B737">
            <v>23</v>
          </cell>
          <cell r="C737">
            <v>11718.782399530559</v>
          </cell>
          <cell r="D737">
            <v>1.1467000000000001</v>
          </cell>
          <cell r="E737">
            <v>1.1475</v>
          </cell>
        </row>
        <row r="738">
          <cell r="A738">
            <v>35934</v>
          </cell>
          <cell r="B738">
            <v>23.02</v>
          </cell>
          <cell r="C738">
            <v>11728.42072343671</v>
          </cell>
          <cell r="D738">
            <v>1.1479999999999999</v>
          </cell>
          <cell r="E738">
            <v>1.1488</v>
          </cell>
        </row>
        <row r="739">
          <cell r="A739">
            <v>35935</v>
          </cell>
          <cell r="B739">
            <v>22.13</v>
          </cell>
          <cell r="C739">
            <v>11737.728769731713</v>
          </cell>
          <cell r="D739">
            <v>1.1480999999999999</v>
          </cell>
          <cell r="E739">
            <v>1.1489</v>
          </cell>
        </row>
        <row r="740">
          <cell r="A740">
            <v>35936</v>
          </cell>
          <cell r="B740">
            <v>21.59</v>
          </cell>
          <cell r="C740">
            <v>11746.837637805193</v>
          </cell>
          <cell r="D740">
            <v>1.1489</v>
          </cell>
          <cell r="E740">
            <v>1.1496999999999999</v>
          </cell>
        </row>
        <row r="741">
          <cell r="A741">
            <v>35937</v>
          </cell>
          <cell r="B741">
            <v>21.58</v>
          </cell>
          <cell r="C741">
            <v>11755.9497377919</v>
          </cell>
          <cell r="D741">
            <v>1.1507000000000001</v>
          </cell>
          <cell r="E741">
            <v>1.1515</v>
          </cell>
        </row>
        <row r="742">
          <cell r="A742">
            <v>35938</v>
          </cell>
          <cell r="C742">
            <v>11755.9497377919</v>
          </cell>
          <cell r="D742">
            <v>1.1507000000000001</v>
          </cell>
          <cell r="E742">
            <v>1.1515</v>
          </cell>
        </row>
        <row r="743">
          <cell r="A743">
            <v>35939</v>
          </cell>
          <cell r="C743">
            <v>11755.9497377919</v>
          </cell>
          <cell r="D743">
            <v>1.1507000000000001</v>
          </cell>
          <cell r="E743">
            <v>1.1515</v>
          </cell>
        </row>
        <row r="744">
          <cell r="A744">
            <v>35940</v>
          </cell>
          <cell r="B744">
            <v>21.59</v>
          </cell>
          <cell r="C744">
            <v>11765.072745942858</v>
          </cell>
          <cell r="D744">
            <v>1.1508</v>
          </cell>
          <cell r="E744">
            <v>1.1516</v>
          </cell>
        </row>
        <row r="745">
          <cell r="A745">
            <v>35941</v>
          </cell>
          <cell r="B745">
            <v>21.57</v>
          </cell>
          <cell r="C745">
            <v>11774.195147881634</v>
          </cell>
          <cell r="D745">
            <v>1.1523000000000001</v>
          </cell>
          <cell r="E745">
            <v>1.1531</v>
          </cell>
        </row>
        <row r="746">
          <cell r="A746">
            <v>35942</v>
          </cell>
          <cell r="B746">
            <v>21.62</v>
          </cell>
          <cell r="C746">
            <v>11783.343850609748</v>
          </cell>
          <cell r="D746">
            <v>1.1512</v>
          </cell>
          <cell r="E746">
            <v>1.1519999999999999</v>
          </cell>
        </row>
        <row r="747">
          <cell r="A747">
            <v>35943</v>
          </cell>
          <cell r="B747">
            <v>21.61</v>
          </cell>
          <cell r="C747">
            <v>11792.495814148988</v>
          </cell>
          <cell r="D747">
            <v>1.1492</v>
          </cell>
          <cell r="E747">
            <v>1.1499999999999999</v>
          </cell>
        </row>
        <row r="748">
          <cell r="A748">
            <v>35944</v>
          </cell>
          <cell r="B748">
            <v>21.5</v>
          </cell>
          <cell r="C748">
            <v>11801.612505843128</v>
          </cell>
          <cell r="D748">
            <v>1.1496999999999999</v>
          </cell>
          <cell r="E748">
            <v>1.1505000000000001</v>
          </cell>
        </row>
        <row r="749">
          <cell r="A749">
            <v>35945</v>
          </cell>
          <cell r="C749">
            <v>11801.612505843128</v>
          </cell>
          <cell r="D749">
            <v>1.1496999999999999</v>
          </cell>
          <cell r="E749">
            <v>1.1505000000000001</v>
          </cell>
        </row>
        <row r="750">
          <cell r="A750">
            <v>35946</v>
          </cell>
          <cell r="C750">
            <v>11801.612505843128</v>
          </cell>
          <cell r="D750">
            <v>1.1496999999999999</v>
          </cell>
          <cell r="E750">
            <v>1.1505000000000001</v>
          </cell>
        </row>
        <row r="751">
          <cell r="A751">
            <v>35947</v>
          </cell>
          <cell r="B751">
            <v>21.13</v>
          </cell>
          <cell r="C751">
            <v>11810.593303088808</v>
          </cell>
          <cell r="D751">
            <v>1.1512</v>
          </cell>
          <cell r="E751">
            <v>1.1519999999999999</v>
          </cell>
        </row>
        <row r="752">
          <cell r="A752">
            <v>35948</v>
          </cell>
          <cell r="B752">
            <v>21.1</v>
          </cell>
          <cell r="C752">
            <v>11819.569316726142</v>
          </cell>
          <cell r="D752">
            <v>1.1509</v>
          </cell>
          <cell r="E752">
            <v>1.1516999999999999</v>
          </cell>
        </row>
        <row r="753">
          <cell r="A753">
            <v>35949</v>
          </cell>
          <cell r="B753">
            <v>21.13</v>
          </cell>
          <cell r="C753">
            <v>11828.56377875514</v>
          </cell>
          <cell r="D753">
            <v>1.151</v>
          </cell>
          <cell r="E753">
            <v>1.1517999999999999</v>
          </cell>
        </row>
        <row r="754">
          <cell r="A754">
            <v>35950</v>
          </cell>
          <cell r="B754">
            <v>21.07</v>
          </cell>
          <cell r="C754">
            <v>11837.541811528617</v>
          </cell>
          <cell r="D754">
            <v>1.1509</v>
          </cell>
          <cell r="E754">
            <v>1.1516999999999999</v>
          </cell>
        </row>
        <row r="755">
          <cell r="A755">
            <v>35951</v>
          </cell>
          <cell r="B755">
            <v>21.07</v>
          </cell>
          <cell r="C755">
            <v>11846.526658744995</v>
          </cell>
          <cell r="D755">
            <v>1.1516</v>
          </cell>
          <cell r="E755">
            <v>1.1524000000000001</v>
          </cell>
        </row>
        <row r="756">
          <cell r="A756">
            <v>35952</v>
          </cell>
          <cell r="C756">
            <v>11846.526658744995</v>
          </cell>
          <cell r="D756">
            <v>1.1516</v>
          </cell>
          <cell r="E756">
            <v>1.1524000000000001</v>
          </cell>
        </row>
        <row r="757">
          <cell r="A757">
            <v>35953</v>
          </cell>
          <cell r="C757">
            <v>11846.526658744995</v>
          </cell>
          <cell r="D757">
            <v>1.1516</v>
          </cell>
          <cell r="E757">
            <v>1.1524000000000001</v>
          </cell>
        </row>
        <row r="758">
          <cell r="A758">
            <v>35954</v>
          </cell>
          <cell r="B758">
            <v>21.08</v>
          </cell>
          <cell r="C758">
            <v>11855.522211243708</v>
          </cell>
          <cell r="D758">
            <v>1.1520999999999999</v>
          </cell>
          <cell r="E758">
            <v>1.1529</v>
          </cell>
        </row>
        <row r="759">
          <cell r="A759">
            <v>35955</v>
          </cell>
          <cell r="B759">
            <v>21.04</v>
          </cell>
          <cell r="C759">
            <v>11864.509038042894</v>
          </cell>
          <cell r="D759">
            <v>1.1528</v>
          </cell>
          <cell r="E759">
            <v>1.1536</v>
          </cell>
        </row>
        <row r="760">
          <cell r="A760">
            <v>35956</v>
          </cell>
          <cell r="B760">
            <v>21.05</v>
          </cell>
          <cell r="C760">
            <v>11873.506569641328</v>
          </cell>
          <cell r="D760">
            <v>1.1537999999999999</v>
          </cell>
          <cell r="E760">
            <v>1.1546000000000001</v>
          </cell>
        </row>
        <row r="761">
          <cell r="A761">
            <v>35957</v>
          </cell>
          <cell r="C761">
            <v>11873.506569641328</v>
          </cell>
          <cell r="D761">
            <v>1.1537999999999999</v>
          </cell>
          <cell r="E761">
            <v>1.1546000000000001</v>
          </cell>
        </row>
        <row r="762">
          <cell r="A762">
            <v>35958</v>
          </cell>
          <cell r="B762">
            <v>21.06</v>
          </cell>
          <cell r="C762">
            <v>11882.514819736887</v>
          </cell>
          <cell r="D762">
            <v>1.1545000000000001</v>
          </cell>
          <cell r="E762">
            <v>1.1553</v>
          </cell>
        </row>
        <row r="763">
          <cell r="A763">
            <v>35959</v>
          </cell>
          <cell r="C763">
            <v>11882.514819736887</v>
          </cell>
          <cell r="D763">
            <v>1.1545000000000001</v>
          </cell>
          <cell r="E763">
            <v>1.1553</v>
          </cell>
        </row>
        <row r="764">
          <cell r="A764">
            <v>35960</v>
          </cell>
          <cell r="C764">
            <v>11882.514819736887</v>
          </cell>
          <cell r="D764">
            <v>1.1545000000000001</v>
          </cell>
          <cell r="E764">
            <v>1.1553</v>
          </cell>
        </row>
        <row r="765">
          <cell r="A765">
            <v>35961</v>
          </cell>
          <cell r="B765">
            <v>21.07</v>
          </cell>
          <cell r="C765">
            <v>11891.533802047701</v>
          </cell>
          <cell r="D765">
            <v>1.1543000000000001</v>
          </cell>
          <cell r="E765">
            <v>1.1551</v>
          </cell>
        </row>
        <row r="766">
          <cell r="A766">
            <v>35962</v>
          </cell>
          <cell r="B766">
            <v>21.07</v>
          </cell>
          <cell r="C766">
            <v>11900.559629882644</v>
          </cell>
          <cell r="D766">
            <v>1.1540999999999999</v>
          </cell>
          <cell r="E766">
            <v>1.1549</v>
          </cell>
        </row>
        <row r="767">
          <cell r="A767">
            <v>35963</v>
          </cell>
          <cell r="B767">
            <v>21.14</v>
          </cell>
          <cell r="C767">
            <v>11909.619625426716</v>
          </cell>
          <cell r="D767">
            <v>1.1545000000000001</v>
          </cell>
          <cell r="E767">
            <v>1.1553</v>
          </cell>
        </row>
        <row r="768">
          <cell r="A768">
            <v>35964</v>
          </cell>
          <cell r="B768">
            <v>21.09</v>
          </cell>
          <cell r="C768">
            <v>11918.666993037417</v>
          </cell>
          <cell r="D768">
            <v>1.1549</v>
          </cell>
          <cell r="E768">
            <v>1.1556999999999999</v>
          </cell>
        </row>
        <row r="769">
          <cell r="A769">
            <v>35965</v>
          </cell>
          <cell r="B769">
            <v>21.11</v>
          </cell>
          <cell r="C769">
            <v>11927.729050702719</v>
          </cell>
          <cell r="D769">
            <v>1.1554</v>
          </cell>
          <cell r="E769">
            <v>1.1561999999999999</v>
          </cell>
        </row>
        <row r="770">
          <cell r="A770">
            <v>35966</v>
          </cell>
          <cell r="C770">
            <v>11927.729050702719</v>
          </cell>
          <cell r="D770">
            <v>1.1554</v>
          </cell>
          <cell r="E770">
            <v>1.1561999999999999</v>
          </cell>
        </row>
        <row r="771">
          <cell r="A771">
            <v>35967</v>
          </cell>
          <cell r="C771">
            <v>11927.729050702719</v>
          </cell>
          <cell r="D771">
            <v>1.1554</v>
          </cell>
          <cell r="E771">
            <v>1.1561999999999999</v>
          </cell>
        </row>
        <row r="772">
          <cell r="A772">
            <v>35968</v>
          </cell>
          <cell r="B772">
            <v>21.06</v>
          </cell>
          <cell r="C772">
            <v>11936.778438575677</v>
          </cell>
          <cell r="D772">
            <v>1.1546000000000001</v>
          </cell>
          <cell r="E772">
            <v>1.1554</v>
          </cell>
        </row>
        <row r="773">
          <cell r="A773">
            <v>35969</v>
          </cell>
          <cell r="B773">
            <v>20.97</v>
          </cell>
          <cell r="C773">
            <v>11945.799437251029</v>
          </cell>
          <cell r="D773">
            <v>1.1547000000000001</v>
          </cell>
          <cell r="E773">
            <v>1.1555</v>
          </cell>
        </row>
        <row r="774">
          <cell r="A774">
            <v>35970</v>
          </cell>
          <cell r="B774">
            <v>20.45</v>
          </cell>
          <cell r="C774">
            <v>11954.622891532423</v>
          </cell>
          <cell r="D774">
            <v>1.1551</v>
          </cell>
          <cell r="E774">
            <v>1.1558999999999999</v>
          </cell>
        </row>
        <row r="775">
          <cell r="A775">
            <v>35971</v>
          </cell>
          <cell r="B775">
            <v>20.56</v>
          </cell>
          <cell r="C775">
            <v>11963.496198591369</v>
          </cell>
          <cell r="D775">
            <v>1.1553</v>
          </cell>
          <cell r="E775">
            <v>1.1560999999999999</v>
          </cell>
        </row>
        <row r="776">
          <cell r="A776">
            <v>35972</v>
          </cell>
          <cell r="B776">
            <v>20.56</v>
          </cell>
          <cell r="C776">
            <v>11972.376091853735</v>
          </cell>
          <cell r="D776">
            <v>1.1556</v>
          </cell>
          <cell r="E776">
            <v>1.1564000000000001</v>
          </cell>
        </row>
        <row r="777">
          <cell r="A777">
            <v>35973</v>
          </cell>
          <cell r="C777">
            <v>11972.376091853735</v>
          </cell>
          <cell r="D777">
            <v>1.1556</v>
          </cell>
          <cell r="E777">
            <v>1.1564000000000001</v>
          </cell>
        </row>
        <row r="778">
          <cell r="A778">
            <v>35974</v>
          </cell>
          <cell r="C778">
            <v>11972.376091853735</v>
          </cell>
          <cell r="D778">
            <v>1.1556</v>
          </cell>
          <cell r="E778">
            <v>1.1564000000000001</v>
          </cell>
        </row>
        <row r="779">
          <cell r="A779">
            <v>35975</v>
          </cell>
          <cell r="B779">
            <v>20.49</v>
          </cell>
          <cell r="C779">
            <v>11981.234962644534</v>
          </cell>
          <cell r="D779">
            <v>1.1557999999999999</v>
          </cell>
          <cell r="E779">
            <v>1.1566000000000001</v>
          </cell>
        </row>
        <row r="780">
          <cell r="A780">
            <v>35976</v>
          </cell>
          <cell r="B780">
            <v>20.43</v>
          </cell>
          <cell r="C780">
            <v>11990.076689478505</v>
          </cell>
          <cell r="D780">
            <v>1.1560999999999999</v>
          </cell>
          <cell r="E780">
            <v>1.1569</v>
          </cell>
        </row>
        <row r="781">
          <cell r="A781">
            <v>35977</v>
          </cell>
          <cell r="B781">
            <v>20.43</v>
          </cell>
          <cell r="C781">
            <v>11998.924941193563</v>
          </cell>
          <cell r="D781">
            <v>1.1564000000000001</v>
          </cell>
          <cell r="E781">
            <v>1.1572</v>
          </cell>
        </row>
        <row r="782">
          <cell r="A782">
            <v>35978</v>
          </cell>
          <cell r="B782">
            <v>20.399999999999999</v>
          </cell>
          <cell r="C782">
            <v>12007.767851186107</v>
          </cell>
          <cell r="D782">
            <v>1.1564000000000001</v>
          </cell>
          <cell r="E782">
            <v>1.1572</v>
          </cell>
        </row>
        <row r="783">
          <cell r="A783">
            <v>35979</v>
          </cell>
          <cell r="B783">
            <v>20.350000000000001</v>
          </cell>
          <cell r="C783">
            <v>12016.597471350866</v>
          </cell>
          <cell r="D783">
            <v>1.1567000000000001</v>
          </cell>
          <cell r="E783">
            <v>1.1575</v>
          </cell>
        </row>
        <row r="784">
          <cell r="A784">
            <v>35980</v>
          </cell>
          <cell r="C784">
            <v>12016.597471350866</v>
          </cell>
          <cell r="D784">
            <v>1.1567000000000001</v>
          </cell>
          <cell r="E784">
            <v>1.1575</v>
          </cell>
        </row>
        <row r="785">
          <cell r="A785">
            <v>35981</v>
          </cell>
          <cell r="C785">
            <v>12016.597471350866</v>
          </cell>
          <cell r="D785">
            <v>1.1567000000000001</v>
          </cell>
          <cell r="E785">
            <v>1.1575</v>
          </cell>
        </row>
        <row r="786">
          <cell r="A786">
            <v>35982</v>
          </cell>
          <cell r="B786">
            <v>20.329999999999998</v>
          </cell>
          <cell r="C786">
            <v>12025.425653306427</v>
          </cell>
          <cell r="D786">
            <v>1.1575</v>
          </cell>
          <cell r="E786">
            <v>1.1583000000000001</v>
          </cell>
        </row>
        <row r="787">
          <cell r="A787">
            <v>35983</v>
          </cell>
          <cell r="B787">
            <v>20.3</v>
          </cell>
          <cell r="C787">
            <v>12034.248413537116</v>
          </cell>
          <cell r="D787">
            <v>1.1580999999999999</v>
          </cell>
          <cell r="E787">
            <v>1.1589</v>
          </cell>
        </row>
        <row r="788">
          <cell r="A788">
            <v>35984</v>
          </cell>
          <cell r="B788">
            <v>20.420000000000002</v>
          </cell>
          <cell r="C788">
            <v>12043.125293958581</v>
          </cell>
          <cell r="D788">
            <v>1.1589</v>
          </cell>
          <cell r="E788">
            <v>1.1597</v>
          </cell>
        </row>
        <row r="789">
          <cell r="A789">
            <v>35985</v>
          </cell>
          <cell r="B789">
            <v>20.47</v>
          </cell>
          <cell r="C789">
            <v>12052.028575931787</v>
          </cell>
          <cell r="D789">
            <v>1.1604000000000001</v>
          </cell>
          <cell r="E789">
            <v>1.1612</v>
          </cell>
        </row>
        <row r="790">
          <cell r="A790">
            <v>35986</v>
          </cell>
          <cell r="B790">
            <v>20.37</v>
          </cell>
          <cell r="C790">
            <v>12060.898695067921</v>
          </cell>
          <cell r="D790">
            <v>1.1604000000000001</v>
          </cell>
          <cell r="E790">
            <v>1.1612</v>
          </cell>
        </row>
        <row r="791">
          <cell r="A791">
            <v>35987</v>
          </cell>
          <cell r="C791">
            <v>12060.898695067921</v>
          </cell>
          <cell r="D791">
            <v>1.1604000000000001</v>
          </cell>
          <cell r="E791">
            <v>1.1612</v>
          </cell>
        </row>
        <row r="792">
          <cell r="A792">
            <v>35988</v>
          </cell>
          <cell r="C792">
            <v>12060.898695067921</v>
          </cell>
          <cell r="D792">
            <v>1.1604000000000001</v>
          </cell>
          <cell r="E792">
            <v>1.1612</v>
          </cell>
        </row>
        <row r="793">
          <cell r="A793">
            <v>35989</v>
          </cell>
          <cell r="B793">
            <v>20.37</v>
          </cell>
          <cell r="C793">
            <v>12069.775342483754</v>
          </cell>
          <cell r="D793">
            <v>1.1611</v>
          </cell>
          <cell r="E793">
            <v>1.1618999999999999</v>
          </cell>
        </row>
        <row r="794">
          <cell r="A794">
            <v>35990</v>
          </cell>
          <cell r="B794">
            <v>20.36</v>
          </cell>
          <cell r="C794">
            <v>12078.654540831658</v>
          </cell>
          <cell r="D794">
            <v>1.1626000000000001</v>
          </cell>
          <cell r="E794">
            <v>1.1634</v>
          </cell>
        </row>
        <row r="795">
          <cell r="A795">
            <v>35991</v>
          </cell>
          <cell r="B795">
            <v>20.37</v>
          </cell>
          <cell r="C795">
            <v>12087.544256293779</v>
          </cell>
          <cell r="D795">
            <v>1.1607000000000001</v>
          </cell>
          <cell r="E795">
            <v>1.1615</v>
          </cell>
        </row>
        <row r="796">
          <cell r="A796">
            <v>35992</v>
          </cell>
          <cell r="B796">
            <v>20.37</v>
          </cell>
          <cell r="C796">
            <v>12096.440514458212</v>
          </cell>
          <cell r="D796">
            <v>1.1613</v>
          </cell>
          <cell r="E796">
            <v>1.1620999999999999</v>
          </cell>
        </row>
        <row r="797">
          <cell r="A797">
            <v>35993</v>
          </cell>
          <cell r="B797">
            <v>20.39</v>
          </cell>
          <cell r="C797">
            <v>12105.351301049515</v>
          </cell>
          <cell r="D797">
            <v>1.1609</v>
          </cell>
          <cell r="E797">
            <v>1.1617</v>
          </cell>
        </row>
        <row r="798">
          <cell r="A798">
            <v>35994</v>
          </cell>
          <cell r="C798">
            <v>12105.351301049515</v>
          </cell>
          <cell r="D798">
            <v>1.1609</v>
          </cell>
          <cell r="E798">
            <v>1.1617</v>
          </cell>
        </row>
        <row r="799">
          <cell r="A799">
            <v>35995</v>
          </cell>
          <cell r="C799">
            <v>12105.351301049515</v>
          </cell>
          <cell r="D799">
            <v>1.1609</v>
          </cell>
          <cell r="E799">
            <v>1.1617</v>
          </cell>
        </row>
        <row r="800">
          <cell r="A800">
            <v>35996</v>
          </cell>
          <cell r="B800">
            <v>20.37</v>
          </cell>
          <cell r="C800">
            <v>12114.260664941956</v>
          </cell>
          <cell r="D800">
            <v>1.1598999999999999</v>
          </cell>
          <cell r="E800">
            <v>1.1607000000000001</v>
          </cell>
        </row>
        <row r="801">
          <cell r="A801">
            <v>35997</v>
          </cell>
          <cell r="B801">
            <v>20.37</v>
          </cell>
          <cell r="C801">
            <v>12123.176585997669</v>
          </cell>
          <cell r="D801">
            <v>1.1601999999999999</v>
          </cell>
          <cell r="E801">
            <v>1.161</v>
          </cell>
        </row>
        <row r="802">
          <cell r="A802">
            <v>35998</v>
          </cell>
          <cell r="B802">
            <v>20.25</v>
          </cell>
          <cell r="C802">
            <v>12132.051049933014</v>
          </cell>
          <cell r="D802">
            <v>1.1612</v>
          </cell>
          <cell r="E802">
            <v>1.1619999999999999</v>
          </cell>
        </row>
        <row r="803">
          <cell r="A803">
            <v>35999</v>
          </cell>
          <cell r="B803">
            <v>20.170000000000002</v>
          </cell>
          <cell r="C803">
            <v>12140.899947477825</v>
          </cell>
          <cell r="D803">
            <v>1.1638999999999999</v>
          </cell>
          <cell r="E803">
            <v>1.1647000000000001</v>
          </cell>
        </row>
        <row r="804">
          <cell r="A804">
            <v>36000</v>
          </cell>
          <cell r="B804">
            <v>20.07</v>
          </cell>
          <cell r="C804">
            <v>12149.715161687052</v>
          </cell>
          <cell r="D804">
            <v>1.1647000000000001</v>
          </cell>
          <cell r="E804">
            <v>1.1655</v>
          </cell>
        </row>
        <row r="805">
          <cell r="A805">
            <v>36001</v>
          </cell>
          <cell r="C805">
            <v>12149.715161687052</v>
          </cell>
          <cell r="D805">
            <v>1.1647000000000001</v>
          </cell>
          <cell r="E805">
            <v>1.1655</v>
          </cell>
        </row>
        <row r="806">
          <cell r="A806">
            <v>36002</v>
          </cell>
          <cell r="C806">
            <v>12149.715161687052</v>
          </cell>
          <cell r="D806">
            <v>1.1647000000000001</v>
          </cell>
          <cell r="E806">
            <v>1.1655</v>
          </cell>
        </row>
        <row r="807">
          <cell r="A807">
            <v>36003</v>
          </cell>
          <cell r="B807">
            <v>20.03</v>
          </cell>
          <cell r="C807">
            <v>12158.52070039862</v>
          </cell>
          <cell r="D807">
            <v>1.1653</v>
          </cell>
          <cell r="E807">
            <v>1.1660999999999999</v>
          </cell>
        </row>
        <row r="808">
          <cell r="A808">
            <v>36004</v>
          </cell>
          <cell r="B808">
            <v>19.88</v>
          </cell>
          <cell r="C808">
            <v>12167.272244616337</v>
          </cell>
          <cell r="D808">
            <v>1.1627000000000001</v>
          </cell>
          <cell r="E808">
            <v>1.1635</v>
          </cell>
        </row>
        <row r="809">
          <cell r="A809">
            <v>36005</v>
          </cell>
          <cell r="B809">
            <v>19.649999999999999</v>
          </cell>
          <cell r="C809">
            <v>12175.937297997194</v>
          </cell>
          <cell r="D809">
            <v>1.1624000000000001</v>
          </cell>
          <cell r="E809">
            <v>1.1632</v>
          </cell>
        </row>
        <row r="810">
          <cell r="A810">
            <v>36006</v>
          </cell>
          <cell r="B810">
            <v>19.510000000000002</v>
          </cell>
          <cell r="C810">
            <v>12184.55191405987</v>
          </cell>
          <cell r="D810">
            <v>1.1616</v>
          </cell>
          <cell r="E810">
            <v>1.1624000000000001</v>
          </cell>
        </row>
        <row r="811">
          <cell r="A811">
            <v>36007</v>
          </cell>
          <cell r="B811">
            <v>19.54</v>
          </cell>
          <cell r="C811">
            <v>12193.184769542164</v>
          </cell>
          <cell r="D811">
            <v>1.1626000000000001</v>
          </cell>
          <cell r="E811">
            <v>1.1634</v>
          </cell>
        </row>
        <row r="812">
          <cell r="A812">
            <v>36008</v>
          </cell>
          <cell r="C812">
            <v>12193.184769542164</v>
          </cell>
          <cell r="D812">
            <v>1.1626000000000001</v>
          </cell>
          <cell r="E812">
            <v>1.1634</v>
          </cell>
        </row>
        <row r="813">
          <cell r="A813">
            <v>36009</v>
          </cell>
          <cell r="C813">
            <v>12193.184769542164</v>
          </cell>
          <cell r="D813">
            <v>1.1626000000000001</v>
          </cell>
          <cell r="E813">
            <v>1.1634</v>
          </cell>
        </row>
        <row r="814">
          <cell r="A814">
            <v>36010</v>
          </cell>
          <cell r="B814">
            <v>19.48</v>
          </cell>
          <cell r="C814">
            <v>12201.799432267009</v>
          </cell>
          <cell r="D814">
            <v>1.1635</v>
          </cell>
          <cell r="E814">
            <v>1.1642999999999999</v>
          </cell>
        </row>
        <row r="815">
          <cell r="A815">
            <v>36011</v>
          </cell>
          <cell r="B815">
            <v>19.45</v>
          </cell>
          <cell r="C815">
            <v>12210.408013622591</v>
          </cell>
          <cell r="D815">
            <v>1.1651</v>
          </cell>
          <cell r="E815">
            <v>1.1658999999999999</v>
          </cell>
        </row>
        <row r="816">
          <cell r="A816">
            <v>36012</v>
          </cell>
          <cell r="B816">
            <v>19.399999999999999</v>
          </cell>
          <cell r="C816">
            <v>12219.002367813744</v>
          </cell>
          <cell r="D816">
            <v>1.1662999999999999</v>
          </cell>
          <cell r="E816">
            <v>1.1671</v>
          </cell>
        </row>
        <row r="817">
          <cell r="A817">
            <v>36013</v>
          </cell>
          <cell r="B817">
            <v>19.34</v>
          </cell>
          <cell r="C817">
            <v>12227.578382046389</v>
          </cell>
          <cell r="D817">
            <v>1.1673</v>
          </cell>
          <cell r="E817">
            <v>1.1680999999999999</v>
          </cell>
        </row>
        <row r="818">
          <cell r="A818">
            <v>36014</v>
          </cell>
          <cell r="B818">
            <v>19.309999999999999</v>
          </cell>
          <cell r="C818">
            <v>12236.148207719607</v>
          </cell>
          <cell r="D818">
            <v>1.1675</v>
          </cell>
          <cell r="E818">
            <v>1.1682999999999999</v>
          </cell>
        </row>
        <row r="819">
          <cell r="A819">
            <v>36015</v>
          </cell>
          <cell r="C819">
            <v>12236.148207719607</v>
          </cell>
          <cell r="D819">
            <v>1.1675</v>
          </cell>
          <cell r="E819">
            <v>1.1682999999999999</v>
          </cell>
        </row>
        <row r="820">
          <cell r="A820">
            <v>36016</v>
          </cell>
          <cell r="C820">
            <v>12236.148207719607</v>
          </cell>
          <cell r="D820">
            <v>1.1675</v>
          </cell>
          <cell r="E820">
            <v>1.1682999999999999</v>
          </cell>
        </row>
        <row r="821">
          <cell r="A821">
            <v>36017</v>
          </cell>
          <cell r="B821">
            <v>19.28</v>
          </cell>
          <cell r="C821">
            <v>12244.711820318178</v>
          </cell>
          <cell r="D821">
            <v>1.1684000000000001</v>
          </cell>
          <cell r="E821">
            <v>1.1692</v>
          </cell>
        </row>
        <row r="822">
          <cell r="A822">
            <v>36018</v>
          </cell>
          <cell r="B822">
            <v>19.22</v>
          </cell>
          <cell r="C822">
            <v>12253.256961313506</v>
          </cell>
          <cell r="D822">
            <v>1.1680999999999999</v>
          </cell>
          <cell r="E822">
            <v>1.1689000000000001</v>
          </cell>
        </row>
        <row r="823">
          <cell r="A823">
            <v>36019</v>
          </cell>
          <cell r="B823">
            <v>19.170000000000002</v>
          </cell>
          <cell r="C823">
            <v>12261.787654592139</v>
          </cell>
          <cell r="D823">
            <v>1.1692</v>
          </cell>
          <cell r="E823">
            <v>1.17</v>
          </cell>
        </row>
        <row r="824">
          <cell r="A824">
            <v>36020</v>
          </cell>
          <cell r="B824">
            <v>19.16</v>
          </cell>
          <cell r="C824">
            <v>12270.320200844031</v>
          </cell>
          <cell r="D824">
            <v>1.1708000000000001</v>
          </cell>
          <cell r="E824">
            <v>1.1716</v>
          </cell>
        </row>
        <row r="825">
          <cell r="A825">
            <v>36021</v>
          </cell>
          <cell r="B825">
            <v>19.14</v>
          </cell>
          <cell r="C825">
            <v>12278.850505725146</v>
          </cell>
          <cell r="D825">
            <v>1.1708000000000001</v>
          </cell>
          <cell r="E825">
            <v>1.1716</v>
          </cell>
        </row>
        <row r="826">
          <cell r="A826">
            <v>36022</v>
          </cell>
          <cell r="C826">
            <v>12278.850505725146</v>
          </cell>
          <cell r="D826">
            <v>1.1708000000000001</v>
          </cell>
          <cell r="E826">
            <v>1.1716</v>
          </cell>
        </row>
        <row r="827">
          <cell r="A827">
            <v>36023</v>
          </cell>
          <cell r="C827">
            <v>12278.850505725146</v>
          </cell>
          <cell r="D827">
            <v>1.1708000000000001</v>
          </cell>
          <cell r="E827">
            <v>1.1716</v>
          </cell>
        </row>
        <row r="828">
          <cell r="A828">
            <v>36024</v>
          </cell>
          <cell r="B828">
            <v>19.16</v>
          </cell>
          <cell r="C828">
            <v>12287.394925414304</v>
          </cell>
          <cell r="D828">
            <v>1.1721999999999999</v>
          </cell>
          <cell r="E828">
            <v>1.173</v>
          </cell>
        </row>
        <row r="829">
          <cell r="A829">
            <v>36025</v>
          </cell>
          <cell r="B829">
            <v>19.16</v>
          </cell>
          <cell r="C829">
            <v>12295.945290864247</v>
          </cell>
          <cell r="D829">
            <v>1.1731</v>
          </cell>
          <cell r="E829">
            <v>1.1738999999999999</v>
          </cell>
        </row>
        <row r="830">
          <cell r="A830">
            <v>36026</v>
          </cell>
          <cell r="B830">
            <v>19.11</v>
          </cell>
          <cell r="C830">
            <v>12304.481113767974</v>
          </cell>
          <cell r="D830">
            <v>1.1734</v>
          </cell>
          <cell r="E830">
            <v>1.1741999999999999</v>
          </cell>
        </row>
        <row r="831">
          <cell r="A831">
            <v>36027</v>
          </cell>
          <cell r="B831">
            <v>19.09</v>
          </cell>
          <cell r="C831">
            <v>12313.014657155505</v>
          </cell>
          <cell r="D831">
            <v>1.173</v>
          </cell>
          <cell r="E831">
            <v>1.1738</v>
          </cell>
        </row>
        <row r="832">
          <cell r="A832">
            <v>36028</v>
          </cell>
          <cell r="B832">
            <v>19.07</v>
          </cell>
          <cell r="C832">
            <v>12321.5459066899</v>
          </cell>
          <cell r="D832">
            <v>1.1745000000000001</v>
          </cell>
          <cell r="E832">
            <v>1.1753</v>
          </cell>
        </row>
        <row r="833">
          <cell r="A833">
            <v>36029</v>
          </cell>
          <cell r="C833">
            <v>12321.5459066899</v>
          </cell>
          <cell r="D833">
            <v>1.1745000000000001</v>
          </cell>
          <cell r="E833">
            <v>1.1753</v>
          </cell>
        </row>
        <row r="834">
          <cell r="A834">
            <v>36030</v>
          </cell>
          <cell r="C834">
            <v>12321.5459066899</v>
          </cell>
          <cell r="D834">
            <v>1.1745000000000001</v>
          </cell>
          <cell r="E834">
            <v>1.1753</v>
          </cell>
        </row>
        <row r="835">
          <cell r="A835">
            <v>36031</v>
          </cell>
          <cell r="B835">
            <v>19.079999999999998</v>
          </cell>
          <cell r="C835">
            <v>12330.08717630669</v>
          </cell>
          <cell r="D835">
            <v>1.1741999999999999</v>
          </cell>
          <cell r="E835">
            <v>1.175</v>
          </cell>
        </row>
        <row r="836">
          <cell r="A836">
            <v>36032</v>
          </cell>
          <cell r="B836">
            <v>19.04</v>
          </cell>
          <cell r="C836">
            <v>12338.617916922651</v>
          </cell>
          <cell r="D836">
            <v>1.1738999999999999</v>
          </cell>
          <cell r="E836">
            <v>1.1747000000000001</v>
          </cell>
        </row>
        <row r="837">
          <cell r="A837">
            <v>36033</v>
          </cell>
          <cell r="B837">
            <v>19.04</v>
          </cell>
          <cell r="C837">
            <v>12347.154559648987</v>
          </cell>
          <cell r="D837">
            <v>1.1719999999999999</v>
          </cell>
          <cell r="E837">
            <v>1.1728000000000001</v>
          </cell>
        </row>
        <row r="838">
          <cell r="A838">
            <v>36034</v>
          </cell>
          <cell r="B838">
            <v>19.02</v>
          </cell>
          <cell r="C838">
            <v>12355.6888702212</v>
          </cell>
          <cell r="D838">
            <v>1.1745000000000001</v>
          </cell>
          <cell r="E838">
            <v>1.1753</v>
          </cell>
        </row>
        <row r="839">
          <cell r="A839">
            <v>36035</v>
          </cell>
          <cell r="B839">
            <v>18.96</v>
          </cell>
          <cell r="C839">
            <v>12364.204339271095</v>
          </cell>
          <cell r="D839">
            <v>1.1755</v>
          </cell>
          <cell r="E839">
            <v>1.1762999999999999</v>
          </cell>
        </row>
        <row r="840">
          <cell r="A840">
            <v>36036</v>
          </cell>
          <cell r="C840">
            <v>12364.204339271095</v>
          </cell>
          <cell r="D840">
            <v>1.1755</v>
          </cell>
          <cell r="E840">
            <v>1.1762999999999999</v>
          </cell>
        </row>
        <row r="841">
          <cell r="A841">
            <v>36037</v>
          </cell>
          <cell r="C841">
            <v>12364.204339271095</v>
          </cell>
          <cell r="D841">
            <v>1.1755</v>
          </cell>
          <cell r="E841">
            <v>1.1762999999999999</v>
          </cell>
        </row>
        <row r="842">
          <cell r="A842">
            <v>36038</v>
          </cell>
          <cell r="B842">
            <v>18.989999999999998</v>
          </cell>
          <cell r="C842">
            <v>12372.738057416735</v>
          </cell>
          <cell r="D842">
            <v>1.1760999999999999</v>
          </cell>
          <cell r="E842">
            <v>1.1769000000000001</v>
          </cell>
        </row>
        <row r="843">
          <cell r="A843">
            <v>36039</v>
          </cell>
          <cell r="B843">
            <v>19.03</v>
          </cell>
          <cell r="C843">
            <v>12381.294179095887</v>
          </cell>
          <cell r="D843">
            <v>1.1763999999999999</v>
          </cell>
          <cell r="E843">
            <v>1.1772</v>
          </cell>
        </row>
        <row r="844">
          <cell r="A844">
            <v>36040</v>
          </cell>
          <cell r="B844">
            <v>19.05</v>
          </cell>
          <cell r="C844">
            <v>12389.864478026922</v>
          </cell>
          <cell r="D844">
            <v>1.1766000000000001</v>
          </cell>
          <cell r="E844">
            <v>1.1774</v>
          </cell>
        </row>
        <row r="845">
          <cell r="A845">
            <v>36041</v>
          </cell>
          <cell r="B845">
            <v>19.100000000000001</v>
          </cell>
          <cell r="C845">
            <v>12398.461368629827</v>
          </cell>
          <cell r="D845">
            <v>1.1772</v>
          </cell>
          <cell r="E845">
            <v>1.1779999999999999</v>
          </cell>
        </row>
        <row r="846">
          <cell r="A846">
            <v>36042</v>
          </cell>
          <cell r="B846">
            <v>19.27</v>
          </cell>
          <cell r="C846">
            <v>12407.134450179859</v>
          </cell>
          <cell r="D846">
            <v>1.1776</v>
          </cell>
          <cell r="E846">
            <v>1.1783999999999999</v>
          </cell>
        </row>
        <row r="847">
          <cell r="A847">
            <v>36043</v>
          </cell>
          <cell r="C847">
            <v>12407.134450179859</v>
          </cell>
          <cell r="D847">
            <v>1.1776</v>
          </cell>
          <cell r="E847">
            <v>1.1783999999999999</v>
          </cell>
        </row>
        <row r="848">
          <cell r="A848">
            <v>36044</v>
          </cell>
          <cell r="C848">
            <v>12407.134450179859</v>
          </cell>
          <cell r="D848">
            <v>1.1776</v>
          </cell>
          <cell r="E848">
            <v>1.1783999999999999</v>
          </cell>
        </row>
        <row r="849">
          <cell r="A849">
            <v>36045</v>
          </cell>
          <cell r="C849">
            <v>12407.134450179859</v>
          </cell>
          <cell r="D849">
            <v>1.1776</v>
          </cell>
          <cell r="E849">
            <v>1.1783999999999999</v>
          </cell>
        </row>
        <row r="850">
          <cell r="A850">
            <v>36046</v>
          </cell>
          <cell r="B850">
            <v>29.81</v>
          </cell>
          <cell r="C850">
            <v>12419.986506559806</v>
          </cell>
          <cell r="D850">
            <v>1.1760999999999999</v>
          </cell>
          <cell r="E850">
            <v>1.1769000000000001</v>
          </cell>
        </row>
        <row r="851">
          <cell r="A851">
            <v>36047</v>
          </cell>
          <cell r="B851">
            <v>30.5</v>
          </cell>
          <cell r="C851">
            <v>12433.113431482332</v>
          </cell>
          <cell r="D851">
            <v>1.1783999999999999</v>
          </cell>
          <cell r="E851">
            <v>1.1792</v>
          </cell>
        </row>
        <row r="852">
          <cell r="A852">
            <v>36048</v>
          </cell>
          <cell r="B852">
            <v>31.01</v>
          </cell>
          <cell r="C852">
            <v>12446.446873806923</v>
          </cell>
          <cell r="D852">
            <v>1.1786000000000001</v>
          </cell>
          <cell r="E852">
            <v>1.1794</v>
          </cell>
        </row>
        <row r="853">
          <cell r="A853">
            <v>36049</v>
          </cell>
          <cell r="B853">
            <v>42.07</v>
          </cell>
          <cell r="C853">
            <v>12463.802479697237</v>
          </cell>
          <cell r="D853">
            <v>1.1785000000000001</v>
          </cell>
          <cell r="E853">
            <v>1.1793</v>
          </cell>
        </row>
        <row r="854">
          <cell r="A854">
            <v>36050</v>
          </cell>
          <cell r="C854">
            <v>12463.802479697237</v>
          </cell>
          <cell r="D854">
            <v>1.1785000000000001</v>
          </cell>
          <cell r="E854">
            <v>1.1793</v>
          </cell>
        </row>
        <row r="855">
          <cell r="A855">
            <v>36051</v>
          </cell>
          <cell r="C855">
            <v>12463.802479697237</v>
          </cell>
          <cell r="D855">
            <v>1.1785000000000001</v>
          </cell>
          <cell r="E855">
            <v>1.1793</v>
          </cell>
        </row>
        <row r="856">
          <cell r="A856">
            <v>36052</v>
          </cell>
          <cell r="B856">
            <v>40.74</v>
          </cell>
          <cell r="C856">
            <v>12480.716446227843</v>
          </cell>
          <cell r="D856">
            <v>1.1795</v>
          </cell>
          <cell r="E856">
            <v>1.1802999999999999</v>
          </cell>
        </row>
        <row r="857">
          <cell r="A857">
            <v>36053</v>
          </cell>
          <cell r="B857">
            <v>39.65</v>
          </cell>
          <cell r="C857">
            <v>12497.267783235633</v>
          </cell>
          <cell r="D857">
            <v>1.179</v>
          </cell>
          <cell r="E857">
            <v>1.1798</v>
          </cell>
        </row>
        <row r="858">
          <cell r="A858">
            <v>36054</v>
          </cell>
          <cell r="B858">
            <v>39.1</v>
          </cell>
          <cell r="C858">
            <v>12513.645110912075</v>
          </cell>
          <cell r="D858">
            <v>1.1788000000000001</v>
          </cell>
          <cell r="E858">
            <v>1.1796</v>
          </cell>
        </row>
        <row r="859">
          <cell r="A859">
            <v>36055</v>
          </cell>
          <cell r="B859">
            <v>39.270000000000003</v>
          </cell>
          <cell r="C859">
            <v>12530.104631518607</v>
          </cell>
          <cell r="D859">
            <v>1.1793</v>
          </cell>
          <cell r="E859">
            <v>1.1800999999999999</v>
          </cell>
        </row>
        <row r="860">
          <cell r="A860">
            <v>36056</v>
          </cell>
          <cell r="B860">
            <v>39.33</v>
          </cell>
          <cell r="C860">
            <v>12546.607246732088</v>
          </cell>
          <cell r="D860">
            <v>1.18</v>
          </cell>
          <cell r="E860">
            <v>1.1808000000000001</v>
          </cell>
        </row>
        <row r="861">
          <cell r="A861">
            <v>36057</v>
          </cell>
          <cell r="C861">
            <v>12546.607246732088</v>
          </cell>
          <cell r="D861">
            <v>1.18</v>
          </cell>
          <cell r="E861">
            <v>1.1808000000000001</v>
          </cell>
        </row>
        <row r="862">
          <cell r="A862">
            <v>36058</v>
          </cell>
          <cell r="C862">
            <v>12546.607246732088</v>
          </cell>
          <cell r="D862">
            <v>1.18</v>
          </cell>
          <cell r="E862">
            <v>1.1808000000000001</v>
          </cell>
        </row>
        <row r="863">
          <cell r="A863">
            <v>36059</v>
          </cell>
          <cell r="B863">
            <v>39.880000000000003</v>
          </cell>
          <cell r="C863">
            <v>12563.328006254682</v>
          </cell>
          <cell r="D863">
            <v>1.1808000000000001</v>
          </cell>
          <cell r="E863">
            <v>1.1816</v>
          </cell>
        </row>
        <row r="864">
          <cell r="A864">
            <v>36060</v>
          </cell>
          <cell r="B864">
            <v>39.880000000000003</v>
          </cell>
          <cell r="C864">
            <v>12580.071049394952</v>
          </cell>
          <cell r="D864">
            <v>1.1821999999999999</v>
          </cell>
          <cell r="E864">
            <v>1.1830000000000001</v>
          </cell>
        </row>
        <row r="865">
          <cell r="A865">
            <v>36061</v>
          </cell>
          <cell r="B865">
            <v>39.869999999999997</v>
          </cell>
          <cell r="C865">
            <v>12596.83283212791</v>
          </cell>
          <cell r="D865">
            <v>1.1830000000000001</v>
          </cell>
          <cell r="E865">
            <v>1.1838</v>
          </cell>
        </row>
        <row r="866">
          <cell r="A866">
            <v>36062</v>
          </cell>
          <cell r="B866">
            <v>39.36</v>
          </cell>
          <cell r="C866">
            <v>12613.434106992363</v>
          </cell>
          <cell r="D866">
            <v>1.1827000000000001</v>
          </cell>
          <cell r="E866">
            <v>1.1835</v>
          </cell>
        </row>
        <row r="867">
          <cell r="A867">
            <v>36063</v>
          </cell>
          <cell r="B867">
            <v>39.979999999999997</v>
          </cell>
          <cell r="C867">
            <v>12630.27974409033</v>
          </cell>
          <cell r="D867">
            <v>1.1839999999999999</v>
          </cell>
          <cell r="E867">
            <v>1.1848000000000001</v>
          </cell>
        </row>
        <row r="868">
          <cell r="A868">
            <v>36064</v>
          </cell>
          <cell r="C868">
            <v>12630.27974409033</v>
          </cell>
          <cell r="D868">
            <v>1.1839999999999999</v>
          </cell>
          <cell r="E868">
            <v>1.1848000000000001</v>
          </cell>
        </row>
        <row r="869">
          <cell r="A869">
            <v>36065</v>
          </cell>
          <cell r="C869">
            <v>12630.27974409033</v>
          </cell>
          <cell r="D869">
            <v>1.1839999999999999</v>
          </cell>
          <cell r="E869">
            <v>1.1848000000000001</v>
          </cell>
        </row>
        <row r="870">
          <cell r="A870">
            <v>36066</v>
          </cell>
          <cell r="B870">
            <v>40.07</v>
          </cell>
          <cell r="C870">
            <v>12647.180136479657</v>
          </cell>
          <cell r="D870">
            <v>1.1840999999999999</v>
          </cell>
          <cell r="E870">
            <v>1.1849000000000001</v>
          </cell>
        </row>
        <row r="871">
          <cell r="A871">
            <v>36067</v>
          </cell>
          <cell r="B871">
            <v>40.130000000000003</v>
          </cell>
          <cell r="C871">
            <v>12664.124665272566</v>
          </cell>
          <cell r="D871">
            <v>1.1841999999999999</v>
          </cell>
          <cell r="E871">
            <v>1.1850000000000001</v>
          </cell>
        </row>
        <row r="872">
          <cell r="A872">
            <v>36068</v>
          </cell>
          <cell r="B872">
            <v>40.25</v>
          </cell>
          <cell r="C872">
            <v>12681.134970709718</v>
          </cell>
          <cell r="D872">
            <v>1.1848000000000001</v>
          </cell>
          <cell r="E872">
            <v>1.1856</v>
          </cell>
        </row>
        <row r="873">
          <cell r="A873">
            <v>36069</v>
          </cell>
          <cell r="B873">
            <v>40.43</v>
          </cell>
          <cell r="C873">
            <v>12698.232753979693</v>
          </cell>
          <cell r="D873">
            <v>1.1798999999999999</v>
          </cell>
          <cell r="E873">
            <v>1.1807000000000001</v>
          </cell>
        </row>
        <row r="874">
          <cell r="A874">
            <v>36070</v>
          </cell>
          <cell r="B874">
            <v>40.5</v>
          </cell>
          <cell r="C874">
            <v>12715.378735316361</v>
          </cell>
          <cell r="D874">
            <v>1.1829000000000001</v>
          </cell>
          <cell r="E874">
            <v>1.1837</v>
          </cell>
        </row>
        <row r="875">
          <cell r="A875">
            <v>36071</v>
          </cell>
          <cell r="C875">
            <v>12715.378735316361</v>
          </cell>
          <cell r="D875">
            <v>1.1829000000000001</v>
          </cell>
          <cell r="E875">
            <v>1.1837</v>
          </cell>
        </row>
        <row r="876">
          <cell r="A876">
            <v>36072</v>
          </cell>
          <cell r="C876">
            <v>12715.378735316361</v>
          </cell>
          <cell r="D876">
            <v>1.1829000000000001</v>
          </cell>
          <cell r="E876">
            <v>1.1837</v>
          </cell>
        </row>
        <row r="877">
          <cell r="A877">
            <v>36073</v>
          </cell>
          <cell r="B877">
            <v>40.659999999999997</v>
          </cell>
          <cell r="C877">
            <v>12732.605374153587</v>
          </cell>
          <cell r="D877">
            <v>1.1852</v>
          </cell>
          <cell r="E877">
            <v>1.1859999999999999</v>
          </cell>
        </row>
        <row r="878">
          <cell r="A878">
            <v>36074</v>
          </cell>
          <cell r="B878">
            <v>40.729999999999997</v>
          </cell>
          <cell r="C878">
            <v>12749.880523823973</v>
          </cell>
          <cell r="D878">
            <v>1.1840999999999999</v>
          </cell>
          <cell r="E878">
            <v>1.1849000000000001</v>
          </cell>
        </row>
        <row r="879">
          <cell r="A879">
            <v>36075</v>
          </cell>
          <cell r="B879">
            <v>40.700000000000003</v>
          </cell>
          <cell r="C879">
            <v>12767.168310531228</v>
          </cell>
          <cell r="D879">
            <v>1.1822999999999999</v>
          </cell>
          <cell r="E879">
            <v>1.1831</v>
          </cell>
        </row>
        <row r="880">
          <cell r="A880">
            <v>36076</v>
          </cell>
          <cell r="B880">
            <v>40.880000000000003</v>
          </cell>
          <cell r="C880">
            <v>12784.544399160599</v>
          </cell>
          <cell r="D880">
            <v>1.1838</v>
          </cell>
          <cell r="E880">
            <v>1.1846000000000001</v>
          </cell>
        </row>
        <row r="881">
          <cell r="A881">
            <v>36077</v>
          </cell>
          <cell r="B881">
            <v>41</v>
          </cell>
          <cell r="C881">
            <v>12801.987390295508</v>
          </cell>
          <cell r="D881">
            <v>1.1859</v>
          </cell>
          <cell r="E881">
            <v>1.1867000000000001</v>
          </cell>
        </row>
        <row r="882">
          <cell r="A882">
            <v>36078</v>
          </cell>
          <cell r="C882">
            <v>12801.987390295508</v>
          </cell>
          <cell r="D882">
            <v>1.1859</v>
          </cell>
          <cell r="E882">
            <v>1.1867000000000001</v>
          </cell>
        </row>
        <row r="883">
          <cell r="A883">
            <v>36079</v>
          </cell>
          <cell r="C883">
            <v>12801.987390295508</v>
          </cell>
          <cell r="D883">
            <v>1.1859</v>
          </cell>
          <cell r="E883">
            <v>1.1867000000000001</v>
          </cell>
        </row>
        <row r="884">
          <cell r="A884">
            <v>36080</v>
          </cell>
          <cell r="C884">
            <v>12801.987390295508</v>
          </cell>
          <cell r="D884">
            <v>1.1859</v>
          </cell>
          <cell r="E884">
            <v>1.1867000000000001</v>
          </cell>
        </row>
        <row r="885">
          <cell r="A885">
            <v>36081</v>
          </cell>
          <cell r="B885">
            <v>41.12</v>
          </cell>
          <cell r="C885">
            <v>12819.497456319097</v>
          </cell>
          <cell r="D885">
            <v>1.1869000000000001</v>
          </cell>
          <cell r="E885">
            <v>1.1877</v>
          </cell>
        </row>
        <row r="886">
          <cell r="A886">
            <v>36082</v>
          </cell>
          <cell r="B886">
            <v>41.28</v>
          </cell>
          <cell r="C886">
            <v>12837.089195134275</v>
          </cell>
          <cell r="D886">
            <v>1.1879999999999999</v>
          </cell>
          <cell r="E886">
            <v>1.1888000000000001</v>
          </cell>
        </row>
        <row r="887">
          <cell r="A887">
            <v>36083</v>
          </cell>
          <cell r="B887">
            <v>41.38</v>
          </cell>
          <cell r="C887">
            <v>12854.741167868964</v>
          </cell>
          <cell r="D887">
            <v>1.1878</v>
          </cell>
          <cell r="E887">
            <v>1.1886000000000001</v>
          </cell>
        </row>
        <row r="888">
          <cell r="A888">
            <v>36084</v>
          </cell>
          <cell r="B888">
            <v>41.41</v>
          </cell>
          <cell r="C888">
            <v>12872.428251352427</v>
          </cell>
          <cell r="D888">
            <v>1.1878</v>
          </cell>
          <cell r="E888">
            <v>1.1886000000000001</v>
          </cell>
        </row>
        <row r="889">
          <cell r="A889">
            <v>36085</v>
          </cell>
          <cell r="C889">
            <v>12872.428251352427</v>
          </cell>
          <cell r="D889">
            <v>1.1878</v>
          </cell>
          <cell r="E889">
            <v>1.1886000000000001</v>
          </cell>
        </row>
        <row r="890">
          <cell r="A890">
            <v>36086</v>
          </cell>
          <cell r="C890">
            <v>12872.428251352427</v>
          </cell>
          <cell r="D890">
            <v>1.1878</v>
          </cell>
          <cell r="E890">
            <v>1.1886000000000001</v>
          </cell>
        </row>
        <row r="891">
          <cell r="A891">
            <v>36087</v>
          </cell>
          <cell r="B891">
            <v>41.47</v>
          </cell>
          <cell r="C891">
            <v>12890.161369668293</v>
          </cell>
          <cell r="D891">
            <v>1.1891</v>
          </cell>
          <cell r="E891">
            <v>1.1899</v>
          </cell>
        </row>
        <row r="892">
          <cell r="A892">
            <v>36088</v>
          </cell>
          <cell r="B892">
            <v>41.55</v>
          </cell>
          <cell r="C892">
            <v>12907.947874577352</v>
          </cell>
          <cell r="D892">
            <v>1.1888000000000001</v>
          </cell>
          <cell r="E892">
            <v>1.1896</v>
          </cell>
        </row>
        <row r="893">
          <cell r="A893">
            <v>36089</v>
          </cell>
          <cell r="B893">
            <v>41.69</v>
          </cell>
          <cell r="C893">
            <v>12925.809628274334</v>
          </cell>
          <cell r="D893">
            <v>1.1891</v>
          </cell>
          <cell r="E893">
            <v>1.1899</v>
          </cell>
        </row>
        <row r="894">
          <cell r="A894">
            <v>36090</v>
          </cell>
          <cell r="B894">
            <v>41.71</v>
          </cell>
          <cell r="C894">
            <v>12943.703348366575</v>
          </cell>
          <cell r="D894">
            <v>1.1897</v>
          </cell>
          <cell r="E894">
            <v>1.1904999999999999</v>
          </cell>
        </row>
        <row r="895">
          <cell r="A895">
            <v>36091</v>
          </cell>
          <cell r="B895">
            <v>41.78</v>
          </cell>
          <cell r="C895">
            <v>12961.647240382907</v>
          </cell>
          <cell r="D895">
            <v>1.1902999999999999</v>
          </cell>
          <cell r="E895">
            <v>1.1911</v>
          </cell>
        </row>
        <row r="896">
          <cell r="A896">
            <v>36092</v>
          </cell>
          <cell r="C896">
            <v>12961.647240382907</v>
          </cell>
          <cell r="D896">
            <v>1.1902999999999999</v>
          </cell>
          <cell r="E896">
            <v>1.1911</v>
          </cell>
        </row>
        <row r="897">
          <cell r="A897">
            <v>36093</v>
          </cell>
          <cell r="C897">
            <v>12961.647240382907</v>
          </cell>
          <cell r="D897">
            <v>1.1902999999999999</v>
          </cell>
          <cell r="E897">
            <v>1.1911</v>
          </cell>
        </row>
        <row r="898">
          <cell r="A898">
            <v>36094</v>
          </cell>
          <cell r="B898">
            <v>41.87</v>
          </cell>
          <cell r="C898">
            <v>12979.648693299509</v>
          </cell>
          <cell r="D898">
            <v>1.1904999999999999</v>
          </cell>
          <cell r="E898">
            <v>1.1913</v>
          </cell>
        </row>
        <row r="899">
          <cell r="A899">
            <v>36095</v>
          </cell>
          <cell r="B899">
            <v>41.9</v>
          </cell>
          <cell r="C899">
            <v>12997.686052687735</v>
          </cell>
          <cell r="D899">
            <v>1.1914</v>
          </cell>
          <cell r="E899">
            <v>1.1921999999999999</v>
          </cell>
        </row>
        <row r="900">
          <cell r="A900">
            <v>36096</v>
          </cell>
          <cell r="B900">
            <v>41.94</v>
          </cell>
          <cell r="C900">
            <v>13015.763035405073</v>
          </cell>
          <cell r="D900">
            <v>1.1916</v>
          </cell>
          <cell r="E900">
            <v>1.1923999999999999</v>
          </cell>
        </row>
        <row r="901">
          <cell r="A901">
            <v>36097</v>
          </cell>
          <cell r="B901">
            <v>42.06</v>
          </cell>
          <cell r="C901">
            <v>13033.908867857041</v>
          </cell>
          <cell r="D901">
            <v>1.1914</v>
          </cell>
          <cell r="E901">
            <v>1.1921999999999999</v>
          </cell>
        </row>
        <row r="902">
          <cell r="A902">
            <v>36098</v>
          </cell>
          <cell r="B902">
            <v>42.12</v>
          </cell>
          <cell r="C902">
            <v>13052.101869122969</v>
          </cell>
          <cell r="D902">
            <v>1.1923999999999999</v>
          </cell>
          <cell r="E902">
            <v>1.1921999999999999</v>
          </cell>
        </row>
        <row r="903">
          <cell r="A903">
            <v>36099</v>
          </cell>
          <cell r="C903">
            <v>13052.101869122969</v>
          </cell>
          <cell r="D903">
            <v>1.1923999999999999</v>
          </cell>
          <cell r="E903">
            <v>1.1932</v>
          </cell>
        </row>
        <row r="904">
          <cell r="A904">
            <v>36100</v>
          </cell>
          <cell r="C904">
            <v>13052.101869122969</v>
          </cell>
          <cell r="D904">
            <v>1.1923999999999999</v>
          </cell>
          <cell r="E904">
            <v>1.1932</v>
          </cell>
        </row>
        <row r="905">
          <cell r="A905">
            <v>36101</v>
          </cell>
          <cell r="C905">
            <v>13052.101869122969</v>
          </cell>
          <cell r="D905">
            <v>1.1923999999999999</v>
          </cell>
          <cell r="E905">
            <v>1.1932</v>
          </cell>
        </row>
        <row r="906">
          <cell r="A906">
            <v>36102</v>
          </cell>
          <cell r="B906">
            <v>42.21</v>
          </cell>
          <cell r="C906">
            <v>13070.353099486729</v>
          </cell>
          <cell r="D906">
            <v>1.1920999999999999</v>
          </cell>
          <cell r="E906">
            <v>1.1929000000000001</v>
          </cell>
        </row>
        <row r="907">
          <cell r="A907">
            <v>36103</v>
          </cell>
          <cell r="B907">
            <v>41.97</v>
          </cell>
          <cell r="C907">
            <v>13088.542122850002</v>
          </cell>
          <cell r="D907">
            <v>1.1908000000000001</v>
          </cell>
          <cell r="E907">
            <v>1.1916</v>
          </cell>
        </row>
        <row r="908">
          <cell r="A908">
            <v>36104</v>
          </cell>
          <cell r="B908">
            <v>41.82</v>
          </cell>
          <cell r="C908">
            <v>13106.701476826111</v>
          </cell>
          <cell r="D908">
            <v>1.1897</v>
          </cell>
          <cell r="E908">
            <v>1.1904999999999999</v>
          </cell>
        </row>
        <row r="909">
          <cell r="A909">
            <v>36105</v>
          </cell>
          <cell r="B909">
            <v>41.83</v>
          </cell>
          <cell r="C909">
            <v>13124.889697855711</v>
          </cell>
          <cell r="D909">
            <v>1.1876</v>
          </cell>
          <cell r="E909">
            <v>1.1883999999999999</v>
          </cell>
        </row>
        <row r="910">
          <cell r="A910">
            <v>36106</v>
          </cell>
          <cell r="C910">
            <v>13124.889697855711</v>
          </cell>
          <cell r="D910">
            <v>1.1876</v>
          </cell>
          <cell r="E910">
            <v>1.1883999999999999</v>
          </cell>
        </row>
        <row r="911">
          <cell r="A911">
            <v>36107</v>
          </cell>
          <cell r="C911">
            <v>13124.889697855711</v>
          </cell>
          <cell r="D911">
            <v>1.1876</v>
          </cell>
          <cell r="E911">
            <v>1.1883999999999999</v>
          </cell>
        </row>
        <row r="912">
          <cell r="A912">
            <v>36108</v>
          </cell>
          <cell r="B912">
            <v>41.76</v>
          </cell>
          <cell r="C912">
            <v>13143.077411309314</v>
          </cell>
          <cell r="D912">
            <v>1.1891</v>
          </cell>
          <cell r="E912">
            <v>1.1899</v>
          </cell>
        </row>
        <row r="913">
          <cell r="A913">
            <v>36109</v>
          </cell>
          <cell r="B913">
            <v>41.69</v>
          </cell>
          <cell r="C913">
            <v>13161.264532439816</v>
          </cell>
          <cell r="D913">
            <v>1.1902999999999999</v>
          </cell>
          <cell r="E913">
            <v>1.1911</v>
          </cell>
        </row>
        <row r="914">
          <cell r="A914">
            <v>36110</v>
          </cell>
          <cell r="B914">
            <v>36.659999999999997</v>
          </cell>
          <cell r="C914">
            <v>13177.586564998481</v>
          </cell>
          <cell r="D914">
            <v>1.19</v>
          </cell>
          <cell r="E914">
            <v>1.1908000000000001</v>
          </cell>
        </row>
        <row r="915">
          <cell r="A915">
            <v>36111</v>
          </cell>
          <cell r="B915">
            <v>38.44</v>
          </cell>
          <cell r="C915">
            <v>13194.606403270913</v>
          </cell>
          <cell r="D915">
            <v>1.1904999999999999</v>
          </cell>
          <cell r="E915">
            <v>1.1913</v>
          </cell>
        </row>
        <row r="916">
          <cell r="A916">
            <v>36112</v>
          </cell>
          <cell r="B916">
            <v>38.11</v>
          </cell>
          <cell r="C916">
            <v>13211.523104470682</v>
          </cell>
          <cell r="D916">
            <v>1.1907000000000001</v>
          </cell>
          <cell r="E916">
            <v>1.1915</v>
          </cell>
        </row>
        <row r="917">
          <cell r="A917">
            <v>36113</v>
          </cell>
          <cell r="C917">
            <v>13211.523104470682</v>
          </cell>
          <cell r="D917">
            <v>1.1907000000000001</v>
          </cell>
          <cell r="E917">
            <v>1.1915</v>
          </cell>
        </row>
        <row r="918">
          <cell r="A918">
            <v>36114</v>
          </cell>
          <cell r="C918">
            <v>13211.523104470682</v>
          </cell>
          <cell r="D918">
            <v>1.1907000000000001</v>
          </cell>
          <cell r="E918">
            <v>1.1915</v>
          </cell>
        </row>
        <row r="919">
          <cell r="A919">
            <v>36115</v>
          </cell>
          <cell r="B919">
            <v>37.79</v>
          </cell>
          <cell r="C919">
            <v>13228.339725853255</v>
          </cell>
          <cell r="D919">
            <v>1.1900999999999999</v>
          </cell>
          <cell r="E919">
            <v>1.1909000000000001</v>
          </cell>
        </row>
        <row r="920">
          <cell r="A920">
            <v>36116</v>
          </cell>
          <cell r="B920">
            <v>37.19</v>
          </cell>
          <cell r="C920">
            <v>13244.948383910963</v>
          </cell>
          <cell r="D920">
            <v>1.1900999999999999</v>
          </cell>
          <cell r="E920">
            <v>1.1909000000000001</v>
          </cell>
        </row>
        <row r="921">
          <cell r="A921">
            <v>36117</v>
          </cell>
          <cell r="B921">
            <v>36.75</v>
          </cell>
          <cell r="C921">
            <v>13261.408843060433</v>
          </cell>
          <cell r="D921">
            <v>1.1904999999999999</v>
          </cell>
          <cell r="E921">
            <v>1.1913</v>
          </cell>
        </row>
        <row r="922">
          <cell r="A922">
            <v>36118</v>
          </cell>
          <cell r="B922">
            <v>36.15</v>
          </cell>
          <cell r="C922">
            <v>13277.65807103211</v>
          </cell>
          <cell r="D922">
            <v>1.1923999999999999</v>
          </cell>
          <cell r="E922">
            <v>1.1932</v>
          </cell>
        </row>
        <row r="923">
          <cell r="A923">
            <v>36119</v>
          </cell>
          <cell r="B923">
            <v>35.79</v>
          </cell>
          <cell r="C923">
            <v>13293.787536961292</v>
          </cell>
          <cell r="D923">
            <v>1.1941999999999999</v>
          </cell>
          <cell r="E923">
            <v>1.1950000000000001</v>
          </cell>
        </row>
        <row r="924">
          <cell r="A924">
            <v>36120</v>
          </cell>
          <cell r="C924">
            <v>13293.787536961292</v>
          </cell>
          <cell r="D924">
            <v>1.1941999999999999</v>
          </cell>
          <cell r="E924">
            <v>1.1950000000000001</v>
          </cell>
        </row>
        <row r="925">
          <cell r="A925">
            <v>36121</v>
          </cell>
          <cell r="C925">
            <v>13293.787536961292</v>
          </cell>
          <cell r="D925">
            <v>1.1941999999999999</v>
          </cell>
          <cell r="E925">
            <v>1.1950000000000001</v>
          </cell>
        </row>
        <row r="926">
          <cell r="A926">
            <v>36122</v>
          </cell>
          <cell r="B926">
            <v>35.299999999999997</v>
          </cell>
          <cell r="C926">
            <v>13309.745661754458</v>
          </cell>
          <cell r="D926">
            <v>1.1966000000000001</v>
          </cell>
          <cell r="E926">
            <v>1.1974</v>
          </cell>
        </row>
        <row r="927">
          <cell r="A927">
            <v>36123</v>
          </cell>
          <cell r="B927">
            <v>34.89</v>
          </cell>
          <cell r="C927">
            <v>13325.562458700682</v>
          </cell>
          <cell r="D927">
            <v>1.1970000000000001</v>
          </cell>
          <cell r="E927">
            <v>1.1978</v>
          </cell>
        </row>
        <row r="928">
          <cell r="A928">
            <v>36124</v>
          </cell>
          <cell r="B928">
            <v>34.49</v>
          </cell>
          <cell r="C928">
            <v>13341.240826150626</v>
          </cell>
          <cell r="D928">
            <v>1.1974</v>
          </cell>
          <cell r="E928">
            <v>1.1981999999999999</v>
          </cell>
        </row>
        <row r="929">
          <cell r="A929">
            <v>36125</v>
          </cell>
          <cell r="B929">
            <v>34.58</v>
          </cell>
          <cell r="C929">
            <v>13356.973098187151</v>
          </cell>
          <cell r="D929">
            <v>1.1983999999999999</v>
          </cell>
          <cell r="E929">
            <v>1.1992</v>
          </cell>
        </row>
        <row r="930">
          <cell r="A930">
            <v>36126</v>
          </cell>
          <cell r="B930">
            <v>34.380000000000003</v>
          </cell>
          <cell r="C930">
            <v>13372.645001440349</v>
          </cell>
          <cell r="D930">
            <v>1.1995</v>
          </cell>
          <cell r="E930">
            <v>1.2002999999999999</v>
          </cell>
        </row>
        <row r="931">
          <cell r="A931">
            <v>36127</v>
          </cell>
          <cell r="C931">
            <v>13372.645001440349</v>
          </cell>
          <cell r="D931">
            <v>1.1995</v>
          </cell>
          <cell r="E931">
            <v>1.2002999999999999</v>
          </cell>
        </row>
        <row r="932">
          <cell r="A932">
            <v>36128</v>
          </cell>
          <cell r="C932">
            <v>13372.645001440349</v>
          </cell>
          <cell r="D932">
            <v>1.1995</v>
          </cell>
          <cell r="E932">
            <v>1.2002999999999999</v>
          </cell>
        </row>
        <row r="933">
          <cell r="A933">
            <v>36129</v>
          </cell>
          <cell r="B933">
            <v>34.21</v>
          </cell>
          <cell r="C933">
            <v>13388.268039358119</v>
          </cell>
          <cell r="D933">
            <v>1.2003999999999999</v>
          </cell>
          <cell r="E933">
            <v>1.2012</v>
          </cell>
        </row>
        <row r="934">
          <cell r="A934">
            <v>36130</v>
          </cell>
          <cell r="B934">
            <v>33.92</v>
          </cell>
          <cell r="C934">
            <v>13403.794272732082</v>
          </cell>
          <cell r="D934">
            <v>1.2008000000000001</v>
          </cell>
          <cell r="E934">
            <v>1.2016</v>
          </cell>
        </row>
        <row r="935">
          <cell r="A935">
            <v>36131</v>
          </cell>
          <cell r="B935">
            <v>33.630000000000003</v>
          </cell>
          <cell r="C935">
            <v>13419.223072887544</v>
          </cell>
          <cell r="D935">
            <v>1.2004999999999999</v>
          </cell>
          <cell r="E935">
            <v>1.2012999999999998</v>
          </cell>
        </row>
        <row r="936">
          <cell r="A936">
            <v>36132</v>
          </cell>
          <cell r="B936">
            <v>33.450000000000003</v>
          </cell>
          <cell r="C936">
            <v>13434.597772900925</v>
          </cell>
          <cell r="D936">
            <v>1.2015</v>
          </cell>
          <cell r="E936">
            <v>1.2022999999999999</v>
          </cell>
        </row>
        <row r="937">
          <cell r="A937">
            <v>36133</v>
          </cell>
          <cell r="B937">
            <v>33.31</v>
          </cell>
          <cell r="C937">
            <v>13449.934066141272</v>
          </cell>
          <cell r="D937">
            <v>1.2018</v>
          </cell>
          <cell r="E937">
            <v>1.2025999999999999</v>
          </cell>
        </row>
        <row r="938">
          <cell r="A938">
            <v>36134</v>
          </cell>
          <cell r="C938">
            <v>13449.934066141272</v>
          </cell>
          <cell r="D938">
            <v>1.2018</v>
          </cell>
          <cell r="E938">
            <v>1.2025999999999999</v>
          </cell>
        </row>
        <row r="939">
          <cell r="A939">
            <v>36135</v>
          </cell>
          <cell r="C939">
            <v>13449.934066141272</v>
          </cell>
          <cell r="D939">
            <v>1.2018</v>
          </cell>
          <cell r="E939">
            <v>1.2025999999999999</v>
          </cell>
        </row>
        <row r="940">
          <cell r="A940">
            <v>36136</v>
          </cell>
          <cell r="B940">
            <v>33.1</v>
          </cell>
          <cell r="C940">
            <v>13465.203627676028</v>
          </cell>
          <cell r="D940">
            <v>1.2020999999999999</v>
          </cell>
          <cell r="E940">
            <v>1.2028999999999999</v>
          </cell>
        </row>
        <row r="941">
          <cell r="A941">
            <v>36137</v>
          </cell>
          <cell r="B941">
            <v>32.979999999999997</v>
          </cell>
          <cell r="C941">
            <v>13480.44227389767</v>
          </cell>
          <cell r="D941">
            <v>1.2027000000000001</v>
          </cell>
          <cell r="E941">
            <v>1.2035</v>
          </cell>
        </row>
        <row r="942">
          <cell r="A942">
            <v>36138</v>
          </cell>
          <cell r="B942">
            <v>32.700000000000003</v>
          </cell>
          <cell r="C942">
            <v>13495.585284396633</v>
          </cell>
          <cell r="D942">
            <v>1.2029000000000001</v>
          </cell>
          <cell r="E942">
            <v>1.2037</v>
          </cell>
        </row>
        <row r="943">
          <cell r="A943">
            <v>36139</v>
          </cell>
          <cell r="B943">
            <v>32.51</v>
          </cell>
          <cell r="C943">
            <v>13510.668486051889</v>
          </cell>
          <cell r="D943">
            <v>1.2025999999999999</v>
          </cell>
          <cell r="E943">
            <v>1.2033999999999998</v>
          </cell>
        </row>
        <row r="944">
          <cell r="A944">
            <v>36140</v>
          </cell>
          <cell r="B944">
            <v>32.33</v>
          </cell>
          <cell r="C944">
            <v>13525.695586232217</v>
          </cell>
          <cell r="D944">
            <v>1.2032</v>
          </cell>
          <cell r="E944">
            <v>1.204</v>
          </cell>
        </row>
        <row r="945">
          <cell r="A945">
            <v>36141</v>
          </cell>
          <cell r="C945">
            <v>13525.695586232217</v>
          </cell>
          <cell r="D945">
            <v>1.2032</v>
          </cell>
          <cell r="E945">
            <v>1.204</v>
          </cell>
        </row>
        <row r="946">
          <cell r="A946">
            <v>36142</v>
          </cell>
          <cell r="C946">
            <v>13525.695586232217</v>
          </cell>
          <cell r="D946">
            <v>1.2032</v>
          </cell>
          <cell r="E946">
            <v>1.204</v>
          </cell>
        </row>
        <row r="947">
          <cell r="A947">
            <v>36143</v>
          </cell>
          <cell r="B947">
            <v>32.17</v>
          </cell>
          <cell r="C947">
            <v>13540.674392395569</v>
          </cell>
          <cell r="D947">
            <v>1.204</v>
          </cell>
          <cell r="E947">
            <v>1.2048000000000001</v>
          </cell>
        </row>
        <row r="948">
          <cell r="A948">
            <v>36144</v>
          </cell>
          <cell r="B948">
            <v>31.97</v>
          </cell>
          <cell r="C948">
            <v>13555.588326469942</v>
          </cell>
          <cell r="D948">
            <v>1.2043999999999999</v>
          </cell>
          <cell r="E948">
            <v>1.2052</v>
          </cell>
        </row>
        <row r="949">
          <cell r="A949">
            <v>36145</v>
          </cell>
          <cell r="B949">
            <v>28.45</v>
          </cell>
          <cell r="C949">
            <v>13569.062901521545</v>
          </cell>
          <cell r="D949">
            <v>1.2044999999999999</v>
          </cell>
          <cell r="E949">
            <v>1.2053</v>
          </cell>
        </row>
        <row r="950">
          <cell r="A950">
            <v>36146</v>
          </cell>
          <cell r="B950">
            <v>29.21</v>
          </cell>
          <cell r="C950">
            <v>13582.868838848</v>
          </cell>
          <cell r="D950">
            <v>1.2057</v>
          </cell>
          <cell r="E950">
            <v>1.2064999999999999</v>
          </cell>
        </row>
        <row r="951">
          <cell r="A951">
            <v>36147</v>
          </cell>
          <cell r="B951">
            <v>29.03</v>
          </cell>
          <cell r="C951">
            <v>13596.613607079664</v>
          </cell>
          <cell r="D951">
            <v>1.206</v>
          </cell>
          <cell r="E951">
            <v>1.2068000000000001</v>
          </cell>
        </row>
        <row r="952">
          <cell r="A952">
            <v>36148</v>
          </cell>
          <cell r="C952">
            <v>13596.613607079664</v>
          </cell>
          <cell r="D952">
            <v>1.206</v>
          </cell>
          <cell r="E952">
            <v>1.2068000000000001</v>
          </cell>
        </row>
        <row r="953">
          <cell r="A953">
            <v>36149</v>
          </cell>
          <cell r="C953">
            <v>13596.613607079664</v>
          </cell>
          <cell r="D953">
            <v>1.206</v>
          </cell>
          <cell r="E953">
            <v>1.2068000000000001</v>
          </cell>
        </row>
        <row r="954">
          <cell r="A954">
            <v>36150</v>
          </cell>
          <cell r="B954">
            <v>28.81</v>
          </cell>
          <cell r="C954">
            <v>13610.280117963192</v>
          </cell>
          <cell r="D954">
            <v>1.2060999999999999</v>
          </cell>
          <cell r="E954">
            <v>1.2069000000000001</v>
          </cell>
        </row>
        <row r="955">
          <cell r="A955">
            <v>36151</v>
          </cell>
          <cell r="B955">
            <v>28.98</v>
          </cell>
          <cell r="C955">
            <v>13624.031670104658</v>
          </cell>
          <cell r="D955">
            <v>1.2065999999999999</v>
          </cell>
          <cell r="E955">
            <v>1.2074</v>
          </cell>
        </row>
        <row r="956">
          <cell r="A956">
            <v>36152</v>
          </cell>
          <cell r="B956">
            <v>28.87</v>
          </cell>
          <cell r="C956">
            <v>13637.750942427987</v>
          </cell>
          <cell r="D956">
            <v>1.2070000000000001</v>
          </cell>
          <cell r="E956">
            <v>1.2078</v>
          </cell>
        </row>
        <row r="957">
          <cell r="A957">
            <v>36153</v>
          </cell>
          <cell r="B957">
            <v>28.87</v>
          </cell>
          <cell r="C957">
            <v>13651.484029930085</v>
          </cell>
          <cell r="D957">
            <v>1.2071000000000001</v>
          </cell>
          <cell r="E957">
            <v>1.2079</v>
          </cell>
        </row>
        <row r="958">
          <cell r="A958">
            <v>36154</v>
          </cell>
          <cell r="C958">
            <v>13651.484029930085</v>
          </cell>
          <cell r="D958">
            <v>1.2071000000000001</v>
          </cell>
          <cell r="E958">
            <v>1.2079</v>
          </cell>
        </row>
        <row r="959">
          <cell r="A959">
            <v>36155</v>
          </cell>
          <cell r="C959">
            <v>13651.484029930085</v>
          </cell>
          <cell r="D959">
            <v>1.2071000000000001</v>
          </cell>
          <cell r="E959">
            <v>1.2079</v>
          </cell>
        </row>
        <row r="960">
          <cell r="A960">
            <v>36156</v>
          </cell>
          <cell r="C960">
            <v>13651.484029930085</v>
          </cell>
          <cell r="D960">
            <v>1.2071000000000001</v>
          </cell>
          <cell r="E960">
            <v>1.2079</v>
          </cell>
        </row>
        <row r="961">
          <cell r="A961">
            <v>36157</v>
          </cell>
          <cell r="B961">
            <v>28.82</v>
          </cell>
          <cell r="C961">
            <v>13665.20990299527</v>
          </cell>
          <cell r="D961">
            <v>1.2076</v>
          </cell>
          <cell r="E961">
            <v>1.2083999999999999</v>
          </cell>
        </row>
        <row r="962">
          <cell r="A962">
            <v>36158</v>
          </cell>
          <cell r="B962">
            <v>28.81</v>
          </cell>
          <cell r="C962">
            <v>13678.945362813569</v>
          </cell>
          <cell r="D962">
            <v>1.2076</v>
          </cell>
          <cell r="E962">
            <v>1.2083999999999999</v>
          </cell>
        </row>
        <row r="963">
          <cell r="A963">
            <v>36159</v>
          </cell>
          <cell r="B963">
            <v>29.03</v>
          </cell>
          <cell r="C963">
            <v>13692.78735274192</v>
          </cell>
          <cell r="D963">
            <v>1.2075</v>
          </cell>
          <cell r="E963">
            <v>1.2082999999999999</v>
          </cell>
        </row>
        <row r="964">
          <cell r="A964">
            <v>36160</v>
          </cell>
          <cell r="B964">
            <v>29.03</v>
          </cell>
          <cell r="C964">
            <v>13706.643349648155</v>
          </cell>
          <cell r="D964">
            <v>1.2079</v>
          </cell>
          <cell r="E964">
            <v>1.2087000000000001</v>
          </cell>
        </row>
        <row r="965">
          <cell r="A965">
            <v>36161</v>
          </cell>
          <cell r="C965">
            <v>13706.643349648155</v>
          </cell>
          <cell r="D965">
            <v>1.2079</v>
          </cell>
          <cell r="E965">
            <v>1.2087000000000001</v>
          </cell>
        </row>
        <row r="966">
          <cell r="A966">
            <v>36162</v>
          </cell>
          <cell r="C966">
            <v>13706.643349648155</v>
          </cell>
          <cell r="D966">
            <v>1.2079</v>
          </cell>
          <cell r="E966">
            <v>1.2087000000000001</v>
          </cell>
        </row>
        <row r="967">
          <cell r="A967">
            <v>36163</v>
          </cell>
          <cell r="C967">
            <v>13706.643349648155</v>
          </cell>
          <cell r="D967">
            <v>1.2079</v>
          </cell>
          <cell r="E967">
            <v>1.2087000000000001</v>
          </cell>
        </row>
        <row r="968">
          <cell r="A968">
            <v>36164</v>
          </cell>
          <cell r="B968">
            <v>28.89</v>
          </cell>
          <cell r="C968">
            <v>13720.454260294942</v>
          </cell>
          <cell r="D968">
            <v>1.2070000000000001</v>
          </cell>
          <cell r="E968">
            <v>1.2078</v>
          </cell>
        </row>
        <row r="969">
          <cell r="A969">
            <v>36165</v>
          </cell>
          <cell r="B969">
            <v>28.88</v>
          </cell>
          <cell r="C969">
            <v>13734.274858251703</v>
          </cell>
          <cell r="D969">
            <v>1.2077</v>
          </cell>
          <cell r="E969">
            <v>1.2084999999999999</v>
          </cell>
        </row>
        <row r="970">
          <cell r="A970">
            <v>36166</v>
          </cell>
          <cell r="B970">
            <v>28.88</v>
          </cell>
          <cell r="C970">
            <v>13748.109377681052</v>
          </cell>
          <cell r="D970">
            <v>1.2088000000000001</v>
          </cell>
          <cell r="E970">
            <v>1.2096</v>
          </cell>
        </row>
        <row r="971">
          <cell r="A971">
            <v>36167</v>
          </cell>
          <cell r="B971">
            <v>29.03</v>
          </cell>
          <cell r="C971">
            <v>13762.021356016536</v>
          </cell>
          <cell r="D971">
            <v>1.2093</v>
          </cell>
          <cell r="E971">
            <v>1.2101</v>
          </cell>
        </row>
        <row r="972">
          <cell r="A972">
            <v>36168</v>
          </cell>
          <cell r="B972">
            <v>29.04</v>
          </cell>
          <cell r="C972">
            <v>13775.951648713648</v>
          </cell>
          <cell r="D972">
            <v>1.2096</v>
          </cell>
          <cell r="E972">
            <v>1.2103999999999999</v>
          </cell>
        </row>
        <row r="973">
          <cell r="A973">
            <v>36169</v>
          </cell>
          <cell r="C973">
            <v>13775.951648713648</v>
          </cell>
          <cell r="D973">
            <v>1.2096</v>
          </cell>
          <cell r="E973">
            <v>1.2103999999999999</v>
          </cell>
        </row>
        <row r="974">
          <cell r="A974">
            <v>36170</v>
          </cell>
          <cell r="C974">
            <v>13775.951648713648</v>
          </cell>
          <cell r="D974">
            <v>1.2096</v>
          </cell>
          <cell r="E974">
            <v>1.2103999999999999</v>
          </cell>
        </row>
        <row r="975">
          <cell r="A975">
            <v>36171</v>
          </cell>
          <cell r="B975">
            <v>29.25</v>
          </cell>
          <cell r="C975">
            <v>13789.985024336236</v>
          </cell>
          <cell r="D975">
            <v>1.2101</v>
          </cell>
          <cell r="E975">
            <v>1.2109000000000001</v>
          </cell>
        </row>
        <row r="976">
          <cell r="A976">
            <v>36172</v>
          </cell>
          <cell r="B976">
            <v>29.13</v>
          </cell>
          <cell r="C976">
            <v>13803.98181440722</v>
          </cell>
          <cell r="D976">
            <v>1.2105999999999999</v>
          </cell>
          <cell r="E976">
            <v>1.2114</v>
          </cell>
        </row>
        <row r="977">
          <cell r="A977">
            <v>36173</v>
          </cell>
          <cell r="B977">
            <v>29.68</v>
          </cell>
          <cell r="C977">
            <v>13818.225867218691</v>
          </cell>
          <cell r="D977">
            <v>1.3185</v>
          </cell>
          <cell r="E977">
            <v>1.3192999999999999</v>
          </cell>
        </row>
        <row r="978">
          <cell r="A978">
            <v>36174</v>
          </cell>
          <cell r="B978">
            <v>29.68</v>
          </cell>
          <cell r="C978">
            <v>13832.484618183436</v>
          </cell>
          <cell r="D978">
            <v>1.3186</v>
          </cell>
          <cell r="E978">
            <v>1.3193999999999999</v>
          </cell>
        </row>
        <row r="979">
          <cell r="A979">
            <v>36175</v>
          </cell>
          <cell r="B979">
            <v>29.8</v>
          </cell>
          <cell r="C979">
            <v>13846.808904935395</v>
          </cell>
          <cell r="D979">
            <v>1.4651000000000001</v>
          </cell>
          <cell r="E979">
            <v>1.4659</v>
          </cell>
        </row>
        <row r="980">
          <cell r="A980">
            <v>36176</v>
          </cell>
          <cell r="C980">
            <v>13846.808904935395</v>
          </cell>
          <cell r="D980">
            <v>1.4651000000000001</v>
          </cell>
          <cell r="E980">
            <v>1.4659</v>
          </cell>
        </row>
        <row r="981">
          <cell r="A981">
            <v>36177</v>
          </cell>
          <cell r="C981">
            <v>13846.808904935395</v>
          </cell>
          <cell r="D981">
            <v>1.4651000000000001</v>
          </cell>
          <cell r="E981">
            <v>1.4659</v>
          </cell>
        </row>
        <row r="982">
          <cell r="A982">
            <v>36178</v>
          </cell>
          <cell r="B982">
            <v>29.67</v>
          </cell>
          <cell r="C982">
            <v>13861.092908457455</v>
          </cell>
          <cell r="D982">
            <v>1.5376000000000001</v>
          </cell>
          <cell r="E982">
            <v>1.5384</v>
          </cell>
        </row>
        <row r="983">
          <cell r="A983">
            <v>36179</v>
          </cell>
          <cell r="B983">
            <v>31.84</v>
          </cell>
          <cell r="C983">
            <v>13876.305487494701</v>
          </cell>
          <cell r="D983">
            <v>1.5571999999999999</v>
          </cell>
          <cell r="E983">
            <v>1.5580000000000001</v>
          </cell>
        </row>
        <row r="984">
          <cell r="A984">
            <v>36180</v>
          </cell>
          <cell r="B984">
            <v>32.33</v>
          </cell>
          <cell r="C984">
            <v>13891.739263618267</v>
          </cell>
          <cell r="D984">
            <v>1.5727</v>
          </cell>
          <cell r="E984">
            <v>1.5734999999999999</v>
          </cell>
        </row>
        <row r="985">
          <cell r="A985">
            <v>36181</v>
          </cell>
          <cell r="B985">
            <v>32.43</v>
          </cell>
          <cell r="C985">
            <v>13907.231894382861</v>
          </cell>
          <cell r="D985">
            <v>1.6594</v>
          </cell>
          <cell r="E985">
            <v>1.6601999999999999</v>
          </cell>
        </row>
        <row r="986">
          <cell r="A986">
            <v>36182</v>
          </cell>
          <cell r="B986">
            <v>32.299999999999997</v>
          </cell>
          <cell r="C986">
            <v>13922.687541431147</v>
          </cell>
          <cell r="D986">
            <v>1.7040999999999999</v>
          </cell>
          <cell r="E986">
            <v>1.7049000000000001</v>
          </cell>
        </row>
        <row r="987">
          <cell r="A987">
            <v>36183</v>
          </cell>
          <cell r="C987">
            <v>13922.687541431147</v>
          </cell>
          <cell r="D987">
            <v>1.7040999999999999</v>
          </cell>
          <cell r="E987">
            <v>1.7049000000000001</v>
          </cell>
        </row>
        <row r="988">
          <cell r="A988">
            <v>36184</v>
          </cell>
          <cell r="C988">
            <v>13922.687541431147</v>
          </cell>
          <cell r="D988">
            <v>1.7040999999999999</v>
          </cell>
          <cell r="E988">
            <v>1.7049000000000001</v>
          </cell>
        </row>
        <row r="989">
          <cell r="A989">
            <v>36185</v>
          </cell>
          <cell r="B989">
            <v>32.28</v>
          </cell>
          <cell r="C989">
            <v>13938.15200298655</v>
          </cell>
          <cell r="D989">
            <v>1.7598</v>
          </cell>
          <cell r="E989">
            <v>1.7605999999999999</v>
          </cell>
        </row>
        <row r="990">
          <cell r="A990">
            <v>36186</v>
          </cell>
          <cell r="B990">
            <v>32.24</v>
          </cell>
          <cell r="C990">
            <v>13953.616895244651</v>
          </cell>
          <cell r="D990">
            <v>1.8762000000000001</v>
          </cell>
          <cell r="E990">
            <v>1.877</v>
          </cell>
        </row>
        <row r="991">
          <cell r="A991">
            <v>36187</v>
          </cell>
          <cell r="B991">
            <v>35.07</v>
          </cell>
          <cell r="C991">
            <v>13970.272771899439</v>
          </cell>
          <cell r="D991">
            <v>1.8877999999999999</v>
          </cell>
          <cell r="E991">
            <v>1.8886000000000001</v>
          </cell>
        </row>
        <row r="992">
          <cell r="A992">
            <v>36188</v>
          </cell>
          <cell r="B992">
            <v>35.24</v>
          </cell>
          <cell r="C992">
            <v>13987.01834366669</v>
          </cell>
          <cell r="D992">
            <v>1.9198</v>
          </cell>
          <cell r="E992">
            <v>1.9206000000000001</v>
          </cell>
        </row>
        <row r="993">
          <cell r="A993">
            <v>36189</v>
          </cell>
          <cell r="B993">
            <v>37.369999999999997</v>
          </cell>
          <cell r="C993">
            <v>14004.652417967569</v>
          </cell>
          <cell r="D993">
            <v>1.9198</v>
          </cell>
          <cell r="E993">
            <v>1.9206000000000001</v>
          </cell>
        </row>
        <row r="994">
          <cell r="A994">
            <v>36190</v>
          </cell>
          <cell r="C994">
            <v>13987.018344</v>
          </cell>
          <cell r="D994">
            <v>1.9198</v>
          </cell>
          <cell r="E994">
            <v>1.9206000000000001</v>
          </cell>
        </row>
        <row r="995">
          <cell r="A995">
            <v>36191</v>
          </cell>
          <cell r="C995">
            <v>14004.652418</v>
          </cell>
          <cell r="D995">
            <v>1.9823999999999999</v>
          </cell>
          <cell r="E995">
            <v>1.9832000000000001</v>
          </cell>
        </row>
        <row r="996">
          <cell r="A996">
            <v>36192</v>
          </cell>
          <cell r="B996">
            <v>39.57</v>
          </cell>
          <cell r="C996">
            <v>14023.19283946758</v>
          </cell>
          <cell r="D996">
            <v>1.9630000000000001</v>
          </cell>
          <cell r="E996">
            <v>1.9638</v>
          </cell>
        </row>
        <row r="997">
          <cell r="A997">
            <v>36193</v>
          </cell>
          <cell r="B997">
            <v>38.340000000000003</v>
          </cell>
          <cell r="C997">
            <v>14041.264578884084</v>
          </cell>
          <cell r="D997">
            <v>1.7971999999999999</v>
          </cell>
          <cell r="E997">
            <v>1.798</v>
          </cell>
        </row>
        <row r="998">
          <cell r="A998">
            <v>36194</v>
          </cell>
          <cell r="B998">
            <v>38.26</v>
          </cell>
          <cell r="C998">
            <v>14059.327334938222</v>
          </cell>
          <cell r="D998">
            <v>1.7701</v>
          </cell>
          <cell r="E998">
            <v>1.7708999999999999</v>
          </cell>
        </row>
        <row r="999">
          <cell r="A999">
            <v>36195</v>
          </cell>
          <cell r="B999">
            <v>38.26</v>
          </cell>
          <cell r="C999">
            <v>14077.41332701604</v>
          </cell>
          <cell r="D999">
            <v>1.8131999999999999</v>
          </cell>
          <cell r="E999">
            <v>1.8140000000000001</v>
          </cell>
        </row>
        <row r="1000">
          <cell r="A1000">
            <v>36196</v>
          </cell>
          <cell r="B1000">
            <v>38.29</v>
          </cell>
          <cell r="C1000">
            <v>14095.534720529233</v>
          </cell>
          <cell r="D1000">
            <v>1.8309</v>
          </cell>
          <cell r="E1000">
            <v>1.8317000000000001</v>
          </cell>
        </row>
        <row r="1001">
          <cell r="A1001">
            <v>36197</v>
          </cell>
          <cell r="C1001">
            <v>14095.534720529233</v>
          </cell>
          <cell r="D1001">
            <v>1.8309</v>
          </cell>
          <cell r="E1001">
            <v>1.8317000000000001</v>
          </cell>
        </row>
        <row r="1002">
          <cell r="A1002">
            <v>36198</v>
          </cell>
          <cell r="C1002">
            <v>14095.534720529233</v>
          </cell>
          <cell r="D1002">
            <v>1.8309</v>
          </cell>
          <cell r="E1002">
            <v>1.8317000000000001</v>
          </cell>
        </row>
        <row r="1003">
          <cell r="A1003">
            <v>36199</v>
          </cell>
          <cell r="B1003">
            <v>38.33</v>
          </cell>
          <cell r="C1003">
            <v>14113.695638558956</v>
          </cell>
          <cell r="D1003">
            <v>1.8601000000000001</v>
          </cell>
          <cell r="E1003">
            <v>1.8609</v>
          </cell>
        </row>
        <row r="1004">
          <cell r="A1004">
            <v>36200</v>
          </cell>
          <cell r="B1004">
            <v>38.340000000000003</v>
          </cell>
          <cell r="C1004">
            <v>14131.88400926053</v>
          </cell>
          <cell r="D1004">
            <v>1.9325000000000001</v>
          </cell>
          <cell r="E1004">
            <v>1.9333</v>
          </cell>
        </row>
        <row r="1005">
          <cell r="A1005">
            <v>36201</v>
          </cell>
          <cell r="B1005">
            <v>38.369999999999997</v>
          </cell>
          <cell r="C1005">
            <v>14150.10799484262</v>
          </cell>
          <cell r="D1005">
            <v>1.8945000000000001</v>
          </cell>
          <cell r="E1005">
            <v>1.8953</v>
          </cell>
        </row>
        <row r="1006">
          <cell r="A1006">
            <v>36202</v>
          </cell>
          <cell r="B1006">
            <v>38.36</v>
          </cell>
          <cell r="C1006">
            <v>14168.351418013763</v>
          </cell>
          <cell r="D1006">
            <v>1.8859999999999999</v>
          </cell>
          <cell r="E1006">
            <v>1.8868</v>
          </cell>
        </row>
        <row r="1007">
          <cell r="A1007">
            <v>36203</v>
          </cell>
          <cell r="B1007">
            <v>38.380000000000003</v>
          </cell>
          <cell r="C1007">
            <v>14186.62649907074</v>
          </cell>
          <cell r="D1007">
            <v>1.8976</v>
          </cell>
          <cell r="E1007">
            <v>1.8984000000000001</v>
          </cell>
        </row>
        <row r="1008">
          <cell r="A1008">
            <v>36204</v>
          </cell>
          <cell r="C1008">
            <v>14186.62649907074</v>
          </cell>
          <cell r="D1008">
            <v>1.8976</v>
          </cell>
          <cell r="E1008">
            <v>1.8984000000000001</v>
          </cell>
        </row>
        <row r="1009">
          <cell r="A1009">
            <v>36205</v>
          </cell>
          <cell r="C1009">
            <v>14186.62649907074</v>
          </cell>
          <cell r="D1009">
            <v>1.8976</v>
          </cell>
          <cell r="E1009">
            <v>1.8984000000000001</v>
          </cell>
        </row>
        <row r="1010">
          <cell r="A1010">
            <v>36206</v>
          </cell>
          <cell r="C1010">
            <v>14186.62649907074</v>
          </cell>
          <cell r="D1010">
            <v>1.8976</v>
          </cell>
          <cell r="E1010">
            <v>1.8984000000000001</v>
          </cell>
        </row>
        <row r="1011">
          <cell r="A1011">
            <v>36207</v>
          </cell>
          <cell r="C1011">
            <v>14186.62649907074</v>
          </cell>
          <cell r="D1011">
            <v>1.8976</v>
          </cell>
          <cell r="E1011">
            <v>1.8984000000000001</v>
          </cell>
        </row>
        <row r="1012">
          <cell r="A1012">
            <v>36208</v>
          </cell>
          <cell r="B1012">
            <v>38.369999999999997</v>
          </cell>
          <cell r="C1012">
            <v>14204.921078661695</v>
          </cell>
          <cell r="D1012">
            <v>1.9171</v>
          </cell>
          <cell r="E1012">
            <v>1.9178999999999999</v>
          </cell>
        </row>
        <row r="1013">
          <cell r="A1013">
            <v>36209</v>
          </cell>
          <cell r="B1013">
            <v>38.380000000000003</v>
          </cell>
          <cell r="C1013">
            <v>14223.243329180585</v>
          </cell>
          <cell r="D1013">
            <v>1.9020999999999999</v>
          </cell>
          <cell r="E1013">
            <v>1.9029</v>
          </cell>
        </row>
        <row r="1014">
          <cell r="A1014">
            <v>36210</v>
          </cell>
          <cell r="B1014">
            <v>38.369999999999997</v>
          </cell>
          <cell r="C1014">
            <v>14241.585128560744</v>
          </cell>
          <cell r="D1014">
            <v>1.92</v>
          </cell>
          <cell r="E1014">
            <v>1.9208000000000001</v>
          </cell>
        </row>
        <row r="1015">
          <cell r="A1015">
            <v>36211</v>
          </cell>
          <cell r="C1015">
            <v>14241.585128560744</v>
          </cell>
          <cell r="D1015">
            <v>1.92</v>
          </cell>
          <cell r="E1015">
            <v>1.9208000000000001</v>
          </cell>
        </row>
        <row r="1016">
          <cell r="A1016">
            <v>36212</v>
          </cell>
          <cell r="C1016">
            <v>14241.585128560744</v>
          </cell>
          <cell r="D1016">
            <v>1.92</v>
          </cell>
          <cell r="E1016">
            <v>1.9208000000000001</v>
          </cell>
        </row>
        <row r="1017">
          <cell r="A1017">
            <v>36213</v>
          </cell>
          <cell r="B1017">
            <v>38.369999999999997</v>
          </cell>
          <cell r="C1017">
            <v>14259.950580886769</v>
          </cell>
          <cell r="D1017">
            <v>1.9348000000000001</v>
          </cell>
          <cell r="E1017">
            <v>1.9356</v>
          </cell>
        </row>
        <row r="1018">
          <cell r="A1018">
            <v>36214</v>
          </cell>
          <cell r="B1018">
            <v>38.369999999999997</v>
          </cell>
          <cell r="C1018">
            <v>14278.339716660676</v>
          </cell>
          <cell r="D1018">
            <v>2.012</v>
          </cell>
          <cell r="E1018">
            <v>2.0127999999999999</v>
          </cell>
        </row>
        <row r="1019">
          <cell r="A1019">
            <v>36215</v>
          </cell>
          <cell r="B1019">
            <v>38.36</v>
          </cell>
          <cell r="C1019">
            <v>14296.748466171799</v>
          </cell>
          <cell r="D1019">
            <v>2.0024999999999999</v>
          </cell>
          <cell r="E1019">
            <v>2.0032999999999999</v>
          </cell>
        </row>
        <row r="1020">
          <cell r="A1020">
            <v>36216</v>
          </cell>
          <cell r="B1020">
            <v>38.35</v>
          </cell>
          <cell r="C1020">
            <v>14315.176843845042</v>
          </cell>
          <cell r="D1020">
            <v>2.0343</v>
          </cell>
          <cell r="E1020">
            <v>2.0350999999999999</v>
          </cell>
        </row>
        <row r="1021">
          <cell r="A1021">
            <v>36217</v>
          </cell>
          <cell r="B1021">
            <v>38.409999999999997</v>
          </cell>
          <cell r="C1021">
            <v>14315.176844</v>
          </cell>
          <cell r="D1021">
            <v>2.0343</v>
          </cell>
          <cell r="E1021">
            <v>2.0350999999999999</v>
          </cell>
        </row>
        <row r="1022">
          <cell r="A1022">
            <v>36218</v>
          </cell>
          <cell r="C1022">
            <v>14315.176844</v>
          </cell>
          <cell r="D1022">
            <v>2.0343</v>
          </cell>
          <cell r="E1022">
            <v>2.0350999999999999</v>
          </cell>
        </row>
        <row r="1023">
          <cell r="A1023">
            <v>36219</v>
          </cell>
          <cell r="C1023">
            <v>14333.653638</v>
          </cell>
          <cell r="D1023">
            <v>2.0640000000000001</v>
          </cell>
          <cell r="E1023">
            <v>2.0648</v>
          </cell>
        </row>
      </sheetData>
      <sheetData sheetId="5"/>
      <sheetData sheetId="6"/>
      <sheetData sheetId="7"/>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invest_150"/>
      <sheetName val="SSimeao_220"/>
      <sheetName val="Alegria_214"/>
      <sheetName val="CPeixe_225"/>
      <sheetName val="Ouricuri_224"/>
      <sheetName val="Suassuna_227"/>
      <sheetName val="Estreliana_228"/>
      <sheetName val="FreiCaneca_229"/>
      <sheetName val="SFrancisco_230"/>
      <sheetName val="Interbras_201"/>
      <sheetName val="BRDistr_199"/>
      <sheetName val="Dolfin_235"/>
      <sheetName val="Dolfin_234"/>
      <sheetName val="Engevix_106"/>
      <sheetName val="Enterprise_336"/>
      <sheetName val="BRDistr_337"/>
      <sheetName val="Emaq_351"/>
      <sheetName val="CODESP - Ct 019 nova"/>
      <sheetName val="Dolfin_233"/>
      <sheetName val="ÍNDICES (COGEP)"/>
      <sheetName val="ÍNDICES"/>
      <sheetName val="Banroraima_343"/>
      <sheetName val="INSS CT 54"/>
      <sheetName val="ELETR_ITAIPU-425"/>
      <sheetName val="CODESA - Ct 020 nova"/>
      <sheetName val="Ouricuri_217"/>
      <sheetName val="CPeixe_218"/>
      <sheetName val="JdeDeus_215"/>
      <sheetName val="Estreliana_189"/>
      <sheetName val="YAN_172"/>
      <sheetName val="FLAI_170"/>
      <sheetName val="SATEDSP_160"/>
      <sheetName val="LuaVaga_161"/>
      <sheetName val="Cininvest_163"/>
      <sheetName val="Conan_352"/>
      <sheetName val="ÍNDICES (SOF)"/>
      <sheetName val="INSS"/>
      <sheetName val="HAVERES"/>
      <sheetName val=" Planilha Fluxos - COGEP"/>
      <sheetName val="Cálculos"/>
      <sheetName val="Fca_467"/>
      <sheetName val="Deso_326"/>
      <sheetName val="Energipe_325"/>
      <sheetName val="Petrus_458"/>
      <sheetName val="Entrada Índices"/>
      <sheetName val="Parcela RFFSA"/>
      <sheetName val="Indices de Arrendamento"/>
      <sheetName val="Terceiros"/>
      <sheetName val="BNDES_510"/>
      <sheetName val="Sunab_321"/>
      <sheetName val="Ferroban_438"/>
      <sheetName val="Novoeste_342"/>
      <sheetName val="Novoeste_381"/>
      <sheetName val="BNDESPAR - CT. 070"/>
      <sheetName val="DOCENAVE"/>
      <sheetName val="COBRAPI"/>
      <sheetName val="EXCELL"/>
      <sheetName val="BNDES_453"/>
      <sheetName val="BNDESPAR_455"/>
      <sheetName val="BNDESPAR_452"/>
      <sheetName val="CDRJ Sepetiba - (MP 1755)"/>
      <sheetName val="LIBRA_422"/>
      <sheetName val="BNDESPAR_457"/>
      <sheetName val="INSS_477"/>
      <sheetName val="INSS_478"/>
      <sheetName val="INSS_479"/>
      <sheetName val="INSS_480"/>
      <sheetName val="INSS_481"/>
      <sheetName val="INSS_482"/>
      <sheetName val="INSS_483"/>
      <sheetName val="INSS_484"/>
      <sheetName val="INSS_485"/>
      <sheetName val="INSS_486"/>
      <sheetName val="INSS_487"/>
      <sheetName val="INSS_488"/>
      <sheetName val="INSS_489"/>
      <sheetName val="INSS_490"/>
      <sheetName val="INSS_491"/>
      <sheetName val="INSS_492"/>
      <sheetName val="INSS_493"/>
      <sheetName val="INSS_494"/>
      <sheetName val="INSS_495"/>
      <sheetName val="INSS_496"/>
      <sheetName val="INSS_497"/>
      <sheetName val="INSS_498"/>
      <sheetName val="INSS_499"/>
      <sheetName val="INSS_500"/>
      <sheetName val="INSS_501"/>
      <sheetName val="INSS_502"/>
      <sheetName val="INSS_503"/>
      <sheetName val="INSS_504"/>
      <sheetName val="INSS_505"/>
      <sheetName val="INSS_506"/>
      <sheetName val="INSS_507"/>
      <sheetName val="INSS_508"/>
      <sheetName val="INSS_509"/>
      <sheetName val="BNDESPAR_476"/>
      <sheetName val="BNDESPAR_460"/>
      <sheetName val="Troncosul_303"/>
      <sheetName val="BNDESPAR_449"/>
      <sheetName val="BNDES_441"/>
      <sheetName val="BNDES_584"/>
      <sheetName val="CAIXA_719"/>
      <sheetName val="FERIADOS"/>
      <sheetName val="RFFSA_297"/>
      <sheetName val="CAIXA_445"/>
      <sheetName val="Ftc_465"/>
      <sheetName val="Ftc_400"/>
      <sheetName val="Cfn_462"/>
      <sheetName val="Cfn_466"/>
      <sheetName val="Mrs_327"/>
      <sheetName val="LIBRA_433"/>
      <sheetName val="Mrs_461"/>
      <sheetName val="Mrs_391"/>
      <sheetName val="Fca_468"/>
      <sheetName val="Fca_401"/>
      <sheetName val="Fca_431"/>
      <sheetName val="Fca_353"/>
      <sheetName val="Fca_354"/>
      <sheetName val="BNDESPAR_459"/>
      <sheetName val="ELETROBRAS 385"/>
      <sheetName val="ELETROBRAS 384"/>
      <sheetName val="AçopalmaII-30.06.98"/>
      <sheetName val="AçopalmaI-12.09.98"/>
      <sheetName val="AGEF - Bela Vista"/>
      <sheetName val="AGEF - Londrina"/>
      <sheetName val="Entr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DATA</v>
          </cell>
          <cell r="B5" t="str">
            <v>IGP-M (%)</v>
          </cell>
          <cell r="C5" t="str">
            <v>IGP-M (fator)</v>
          </cell>
          <cell r="D5" t="str">
            <v>IGP-M (índice)</v>
          </cell>
          <cell r="E5" t="str">
            <v>IGP-DI (%)</v>
          </cell>
          <cell r="F5" t="str">
            <v>IGP-DI (fator)</v>
          </cell>
          <cell r="G5" t="str">
            <v>IGP-DI (índice)</v>
          </cell>
          <cell r="H5" t="str">
            <v>IPC-DI (%)</v>
          </cell>
          <cell r="I5" t="str">
            <v>IPC-DI (fator)</v>
          </cell>
          <cell r="J5" t="str">
            <v>IPCA (índice)</v>
          </cell>
          <cell r="K5" t="str">
            <v>DÓLAR</v>
          </cell>
          <cell r="L5" t="str">
            <v>TR (%)</v>
          </cell>
          <cell r="M5" t="str">
            <v>TR (fator)</v>
          </cell>
          <cell r="N5" t="str">
            <v>TJLP 
(índice BNDES)</v>
          </cell>
          <cell r="O5" t="str">
            <v>SELIC (%)</v>
          </cell>
          <cell r="P5" t="str">
            <v>SELIC
(índice 
acumulado)</v>
          </cell>
          <cell r="Q5" t="str">
            <v>FACP (índice BB)</v>
          </cell>
          <cell r="R5" t="str">
            <v>IGP-M
(projeção índice)</v>
          </cell>
          <cell r="S5" t="str">
            <v>FAA (Inflação Americana) (%)</v>
          </cell>
          <cell r="T5" t="str">
            <v>FAA (Inflação Americana) (fator)</v>
          </cell>
        </row>
        <row r="6">
          <cell r="A6">
            <v>34150</v>
          </cell>
          <cell r="B6">
            <v>31.49</v>
          </cell>
          <cell r="C6">
            <v>1.3149</v>
          </cell>
          <cell r="G6">
            <v>1.47699617587211</v>
          </cell>
          <cell r="R6">
            <v>1</v>
          </cell>
        </row>
        <row r="7">
          <cell r="A7">
            <v>34181</v>
          </cell>
          <cell r="B7">
            <v>31.25</v>
          </cell>
          <cell r="C7">
            <v>1.3125</v>
          </cell>
          <cell r="G7">
            <v>1.94909847953546</v>
          </cell>
          <cell r="R7">
            <v>1.3125</v>
          </cell>
        </row>
        <row r="8">
          <cell r="A8">
            <v>34212</v>
          </cell>
          <cell r="B8">
            <v>31.79</v>
          </cell>
          <cell r="C8">
            <v>1.3179000000000001</v>
          </cell>
          <cell r="G8">
            <v>2.6026604048319699</v>
          </cell>
          <cell r="R8">
            <v>1.7297437500000001</v>
          </cell>
        </row>
        <row r="9">
          <cell r="A9">
            <v>34242</v>
          </cell>
          <cell r="B9">
            <v>35.28</v>
          </cell>
          <cell r="C9">
            <v>1.3528</v>
          </cell>
          <cell r="G9">
            <v>3.5654943118218299</v>
          </cell>
          <cell r="R9">
            <v>2.339997345</v>
          </cell>
        </row>
        <row r="10">
          <cell r="A10">
            <v>34273</v>
          </cell>
          <cell r="B10">
            <v>35.04</v>
          </cell>
          <cell r="C10">
            <v>1.3504</v>
          </cell>
          <cell r="G10">
            <v>4.8185867915704703</v>
          </cell>
          <cell r="R10">
            <v>3.1599324146879999</v>
          </cell>
        </row>
        <row r="11">
          <cell r="A11">
            <v>34303</v>
          </cell>
          <cell r="B11">
            <v>36.15</v>
          </cell>
          <cell r="C11">
            <v>1.3614999999999999</v>
          </cell>
          <cell r="G11">
            <v>6.5996054557600496</v>
          </cell>
          <cell r="R11">
            <v>4.302247982597712</v>
          </cell>
        </row>
        <row r="12">
          <cell r="A12">
            <v>34334</v>
          </cell>
          <cell r="B12">
            <v>38.32</v>
          </cell>
          <cell r="C12">
            <v>1.3832</v>
          </cell>
          <cell r="G12">
            <v>8.9899174517166607</v>
          </cell>
          <cell r="M12">
            <v>1</v>
          </cell>
          <cell r="R12">
            <v>5.9508694095291554</v>
          </cell>
        </row>
        <row r="13">
          <cell r="A13">
            <v>34365</v>
          </cell>
          <cell r="B13">
            <v>39.07</v>
          </cell>
          <cell r="C13">
            <v>1.3907</v>
          </cell>
          <cell r="D13">
            <v>89.087233976642608</v>
          </cell>
          <cell r="G13">
            <v>12.782740433998701</v>
          </cell>
          <cell r="M13">
            <v>1</v>
          </cell>
          <cell r="R13">
            <v>8.2758740878321966</v>
          </cell>
        </row>
        <row r="14">
          <cell r="A14">
            <v>34393</v>
          </cell>
          <cell r="B14">
            <v>40.78</v>
          </cell>
          <cell r="C14">
            <v>1.4077999999999999</v>
          </cell>
          <cell r="D14">
            <v>88.133886806480604</v>
          </cell>
          <cell r="G14">
            <v>18.203962663298501</v>
          </cell>
          <cell r="M14">
            <v>1</v>
          </cell>
          <cell r="R14">
            <v>11.650775540850166</v>
          </cell>
        </row>
        <row r="15">
          <cell r="A15">
            <v>34424</v>
          </cell>
          <cell r="B15">
            <v>45.71</v>
          </cell>
          <cell r="C15">
            <v>1.4571000000000001</v>
          </cell>
          <cell r="D15">
            <v>91.848920417583102</v>
          </cell>
          <cell r="G15">
            <v>26.363980025037499</v>
          </cell>
          <cell r="M15">
            <v>1</v>
          </cell>
          <cell r="R15">
            <v>16.976345040572777</v>
          </cell>
        </row>
        <row r="16">
          <cell r="A16">
            <v>34454</v>
          </cell>
          <cell r="B16">
            <v>40.92</v>
          </cell>
          <cell r="C16">
            <v>1.4092</v>
          </cell>
          <cell r="D16">
            <v>91.972057866856659</v>
          </cell>
          <cell r="G16">
            <v>37.557372321278002</v>
          </cell>
          <cell r="M16">
            <v>1</v>
          </cell>
          <cell r="R16">
            <v>23.923065431175157</v>
          </cell>
        </row>
        <row r="17">
          <cell r="A17">
            <v>34485</v>
          </cell>
          <cell r="B17">
            <v>42.58</v>
          </cell>
          <cell r="C17">
            <v>1.4258</v>
          </cell>
          <cell r="D17">
            <v>91.024131842260161</v>
          </cell>
          <cell r="G17">
            <v>52.9374596485208</v>
          </cell>
          <cell r="M17">
            <v>1</v>
          </cell>
          <cell r="R17">
            <v>34.109506691769539</v>
          </cell>
        </row>
        <row r="18">
          <cell r="A18">
            <v>34515</v>
          </cell>
          <cell r="B18">
            <v>45.21</v>
          </cell>
          <cell r="C18">
            <v>1.4520999999999999</v>
          </cell>
          <cell r="D18">
            <v>92.212911619838295</v>
          </cell>
          <cell r="G18">
            <v>77.594201998584595</v>
          </cell>
          <cell r="M18">
            <v>1</v>
          </cell>
          <cell r="R18">
            <v>49.530414667118549</v>
          </cell>
        </row>
        <row r="19">
          <cell r="A19">
            <v>34546</v>
          </cell>
          <cell r="B19">
            <v>4.33</v>
          </cell>
          <cell r="C19">
            <v>1.0432999999999999</v>
          </cell>
          <cell r="D19">
            <v>96.209070350980454</v>
          </cell>
          <cell r="G19">
            <v>91.741870000000006</v>
          </cell>
          <cell r="M19">
            <v>1</v>
          </cell>
          <cell r="R19">
            <v>51.675081622204779</v>
          </cell>
        </row>
        <row r="20">
          <cell r="A20">
            <v>34577</v>
          </cell>
          <cell r="B20">
            <v>3.94</v>
          </cell>
          <cell r="C20">
            <v>1.0394000000000001</v>
          </cell>
          <cell r="D20">
            <v>100</v>
          </cell>
          <cell r="G20">
            <v>100</v>
          </cell>
          <cell r="L20">
            <v>2.1312000000000002</v>
          </cell>
          <cell r="M20">
            <v>1.021312</v>
          </cell>
          <cell r="R20">
            <v>53.711079838119652</v>
          </cell>
        </row>
        <row r="21">
          <cell r="A21">
            <v>34607</v>
          </cell>
          <cell r="B21">
            <v>1.75</v>
          </cell>
          <cell r="C21">
            <v>1.0175000000000001</v>
          </cell>
          <cell r="D21">
            <v>101.751</v>
          </cell>
          <cell r="F21">
            <v>1.01549</v>
          </cell>
          <cell r="G21">
            <v>101.54900000000001</v>
          </cell>
          <cell r="L21">
            <v>2.4390999999999998</v>
          </cell>
          <cell r="M21">
            <v>1.0243910000000001</v>
          </cell>
          <cell r="R21">
            <v>54.651023735286749</v>
          </cell>
        </row>
        <row r="22">
          <cell r="A22">
            <v>34638</v>
          </cell>
          <cell r="B22">
            <v>1.82</v>
          </cell>
          <cell r="C22">
            <v>1.0182</v>
          </cell>
          <cell r="D22">
            <v>103.602</v>
          </cell>
          <cell r="F22">
            <v>1.0255443200000001</v>
          </cell>
          <cell r="G22">
            <v>104.143</v>
          </cell>
          <cell r="L22">
            <v>2.5550999999999999</v>
          </cell>
          <cell r="M22">
            <v>1.0255510000000001</v>
          </cell>
          <cell r="R22">
            <v>55.645672367268965</v>
          </cell>
        </row>
        <row r="23">
          <cell r="A23">
            <v>34668</v>
          </cell>
          <cell r="B23">
            <v>2.85</v>
          </cell>
          <cell r="C23">
            <v>1.0285</v>
          </cell>
          <cell r="D23">
            <v>106.553</v>
          </cell>
          <cell r="F23">
            <v>1.02474482</v>
          </cell>
          <cell r="G23">
            <v>106.72</v>
          </cell>
          <cell r="L23">
            <v>2.9209999999999998</v>
          </cell>
          <cell r="M23">
            <v>1.02921</v>
          </cell>
          <cell r="R23">
            <v>57.23157402973613</v>
          </cell>
        </row>
        <row r="24">
          <cell r="A24">
            <v>34699</v>
          </cell>
          <cell r="B24">
            <v>0.84</v>
          </cell>
          <cell r="C24">
            <v>1.0084</v>
          </cell>
          <cell r="D24">
            <v>107.45</v>
          </cell>
          <cell r="F24">
            <v>1.0056690399999999</v>
          </cell>
          <cell r="G24">
            <v>107.325</v>
          </cell>
          <cell r="L24">
            <v>2.8731</v>
          </cell>
          <cell r="M24">
            <v>1.0287310000000001</v>
          </cell>
          <cell r="R24">
            <v>57.71231925158591</v>
          </cell>
        </row>
        <row r="25">
          <cell r="A25">
            <v>34730</v>
          </cell>
          <cell r="B25">
            <v>0.92</v>
          </cell>
          <cell r="C25">
            <v>1.0092000000000001</v>
          </cell>
          <cell r="D25">
            <v>108.44199999999999</v>
          </cell>
          <cell r="F25">
            <v>1.0136035400000001</v>
          </cell>
          <cell r="G25">
            <v>108.785</v>
          </cell>
          <cell r="L25">
            <v>2.1013000000000002</v>
          </cell>
          <cell r="M25">
            <v>1.0210129999999999</v>
          </cell>
          <cell r="R25">
            <v>58.243272588700506</v>
          </cell>
        </row>
        <row r="26">
          <cell r="A26">
            <v>34758</v>
          </cell>
          <cell r="B26">
            <v>1.39</v>
          </cell>
          <cell r="C26">
            <v>1.0139</v>
          </cell>
          <cell r="D26">
            <v>109.94499999999999</v>
          </cell>
          <cell r="F26">
            <v>1.0115273199999999</v>
          </cell>
          <cell r="G26">
            <v>110.039</v>
          </cell>
          <cell r="L26">
            <v>1.8531</v>
          </cell>
          <cell r="M26">
            <v>1.0185310000000001</v>
          </cell>
          <cell r="R26">
            <v>59.052854077683442</v>
          </cell>
        </row>
        <row r="27">
          <cell r="A27">
            <v>34789</v>
          </cell>
          <cell r="B27">
            <v>1.1200000000000001</v>
          </cell>
          <cell r="C27">
            <v>1.0112000000000001</v>
          </cell>
          <cell r="D27">
            <v>111.178</v>
          </cell>
          <cell r="F27">
            <v>1.01813902</v>
          </cell>
          <cell r="G27">
            <v>112.035</v>
          </cell>
          <cell r="L27">
            <v>2.2997999999999998</v>
          </cell>
          <cell r="M27">
            <v>1.0229980000000001</v>
          </cell>
          <cell r="R27">
            <v>59.714246043353505</v>
          </cell>
        </row>
        <row r="28">
          <cell r="A28">
            <v>34819</v>
          </cell>
          <cell r="B28">
            <v>2.1</v>
          </cell>
          <cell r="C28">
            <v>1.0209999999999999</v>
          </cell>
          <cell r="D28">
            <v>113.518</v>
          </cell>
          <cell r="F28">
            <v>1.0230195900000001</v>
          </cell>
          <cell r="G28">
            <v>114.614</v>
          </cell>
          <cell r="L28">
            <v>3.4666999999999999</v>
          </cell>
          <cell r="M28">
            <v>1.034667</v>
          </cell>
          <cell r="R28">
            <v>60.968245210263923</v>
          </cell>
        </row>
        <row r="29">
          <cell r="A29">
            <v>34850</v>
          </cell>
          <cell r="B29">
            <v>0.57999999999999996</v>
          </cell>
          <cell r="C29">
            <v>1.0058</v>
          </cell>
          <cell r="D29">
            <v>114.17100000000001</v>
          </cell>
          <cell r="F29">
            <v>1.0039872999999999</v>
          </cell>
          <cell r="G29">
            <v>115.071</v>
          </cell>
          <cell r="L29">
            <v>3.2471000000000001</v>
          </cell>
          <cell r="M29">
            <v>1.0324709999999999</v>
          </cell>
          <cell r="R29">
            <v>61.321861032483454</v>
          </cell>
        </row>
        <row r="30">
          <cell r="A30">
            <v>34880</v>
          </cell>
          <cell r="B30">
            <v>2.46</v>
          </cell>
          <cell r="C30">
            <v>1.0246</v>
          </cell>
          <cell r="D30">
            <v>116.98399999999999</v>
          </cell>
          <cell r="F30">
            <v>1.02623598</v>
          </cell>
          <cell r="G30">
            <v>118.09</v>
          </cell>
          <cell r="L30">
            <v>2.8862999999999999</v>
          </cell>
          <cell r="M30">
            <v>1.0288630000000001</v>
          </cell>
          <cell r="R30">
            <v>62.830378813882547</v>
          </cell>
        </row>
        <row r="31">
          <cell r="A31">
            <v>34911</v>
          </cell>
          <cell r="B31">
            <v>1.82</v>
          </cell>
          <cell r="C31">
            <v>1.0182</v>
          </cell>
          <cell r="D31">
            <v>119.114</v>
          </cell>
          <cell r="F31">
            <v>1.0223812299999999</v>
          </cell>
          <cell r="G31">
            <v>120.733</v>
          </cell>
          <cell r="L31">
            <v>2.9904999999999999</v>
          </cell>
          <cell r="M31">
            <v>1.0299050000000001</v>
          </cell>
          <cell r="R31">
            <v>63.973891708295206</v>
          </cell>
        </row>
        <row r="32">
          <cell r="A32">
            <v>34942</v>
          </cell>
          <cell r="B32">
            <v>2.2000000000000002</v>
          </cell>
          <cell r="C32">
            <v>1.022</v>
          </cell>
          <cell r="D32">
            <v>121.729</v>
          </cell>
          <cell r="F32">
            <v>1.0128879399999999</v>
          </cell>
          <cell r="G32">
            <v>122.289</v>
          </cell>
          <cell r="L32">
            <v>2.6044999999999998</v>
          </cell>
          <cell r="M32">
            <v>1.0260450000000001</v>
          </cell>
          <cell r="R32">
            <v>65.381317325877703</v>
          </cell>
        </row>
        <row r="33">
          <cell r="A33">
            <v>34972</v>
          </cell>
          <cell r="B33">
            <v>-0.71</v>
          </cell>
          <cell r="C33">
            <v>0.9929</v>
          </cell>
          <cell r="D33">
            <v>120.869</v>
          </cell>
          <cell r="F33">
            <v>0.98918954000000003</v>
          </cell>
          <cell r="G33">
            <v>120.967</v>
          </cell>
          <cell r="L33">
            <v>1.9393</v>
          </cell>
          <cell r="M33">
            <v>1.019393</v>
          </cell>
          <cell r="R33">
            <v>64.917109972863969</v>
          </cell>
        </row>
        <row r="34">
          <cell r="A34">
            <v>35003</v>
          </cell>
          <cell r="B34">
            <v>0.52</v>
          </cell>
          <cell r="C34">
            <v>1.0052000000000001</v>
          </cell>
          <cell r="D34">
            <v>121.503</v>
          </cell>
          <cell r="F34">
            <v>1.0022650799999999</v>
          </cell>
          <cell r="G34">
            <v>121.241</v>
          </cell>
          <cell r="L34">
            <v>1.6539999999999999</v>
          </cell>
          <cell r="M34">
            <v>1.01654</v>
          </cell>
          <cell r="R34">
            <v>65.254678944722869</v>
          </cell>
        </row>
        <row r="35">
          <cell r="A35">
            <v>35033</v>
          </cell>
          <cell r="B35">
            <v>1.2</v>
          </cell>
          <cell r="C35">
            <v>1.012</v>
          </cell>
          <cell r="D35">
            <v>122.955</v>
          </cell>
          <cell r="F35">
            <v>1.0132710899999999</v>
          </cell>
          <cell r="G35">
            <v>122.85</v>
          </cell>
          <cell r="L35">
            <v>1.4387000000000001</v>
          </cell>
          <cell r="M35">
            <v>1.0143869999999999</v>
          </cell>
          <cell r="R35">
            <v>66.037735092059549</v>
          </cell>
        </row>
        <row r="36">
          <cell r="A36">
            <v>35064</v>
          </cell>
          <cell r="B36">
            <v>0.71</v>
          </cell>
          <cell r="C36">
            <v>1.0071000000000001</v>
          </cell>
          <cell r="D36">
            <v>123.833</v>
          </cell>
          <cell r="F36">
            <v>1.00274318</v>
          </cell>
          <cell r="G36">
            <v>123.187</v>
          </cell>
          <cell r="L36">
            <v>1.34</v>
          </cell>
          <cell r="M36">
            <v>1.0134000000000001</v>
          </cell>
          <cell r="R36">
            <v>66.506603011213173</v>
          </cell>
        </row>
        <row r="37">
          <cell r="A37">
            <v>35095</v>
          </cell>
          <cell r="B37">
            <v>1.73</v>
          </cell>
          <cell r="C37">
            <v>1.0173000000000001</v>
          </cell>
          <cell r="D37">
            <v>125.977</v>
          </cell>
          <cell r="F37">
            <v>1.0179402</v>
          </cell>
          <cell r="G37">
            <v>125.39700000000001</v>
          </cell>
          <cell r="L37">
            <v>1.2525999999999999</v>
          </cell>
          <cell r="M37">
            <v>1.012526</v>
          </cell>
          <cell r="R37">
            <v>67.657167243307171</v>
          </cell>
        </row>
        <row r="38">
          <cell r="A38">
            <v>35124</v>
          </cell>
          <cell r="B38">
            <v>0.97</v>
          </cell>
          <cell r="C38">
            <v>1.0097</v>
          </cell>
          <cell r="D38">
            <v>127.202</v>
          </cell>
          <cell r="F38">
            <v>1.00762379</v>
          </cell>
          <cell r="G38">
            <v>126.35299999999999</v>
          </cell>
          <cell r="L38">
            <v>0.96250000000000002</v>
          </cell>
          <cell r="M38">
            <v>1.009625</v>
          </cell>
          <cell r="R38">
            <v>68.313441765567248</v>
          </cell>
        </row>
        <row r="39">
          <cell r="A39">
            <v>35155</v>
          </cell>
          <cell r="B39">
            <v>0.4</v>
          </cell>
          <cell r="C39">
            <v>1.004</v>
          </cell>
          <cell r="D39">
            <v>127.715</v>
          </cell>
          <cell r="F39">
            <v>1.0021685300000001</v>
          </cell>
          <cell r="G39">
            <v>126.627</v>
          </cell>
          <cell r="L39">
            <v>0.81389999999999996</v>
          </cell>
          <cell r="M39">
            <v>1.0081389999999999</v>
          </cell>
          <cell r="R39">
            <v>68.58669553262952</v>
          </cell>
        </row>
        <row r="40">
          <cell r="A40">
            <v>35185</v>
          </cell>
          <cell r="B40">
            <v>0.32</v>
          </cell>
          <cell r="C40">
            <v>1.0032000000000001</v>
          </cell>
          <cell r="D40">
            <v>128.13</v>
          </cell>
          <cell r="F40">
            <v>1.00696534</v>
          </cell>
          <cell r="G40">
            <v>127.509</v>
          </cell>
          <cell r="L40">
            <v>0.65969999999999995</v>
          </cell>
          <cell r="M40">
            <v>1.006597</v>
          </cell>
          <cell r="R40">
            <v>68.806172958333946</v>
          </cell>
        </row>
        <row r="41">
          <cell r="A41">
            <v>35216</v>
          </cell>
          <cell r="B41">
            <v>1.55</v>
          </cell>
          <cell r="C41">
            <v>1.0155000000000001</v>
          </cell>
          <cell r="D41">
            <v>130.12100000000001</v>
          </cell>
          <cell r="F41">
            <v>1.0168301799999999</v>
          </cell>
          <cell r="G41">
            <v>129.655</v>
          </cell>
          <cell r="L41">
            <v>0.58879999999999999</v>
          </cell>
          <cell r="M41">
            <v>1.0058879999999999</v>
          </cell>
          <cell r="R41">
            <v>69.87266863918812</v>
          </cell>
        </row>
        <row r="42">
          <cell r="A42">
            <v>35246</v>
          </cell>
          <cell r="B42">
            <v>1.02</v>
          </cell>
          <cell r="C42">
            <v>1.0102</v>
          </cell>
          <cell r="D42">
            <v>131.44499999999999</v>
          </cell>
          <cell r="F42">
            <v>1.0122247499999999</v>
          </cell>
          <cell r="G42">
            <v>131.24</v>
          </cell>
          <cell r="L42">
            <v>0.6099</v>
          </cell>
          <cell r="M42">
            <v>1.0060990000000001</v>
          </cell>
          <cell r="R42">
            <v>70.585369859307832</v>
          </cell>
        </row>
        <row r="43">
          <cell r="A43">
            <v>35277</v>
          </cell>
          <cell r="B43">
            <v>1.35</v>
          </cell>
          <cell r="C43">
            <v>1.0135000000000001</v>
          </cell>
          <cell r="D43">
            <v>133.21299999999999</v>
          </cell>
          <cell r="F43">
            <v>1.01092655</v>
          </cell>
          <cell r="G43">
            <v>132.67400000000001</v>
          </cell>
          <cell r="L43">
            <v>0.58509999999999995</v>
          </cell>
          <cell r="M43">
            <v>1.0058510000000001</v>
          </cell>
          <cell r="R43">
            <v>71.538272352408498</v>
          </cell>
        </row>
        <row r="44">
          <cell r="A44">
            <v>35308</v>
          </cell>
          <cell r="B44">
            <v>0.28000000000000003</v>
          </cell>
          <cell r="C44">
            <v>1.0027999999999999</v>
          </cell>
          <cell r="D44">
            <v>133.58699999999999</v>
          </cell>
          <cell r="F44">
            <v>1.0000376900000001</v>
          </cell>
          <cell r="G44">
            <v>132.679</v>
          </cell>
          <cell r="H44">
            <v>0.01</v>
          </cell>
          <cell r="I44">
            <v>1.0001</v>
          </cell>
          <cell r="L44">
            <v>0.62749999999999995</v>
          </cell>
          <cell r="M44">
            <v>1.006275</v>
          </cell>
          <cell r="R44">
            <v>71.738579514995237</v>
          </cell>
        </row>
        <row r="45">
          <cell r="A45">
            <v>35338</v>
          </cell>
          <cell r="B45">
            <v>0.1</v>
          </cell>
          <cell r="C45">
            <v>1.0009999999999999</v>
          </cell>
          <cell r="D45">
            <v>133.72200000000001</v>
          </cell>
          <cell r="E45">
            <v>0.13</v>
          </cell>
          <cell r="F45">
            <v>1.0012812900000001</v>
          </cell>
          <cell r="G45">
            <v>132.84899999999999</v>
          </cell>
          <cell r="H45">
            <v>0</v>
          </cell>
          <cell r="I45">
            <v>1</v>
          </cell>
          <cell r="L45">
            <v>0.66200000000000003</v>
          </cell>
          <cell r="M45">
            <v>1.0066200000000001</v>
          </cell>
          <cell r="R45">
            <v>71.810318094510222</v>
          </cell>
        </row>
        <row r="46">
          <cell r="A46">
            <v>35369</v>
          </cell>
          <cell r="B46">
            <v>0.19</v>
          </cell>
          <cell r="C46">
            <v>1.0019</v>
          </cell>
          <cell r="D46">
            <v>133.97800000000001</v>
          </cell>
          <cell r="E46">
            <v>0.22</v>
          </cell>
          <cell r="F46">
            <v>1.00219798</v>
          </cell>
          <cell r="G46">
            <v>133.14099999999999</v>
          </cell>
          <cell r="H46">
            <v>0.18</v>
          </cell>
          <cell r="I46">
            <v>1.0018</v>
          </cell>
          <cell r="L46">
            <v>0.7419</v>
          </cell>
          <cell r="M46">
            <v>1.0074190000000001</v>
          </cell>
          <cell r="R46">
            <v>71.946757698889797</v>
          </cell>
        </row>
        <row r="47">
          <cell r="A47">
            <v>35399</v>
          </cell>
          <cell r="B47">
            <v>0.2</v>
          </cell>
          <cell r="C47">
            <v>1.002</v>
          </cell>
          <cell r="D47">
            <v>134.24199999999999</v>
          </cell>
          <cell r="E47">
            <v>0.28000000000000003</v>
          </cell>
          <cell r="F47">
            <v>1.00282407</v>
          </cell>
          <cell r="G47">
            <v>133.517</v>
          </cell>
          <cell r="H47">
            <v>0.25</v>
          </cell>
          <cell r="I47">
            <v>1.0024999999999999</v>
          </cell>
          <cell r="L47">
            <v>0.81459999999999999</v>
          </cell>
          <cell r="M47">
            <v>1.008146</v>
          </cell>
          <cell r="R47">
            <v>72.090651214287575</v>
          </cell>
        </row>
        <row r="48">
          <cell r="A48">
            <v>35430</v>
          </cell>
          <cell r="B48">
            <v>0.73</v>
          </cell>
          <cell r="C48">
            <v>1.0073000000000001</v>
          </cell>
          <cell r="D48">
            <v>135.22499999999999</v>
          </cell>
          <cell r="E48">
            <v>0.88</v>
          </cell>
          <cell r="F48">
            <v>1.0087779100000001</v>
          </cell>
          <cell r="G48">
            <v>134.68899999999999</v>
          </cell>
          <cell r="H48">
            <v>0.44</v>
          </cell>
          <cell r="I48">
            <v>1.0044</v>
          </cell>
          <cell r="L48">
            <v>0.87170000000000003</v>
          </cell>
          <cell r="M48">
            <v>1.0087170000000001</v>
          </cell>
          <cell r="R48">
            <v>72.61691296815188</v>
          </cell>
        </row>
        <row r="49">
          <cell r="A49">
            <v>35461</v>
          </cell>
          <cell r="B49">
            <v>1.77</v>
          </cell>
          <cell r="C49">
            <v>1.0177</v>
          </cell>
          <cell r="D49">
            <v>137.613</v>
          </cell>
          <cell r="E49">
            <v>1.58</v>
          </cell>
          <cell r="F49">
            <v>1.01577709</v>
          </cell>
          <cell r="G49">
            <v>136.81399999999999</v>
          </cell>
          <cell r="H49">
            <v>1.85</v>
          </cell>
          <cell r="I49">
            <v>1.0185</v>
          </cell>
          <cell r="L49">
            <v>0.74399999999999999</v>
          </cell>
          <cell r="M49">
            <v>1.0074399999999999</v>
          </cell>
          <cell r="R49">
            <v>73.902232327688168</v>
          </cell>
        </row>
        <row r="50">
          <cell r="A50">
            <v>35471</v>
          </cell>
          <cell r="M50">
            <v>1</v>
          </cell>
          <cell r="N50">
            <v>1.485131</v>
          </cell>
        </row>
        <row r="51">
          <cell r="A51">
            <v>35489</v>
          </cell>
          <cell r="B51">
            <v>0.43</v>
          </cell>
          <cell r="C51">
            <v>1.0043</v>
          </cell>
          <cell r="D51">
            <v>138.20400000000001</v>
          </cell>
          <cell r="E51">
            <v>0.42</v>
          </cell>
          <cell r="F51">
            <v>1.0042101000000001</v>
          </cell>
          <cell r="G51">
            <v>137.38999999999999</v>
          </cell>
          <cell r="H51">
            <v>0.53</v>
          </cell>
          <cell r="I51">
            <v>1.0053000000000001</v>
          </cell>
          <cell r="L51">
            <v>0.66159999999999997</v>
          </cell>
          <cell r="M51">
            <v>1.006616</v>
          </cell>
          <cell r="R51">
            <v>74.220011926697225</v>
          </cell>
        </row>
        <row r="52">
          <cell r="A52">
            <v>35499</v>
          </cell>
          <cell r="M52">
            <v>1</v>
          </cell>
          <cell r="N52">
            <v>1.4970220000000001</v>
          </cell>
        </row>
        <row r="53">
          <cell r="A53">
            <v>35520</v>
          </cell>
          <cell r="B53">
            <v>1.1499999999999999</v>
          </cell>
          <cell r="C53">
            <v>1.0115000000000001</v>
          </cell>
          <cell r="D53">
            <v>139.79499999999999</v>
          </cell>
          <cell r="E53">
            <v>1.1599999999999999</v>
          </cell>
          <cell r="F53">
            <v>1.01164568</v>
          </cell>
          <cell r="G53">
            <v>138.99</v>
          </cell>
          <cell r="H53">
            <v>0.63</v>
          </cell>
          <cell r="I53">
            <v>1.0063</v>
          </cell>
          <cell r="L53">
            <v>0.63160000000000005</v>
          </cell>
          <cell r="M53">
            <v>1.006316</v>
          </cell>
          <cell r="R53">
            <v>75.073542063854248</v>
          </cell>
        </row>
        <row r="54">
          <cell r="A54">
            <v>35530</v>
          </cell>
          <cell r="M54">
            <v>1</v>
          </cell>
          <cell r="N54">
            <v>1.509749</v>
          </cell>
        </row>
        <row r="55">
          <cell r="A55">
            <v>35550</v>
          </cell>
          <cell r="B55">
            <v>0.68</v>
          </cell>
          <cell r="C55">
            <v>1.0067999999999999</v>
          </cell>
          <cell r="D55">
            <v>140.74199999999999</v>
          </cell>
          <cell r="E55">
            <v>0.59</v>
          </cell>
          <cell r="F55">
            <v>1.00587812</v>
          </cell>
          <cell r="G55">
            <v>139.80699999999999</v>
          </cell>
          <cell r="H55">
            <v>0.8</v>
          </cell>
          <cell r="I55">
            <v>1.008</v>
          </cell>
          <cell r="K55">
            <v>1.0638000000000001</v>
          </cell>
          <cell r="L55">
            <v>0.62109999999999999</v>
          </cell>
          <cell r="M55">
            <v>1.006211</v>
          </cell>
          <cell r="R55">
            <v>75.584042149888447</v>
          </cell>
        </row>
        <row r="56">
          <cell r="A56">
            <v>35560</v>
          </cell>
          <cell r="N56">
            <v>1.522999</v>
          </cell>
        </row>
        <row r="57">
          <cell r="A57">
            <v>35581</v>
          </cell>
          <cell r="B57">
            <v>0.21</v>
          </cell>
          <cell r="C57">
            <v>1.0021</v>
          </cell>
          <cell r="D57">
            <v>141.04</v>
          </cell>
          <cell r="E57">
            <v>0.3</v>
          </cell>
          <cell r="F57">
            <v>1.0030184499999999</v>
          </cell>
          <cell r="G57">
            <v>140.22900000000001</v>
          </cell>
          <cell r="H57">
            <v>0.39</v>
          </cell>
          <cell r="I57">
            <v>1.0039</v>
          </cell>
          <cell r="K57">
            <v>1.0717000000000001</v>
          </cell>
          <cell r="L57">
            <v>0.63539999999999996</v>
          </cell>
          <cell r="M57">
            <v>1.006354</v>
          </cell>
          <cell r="R57">
            <v>75.742768638403206</v>
          </cell>
        </row>
        <row r="58">
          <cell r="A58">
            <v>35591</v>
          </cell>
          <cell r="N58">
            <v>1.535045</v>
          </cell>
        </row>
        <row r="59">
          <cell r="A59">
            <v>35611</v>
          </cell>
          <cell r="B59">
            <v>0.74</v>
          </cell>
          <cell r="C59">
            <v>1.0074000000000001</v>
          </cell>
          <cell r="D59">
            <v>142.09</v>
          </cell>
          <cell r="E59">
            <v>0.7</v>
          </cell>
          <cell r="F59">
            <v>1.0069743099999999</v>
          </cell>
          <cell r="G59">
            <v>141.20699999999999</v>
          </cell>
          <cell r="H59">
            <v>1.3</v>
          </cell>
          <cell r="I59">
            <v>1.0129999999999999</v>
          </cell>
          <cell r="K59">
            <v>1.0769</v>
          </cell>
          <cell r="L59">
            <v>0.65349999999999997</v>
          </cell>
          <cell r="M59">
            <v>1.006535</v>
          </cell>
          <cell r="R59">
            <v>76.303265126327389</v>
          </cell>
        </row>
        <row r="60">
          <cell r="A60">
            <v>35621</v>
          </cell>
          <cell r="C60" t="str">
            <v xml:space="preserve"> </v>
          </cell>
          <cell r="N60">
            <v>1.5478749999999999</v>
          </cell>
        </row>
        <row r="61">
          <cell r="A61">
            <v>35642</v>
          </cell>
          <cell r="B61">
            <v>0.09</v>
          </cell>
          <cell r="C61">
            <v>1.0008999999999999</v>
          </cell>
          <cell r="D61">
            <v>142.221</v>
          </cell>
          <cell r="E61">
            <v>0.09</v>
          </cell>
          <cell r="F61">
            <v>1.0008710599999999</v>
          </cell>
          <cell r="G61">
            <v>141.33000000000001</v>
          </cell>
          <cell r="H61">
            <v>0.24</v>
          </cell>
          <cell r="I61">
            <v>1.0024</v>
          </cell>
          <cell r="K61">
            <v>1.0833999999999999</v>
          </cell>
          <cell r="L61">
            <v>0.62929999999999997</v>
          </cell>
          <cell r="M61">
            <v>1.0062930000000001</v>
          </cell>
          <cell r="R61">
            <v>76.371938064941077</v>
          </cell>
        </row>
        <row r="62">
          <cell r="A62">
            <v>35652</v>
          </cell>
          <cell r="C62" t="str">
            <v xml:space="preserve"> </v>
          </cell>
          <cell r="N62">
            <v>1.5603959999999999</v>
          </cell>
        </row>
        <row r="63">
          <cell r="A63">
            <v>35673</v>
          </cell>
          <cell r="B63">
            <v>0.09</v>
          </cell>
          <cell r="C63">
            <v>1.0008999999999999</v>
          </cell>
          <cell r="D63">
            <v>142.35300000000001</v>
          </cell>
          <cell r="E63">
            <v>-0.04</v>
          </cell>
          <cell r="F63">
            <v>0.99956131000000004</v>
          </cell>
          <cell r="G63">
            <v>141.268</v>
          </cell>
          <cell r="H63">
            <v>0</v>
          </cell>
          <cell r="I63">
            <v>1</v>
          </cell>
          <cell r="K63">
            <v>1.0915999999999999</v>
          </cell>
          <cell r="L63">
            <v>0.627</v>
          </cell>
          <cell r="M63">
            <v>1.00627</v>
          </cell>
          <cell r="R63">
            <v>76.440672809199512</v>
          </cell>
        </row>
        <row r="64">
          <cell r="A64">
            <v>35683</v>
          </cell>
          <cell r="C64" t="str">
            <v xml:space="preserve"> </v>
          </cell>
          <cell r="N64">
            <v>1.57317</v>
          </cell>
        </row>
        <row r="65">
          <cell r="A65">
            <v>35703</v>
          </cell>
          <cell r="B65">
            <v>0.48</v>
          </cell>
          <cell r="C65">
            <v>1.0047999999999999</v>
          </cell>
          <cell r="D65">
            <v>143.042</v>
          </cell>
          <cell r="E65">
            <v>0.59</v>
          </cell>
          <cell r="F65">
            <v>1.0058965900000001</v>
          </cell>
          <cell r="G65">
            <v>142.101</v>
          </cell>
          <cell r="H65">
            <v>0.17</v>
          </cell>
          <cell r="I65">
            <v>1.0017</v>
          </cell>
          <cell r="K65">
            <v>1.0960000000000001</v>
          </cell>
          <cell r="L65">
            <v>0.64739999999999998</v>
          </cell>
          <cell r="M65">
            <v>1.0064740000000001</v>
          </cell>
          <cell r="N65">
            <v>1.5810420000000001</v>
          </cell>
          <cell r="R65">
            <v>76.807588038683662</v>
          </cell>
        </row>
        <row r="66">
          <cell r="A66">
            <v>35713</v>
          </cell>
          <cell r="C66" t="str">
            <v xml:space="preserve"> </v>
          </cell>
          <cell r="N66">
            <v>1.584992</v>
          </cell>
        </row>
        <row r="67">
          <cell r="A67">
            <v>35734</v>
          </cell>
          <cell r="B67">
            <v>0.37</v>
          </cell>
          <cell r="C67">
            <v>1.0037</v>
          </cell>
          <cell r="D67">
            <v>143.56700000000001</v>
          </cell>
          <cell r="E67">
            <v>0.34</v>
          </cell>
          <cell r="F67">
            <v>1.0034201</v>
          </cell>
          <cell r="G67">
            <v>142.58699999999999</v>
          </cell>
          <cell r="H67">
            <v>0.28999999999999998</v>
          </cell>
          <cell r="I67">
            <v>1.0028999999999999</v>
          </cell>
          <cell r="K67">
            <v>1.103</v>
          </cell>
          <cell r="L67">
            <v>0.62670000000000003</v>
          </cell>
          <cell r="M67">
            <v>1.006267</v>
          </cell>
          <cell r="N67">
            <v>1.5933200000000001</v>
          </cell>
          <cell r="R67">
            <v>77.091776114426793</v>
          </cell>
        </row>
        <row r="68">
          <cell r="A68">
            <v>35744</v>
          </cell>
          <cell r="C68" t="str">
            <v xml:space="preserve"> </v>
          </cell>
          <cell r="N68">
            <v>1.5973010000000001</v>
          </cell>
        </row>
        <row r="69">
          <cell r="A69">
            <v>35764</v>
          </cell>
          <cell r="B69">
            <v>0.64</v>
          </cell>
          <cell r="C69">
            <v>1.0064</v>
          </cell>
          <cell r="D69">
            <v>144.48099999999999</v>
          </cell>
          <cell r="E69">
            <v>0.83</v>
          </cell>
          <cell r="F69">
            <v>1.0083036999999999</v>
          </cell>
          <cell r="G69">
            <v>143.77099999999999</v>
          </cell>
          <cell r="H69">
            <v>0.53</v>
          </cell>
          <cell r="I69">
            <v>1.0053000000000001</v>
          </cell>
          <cell r="K69">
            <v>1.109</v>
          </cell>
          <cell r="L69">
            <v>1.5334000000000001</v>
          </cell>
          <cell r="M69">
            <v>1.015334</v>
          </cell>
          <cell r="N69">
            <v>1.6052930000000001</v>
          </cell>
          <cell r="R69">
            <v>77.585163481559121</v>
          </cell>
        </row>
        <row r="70">
          <cell r="A70">
            <v>35774</v>
          </cell>
          <cell r="C70" t="str">
            <v xml:space="preserve"> </v>
          </cell>
          <cell r="N70">
            <v>1.6094839999999999</v>
          </cell>
        </row>
        <row r="71">
          <cell r="A71">
            <v>35795</v>
          </cell>
          <cell r="B71">
            <v>0.84</v>
          </cell>
          <cell r="C71">
            <v>1.0084</v>
          </cell>
          <cell r="D71">
            <v>145.69499999999999</v>
          </cell>
          <cell r="E71">
            <v>0.69</v>
          </cell>
          <cell r="F71">
            <v>1.0069137699999999</v>
          </cell>
          <cell r="G71">
            <v>144.76499999999999</v>
          </cell>
          <cell r="H71">
            <v>0.56000000000000005</v>
          </cell>
          <cell r="I71">
            <v>1.0056</v>
          </cell>
          <cell r="K71">
            <v>1.1165</v>
          </cell>
          <cell r="L71">
            <v>1.1815</v>
          </cell>
          <cell r="M71">
            <v>1.0118149999999999</v>
          </cell>
          <cell r="N71">
            <v>1.618363</v>
          </cell>
          <cell r="R71">
            <v>78.236878854804218</v>
          </cell>
        </row>
        <row r="72">
          <cell r="A72">
            <v>35805</v>
          </cell>
          <cell r="C72" t="str">
            <v xml:space="preserve"> </v>
          </cell>
          <cell r="N72">
            <v>1.6226080000000001</v>
          </cell>
        </row>
        <row r="73">
          <cell r="A73">
            <v>35826</v>
          </cell>
          <cell r="B73">
            <v>0.96</v>
          </cell>
          <cell r="C73">
            <v>1.0096000000000001</v>
          </cell>
          <cell r="D73">
            <v>147.09100000000001</v>
          </cell>
          <cell r="E73">
            <v>0.88</v>
          </cell>
          <cell r="F73">
            <v>1.00879356</v>
          </cell>
          <cell r="G73">
            <v>146.03800000000001</v>
          </cell>
          <cell r="H73">
            <v>1.26</v>
          </cell>
          <cell r="I73">
            <v>1.0125999999999999</v>
          </cell>
          <cell r="K73">
            <v>1.1234999999999999</v>
          </cell>
          <cell r="L73">
            <v>1.145</v>
          </cell>
          <cell r="M73">
            <v>1.01145</v>
          </cell>
          <cell r="N73">
            <v>1.6315580000000001</v>
          </cell>
          <cell r="O73">
            <v>1.02669973</v>
          </cell>
          <cell r="R73">
            <v>78.987952891810338</v>
          </cell>
        </row>
        <row r="74">
          <cell r="A74">
            <v>35836</v>
          </cell>
          <cell r="C74" t="str">
            <v xml:space="preserve"> </v>
          </cell>
          <cell r="N74">
            <v>1.635837</v>
          </cell>
        </row>
        <row r="75">
          <cell r="A75">
            <v>35854</v>
          </cell>
          <cell r="B75">
            <v>0.18</v>
          </cell>
          <cell r="C75">
            <v>1.0018</v>
          </cell>
          <cell r="D75">
            <v>147.35599999999999</v>
          </cell>
          <cell r="E75">
            <v>0.02</v>
          </cell>
          <cell r="F75">
            <v>1.0001985799999999</v>
          </cell>
          <cell r="G75">
            <v>146.06700000000001</v>
          </cell>
          <cell r="H75">
            <v>0.14000000000000001</v>
          </cell>
          <cell r="I75">
            <v>1.0014000000000001</v>
          </cell>
          <cell r="K75">
            <v>1.1304000000000001</v>
          </cell>
          <cell r="L75">
            <v>0.4461</v>
          </cell>
          <cell r="M75">
            <v>1.004461</v>
          </cell>
          <cell r="N75">
            <v>1.6435690000000001</v>
          </cell>
          <cell r="O75">
            <v>1.02129793</v>
          </cell>
          <cell r="R75">
            <v>79.130131207015594</v>
          </cell>
        </row>
        <row r="76">
          <cell r="A76">
            <v>35864</v>
          </cell>
          <cell r="C76" t="str">
            <v xml:space="preserve"> </v>
          </cell>
          <cell r="N76">
            <v>1.6511290000000001</v>
          </cell>
        </row>
        <row r="77">
          <cell r="A77">
            <v>35885</v>
          </cell>
          <cell r="B77">
            <v>0.19</v>
          </cell>
          <cell r="C77">
            <v>1.0019</v>
          </cell>
          <cell r="D77">
            <v>147.63499999999999</v>
          </cell>
          <cell r="E77">
            <v>0.23</v>
          </cell>
          <cell r="F77">
            <v>1.00233455</v>
          </cell>
          <cell r="G77">
            <v>146.40799999999999</v>
          </cell>
          <cell r="H77">
            <v>0.33</v>
          </cell>
          <cell r="I77">
            <v>1.0033000000000001</v>
          </cell>
          <cell r="K77">
            <v>1.1374</v>
          </cell>
          <cell r="L77">
            <v>0.89949999999999997</v>
          </cell>
          <cell r="M77">
            <v>1.0089950000000001</v>
          </cell>
          <cell r="N77">
            <v>1.6593150000000001</v>
          </cell>
          <cell r="O77">
            <v>1.0220072899999999</v>
          </cell>
          <cell r="R77">
            <v>79.280478456308927</v>
          </cell>
        </row>
        <row r="78">
          <cell r="A78">
            <v>35898</v>
          </cell>
          <cell r="C78" t="str">
            <v xml:space="preserve"> </v>
          </cell>
          <cell r="N78">
            <v>1.665996</v>
          </cell>
        </row>
        <row r="79">
          <cell r="A79">
            <v>35915</v>
          </cell>
          <cell r="B79">
            <v>0.13</v>
          </cell>
          <cell r="C79">
            <v>1.0013000000000001</v>
          </cell>
          <cell r="D79">
            <v>147.821</v>
          </cell>
          <cell r="E79">
            <v>-0.13</v>
          </cell>
          <cell r="F79">
            <v>0.99865444999999997</v>
          </cell>
          <cell r="G79">
            <v>146.21100000000001</v>
          </cell>
          <cell r="H79">
            <v>0.23</v>
          </cell>
          <cell r="I79">
            <v>1.0023</v>
          </cell>
          <cell r="K79">
            <v>1.1443000000000001</v>
          </cell>
          <cell r="L79">
            <v>0.47199999999999998</v>
          </cell>
          <cell r="M79">
            <v>1.0047200000000001</v>
          </cell>
          <cell r="N79">
            <v>1.6747730000000001</v>
          </cell>
          <cell r="O79">
            <v>1.0170669800000001</v>
          </cell>
          <cell r="R79">
            <v>79.383543078302139</v>
          </cell>
        </row>
        <row r="80">
          <cell r="A80">
            <v>35926</v>
          </cell>
          <cell r="C80" t="str">
            <v xml:space="preserve"> </v>
          </cell>
          <cell r="N80">
            <v>1.680477</v>
          </cell>
        </row>
        <row r="81">
          <cell r="A81">
            <v>35946</v>
          </cell>
          <cell r="B81">
            <v>0.14000000000000001</v>
          </cell>
          <cell r="C81">
            <v>1.0014000000000001</v>
          </cell>
          <cell r="D81">
            <v>148.02099999999999</v>
          </cell>
          <cell r="E81">
            <v>0.23</v>
          </cell>
          <cell r="F81">
            <v>1.00227753</v>
          </cell>
          <cell r="G81">
            <v>146.54400000000001</v>
          </cell>
          <cell r="H81">
            <v>0.14000000000000001</v>
          </cell>
          <cell r="I81">
            <v>1.0014000000000001</v>
          </cell>
          <cell r="K81">
            <v>1.1505000000000001</v>
          </cell>
          <cell r="L81">
            <v>0.45429999999999998</v>
          </cell>
          <cell r="M81">
            <v>1.004543</v>
          </cell>
          <cell r="N81">
            <v>1.690898</v>
          </cell>
          <cell r="O81">
            <v>1.0163003500000001</v>
          </cell>
          <cell r="R81">
            <v>79.494680038611762</v>
          </cell>
        </row>
        <row r="82">
          <cell r="A82">
            <v>35956</v>
          </cell>
          <cell r="C82" t="str">
            <v xml:space="preserve"> </v>
          </cell>
          <cell r="N82">
            <v>1.6956990000000001</v>
          </cell>
        </row>
        <row r="83">
          <cell r="A83">
            <v>35976</v>
          </cell>
          <cell r="B83">
            <v>0.38</v>
          </cell>
          <cell r="C83">
            <v>1.0038</v>
          </cell>
          <cell r="D83">
            <v>148.58799999999999</v>
          </cell>
          <cell r="E83">
            <v>0.28000000000000003</v>
          </cell>
          <cell r="F83">
            <v>1.0027773200000001</v>
          </cell>
          <cell r="G83">
            <v>146.95099999999999</v>
          </cell>
          <cell r="H83">
            <v>0.41</v>
          </cell>
          <cell r="I83">
            <v>1.0041</v>
          </cell>
          <cell r="K83">
            <v>1.1569</v>
          </cell>
          <cell r="L83">
            <v>0.49130000000000001</v>
          </cell>
          <cell r="M83">
            <v>1.0049129999999999</v>
          </cell>
          <cell r="N83">
            <v>1.7052419999999999</v>
          </cell>
          <cell r="O83">
            <v>1.01602412</v>
          </cell>
          <cell r="R83">
            <v>79.796759822758489</v>
          </cell>
        </row>
        <row r="84">
          <cell r="A84">
            <v>35986</v>
          </cell>
          <cell r="C84" t="str">
            <v xml:space="preserve"> </v>
          </cell>
          <cell r="N84">
            <v>1.710035</v>
          </cell>
        </row>
        <row r="85">
          <cell r="A85">
            <v>35991</v>
          </cell>
          <cell r="L85">
            <v>0.56769999999999998</v>
          </cell>
          <cell r="M85">
            <v>1.0056769999999999</v>
          </cell>
        </row>
        <row r="86">
          <cell r="A86">
            <v>36007</v>
          </cell>
          <cell r="B86">
            <v>-0.17</v>
          </cell>
          <cell r="C86">
            <v>0.99829999999999997</v>
          </cell>
          <cell r="D86">
            <v>148.339</v>
          </cell>
          <cell r="E86">
            <v>-0.38</v>
          </cell>
          <cell r="F86">
            <v>0.99623684000000001</v>
          </cell>
          <cell r="G86">
            <v>146.398</v>
          </cell>
          <cell r="H86">
            <v>0</v>
          </cell>
          <cell r="I86">
            <v>1</v>
          </cell>
          <cell r="K86">
            <v>1.1634</v>
          </cell>
          <cell r="L86">
            <v>0.55030000000000001</v>
          </cell>
          <cell r="M86">
            <v>1.005503</v>
          </cell>
          <cell r="N86">
            <v>1.7201409999999999</v>
          </cell>
          <cell r="O86">
            <v>1.01703732</v>
          </cell>
          <cell r="R86">
            <v>79.661105331059801</v>
          </cell>
        </row>
        <row r="87">
          <cell r="A87">
            <v>36017</v>
          </cell>
          <cell r="C87" t="str">
            <v xml:space="preserve"> </v>
          </cell>
          <cell r="H87" t="str">
            <v>(negativo)</v>
          </cell>
          <cell r="N87">
            <v>1.7249749999999999</v>
          </cell>
        </row>
        <row r="88">
          <cell r="A88">
            <v>36022</v>
          </cell>
          <cell r="L88">
            <v>0.38300000000000001</v>
          </cell>
          <cell r="M88">
            <v>1.00383</v>
          </cell>
        </row>
        <row r="89">
          <cell r="A89">
            <v>36038</v>
          </cell>
          <cell r="B89">
            <v>-0.16</v>
          </cell>
          <cell r="C89">
            <v>0.99839999999999995</v>
          </cell>
          <cell r="D89">
            <v>148.10900000000001</v>
          </cell>
          <cell r="E89">
            <v>-0.17</v>
          </cell>
          <cell r="F89">
            <v>0.99826499999999996</v>
          </cell>
          <cell r="G89">
            <v>146.14400000000001</v>
          </cell>
          <cell r="H89">
            <v>0</v>
          </cell>
          <cell r="I89">
            <v>1</v>
          </cell>
          <cell r="K89">
            <v>1.1769000000000001</v>
          </cell>
          <cell r="L89">
            <v>0.37490000000000001</v>
          </cell>
          <cell r="M89">
            <v>1.003749</v>
          </cell>
          <cell r="N89">
            <v>1.7351700000000001</v>
          </cell>
          <cell r="O89">
            <v>1.01548517</v>
          </cell>
          <cell r="R89">
            <v>79.533647562530106</v>
          </cell>
        </row>
        <row r="90">
          <cell r="A90">
            <v>36048</v>
          </cell>
          <cell r="C90" t="str">
            <v xml:space="preserve"> </v>
          </cell>
          <cell r="H90" t="str">
            <v>(negativo)</v>
          </cell>
          <cell r="N90">
            <v>1.7404569999999999</v>
          </cell>
        </row>
        <row r="91">
          <cell r="A91">
            <v>36068</v>
          </cell>
          <cell r="B91">
            <v>-0.08</v>
          </cell>
          <cell r="C91">
            <v>0.99919999999999998</v>
          </cell>
          <cell r="D91">
            <v>147.98400000000001</v>
          </cell>
          <cell r="E91">
            <v>-0.02</v>
          </cell>
          <cell r="F91">
            <v>0.99977419999999995</v>
          </cell>
          <cell r="G91">
            <v>146.11099999999999</v>
          </cell>
          <cell r="H91">
            <v>0</v>
          </cell>
          <cell r="I91">
            <v>1</v>
          </cell>
          <cell r="K91">
            <v>1.1856</v>
          </cell>
          <cell r="L91">
            <v>0.45119999999999999</v>
          </cell>
          <cell r="M91">
            <v>1.0045120000000001</v>
          </cell>
          <cell r="N91">
            <v>1.7511699999999999</v>
          </cell>
          <cell r="O91">
            <v>1.0248750900000001</v>
          </cell>
          <cell r="R91">
            <v>79.470020644480087</v>
          </cell>
        </row>
        <row r="92">
          <cell r="A92">
            <v>36081</v>
          </cell>
          <cell r="C92" t="str">
            <v xml:space="preserve"> </v>
          </cell>
          <cell r="H92" t="str">
            <v>(negativo)</v>
          </cell>
          <cell r="N92">
            <v>1.7581690000000001</v>
          </cell>
        </row>
        <row r="93">
          <cell r="A93">
            <v>36099</v>
          </cell>
          <cell r="B93">
            <v>0.08</v>
          </cell>
          <cell r="C93">
            <v>1.0007999999999999</v>
          </cell>
          <cell r="D93">
            <v>148.1</v>
          </cell>
          <cell r="E93">
            <v>-0.03</v>
          </cell>
          <cell r="F93">
            <v>0.99967147999999995</v>
          </cell>
          <cell r="G93">
            <v>146.06299999999999</v>
          </cell>
          <cell r="H93">
            <v>0.2</v>
          </cell>
          <cell r="I93">
            <v>1.002</v>
          </cell>
          <cell r="K93">
            <v>1.1932</v>
          </cell>
          <cell r="L93">
            <v>0.88919999999999999</v>
          </cell>
          <cell r="M93">
            <v>1.0088919999999999</v>
          </cell>
          <cell r="N93">
            <v>1.7679069999999999</v>
          </cell>
          <cell r="O93">
            <v>1.02940886</v>
          </cell>
          <cell r="R93">
            <v>79.53359666099567</v>
          </cell>
        </row>
        <row r="94">
          <cell r="A94">
            <v>36109</v>
          </cell>
          <cell r="C94" t="str">
            <v xml:space="preserve"> </v>
          </cell>
          <cell r="N94">
            <v>1.7733410000000001</v>
          </cell>
        </row>
        <row r="95">
          <cell r="A95">
            <v>36129</v>
          </cell>
          <cell r="B95">
            <v>-0.32</v>
          </cell>
          <cell r="C95">
            <v>0.99680000000000002</v>
          </cell>
          <cell r="D95">
            <v>147.62799999999999</v>
          </cell>
          <cell r="E95">
            <v>-0.18</v>
          </cell>
          <cell r="F95">
            <v>0.99817887000000005</v>
          </cell>
          <cell r="G95">
            <v>145.797</v>
          </cell>
          <cell r="H95">
            <v>0</v>
          </cell>
          <cell r="I95">
            <v>1</v>
          </cell>
          <cell r="K95">
            <v>1.2012</v>
          </cell>
          <cell r="L95">
            <v>0.61360000000000003</v>
          </cell>
          <cell r="M95">
            <v>1.0061359999999999</v>
          </cell>
          <cell r="N95">
            <v>1.784257</v>
          </cell>
          <cell r="O95">
            <v>1.02632152</v>
          </cell>
          <cell r="R95">
            <v>79.279089151680481</v>
          </cell>
        </row>
        <row r="96">
          <cell r="A96">
            <v>36139</v>
          </cell>
          <cell r="C96" t="str">
            <v xml:space="preserve"> </v>
          </cell>
          <cell r="H96" t="str">
            <v>(negativo)</v>
          </cell>
          <cell r="N96">
            <v>1.7922279999999999</v>
          </cell>
        </row>
        <row r="97">
          <cell r="A97">
            <v>36160</v>
          </cell>
          <cell r="B97">
            <v>0.45</v>
          </cell>
          <cell r="C97">
            <v>1.0044999999999999</v>
          </cell>
          <cell r="D97">
            <v>148.291</v>
          </cell>
          <cell r="E97">
            <v>0.98</v>
          </cell>
          <cell r="F97">
            <v>1.00983559</v>
          </cell>
          <cell r="G97">
            <v>147.23099999999999</v>
          </cell>
          <cell r="H97">
            <v>0.09</v>
          </cell>
          <cell r="I97">
            <v>1.0008999999999999</v>
          </cell>
          <cell r="K97">
            <v>1.2087000000000001</v>
          </cell>
          <cell r="L97">
            <v>0.74339999999999995</v>
          </cell>
          <cell r="M97">
            <v>1.0074339999999999</v>
          </cell>
          <cell r="N97">
            <v>1.809669</v>
          </cell>
          <cell r="O97">
            <v>1.02401553</v>
          </cell>
          <cell r="R97">
            <v>79.635845052863033</v>
          </cell>
          <cell r="S97">
            <v>-3.7437000000000165E-3</v>
          </cell>
          <cell r="T97">
            <v>0.99625629999999998</v>
          </cell>
        </row>
        <row r="98">
          <cell r="A98">
            <v>36171</v>
          </cell>
          <cell r="C98" t="str">
            <v xml:space="preserve"> </v>
          </cell>
          <cell r="N98">
            <v>1.816589</v>
          </cell>
        </row>
        <row r="99">
          <cell r="A99">
            <v>36191</v>
          </cell>
          <cell r="B99">
            <v>0.84</v>
          </cell>
          <cell r="C99">
            <v>1.0084</v>
          </cell>
          <cell r="D99">
            <v>149.53299999999999</v>
          </cell>
          <cell r="E99">
            <v>1.1499999999999999</v>
          </cell>
          <cell r="F99">
            <v>1.01147856</v>
          </cell>
          <cell r="G99">
            <v>148.92099999999999</v>
          </cell>
          <cell r="H99">
            <v>0.64</v>
          </cell>
          <cell r="I99">
            <v>1.0064</v>
          </cell>
          <cell r="K99">
            <v>1.9630000000000001</v>
          </cell>
          <cell r="L99">
            <v>0.51629999999999998</v>
          </cell>
          <cell r="M99">
            <v>1.005163</v>
          </cell>
          <cell r="N99">
            <v>1.8288219999999999</v>
          </cell>
          <cell r="O99">
            <v>1.02177954</v>
          </cell>
          <cell r="R99">
            <v>80.304786151307084</v>
          </cell>
        </row>
        <row r="100">
          <cell r="A100">
            <v>36201</v>
          </cell>
          <cell r="C100" t="str">
            <v xml:space="preserve"> </v>
          </cell>
          <cell r="N100">
            <v>1.8349690000000001</v>
          </cell>
        </row>
        <row r="101">
          <cell r="A101">
            <v>36219</v>
          </cell>
          <cell r="B101">
            <v>3.61</v>
          </cell>
          <cell r="C101">
            <v>1.0361</v>
          </cell>
          <cell r="D101">
            <v>154.93299999999999</v>
          </cell>
          <cell r="E101">
            <v>4.4400000000000004</v>
          </cell>
          <cell r="F101">
            <v>1.0443658</v>
          </cell>
          <cell r="G101">
            <v>155.52799999999999</v>
          </cell>
          <cell r="H101">
            <v>1.41</v>
          </cell>
          <cell r="I101">
            <v>1.0141</v>
          </cell>
          <cell r="K101">
            <v>2.0276000000000001</v>
          </cell>
          <cell r="L101">
            <v>0.82979999999999998</v>
          </cell>
          <cell r="M101">
            <v>1.0082979999999999</v>
          </cell>
          <cell r="N101">
            <v>1.846085</v>
          </cell>
          <cell r="O101">
            <v>1.0237870899999999</v>
          </cell>
          <cell r="R101">
            <v>83.203788931369274</v>
          </cell>
        </row>
        <row r="102">
          <cell r="A102">
            <v>36229</v>
          </cell>
          <cell r="C102" t="str">
            <v xml:space="preserve"> </v>
          </cell>
          <cell r="N102">
            <v>1.85229</v>
          </cell>
        </row>
        <row r="103">
          <cell r="A103">
            <v>36250</v>
          </cell>
          <cell r="B103">
            <v>2.83</v>
          </cell>
          <cell r="C103">
            <v>1.0283</v>
          </cell>
          <cell r="D103">
            <v>159.32499999999999</v>
          </cell>
          <cell r="E103">
            <v>1.98</v>
          </cell>
          <cell r="F103">
            <v>1.01975207</v>
          </cell>
          <cell r="G103">
            <v>158.6</v>
          </cell>
          <cell r="H103">
            <v>0.95</v>
          </cell>
          <cell r="I103">
            <v>1.0095000000000001</v>
          </cell>
          <cell r="K103">
            <v>1.722</v>
          </cell>
          <cell r="L103">
            <v>1.1614</v>
          </cell>
          <cell r="M103">
            <v>1.011614</v>
          </cell>
          <cell r="N103">
            <v>1.865389</v>
          </cell>
          <cell r="O103">
            <v>1.0333452000000001</v>
          </cell>
          <cell r="R103">
            <v>85.558456158127029</v>
          </cell>
        </row>
        <row r="104">
          <cell r="A104">
            <v>36262</v>
          </cell>
          <cell r="C104" t="str">
            <v xml:space="preserve"> </v>
          </cell>
          <cell r="N104">
            <v>1.87324</v>
          </cell>
        </row>
        <row r="105">
          <cell r="A105">
            <v>36280</v>
          </cell>
          <cell r="B105">
            <v>0.71</v>
          </cell>
          <cell r="C105">
            <v>1.0071000000000001</v>
          </cell>
          <cell r="D105">
            <v>160.459</v>
          </cell>
          <cell r="E105">
            <v>0.03</v>
          </cell>
          <cell r="F105">
            <v>1.00029634</v>
          </cell>
          <cell r="G105">
            <v>158.64699999999999</v>
          </cell>
          <cell r="H105">
            <v>0.52</v>
          </cell>
          <cell r="I105">
            <v>1.0052000000000001</v>
          </cell>
          <cell r="K105">
            <v>1.6607000000000001</v>
          </cell>
          <cell r="L105">
            <v>0.60919999999999996</v>
          </cell>
          <cell r="M105">
            <v>1.006092</v>
          </cell>
          <cell r="N105">
            <v>1.885122</v>
          </cell>
          <cell r="O105">
            <v>1.02352438</v>
          </cell>
          <cell r="R105">
            <v>86.165921196849737</v>
          </cell>
        </row>
        <row r="106">
          <cell r="A106">
            <v>36290</v>
          </cell>
          <cell r="C106" t="str">
            <v xml:space="preserve"> </v>
          </cell>
          <cell r="N106">
            <v>1.8917550000000001</v>
          </cell>
        </row>
        <row r="107">
          <cell r="A107">
            <v>36311</v>
          </cell>
          <cell r="B107">
            <v>-0.28999999999999998</v>
          </cell>
          <cell r="C107">
            <v>0.99709999999999999</v>
          </cell>
          <cell r="D107">
            <v>159.99600000000001</v>
          </cell>
          <cell r="E107">
            <v>-0.34</v>
          </cell>
          <cell r="F107">
            <v>0.99655209</v>
          </cell>
          <cell r="G107">
            <v>158.1</v>
          </cell>
          <cell r="H107">
            <v>0.08</v>
          </cell>
          <cell r="I107">
            <v>1.0007999999999999</v>
          </cell>
          <cell r="K107">
            <v>1.724</v>
          </cell>
          <cell r="L107">
            <v>0.57609999999999995</v>
          </cell>
          <cell r="M107">
            <v>1.0057609999999999</v>
          </cell>
          <cell r="N107">
            <v>1.905761</v>
          </cell>
          <cell r="O107">
            <v>1.0201883</v>
          </cell>
          <cell r="R107">
            <v>85.916040025378877</v>
          </cell>
        </row>
        <row r="108">
          <cell r="A108">
            <v>36321</v>
          </cell>
          <cell r="C108" t="str">
            <v xml:space="preserve"> </v>
          </cell>
          <cell r="N108">
            <v>1.9124669999999999</v>
          </cell>
        </row>
        <row r="109">
          <cell r="A109">
            <v>36341</v>
          </cell>
          <cell r="B109">
            <v>0.36</v>
          </cell>
          <cell r="C109">
            <v>1.0036</v>
          </cell>
          <cell r="D109">
            <v>160.57300000000001</v>
          </cell>
          <cell r="E109">
            <v>1.02</v>
          </cell>
          <cell r="F109">
            <v>1.0101897500000001</v>
          </cell>
          <cell r="G109">
            <v>159.71100000000001</v>
          </cell>
          <cell r="H109">
            <v>0.65</v>
          </cell>
          <cell r="I109">
            <v>1.0065</v>
          </cell>
          <cell r="K109">
            <v>1.7695000000000001</v>
          </cell>
          <cell r="L109">
            <v>0.31080000000000002</v>
          </cell>
          <cell r="M109">
            <v>1.0031080000000001</v>
          </cell>
          <cell r="N109">
            <v>1.9259500000000001</v>
          </cell>
          <cell r="O109">
            <v>1.01671869</v>
          </cell>
          <cell r="R109">
            <v>86.225337769470244</v>
          </cell>
        </row>
        <row r="110">
          <cell r="A110">
            <v>36353</v>
          </cell>
          <cell r="C110" t="str">
            <v xml:space="preserve"> </v>
          </cell>
          <cell r="N110">
            <v>1.934382</v>
          </cell>
        </row>
        <row r="111">
          <cell r="A111">
            <v>36372</v>
          </cell>
          <cell r="B111">
            <v>1.55</v>
          </cell>
          <cell r="C111">
            <v>1.0155000000000001</v>
          </cell>
          <cell r="D111">
            <v>163.06</v>
          </cell>
          <cell r="E111">
            <v>1.59</v>
          </cell>
          <cell r="F111">
            <v>1.0159162500000001</v>
          </cell>
          <cell r="G111">
            <v>162.25299999999999</v>
          </cell>
          <cell r="H111">
            <v>1.2</v>
          </cell>
          <cell r="I111">
            <v>1.012</v>
          </cell>
          <cell r="K111">
            <v>1.7891999999999999</v>
          </cell>
          <cell r="L111">
            <v>0.29330000000000001</v>
          </cell>
          <cell r="M111">
            <v>1.0029330000000001</v>
          </cell>
          <cell r="N111">
            <v>1.947851</v>
          </cell>
          <cell r="O111">
            <v>1.01658764</v>
          </cell>
          <cell r="R111">
            <v>87.561830504897031</v>
          </cell>
        </row>
        <row r="112">
          <cell r="A112">
            <v>36382</v>
          </cell>
          <cell r="C112" t="str">
            <v xml:space="preserve"> </v>
          </cell>
          <cell r="N112">
            <v>1.954977</v>
          </cell>
        </row>
        <row r="113">
          <cell r="A113">
            <v>36403</v>
          </cell>
          <cell r="B113">
            <v>1.56</v>
          </cell>
          <cell r="C113">
            <v>1.0156000000000001</v>
          </cell>
          <cell r="D113">
            <v>165.60300000000001</v>
          </cell>
          <cell r="E113">
            <v>1.45</v>
          </cell>
          <cell r="F113">
            <v>1.01453902</v>
          </cell>
          <cell r="G113">
            <v>164.61199999999999</v>
          </cell>
          <cell r="H113">
            <v>0.48</v>
          </cell>
          <cell r="I113">
            <v>1.0047999999999999</v>
          </cell>
          <cell r="K113">
            <v>1.9158999999999999</v>
          </cell>
          <cell r="L113">
            <v>0.29449999999999998</v>
          </cell>
          <cell r="M113">
            <v>1.002945</v>
          </cell>
          <cell r="N113">
            <v>1.970027</v>
          </cell>
          <cell r="O113">
            <v>1.0156847499999999</v>
          </cell>
          <cell r="R113">
            <v>88.927795060773434</v>
          </cell>
        </row>
        <row r="114">
          <cell r="A114">
            <v>36413</v>
          </cell>
          <cell r="C114" t="str">
            <v xml:space="preserve"> </v>
          </cell>
          <cell r="N114">
            <v>1.9772350000000001</v>
          </cell>
        </row>
        <row r="115">
          <cell r="A115">
            <v>36433</v>
          </cell>
          <cell r="B115">
            <v>1.45</v>
          </cell>
          <cell r="C115">
            <v>1.0145</v>
          </cell>
          <cell r="D115">
            <v>167.99700000000001</v>
          </cell>
          <cell r="E115">
            <v>1.47</v>
          </cell>
          <cell r="F115">
            <v>1.01467694</v>
          </cell>
          <cell r="G115">
            <v>167.02799999999999</v>
          </cell>
          <cell r="H115">
            <v>0.19</v>
          </cell>
          <cell r="I115">
            <v>1.0019</v>
          </cell>
          <cell r="K115">
            <v>1.9222999999999999</v>
          </cell>
          <cell r="L115">
            <v>0.27150000000000002</v>
          </cell>
          <cell r="M115">
            <v>1.002715</v>
          </cell>
          <cell r="N115">
            <v>1.9917290000000001</v>
          </cell>
          <cell r="O115">
            <v>1.0148714599999999</v>
          </cell>
          <cell r="R115">
            <v>90.217248089154651</v>
          </cell>
        </row>
        <row r="116">
          <cell r="A116">
            <v>36444</v>
          </cell>
          <cell r="C116" t="str">
            <v xml:space="preserve"> </v>
          </cell>
          <cell r="N116">
            <v>1.998985</v>
          </cell>
        </row>
        <row r="117">
          <cell r="A117">
            <v>36464</v>
          </cell>
          <cell r="B117">
            <v>1.7</v>
          </cell>
          <cell r="C117">
            <v>1.0169999999999999</v>
          </cell>
          <cell r="D117">
            <v>170.86099999999999</v>
          </cell>
          <cell r="E117">
            <v>1.89</v>
          </cell>
          <cell r="F117">
            <v>1.0188830600000001</v>
          </cell>
          <cell r="G117">
            <v>170.18199999999999</v>
          </cell>
          <cell r="H117">
            <v>0.92</v>
          </cell>
          <cell r="I117">
            <v>1.0092000000000001</v>
          </cell>
          <cell r="K117">
            <v>1.9530000000000001</v>
          </cell>
          <cell r="L117">
            <v>0.22650000000000001</v>
          </cell>
          <cell r="M117">
            <v>1.002265</v>
          </cell>
          <cell r="N117">
            <v>2.012108</v>
          </cell>
          <cell r="O117">
            <v>1.01383896</v>
          </cell>
          <cell r="R117">
            <v>91.750941306670271</v>
          </cell>
        </row>
        <row r="118">
          <cell r="A118">
            <v>36474</v>
          </cell>
          <cell r="C118" t="str">
            <v xml:space="preserve"> </v>
          </cell>
          <cell r="N118">
            <v>2.0187010000000001</v>
          </cell>
        </row>
        <row r="119">
          <cell r="A119">
            <v>36494</v>
          </cell>
          <cell r="B119">
            <v>2.39</v>
          </cell>
          <cell r="C119">
            <v>1.0239</v>
          </cell>
          <cell r="D119">
            <v>174.93899999999999</v>
          </cell>
          <cell r="E119">
            <v>2.5299999999999998</v>
          </cell>
          <cell r="F119">
            <v>1.0253493300000001</v>
          </cell>
          <cell r="G119">
            <v>174.49600000000001</v>
          </cell>
          <cell r="H119">
            <v>1.1200000000000001</v>
          </cell>
          <cell r="I119">
            <v>1.0112000000000001</v>
          </cell>
          <cell r="K119">
            <v>1.9227000000000001</v>
          </cell>
          <cell r="L119">
            <v>0.19980000000000001</v>
          </cell>
          <cell r="M119">
            <v>1.0019979999999999</v>
          </cell>
          <cell r="N119">
            <v>2.0319539999999998</v>
          </cell>
          <cell r="O119">
            <v>1.0138649900000001</v>
          </cell>
          <cell r="Q119">
            <v>178.53410479999999</v>
          </cell>
          <cell r="R119">
            <v>93.943788803899693</v>
          </cell>
        </row>
        <row r="120">
          <cell r="A120">
            <v>36504</v>
          </cell>
          <cell r="C120" t="str">
            <v xml:space="preserve"> </v>
          </cell>
          <cell r="N120">
            <v>2.0386129999999998</v>
          </cell>
        </row>
        <row r="121">
          <cell r="A121">
            <v>36525</v>
          </cell>
          <cell r="B121">
            <v>1.81</v>
          </cell>
          <cell r="C121">
            <v>1.0181</v>
          </cell>
          <cell r="D121">
            <v>178.09899999999999</v>
          </cell>
          <cell r="E121">
            <v>1.23</v>
          </cell>
          <cell r="F121">
            <v>1.01232693</v>
          </cell>
          <cell r="G121">
            <v>176.64699999999999</v>
          </cell>
          <cell r="H121">
            <v>0.6</v>
          </cell>
          <cell r="I121">
            <v>1.006</v>
          </cell>
          <cell r="K121">
            <v>1.7889999999999999</v>
          </cell>
          <cell r="L121">
            <v>0.29980000000000001</v>
          </cell>
          <cell r="M121">
            <v>1.0029980000000001</v>
          </cell>
          <cell r="N121">
            <v>2.052667</v>
          </cell>
          <cell r="O121">
            <v>1.0159962899999999</v>
          </cell>
          <cell r="Q121">
            <v>188.67655232999999</v>
          </cell>
          <cell r="R121">
            <v>95.644171381250274</v>
          </cell>
          <cell r="S121">
            <v>1.7445399999999944E-2</v>
          </cell>
          <cell r="T121">
            <v>1.0174453999999999</v>
          </cell>
        </row>
        <row r="122">
          <cell r="A122">
            <v>36535</v>
          </cell>
          <cell r="C122" t="str">
            <v xml:space="preserve"> </v>
          </cell>
          <cell r="N122">
            <v>2.0591650000000001</v>
          </cell>
        </row>
        <row r="123">
          <cell r="A123">
            <v>36556</v>
          </cell>
          <cell r="B123">
            <v>1.24</v>
          </cell>
          <cell r="C123">
            <v>1.0124</v>
          </cell>
          <cell r="D123">
            <v>180.30099999999999</v>
          </cell>
          <cell r="E123">
            <v>1.02</v>
          </cell>
          <cell r="F123">
            <v>1.01022944</v>
          </cell>
          <cell r="G123">
            <v>178.45400000000001</v>
          </cell>
          <cell r="H123">
            <v>1.01</v>
          </cell>
          <cell r="I123">
            <v>1.0101</v>
          </cell>
          <cell r="K123">
            <v>1.8024</v>
          </cell>
          <cell r="L123">
            <v>0.21490000000000001</v>
          </cell>
          <cell r="M123">
            <v>1.002149</v>
          </cell>
          <cell r="N123">
            <v>2.0728230000000001</v>
          </cell>
          <cell r="O123">
            <v>1.0145573299999999</v>
          </cell>
          <cell r="P123">
            <v>1.01450895</v>
          </cell>
          <cell r="Q123">
            <v>199.84325493</v>
          </cell>
          <cell r="R123">
            <v>96.830159106377778</v>
          </cell>
        </row>
        <row r="124">
          <cell r="A124">
            <v>36566</v>
          </cell>
          <cell r="C124" t="str">
            <v xml:space="preserve"> </v>
          </cell>
          <cell r="N124">
            <v>2.079358</v>
          </cell>
          <cell r="P124">
            <v>1.01449262</v>
          </cell>
        </row>
        <row r="125">
          <cell r="A125">
            <v>36585</v>
          </cell>
          <cell r="B125">
            <v>0.35</v>
          </cell>
          <cell r="C125">
            <v>1.0035000000000001</v>
          </cell>
          <cell r="D125">
            <v>180.935</v>
          </cell>
          <cell r="E125">
            <v>0.19</v>
          </cell>
          <cell r="F125">
            <v>1.00193888</v>
          </cell>
          <cell r="G125">
            <v>178.8</v>
          </cell>
          <cell r="H125">
            <v>0.05</v>
          </cell>
          <cell r="I125">
            <v>1.0004999999999999</v>
          </cell>
          <cell r="K125">
            <v>1.7685</v>
          </cell>
          <cell r="L125">
            <v>0.23280000000000001</v>
          </cell>
          <cell r="M125">
            <v>1.0023280000000001</v>
          </cell>
          <cell r="N125">
            <v>2.0918329999999998</v>
          </cell>
          <cell r="O125">
            <v>1.01450895</v>
          </cell>
          <cell r="P125">
            <v>1.0129565700000001</v>
          </cell>
          <cell r="Q125">
            <v>210.89140118</v>
          </cell>
          <cell r="R125">
            <v>97.169064663250111</v>
          </cell>
        </row>
        <row r="126">
          <cell r="A126">
            <v>36595</v>
          </cell>
          <cell r="C126" t="str">
            <v xml:space="preserve"> </v>
          </cell>
          <cell r="N126">
            <v>2.0984280000000002</v>
          </cell>
        </row>
        <row r="127">
          <cell r="A127">
            <v>36616</v>
          </cell>
          <cell r="B127">
            <v>0.15</v>
          </cell>
          <cell r="C127">
            <v>1.0015000000000001</v>
          </cell>
          <cell r="D127">
            <v>181.214</v>
          </cell>
          <cell r="E127">
            <v>0.18</v>
          </cell>
          <cell r="F127">
            <v>1.00183445</v>
          </cell>
          <cell r="G127">
            <v>179.12799999999999</v>
          </cell>
          <cell r="H127">
            <v>0.51</v>
          </cell>
          <cell r="I127">
            <v>1.0051000000000001</v>
          </cell>
          <cell r="K127">
            <v>1.7473000000000001</v>
          </cell>
          <cell r="L127">
            <v>0.22420000000000001</v>
          </cell>
          <cell r="M127">
            <v>1.0022420000000001</v>
          </cell>
          <cell r="N127">
            <v>2.1123470000000002</v>
          </cell>
          <cell r="O127">
            <v>1.01449262</v>
          </cell>
          <cell r="Q127">
            <v>222.52747525000001</v>
          </cell>
          <cell r="R127">
            <v>97.314818260244991</v>
          </cell>
        </row>
        <row r="128">
          <cell r="A128">
            <v>36626</v>
          </cell>
          <cell r="C128" t="str">
            <v xml:space="preserve"> </v>
          </cell>
          <cell r="N128">
            <v>2.1185330000000002</v>
          </cell>
        </row>
        <row r="129">
          <cell r="A129">
            <v>36646</v>
          </cell>
          <cell r="B129">
            <v>0.23</v>
          </cell>
          <cell r="C129">
            <v>1.0023</v>
          </cell>
          <cell r="D129">
            <v>181.63499999999999</v>
          </cell>
          <cell r="E129">
            <v>0.13</v>
          </cell>
          <cell r="F129">
            <v>1.00127842</v>
          </cell>
          <cell r="G129">
            <v>179.357</v>
          </cell>
          <cell r="H129">
            <v>0.25</v>
          </cell>
          <cell r="I129">
            <v>1.0024999999999999</v>
          </cell>
          <cell r="K129">
            <v>1.8067</v>
          </cell>
          <cell r="L129">
            <v>0.13009999999999999</v>
          </cell>
          <cell r="M129">
            <v>1.001301</v>
          </cell>
          <cell r="N129">
            <v>2.1308509999999998</v>
          </cell>
          <cell r="O129">
            <v>1.0129565700000001</v>
          </cell>
          <cell r="Q129">
            <v>234.37319880000001</v>
          </cell>
          <cell r="R129">
            <v>97.538642342243548</v>
          </cell>
        </row>
        <row r="130">
          <cell r="A130">
            <v>36656</v>
          </cell>
          <cell r="C130" t="str">
            <v xml:space="preserve"> </v>
          </cell>
          <cell r="N130">
            <v>2.1370369999999999</v>
          </cell>
        </row>
        <row r="131">
          <cell r="A131">
            <v>36677</v>
          </cell>
          <cell r="B131">
            <v>0.31</v>
          </cell>
          <cell r="C131">
            <v>1.0031000000000001</v>
          </cell>
          <cell r="D131">
            <v>182.18899999999999</v>
          </cell>
          <cell r="E131">
            <v>0.67</v>
          </cell>
          <cell r="F131">
            <v>1.0067240200000001</v>
          </cell>
          <cell r="G131">
            <v>180.56299999999999</v>
          </cell>
          <cell r="H131">
            <v>0.4</v>
          </cell>
          <cell r="I131">
            <v>1.004</v>
          </cell>
          <cell r="K131">
            <v>1.8266</v>
          </cell>
          <cell r="L131">
            <v>0.2492</v>
          </cell>
          <cell r="M131">
            <v>1.0024919999999999</v>
          </cell>
          <cell r="N131">
            <v>2.1500859999999999</v>
          </cell>
          <cell r="O131">
            <v>1.0149386300000001</v>
          </cell>
          <cell r="Q131">
            <v>247.47593972000001</v>
          </cell>
          <cell r="R131">
            <v>97.84101213350452</v>
          </cell>
        </row>
        <row r="132">
          <cell r="A132">
            <v>36687</v>
          </cell>
          <cell r="C132" t="str">
            <v xml:space="preserve"> </v>
          </cell>
          <cell r="N132">
            <v>2.1563279999999998</v>
          </cell>
        </row>
        <row r="133">
          <cell r="A133">
            <v>36707</v>
          </cell>
          <cell r="B133">
            <v>0.85</v>
          </cell>
          <cell r="C133">
            <v>1.0085</v>
          </cell>
          <cell r="D133">
            <v>183.745</v>
          </cell>
          <cell r="E133">
            <v>0.93</v>
          </cell>
          <cell r="F133">
            <v>1.0092654599999999</v>
          </cell>
          <cell r="G133">
            <v>182.23599999999999</v>
          </cell>
          <cell r="H133">
            <v>-0.01</v>
          </cell>
          <cell r="I133">
            <v>0.99990000000000001</v>
          </cell>
          <cell r="K133">
            <v>1.8</v>
          </cell>
          <cell r="L133">
            <v>0.214</v>
          </cell>
          <cell r="M133">
            <v>1.00214</v>
          </cell>
          <cell r="N133">
            <v>2.168866</v>
          </cell>
          <cell r="O133">
            <v>1.0139174799999999</v>
          </cell>
          <cell r="Q133">
            <v>261.08032421000001</v>
          </cell>
          <cell r="R133">
            <v>98.672660736639301</v>
          </cell>
        </row>
        <row r="134">
          <cell r="A134">
            <v>36717</v>
          </cell>
          <cell r="C134" t="str">
            <v xml:space="preserve"> </v>
          </cell>
          <cell r="N134">
            <v>2.1747930000000002</v>
          </cell>
        </row>
        <row r="135">
          <cell r="A135">
            <v>36738</v>
          </cell>
          <cell r="B135">
            <v>1.57</v>
          </cell>
          <cell r="C135">
            <v>1.0157</v>
          </cell>
          <cell r="D135">
            <v>186.63399999999999</v>
          </cell>
          <cell r="E135">
            <v>2.2599999999999998</v>
          </cell>
          <cell r="F135">
            <v>1.0225915800000001</v>
          </cell>
          <cell r="G135">
            <v>186.35300000000001</v>
          </cell>
          <cell r="H135">
            <v>1.91</v>
          </cell>
          <cell r="I135">
            <v>1.0190999999999999</v>
          </cell>
          <cell r="K135">
            <v>1.7747999999999999</v>
          </cell>
          <cell r="L135">
            <v>0.1547</v>
          </cell>
          <cell r="M135">
            <v>1.001547</v>
          </cell>
          <cell r="N135">
            <v>2.187208</v>
          </cell>
          <cell r="O135">
            <v>1.0130600000000001</v>
          </cell>
          <cell r="Q135">
            <v>275.15056544999999</v>
          </cell>
          <cell r="R135">
            <v>100.22182151020455</v>
          </cell>
        </row>
        <row r="136">
          <cell r="A136">
            <v>36748</v>
          </cell>
          <cell r="C136" t="str">
            <v xml:space="preserve"> </v>
          </cell>
          <cell r="N136">
            <v>2.1931440000000002</v>
          </cell>
        </row>
        <row r="137">
          <cell r="A137">
            <v>36769</v>
          </cell>
          <cell r="B137">
            <v>2.39</v>
          </cell>
          <cell r="C137">
            <v>1.0239</v>
          </cell>
          <cell r="D137">
            <v>191.08699999999999</v>
          </cell>
          <cell r="E137">
            <v>1.82</v>
          </cell>
          <cell r="F137">
            <v>1.01820738</v>
          </cell>
          <cell r="G137">
            <v>189.74600000000001</v>
          </cell>
          <cell r="H137">
            <v>0.86</v>
          </cell>
          <cell r="I137">
            <v>1.0085999999999999</v>
          </cell>
          <cell r="J137">
            <v>1662.11</v>
          </cell>
          <cell r="K137">
            <v>1.8233999999999999</v>
          </cell>
          <cell r="L137">
            <v>0.20250000000000001</v>
          </cell>
          <cell r="M137">
            <v>1.0020249999999999</v>
          </cell>
          <cell r="N137">
            <v>2.2056640000000001</v>
          </cell>
          <cell r="O137">
            <v>1.01405437</v>
          </cell>
          <cell r="P137">
            <v>1</v>
          </cell>
          <cell r="Q137">
            <v>290.21459455000002</v>
          </cell>
          <cell r="R137">
            <v>102.61712304429844</v>
          </cell>
        </row>
        <row r="138">
          <cell r="A138">
            <v>36780</v>
          </cell>
          <cell r="C138" t="str">
            <v xml:space="preserve"> </v>
          </cell>
          <cell r="N138">
            <v>2.21225</v>
          </cell>
        </row>
        <row r="139">
          <cell r="A139">
            <v>36799</v>
          </cell>
          <cell r="B139">
            <v>1.1599999999999999</v>
          </cell>
          <cell r="C139">
            <v>1.0116000000000001</v>
          </cell>
          <cell r="D139">
            <v>193.297</v>
          </cell>
          <cell r="E139">
            <v>0.69</v>
          </cell>
          <cell r="F139">
            <v>1.00686707</v>
          </cell>
          <cell r="G139">
            <v>191.04900000000001</v>
          </cell>
          <cell r="H139">
            <v>0.04</v>
          </cell>
          <cell r="I139">
            <v>1.0004</v>
          </cell>
          <cell r="J139">
            <v>1665.93</v>
          </cell>
          <cell r="K139">
            <v>1.8436999999999999</v>
          </cell>
          <cell r="L139">
            <v>0.1038</v>
          </cell>
          <cell r="M139">
            <v>1.0010380000000001</v>
          </cell>
          <cell r="N139">
            <v>2.2236729999999998</v>
          </cell>
          <cell r="O139">
            <v>1.0122362199999999</v>
          </cell>
          <cell r="P139">
            <v>1.0122362199999999</v>
          </cell>
          <cell r="Q139">
            <v>305.42867267000003</v>
          </cell>
          <cell r="R139">
            <v>103.80748167161231</v>
          </cell>
        </row>
        <row r="140">
          <cell r="A140">
            <v>36809</v>
          </cell>
          <cell r="C140" t="str">
            <v xml:space="preserve"> </v>
          </cell>
          <cell r="N140">
            <v>2.2294550000000002</v>
          </cell>
        </row>
        <row r="141">
          <cell r="A141">
            <v>36830</v>
          </cell>
          <cell r="B141">
            <v>0.38400000000000001</v>
          </cell>
          <cell r="C141">
            <v>1.0038400000000001</v>
          </cell>
          <cell r="D141">
            <v>194.04</v>
          </cell>
          <cell r="E141">
            <v>0.37</v>
          </cell>
          <cell r="F141">
            <v>1.0037372600000001</v>
          </cell>
          <cell r="G141">
            <v>191.76300000000001</v>
          </cell>
          <cell r="H141">
            <v>0.02</v>
          </cell>
          <cell r="I141">
            <v>1.0002</v>
          </cell>
          <cell r="J141">
            <v>1668.26</v>
          </cell>
          <cell r="K141">
            <v>1.909</v>
          </cell>
          <cell r="L141">
            <v>0.13159999999999999</v>
          </cell>
          <cell r="M141">
            <v>1.0013160000000001</v>
          </cell>
          <cell r="N141">
            <v>2.241587</v>
          </cell>
          <cell r="O141">
            <v>1.01287781</v>
          </cell>
          <cell r="P141">
            <v>1.0252716057162781</v>
          </cell>
          <cell r="Q141">
            <v>321.71400487</v>
          </cell>
          <cell r="R141">
            <v>104.20610240123131</v>
          </cell>
        </row>
        <row r="142">
          <cell r="A142">
            <v>36840</v>
          </cell>
          <cell r="C142" t="str">
            <v xml:space="preserve"> </v>
          </cell>
          <cell r="N142">
            <v>2.2473879999999999</v>
          </cell>
        </row>
        <row r="143">
          <cell r="A143">
            <v>36860</v>
          </cell>
          <cell r="B143">
            <v>0.28999999999999998</v>
          </cell>
          <cell r="C143">
            <v>1.0028999999999999</v>
          </cell>
          <cell r="D143">
            <v>194.59899999999999</v>
          </cell>
          <cell r="E143">
            <v>0.39</v>
          </cell>
          <cell r="F143">
            <v>1.00387457</v>
          </cell>
          <cell r="G143">
            <v>192.506</v>
          </cell>
          <cell r="H143">
            <v>0.4</v>
          </cell>
          <cell r="I143">
            <v>1.004</v>
          </cell>
          <cell r="J143">
            <v>1673.6</v>
          </cell>
          <cell r="K143">
            <v>1.9596</v>
          </cell>
          <cell r="L143">
            <v>0.1197</v>
          </cell>
          <cell r="M143">
            <v>1.0011969999999999</v>
          </cell>
          <cell r="N143">
            <v>2.2590340000000002</v>
          </cell>
          <cell r="O143">
            <v>1.01219897</v>
          </cell>
          <cell r="P143">
            <v>1.0377788632762628</v>
          </cell>
          <cell r="Q143">
            <v>338.66553064999999</v>
          </cell>
          <cell r="R143">
            <v>104.50830009819487</v>
          </cell>
        </row>
        <row r="144">
          <cell r="A144">
            <v>36870</v>
          </cell>
          <cell r="C144" t="str">
            <v xml:space="preserve"> </v>
          </cell>
          <cell r="N144">
            <v>2.2654640000000001</v>
          </cell>
        </row>
        <row r="145">
          <cell r="A145">
            <v>36891</v>
          </cell>
          <cell r="B145">
            <v>0.63</v>
          </cell>
          <cell r="C145">
            <v>1.0063</v>
          </cell>
          <cell r="D145">
            <v>195.827</v>
          </cell>
          <cell r="E145">
            <v>0.76</v>
          </cell>
          <cell r="F145">
            <v>1.0076049600000001</v>
          </cell>
          <cell r="G145">
            <v>193.97</v>
          </cell>
          <cell r="H145">
            <v>0.62</v>
          </cell>
          <cell r="I145">
            <v>1.0062</v>
          </cell>
          <cell r="J145">
            <v>1683.47</v>
          </cell>
          <cell r="K145">
            <v>1.9554</v>
          </cell>
          <cell r="L145">
            <v>9.9099999999999994E-2</v>
          </cell>
          <cell r="M145">
            <v>1.000991</v>
          </cell>
          <cell r="N145">
            <v>2.2772039999999998</v>
          </cell>
          <cell r="O145">
            <v>1.0119816699999999</v>
          </cell>
          <cell r="P145">
            <v>1.0502131871490141</v>
          </cell>
          <cell r="Q145">
            <v>358.37903045000002</v>
          </cell>
          <cell r="R145">
            <v>105.16670238881349</v>
          </cell>
          <cell r="S145">
            <v>4.9262399999999928E-2</v>
          </cell>
          <cell r="T145">
            <v>1.0492623999999999</v>
          </cell>
        </row>
        <row r="146">
          <cell r="A146">
            <v>36901</v>
          </cell>
          <cell r="C146" t="str">
            <v xml:space="preserve"> </v>
          </cell>
          <cell r="N146">
            <v>2.2828369999999998</v>
          </cell>
        </row>
        <row r="147">
          <cell r="A147">
            <v>36922</v>
          </cell>
          <cell r="B147">
            <v>0.62</v>
          </cell>
          <cell r="C147">
            <v>1.0062</v>
          </cell>
          <cell r="D147">
            <v>197.04499999999999</v>
          </cell>
          <cell r="E147">
            <v>0.49</v>
          </cell>
          <cell r="F147">
            <v>1.0048976599999999</v>
          </cell>
          <cell r="G147">
            <v>194.92</v>
          </cell>
          <cell r="H147">
            <v>0</v>
          </cell>
          <cell r="I147">
            <v>1</v>
          </cell>
          <cell r="J147">
            <v>1693.07</v>
          </cell>
          <cell r="K147">
            <v>1.9711000000000001</v>
          </cell>
          <cell r="L147">
            <v>0.13689999999999999</v>
          </cell>
          <cell r="M147">
            <v>1.001369</v>
          </cell>
          <cell r="N147">
            <v>2.294648</v>
          </cell>
          <cell r="O147">
            <v>1.0126506900000001</v>
          </cell>
          <cell r="P147">
            <v>1.0634991086135483</v>
          </cell>
          <cell r="Q147">
            <v>376.62102195</v>
          </cell>
          <cell r="R147">
            <v>105.81873594362413</v>
          </cell>
        </row>
        <row r="148">
          <cell r="A148">
            <v>36934</v>
          </cell>
          <cell r="C148" t="str">
            <v xml:space="preserve"> </v>
          </cell>
          <cell r="N148">
            <v>2.3014239999999999</v>
          </cell>
        </row>
        <row r="149">
          <cell r="A149">
            <v>36950</v>
          </cell>
          <cell r="B149">
            <v>0.23</v>
          </cell>
          <cell r="C149">
            <v>1.0023</v>
          </cell>
          <cell r="D149">
            <v>197.49100000000001</v>
          </cell>
          <cell r="E149">
            <v>0.34</v>
          </cell>
          <cell r="F149">
            <v>1.0033859999999999</v>
          </cell>
          <cell r="G149">
            <v>195.58</v>
          </cell>
          <cell r="H149">
            <v>0</v>
          </cell>
          <cell r="I149">
            <v>1</v>
          </cell>
          <cell r="J149">
            <v>1700.86</v>
          </cell>
          <cell r="K149">
            <v>2.0451999999999999</v>
          </cell>
          <cell r="L149">
            <v>3.6799999999999999E-2</v>
          </cell>
          <cell r="M149">
            <v>1.0003679999999999</v>
          </cell>
          <cell r="N149">
            <v>2.3104909999999999</v>
          </cell>
          <cell r="O149">
            <v>1.01015835</v>
          </cell>
          <cell r="P149">
            <v>1.0743025047835328</v>
          </cell>
          <cell r="Q149">
            <v>395.68902155000001</v>
          </cell>
          <cell r="R149">
            <v>106.06211903629446</v>
          </cell>
        </row>
        <row r="150">
          <cell r="A150">
            <v>36962</v>
          </cell>
          <cell r="C150" t="str">
            <v xml:space="preserve"> </v>
          </cell>
          <cell r="N150">
            <v>2.3173140000000001</v>
          </cell>
        </row>
        <row r="151">
          <cell r="A151">
            <v>36981</v>
          </cell>
          <cell r="B151">
            <v>0.56000000000000005</v>
          </cell>
          <cell r="C151">
            <v>1.0056</v>
          </cell>
          <cell r="D151">
            <v>198.60599999999999</v>
          </cell>
          <cell r="E151">
            <v>0.8</v>
          </cell>
          <cell r="F151">
            <v>1.00803252</v>
          </cell>
          <cell r="G151">
            <v>197.15100000000001</v>
          </cell>
          <cell r="H151">
            <v>0</v>
          </cell>
          <cell r="I151">
            <v>1</v>
          </cell>
          <cell r="J151">
            <v>1707.32</v>
          </cell>
          <cell r="K151">
            <v>2.1616</v>
          </cell>
          <cell r="L151">
            <v>0.1724</v>
          </cell>
          <cell r="M151">
            <v>1.0017240000000001</v>
          </cell>
          <cell r="N151">
            <v>2.3281610000000001</v>
          </cell>
          <cell r="O151">
            <v>1.01257855</v>
          </cell>
          <cell r="P151">
            <v>1.0878156725550776</v>
          </cell>
          <cell r="Q151">
            <v>417.83683122999997</v>
          </cell>
          <cell r="R151">
            <v>106.65606690289772</v>
          </cell>
        </row>
        <row r="152">
          <cell r="A152">
            <v>36991</v>
          </cell>
          <cell r="C152" t="str">
            <v xml:space="preserve"> </v>
          </cell>
          <cell r="N152">
            <v>2.333888</v>
          </cell>
        </row>
        <row r="153">
          <cell r="A153">
            <v>37011</v>
          </cell>
          <cell r="B153">
            <v>1</v>
          </cell>
          <cell r="C153">
            <v>1.01</v>
          </cell>
          <cell r="D153">
            <v>200.59100000000001</v>
          </cell>
          <cell r="E153">
            <v>1.1299999999999999</v>
          </cell>
          <cell r="F153">
            <v>1.0112756199999999</v>
          </cell>
          <cell r="G153">
            <v>199.374</v>
          </cell>
          <cell r="H153">
            <v>0</v>
          </cell>
          <cell r="I153">
            <v>1</v>
          </cell>
          <cell r="J153">
            <v>1717.22</v>
          </cell>
          <cell r="K153">
            <v>2.1846999999999999</v>
          </cell>
          <cell r="L153">
            <v>0.15459999999999999</v>
          </cell>
          <cell r="M153">
            <v>1.001546</v>
          </cell>
          <cell r="N153">
            <v>2.3453870000000001</v>
          </cell>
          <cell r="O153">
            <v>1.01186373</v>
          </cell>
          <cell r="P153">
            <v>1.1007212239840394</v>
          </cell>
          <cell r="Q153">
            <v>438.90161884000003</v>
          </cell>
          <cell r="R153">
            <v>107.72262757192669</v>
          </cell>
        </row>
        <row r="154">
          <cell r="A154">
            <v>37021</v>
          </cell>
          <cell r="C154" t="str">
            <v xml:space="preserve"> </v>
          </cell>
          <cell r="N154">
            <v>2.3511579999999999</v>
          </cell>
        </row>
        <row r="155">
          <cell r="A155">
            <v>37042</v>
          </cell>
          <cell r="B155">
            <v>0.86</v>
          </cell>
          <cell r="C155">
            <v>1.0085999999999999</v>
          </cell>
          <cell r="D155">
            <v>202.32400000000001</v>
          </cell>
          <cell r="E155">
            <v>0.44</v>
          </cell>
          <cell r="F155">
            <v>1.0043987700000001</v>
          </cell>
          <cell r="G155">
            <v>200.251</v>
          </cell>
          <cell r="H155">
            <v>0</v>
          </cell>
          <cell r="I155">
            <v>1</v>
          </cell>
          <cell r="J155">
            <v>1724.26</v>
          </cell>
          <cell r="K155">
            <v>2.36</v>
          </cell>
          <cell r="L155">
            <v>0.1827</v>
          </cell>
          <cell r="M155">
            <v>1.001827</v>
          </cell>
          <cell r="N155">
            <v>2.3633229999999998</v>
          </cell>
          <cell r="O155">
            <v>1.0133677000000001</v>
          </cell>
          <cell r="P155">
            <v>1.1154353350898909</v>
          </cell>
          <cell r="Q155">
            <v>463.16502593000001</v>
          </cell>
          <cell r="R155">
            <v>108.64904216904526</v>
          </cell>
        </row>
        <row r="156">
          <cell r="A156">
            <v>37053</v>
          </cell>
          <cell r="C156" t="str">
            <v xml:space="preserve"> </v>
          </cell>
          <cell r="N156">
            <v>2.36972</v>
          </cell>
        </row>
        <row r="157">
          <cell r="A157">
            <v>37072</v>
          </cell>
          <cell r="B157">
            <v>0.98</v>
          </cell>
          <cell r="C157">
            <v>1.0098</v>
          </cell>
          <cell r="D157">
            <v>204.31</v>
          </cell>
          <cell r="E157">
            <v>1.46</v>
          </cell>
          <cell r="F157">
            <v>1.0145617300000001</v>
          </cell>
          <cell r="G157">
            <v>203.167</v>
          </cell>
          <cell r="H157">
            <v>0</v>
          </cell>
          <cell r="I157">
            <v>1</v>
          </cell>
          <cell r="J157">
            <v>1733.23</v>
          </cell>
          <cell r="K157">
            <v>2.3048999999999999</v>
          </cell>
          <cell r="L157">
            <v>0.14580000000000001</v>
          </cell>
          <cell r="M157">
            <v>1.001458</v>
          </cell>
          <cell r="N157">
            <v>2.380811</v>
          </cell>
          <cell r="O157">
            <v>1.01273316</v>
          </cell>
          <cell r="P157">
            <v>1.129638351681244</v>
          </cell>
          <cell r="Q157">
            <v>489.08894893000002</v>
          </cell>
          <cell r="R157">
            <v>109.71380278230191</v>
          </cell>
        </row>
        <row r="158">
          <cell r="A158">
            <v>37082</v>
          </cell>
          <cell r="C158" t="str">
            <v xml:space="preserve"> </v>
          </cell>
          <cell r="N158">
            <v>2.3868049999999998</v>
          </cell>
          <cell r="Q158">
            <v>1.0535020651095208</v>
          </cell>
        </row>
        <row r="159">
          <cell r="A159">
            <v>37103</v>
          </cell>
          <cell r="B159">
            <v>1.48</v>
          </cell>
          <cell r="C159">
            <v>1.0147999999999999</v>
          </cell>
          <cell r="D159">
            <v>207.34100000000001</v>
          </cell>
          <cell r="E159">
            <v>1.62</v>
          </cell>
          <cell r="F159">
            <v>1.01615912</v>
          </cell>
          <cell r="G159">
            <v>206.45</v>
          </cell>
          <cell r="H159">
            <v>0</v>
          </cell>
          <cell r="I159">
            <v>1</v>
          </cell>
          <cell r="J159">
            <v>1756.28</v>
          </cell>
          <cell r="K159">
            <v>2.4312999999999998</v>
          </cell>
          <cell r="L159">
            <v>0.24410000000000001</v>
          </cell>
          <cell r="M159">
            <v>1.0024409999999999</v>
          </cell>
          <cell r="N159">
            <v>2.3994749999999998</v>
          </cell>
          <cell r="O159">
            <v>1.01497982</v>
          </cell>
          <cell r="P159">
            <v>1.1465601308545257</v>
          </cell>
          <cell r="Q159">
            <v>515.25621772</v>
          </cell>
          <cell r="R159">
            <v>111.33756706347997</v>
          </cell>
        </row>
        <row r="160">
          <cell r="A160">
            <v>37113</v>
          </cell>
          <cell r="C160" t="str">
            <v xml:space="preserve"> </v>
          </cell>
          <cell r="N160">
            <v>2.4055309999999999</v>
          </cell>
          <cell r="Q160">
            <v>1.0581241848036753</v>
          </cell>
        </row>
        <row r="161">
          <cell r="A161">
            <v>37134</v>
          </cell>
          <cell r="B161">
            <v>1.38</v>
          </cell>
          <cell r="C161">
            <v>1.0138</v>
          </cell>
          <cell r="D161">
            <v>210.21100000000001</v>
          </cell>
          <cell r="E161">
            <v>0.9</v>
          </cell>
          <cell r="F161">
            <v>1.0090336600000001</v>
          </cell>
          <cell r="G161">
            <v>208.315</v>
          </cell>
          <cell r="H161">
            <v>0</v>
          </cell>
          <cell r="I161">
            <v>1</v>
          </cell>
          <cell r="J161">
            <v>1768.57</v>
          </cell>
          <cell r="K161">
            <v>2.5402999999999998</v>
          </cell>
          <cell r="L161">
            <v>0.34360000000000002</v>
          </cell>
          <cell r="M161">
            <v>1.003436</v>
          </cell>
          <cell r="N161">
            <v>2.4182990000000002</v>
          </cell>
          <cell r="O161">
            <v>1.01600001</v>
          </cell>
          <cell r="P161">
            <v>1.1649051044137992</v>
          </cell>
          <cell r="Q161">
            <v>545.20506534000003</v>
          </cell>
          <cell r="R161">
            <v>112.87402548895599</v>
          </cell>
        </row>
        <row r="162">
          <cell r="A162">
            <v>37144</v>
          </cell>
          <cell r="C162" t="str">
            <v xml:space="preserve"> </v>
          </cell>
          <cell r="N162">
            <v>2.4244029999999999</v>
          </cell>
          <cell r="Q162">
            <v>1.0568</v>
          </cell>
        </row>
        <row r="163">
          <cell r="A163">
            <v>37162</v>
          </cell>
        </row>
        <row r="164">
          <cell r="A164">
            <v>37164</v>
          </cell>
          <cell r="B164">
            <v>0.31</v>
          </cell>
          <cell r="C164">
            <v>1.0031000000000001</v>
          </cell>
          <cell r="D164">
            <v>210.85300000000001</v>
          </cell>
          <cell r="E164">
            <v>0.38</v>
          </cell>
          <cell r="F164">
            <v>1.0038211399999999</v>
          </cell>
          <cell r="G164">
            <v>209.11099999999999</v>
          </cell>
          <cell r="H164">
            <v>0</v>
          </cell>
          <cell r="I164">
            <v>1</v>
          </cell>
          <cell r="J164">
            <v>1773.52</v>
          </cell>
          <cell r="K164">
            <v>2.6713</v>
          </cell>
          <cell r="L164">
            <v>0.16270000000000001</v>
          </cell>
          <cell r="M164">
            <v>1.001627</v>
          </cell>
          <cell r="N164">
            <v>2.4366569999999999</v>
          </cell>
          <cell r="O164">
            <v>1.0132431099999999</v>
          </cell>
          <cell r="P164">
            <v>1.1803320708511125</v>
          </cell>
          <cell r="Q164">
            <v>576.19432343999995</v>
          </cell>
          <cell r="R164">
            <v>113.22393496797177</v>
          </cell>
        </row>
        <row r="165">
          <cell r="A165">
            <v>37174</v>
          </cell>
          <cell r="C165" t="str">
            <v xml:space="preserve"> </v>
          </cell>
          <cell r="N165">
            <v>2.4430860000000001</v>
          </cell>
          <cell r="Q165">
            <v>1.0544</v>
          </cell>
        </row>
        <row r="166">
          <cell r="A166">
            <v>37195</v>
          </cell>
          <cell r="B166">
            <v>1.18</v>
          </cell>
          <cell r="C166">
            <v>1.0118</v>
          </cell>
          <cell r="D166">
            <v>213.339</v>
          </cell>
          <cell r="E166">
            <v>1.45</v>
          </cell>
          <cell r="F166">
            <v>1.0144612200000001</v>
          </cell>
          <cell r="G166">
            <v>212.13499999999999</v>
          </cell>
          <cell r="H166">
            <v>0</v>
          </cell>
          <cell r="I166">
            <v>1</v>
          </cell>
          <cell r="J166">
            <v>1788.24</v>
          </cell>
          <cell r="K166">
            <v>2.7071000000000001</v>
          </cell>
          <cell r="L166">
            <v>0.2913</v>
          </cell>
          <cell r="M166">
            <v>1.0029129999999999</v>
          </cell>
          <cell r="N166">
            <v>2.4567060000000001</v>
          </cell>
          <cell r="O166">
            <v>1.01534938</v>
          </cell>
          <cell r="P166">
            <v>1.1984494363327931</v>
          </cell>
          <cell r="Q166">
            <v>607.539294635136</v>
          </cell>
          <cell r="R166">
            <v>114.55997740059384</v>
          </cell>
        </row>
        <row r="167">
          <cell r="A167">
            <v>37205</v>
          </cell>
          <cell r="C167" t="str">
            <v xml:space="preserve"> </v>
          </cell>
          <cell r="N167">
            <v>2.4632200000000002</v>
          </cell>
        </row>
        <row r="168">
          <cell r="A168">
            <v>37225</v>
          </cell>
          <cell r="B168">
            <v>1.1000000000000001</v>
          </cell>
          <cell r="C168">
            <v>1.0109999999999999</v>
          </cell>
          <cell r="D168">
            <v>215.685</v>
          </cell>
          <cell r="E168">
            <v>0.76</v>
          </cell>
          <cell r="F168">
            <v>1.00764136</v>
          </cell>
          <cell r="G168">
            <v>213.756</v>
          </cell>
          <cell r="H168">
            <v>0</v>
          </cell>
          <cell r="I168">
            <v>1</v>
          </cell>
          <cell r="J168">
            <v>1800.94</v>
          </cell>
          <cell r="K168">
            <v>2.5287000000000002</v>
          </cell>
          <cell r="L168">
            <v>0.1928</v>
          </cell>
          <cell r="M168">
            <v>1.0019279999999999</v>
          </cell>
          <cell r="N168">
            <v>2.4762970000000002</v>
          </cell>
          <cell r="O168">
            <v>1.01393438</v>
          </cell>
          <cell r="P168">
            <v>1.2151490861894401</v>
          </cell>
          <cell r="Q168">
            <v>640.95679861999997</v>
          </cell>
          <cell r="R168">
            <v>115.82013715200036</v>
          </cell>
        </row>
        <row r="169">
          <cell r="A169">
            <v>37235</v>
          </cell>
          <cell r="C169" t="str">
            <v xml:space="preserve"> </v>
          </cell>
          <cell r="N169">
            <v>2.4828619999999999</v>
          </cell>
        </row>
        <row r="170">
          <cell r="A170">
            <v>37256</v>
          </cell>
          <cell r="B170">
            <v>0.22</v>
          </cell>
          <cell r="C170">
            <v>1.0022</v>
          </cell>
          <cell r="D170">
            <v>216.16300000000001</v>
          </cell>
          <cell r="E170">
            <v>0.18</v>
          </cell>
          <cell r="F170">
            <v>1.0017824099999999</v>
          </cell>
          <cell r="G170">
            <v>214.137</v>
          </cell>
          <cell r="H170">
            <v>0</v>
          </cell>
          <cell r="I170">
            <v>1</v>
          </cell>
          <cell r="J170">
            <v>1812.65</v>
          </cell>
          <cell r="K170">
            <v>2.3203999999999998</v>
          </cell>
          <cell r="L170">
            <v>0.1983</v>
          </cell>
          <cell r="M170">
            <v>1.0019830000000001</v>
          </cell>
          <cell r="N170">
            <v>2.496705</v>
          </cell>
          <cell r="O170">
            <v>1.0139354199999999</v>
          </cell>
          <cell r="P170">
            <v>1.232082699068106</v>
          </cell>
          <cell r="Q170">
            <v>676.07404995000002</v>
          </cell>
          <cell r="R170">
            <v>116.07494145373475</v>
          </cell>
          <cell r="S170">
            <v>1.8195399999999973E-2</v>
          </cell>
          <cell r="T170">
            <v>1.0181954</v>
          </cell>
        </row>
        <row r="171">
          <cell r="A171">
            <v>37266</v>
          </cell>
          <cell r="C171" t="str">
            <v xml:space="preserve"> </v>
          </cell>
          <cell r="N171">
            <v>2.503323</v>
          </cell>
        </row>
        <row r="172">
          <cell r="A172">
            <v>37287</v>
          </cell>
          <cell r="B172">
            <v>0.36</v>
          </cell>
          <cell r="C172">
            <v>1.0036</v>
          </cell>
          <cell r="D172">
            <v>216.94399999999999</v>
          </cell>
          <cell r="E172">
            <v>0.19</v>
          </cell>
          <cell r="F172">
            <v>1.0018586199999999</v>
          </cell>
          <cell r="G172">
            <v>214.535</v>
          </cell>
          <cell r="H172">
            <v>0</v>
          </cell>
          <cell r="I172">
            <v>1</v>
          </cell>
          <cell r="J172">
            <v>1822.08</v>
          </cell>
          <cell r="K172">
            <v>2.4182999999999999</v>
          </cell>
          <cell r="L172">
            <v>0.2591</v>
          </cell>
          <cell r="M172">
            <v>1.002591</v>
          </cell>
          <cell r="N172">
            <v>2.5172789999999998</v>
          </cell>
          <cell r="O172">
            <v>1.01533959</v>
          </cell>
          <cell r="P172">
            <v>1.2509823425179041</v>
          </cell>
          <cell r="Q172">
            <v>714.34820022999997</v>
          </cell>
          <cell r="R172">
            <v>116.4928112429682</v>
          </cell>
        </row>
        <row r="173">
          <cell r="A173">
            <v>37297</v>
          </cell>
          <cell r="C173" t="str">
            <v xml:space="preserve"> </v>
          </cell>
          <cell r="N173">
            <v>2.5239530000000001</v>
          </cell>
        </row>
        <row r="174">
          <cell r="A174">
            <v>37315</v>
          </cell>
          <cell r="B174">
            <v>0.06</v>
          </cell>
          <cell r="C174">
            <v>1.0005999999999999</v>
          </cell>
          <cell r="D174">
            <v>217.07400000000001</v>
          </cell>
          <cell r="E174">
            <v>0.18</v>
          </cell>
          <cell r="F174">
            <v>1.0018272100000001</v>
          </cell>
          <cell r="G174">
            <v>214.92699999999999</v>
          </cell>
          <cell r="H174">
            <v>0</v>
          </cell>
          <cell r="I174">
            <v>1</v>
          </cell>
          <cell r="J174">
            <v>1828.64</v>
          </cell>
          <cell r="K174">
            <v>2.3481999999999998</v>
          </cell>
          <cell r="L174">
            <v>0.1171</v>
          </cell>
          <cell r="M174">
            <v>1.001171</v>
          </cell>
          <cell r="N174">
            <v>2.536009</v>
          </cell>
          <cell r="O174">
            <v>1.0124821500000001</v>
          </cell>
          <cell r="P174">
            <v>1.266597291764564</v>
          </cell>
          <cell r="Q174">
            <v>752.13798994000001</v>
          </cell>
          <cell r="R174">
            <v>116.56270692971397</v>
          </cell>
        </row>
        <row r="175">
          <cell r="A175">
            <v>37325</v>
          </cell>
          <cell r="C175" t="str">
            <v xml:space="preserve"> </v>
          </cell>
          <cell r="N175">
            <v>2.542732</v>
          </cell>
        </row>
        <row r="176">
          <cell r="A176">
            <v>37346</v>
          </cell>
          <cell r="B176">
            <v>0.09</v>
          </cell>
          <cell r="C176">
            <v>1.0008999999999999</v>
          </cell>
          <cell r="D176">
            <v>217.27600000000001</v>
          </cell>
          <cell r="E176">
            <v>0.11</v>
          </cell>
          <cell r="F176">
            <v>1.0011306200000001</v>
          </cell>
          <cell r="G176">
            <v>215.17</v>
          </cell>
          <cell r="H176">
            <v>0</v>
          </cell>
          <cell r="I176">
            <v>1</v>
          </cell>
          <cell r="J176">
            <v>1839.61</v>
          </cell>
          <cell r="K176">
            <v>2.3235999999999999</v>
          </cell>
          <cell r="L176">
            <v>0.17580000000000001</v>
          </cell>
          <cell r="M176">
            <v>1.0017579999999999</v>
          </cell>
          <cell r="N176">
            <v>2.556908</v>
          </cell>
          <cell r="O176">
            <v>1.0144062212</v>
          </cell>
          <cell r="P176">
            <v>1.2848441725210453</v>
          </cell>
          <cell r="Q176">
            <v>795.46667075000005</v>
          </cell>
          <cell r="R176">
            <v>217.27600000000001</v>
          </cell>
        </row>
        <row r="177">
          <cell r="A177">
            <v>37356</v>
          </cell>
          <cell r="C177" t="str">
            <v xml:space="preserve"> </v>
          </cell>
          <cell r="N177">
            <v>2.5633940000000002</v>
          </cell>
        </row>
        <row r="178">
          <cell r="A178">
            <v>37376</v>
          </cell>
          <cell r="B178">
            <v>0.56000000000000005</v>
          </cell>
          <cell r="C178">
            <v>1.0056</v>
          </cell>
          <cell r="D178">
            <v>218.48599999999999</v>
          </cell>
          <cell r="E178">
            <v>0.7</v>
          </cell>
          <cell r="F178">
            <v>1.0069851700000001</v>
          </cell>
          <cell r="G178">
            <v>216.673</v>
          </cell>
          <cell r="H178">
            <v>0</v>
          </cell>
          <cell r="I178">
            <v>1</v>
          </cell>
          <cell r="J178">
            <v>1854.33</v>
          </cell>
          <cell r="K178">
            <v>2.3624999999999998</v>
          </cell>
          <cell r="L178">
            <v>0.23569999999999999</v>
          </cell>
          <cell r="M178">
            <v>1.0023569999999999</v>
          </cell>
          <cell r="N178">
            <v>2.5763500000000001</v>
          </cell>
          <cell r="O178">
            <v>1.0141655924999999</v>
          </cell>
          <cell r="P178">
            <v>1.3030447514949781</v>
          </cell>
          <cell r="Q178">
            <v>837.71068793999996</v>
          </cell>
          <cell r="R178">
            <v>218.48599999999999</v>
          </cell>
        </row>
        <row r="179">
          <cell r="A179">
            <v>37386</v>
          </cell>
          <cell r="C179" t="str">
            <v xml:space="preserve"> </v>
          </cell>
          <cell r="N179">
            <v>2.5828540000000002</v>
          </cell>
        </row>
        <row r="180">
          <cell r="A180">
            <v>37407</v>
          </cell>
          <cell r="B180">
            <v>0.83</v>
          </cell>
          <cell r="C180">
            <v>1.0083</v>
          </cell>
          <cell r="D180">
            <v>220.292</v>
          </cell>
          <cell r="E180">
            <v>1.1100000000000001</v>
          </cell>
          <cell r="F180">
            <v>1.01106275</v>
          </cell>
          <cell r="G180">
            <v>219.07</v>
          </cell>
          <cell r="H180">
            <v>0</v>
          </cell>
          <cell r="I180">
            <v>1</v>
          </cell>
          <cell r="J180">
            <v>1858.22</v>
          </cell>
          <cell r="K180">
            <v>2.5219999999999998</v>
          </cell>
          <cell r="L180">
            <v>0.2102</v>
          </cell>
          <cell r="M180">
            <v>1.002102</v>
          </cell>
          <cell r="N180">
            <v>2.5965639999999999</v>
          </cell>
          <cell r="O180">
            <v>1.0141481910000001</v>
          </cell>
          <cell r="P180">
            <v>1.3214804775206768</v>
          </cell>
          <cell r="Q180">
            <v>883.85594143000003</v>
          </cell>
          <cell r="R180">
            <v>220.292</v>
          </cell>
        </row>
        <row r="181">
          <cell r="A181">
            <v>37417</v>
          </cell>
          <cell r="C181" t="str">
            <v xml:space="preserve"> </v>
          </cell>
          <cell r="N181">
            <v>2.6031179999999998</v>
          </cell>
        </row>
        <row r="182">
          <cell r="A182">
            <v>37437</v>
          </cell>
          <cell r="B182">
            <v>1.54</v>
          </cell>
          <cell r="C182">
            <v>1.0154000000000001</v>
          </cell>
          <cell r="D182">
            <v>223.68799999999999</v>
          </cell>
          <cell r="E182">
            <v>1.74</v>
          </cell>
          <cell r="F182">
            <v>1.01735518</v>
          </cell>
          <cell r="G182">
            <v>222.87200000000001</v>
          </cell>
          <cell r="H182">
            <v>0</v>
          </cell>
          <cell r="I182">
            <v>1</v>
          </cell>
          <cell r="J182">
            <v>1866.02</v>
          </cell>
          <cell r="K182">
            <v>2.8443999999999998</v>
          </cell>
          <cell r="L182">
            <v>0.15820000000000001</v>
          </cell>
          <cell r="M182">
            <v>1.001582</v>
          </cell>
          <cell r="N182">
            <v>2.6162740000000002</v>
          </cell>
          <cell r="O182">
            <v>1.0139615315999999</v>
          </cell>
          <cell r="P182">
            <v>1.3399303689663646</v>
          </cell>
          <cell r="Q182">
            <v>934.18983630000002</v>
          </cell>
          <cell r="R182">
            <v>223.68799999999999</v>
          </cell>
        </row>
        <row r="183">
          <cell r="A183">
            <v>37447</v>
          </cell>
          <cell r="C183" t="str">
            <v xml:space="preserve"> </v>
          </cell>
          <cell r="N183">
            <v>2.623176</v>
          </cell>
        </row>
        <row r="184">
          <cell r="A184">
            <v>37468</v>
          </cell>
          <cell r="B184">
            <v>1.95</v>
          </cell>
          <cell r="C184">
            <v>1.0195000000000001</v>
          </cell>
          <cell r="D184">
            <v>228.05699999999999</v>
          </cell>
          <cell r="E184">
            <v>2.0499999999999998</v>
          </cell>
          <cell r="F184">
            <v>1.0205005599999999</v>
          </cell>
          <cell r="G184">
            <v>227.441</v>
          </cell>
          <cell r="H184">
            <v>0</v>
          </cell>
          <cell r="I184">
            <v>1</v>
          </cell>
          <cell r="J184">
            <v>1888.23</v>
          </cell>
          <cell r="K184">
            <v>3.4285000000000001</v>
          </cell>
          <cell r="L184">
            <v>0.2656</v>
          </cell>
          <cell r="M184">
            <v>1.002656</v>
          </cell>
          <cell r="N184">
            <v>2.6378010000000001</v>
          </cell>
          <cell r="O184">
            <v>1.0146921169000001</v>
          </cell>
          <cell r="P184">
            <v>1.3596167825850787</v>
          </cell>
          <cell r="Q184">
            <v>984.36983912999995</v>
          </cell>
          <cell r="R184">
            <v>228.05699999999999</v>
          </cell>
        </row>
        <row r="185">
          <cell r="A185">
            <v>37478</v>
          </cell>
          <cell r="C185" t="str">
            <v xml:space="preserve"> </v>
          </cell>
          <cell r="N185">
            <v>2.6447940000000001</v>
          </cell>
        </row>
        <row r="186">
          <cell r="A186">
            <v>37499</v>
          </cell>
          <cell r="B186">
            <v>2.3199999999999998</v>
          </cell>
          <cell r="C186">
            <v>1.0232000000000001</v>
          </cell>
          <cell r="D186">
            <v>233.34800000000001</v>
          </cell>
          <cell r="E186">
            <v>2.36</v>
          </cell>
          <cell r="F186">
            <v>1.0236413</v>
          </cell>
          <cell r="G186">
            <v>232.81800000000001</v>
          </cell>
          <cell r="H186">
            <v>0</v>
          </cell>
          <cell r="I186">
            <v>1</v>
          </cell>
          <cell r="J186">
            <v>1900.5</v>
          </cell>
          <cell r="K186">
            <v>3.0223</v>
          </cell>
          <cell r="L186">
            <v>0.24809999999999999</v>
          </cell>
          <cell r="M186">
            <v>1.002481</v>
          </cell>
          <cell r="N186">
            <v>2.6595390000000001</v>
          </cell>
          <cell r="O186">
            <v>1.0150961006999999</v>
          </cell>
          <cell r="P186">
            <v>1.3801416944483929</v>
          </cell>
          <cell r="Q186">
            <v>1041.06191769</v>
          </cell>
          <cell r="R186">
            <v>233.34800000000001</v>
          </cell>
        </row>
        <row r="187">
          <cell r="A187">
            <v>37509</v>
          </cell>
          <cell r="C187" t="str">
            <v xml:space="preserve"> </v>
          </cell>
          <cell r="N187">
            <v>2.6665899999999998</v>
          </cell>
        </row>
        <row r="188">
          <cell r="A188">
            <v>37527</v>
          </cell>
          <cell r="B188">
            <v>0</v>
          </cell>
          <cell r="C188" t="str">
            <v xml:space="preserve"> </v>
          </cell>
          <cell r="E188">
            <v>0</v>
          </cell>
          <cell r="H188">
            <v>0</v>
          </cell>
          <cell r="I188">
            <v>1</v>
          </cell>
          <cell r="K188">
            <v>3.0223</v>
          </cell>
          <cell r="L188">
            <v>0</v>
          </cell>
          <cell r="M188">
            <v>1</v>
          </cell>
          <cell r="N188">
            <v>2.6665899999999998</v>
          </cell>
          <cell r="O188">
            <v>1</v>
          </cell>
          <cell r="P188">
            <v>0</v>
          </cell>
          <cell r="Q188">
            <v>1041.06191769</v>
          </cell>
        </row>
        <row r="189">
          <cell r="A189">
            <v>37529</v>
          </cell>
          <cell r="B189">
            <v>2.4</v>
          </cell>
          <cell r="C189">
            <v>1.024</v>
          </cell>
          <cell r="D189">
            <v>238.94300000000001</v>
          </cell>
          <cell r="E189">
            <v>2.64</v>
          </cell>
          <cell r="F189">
            <v>1.0264369600000001</v>
          </cell>
          <cell r="G189">
            <v>238.97300000000001</v>
          </cell>
          <cell r="H189">
            <v>0</v>
          </cell>
          <cell r="I189">
            <v>1</v>
          </cell>
          <cell r="J189">
            <v>1914.18</v>
          </cell>
          <cell r="K189">
            <v>3.8948999999999998</v>
          </cell>
          <cell r="L189">
            <v>0.19550000000000001</v>
          </cell>
          <cell r="M189">
            <v>1.0019549999999999</v>
          </cell>
          <cell r="N189">
            <v>2.6807470000000002</v>
          </cell>
          <cell r="O189">
            <v>1.0131504179999999</v>
          </cell>
          <cell r="P189">
            <v>1.3982911346296174</v>
          </cell>
          <cell r="Q189">
            <v>1094.8827985600001</v>
          </cell>
          <cell r="R189">
            <v>238.94300000000001</v>
          </cell>
        </row>
        <row r="190">
          <cell r="A190">
            <v>37539</v>
          </cell>
          <cell r="C190" t="str">
            <v xml:space="preserve"> </v>
          </cell>
          <cell r="D190" t="str">
            <v xml:space="preserve"> </v>
          </cell>
          <cell r="N190">
            <v>2.6878540000000002</v>
          </cell>
        </row>
        <row r="191">
          <cell r="A191">
            <v>37560</v>
          </cell>
          <cell r="B191">
            <v>3.87</v>
          </cell>
          <cell r="C191">
            <v>1.0387</v>
          </cell>
          <cell r="D191">
            <v>248.19900000000001</v>
          </cell>
          <cell r="E191">
            <v>4.21</v>
          </cell>
          <cell r="F191">
            <v>1.0421344699999999</v>
          </cell>
          <cell r="G191">
            <v>249.042</v>
          </cell>
          <cell r="H191">
            <v>0</v>
          </cell>
          <cell r="I191">
            <v>1</v>
          </cell>
          <cell r="J191">
            <v>1939.26</v>
          </cell>
          <cell r="K191">
            <v>3.645</v>
          </cell>
          <cell r="L191">
            <v>0.27679999999999999</v>
          </cell>
          <cell r="M191">
            <v>1.0027680000000001</v>
          </cell>
          <cell r="N191">
            <v>2.702839</v>
          </cell>
          <cell r="O191">
            <v>1.0163579061000001</v>
          </cell>
          <cell r="P191">
            <v>1.4211642497103514</v>
          </cell>
          <cell r="Q191">
            <v>1156.0610812800001</v>
          </cell>
          <cell r="R191">
            <v>248.19900000000001</v>
          </cell>
        </row>
        <row r="192">
          <cell r="A192">
            <v>37570</v>
          </cell>
          <cell r="C192" t="str">
            <v xml:space="preserve"> </v>
          </cell>
          <cell r="D192" t="str">
            <v xml:space="preserve"> </v>
          </cell>
          <cell r="N192">
            <v>2.7100040000000001</v>
          </cell>
        </row>
        <row r="193">
          <cell r="A193">
            <v>37590</v>
          </cell>
          <cell r="B193">
            <v>5.19</v>
          </cell>
          <cell r="C193">
            <v>1.0519000000000001</v>
          </cell>
          <cell r="D193">
            <v>261.08</v>
          </cell>
          <cell r="E193">
            <v>5.84</v>
          </cell>
          <cell r="F193">
            <v>1.0583757</v>
          </cell>
          <cell r="G193">
            <v>263.58</v>
          </cell>
          <cell r="H193">
            <v>0</v>
          </cell>
          <cell r="I193">
            <v>1</v>
          </cell>
          <cell r="J193">
            <v>1997.83</v>
          </cell>
          <cell r="K193">
            <v>3.6364999999999998</v>
          </cell>
          <cell r="L193">
            <v>0.26440000000000002</v>
          </cell>
          <cell r="M193">
            <v>1.0026440000000001</v>
          </cell>
          <cell r="N193">
            <v>2.7243919999999999</v>
          </cell>
          <cell r="O193">
            <v>1.0161743476</v>
          </cell>
          <cell r="P193">
            <v>1.4441506542818598</v>
          </cell>
          <cell r="Q193">
            <v>1220.0269161000001</v>
          </cell>
          <cell r="R193">
            <v>261.08</v>
          </cell>
        </row>
        <row r="194">
          <cell r="A194">
            <v>37600</v>
          </cell>
          <cell r="C194" t="str">
            <v xml:space="preserve"> </v>
          </cell>
          <cell r="D194" t="str">
            <v xml:space="preserve"> </v>
          </cell>
          <cell r="N194">
            <v>2.7316150000000001</v>
          </cell>
        </row>
        <row r="195">
          <cell r="A195">
            <v>37621</v>
          </cell>
          <cell r="B195">
            <v>3.75</v>
          </cell>
          <cell r="C195">
            <v>1.0375000000000001</v>
          </cell>
          <cell r="D195">
            <v>270.69200000000001</v>
          </cell>
          <cell r="E195">
            <v>2.7</v>
          </cell>
          <cell r="F195">
            <v>1.0269823199999999</v>
          </cell>
          <cell r="G195">
            <v>270.69200000000001</v>
          </cell>
          <cell r="H195">
            <v>0</v>
          </cell>
          <cell r="I195">
            <v>1</v>
          </cell>
          <cell r="J195">
            <v>2039.78</v>
          </cell>
          <cell r="K195">
            <v>3.5333000000000001</v>
          </cell>
          <cell r="L195">
            <v>0.3609</v>
          </cell>
          <cell r="M195">
            <v>1.003609</v>
          </cell>
          <cell r="N195">
            <v>2.7468439999999998</v>
          </cell>
          <cell r="O195">
            <v>1.0165271972000001</v>
          </cell>
          <cell r="P195">
            <v>1.4680184169316852</v>
          </cell>
          <cell r="Q195">
            <v>1289.96632355</v>
          </cell>
          <cell r="R195">
            <v>270.86700000000002</v>
          </cell>
          <cell r="S195">
            <v>-4.2902000000000218E-3</v>
          </cell>
          <cell r="T195">
            <v>0.99570979999999998</v>
          </cell>
        </row>
        <row r="196">
          <cell r="A196">
            <v>37631</v>
          </cell>
          <cell r="C196" t="str">
            <v xml:space="preserve"> </v>
          </cell>
          <cell r="D196" t="str">
            <v xml:space="preserve"> </v>
          </cell>
          <cell r="N196">
            <v>2.7547489999999999</v>
          </cell>
        </row>
        <row r="197">
          <cell r="A197">
            <v>37652</v>
          </cell>
          <cell r="B197">
            <v>2.33</v>
          </cell>
          <cell r="C197">
            <v>1.0233000000000001</v>
          </cell>
          <cell r="D197">
            <v>277.173</v>
          </cell>
          <cell r="E197">
            <v>2.17</v>
          </cell>
          <cell r="F197">
            <v>1.0217442699999999</v>
          </cell>
          <cell r="G197">
            <v>276.57799999999997</v>
          </cell>
          <cell r="H197">
            <v>0</v>
          </cell>
          <cell r="I197">
            <v>1</v>
          </cell>
          <cell r="J197">
            <v>2085.6799999999998</v>
          </cell>
          <cell r="K197">
            <v>3.5257999999999998</v>
          </cell>
          <cell r="L197">
            <v>0.48780000000000001</v>
          </cell>
          <cell r="M197">
            <v>1.0048779999999999</v>
          </cell>
          <cell r="N197">
            <v>2.7715700000000001</v>
          </cell>
          <cell r="O197">
            <v>1.0196971382</v>
          </cell>
          <cell r="P197">
            <v>1.4969341785701338</v>
          </cell>
          <cell r="Q197">
            <v>1367.7132496300001</v>
          </cell>
          <cell r="R197">
            <v>277.173</v>
          </cell>
        </row>
        <row r="198">
          <cell r="A198">
            <v>37662</v>
          </cell>
          <cell r="C198" t="str">
            <v xml:space="preserve"> </v>
          </cell>
          <cell r="D198" t="str">
            <v xml:space="preserve"> </v>
          </cell>
          <cell r="N198">
            <v>2.7796159999999999</v>
          </cell>
        </row>
        <row r="199">
          <cell r="A199">
            <v>37680</v>
          </cell>
          <cell r="B199">
            <v>2.2799999999999998</v>
          </cell>
          <cell r="C199">
            <v>1.0227999999999999</v>
          </cell>
          <cell r="D199">
            <v>283.50599999999997</v>
          </cell>
          <cell r="E199">
            <v>1.59</v>
          </cell>
          <cell r="F199">
            <v>1.01593041</v>
          </cell>
          <cell r="G199">
            <v>280.98399999999998</v>
          </cell>
          <cell r="H199">
            <v>0</v>
          </cell>
          <cell r="I199">
            <v>1</v>
          </cell>
          <cell r="J199">
            <v>2118.4299999999998</v>
          </cell>
          <cell r="K199">
            <v>3.5632000000000001</v>
          </cell>
          <cell r="L199">
            <v>0.41160000000000002</v>
          </cell>
          <cell r="M199">
            <v>1.004116</v>
          </cell>
          <cell r="N199">
            <v>2.7941579999999999</v>
          </cell>
          <cell r="O199">
            <v>1.0182748954</v>
          </cell>
          <cell r="P199">
            <v>1.5242904941041879</v>
          </cell>
          <cell r="Q199">
            <v>1447.88184484</v>
          </cell>
          <cell r="R199">
            <v>283.50599999999997</v>
          </cell>
        </row>
        <row r="200">
          <cell r="A200">
            <v>37690</v>
          </cell>
          <cell r="C200" t="str">
            <v xml:space="preserve"> </v>
          </cell>
          <cell r="D200" t="str">
            <v xml:space="preserve"> </v>
          </cell>
          <cell r="N200">
            <v>2.80227</v>
          </cell>
        </row>
        <row r="201">
          <cell r="A201">
            <v>37711</v>
          </cell>
          <cell r="B201">
            <v>1.53</v>
          </cell>
          <cell r="C201">
            <v>1.0153000000000001</v>
          </cell>
          <cell r="D201">
            <v>287.85500000000002</v>
          </cell>
          <cell r="E201">
            <v>1.66</v>
          </cell>
          <cell r="F201">
            <v>1.0165703399999999</v>
          </cell>
          <cell r="G201">
            <v>285.64</v>
          </cell>
          <cell r="H201">
            <v>0</v>
          </cell>
          <cell r="I201">
            <v>1</v>
          </cell>
          <cell r="J201">
            <v>2144.4899999999998</v>
          </cell>
          <cell r="K201">
            <v>3.3531</v>
          </cell>
          <cell r="L201">
            <v>0.37819999999999998</v>
          </cell>
          <cell r="M201">
            <v>1.003782</v>
          </cell>
          <cell r="N201">
            <v>2.8193809999999999</v>
          </cell>
          <cell r="O201">
            <v>1.0177689054000001</v>
          </cell>
          <cell r="P201">
            <v>1.5513754676960447</v>
          </cell>
          <cell r="Q201">
            <v>1532.2509272</v>
          </cell>
          <cell r="R201">
            <v>287.85500000000002</v>
          </cell>
        </row>
        <row r="202">
          <cell r="A202">
            <v>37721</v>
          </cell>
          <cell r="C202" t="str">
            <v xml:space="preserve"> </v>
          </cell>
          <cell r="D202" t="str">
            <v xml:space="preserve"> </v>
          </cell>
          <cell r="N202">
            <v>2.8281999999999998</v>
          </cell>
        </row>
        <row r="203">
          <cell r="A203">
            <v>37741</v>
          </cell>
          <cell r="B203">
            <v>0.92</v>
          </cell>
          <cell r="C203">
            <v>1.0092000000000001</v>
          </cell>
          <cell r="D203">
            <v>290.512</v>
          </cell>
          <cell r="E203">
            <v>0.41</v>
          </cell>
          <cell r="F203">
            <v>1.0041135699999999</v>
          </cell>
          <cell r="G203">
            <v>286.815</v>
          </cell>
          <cell r="H203">
            <v>0</v>
          </cell>
          <cell r="I203">
            <v>1</v>
          </cell>
          <cell r="J203">
            <v>2165.29</v>
          </cell>
          <cell r="K203">
            <v>2.8898000000000001</v>
          </cell>
          <cell r="L203">
            <v>0.41839999999999999</v>
          </cell>
          <cell r="M203">
            <v>1.004184</v>
          </cell>
          <cell r="N203">
            <v>2.846063</v>
          </cell>
          <cell r="O203">
            <v>1.0187159496</v>
          </cell>
          <cell r="P203">
            <v>1.5804109327601203</v>
          </cell>
          <cell r="Q203">
            <v>1623.50297323</v>
          </cell>
          <cell r="R203">
            <v>290.512</v>
          </cell>
        </row>
        <row r="204">
          <cell r="A204">
            <v>37751</v>
          </cell>
          <cell r="C204" t="str">
            <v xml:space="preserve"> </v>
          </cell>
          <cell r="D204" t="str">
            <v xml:space="preserve"> </v>
          </cell>
          <cell r="N204">
            <v>2.8550360000000001</v>
          </cell>
        </row>
        <row r="205">
          <cell r="A205">
            <v>37772</v>
          </cell>
          <cell r="B205">
            <v>-0.26</v>
          </cell>
          <cell r="C205">
            <v>0.99739999999999995</v>
          </cell>
          <cell r="D205">
            <v>289.74700000000001</v>
          </cell>
          <cell r="E205">
            <v>-0.67</v>
          </cell>
          <cell r="F205">
            <v>0.99332321999999995</v>
          </cell>
          <cell r="G205">
            <v>284.89999999999998</v>
          </cell>
          <cell r="H205">
            <v>0</v>
          </cell>
          <cell r="I205">
            <v>1</v>
          </cell>
          <cell r="J205">
            <v>2178.5</v>
          </cell>
          <cell r="K205">
            <v>2.9655999999999998</v>
          </cell>
          <cell r="L205">
            <v>0.46500000000000002</v>
          </cell>
          <cell r="M205">
            <v>1.00465</v>
          </cell>
          <cell r="N205">
            <v>2.8739720000000002</v>
          </cell>
          <cell r="O205">
            <v>1.0205993657000001</v>
          </cell>
          <cell r="P205">
            <v>1.6129663955203244</v>
          </cell>
          <cell r="Q205">
            <v>1726.5145262200001</v>
          </cell>
          <cell r="R205">
            <v>289.74700000000001</v>
          </cell>
        </row>
        <row r="206">
          <cell r="A206">
            <v>37782</v>
          </cell>
          <cell r="C206" t="str">
            <v xml:space="preserve"> </v>
          </cell>
          <cell r="D206" t="str">
            <v xml:space="preserve"> </v>
          </cell>
          <cell r="N206">
            <v>2.8830330000000002</v>
          </cell>
        </row>
        <row r="207">
          <cell r="A207">
            <v>37802</v>
          </cell>
          <cell r="B207">
            <v>-1</v>
          </cell>
          <cell r="C207">
            <v>0.99</v>
          </cell>
          <cell r="D207">
            <v>286.84300000000002</v>
          </cell>
          <cell r="E207">
            <v>-0.7</v>
          </cell>
          <cell r="F207">
            <v>0.99302562000000005</v>
          </cell>
          <cell r="G207">
            <v>282.91300000000001</v>
          </cell>
          <cell r="H207">
            <v>0</v>
          </cell>
          <cell r="I207">
            <v>1</v>
          </cell>
          <cell r="J207">
            <v>2175.23</v>
          </cell>
          <cell r="K207">
            <v>2.8719999999999999</v>
          </cell>
          <cell r="L207">
            <v>0.41660000000000003</v>
          </cell>
          <cell r="M207">
            <v>1.0041659999999999</v>
          </cell>
          <cell r="N207">
            <v>2.9012419999999999</v>
          </cell>
          <cell r="O207">
            <v>1.0176407823</v>
          </cell>
          <cell r="P207">
            <v>1.6414203845609141</v>
          </cell>
          <cell r="Q207">
            <v>1823.8784831600001</v>
          </cell>
          <cell r="R207">
            <v>286.84300000000002</v>
          </cell>
        </row>
        <row r="208">
          <cell r="A208">
            <v>37812</v>
          </cell>
          <cell r="C208" t="str">
            <v xml:space="preserve"> </v>
          </cell>
          <cell r="D208" t="str">
            <v xml:space="preserve"> </v>
          </cell>
          <cell r="N208">
            <v>2.9103889999999999</v>
          </cell>
        </row>
        <row r="209">
          <cell r="A209">
            <v>37833</v>
          </cell>
          <cell r="B209">
            <v>-0.42</v>
          </cell>
          <cell r="C209">
            <v>0.99580000000000002</v>
          </cell>
          <cell r="D209">
            <v>285.649</v>
          </cell>
          <cell r="E209">
            <v>-0.2</v>
          </cell>
          <cell r="F209">
            <v>0.99800644999999999</v>
          </cell>
          <cell r="G209">
            <v>282.34899999999999</v>
          </cell>
          <cell r="H209">
            <v>0</v>
          </cell>
          <cell r="I209">
            <v>1</v>
          </cell>
          <cell r="J209">
            <v>2179.58</v>
          </cell>
          <cell r="K209">
            <v>2.9655</v>
          </cell>
          <cell r="L209">
            <v>0.54649999999999999</v>
          </cell>
          <cell r="M209">
            <v>1.0054650000000001</v>
          </cell>
          <cell r="N209">
            <v>2.9296929999999999</v>
          </cell>
          <cell r="O209">
            <v>1.0208897805999999</v>
          </cell>
          <cell r="P209">
            <v>1.675709296266759</v>
          </cell>
          <cell r="Q209">
            <v>1937.3881755499999</v>
          </cell>
          <cell r="R209">
            <v>285.649</v>
          </cell>
        </row>
        <row r="210">
          <cell r="A210">
            <v>37843</v>
          </cell>
          <cell r="N210">
            <v>2.93893</v>
          </cell>
        </row>
        <row r="211">
          <cell r="A211">
            <v>37864</v>
          </cell>
          <cell r="B211">
            <v>0.38</v>
          </cell>
          <cell r="C211">
            <v>1.0038</v>
          </cell>
          <cell r="D211">
            <v>286.73500000000001</v>
          </cell>
          <cell r="E211">
            <v>0.62</v>
          </cell>
          <cell r="F211">
            <v>1.00621925</v>
          </cell>
          <cell r="G211">
            <v>284.10500000000002</v>
          </cell>
          <cell r="H211">
            <v>0</v>
          </cell>
          <cell r="I211">
            <v>1</v>
          </cell>
          <cell r="J211">
            <v>2186.9899999999998</v>
          </cell>
          <cell r="K211">
            <v>2.9664999999999999</v>
          </cell>
          <cell r="L211">
            <v>0.40379999999999999</v>
          </cell>
          <cell r="M211">
            <v>1.004038</v>
          </cell>
          <cell r="N211">
            <v>2.9584229999999998</v>
          </cell>
          <cell r="O211">
            <v>1.0186215133000001</v>
          </cell>
          <cell r="P211">
            <v>1.7069135392141241</v>
          </cell>
          <cell r="Q211">
            <v>2056.92250388</v>
          </cell>
          <cell r="R211">
            <v>286.73500000000001</v>
          </cell>
        </row>
        <row r="212">
          <cell r="A212">
            <v>37874</v>
          </cell>
          <cell r="C212" t="str">
            <v xml:space="preserve"> </v>
          </cell>
          <cell r="D212" t="str">
            <v xml:space="preserve"> </v>
          </cell>
          <cell r="N212">
            <v>2.9677509999999998</v>
          </cell>
        </row>
        <row r="213">
          <cell r="A213">
            <v>37894</v>
          </cell>
          <cell r="B213">
            <v>1.18</v>
          </cell>
          <cell r="C213">
            <v>1.0118</v>
          </cell>
          <cell r="D213">
            <v>290.12700000000001</v>
          </cell>
          <cell r="E213">
            <v>1.05</v>
          </cell>
          <cell r="F213">
            <v>1.010475</v>
          </cell>
          <cell r="G213">
            <v>287.08100000000002</v>
          </cell>
          <cell r="H213">
            <v>0</v>
          </cell>
          <cell r="I213">
            <v>1</v>
          </cell>
          <cell r="J213">
            <v>2204.0500000000002</v>
          </cell>
          <cell r="K213">
            <v>2.9234</v>
          </cell>
          <cell r="L213">
            <v>0.33639999999999998</v>
          </cell>
          <cell r="M213">
            <v>1.0033639999999999</v>
          </cell>
          <cell r="N213">
            <v>2.9864950000000001</v>
          </cell>
          <cell r="O213">
            <v>1.0160650882</v>
          </cell>
          <cell r="P213">
            <v>1.7343352557713732</v>
          </cell>
          <cell r="Q213">
            <v>2169.0089614399999</v>
          </cell>
          <cell r="R213">
            <v>290.12700000000001</v>
          </cell>
        </row>
        <row r="214">
          <cell r="A214">
            <v>37904</v>
          </cell>
          <cell r="C214" t="str">
            <v xml:space="preserve"> </v>
          </cell>
          <cell r="D214" t="str">
            <v xml:space="preserve"> </v>
          </cell>
          <cell r="N214">
            <v>2.9952390000000002</v>
          </cell>
        </row>
        <row r="215">
          <cell r="A215">
            <v>37925</v>
          </cell>
          <cell r="B215">
            <v>0.38</v>
          </cell>
          <cell r="C215">
            <v>1.0038</v>
          </cell>
          <cell r="D215">
            <v>291.22899999999998</v>
          </cell>
          <cell r="E215">
            <v>0.44</v>
          </cell>
          <cell r="F215">
            <v>1.00437507</v>
          </cell>
          <cell r="G215">
            <v>288.33699999999999</v>
          </cell>
          <cell r="H215">
            <v>0</v>
          </cell>
          <cell r="I215">
            <v>1</v>
          </cell>
          <cell r="J215">
            <v>2210.44</v>
          </cell>
          <cell r="K215">
            <v>2.8561999999999999</v>
          </cell>
          <cell r="L215">
            <v>0.32129999999999997</v>
          </cell>
          <cell r="M215">
            <v>1.0032129999999999</v>
          </cell>
          <cell r="N215">
            <v>3.0135269999999998</v>
          </cell>
          <cell r="O215">
            <v>1.0164540573</v>
          </cell>
          <cell r="P215">
            <v>1.7628721074472455</v>
          </cell>
          <cell r="Q215">
            <v>2293.4572138100002</v>
          </cell>
          <cell r="R215">
            <v>291.22899999999998</v>
          </cell>
        </row>
        <row r="216">
          <cell r="A216">
            <v>37935</v>
          </cell>
          <cell r="C216" t="str">
            <v xml:space="preserve"> </v>
          </cell>
          <cell r="D216" t="str">
            <v xml:space="preserve"> </v>
          </cell>
          <cell r="N216">
            <v>3.022275</v>
          </cell>
        </row>
        <row r="217">
          <cell r="A217">
            <v>37955</v>
          </cell>
          <cell r="B217">
            <v>0.49</v>
          </cell>
          <cell r="C217">
            <v>1.0048999999999999</v>
          </cell>
          <cell r="D217">
            <v>292.65699999999998</v>
          </cell>
          <cell r="E217">
            <v>0.48</v>
          </cell>
          <cell r="F217">
            <v>1.00478953</v>
          </cell>
          <cell r="G217">
            <v>289.71800000000002</v>
          </cell>
          <cell r="H217">
            <v>0</v>
          </cell>
          <cell r="I217">
            <v>1</v>
          </cell>
          <cell r="J217">
            <v>2217.96</v>
          </cell>
          <cell r="K217">
            <v>2.9493999999999998</v>
          </cell>
          <cell r="L217">
            <v>0.17760000000000001</v>
          </cell>
          <cell r="M217">
            <v>1.001776</v>
          </cell>
          <cell r="N217">
            <v>3.0398499999999999</v>
          </cell>
          <cell r="O217">
            <v>1.0141300440000001</v>
          </cell>
          <cell r="P217">
            <v>1.7877815678918481</v>
          </cell>
          <cell r="Q217">
            <v>2423.7335937500002</v>
          </cell>
          <cell r="R217">
            <v>292.65699999999998</v>
          </cell>
        </row>
        <row r="218">
          <cell r="A218">
            <v>37965</v>
          </cell>
          <cell r="C218" t="str">
            <v xml:space="preserve"> </v>
          </cell>
          <cell r="D218" t="str">
            <v xml:space="preserve"> </v>
          </cell>
          <cell r="N218">
            <v>3.0486749999999998</v>
          </cell>
        </row>
        <row r="219">
          <cell r="A219">
            <v>37986</v>
          </cell>
          <cell r="B219">
            <v>0.61</v>
          </cell>
          <cell r="C219">
            <v>1.0061</v>
          </cell>
          <cell r="D219">
            <v>294.45499999999998</v>
          </cell>
          <cell r="E219">
            <v>0.6</v>
          </cell>
          <cell r="F219">
            <v>1.00599894</v>
          </cell>
          <cell r="G219">
            <v>291.45600000000002</v>
          </cell>
          <cell r="H219">
            <v>0</v>
          </cell>
          <cell r="I219">
            <v>1</v>
          </cell>
          <cell r="J219">
            <v>2229.4899999999998</v>
          </cell>
          <cell r="K219">
            <v>2.8892000000000002</v>
          </cell>
          <cell r="L219">
            <v>0.18990000000000001</v>
          </cell>
          <cell r="M219">
            <v>1.0018990000000001</v>
          </cell>
          <cell r="N219">
            <v>3.0672899999999998</v>
          </cell>
          <cell r="O219">
            <v>1.0131242047</v>
          </cell>
          <cell r="P219">
            <v>1.8112447791477475</v>
          </cell>
          <cell r="Q219">
            <v>2549.8080121900002</v>
          </cell>
          <cell r="R219">
            <v>294.45499999999998</v>
          </cell>
          <cell r="S219">
            <v>3.6608699999999939E-2</v>
          </cell>
          <cell r="T219">
            <v>1.0366086999999999</v>
          </cell>
        </row>
        <row r="220">
          <cell r="A220">
            <v>37996</v>
          </cell>
          <cell r="C220" t="str">
            <v xml:space="preserve"> </v>
          </cell>
          <cell r="D220" t="str">
            <v xml:space="preserve"> </v>
          </cell>
          <cell r="N220">
            <v>3.0754980000000001</v>
          </cell>
        </row>
        <row r="221">
          <cell r="A221">
            <v>38017</v>
          </cell>
          <cell r="B221">
            <v>0.88</v>
          </cell>
          <cell r="C221">
            <v>1.0087999999999999</v>
          </cell>
          <cell r="D221">
            <v>297.03899999999999</v>
          </cell>
          <cell r="E221">
            <v>0.8</v>
          </cell>
          <cell r="F221">
            <v>1.0080183599999999</v>
          </cell>
          <cell r="G221">
            <v>293.79300000000001</v>
          </cell>
          <cell r="H221">
            <v>0</v>
          </cell>
          <cell r="I221">
            <v>1</v>
          </cell>
          <cell r="J221">
            <v>2246.4299999999998</v>
          </cell>
          <cell r="K221">
            <v>2.9409000000000001</v>
          </cell>
          <cell r="L221">
            <v>0.128</v>
          </cell>
          <cell r="M221">
            <v>1.0012799999999999</v>
          </cell>
          <cell r="N221">
            <v>3.0926450000000001</v>
          </cell>
          <cell r="O221">
            <v>1.0132835442000001</v>
          </cell>
          <cell r="P221">
            <v>1.8353045292285761</v>
          </cell>
          <cell r="Q221">
            <v>2691.7048622000002</v>
          </cell>
          <cell r="R221">
            <v>297.03899999999999</v>
          </cell>
        </row>
        <row r="222">
          <cell r="A222">
            <v>38027</v>
          </cell>
          <cell r="C222" t="str">
            <v xml:space="preserve"> </v>
          </cell>
          <cell r="D222" t="str">
            <v xml:space="preserve"> </v>
          </cell>
          <cell r="N222">
            <v>3.1008439999999999</v>
          </cell>
        </row>
        <row r="223">
          <cell r="A223">
            <v>38046</v>
          </cell>
          <cell r="B223">
            <v>0.69</v>
          </cell>
          <cell r="C223">
            <v>1.0068999999999999</v>
          </cell>
          <cell r="D223">
            <v>299.09699999999998</v>
          </cell>
          <cell r="E223">
            <v>1.08</v>
          </cell>
          <cell r="F223">
            <v>1.0108341599999999</v>
          </cell>
          <cell r="G223">
            <v>296.976</v>
          </cell>
          <cell r="H223">
            <v>0</v>
          </cell>
          <cell r="I223">
            <v>1</v>
          </cell>
          <cell r="J223">
            <v>2260.13</v>
          </cell>
          <cell r="K223">
            <v>2.9138000000000002</v>
          </cell>
          <cell r="L223">
            <v>4.58E-2</v>
          </cell>
          <cell r="M223">
            <v>1.0004580000000001</v>
          </cell>
          <cell r="N223">
            <v>3.1164809999999998</v>
          </cell>
          <cell r="O223">
            <v>1.0108439418999999</v>
          </cell>
          <cell r="P223">
            <v>1.8552064649123374</v>
          </cell>
          <cell r="Q223">
            <v>2829.6062856899998</v>
          </cell>
          <cell r="R223">
            <v>299.09699999999998</v>
          </cell>
        </row>
        <row r="224">
          <cell r="A224">
            <v>38056</v>
          </cell>
          <cell r="C224" t="str">
            <v xml:space="preserve"> </v>
          </cell>
          <cell r="D224" t="str">
            <v xml:space="preserve"> </v>
          </cell>
          <cell r="N224">
            <v>3.124743</v>
          </cell>
        </row>
        <row r="225">
          <cell r="A225">
            <v>38077</v>
          </cell>
          <cell r="B225">
            <v>1.1299999999999999</v>
          </cell>
          <cell r="C225">
            <v>1.0113000000000001</v>
          </cell>
          <cell r="D225">
            <v>302.48399999999998</v>
          </cell>
          <cell r="E225">
            <v>0.93</v>
          </cell>
          <cell r="F225">
            <v>1.00932735</v>
          </cell>
          <cell r="G225">
            <v>299.74599999999998</v>
          </cell>
          <cell r="H225">
            <v>0</v>
          </cell>
          <cell r="I225">
            <v>1</v>
          </cell>
          <cell r="J225">
            <v>2270.75</v>
          </cell>
          <cell r="K225">
            <v>2.9085999999999999</v>
          </cell>
          <cell r="L225">
            <v>0.17780000000000001</v>
          </cell>
          <cell r="M225">
            <v>1.0017780000000001</v>
          </cell>
          <cell r="N225">
            <v>3.1421640000000002</v>
          </cell>
          <cell r="O225">
            <v>1.0131905035</v>
          </cell>
          <cell r="P225">
            <v>1.8796775722809862</v>
          </cell>
          <cell r="Q225">
            <v>2976.5436977700001</v>
          </cell>
          <cell r="R225">
            <v>302.48399999999998</v>
          </cell>
        </row>
        <row r="226">
          <cell r="A226">
            <v>38087</v>
          </cell>
          <cell r="C226" t="str">
            <v xml:space="preserve"> </v>
          </cell>
          <cell r="D226" t="str">
            <v xml:space="preserve"> </v>
          </cell>
          <cell r="N226">
            <v>3.150315</v>
          </cell>
        </row>
        <row r="227">
          <cell r="A227">
            <v>38107</v>
          </cell>
          <cell r="B227">
            <v>1.21</v>
          </cell>
          <cell r="C227">
            <v>1.0121</v>
          </cell>
          <cell r="D227">
            <v>306.15100000000001</v>
          </cell>
          <cell r="E227">
            <v>1.1499999999999999</v>
          </cell>
          <cell r="F227">
            <v>1.0114697100000001</v>
          </cell>
          <cell r="G227">
            <v>303.18400000000003</v>
          </cell>
          <cell r="H227">
            <v>0</v>
          </cell>
          <cell r="I227">
            <v>1</v>
          </cell>
          <cell r="J227">
            <v>2279.15</v>
          </cell>
          <cell r="K227">
            <v>2.9447000000000001</v>
          </cell>
          <cell r="L227">
            <v>8.7400000000000005E-2</v>
          </cell>
          <cell r="M227">
            <v>1.000874</v>
          </cell>
          <cell r="N227">
            <v>3.1663999999999999</v>
          </cell>
          <cell r="O227">
            <v>1.0118292404</v>
          </cell>
          <cell r="P227">
            <v>1.9019127301579863</v>
          </cell>
          <cell r="Q227">
            <v>3131.6558248199999</v>
          </cell>
          <cell r="R227">
            <v>306.15100000000001</v>
          </cell>
        </row>
        <row r="228">
          <cell r="A228">
            <v>38117</v>
          </cell>
          <cell r="C228" t="str">
            <v xml:space="preserve"> </v>
          </cell>
          <cell r="D228" t="str">
            <v xml:space="preserve"> </v>
          </cell>
          <cell r="N228">
            <v>3.1748340000000002</v>
          </cell>
        </row>
        <row r="229">
          <cell r="A229">
            <v>38138</v>
          </cell>
          <cell r="B229">
            <v>1.31</v>
          </cell>
          <cell r="C229">
            <v>1.0131000000000001</v>
          </cell>
          <cell r="D229">
            <v>310.15199999999999</v>
          </cell>
          <cell r="E229">
            <v>1.46</v>
          </cell>
          <cell r="F229">
            <v>1.01461819</v>
          </cell>
          <cell r="G229">
            <v>307.61599999999999</v>
          </cell>
          <cell r="H229">
            <v>0</v>
          </cell>
          <cell r="I229">
            <v>1</v>
          </cell>
          <cell r="J229">
            <v>2290.77</v>
          </cell>
          <cell r="K229">
            <v>3.1291000000000002</v>
          </cell>
          <cell r="L229">
            <v>0.15459999999999999</v>
          </cell>
          <cell r="M229">
            <v>1.001546</v>
          </cell>
          <cell r="N229">
            <v>3.1921110000000001</v>
          </cell>
          <cell r="O229">
            <v>1.0122787455</v>
          </cell>
          <cell r="P229">
            <v>1.9252658325348064</v>
          </cell>
          <cell r="Q229">
            <v>3297.0106959999998</v>
          </cell>
          <cell r="R229">
            <v>310.15199999999999</v>
          </cell>
        </row>
        <row r="230">
          <cell r="A230">
            <v>38148</v>
          </cell>
          <cell r="C230" t="str">
            <v xml:space="preserve"> </v>
          </cell>
          <cell r="D230" t="str">
            <v xml:space="preserve"> </v>
          </cell>
          <cell r="N230">
            <v>3.2003710000000001</v>
          </cell>
        </row>
        <row r="231">
          <cell r="A231">
            <v>38168</v>
          </cell>
          <cell r="B231">
            <v>1.38</v>
          </cell>
          <cell r="C231">
            <v>1.0138</v>
          </cell>
          <cell r="D231">
            <v>314.41899999999998</v>
          </cell>
          <cell r="E231">
            <v>1.29</v>
          </cell>
          <cell r="F231">
            <v>1.0128731900000001</v>
          </cell>
          <cell r="G231">
            <v>311.57600000000002</v>
          </cell>
          <cell r="H231">
            <v>0</v>
          </cell>
          <cell r="I231">
            <v>1</v>
          </cell>
          <cell r="J231">
            <v>2304.5910585285224</v>
          </cell>
          <cell r="K231">
            <v>3.1074999999999999</v>
          </cell>
          <cell r="L231">
            <v>0.17610000000000001</v>
          </cell>
          <cell r="M231">
            <v>1.0017609999999999</v>
          </cell>
          <cell r="N231">
            <v>3.216955</v>
          </cell>
          <cell r="O231">
            <v>1.0122981903999999</v>
          </cell>
          <cell r="P231">
            <v>1.9489431183139339</v>
          </cell>
          <cell r="Q231">
            <v>3471.0501558699998</v>
          </cell>
          <cell r="R231">
            <v>314.41899999999998</v>
          </cell>
        </row>
        <row r="232">
          <cell r="A232">
            <v>38178</v>
          </cell>
          <cell r="C232" t="str">
            <v xml:space="preserve"> </v>
          </cell>
          <cell r="D232" t="str">
            <v xml:space="preserve"> </v>
          </cell>
          <cell r="N232">
            <v>3.225279</v>
          </cell>
        </row>
        <row r="233">
          <cell r="A233">
            <v>38199</v>
          </cell>
          <cell r="B233">
            <v>1.31</v>
          </cell>
          <cell r="C233">
            <v>1.0131000000000001</v>
          </cell>
          <cell r="D233">
            <v>318.53199999999998</v>
          </cell>
          <cell r="E233">
            <v>1.1399999999999999</v>
          </cell>
          <cell r="F233">
            <v>1.01135197</v>
          </cell>
          <cell r="G233">
            <v>315.113</v>
          </cell>
          <cell r="H233">
            <v>0</v>
          </cell>
          <cell r="I233">
            <v>1</v>
          </cell>
          <cell r="J233">
            <v>2331.4550813109381</v>
          </cell>
          <cell r="K233">
            <v>3.0268000000000002</v>
          </cell>
          <cell r="L233">
            <v>0.19520000000000001</v>
          </cell>
          <cell r="M233">
            <v>1.001952</v>
          </cell>
          <cell r="N233">
            <v>3.2428309999999998</v>
          </cell>
          <cell r="O233">
            <v>1.0134586773000001</v>
          </cell>
          <cell r="P233">
            <v>1.9751733148193769</v>
          </cell>
          <cell r="Q233">
            <v>3665.0664521600002</v>
          </cell>
          <cell r="R233">
            <v>318.53199999999998</v>
          </cell>
        </row>
        <row r="234">
          <cell r="A234">
            <v>38209</v>
          </cell>
          <cell r="C234" t="str">
            <v xml:space="preserve"> </v>
          </cell>
          <cell r="D234" t="str">
            <v xml:space="preserve"> </v>
          </cell>
          <cell r="N234">
            <v>3.2512219999999998</v>
          </cell>
        </row>
        <row r="235">
          <cell r="A235">
            <v>38230</v>
          </cell>
          <cell r="B235">
            <v>1.22</v>
          </cell>
          <cell r="C235">
            <v>1.0122</v>
          </cell>
          <cell r="D235">
            <v>322.41199999999998</v>
          </cell>
          <cell r="E235">
            <v>1.31</v>
          </cell>
          <cell r="F235">
            <v>1.0131095800000001</v>
          </cell>
          <cell r="G235">
            <v>319.24400000000003</v>
          </cell>
          <cell r="H235">
            <v>0</v>
          </cell>
          <cell r="I235">
            <v>1</v>
          </cell>
          <cell r="J235">
            <v>2344.9371851971491</v>
          </cell>
          <cell r="K235">
            <v>2.9338000000000002</v>
          </cell>
          <cell r="L235">
            <v>0.20050000000000001</v>
          </cell>
          <cell r="M235">
            <v>1.002005</v>
          </cell>
          <cell r="N235">
            <v>3.2689140000000001</v>
          </cell>
          <cell r="O235">
            <v>1.0123425649</v>
          </cell>
          <cell r="P235">
            <v>1.999552019646283</v>
          </cell>
          <cell r="Q235">
            <v>3851.3551238300001</v>
          </cell>
          <cell r="R235">
            <v>322.41199999999998</v>
          </cell>
        </row>
        <row r="236">
          <cell r="A236">
            <v>38240</v>
          </cell>
          <cell r="C236" t="str">
            <v xml:space="preserve"> </v>
          </cell>
          <cell r="D236" t="str">
            <v xml:space="preserve"> </v>
          </cell>
          <cell r="N236">
            <v>3.2773729999999999</v>
          </cell>
        </row>
        <row r="237">
          <cell r="A237">
            <v>38260</v>
          </cell>
          <cell r="B237">
            <v>0.69</v>
          </cell>
          <cell r="C237">
            <v>1.0068999999999999</v>
          </cell>
          <cell r="D237">
            <v>324.65100000000001</v>
          </cell>
          <cell r="E237">
            <v>0.48</v>
          </cell>
          <cell r="F237">
            <v>1.0048364299999999</v>
          </cell>
          <cell r="G237">
            <v>320.78800000000001</v>
          </cell>
          <cell r="H237">
            <v>0</v>
          </cell>
          <cell r="I237">
            <v>1</v>
          </cell>
          <cell r="J237">
            <v>2356.0498052861481</v>
          </cell>
          <cell r="K237">
            <v>2.8586</v>
          </cell>
          <cell r="L237">
            <v>0.17280000000000001</v>
          </cell>
          <cell r="M237">
            <v>1.001728</v>
          </cell>
          <cell r="N237">
            <v>3.2943560000000001</v>
          </cell>
          <cell r="O237">
            <v>1.0125018465</v>
          </cell>
          <cell r="P237">
            <v>2.0245501120646656</v>
          </cell>
          <cell r="Q237">
            <v>4054.31538353</v>
          </cell>
          <cell r="R237">
            <v>324.65100000000001</v>
          </cell>
        </row>
        <row r="238">
          <cell r="A238">
            <v>38270</v>
          </cell>
          <cell r="C238" t="str">
            <v xml:space="preserve"> </v>
          </cell>
          <cell r="D238" t="str">
            <v xml:space="preserve"> </v>
          </cell>
          <cell r="N238">
            <v>3.30288</v>
          </cell>
        </row>
        <row r="239">
          <cell r="A239">
            <v>38291</v>
          </cell>
          <cell r="B239">
            <v>0.39</v>
          </cell>
          <cell r="C239">
            <v>1.0039</v>
          </cell>
          <cell r="D239">
            <v>325.92500000000001</v>
          </cell>
          <cell r="E239">
            <v>0.53</v>
          </cell>
          <cell r="F239">
            <v>1.00531192</v>
          </cell>
          <cell r="G239">
            <v>322.49200000000002</v>
          </cell>
          <cell r="H239">
            <v>0</v>
          </cell>
          <cell r="I239">
            <v>1</v>
          </cell>
          <cell r="J239">
            <v>2365.4276180771644</v>
          </cell>
          <cell r="K239">
            <v>2.859</v>
          </cell>
          <cell r="L239">
            <v>0.1108</v>
          </cell>
          <cell r="M239">
            <v>1.0011080000000001</v>
          </cell>
          <cell r="N239">
            <v>3.3208540000000002</v>
          </cell>
          <cell r="O239">
            <v>1.0127368359</v>
          </cell>
          <cell r="P239">
            <v>2.0503364746133599</v>
          </cell>
          <cell r="Q239">
            <v>4277.55215288</v>
          </cell>
          <cell r="R239">
            <v>325.92500000000001</v>
          </cell>
        </row>
        <row r="240">
          <cell r="A240">
            <v>38301</v>
          </cell>
          <cell r="C240" t="str">
            <v xml:space="preserve"> </v>
          </cell>
          <cell r="D240" t="str">
            <v xml:space="preserve"> </v>
          </cell>
          <cell r="N240">
            <v>3.329447</v>
          </cell>
        </row>
        <row r="241">
          <cell r="A241">
            <v>38321</v>
          </cell>
          <cell r="B241">
            <v>0.82</v>
          </cell>
          <cell r="C241">
            <v>1.0082</v>
          </cell>
          <cell r="D241">
            <v>328.58800000000002</v>
          </cell>
          <cell r="E241">
            <v>0.82</v>
          </cell>
          <cell r="F241">
            <v>1.0082358600000001</v>
          </cell>
          <cell r="G241">
            <v>325.14800000000002</v>
          </cell>
          <cell r="H241">
            <v>0</v>
          </cell>
          <cell r="I241">
            <v>1</v>
          </cell>
          <cell r="J241">
            <v>2373.9381805407957</v>
          </cell>
          <cell r="K241">
            <v>2.7307000000000001</v>
          </cell>
          <cell r="L241">
            <v>0.11459999999999999</v>
          </cell>
          <cell r="M241">
            <v>1.0011460000000001</v>
          </cell>
          <cell r="N241">
            <v>3.3467009999999999</v>
          </cell>
          <cell r="O241">
            <v>1.0118720227</v>
          </cell>
          <cell r="P241">
            <v>2.0746781157826075</v>
          </cell>
          <cell r="Q241">
            <v>4491.8036178299999</v>
          </cell>
          <cell r="R241">
            <v>328.58800000000002</v>
          </cell>
        </row>
        <row r="242">
          <cell r="A242">
            <v>38331</v>
          </cell>
          <cell r="C242" t="str">
            <v xml:space="preserve"> </v>
          </cell>
          <cell r="D242" t="str">
            <v xml:space="preserve"> </v>
          </cell>
          <cell r="N242">
            <v>3.3553609999999998</v>
          </cell>
        </row>
        <row r="243">
          <cell r="A243">
            <v>38352</v>
          </cell>
          <cell r="B243">
            <v>0.74</v>
          </cell>
          <cell r="C243">
            <v>1.0074000000000001</v>
          </cell>
          <cell r="D243">
            <v>331.005</v>
          </cell>
          <cell r="E243">
            <v>0.52</v>
          </cell>
          <cell r="F243">
            <v>1.00518226</v>
          </cell>
          <cell r="G243">
            <v>326.83300000000003</v>
          </cell>
          <cell r="H243">
            <v>0</v>
          </cell>
          <cell r="I243">
            <v>1</v>
          </cell>
          <cell r="J243">
            <v>2382.0936663283519</v>
          </cell>
          <cell r="K243">
            <v>2.6539999999999999</v>
          </cell>
          <cell r="L243">
            <v>0.24</v>
          </cell>
          <cell r="M243">
            <v>1.0024</v>
          </cell>
          <cell r="N243">
            <v>3.3736199999999998</v>
          </cell>
          <cell r="O243">
            <v>1.0148097228999999</v>
          </cell>
          <cell r="P243">
            <v>2.1054035237840418</v>
          </cell>
          <cell r="Q243">
            <v>4740.8019987899997</v>
          </cell>
          <cell r="R243">
            <v>331.005</v>
          </cell>
          <cell r="S243">
            <v>4.3440799999999946E-2</v>
          </cell>
          <cell r="T243">
            <v>1.0434407999999999</v>
          </cell>
        </row>
        <row r="244">
          <cell r="A244">
            <v>38362</v>
          </cell>
          <cell r="C244" t="str">
            <v xml:space="preserve"> </v>
          </cell>
          <cell r="D244" t="str">
            <v xml:space="preserve"> </v>
          </cell>
          <cell r="N244">
            <v>3.3823500000000002</v>
          </cell>
        </row>
        <row r="245">
          <cell r="A245">
            <v>38383</v>
          </cell>
          <cell r="B245">
            <v>0.39</v>
          </cell>
          <cell r="C245">
            <v>1.0039</v>
          </cell>
          <cell r="D245">
            <v>332.298</v>
          </cell>
          <cell r="E245">
            <v>0.33</v>
          </cell>
          <cell r="F245">
            <v>1.0033105600000001</v>
          </cell>
          <cell r="G245">
            <v>327.91500000000002</v>
          </cell>
          <cell r="H245">
            <v>0</v>
          </cell>
          <cell r="I245">
            <v>1</v>
          </cell>
          <cell r="J245">
            <v>2395.7194371106739</v>
          </cell>
          <cell r="K245">
            <v>2.6248</v>
          </cell>
          <cell r="L245">
            <v>0.188</v>
          </cell>
          <cell r="M245">
            <v>1.0018800000000001</v>
          </cell>
          <cell r="N245">
            <v>3.4007559999999999</v>
          </cell>
          <cell r="O245">
            <v>1.0138221158</v>
          </cell>
          <cell r="P245">
            <v>2.1345046550955131</v>
          </cell>
          <cell r="Q245">
            <v>4997.0806511270002</v>
          </cell>
          <cell r="R245">
            <v>332.298</v>
          </cell>
        </row>
        <row r="246">
          <cell r="A246">
            <v>38393</v>
          </cell>
          <cell r="C246" t="str">
            <v xml:space="preserve"> </v>
          </cell>
          <cell r="D246" t="str">
            <v xml:space="preserve"> </v>
          </cell>
          <cell r="N246">
            <v>3.4095559999999998</v>
          </cell>
        </row>
        <row r="247">
          <cell r="A247">
            <v>38411</v>
          </cell>
          <cell r="B247">
            <v>0.3</v>
          </cell>
          <cell r="C247">
            <v>1.0029999999999999</v>
          </cell>
          <cell r="D247">
            <v>333.28800000000001</v>
          </cell>
          <cell r="E247">
            <v>0.4</v>
          </cell>
          <cell r="F247">
            <v>1.00404373</v>
          </cell>
          <cell r="G247">
            <v>329.24099999999999</v>
          </cell>
          <cell r="H247">
            <v>0</v>
          </cell>
          <cell r="I247">
            <v>1</v>
          </cell>
          <cell r="J247">
            <v>2409.738580883557</v>
          </cell>
          <cell r="K247">
            <v>2.5950000000000002</v>
          </cell>
          <cell r="L247">
            <v>9.6199999999999994E-2</v>
          </cell>
          <cell r="M247">
            <v>1.0009619999999999</v>
          </cell>
          <cell r="N247">
            <v>3.4254530000000001</v>
          </cell>
          <cell r="O247">
            <v>1.0121649152000001</v>
          </cell>
          <cell r="P247">
            <v>2.1604707232187557</v>
          </cell>
          <cell r="Q247">
            <v>5257.6130703400004</v>
          </cell>
          <cell r="R247">
            <v>333.28800000000001</v>
          </cell>
        </row>
        <row r="248">
          <cell r="A248">
            <v>38421</v>
          </cell>
          <cell r="C248" t="str">
            <v xml:space="preserve"> </v>
          </cell>
          <cell r="D248" t="str">
            <v xml:space="preserve"> </v>
          </cell>
          <cell r="N248">
            <v>3.4343159999999999</v>
          </cell>
        </row>
        <row r="249">
          <cell r="A249">
            <v>38442</v>
          </cell>
          <cell r="B249">
            <v>0.85</v>
          </cell>
          <cell r="C249">
            <v>1.0085</v>
          </cell>
          <cell r="D249">
            <v>336.12299999999999</v>
          </cell>
          <cell r="E249">
            <v>0.99</v>
          </cell>
          <cell r="F249">
            <v>1.00986815</v>
          </cell>
          <cell r="G249">
            <v>332.49</v>
          </cell>
          <cell r="H249">
            <v>0</v>
          </cell>
          <cell r="I249">
            <v>1</v>
          </cell>
          <cell r="J249">
            <v>2418.8657656569571</v>
          </cell>
          <cell r="K249">
            <v>2.6661999999999999</v>
          </cell>
          <cell r="L249">
            <v>0.26350000000000001</v>
          </cell>
          <cell r="M249">
            <v>1.0026349999999999</v>
          </cell>
          <cell r="N249">
            <v>3.4530050000000001</v>
          </cell>
          <cell r="O249">
            <v>1.0152645127</v>
          </cell>
          <cell r="P249">
            <v>2.1934492560113066</v>
          </cell>
          <cell r="Q249">
            <v>5552.5795959300003</v>
          </cell>
          <cell r="R249">
            <v>336.12299999999999</v>
          </cell>
        </row>
        <row r="250">
          <cell r="A250">
            <v>38452</v>
          </cell>
          <cell r="C250" t="str">
            <v xml:space="preserve"> </v>
          </cell>
          <cell r="D250" t="str">
            <v xml:space="preserve"> </v>
          </cell>
          <cell r="N250">
            <v>3.4619399999999998</v>
          </cell>
        </row>
        <row r="251">
          <cell r="A251">
            <v>38472</v>
          </cell>
          <cell r="B251">
            <v>0.86</v>
          </cell>
          <cell r="C251">
            <v>1.0085999999999999</v>
          </cell>
          <cell r="D251">
            <v>339.03</v>
          </cell>
          <cell r="E251">
            <v>0.51</v>
          </cell>
          <cell r="F251">
            <v>1.00505278</v>
          </cell>
          <cell r="G251">
            <v>334.17</v>
          </cell>
          <cell r="H251">
            <v>0</v>
          </cell>
          <cell r="I251">
            <v>1</v>
          </cell>
          <cell r="J251">
            <v>2430.3368707485288</v>
          </cell>
          <cell r="K251">
            <v>2.5312999999999999</v>
          </cell>
          <cell r="L251">
            <v>0.20030000000000001</v>
          </cell>
          <cell r="M251">
            <v>1.002003</v>
          </cell>
          <cell r="N251">
            <v>3.4798789999999999</v>
          </cell>
          <cell r="O251">
            <v>1.0148240148000001</v>
          </cell>
          <cell r="P251">
            <v>2.2259649802454673</v>
          </cell>
          <cell r="Q251">
            <v>5854.9515723000004</v>
          </cell>
          <cell r="R251">
            <v>339.03</v>
          </cell>
        </row>
        <row r="252">
          <cell r="A252">
            <v>38482</v>
          </cell>
          <cell r="C252" t="str">
            <v xml:space="preserve"> </v>
          </cell>
          <cell r="D252" t="str">
            <v xml:space="preserve"> </v>
          </cell>
          <cell r="N252">
            <v>3.4888840000000001</v>
          </cell>
        </row>
        <row r="253">
          <cell r="A253">
            <v>38503</v>
          </cell>
          <cell r="B253">
            <v>-0.22</v>
          </cell>
          <cell r="C253">
            <v>0.99780000000000002</v>
          </cell>
          <cell r="D253">
            <v>338.29899999999998</v>
          </cell>
          <cell r="E253">
            <v>-0.25</v>
          </cell>
          <cell r="F253">
            <v>0.99745938000000001</v>
          </cell>
          <cell r="G253">
            <v>333.32100000000003</v>
          </cell>
          <cell r="H253">
            <v>0</v>
          </cell>
          <cell r="I253">
            <v>1</v>
          </cell>
          <cell r="J253">
            <v>2438.1896871677618</v>
          </cell>
          <cell r="K253">
            <v>2.4037999999999999</v>
          </cell>
          <cell r="L253">
            <v>0.25269999999999998</v>
          </cell>
          <cell r="M253">
            <v>1.0025269999999999</v>
          </cell>
          <cell r="N253">
            <v>3.5078689999999999</v>
          </cell>
          <cell r="O253">
            <v>1.0143046008000001</v>
          </cell>
          <cell r="P253">
            <v>2.2578065206826587</v>
          </cell>
          <cell r="Q253">
            <v>6180.4290419099998</v>
          </cell>
          <cell r="R253">
            <v>338.29899999999998</v>
          </cell>
        </row>
        <row r="254">
          <cell r="A254">
            <v>38513</v>
          </cell>
          <cell r="C254" t="str">
            <v xml:space="preserve"> </v>
          </cell>
          <cell r="D254" t="str">
            <v xml:space="preserve"> </v>
          </cell>
          <cell r="N254">
            <v>3.516947</v>
          </cell>
        </row>
        <row r="255">
          <cell r="A255">
            <v>38533</v>
          </cell>
          <cell r="B255">
            <v>-0.44</v>
          </cell>
          <cell r="C255">
            <v>0.99560000000000004</v>
          </cell>
          <cell r="D255">
            <v>336.80099999999999</v>
          </cell>
          <cell r="E255">
            <v>-0.45</v>
          </cell>
          <cell r="F255">
            <v>0.99550583000000004</v>
          </cell>
          <cell r="G255">
            <v>331.82299999999998</v>
          </cell>
          <cell r="H255">
            <v>0</v>
          </cell>
          <cell r="I255">
            <v>1</v>
          </cell>
          <cell r="J255">
            <v>2445.8090000000002</v>
          </cell>
          <cell r="K255">
            <v>2.3504</v>
          </cell>
          <cell r="L255">
            <v>0.29930000000000001</v>
          </cell>
          <cell r="M255">
            <v>1.002993</v>
          </cell>
          <cell r="N255">
            <v>3.5351710000000001</v>
          </cell>
          <cell r="O255">
            <v>1.0158566976000001</v>
          </cell>
          <cell r="P255">
            <v>2.2936078759204319</v>
          </cell>
          <cell r="Q255">
            <v>6530.3166866940001</v>
          </cell>
          <cell r="R255">
            <v>336.80099999999999</v>
          </cell>
        </row>
        <row r="256">
          <cell r="A256">
            <v>38543</v>
          </cell>
          <cell r="C256" t="str">
            <v xml:space="preserve"> </v>
          </cell>
          <cell r="D256" t="str">
            <v xml:space="preserve"> </v>
          </cell>
          <cell r="N256">
            <v>3.5443190000000002</v>
          </cell>
        </row>
        <row r="257">
          <cell r="A257">
            <v>38564</v>
          </cell>
          <cell r="B257">
            <v>-0.34</v>
          </cell>
          <cell r="C257">
            <v>0.99660000000000004</v>
          </cell>
          <cell r="D257">
            <v>335.66300000000001</v>
          </cell>
          <cell r="E257">
            <v>-0.4</v>
          </cell>
          <cell r="F257">
            <v>0.99596472000000003</v>
          </cell>
          <cell r="G257">
            <v>330.48399999999998</v>
          </cell>
          <cell r="H257">
            <v>0</v>
          </cell>
          <cell r="I257">
            <v>1</v>
          </cell>
          <cell r="J257">
            <v>2445.8090000000002</v>
          </cell>
          <cell r="K257">
            <v>2.3904999999999998</v>
          </cell>
          <cell r="L257">
            <v>0.25750000000000001</v>
          </cell>
          <cell r="M257">
            <v>1.002575</v>
          </cell>
          <cell r="N257">
            <v>3.5636060000000001</v>
          </cell>
          <cell r="O257">
            <v>1.0158394100999999</v>
          </cell>
          <cell r="P257">
            <v>2.3299372716757252</v>
          </cell>
          <cell r="Q257">
            <v>6911.3370316299997</v>
          </cell>
          <cell r="R257">
            <v>335.6558766</v>
          </cell>
        </row>
        <row r="258">
          <cell r="A258">
            <v>38574</v>
          </cell>
          <cell r="C258" t="str">
            <v xml:space="preserve"> </v>
          </cell>
          <cell r="D258" t="str">
            <v xml:space="preserve"> </v>
          </cell>
          <cell r="N258">
            <v>3.5728270000000002</v>
          </cell>
        </row>
        <row r="259">
          <cell r="A259">
            <v>38595</v>
          </cell>
          <cell r="B259">
            <v>-0.65</v>
          </cell>
          <cell r="C259">
            <v>0.99350000000000005</v>
          </cell>
          <cell r="D259">
            <v>333.47399999999999</v>
          </cell>
          <cell r="E259">
            <v>-0.79</v>
          </cell>
          <cell r="F259">
            <v>0.99214183</v>
          </cell>
          <cell r="G259">
            <v>327.887</v>
          </cell>
          <cell r="H259">
            <v>0</v>
          </cell>
          <cell r="I259">
            <v>1</v>
          </cell>
          <cell r="J259">
            <v>2485.5271757882133</v>
          </cell>
          <cell r="K259">
            <v>2.3637000000000001</v>
          </cell>
          <cell r="L259">
            <v>0.34660000000000002</v>
          </cell>
          <cell r="M259">
            <v>1.003466</v>
          </cell>
          <cell r="N259">
            <v>3.5922700000000001</v>
          </cell>
          <cell r="O259">
            <v>1.0158586873</v>
          </cell>
          <cell r="P259">
            <v>2.3668870182958455</v>
          </cell>
          <cell r="Q259">
            <v>7288.7524015999998</v>
          </cell>
          <cell r="R259">
            <v>333.47411340209999</v>
          </cell>
        </row>
        <row r="260">
          <cell r="A260">
            <v>38605</v>
          </cell>
          <cell r="C260" t="str">
            <v xml:space="preserve"> </v>
          </cell>
          <cell r="D260" t="str">
            <v xml:space="preserve"> </v>
          </cell>
          <cell r="N260">
            <v>3.6015649999999999</v>
          </cell>
        </row>
        <row r="261">
          <cell r="A261">
            <v>38625</v>
          </cell>
          <cell r="B261">
            <v>-0.53</v>
          </cell>
          <cell r="C261">
            <v>0.99470000000000003</v>
          </cell>
          <cell r="D261">
            <v>331.69</v>
          </cell>
          <cell r="E261">
            <v>-0.13</v>
          </cell>
          <cell r="F261">
            <v>0.99867941999999998</v>
          </cell>
          <cell r="G261">
            <v>327.45400000000001</v>
          </cell>
          <cell r="H261">
            <v>0</v>
          </cell>
          <cell r="I261">
            <v>1</v>
          </cell>
          <cell r="J261">
            <v>2494.1908813475334</v>
          </cell>
          <cell r="K261">
            <v>2.2222</v>
          </cell>
          <cell r="L261">
            <v>0.26369999999999999</v>
          </cell>
          <cell r="M261">
            <v>1.002637</v>
          </cell>
          <cell r="N261">
            <v>3.620228</v>
          </cell>
          <cell r="O261">
            <v>1.0150380851</v>
          </cell>
          <cell r="P261">
            <v>2.4024804666990636</v>
          </cell>
          <cell r="Q261">
            <v>7693.4990704100001</v>
          </cell>
          <cell r="R261">
            <v>331.70670060106886</v>
          </cell>
        </row>
        <row r="262">
          <cell r="A262">
            <v>38635</v>
          </cell>
          <cell r="C262" t="str">
            <v xml:space="preserve"> </v>
          </cell>
          <cell r="D262" t="str">
            <v xml:space="preserve"> </v>
          </cell>
          <cell r="N262">
            <v>3.6295959999999998</v>
          </cell>
        </row>
        <row r="263">
          <cell r="A263">
            <v>38656</v>
          </cell>
          <cell r="B263">
            <v>0.6</v>
          </cell>
          <cell r="C263">
            <v>1.006</v>
          </cell>
          <cell r="D263">
            <v>333.69400000000002</v>
          </cell>
          <cell r="E263">
            <v>0.63</v>
          </cell>
          <cell r="F263">
            <v>1.0063367700000001</v>
          </cell>
          <cell r="G263">
            <v>329.529</v>
          </cell>
          <cell r="H263">
            <v>0</v>
          </cell>
          <cell r="I263">
            <v>1</v>
          </cell>
          <cell r="J263">
            <v>0</v>
          </cell>
          <cell r="K263">
            <v>2.2543000000000002</v>
          </cell>
          <cell r="L263">
            <v>0.21</v>
          </cell>
          <cell r="M263">
            <v>1.0021</v>
          </cell>
          <cell r="N263">
            <v>3.6493479999999998</v>
          </cell>
          <cell r="O263">
            <v>1.0140912215</v>
          </cell>
          <cell r="P263">
            <v>2.4363343511047435</v>
          </cell>
          <cell r="Q263">
            <v>8109.6088108599997</v>
          </cell>
          <cell r="R263">
            <v>333.69694080467525</v>
          </cell>
          <cell r="T263">
            <v>0</v>
          </cell>
        </row>
        <row r="264">
          <cell r="A264">
            <v>38666</v>
          </cell>
          <cell r="C264" t="str">
            <v xml:space="preserve"> </v>
          </cell>
          <cell r="D264" t="str">
            <v xml:space="preserve"> </v>
          </cell>
          <cell r="N264">
            <v>3.6587900000000002</v>
          </cell>
        </row>
        <row r="265">
          <cell r="A265">
            <v>38686</v>
          </cell>
          <cell r="B265">
            <v>0.4</v>
          </cell>
          <cell r="C265">
            <v>1.004</v>
          </cell>
          <cell r="D265">
            <v>335.03300000000002</v>
          </cell>
          <cell r="E265">
            <v>0.33</v>
          </cell>
          <cell r="F265">
            <v>1.0033077500000001</v>
          </cell>
          <cell r="G265">
            <v>330.61900000000003</v>
          </cell>
          <cell r="H265">
            <v>0</v>
          </cell>
          <cell r="I265">
            <v>1</v>
          </cell>
          <cell r="J265">
            <v>2526.31</v>
          </cell>
          <cell r="K265">
            <v>2.2069999999999999</v>
          </cell>
          <cell r="L265">
            <v>0.19289999999999999</v>
          </cell>
          <cell r="M265">
            <v>1.0019290000000001</v>
          </cell>
          <cell r="N265">
            <v>3.6777500000000001</v>
          </cell>
          <cell r="O265">
            <v>1.0138246444000001</v>
          </cell>
          <cell r="P265">
            <v>2.4700158071482714</v>
          </cell>
          <cell r="Q265">
            <v>8109.6088108599997</v>
          </cell>
          <cell r="R265">
            <v>335.03300000000002</v>
          </cell>
        </row>
        <row r="266">
          <cell r="A266">
            <v>38696</v>
          </cell>
          <cell r="C266" t="str">
            <v xml:space="preserve"> </v>
          </cell>
          <cell r="D266" t="str">
            <v xml:space="preserve"> </v>
          </cell>
          <cell r="N266">
            <v>3.687268</v>
          </cell>
        </row>
        <row r="267">
          <cell r="A267">
            <v>38717</v>
          </cell>
          <cell r="B267">
            <v>-0.01</v>
          </cell>
          <cell r="C267">
            <v>0.99990000000000001</v>
          </cell>
          <cell r="D267">
            <v>335.00599999999997</v>
          </cell>
          <cell r="E267">
            <v>7.0000000000000007E-2</v>
          </cell>
          <cell r="F267">
            <v>1.0006533200000001</v>
          </cell>
          <cell r="G267">
            <v>330.83499999999998</v>
          </cell>
          <cell r="H267">
            <v>0</v>
          </cell>
          <cell r="I267">
            <v>1</v>
          </cell>
          <cell r="J267">
            <v>2535.4</v>
          </cell>
          <cell r="K267">
            <v>2.3407</v>
          </cell>
          <cell r="L267">
            <v>0.22689999999999999</v>
          </cell>
          <cell r="M267">
            <v>1.0022690000000001</v>
          </cell>
          <cell r="N267">
            <v>3.7073330000000002</v>
          </cell>
          <cell r="O267">
            <v>1.0154204746</v>
          </cell>
          <cell r="P267">
            <v>2.5081046231639998</v>
          </cell>
          <cell r="Q267">
            <v>8109.6088108599997</v>
          </cell>
          <cell r="R267">
            <v>335.00599999999997</v>
          </cell>
          <cell r="S267">
            <v>2.0000000000000018E-2</v>
          </cell>
          <cell r="T267">
            <v>1.02</v>
          </cell>
        </row>
        <row r="268">
          <cell r="A268">
            <v>38727</v>
          </cell>
          <cell r="C268" t="str">
            <v xml:space="preserve"> </v>
          </cell>
          <cell r="D268" t="str">
            <v xml:space="preserve"> </v>
          </cell>
          <cell r="N268">
            <v>3.7162890000000002</v>
          </cell>
        </row>
        <row r="269">
          <cell r="A269">
            <v>38748</v>
          </cell>
          <cell r="B269">
            <v>0.92</v>
          </cell>
          <cell r="C269">
            <v>1.0092000000000001</v>
          </cell>
          <cell r="D269">
            <v>338.08300000000003</v>
          </cell>
          <cell r="E269">
            <v>0.72</v>
          </cell>
          <cell r="F269">
            <v>1.0072150799999999</v>
          </cell>
          <cell r="G269">
            <v>333.22199999999998</v>
          </cell>
          <cell r="H269">
            <v>0</v>
          </cell>
          <cell r="I269">
            <v>1</v>
          </cell>
          <cell r="J269">
            <v>2550.36</v>
          </cell>
          <cell r="K269">
            <v>2.2160000000000002</v>
          </cell>
          <cell r="L269">
            <v>0.2326</v>
          </cell>
          <cell r="M269">
            <v>1.0023260000000001</v>
          </cell>
          <cell r="N269">
            <v>3.7350180000000002</v>
          </cell>
          <cell r="O269">
            <v>1.0136535385000001</v>
          </cell>
          <cell r="P269">
            <v>2.5423491261983977</v>
          </cell>
          <cell r="Q269">
            <v>8109.6088108599997</v>
          </cell>
          <cell r="R269">
            <v>338.08300000000003</v>
          </cell>
        </row>
        <row r="270">
          <cell r="A270">
            <v>38758</v>
          </cell>
          <cell r="C270" t="str">
            <v xml:space="preserve"> </v>
          </cell>
          <cell r="D270" t="str">
            <v xml:space="preserve"> </v>
          </cell>
          <cell r="N270">
            <v>3.7439689999999999</v>
          </cell>
        </row>
        <row r="271">
          <cell r="A271">
            <v>38776</v>
          </cell>
          <cell r="B271">
            <v>0.01</v>
          </cell>
          <cell r="C271">
            <v>1.0001</v>
          </cell>
          <cell r="D271">
            <v>338.12799999999999</v>
          </cell>
          <cell r="E271">
            <v>-0.06</v>
          </cell>
          <cell r="F271">
            <v>0.99942381000000002</v>
          </cell>
          <cell r="G271">
            <v>333.03</v>
          </cell>
          <cell r="H271">
            <v>0</v>
          </cell>
          <cell r="I271">
            <v>1</v>
          </cell>
          <cell r="J271">
            <v>2560.8200000000002</v>
          </cell>
          <cell r="K271">
            <v>2.1355</v>
          </cell>
          <cell r="L271">
            <v>7.2499999999999995E-2</v>
          </cell>
          <cell r="M271">
            <v>1.0007250000000001</v>
          </cell>
          <cell r="N271">
            <v>3.7601360000000001</v>
          </cell>
          <cell r="O271">
            <v>1.0120888762</v>
          </cell>
          <cell r="P271">
            <v>2.5730832700421882</v>
          </cell>
          <cell r="Q271">
            <v>8109.6088108599997</v>
          </cell>
          <cell r="R271">
            <v>338.12799999999999</v>
          </cell>
        </row>
        <row r="272">
          <cell r="A272">
            <v>38786</v>
          </cell>
          <cell r="C272" t="str">
            <v xml:space="preserve"> </v>
          </cell>
          <cell r="D272" t="str">
            <v xml:space="preserve"> </v>
          </cell>
          <cell r="N272">
            <v>3.7691479999999999</v>
          </cell>
        </row>
        <row r="273">
          <cell r="A273">
            <v>38807</v>
          </cell>
          <cell r="B273">
            <v>-0.23</v>
          </cell>
          <cell r="C273">
            <v>0.99770000000000003</v>
          </cell>
          <cell r="D273">
            <v>337.339</v>
          </cell>
          <cell r="E273">
            <v>-0.45</v>
          </cell>
          <cell r="F273">
            <v>0.99549889999999996</v>
          </cell>
          <cell r="G273">
            <v>331.53100000000001</v>
          </cell>
          <cell r="H273">
            <v>0</v>
          </cell>
          <cell r="I273">
            <v>1</v>
          </cell>
          <cell r="J273">
            <v>2571.83</v>
          </cell>
          <cell r="K273">
            <v>2.1724000000000001</v>
          </cell>
          <cell r="L273">
            <v>0.20730000000000001</v>
          </cell>
          <cell r="M273">
            <v>1.002073</v>
          </cell>
          <cell r="N273">
            <v>3.7881429999999998</v>
          </cell>
          <cell r="O273">
            <v>1.0136071725</v>
          </cell>
          <cell r="P273">
            <v>2.6080956579545163</v>
          </cell>
          <cell r="Q273">
            <v>8109.6088108599997</v>
          </cell>
          <cell r="R273">
            <v>337.339</v>
          </cell>
        </row>
        <row r="274">
          <cell r="A274">
            <v>38817</v>
          </cell>
          <cell r="C274" t="str">
            <v xml:space="preserve"> </v>
          </cell>
          <cell r="D274" t="str">
            <v xml:space="preserve"> </v>
          </cell>
          <cell r="N274">
            <v>3.7964790000000002</v>
          </cell>
          <cell r="R274" t="str">
            <v xml:space="preserve"> </v>
          </cell>
        </row>
        <row r="275">
          <cell r="A275">
            <v>38837</v>
          </cell>
          <cell r="B275">
            <v>-0.42</v>
          </cell>
          <cell r="C275">
            <v>0.99580000000000002</v>
          </cell>
          <cell r="D275">
            <v>335.92099999999999</v>
          </cell>
          <cell r="E275">
            <v>0.02</v>
          </cell>
          <cell r="F275">
            <v>1.0002292399999999</v>
          </cell>
          <cell r="G275">
            <v>331.60700000000003</v>
          </cell>
          <cell r="H275">
            <v>0</v>
          </cell>
          <cell r="I275">
            <v>1</v>
          </cell>
          <cell r="J275">
            <v>2577.23</v>
          </cell>
          <cell r="K275">
            <v>2.0891999999999999</v>
          </cell>
          <cell r="L275">
            <v>8.5500000000000007E-2</v>
          </cell>
          <cell r="M275">
            <v>1.0008550000000001</v>
          </cell>
          <cell r="N275">
            <v>3.8130410000000001</v>
          </cell>
          <cell r="O275">
            <v>1.0108077949000001</v>
          </cell>
          <cell r="P275">
            <v>2.6362834209052695</v>
          </cell>
          <cell r="Q275">
            <v>8109.6088108599997</v>
          </cell>
          <cell r="R275">
            <v>335.92099999999999</v>
          </cell>
        </row>
        <row r="276">
          <cell r="A276">
            <v>38847</v>
          </cell>
          <cell r="C276" t="str">
            <v xml:space="preserve"> </v>
          </cell>
          <cell r="D276" t="str">
            <v xml:space="preserve"> </v>
          </cell>
          <cell r="N276">
            <v>3.821348</v>
          </cell>
          <cell r="R276" t="str">
            <v xml:space="preserve"> </v>
          </cell>
        </row>
        <row r="277">
          <cell r="A277">
            <v>38868</v>
          </cell>
          <cell r="B277">
            <v>0.38</v>
          </cell>
          <cell r="C277">
            <v>1.0038</v>
          </cell>
          <cell r="D277">
            <v>337.185</v>
          </cell>
          <cell r="E277">
            <v>0.38</v>
          </cell>
          <cell r="F277">
            <v>1.0037514299999999</v>
          </cell>
          <cell r="G277">
            <v>332.851</v>
          </cell>
          <cell r="H277">
            <v>0</v>
          </cell>
          <cell r="I277">
            <v>1</v>
          </cell>
          <cell r="J277">
            <v>2579.81</v>
          </cell>
          <cell r="K277">
            <v>2.3235000000000001</v>
          </cell>
          <cell r="L277">
            <v>0.1888</v>
          </cell>
          <cell r="M277">
            <v>1.0018879999999999</v>
          </cell>
          <cell r="N277">
            <v>3.8388520000000002</v>
          </cell>
          <cell r="O277">
            <v>1.0122291029999999</v>
          </cell>
          <cell r="P277">
            <v>2.668522802396712</v>
          </cell>
          <cell r="Q277">
            <v>8109.6088108599997</v>
          </cell>
          <cell r="R277">
            <v>337.185</v>
          </cell>
        </row>
        <row r="278">
          <cell r="A278">
            <v>38878</v>
          </cell>
          <cell r="C278" t="str">
            <v xml:space="preserve"> </v>
          </cell>
          <cell r="D278" t="str">
            <v xml:space="preserve"> </v>
          </cell>
          <cell r="N278">
            <v>3.847216</v>
          </cell>
        </row>
        <row r="279">
          <cell r="A279">
            <v>38898</v>
          </cell>
          <cell r="B279">
            <v>0.75</v>
          </cell>
          <cell r="C279">
            <v>1.0075000000000001</v>
          </cell>
          <cell r="D279">
            <v>339.71199999999999</v>
          </cell>
          <cell r="E279">
            <v>0.67</v>
          </cell>
          <cell r="F279">
            <v>1.0066576300000001</v>
          </cell>
          <cell r="G279">
            <v>335.06700000000001</v>
          </cell>
          <cell r="H279">
            <v>0</v>
          </cell>
          <cell r="I279">
            <v>1</v>
          </cell>
          <cell r="J279">
            <v>2574.39</v>
          </cell>
          <cell r="K279">
            <v>2.1642999999999999</v>
          </cell>
          <cell r="L279">
            <v>0.19370000000000001</v>
          </cell>
          <cell r="M279">
            <v>1.0019370000000001</v>
          </cell>
          <cell r="N279">
            <v>3.863998</v>
          </cell>
          <cell r="O279">
            <v>1.0118606453000001</v>
          </cell>
          <cell r="P279">
            <v>2.7001732048309015</v>
          </cell>
          <cell r="Q279">
            <v>8109.6088108599997</v>
          </cell>
          <cell r="R279">
            <v>339.71199999999999</v>
          </cell>
        </row>
        <row r="280">
          <cell r="A280">
            <v>38908</v>
          </cell>
          <cell r="C280" t="str">
            <v xml:space="preserve"> </v>
          </cell>
          <cell r="D280" t="str">
            <v xml:space="preserve"> </v>
          </cell>
          <cell r="N280">
            <v>3.8718330000000001</v>
          </cell>
        </row>
        <row r="281">
          <cell r="A281">
            <v>38929</v>
          </cell>
          <cell r="B281">
            <v>0.18</v>
          </cell>
          <cell r="C281">
            <v>1.0018</v>
          </cell>
          <cell r="D281">
            <v>340.31200000000001</v>
          </cell>
          <cell r="E281">
            <v>0.17</v>
          </cell>
          <cell r="F281">
            <v>1.0017011499999999</v>
          </cell>
          <cell r="G281">
            <v>335.637</v>
          </cell>
          <cell r="H281">
            <v>0</v>
          </cell>
          <cell r="I281">
            <v>1</v>
          </cell>
          <cell r="J281">
            <v>2579.2800000000002</v>
          </cell>
          <cell r="K281">
            <v>2.1762000000000001</v>
          </cell>
          <cell r="L281">
            <v>0.17510000000000001</v>
          </cell>
          <cell r="M281">
            <v>1.0017510000000001</v>
          </cell>
          <cell r="N281">
            <v>3.8882020000000002</v>
          </cell>
          <cell r="O281">
            <v>1.0117178193</v>
          </cell>
          <cell r="P281">
            <v>2.7318133465238121</v>
          </cell>
          <cell r="Q281">
            <v>8109.6088108599997</v>
          </cell>
          <cell r="R281">
            <v>340.31200000000001</v>
          </cell>
        </row>
        <row r="282">
          <cell r="A282">
            <v>38939</v>
          </cell>
          <cell r="C282" t="str">
            <v xml:space="preserve"> </v>
          </cell>
          <cell r="D282" t="str">
            <v xml:space="preserve"> </v>
          </cell>
          <cell r="N282">
            <v>3.89602</v>
          </cell>
        </row>
        <row r="283">
          <cell r="A283">
            <v>38960</v>
          </cell>
          <cell r="B283">
            <v>0.37</v>
          </cell>
          <cell r="C283">
            <v>1.0037</v>
          </cell>
          <cell r="D283">
            <v>341.57400000000001</v>
          </cell>
          <cell r="E283">
            <v>0.41</v>
          </cell>
          <cell r="F283">
            <v>1.00409371</v>
          </cell>
          <cell r="G283">
            <v>337.01100000000002</v>
          </cell>
          <cell r="H283">
            <v>0</v>
          </cell>
          <cell r="I283">
            <v>1</v>
          </cell>
          <cell r="J283">
            <v>2580.5700000000002</v>
          </cell>
          <cell r="K283">
            <v>2.1387999999999998</v>
          </cell>
          <cell r="L283">
            <v>0.24360000000000001</v>
          </cell>
          <cell r="M283">
            <v>1.0024360000000001</v>
          </cell>
          <cell r="N283">
            <v>3.9124910000000002</v>
          </cell>
          <cell r="O283">
            <v>1.0125795067000001</v>
          </cell>
          <cell r="P283">
            <v>2.7661782108195583</v>
          </cell>
          <cell r="Q283">
            <v>8109.6088108599997</v>
          </cell>
          <cell r="R283">
            <v>341.57400000000001</v>
          </cell>
        </row>
        <row r="284">
          <cell r="A284">
            <v>38970</v>
          </cell>
          <cell r="B284" t="str">
            <v/>
          </cell>
          <cell r="C284" t="str">
            <v xml:space="preserve"> </v>
          </cell>
          <cell r="D284" t="str">
            <v xml:space="preserve"> </v>
          </cell>
          <cell r="E284" t="str">
            <v/>
          </cell>
          <cell r="K284" t="str">
            <v/>
          </cell>
          <cell r="L284" t="str">
            <v/>
          </cell>
          <cell r="N284">
            <v>3.9203579999999998</v>
          </cell>
          <cell r="R284" t="str">
            <v xml:space="preserve"> </v>
          </cell>
        </row>
        <row r="285">
          <cell r="A285">
            <v>38990</v>
          </cell>
          <cell r="B285">
            <v>0.28999999999999998</v>
          </cell>
          <cell r="C285">
            <v>1.0028999999999999</v>
          </cell>
          <cell r="D285">
            <v>342.56099999999998</v>
          </cell>
          <cell r="E285">
            <v>0.24</v>
          </cell>
          <cell r="F285">
            <v>1.0023916100000001</v>
          </cell>
          <cell r="G285">
            <v>337.81700000000001</v>
          </cell>
          <cell r="H285">
            <v>0</v>
          </cell>
          <cell r="I285">
            <v>1</v>
          </cell>
          <cell r="J285">
            <v>2585.9899999999998</v>
          </cell>
          <cell r="K285">
            <v>2.1741999999999999</v>
          </cell>
          <cell r="L285">
            <v>0.15210000000000001</v>
          </cell>
          <cell r="M285">
            <v>1.0015210000000001</v>
          </cell>
          <cell r="N285">
            <v>3.9361410000000001</v>
          </cell>
          <cell r="O285">
            <v>1.0111050134999999</v>
          </cell>
          <cell r="P285">
            <v>2.796896657194115</v>
          </cell>
          <cell r="Q285">
            <v>8109.6088108599997</v>
          </cell>
          <cell r="R285">
            <v>342.56099999999998</v>
          </cell>
        </row>
        <row r="286">
          <cell r="A286">
            <v>39000</v>
          </cell>
          <cell r="B286" t="str">
            <v/>
          </cell>
          <cell r="C286" t="str">
            <v xml:space="preserve"> </v>
          </cell>
          <cell r="D286" t="str">
            <v xml:space="preserve"> </v>
          </cell>
          <cell r="E286" t="str">
            <v/>
          </cell>
          <cell r="K286" t="str">
            <v/>
          </cell>
          <cell r="L286" t="str">
            <v/>
          </cell>
          <cell r="N286">
            <v>3.9434589999999998</v>
          </cell>
          <cell r="R286" t="str">
            <v xml:space="preserve"> </v>
          </cell>
        </row>
        <row r="287">
          <cell r="A287">
            <v>39021</v>
          </cell>
          <cell r="B287">
            <v>0.47</v>
          </cell>
          <cell r="C287">
            <v>1.0046999999999999</v>
          </cell>
          <cell r="D287">
            <v>344.15499999999997</v>
          </cell>
          <cell r="E287">
            <v>0.81</v>
          </cell>
          <cell r="F287">
            <v>1.00806354</v>
          </cell>
          <cell r="G287">
            <v>340.541</v>
          </cell>
          <cell r="H287">
            <v>0</v>
          </cell>
          <cell r="I287">
            <v>1</v>
          </cell>
          <cell r="J287">
            <v>2594.52</v>
          </cell>
          <cell r="K287">
            <v>2.1429999999999998</v>
          </cell>
          <cell r="L287">
            <v>0.1875</v>
          </cell>
          <cell r="M287">
            <v>1.0018750000000001</v>
          </cell>
          <cell r="N287">
            <v>3.9587300000000001</v>
          </cell>
          <cell r="O287">
            <v>1.0104282068999999</v>
          </cell>
          <cell r="P287">
            <v>2.8260632742132534</v>
          </cell>
          <cell r="Q287">
            <v>8109.6088108599997</v>
          </cell>
          <cell r="R287">
            <v>344.15499999999997</v>
          </cell>
        </row>
        <row r="288">
          <cell r="A288">
            <v>39031</v>
          </cell>
          <cell r="B288" t="str">
            <v/>
          </cell>
          <cell r="C288" t="str">
            <v xml:space="preserve"> </v>
          </cell>
          <cell r="D288" t="str">
            <v xml:space="preserve"> </v>
          </cell>
          <cell r="E288" t="str">
            <v/>
          </cell>
          <cell r="K288" t="str">
            <v/>
          </cell>
          <cell r="L288" t="str">
            <v/>
          </cell>
          <cell r="N288">
            <v>3.9660229999999999</v>
          </cell>
        </row>
        <row r="289">
          <cell r="A289">
            <v>39051</v>
          </cell>
          <cell r="B289">
            <v>0.75</v>
          </cell>
          <cell r="C289">
            <v>1.0075000000000001</v>
          </cell>
          <cell r="D289">
            <v>346.74599999999998</v>
          </cell>
          <cell r="E289">
            <v>0.56999999999999995</v>
          </cell>
          <cell r="F289">
            <v>1.00569975</v>
          </cell>
          <cell r="G289">
            <v>342.48200000000003</v>
          </cell>
          <cell r="H289">
            <v>0</v>
          </cell>
          <cell r="I289">
            <v>1</v>
          </cell>
          <cell r="J289">
            <v>2602.56</v>
          </cell>
          <cell r="K289">
            <v>2.1667999999999998</v>
          </cell>
          <cell r="L289">
            <v>0.12820000000000001</v>
          </cell>
          <cell r="M289">
            <v>1.001282</v>
          </cell>
          <cell r="N289">
            <v>3.980648</v>
          </cell>
          <cell r="O289">
            <v>1.0102237217000001</v>
          </cell>
          <cell r="P289">
            <v>2.8549561586354009</v>
          </cell>
          <cell r="Q289">
            <v>8109.6088108599997</v>
          </cell>
          <cell r="R289">
            <v>346.74599999999998</v>
          </cell>
        </row>
        <row r="290">
          <cell r="A290">
            <v>39061</v>
          </cell>
          <cell r="B290" t="str">
            <v/>
          </cell>
          <cell r="C290" t="str">
            <v xml:space="preserve"> </v>
          </cell>
          <cell r="D290" t="str">
            <v xml:space="preserve"> </v>
          </cell>
          <cell r="E290" t="str">
            <v/>
          </cell>
          <cell r="K290" t="str">
            <v/>
          </cell>
          <cell r="L290" t="str">
            <v/>
          </cell>
          <cell r="N290">
            <v>3.987981</v>
          </cell>
        </row>
        <row r="291">
          <cell r="A291">
            <v>39082</v>
          </cell>
          <cell r="B291">
            <v>0.32</v>
          </cell>
          <cell r="C291">
            <v>1.0032000000000001</v>
          </cell>
          <cell r="D291">
            <v>347.84199999999998</v>
          </cell>
          <cell r="E291">
            <v>0.26</v>
          </cell>
          <cell r="F291">
            <v>1.00263372</v>
          </cell>
          <cell r="G291">
            <v>343.38400000000001</v>
          </cell>
          <cell r="H291">
            <v>0</v>
          </cell>
          <cell r="I291">
            <v>1</v>
          </cell>
          <cell r="J291">
            <v>2615.0500000000002</v>
          </cell>
          <cell r="K291">
            <v>2.1379999999999999</v>
          </cell>
          <cell r="L291">
            <v>0.1522</v>
          </cell>
          <cell r="M291">
            <v>1.001522</v>
          </cell>
          <cell r="N291">
            <v>4.0034239999999999</v>
          </cell>
          <cell r="O291">
            <v>1.0103751454000001</v>
          </cell>
          <cell r="P291">
            <v>2.8845767438918686</v>
          </cell>
          <cell r="Q291">
            <v>8109.6088108599997</v>
          </cell>
          <cell r="R291">
            <v>347.84199999999998</v>
          </cell>
          <cell r="S291">
            <v>2.0000000000000018E-2</v>
          </cell>
          <cell r="T291">
            <v>1.02</v>
          </cell>
        </row>
        <row r="292">
          <cell r="A292">
            <v>39092</v>
          </cell>
          <cell r="B292" t="str">
            <v/>
          </cell>
          <cell r="C292" t="str">
            <v xml:space="preserve"> </v>
          </cell>
          <cell r="D292" t="str">
            <v xml:space="preserve"> </v>
          </cell>
          <cell r="E292" t="str">
            <v/>
          </cell>
          <cell r="K292" t="str">
            <v/>
          </cell>
          <cell r="L292" t="str">
            <v/>
          </cell>
          <cell r="N292">
            <v>4.0104699999999998</v>
          </cell>
        </row>
        <row r="293">
          <cell r="A293">
            <v>39113</v>
          </cell>
          <cell r="B293">
            <v>0.5</v>
          </cell>
          <cell r="C293">
            <v>1.0049999999999999</v>
          </cell>
          <cell r="D293">
            <v>349.59300000000002</v>
          </cell>
          <cell r="E293">
            <v>0.43</v>
          </cell>
          <cell r="F293">
            <v>1.00426927</v>
          </cell>
          <cell r="G293">
            <v>344.85</v>
          </cell>
          <cell r="H293">
            <v>0</v>
          </cell>
          <cell r="I293">
            <v>1</v>
          </cell>
          <cell r="J293">
            <v>2626.56</v>
          </cell>
          <cell r="K293">
            <v>2.1246999999999998</v>
          </cell>
          <cell r="L293">
            <v>0.21890000000000001</v>
          </cell>
          <cell r="M293">
            <v>1.002189</v>
          </cell>
          <cell r="N293">
            <v>4.0252299999999996</v>
          </cell>
          <cell r="O293">
            <v>1.0103403858</v>
          </cell>
          <cell r="P293">
            <v>2.9144043802934183</v>
          </cell>
          <cell r="Q293">
            <v>8109.6088108599997</v>
          </cell>
          <cell r="R293">
            <v>349.59300000000002</v>
          </cell>
        </row>
        <row r="294">
          <cell r="A294">
            <v>39123</v>
          </cell>
          <cell r="B294" t="str">
            <v/>
          </cell>
          <cell r="C294" t="str">
            <v xml:space="preserve"> </v>
          </cell>
          <cell r="D294" t="str">
            <v xml:space="preserve"> </v>
          </cell>
          <cell r="E294" t="str">
            <v/>
          </cell>
          <cell r="K294" t="str">
            <v/>
          </cell>
          <cell r="L294" t="str">
            <v/>
          </cell>
          <cell r="N294">
            <v>4.0322769999999997</v>
          </cell>
        </row>
        <row r="295">
          <cell r="A295">
            <v>39141</v>
          </cell>
          <cell r="B295">
            <v>0.27</v>
          </cell>
          <cell r="C295">
            <v>1.0026999999999999</v>
          </cell>
          <cell r="D295">
            <v>350.524</v>
          </cell>
          <cell r="E295">
            <v>0.23</v>
          </cell>
          <cell r="F295">
            <v>1.00232565</v>
          </cell>
          <cell r="G295">
            <v>345.65199999999999</v>
          </cell>
          <cell r="H295">
            <v>0</v>
          </cell>
          <cell r="I295">
            <v>1</v>
          </cell>
          <cell r="J295">
            <v>2638.12</v>
          </cell>
          <cell r="K295">
            <v>2.1181999999999999</v>
          </cell>
          <cell r="L295">
            <v>7.2099999999999997E-2</v>
          </cell>
          <cell r="M295">
            <v>1.000721</v>
          </cell>
          <cell r="N295">
            <v>4.044994</v>
          </cell>
          <cell r="O295">
            <v>1.0087248449999999</v>
          </cell>
          <cell r="P295">
            <v>2.9398321067787991</v>
          </cell>
          <cell r="Q295">
            <v>8109.6088108599997</v>
          </cell>
          <cell r="R295">
            <v>350.524</v>
          </cell>
        </row>
        <row r="296">
          <cell r="A296">
            <v>39151</v>
          </cell>
          <cell r="B296" t="str">
            <v/>
          </cell>
          <cell r="C296" t="str">
            <v xml:space="preserve"> </v>
          </cell>
          <cell r="D296" t="str">
            <v xml:space="preserve"> </v>
          </cell>
          <cell r="E296" t="str">
            <v/>
          </cell>
          <cell r="K296" t="str">
            <v/>
          </cell>
          <cell r="L296" t="str">
            <v/>
          </cell>
          <cell r="N296">
            <v>4.0520769999999997</v>
          </cell>
        </row>
        <row r="297">
          <cell r="A297">
            <v>39172</v>
          </cell>
          <cell r="B297">
            <v>0.34</v>
          </cell>
          <cell r="C297">
            <v>1.0034000000000001</v>
          </cell>
          <cell r="D297">
            <v>351.71699999999998</v>
          </cell>
          <cell r="E297">
            <v>0.22</v>
          </cell>
          <cell r="F297">
            <v>1.00218428</v>
          </cell>
          <cell r="G297">
            <v>346.40699999999998</v>
          </cell>
          <cell r="H297">
            <v>0</v>
          </cell>
          <cell r="I297">
            <v>1</v>
          </cell>
          <cell r="J297">
            <v>2647.88</v>
          </cell>
          <cell r="K297">
            <v>2.0503999999999998</v>
          </cell>
          <cell r="L297">
            <v>0.18759999999999999</v>
          </cell>
          <cell r="M297">
            <v>1.001876</v>
          </cell>
          <cell r="N297">
            <v>4.0669899999999997</v>
          </cell>
          <cell r="O297">
            <v>1.0110099613000001</v>
          </cell>
          <cell r="P297">
            <v>2.9721995445029314</v>
          </cell>
          <cell r="Q297">
            <v>8109.6088108599997</v>
          </cell>
          <cell r="R297">
            <v>351.71699999999998</v>
          </cell>
        </row>
        <row r="298">
          <cell r="A298">
            <v>39182</v>
          </cell>
          <cell r="B298" t="str">
            <v/>
          </cell>
          <cell r="C298" t="str">
            <v xml:space="preserve"> </v>
          </cell>
          <cell r="D298" t="str">
            <v xml:space="preserve"> </v>
          </cell>
          <cell r="E298" t="str">
            <v/>
          </cell>
          <cell r="K298" t="str">
            <v/>
          </cell>
          <cell r="L298" t="str">
            <v/>
          </cell>
          <cell r="N298">
            <v>4.0741110000000003</v>
          </cell>
        </row>
        <row r="299">
          <cell r="A299">
            <v>39202</v>
          </cell>
          <cell r="B299">
            <v>0.04</v>
          </cell>
          <cell r="C299">
            <v>1.0004</v>
          </cell>
          <cell r="D299">
            <v>351.86900000000003</v>
          </cell>
          <cell r="E299">
            <v>0.14000000000000001</v>
          </cell>
          <cell r="F299">
            <v>1.00135967</v>
          </cell>
          <cell r="G299">
            <v>346.87799999999999</v>
          </cell>
          <cell r="H299">
            <v>0</v>
          </cell>
          <cell r="I299">
            <v>1</v>
          </cell>
          <cell r="J299">
            <v>2654.5</v>
          </cell>
          <cell r="K299">
            <v>2.0339</v>
          </cell>
          <cell r="L299">
            <v>0.12720000000000001</v>
          </cell>
          <cell r="M299">
            <v>1.0012719999999999</v>
          </cell>
          <cell r="N299">
            <v>4.0883890000000003</v>
          </cell>
          <cell r="O299">
            <v>1.0089790285</v>
          </cell>
          <cell r="P299">
            <v>2.9988870089207103</v>
          </cell>
          <cell r="Q299">
            <v>8109.6088108599997</v>
          </cell>
          <cell r="R299">
            <v>351.86900000000003</v>
          </cell>
        </row>
        <row r="300">
          <cell r="A300">
            <v>39212</v>
          </cell>
          <cell r="B300" t="str">
            <v/>
          </cell>
          <cell r="C300" t="str">
            <v xml:space="preserve"> </v>
          </cell>
          <cell r="D300" t="str">
            <v xml:space="preserve"> </v>
          </cell>
          <cell r="E300" t="str">
            <v/>
          </cell>
          <cell r="K300" t="str">
            <v/>
          </cell>
          <cell r="L300" t="str">
            <v/>
          </cell>
          <cell r="N300">
            <v>4.0955459999999997</v>
          </cell>
        </row>
        <row r="301">
          <cell r="A301">
            <v>39233</v>
          </cell>
          <cell r="B301">
            <v>0.04</v>
          </cell>
          <cell r="C301">
            <v>1.0004</v>
          </cell>
          <cell r="D301">
            <v>352.02</v>
          </cell>
          <cell r="E301">
            <v>0.16</v>
          </cell>
          <cell r="F301">
            <v>1.0015653900000001</v>
          </cell>
          <cell r="G301">
            <v>347.42099999999999</v>
          </cell>
          <cell r="H301">
            <v>0</v>
          </cell>
          <cell r="I301">
            <v>1</v>
          </cell>
          <cell r="J301">
            <v>2661.93</v>
          </cell>
          <cell r="K301">
            <v>1.9289000000000001</v>
          </cell>
          <cell r="L301">
            <v>0.16889999999999999</v>
          </cell>
          <cell r="M301">
            <v>1.0016890000000001</v>
          </cell>
          <cell r="N301">
            <v>4.1106189999999998</v>
          </cell>
          <cell r="O301">
            <v>1.0102807696</v>
          </cell>
          <cell r="P301">
            <v>3.0297178753158573</v>
          </cell>
          <cell r="Q301">
            <v>8109.6088108599997</v>
          </cell>
          <cell r="R301">
            <v>352.02</v>
          </cell>
        </row>
        <row r="302">
          <cell r="A302">
            <v>39243</v>
          </cell>
          <cell r="B302" t="str">
            <v/>
          </cell>
          <cell r="C302" t="str">
            <v xml:space="preserve"> </v>
          </cell>
          <cell r="D302" t="str">
            <v xml:space="preserve"> </v>
          </cell>
          <cell r="E302" t="str">
            <v/>
          </cell>
          <cell r="K302" t="str">
            <v/>
          </cell>
          <cell r="L302" t="str">
            <v/>
          </cell>
          <cell r="N302">
            <v>4.1178160000000004</v>
          </cell>
        </row>
        <row r="303">
          <cell r="A303">
            <v>39263</v>
          </cell>
          <cell r="B303">
            <v>0.26</v>
          </cell>
          <cell r="C303">
            <v>1.0025999999999999</v>
          </cell>
          <cell r="D303">
            <v>352.93599999999998</v>
          </cell>
          <cell r="E303">
            <v>0.26</v>
          </cell>
          <cell r="F303">
            <v>1.0026106699999999</v>
          </cell>
          <cell r="G303">
            <v>348.32799999999997</v>
          </cell>
          <cell r="H303">
            <v>0</v>
          </cell>
          <cell r="I303">
            <v>1</v>
          </cell>
          <cell r="J303">
            <v>2669.38</v>
          </cell>
          <cell r="K303">
            <v>1.9261999999999999</v>
          </cell>
          <cell r="L303">
            <v>9.5399999999999999E-2</v>
          </cell>
          <cell r="M303">
            <v>1.0009539999999999</v>
          </cell>
          <cell r="N303">
            <v>4.1322489999999998</v>
          </cell>
          <cell r="O303">
            <v>1.0090741317</v>
          </cell>
          <cell r="P303">
            <v>3.0572099343303178</v>
          </cell>
          <cell r="Q303">
            <v>8109.6088108599997</v>
          </cell>
          <cell r="R303">
            <v>352.93599999999998</v>
          </cell>
        </row>
        <row r="304">
          <cell r="A304">
            <v>39273</v>
          </cell>
          <cell r="C304" t="str">
            <v xml:space="preserve"> </v>
          </cell>
          <cell r="D304">
            <v>352.93599999999998</v>
          </cell>
          <cell r="N304">
            <v>4.1392410000000002</v>
          </cell>
        </row>
        <row r="305">
          <cell r="A305">
            <v>39294</v>
          </cell>
          <cell r="B305">
            <v>0.42681962733748247</v>
          </cell>
          <cell r="C305">
            <v>1.0042681962733748</v>
          </cell>
          <cell r="D305">
            <v>352.93599999999998</v>
          </cell>
          <cell r="E305">
            <v>0.38543662202708734</v>
          </cell>
          <cell r="F305">
            <v>1.00385437</v>
          </cell>
          <cell r="G305">
            <v>349.67058367677447</v>
          </cell>
          <cell r="H305">
            <v>0</v>
          </cell>
          <cell r="I305">
            <v>1</v>
          </cell>
          <cell r="J305">
            <v>2675.79</v>
          </cell>
          <cell r="K305">
            <v>2.2806153014548394</v>
          </cell>
          <cell r="L305">
            <v>0.2049021117502825</v>
          </cell>
          <cell r="M305">
            <v>1.0020490211175028</v>
          </cell>
          <cell r="O305">
            <v>1.0109382038029513</v>
          </cell>
          <cell r="P305">
            <v>3.0906503196604302</v>
          </cell>
          <cell r="Q305">
            <v>8109.6088108599997</v>
          </cell>
          <cell r="R305">
            <v>354.4424001199398</v>
          </cell>
        </row>
        <row r="306">
          <cell r="A306">
            <v>39304</v>
          </cell>
          <cell r="B306" t="str">
            <v/>
          </cell>
          <cell r="C306" t="str">
            <v xml:space="preserve"> </v>
          </cell>
          <cell r="D306">
            <v>352.93599999999998</v>
          </cell>
          <cell r="E306" t="str">
            <v/>
          </cell>
          <cell r="K306" t="str">
            <v/>
          </cell>
          <cell r="L306" t="str">
            <v/>
          </cell>
          <cell r="N306">
            <v>4.1883540166908357</v>
          </cell>
        </row>
        <row r="307">
          <cell r="A307">
            <v>39325</v>
          </cell>
          <cell r="B307">
            <v>0.30267061140629714</v>
          </cell>
          <cell r="C307">
            <v>1.003026706114063</v>
          </cell>
          <cell r="D307">
            <v>352.93599999999998</v>
          </cell>
          <cell r="E307">
            <v>0.26694899330101196</v>
          </cell>
          <cell r="F307">
            <v>1.0026694899999999</v>
          </cell>
          <cell r="G307">
            <v>350.60402577976942</v>
          </cell>
          <cell r="H307">
            <v>0</v>
          </cell>
          <cell r="I307">
            <v>1</v>
          </cell>
          <cell r="J307">
            <v>2688.37</v>
          </cell>
          <cell r="K307">
            <v>2.2923704343568336</v>
          </cell>
          <cell r="L307">
            <v>0.22850799302041036</v>
          </cell>
          <cell r="M307">
            <v>1.0022850799302041</v>
          </cell>
          <cell r="O307">
            <v>1.0113070587304631</v>
          </cell>
          <cell r="P307">
            <v>3.1255964843401554</v>
          </cell>
          <cell r="Q307">
            <v>8109.6088108599997</v>
          </cell>
          <cell r="R307">
            <v>355.51519309946599</v>
          </cell>
        </row>
        <row r="308">
          <cell r="A308">
            <v>39335</v>
          </cell>
          <cell r="B308" t="str">
            <v/>
          </cell>
          <cell r="C308" t="str">
            <v xml:space="preserve"> </v>
          </cell>
          <cell r="D308">
            <v>352.93599999999998</v>
          </cell>
          <cell r="E308" t="str">
            <v/>
          </cell>
          <cell r="K308" t="str">
            <v/>
          </cell>
          <cell r="L308" t="str">
            <v/>
          </cell>
          <cell r="N308">
            <v>4.2120355792351285</v>
          </cell>
        </row>
        <row r="309">
          <cell r="A309">
            <v>39355</v>
          </cell>
          <cell r="B309">
            <v>0.19550575709044171</v>
          </cell>
          <cell r="C309">
            <v>1.0019550575709044</v>
          </cell>
          <cell r="D309">
            <v>352.93599999999998</v>
          </cell>
          <cell r="E309">
            <v>0.24466441827282936</v>
          </cell>
          <cell r="F309">
            <v>1.0024466400000001</v>
          </cell>
          <cell r="G309">
            <v>351.46182907988458</v>
          </cell>
          <cell r="H309">
            <v>0</v>
          </cell>
          <cell r="I309">
            <v>1</v>
          </cell>
          <cell r="J309">
            <v>2687.572896701653</v>
          </cell>
          <cell r="K309">
            <v>2.3041861575519196</v>
          </cell>
          <cell r="L309">
            <v>9.7268520828253102E-2</v>
          </cell>
          <cell r="M309">
            <v>1.0009726852082825</v>
          </cell>
          <cell r="O309">
            <v>1.0092574086932702</v>
          </cell>
          <cell r="P309">
            <v>3.1545314084059406</v>
          </cell>
          <cell r="Q309">
            <v>8109.6088108599997</v>
          </cell>
          <cell r="R309">
            <v>356.21024576930665</v>
          </cell>
        </row>
        <row r="310">
          <cell r="A310">
            <v>39365</v>
          </cell>
          <cell r="B310" t="str">
            <v/>
          </cell>
          <cell r="C310" t="str">
            <v xml:space="preserve"> </v>
          </cell>
          <cell r="D310">
            <v>352.93599999999998</v>
          </cell>
          <cell r="E310" t="str">
            <v/>
          </cell>
          <cell r="K310" t="str">
            <v/>
          </cell>
          <cell r="L310" t="str">
            <v/>
          </cell>
          <cell r="N310">
            <v>4.2358510407770478</v>
          </cell>
        </row>
        <row r="311">
          <cell r="A311">
            <v>39386</v>
          </cell>
          <cell r="B311">
            <v>0.34298174063760456</v>
          </cell>
          <cell r="C311">
            <v>1.003429817406376</v>
          </cell>
          <cell r="D311">
            <v>352.93599999999998</v>
          </cell>
          <cell r="E311">
            <v>0.37532116042506969</v>
          </cell>
          <cell r="F311">
            <v>1.00375321</v>
          </cell>
          <cell r="G311">
            <v>352.78093969523837</v>
          </cell>
          <cell r="H311">
            <v>0</v>
          </cell>
          <cell r="I311">
            <v>1</v>
          </cell>
          <cell r="J311">
            <v>2694.5605862330772</v>
          </cell>
          <cell r="K311">
            <v>2.3160627833448277</v>
          </cell>
          <cell r="L311">
            <v>0.19137796933745843</v>
          </cell>
          <cell r="M311">
            <v>1.0019137796933746</v>
          </cell>
          <cell r="O311">
            <v>1.0107269185686623</v>
          </cell>
          <cell r="P311">
            <v>3.1883698099461988</v>
          </cell>
          <cell r="Q311">
            <v>8109.6088108599997</v>
          </cell>
          <cell r="R311">
            <v>357.43198187057573</v>
          </cell>
        </row>
        <row r="312">
          <cell r="A312">
            <v>39396</v>
          </cell>
          <cell r="B312" t="str">
            <v/>
          </cell>
          <cell r="C312" t="str">
            <v xml:space="preserve"> </v>
          </cell>
          <cell r="D312">
            <v>352.93599999999998</v>
          </cell>
          <cell r="E312" t="str">
            <v/>
          </cell>
          <cell r="K312" t="str">
            <v/>
          </cell>
          <cell r="L312" t="str">
            <v/>
          </cell>
          <cell r="N312">
            <v>4.2581387939558839</v>
          </cell>
        </row>
        <row r="313">
          <cell r="A313">
            <v>39416</v>
          </cell>
          <cell r="B313">
            <v>0.44</v>
          </cell>
          <cell r="C313">
            <v>1.0044</v>
          </cell>
          <cell r="D313">
            <v>352.93599999999998</v>
          </cell>
          <cell r="E313">
            <v>0.44</v>
          </cell>
          <cell r="F313">
            <v>1.0044</v>
          </cell>
          <cell r="G313">
            <v>354.33317582989741</v>
          </cell>
          <cell r="H313">
            <v>0</v>
          </cell>
          <cell r="I313">
            <v>1</v>
          </cell>
          <cell r="J313">
            <v>2701.0275316400366</v>
          </cell>
          <cell r="K313">
            <v>2.3280006256500227</v>
          </cell>
          <cell r="L313">
            <v>0.1286323906851905</v>
          </cell>
          <cell r="M313">
            <v>1.0012863239068519</v>
          </cell>
          <cell r="O313">
            <v>1.0097470077714514</v>
          </cell>
          <cell r="P313">
            <v>3.2194468752620056</v>
          </cell>
          <cell r="Q313">
            <v>8109.6088108599997</v>
          </cell>
          <cell r="R313">
            <v>359.00468259080623</v>
          </cell>
        </row>
        <row r="314">
          <cell r="A314">
            <v>39426</v>
          </cell>
          <cell r="B314" t="str">
            <v/>
          </cell>
          <cell r="C314" t="str">
            <v xml:space="preserve"> </v>
          </cell>
          <cell r="D314">
            <v>352.93599999999998</v>
          </cell>
          <cell r="E314" t="str">
            <v/>
          </cell>
          <cell r="K314" t="str">
            <v/>
          </cell>
          <cell r="L314" t="str">
            <v/>
          </cell>
          <cell r="N314">
            <v>4.2805438184780646</v>
          </cell>
        </row>
        <row r="315">
          <cell r="A315">
            <v>39447</v>
          </cell>
          <cell r="B315">
            <v>0.44</v>
          </cell>
          <cell r="C315">
            <v>1.0044</v>
          </cell>
          <cell r="D315">
            <v>352.93599999999998</v>
          </cell>
          <cell r="E315">
            <v>0.45668483240867042</v>
          </cell>
          <cell r="F315">
            <v>1.00456685</v>
          </cell>
          <cell r="G315">
            <v>355.95136170010448</v>
          </cell>
          <cell r="H315">
            <v>0</v>
          </cell>
          <cell r="I315">
            <v>1</v>
          </cell>
          <cell r="J315">
            <v>2709.1306142349563</v>
          </cell>
          <cell r="K315">
            <v>2.34</v>
          </cell>
          <cell r="L315">
            <v>0.1286323906851905</v>
          </cell>
          <cell r="M315">
            <v>1.0012863239068519</v>
          </cell>
          <cell r="O315">
            <v>1.0097470077714514</v>
          </cell>
          <cell r="P315">
            <v>3.2508268489749592</v>
          </cell>
          <cell r="Q315">
            <v>8109.6088108599997</v>
          </cell>
          <cell r="R315">
            <v>360.58430319420575</v>
          </cell>
          <cell r="S315">
            <v>2.0000000000000018E-2</v>
          </cell>
          <cell r="T315">
            <v>1.02</v>
          </cell>
        </row>
        <row r="316">
          <cell r="A316">
            <v>39457</v>
          </cell>
          <cell r="B316" t="str">
            <v/>
          </cell>
          <cell r="C316" t="str">
            <v xml:space="preserve"> </v>
          </cell>
          <cell r="D316">
            <v>352.93599999999998</v>
          </cell>
          <cell r="E316" t="str">
            <v/>
          </cell>
          <cell r="K316" t="str">
            <v/>
          </cell>
          <cell r="L316" t="str">
            <v/>
          </cell>
          <cell r="N316">
            <v>4.3030667313895465</v>
          </cell>
        </row>
        <row r="317">
          <cell r="A317">
            <v>39478</v>
          </cell>
          <cell r="B317">
            <v>0.49005449722601124</v>
          </cell>
          <cell r="C317">
            <v>1.0049005449722601</v>
          </cell>
          <cell r="D317">
            <v>352.93599999999998</v>
          </cell>
          <cell r="E317">
            <v>0.45405144553403909</v>
          </cell>
          <cell r="F317">
            <v>1.00454051</v>
          </cell>
          <cell r="G317">
            <v>357.56756400330187</v>
          </cell>
          <cell r="H317">
            <v>0</v>
          </cell>
          <cell r="I317">
            <v>1</v>
          </cell>
          <cell r="J317">
            <v>2720.508962814743</v>
          </cell>
          <cell r="K317">
            <v>2.3489749009714203</v>
          </cell>
          <cell r="L317">
            <v>0.19040576653279739</v>
          </cell>
          <cell r="M317">
            <v>1.001904057665328</v>
          </cell>
          <cell r="O317">
            <v>1.0107117310568998</v>
          </cell>
          <cell r="P317">
            <v>3.2856488318937283</v>
          </cell>
          <cell r="Q317">
            <v>8109.6088108599997</v>
          </cell>
          <cell r="R317">
            <v>362.35136278830004</v>
          </cell>
        </row>
        <row r="318">
          <cell r="A318">
            <v>39488</v>
          </cell>
          <cell r="B318" t="str">
            <v/>
          </cell>
          <cell r="C318" t="str">
            <v xml:space="preserve"> </v>
          </cell>
          <cell r="D318">
            <v>352.93599999999998</v>
          </cell>
          <cell r="E318" t="str">
            <v/>
          </cell>
          <cell r="K318" t="str">
            <v/>
          </cell>
          <cell r="L318" t="str">
            <v/>
          </cell>
          <cell r="N318">
            <v>4.325708152982993</v>
          </cell>
        </row>
        <row r="319">
          <cell r="A319">
            <v>39507</v>
          </cell>
          <cell r="B319">
            <v>0.38204534215009467</v>
          </cell>
          <cell r="C319">
            <v>1.0038204534215009</v>
          </cell>
          <cell r="D319">
            <v>352.93599999999998</v>
          </cell>
          <cell r="E319">
            <v>0.37369249094863682</v>
          </cell>
          <cell r="F319">
            <v>1.0037369199999999</v>
          </cell>
          <cell r="G319">
            <v>358.90376714005015</v>
          </cell>
          <cell r="H319">
            <v>0</v>
          </cell>
          <cell r="I319">
            <v>1</v>
          </cell>
          <cell r="J319">
            <v>2729.7681096266115</v>
          </cell>
          <cell r="K319">
            <v>2.3579842245272196</v>
          </cell>
          <cell r="L319">
            <v>8.6470692196982668E-2</v>
          </cell>
          <cell r="M319">
            <v>1.0008647069219698</v>
          </cell>
          <cell r="O319">
            <v>1.0090888849225668</v>
          </cell>
          <cell r="P319">
            <v>3.3155117160227761</v>
          </cell>
          <cell r="Q319">
            <v>8109.6088108599997</v>
          </cell>
          <cell r="R319">
            <v>363.7357092920501</v>
          </cell>
        </row>
        <row r="320">
          <cell r="A320">
            <v>39517</v>
          </cell>
          <cell r="B320" t="str">
            <v/>
          </cell>
          <cell r="C320" t="str">
            <v xml:space="preserve"> </v>
          </cell>
          <cell r="D320">
            <v>352.93599999999998</v>
          </cell>
          <cell r="E320" t="str">
            <v/>
          </cell>
          <cell r="K320" t="str">
            <v/>
          </cell>
          <cell r="L320" t="str">
            <v/>
          </cell>
          <cell r="N320">
            <v>4.3484687068148578</v>
          </cell>
        </row>
        <row r="321">
          <cell r="A321">
            <v>39538</v>
          </cell>
          <cell r="B321">
            <v>0.35698678854572119</v>
          </cell>
          <cell r="C321">
            <v>1.0035698678854572</v>
          </cell>
          <cell r="D321">
            <v>352.93599999999998</v>
          </cell>
          <cell r="E321">
            <v>0.37037498993495177</v>
          </cell>
          <cell r="F321">
            <v>1.0037037499999999</v>
          </cell>
          <cell r="G321">
            <v>360.23305693147125</v>
          </cell>
          <cell r="H321">
            <v>0</v>
          </cell>
          <cell r="I321">
            <v>1</v>
          </cell>
          <cell r="J321">
            <v>2738.4495085648355</v>
          </cell>
          <cell r="K321">
            <v>2.3670281026927338</v>
          </cell>
          <cell r="L321">
            <v>0.14539921149667734</v>
          </cell>
          <cell r="M321">
            <v>1.0014539921149668</v>
          </cell>
          <cell r="O321">
            <v>1.0094516339290387</v>
          </cell>
          <cell r="P321">
            <v>3.3468487190500622</v>
          </cell>
          <cell r="Q321">
            <v>8109.6088108599997</v>
          </cell>
          <cell r="R321">
            <v>365.03419771944579</v>
          </cell>
        </row>
        <row r="322">
          <cell r="A322">
            <v>39548</v>
          </cell>
          <cell r="B322" t="str">
            <v/>
          </cell>
          <cell r="C322" t="str">
            <v xml:space="preserve"> </v>
          </cell>
          <cell r="D322">
            <v>352.93599999999998</v>
          </cell>
          <cell r="E322" t="str">
            <v/>
          </cell>
          <cell r="K322" t="str">
            <v/>
          </cell>
          <cell r="L322" t="str">
            <v/>
          </cell>
          <cell r="N322">
            <v>4.3713490197225573</v>
          </cell>
        </row>
        <row r="323">
          <cell r="A323">
            <v>39568</v>
          </cell>
          <cell r="B323">
            <v>0.39715139271341293</v>
          </cell>
          <cell r="C323">
            <v>1.0039715139271341</v>
          </cell>
          <cell r="D323">
            <v>352.93599999999998</v>
          </cell>
          <cell r="E323">
            <v>0.35123642305218511</v>
          </cell>
          <cell r="F323">
            <v>1.00351236</v>
          </cell>
          <cell r="G323">
            <v>361.49832663528895</v>
          </cell>
          <cell r="H323">
            <v>0</v>
          </cell>
          <cell r="I323">
            <v>1</v>
          </cell>
          <cell r="J323">
            <v>2746.1171671888169</v>
          </cell>
          <cell r="K323">
            <v>2.3761066679996725</v>
          </cell>
          <cell r="L323">
            <v>0.17334735942144963</v>
          </cell>
          <cell r="M323">
            <v>1.0017334735942145</v>
          </cell>
          <cell r="O323">
            <v>1.0098635805532115</v>
          </cell>
          <cell r="P323">
            <v>3.3798606309898251</v>
          </cell>
          <cell r="Q323">
            <v>8109.6088108599997</v>
          </cell>
          <cell r="R323">
            <v>366.4839361195688</v>
          </cell>
        </row>
        <row r="324">
          <cell r="A324">
            <v>39578</v>
          </cell>
          <cell r="B324" t="str">
            <v/>
          </cell>
          <cell r="C324" t="str">
            <v xml:space="preserve"> </v>
          </cell>
          <cell r="D324">
            <v>352.93599999999998</v>
          </cell>
          <cell r="E324" t="str">
            <v/>
          </cell>
          <cell r="K324" t="str">
            <v/>
          </cell>
          <cell r="L324" t="str">
            <v/>
          </cell>
          <cell r="N324">
            <v>4.3943497218417358</v>
          </cell>
        </row>
        <row r="325">
          <cell r="A325">
            <v>39599</v>
          </cell>
          <cell r="B325">
            <v>0.25940648372972941</v>
          </cell>
          <cell r="C325">
            <v>1.0025940648372973</v>
          </cell>
          <cell r="D325">
            <v>352.93599999999998</v>
          </cell>
          <cell r="E325">
            <v>0.26433047609336258</v>
          </cell>
          <cell r="F325">
            <v>1.0026432999999999</v>
          </cell>
          <cell r="G325">
            <v>362.4538768831535</v>
          </cell>
          <cell r="H325">
            <v>0</v>
          </cell>
          <cell r="I325">
            <v>1</v>
          </cell>
          <cell r="J325">
            <v>2751.3347898064758</v>
          </cell>
          <cell r="K325">
            <v>2.385220053488061</v>
          </cell>
          <cell r="L325">
            <v>0.14133170510266524</v>
          </cell>
          <cell r="M325">
            <v>1.0014133170510267</v>
          </cell>
          <cell r="O325">
            <v>1.0093916876743874</v>
          </cell>
          <cell r="P325">
            <v>3.4116032264190395</v>
          </cell>
          <cell r="Q325">
            <v>8109.6088108599997</v>
          </cell>
          <cell r="R325">
            <v>367.43461921169086</v>
          </cell>
        </row>
        <row r="326">
          <cell r="A326">
            <v>39609</v>
          </cell>
          <cell r="B326" t="str">
            <v/>
          </cell>
          <cell r="C326" t="str">
            <v xml:space="preserve"> </v>
          </cell>
          <cell r="D326">
            <v>352.93599999999998</v>
          </cell>
          <cell r="E326" t="str">
            <v/>
          </cell>
          <cell r="K326" t="str">
            <v/>
          </cell>
          <cell r="L326" t="str">
            <v/>
          </cell>
          <cell r="N326">
            <v>4.417471446623618</v>
          </cell>
        </row>
        <row r="327">
          <cell r="A327">
            <v>39629</v>
          </cell>
          <cell r="B327">
            <v>0.2741784608206288</v>
          </cell>
          <cell r="C327">
            <v>1.0027417846082063</v>
          </cell>
          <cell r="D327">
            <v>352.93599999999998</v>
          </cell>
          <cell r="E327">
            <v>0.32202671425973772</v>
          </cell>
          <cell r="F327">
            <v>1.0032202699999999</v>
          </cell>
          <cell r="G327">
            <v>363.62107519358733</v>
          </cell>
          <cell r="H327">
            <v>0</v>
          </cell>
          <cell r="I327">
            <v>1</v>
          </cell>
          <cell r="J327">
            <v>2758.0553912177415</v>
          </cell>
          <cell r="K327">
            <v>2.39436839270819</v>
          </cell>
          <cell r="L327">
            <v>0.17334735942144963</v>
          </cell>
          <cell r="M327">
            <v>1.0017334735942145</v>
          </cell>
          <cell r="O327">
            <v>1.0098635805532115</v>
          </cell>
          <cell r="P327">
            <v>3.4452538496584197</v>
          </cell>
          <cell r="Q327">
            <v>8109.6088108599997</v>
          </cell>
          <cell r="R327">
            <v>368.44204579516759</v>
          </cell>
        </row>
        <row r="328">
          <cell r="A328">
            <v>39639</v>
          </cell>
          <cell r="B328" t="str">
            <v/>
          </cell>
          <cell r="C328" t="str">
            <v xml:space="preserve"> </v>
          </cell>
          <cell r="D328">
            <v>352.93599999999998</v>
          </cell>
          <cell r="E328" t="str">
            <v/>
          </cell>
          <cell r="K328" t="str">
            <v/>
          </cell>
          <cell r="L328" t="str">
            <v/>
          </cell>
          <cell r="N328">
            <v>4.440714830852456</v>
          </cell>
        </row>
        <row r="329">
          <cell r="A329">
            <v>39660</v>
          </cell>
          <cell r="B329">
            <v>0.41772322113795557</v>
          </cell>
          <cell r="C329">
            <v>1.0041772322113796</v>
          </cell>
          <cell r="D329">
            <v>352.93599999999998</v>
          </cell>
          <cell r="E329">
            <v>0.37722347336593598</v>
          </cell>
          <cell r="F329">
            <v>1.00377223</v>
          </cell>
          <cell r="G329">
            <v>364.99273924332311</v>
          </cell>
          <cell r="H329">
            <v>0</v>
          </cell>
          <cell r="I329">
            <v>1</v>
          </cell>
          <cell r="J329">
            <v>2764.1231130784204</v>
          </cell>
          <cell r="K329">
            <v>2.4035518197225727</v>
          </cell>
          <cell r="L329">
            <v>0.23739962534976566</v>
          </cell>
          <cell r="M329">
            <v>1.0023739962534977</v>
          </cell>
          <cell r="O329">
            <v>1.0108080282469347</v>
          </cell>
          <cell r="P329">
            <v>3.4824902505833886</v>
          </cell>
          <cell r="Q329">
            <v>8109.6088108599997</v>
          </cell>
          <cell r="R329">
            <v>369.98111377688974</v>
          </cell>
        </row>
        <row r="330">
          <cell r="A330">
            <v>39670</v>
          </cell>
          <cell r="B330" t="str">
            <v/>
          </cell>
          <cell r="C330" t="str">
            <v xml:space="preserve"> </v>
          </cell>
          <cell r="D330">
            <v>352.93599999999998</v>
          </cell>
          <cell r="E330" t="str">
            <v/>
          </cell>
          <cell r="K330" t="str">
            <v/>
          </cell>
          <cell r="L330" t="str">
            <v/>
          </cell>
          <cell r="N330">
            <v>4.4640805146630651</v>
          </cell>
        </row>
        <row r="331">
          <cell r="A331">
            <v>39691</v>
          </cell>
          <cell r="B331">
            <v>0.29622397782189669</v>
          </cell>
          <cell r="C331">
            <v>1.002962239778219</v>
          </cell>
          <cell r="D331">
            <v>352.93599999999998</v>
          </cell>
          <cell r="E331">
            <v>0.26126392624551037</v>
          </cell>
          <cell r="F331">
            <v>1.0026126399999999</v>
          </cell>
          <cell r="G331">
            <v>365.94633360438121</v>
          </cell>
          <cell r="H331">
            <v>0</v>
          </cell>
          <cell r="I331">
            <v>1</v>
          </cell>
          <cell r="J331">
            <v>2771.4177511850185</v>
          </cell>
          <cell r="K331">
            <v>2.4127704691079095</v>
          </cell>
          <cell r="L331">
            <v>0.17334735942144963</v>
          </cell>
          <cell r="M331">
            <v>1.0017334735942145</v>
          </cell>
          <cell r="O331">
            <v>1.0098635805532117</v>
          </cell>
          <cell r="P331">
            <v>3.5168400736957923</v>
          </cell>
          <cell r="Q331">
            <v>8109.6088108599997</v>
          </cell>
          <cell r="R331">
            <v>371.0770865493094</v>
          </cell>
        </row>
        <row r="332">
          <cell r="A332">
            <v>39701</v>
          </cell>
          <cell r="B332" t="str">
            <v/>
          </cell>
          <cell r="C332" t="str">
            <v xml:space="preserve"> </v>
          </cell>
          <cell r="D332">
            <v>352.93599999999998</v>
          </cell>
          <cell r="E332" t="str">
            <v/>
          </cell>
          <cell r="K332" t="str">
            <v/>
          </cell>
          <cell r="L332" t="str">
            <v/>
          </cell>
          <cell r="N332">
            <v>4.4875691415584553</v>
          </cell>
        </row>
        <row r="333">
          <cell r="A333">
            <v>39721</v>
          </cell>
          <cell r="B333">
            <v>0.19134382309273779</v>
          </cell>
          <cell r="C333">
            <v>1.0019134382309274</v>
          </cell>
          <cell r="D333">
            <v>352.93599999999998</v>
          </cell>
          <cell r="E333">
            <v>0.23945424124328285</v>
          </cell>
          <cell r="F333">
            <v>1.0023945400000001</v>
          </cell>
          <cell r="G333">
            <v>366.82260762087117</v>
          </cell>
          <cell r="H333">
            <v>0</v>
          </cell>
          <cell r="I333">
            <v>1</v>
          </cell>
          <cell r="J333">
            <v>2776.1423765209997</v>
          </cell>
          <cell r="K333">
            <v>2.4220244759570591</v>
          </cell>
          <cell r="L333">
            <v>0.20536999990778959</v>
          </cell>
          <cell r="M333">
            <v>1.0020536999990779</v>
          </cell>
          <cell r="O333">
            <v>1.0103356940430153</v>
          </cell>
          <cell r="P333">
            <v>3.5531890566957274</v>
          </cell>
          <cell r="Q333">
            <v>8109.6088108599997</v>
          </cell>
          <cell r="R333">
            <v>371.78711963333399</v>
          </cell>
        </row>
        <row r="334">
          <cell r="A334">
            <v>39731</v>
          </cell>
          <cell r="B334" t="str">
            <v/>
          </cell>
          <cell r="C334" t="str">
            <v xml:space="preserve"> </v>
          </cell>
          <cell r="D334">
            <v>352.93599999999998</v>
          </cell>
          <cell r="E334" t="str">
            <v/>
          </cell>
          <cell r="K334" t="str">
            <v/>
          </cell>
          <cell r="L334" t="str">
            <v/>
          </cell>
          <cell r="N334">
            <v>4.5111813584275522</v>
          </cell>
        </row>
        <row r="335">
          <cell r="A335">
            <v>39752</v>
          </cell>
          <cell r="B335">
            <v>0.33567507754437287</v>
          </cell>
          <cell r="C335">
            <v>1.0033567507754437</v>
          </cell>
          <cell r="D335">
            <v>352.93599999999998</v>
          </cell>
          <cell r="E335">
            <v>0.38905114677281194</v>
          </cell>
          <cell r="F335">
            <v>1.00389051</v>
          </cell>
          <cell r="G335">
            <v>368.24973518244212</v>
          </cell>
          <cell r="H335">
            <v>0</v>
          </cell>
          <cell r="I335">
            <v>1</v>
          </cell>
          <cell r="J335">
            <v>2783.3603466999543</v>
          </cell>
          <cell r="K335">
            <v>2.4313139758810212</v>
          </cell>
          <cell r="L335">
            <v>0.23739962534976566</v>
          </cell>
          <cell r="M335">
            <v>1.0023739962534977</v>
          </cell>
          <cell r="O335">
            <v>1.0108080282469347</v>
          </cell>
          <cell r="P335">
            <v>3.5915920243871939</v>
          </cell>
          <cell r="Q335">
            <v>8109.6088108599997</v>
          </cell>
          <cell r="R335">
            <v>373.03511633546316</v>
          </cell>
        </row>
        <row r="336">
          <cell r="A336">
            <v>39762</v>
          </cell>
          <cell r="B336" t="str">
            <v/>
          </cell>
          <cell r="C336" t="str">
            <v xml:space="preserve"> </v>
          </cell>
          <cell r="D336">
            <v>352.93599999999998</v>
          </cell>
          <cell r="E336" t="str">
            <v/>
          </cell>
          <cell r="K336" t="str">
            <v/>
          </cell>
          <cell r="L336" t="str">
            <v/>
          </cell>
          <cell r="N336">
            <v>4.5349178155630128</v>
          </cell>
        </row>
        <row r="337">
          <cell r="A337">
            <v>39782</v>
          </cell>
          <cell r="B337">
            <v>0.49580328522969008</v>
          </cell>
          <cell r="C337">
            <v>1.0049580328522969</v>
          </cell>
          <cell r="D337">
            <v>352.93599999999998</v>
          </cell>
          <cell r="E337">
            <v>0.5017846627414595</v>
          </cell>
          <cell r="F337">
            <v>1.00501785</v>
          </cell>
          <cell r="G337">
            <v>370.09755587417368</v>
          </cell>
          <cell r="H337">
            <v>0</v>
          </cell>
          <cell r="I337">
            <v>1</v>
          </cell>
          <cell r="J337">
            <v>2794.772124121424</v>
          </cell>
          <cell r="K337">
            <v>2.4406391050109195</v>
          </cell>
          <cell r="L337">
            <v>0.14133170510266524</v>
          </cell>
          <cell r="M337">
            <v>1.0014133170510267</v>
          </cell>
          <cell r="O337">
            <v>1.0093916876743876</v>
          </cell>
          <cell r="P337">
            <v>3.6253231349340598</v>
          </cell>
          <cell r="Q337">
            <v>8109.6088108599997</v>
          </cell>
          <cell r="R337">
            <v>374.88463669731476</v>
          </cell>
        </row>
        <row r="338">
          <cell r="A338">
            <v>39792</v>
          </cell>
          <cell r="B338" t="str">
            <v/>
          </cell>
          <cell r="C338" t="str">
            <v xml:space="preserve"> </v>
          </cell>
          <cell r="D338">
            <v>352.93599999999998</v>
          </cell>
          <cell r="E338" t="str">
            <v/>
          </cell>
          <cell r="K338" t="str">
            <v/>
          </cell>
          <cell r="L338" t="str">
            <v/>
          </cell>
          <cell r="N338">
            <v>4.5587791666791357</v>
          </cell>
        </row>
        <row r="339">
          <cell r="A339">
            <v>39813</v>
          </cell>
          <cell r="B339">
            <v>0.5137474177649981</v>
          </cell>
          <cell r="C339">
            <v>1.00513747417765</v>
          </cell>
          <cell r="D339">
            <v>352.93599999999998</v>
          </cell>
          <cell r="E339">
            <v>0.50584977758533578</v>
          </cell>
          <cell r="F339">
            <v>1.0050585000000001</v>
          </cell>
          <cell r="G339">
            <v>371.96969353741196</v>
          </cell>
          <cell r="H339">
            <v>0</v>
          </cell>
          <cell r="I339">
            <v>1</v>
          </cell>
          <cell r="J339">
            <v>2806.789644255146</v>
          </cell>
          <cell r="K339">
            <v>2.4500000000000002</v>
          </cell>
          <cell r="L339">
            <v>0.20536999990778959</v>
          </cell>
          <cell r="M339">
            <v>1.0020536999990779</v>
          </cell>
          <cell r="O339">
            <v>1.0103356940430153</v>
          </cell>
          <cell r="P339">
            <v>3.662793365663803</v>
          </cell>
          <cell r="Q339">
            <v>8109.6088108599997</v>
          </cell>
          <cell r="R339">
            <v>376.8105968379449</v>
          </cell>
          <cell r="S339">
            <v>0</v>
          </cell>
          <cell r="T339">
            <v>1</v>
          </cell>
        </row>
        <row r="340">
          <cell r="A340">
            <v>39823</v>
          </cell>
          <cell r="B340" t="str">
            <v/>
          </cell>
          <cell r="C340" t="str">
            <v xml:space="preserve"> </v>
          </cell>
          <cell r="D340">
            <v>352.93599999999998</v>
          </cell>
          <cell r="E340" t="str">
            <v/>
          </cell>
          <cell r="K340" t="str">
            <v/>
          </cell>
          <cell r="L340" t="str">
            <v/>
          </cell>
          <cell r="N340">
            <v>4.5827660689298639</v>
          </cell>
        </row>
        <row r="341">
          <cell r="A341">
            <v>39844</v>
          </cell>
          <cell r="B341">
            <v>0.49005449722601124</v>
          </cell>
          <cell r="C341">
            <v>1.0049005449722601</v>
          </cell>
          <cell r="D341">
            <v>352.93599999999998</v>
          </cell>
          <cell r="E341">
            <v>0.45405144553403909</v>
          </cell>
          <cell r="F341">
            <v>1.00454051</v>
          </cell>
          <cell r="G341">
            <v>373.65862730786711</v>
          </cell>
          <cell r="H341">
            <v>0</v>
          </cell>
          <cell r="I341">
            <v>1</v>
          </cell>
          <cell r="J341">
            <v>2819.0424250748179</v>
          </cell>
          <cell r="K341">
            <v>2.4549447402717894</v>
          </cell>
          <cell r="L341">
            <v>0.16291039628786308</v>
          </cell>
          <cell r="M341">
            <v>1.0016291039628786</v>
          </cell>
          <cell r="N341">
            <v>4.5827660689298639</v>
          </cell>
          <cell r="O341">
            <v>1.0097097326232296</v>
          </cell>
          <cell r="P341">
            <v>3.6983581098985376</v>
          </cell>
          <cell r="Q341">
            <v>8109.6088108599997</v>
          </cell>
          <cell r="R341">
            <v>378.65717411377341</v>
          </cell>
        </row>
        <row r="342">
          <cell r="A342">
            <v>39854</v>
          </cell>
          <cell r="B342" t="str">
            <v/>
          </cell>
          <cell r="C342" t="str">
            <v xml:space="preserve"> </v>
          </cell>
          <cell r="D342">
            <v>352.93599999999998</v>
          </cell>
          <cell r="E342" t="str">
            <v/>
          </cell>
          <cell r="K342" t="str">
            <v/>
          </cell>
          <cell r="L342" t="str">
            <v/>
          </cell>
          <cell r="N342">
            <v>4.5827660689298639</v>
          </cell>
        </row>
        <row r="343">
          <cell r="A343">
            <v>39872</v>
          </cell>
          <cell r="B343">
            <v>0.38204534215009467</v>
          </cell>
          <cell r="C343">
            <v>1.0038204534215009</v>
          </cell>
          <cell r="D343">
            <v>352.93599999999998</v>
          </cell>
          <cell r="E343">
            <v>0.37369249094863682</v>
          </cell>
          <cell r="F343">
            <v>1.0037369199999999</v>
          </cell>
          <cell r="G343">
            <v>375.05496153989833</v>
          </cell>
          <cell r="H343">
            <v>0</v>
          </cell>
          <cell r="I343">
            <v>1</v>
          </cell>
          <cell r="J343">
            <v>2828.6369267064711</v>
          </cell>
          <cell r="K343">
            <v>2.4598994603216831</v>
          </cell>
          <cell r="L343">
            <v>6.6442849085879274E-2</v>
          </cell>
          <cell r="M343">
            <v>1.0006644284908588</v>
          </cell>
          <cell r="N343">
            <v>4.5827660689298639</v>
          </cell>
          <cell r="O343">
            <v>1.0082883267477021</v>
          </cell>
          <cell r="P343">
            <v>3.7290113103433904</v>
          </cell>
          <cell r="Q343">
            <v>8109.6088108599997</v>
          </cell>
          <cell r="R343">
            <v>380.10381621019224</v>
          </cell>
        </row>
        <row r="344">
          <cell r="A344">
            <v>39882</v>
          </cell>
          <cell r="B344" t="str">
            <v/>
          </cell>
          <cell r="C344" t="str">
            <v xml:space="preserve"> </v>
          </cell>
          <cell r="D344">
            <v>352.93599999999998</v>
          </cell>
          <cell r="E344" t="str">
            <v/>
          </cell>
          <cell r="K344" t="str">
            <v/>
          </cell>
          <cell r="L344" t="str">
            <v/>
          </cell>
          <cell r="N344">
            <v>4.5827660689298639</v>
          </cell>
        </row>
        <row r="345">
          <cell r="A345">
            <v>39903</v>
          </cell>
          <cell r="B345">
            <v>0.35698678854572119</v>
          </cell>
          <cell r="C345">
            <v>1.0035698678854572</v>
          </cell>
          <cell r="D345">
            <v>352.93599999999998</v>
          </cell>
          <cell r="E345">
            <v>0.37037498993495177</v>
          </cell>
          <cell r="F345">
            <v>1.0037037499999999</v>
          </cell>
          <cell r="G345">
            <v>376.44407131595227</v>
          </cell>
          <cell r="H345">
            <v>0</v>
          </cell>
          <cell r="I345">
            <v>1</v>
          </cell>
          <cell r="J345">
            <v>2837.6327551526792</v>
          </cell>
          <cell r="K345">
            <v>2.4648641802914812</v>
          </cell>
          <cell r="L345">
            <v>0.19206253759778136</v>
          </cell>
          <cell r="M345">
            <v>1.0019206253759778</v>
          </cell>
          <cell r="N345">
            <v>4.5827660689298639</v>
          </cell>
          <cell r="O345">
            <v>1.0101394862982509</v>
          </cell>
          <cell r="P345">
            <v>3.7668215694306397</v>
          </cell>
          <cell r="Q345">
            <v>8109.6088108599997</v>
          </cell>
          <cell r="R345">
            <v>381.46073661682072</v>
          </cell>
        </row>
        <row r="346">
          <cell r="A346">
            <v>39913</v>
          </cell>
          <cell r="B346" t="str">
            <v/>
          </cell>
          <cell r="C346" t="str">
            <v xml:space="preserve"> </v>
          </cell>
          <cell r="D346">
            <v>352.93599999999998</v>
          </cell>
          <cell r="E346" t="str">
            <v/>
          </cell>
          <cell r="K346" t="str">
            <v/>
          </cell>
          <cell r="L346" t="str">
            <v/>
          </cell>
          <cell r="N346">
            <v>4.5827660689298639</v>
          </cell>
        </row>
        <row r="347">
          <cell r="A347">
            <v>39933</v>
          </cell>
          <cell r="B347">
            <v>0.39715139271341293</v>
          </cell>
          <cell r="C347">
            <v>1.0039715139271341</v>
          </cell>
          <cell r="D347">
            <v>352.93599999999998</v>
          </cell>
          <cell r="E347">
            <v>0.35123642305218511</v>
          </cell>
          <cell r="F347">
            <v>1.00351236</v>
          </cell>
          <cell r="G347">
            <v>377.76628000683445</v>
          </cell>
          <cell r="H347">
            <v>0</v>
          </cell>
          <cell r="I347">
            <v>1</v>
          </cell>
          <cell r="J347">
            <v>2847.6723136322648</v>
          </cell>
          <cell r="K347">
            <v>2.4698389203636357</v>
          </cell>
          <cell r="L347">
            <v>0.11691884937803376</v>
          </cell>
          <cell r="M347">
            <v>1.0011691884937803</v>
          </cell>
          <cell r="N347">
            <v>4.5827660689298639</v>
          </cell>
          <cell r="O347">
            <v>1.0090319348031564</v>
          </cell>
          <cell r="P347">
            <v>3.8008432562608605</v>
          </cell>
          <cell r="Q347">
            <v>8109.6088108599997</v>
          </cell>
          <cell r="R347">
            <v>382.97571324494925</v>
          </cell>
        </row>
        <row r="348">
          <cell r="A348">
            <v>39943</v>
          </cell>
          <cell r="B348" t="str">
            <v/>
          </cell>
          <cell r="C348" t="str">
            <v xml:space="preserve"> </v>
          </cell>
          <cell r="D348">
            <v>352.93599999999998</v>
          </cell>
          <cell r="E348" t="str">
            <v/>
          </cell>
          <cell r="K348" t="str">
            <v/>
          </cell>
          <cell r="L348" t="str">
            <v/>
          </cell>
          <cell r="N348">
            <v>4.5827660689298639</v>
          </cell>
        </row>
        <row r="349">
          <cell r="A349">
            <v>39964</v>
          </cell>
          <cell r="B349">
            <v>0.25940648372972941</v>
          </cell>
          <cell r="C349">
            <v>1.0025940648372973</v>
          </cell>
          <cell r="D349">
            <v>352.93599999999998</v>
          </cell>
          <cell r="E349">
            <v>0.26433047609336258</v>
          </cell>
          <cell r="F349">
            <v>1.0026432999999999</v>
          </cell>
          <cell r="G349">
            <v>378.76483141329669</v>
          </cell>
          <cell r="H349">
            <v>0</v>
          </cell>
          <cell r="I349">
            <v>1</v>
          </cell>
          <cell r="J349">
            <v>2854.2535227926237</v>
          </cell>
          <cell r="K349">
            <v>2.4748237007613318</v>
          </cell>
          <cell r="L349">
            <v>0.11712081465782287</v>
          </cell>
          <cell r="M349">
            <v>1.0011712081465782</v>
          </cell>
          <cell r="N349">
            <v>4.5827660689298639</v>
          </cell>
          <cell r="O349">
            <v>1.0090349107247789</v>
          </cell>
          <cell r="P349">
            <v>3.8351835357600552</v>
          </cell>
          <cell r="Q349">
            <v>8109.6088108599997</v>
          </cell>
          <cell r="R349">
            <v>383.96917707621679</v>
          </cell>
        </row>
        <row r="350">
          <cell r="A350">
            <v>39974</v>
          </cell>
          <cell r="B350" t="str">
            <v/>
          </cell>
          <cell r="C350" t="str">
            <v xml:space="preserve"> </v>
          </cell>
          <cell r="D350">
            <v>352.93599999999998</v>
          </cell>
          <cell r="E350" t="str">
            <v/>
          </cell>
          <cell r="K350" t="str">
            <v/>
          </cell>
          <cell r="L350" t="str">
            <v/>
          </cell>
          <cell r="N350">
            <v>4.5827660689298639</v>
          </cell>
        </row>
        <row r="351">
          <cell r="A351">
            <v>39994</v>
          </cell>
          <cell r="B351">
            <v>0.2741784608206288</v>
          </cell>
          <cell r="C351">
            <v>1.0027417846082063</v>
          </cell>
          <cell r="D351">
            <v>352.93599999999998</v>
          </cell>
          <cell r="E351">
            <v>0.32202671425973772</v>
          </cell>
          <cell r="F351">
            <v>1.0032202699999999</v>
          </cell>
          <cell r="G351">
            <v>379.98455535466837</v>
          </cell>
          <cell r="H351">
            <v>0</v>
          </cell>
          <cell r="I351">
            <v>1</v>
          </cell>
          <cell r="J351">
            <v>2861.2255206477957</v>
          </cell>
          <cell r="K351">
            <v>2.4798185417485694</v>
          </cell>
          <cell r="L351">
            <v>0.14792048023346549</v>
          </cell>
          <cell r="M351">
            <v>1.0014792048023347</v>
          </cell>
          <cell r="N351">
            <v>4.5827660689298639</v>
          </cell>
          <cell r="O351">
            <v>1.0094887929345828</v>
          </cell>
          <cell r="P351">
            <v>3.8715747981970035</v>
          </cell>
          <cell r="Q351">
            <v>8109.6088108599997</v>
          </cell>
          <cell r="R351">
            <v>385.02193785595</v>
          </cell>
        </row>
        <row r="352">
          <cell r="A352">
            <v>40004</v>
          </cell>
          <cell r="B352" t="str">
            <v/>
          </cell>
          <cell r="C352" t="str">
            <v xml:space="preserve"> </v>
          </cell>
          <cell r="D352">
            <v>352.93599999999998</v>
          </cell>
          <cell r="E352" t="str">
            <v/>
          </cell>
          <cell r="K352" t="str">
            <v/>
          </cell>
          <cell r="L352" t="str">
            <v/>
          </cell>
          <cell r="N352">
            <v>4.5827660689298639</v>
          </cell>
        </row>
        <row r="353">
          <cell r="A353">
            <v>40025</v>
          </cell>
          <cell r="B353">
            <v>0.41772322113795557</v>
          </cell>
          <cell r="C353">
            <v>1.0041772322113796</v>
          </cell>
          <cell r="D353">
            <v>352.93599999999998</v>
          </cell>
          <cell r="E353">
            <v>0.37722347336593598</v>
          </cell>
          <cell r="F353">
            <v>1.00377223</v>
          </cell>
          <cell r="G353">
            <v>381.41794629263131</v>
          </cell>
          <cell r="H353">
            <v>0</v>
          </cell>
          <cell r="I353">
            <v>1</v>
          </cell>
          <cell r="J353">
            <v>2871.8727887461805</v>
          </cell>
          <cell r="K353">
            <v>2.4848234636302489</v>
          </cell>
          <cell r="L353">
            <v>0.20953921622548499</v>
          </cell>
          <cell r="M353">
            <v>1.0020953921622548</v>
          </cell>
          <cell r="N353">
            <v>4.5827660689298639</v>
          </cell>
          <cell r="O353">
            <v>1.0103971699393866</v>
          </cell>
          <cell r="P353">
            <v>3.9118282193069041</v>
          </cell>
          <cell r="Q353">
            <v>8109.6088108599997</v>
          </cell>
          <cell r="R353">
            <v>386.63026389684967</v>
          </cell>
        </row>
        <row r="354">
          <cell r="A354">
            <v>40035</v>
          </cell>
          <cell r="B354" t="str">
            <v/>
          </cell>
          <cell r="C354" t="str">
            <v xml:space="preserve"> </v>
          </cell>
          <cell r="D354">
            <v>352.93599999999998</v>
          </cell>
          <cell r="E354" t="str">
            <v/>
          </cell>
          <cell r="K354" t="str">
            <v/>
          </cell>
          <cell r="L354" t="str">
            <v/>
          </cell>
          <cell r="N354">
            <v>4.5827660689298639</v>
          </cell>
        </row>
        <row r="355">
          <cell r="A355">
            <v>40056</v>
          </cell>
          <cell r="B355">
            <v>0.29622397782189669</v>
          </cell>
          <cell r="C355">
            <v>1.002962239778219</v>
          </cell>
          <cell r="D355">
            <v>352.93599999999998</v>
          </cell>
          <cell r="E355">
            <v>0.26126392624551037</v>
          </cell>
          <cell r="F355">
            <v>1.0026126399999999</v>
          </cell>
          <cell r="G355">
            <v>382.4144537945204</v>
          </cell>
          <cell r="H355">
            <v>0</v>
          </cell>
          <cell r="I355">
            <v>1</v>
          </cell>
          <cell r="J355">
            <v>2879.4517828159342</v>
          </cell>
          <cell r="K355">
            <v>2.4898384867522481</v>
          </cell>
          <cell r="L355">
            <v>0.14792048023348769</v>
          </cell>
          <cell r="M355">
            <v>1.0014792048023349</v>
          </cell>
          <cell r="N355">
            <v>4.5827660689298639</v>
          </cell>
          <cell r="O355">
            <v>1.009488792934583</v>
          </cell>
          <cell r="P355">
            <v>3.9489467472755662</v>
          </cell>
          <cell r="Q355">
            <v>8109.6088108599997</v>
          </cell>
          <cell r="R355">
            <v>387.77555544402821</v>
          </cell>
        </row>
        <row r="356">
          <cell r="A356">
            <v>40066</v>
          </cell>
          <cell r="B356" t="str">
            <v/>
          </cell>
          <cell r="C356" t="str">
            <v xml:space="preserve"> </v>
          </cell>
          <cell r="D356">
            <v>352.93599999999998</v>
          </cell>
          <cell r="E356" t="str">
            <v/>
          </cell>
          <cell r="K356" t="str">
            <v/>
          </cell>
          <cell r="L356" t="str">
            <v/>
          </cell>
          <cell r="N356">
            <v>4.5827660689298639</v>
          </cell>
        </row>
        <row r="357">
          <cell r="A357">
            <v>40086</v>
          </cell>
          <cell r="B357">
            <v>0.19134382309273779</v>
          </cell>
          <cell r="C357">
            <v>1.0019134382309274</v>
          </cell>
          <cell r="D357">
            <v>352.93599999999998</v>
          </cell>
          <cell r="E357">
            <v>0.23945424124328285</v>
          </cell>
          <cell r="F357">
            <v>1.0023945400000001</v>
          </cell>
          <cell r="G357">
            <v>383.33016142325869</v>
          </cell>
          <cell r="H357">
            <v>0</v>
          </cell>
          <cell r="I357">
            <v>1</v>
          </cell>
          <cell r="J357">
            <v>2884.3605811524576</v>
          </cell>
          <cell r="K357">
            <v>2.4948636315015116</v>
          </cell>
          <cell r="L357">
            <v>0.14792048023348769</v>
          </cell>
          <cell r="M357">
            <v>1.0014792048023349</v>
          </cell>
          <cell r="N357">
            <v>4.5827660689298639</v>
          </cell>
          <cell r="O357">
            <v>1.009488792934583</v>
          </cell>
          <cell r="P357">
            <v>3.986417485270159</v>
          </cell>
          <cell r="Q357">
            <v>8109.6088108599997</v>
          </cell>
          <cell r="R357">
            <v>388.51754001683389</v>
          </cell>
        </row>
        <row r="358">
          <cell r="A358">
            <v>40096</v>
          </cell>
          <cell r="B358" t="str">
            <v/>
          </cell>
          <cell r="C358" t="str">
            <v xml:space="preserve"> </v>
          </cell>
          <cell r="D358">
            <v>352.93599999999998</v>
          </cell>
          <cell r="E358" t="str">
            <v/>
          </cell>
          <cell r="K358" t="str">
            <v/>
          </cell>
          <cell r="L358" t="str">
            <v/>
          </cell>
          <cell r="N358">
            <v>4.5827660689298639</v>
          </cell>
        </row>
        <row r="359">
          <cell r="A359">
            <v>40117</v>
          </cell>
          <cell r="B359">
            <v>0.33567507754437287</v>
          </cell>
          <cell r="C359">
            <v>1.0033567507754437</v>
          </cell>
          <cell r="D359">
            <v>352.93599999999998</v>
          </cell>
          <cell r="E359">
            <v>0.38905114677281194</v>
          </cell>
          <cell r="F359">
            <v>1.00389051</v>
          </cell>
          <cell r="G359">
            <v>384.82151181220195</v>
          </cell>
          <cell r="H359">
            <v>0</v>
          </cell>
          <cell r="I359">
            <v>1</v>
          </cell>
          <cell r="J359">
            <v>2892.9861052801384</v>
          </cell>
          <cell r="K359">
            <v>2.4998989183061266</v>
          </cell>
          <cell r="L359">
            <v>0.14792048023348769</v>
          </cell>
          <cell r="M359">
            <v>1.0014792048023349</v>
          </cell>
          <cell r="N359">
            <v>4.5827660689298639</v>
          </cell>
          <cell r="O359">
            <v>1.009488792934583</v>
          </cell>
          <cell r="P359">
            <v>4.0242437753386886</v>
          </cell>
          <cell r="Q359">
            <v>8109.6088108599997</v>
          </cell>
          <cell r="R359">
            <v>389.82169657055891</v>
          </cell>
        </row>
        <row r="360">
          <cell r="A360">
            <v>40127</v>
          </cell>
          <cell r="B360" t="str">
            <v/>
          </cell>
          <cell r="C360" t="str">
            <v xml:space="preserve"> </v>
          </cell>
          <cell r="D360">
            <v>352.93599999999998</v>
          </cell>
          <cell r="E360" t="str">
            <v/>
          </cell>
          <cell r="K360" t="str">
            <v/>
          </cell>
          <cell r="L360" t="str">
            <v/>
          </cell>
          <cell r="N360">
            <v>4.5827660689298639</v>
          </cell>
        </row>
        <row r="361">
          <cell r="A361">
            <v>40147</v>
          </cell>
          <cell r="B361">
            <v>0.49580328522969008</v>
          </cell>
          <cell r="C361">
            <v>1.0049580328522969</v>
          </cell>
          <cell r="D361">
            <v>352.93599999999998</v>
          </cell>
          <cell r="E361">
            <v>0.5017846627414595</v>
          </cell>
          <cell r="F361">
            <v>1.00501785</v>
          </cell>
          <cell r="G361">
            <v>386.75248713740541</v>
          </cell>
          <cell r="H361">
            <v>0</v>
          </cell>
          <cell r="I361">
            <v>1</v>
          </cell>
          <cell r="J361">
            <v>2905.7632793810631</v>
          </cell>
          <cell r="K361">
            <v>2.5049443676354124</v>
          </cell>
          <cell r="L361">
            <v>0.11712081465780066</v>
          </cell>
          <cell r="M361">
            <v>1.001171208146578</v>
          </cell>
          <cell r="N361">
            <v>4.5827660689298639</v>
          </cell>
          <cell r="O361">
            <v>1.0090349107247787</v>
          </cell>
          <cell r="P361">
            <v>4.0606024585836202</v>
          </cell>
          <cell r="Q361">
            <v>8109.6088108599997</v>
          </cell>
          <cell r="R361">
            <v>391.75444534869388</v>
          </cell>
        </row>
        <row r="362">
          <cell r="A362">
            <v>40157</v>
          </cell>
          <cell r="B362" t="str">
            <v/>
          </cell>
          <cell r="C362" t="str">
            <v xml:space="preserve"> </v>
          </cell>
          <cell r="D362">
            <v>352.93599999999998</v>
          </cell>
          <cell r="E362" t="str">
            <v/>
          </cell>
          <cell r="K362" t="str">
            <v/>
          </cell>
          <cell r="L362" t="str">
            <v/>
          </cell>
          <cell r="N362">
            <v>4.5827660689298639</v>
          </cell>
        </row>
        <row r="363">
          <cell r="A363">
            <v>40178</v>
          </cell>
          <cell r="B363">
            <v>0.5137474177649981</v>
          </cell>
          <cell r="C363">
            <v>1.00513747417765</v>
          </cell>
          <cell r="D363">
            <v>352.93599999999998</v>
          </cell>
          <cell r="E363">
            <v>0.4880118648802334</v>
          </cell>
          <cell r="F363">
            <v>1.0048801199999999</v>
          </cell>
          <cell r="G363">
            <v>388.63988516235537</v>
          </cell>
          <cell r="H363">
            <v>0</v>
          </cell>
          <cell r="I363">
            <v>1</v>
          </cell>
          <cell r="J363">
            <v>2919.0612300253515</v>
          </cell>
          <cell r="K363">
            <v>2.5099999999999998</v>
          </cell>
          <cell r="L363">
            <v>0.17872661444870985</v>
          </cell>
          <cell r="M363">
            <v>1.0017872661444871</v>
          </cell>
          <cell r="N363">
            <v>4.5827660689298639</v>
          </cell>
          <cell r="O363">
            <v>1.0099428793088399</v>
          </cell>
          <cell r="P363">
            <v>4.1009765387504959</v>
          </cell>
          <cell r="Q363">
            <v>8109.6088108599997</v>
          </cell>
          <cell r="R363">
            <v>393.76707369565236</v>
          </cell>
          <cell r="S363">
            <v>0</v>
          </cell>
          <cell r="T363">
            <v>1</v>
          </cell>
        </row>
        <row r="364">
          <cell r="A364">
            <v>40188</v>
          </cell>
          <cell r="B364" t="str">
            <v/>
          </cell>
          <cell r="C364" t="str">
            <v xml:space="preserve"> </v>
          </cell>
          <cell r="D364">
            <v>352.93599999999998</v>
          </cell>
          <cell r="E364" t="str">
            <v/>
          </cell>
          <cell r="K364" t="str">
            <v/>
          </cell>
          <cell r="L364" t="str">
            <v/>
          </cell>
          <cell r="N364">
            <v>4.5827660689298639</v>
          </cell>
        </row>
        <row r="365">
          <cell r="A365">
            <v>40209</v>
          </cell>
          <cell r="B365">
            <v>0.436540759110704</v>
          </cell>
          <cell r="C365">
            <v>1.004365407591107</v>
          </cell>
          <cell r="D365">
            <v>352.93599999999998</v>
          </cell>
          <cell r="E365">
            <v>0.40447588078771352</v>
          </cell>
          <cell r="F365">
            <v>1.00404476</v>
          </cell>
          <cell r="G365">
            <v>390.21183976095818</v>
          </cell>
          <cell r="H365">
            <v>0</v>
          </cell>
          <cell r="I365">
            <v>1</v>
          </cell>
          <cell r="J365">
            <v>2931.8041220778105</v>
          </cell>
          <cell r="K365">
            <v>2.5173794948335892</v>
          </cell>
          <cell r="L365">
            <v>0.11220412923504952</v>
          </cell>
          <cell r="M365">
            <v>1.0011220412923505</v>
          </cell>
          <cell r="N365">
            <v>4.5827660689298639</v>
          </cell>
          <cell r="O365">
            <v>1.0089624655892306</v>
          </cell>
          <cell r="P365">
            <v>4.1377313998612895</v>
          </cell>
          <cell r="Q365">
            <v>8109.6088108599997</v>
          </cell>
          <cell r="R365">
            <v>395.48602746829135</v>
          </cell>
        </row>
        <row r="366">
          <cell r="A366">
            <v>40219</v>
          </cell>
          <cell r="B366" t="str">
            <v/>
          </cell>
          <cell r="C366" t="str">
            <v xml:space="preserve"> </v>
          </cell>
          <cell r="D366">
            <v>352.93599999999998</v>
          </cell>
          <cell r="E366" t="str">
            <v/>
          </cell>
          <cell r="K366" t="str">
            <v/>
          </cell>
          <cell r="L366" t="str">
            <v/>
          </cell>
          <cell r="N366">
            <v>4.5827660689298639</v>
          </cell>
        </row>
        <row r="367">
          <cell r="A367">
            <v>40237</v>
          </cell>
          <cell r="B367">
            <v>0.34034612414173271</v>
          </cell>
          <cell r="C367">
            <v>1.0034034612414173</v>
          </cell>
          <cell r="D367">
            <v>352.93599999999998</v>
          </cell>
          <cell r="E367">
            <v>0.332906407695995</v>
          </cell>
          <cell r="F367">
            <v>1.00332906</v>
          </cell>
          <cell r="G367">
            <v>391.51087997911083</v>
          </cell>
          <cell r="H367">
            <v>0</v>
          </cell>
          <cell r="I367">
            <v>1</v>
          </cell>
          <cell r="J367">
            <v>2941.78240377473</v>
          </cell>
          <cell r="K367">
            <v>2.5247806856608039</v>
          </cell>
          <cell r="L367">
            <v>4.4615390815572198E-2</v>
          </cell>
          <cell r="M367">
            <v>1.0004461539081557</v>
          </cell>
          <cell r="N367">
            <v>4.5827660689298639</v>
          </cell>
          <cell r="O367">
            <v>1.0079668569589157</v>
          </cell>
          <cell r="P367">
            <v>4.1706961140583987</v>
          </cell>
          <cell r="Q367">
            <v>8109.6088108599997</v>
          </cell>
          <cell r="R367">
            <v>396.83204883430182</v>
          </cell>
        </row>
        <row r="368">
          <cell r="A368">
            <v>40247</v>
          </cell>
          <cell r="B368" t="str">
            <v/>
          </cell>
          <cell r="C368" t="str">
            <v xml:space="preserve"> </v>
          </cell>
          <cell r="D368">
            <v>352.93599999999998</v>
          </cell>
          <cell r="E368" t="str">
            <v/>
          </cell>
          <cell r="K368" t="str">
            <v/>
          </cell>
          <cell r="L368" t="str">
            <v/>
          </cell>
          <cell r="N368">
            <v>4.5827660689298639</v>
          </cell>
        </row>
        <row r="369">
          <cell r="A369">
            <v>40268</v>
          </cell>
          <cell r="B369">
            <v>0.31802697480451947</v>
          </cell>
          <cell r="C369">
            <v>1.0031802697480452</v>
          </cell>
          <cell r="D369">
            <v>352.93599999999998</v>
          </cell>
          <cell r="E369">
            <v>0.32995147854762613</v>
          </cell>
          <cell r="F369">
            <v>1.0032995099999999</v>
          </cell>
          <cell r="G369">
            <v>392.80267591627671</v>
          </cell>
          <cell r="H369">
            <v>0</v>
          </cell>
          <cell r="I369">
            <v>1</v>
          </cell>
          <cell r="J369">
            <v>2951.1380653587867</v>
          </cell>
          <cell r="K369">
            <v>2.5322036362686844</v>
          </cell>
          <cell r="L369">
            <v>0.19556432607281682</v>
          </cell>
          <cell r="M369">
            <v>1.0019556432607282</v>
          </cell>
          <cell r="N369">
            <v>4.5827660689298639</v>
          </cell>
          <cell r="O369">
            <v>1.0101911153604204</v>
          </cell>
          <cell r="P369">
            <v>4.2132001592900252</v>
          </cell>
          <cell r="Q369">
            <v>8109.6088108599997</v>
          </cell>
          <cell r="R369">
            <v>398.09408179426435</v>
          </cell>
        </row>
        <row r="370">
          <cell r="A370">
            <v>40278</v>
          </cell>
          <cell r="B370" t="str">
            <v/>
          </cell>
          <cell r="C370" t="str">
            <v xml:space="preserve"> </v>
          </cell>
          <cell r="D370">
            <v>352.93599999999998</v>
          </cell>
          <cell r="E370" t="str">
            <v/>
          </cell>
          <cell r="K370" t="str">
            <v/>
          </cell>
          <cell r="L370" t="str">
            <v/>
          </cell>
          <cell r="N370">
            <v>4.5827660689298639</v>
          </cell>
        </row>
        <row r="371">
          <cell r="A371">
            <v>40298</v>
          </cell>
          <cell r="B371">
            <v>0.35380048603383951</v>
          </cell>
          <cell r="C371">
            <v>1.0035380048603384</v>
          </cell>
          <cell r="D371">
            <v>352.93599999999998</v>
          </cell>
          <cell r="E371">
            <v>0.31290311511564067</v>
          </cell>
          <cell r="F371">
            <v>1.00312903</v>
          </cell>
          <cell r="G371">
            <v>394.03176772547636</v>
          </cell>
          <cell r="H371">
            <v>0</v>
          </cell>
          <cell r="I371">
            <v>1</v>
          </cell>
          <cell r="J371">
            <v>2961.5792061775555</v>
          </cell>
          <cell r="K371">
            <v>2.5396484106318082</v>
          </cell>
          <cell r="L371">
            <v>0.10497631344368319</v>
          </cell>
          <cell r="M371">
            <v>1.0010497631344368</v>
          </cell>
          <cell r="N371">
            <v>4.5827660689298639</v>
          </cell>
          <cell r="O371">
            <v>1.0088559720250205</v>
          </cell>
          <cell r="P371">
            <v>4.2505121420365102</v>
          </cell>
          <cell r="Q371">
            <v>8109.6088108599997</v>
          </cell>
          <cell r="R371">
            <v>399.5025405905244</v>
          </cell>
        </row>
        <row r="372">
          <cell r="A372">
            <v>40308</v>
          </cell>
          <cell r="B372" t="str">
            <v/>
          </cell>
          <cell r="C372" t="str">
            <v xml:space="preserve"> </v>
          </cell>
          <cell r="D372">
            <v>352.93599999999998</v>
          </cell>
          <cell r="E372" t="str">
            <v/>
          </cell>
          <cell r="K372" t="str">
            <v/>
          </cell>
          <cell r="L372" t="str">
            <v/>
          </cell>
          <cell r="N372">
            <v>4.5827660689298639</v>
          </cell>
        </row>
        <row r="373">
          <cell r="A373">
            <v>40329</v>
          </cell>
          <cell r="B373">
            <v>0.23110837327924294</v>
          </cell>
          <cell r="C373">
            <v>1.0023110837327924</v>
          </cell>
          <cell r="D373">
            <v>352.93599999999998</v>
          </cell>
          <cell r="E373">
            <v>0.23549456353157228</v>
          </cell>
          <cell r="F373">
            <v>1.00235495</v>
          </cell>
          <cell r="G373">
            <v>394.95969111705722</v>
          </cell>
          <cell r="H373">
            <v>0</v>
          </cell>
          <cell r="I373">
            <v>1</v>
          </cell>
          <cell r="J373">
            <v>2968.4236637043286</v>
          </cell>
          <cell r="K373">
            <v>2.5471150729128404</v>
          </cell>
          <cell r="L373">
            <v>0.13516610150843267</v>
          </cell>
          <cell r="M373">
            <v>1.0013516610150843</v>
          </cell>
          <cell r="N373">
            <v>4.5827660689298639</v>
          </cell>
          <cell r="O373">
            <v>1.0093008236188656</v>
          </cell>
          <cell r="P373">
            <v>4.2900454057594386</v>
          </cell>
          <cell r="Q373">
            <v>8109.6088108599997</v>
          </cell>
          <cell r="R373">
            <v>400.42582441329239</v>
          </cell>
        </row>
        <row r="374">
          <cell r="A374">
            <v>40339</v>
          </cell>
          <cell r="B374" t="str">
            <v/>
          </cell>
          <cell r="C374" t="str">
            <v xml:space="preserve"> </v>
          </cell>
          <cell r="D374">
            <v>352.93599999999998</v>
          </cell>
          <cell r="E374" t="str">
            <v/>
          </cell>
          <cell r="K374" t="str">
            <v/>
          </cell>
          <cell r="L374" t="str">
            <v/>
          </cell>
          <cell r="N374">
            <v>4.5827660689298639</v>
          </cell>
        </row>
        <row r="375">
          <cell r="A375">
            <v>40359</v>
          </cell>
          <cell r="B375">
            <v>0.24426694403623106</v>
          </cell>
          <cell r="C375">
            <v>1.0024426694403623</v>
          </cell>
          <cell r="D375">
            <v>352.93599999999998</v>
          </cell>
          <cell r="E375">
            <v>0.28688551115854111</v>
          </cell>
          <cell r="F375">
            <v>1.00286886</v>
          </cell>
          <cell r="G375">
            <v>396.09277324578858</v>
          </cell>
          <cell r="H375">
            <v>0</v>
          </cell>
          <cell r="I375">
            <v>1</v>
          </cell>
          <cell r="J375">
            <v>2975.6745414737074</v>
          </cell>
          <cell r="K375">
            <v>2.5546036874630866</v>
          </cell>
          <cell r="L375">
            <v>0.13516610150841046</v>
          </cell>
          <cell r="M375">
            <v>1.0013516610150841</v>
          </cell>
          <cell r="N375">
            <v>4.5827660689298639</v>
          </cell>
          <cell r="O375">
            <v>1.0089907060393841</v>
          </cell>
          <cell r="P375">
            <v>4.3286159428982325</v>
          </cell>
          <cell r="Q375">
            <v>8109.6088108599997</v>
          </cell>
          <cell r="R375">
            <v>401.40393233771863</v>
          </cell>
        </row>
        <row r="376">
          <cell r="A376">
            <v>40369</v>
          </cell>
          <cell r="B376" t="str">
            <v/>
          </cell>
          <cell r="C376" t="str">
            <v xml:space="preserve"> </v>
          </cell>
          <cell r="D376">
            <v>352.93599999999998</v>
          </cell>
          <cell r="E376" t="str">
            <v/>
          </cell>
          <cell r="K376" t="str">
            <v/>
          </cell>
          <cell r="L376" t="str">
            <v/>
          </cell>
          <cell r="N376">
            <v>4.5827660689298639</v>
          </cell>
        </row>
        <row r="377">
          <cell r="A377">
            <v>40390</v>
          </cell>
          <cell r="B377">
            <v>0.3721226454031612</v>
          </cell>
          <cell r="C377">
            <v>1.0037212264540316</v>
          </cell>
          <cell r="D377">
            <v>352.93599999999998</v>
          </cell>
          <cell r="E377">
            <v>0.33604984375121089</v>
          </cell>
          <cell r="F377">
            <v>1.0033605000000001</v>
          </cell>
          <cell r="G377">
            <v>397.42384239139091</v>
          </cell>
          <cell r="H377">
            <v>0</v>
          </cell>
          <cell r="I377">
            <v>1</v>
          </cell>
          <cell r="J377">
            <v>2986.7477002960277</v>
          </cell>
          <cell r="K377">
            <v>2.5621143188230477</v>
          </cell>
          <cell r="L377">
            <v>0.15809918630713682</v>
          </cell>
          <cell r="M377">
            <v>1.0015809918630714</v>
          </cell>
          <cell r="N377">
            <v>4.5827660689298639</v>
          </cell>
          <cell r="O377">
            <v>1.0096388163262791</v>
          </cell>
          <cell r="P377">
            <v>4.3703386769188315</v>
          </cell>
          <cell r="Q377">
            <v>8109.6088108599997</v>
          </cell>
          <cell r="R377">
            <v>402.89764726948607</v>
          </cell>
        </row>
        <row r="378">
          <cell r="A378">
            <v>40400</v>
          </cell>
          <cell r="B378" t="str">
            <v/>
          </cell>
          <cell r="C378" t="str">
            <v xml:space="preserve"> </v>
          </cell>
          <cell r="D378">
            <v>352.93599999999998</v>
          </cell>
          <cell r="E378" t="str">
            <v/>
          </cell>
          <cell r="K378" t="str">
            <v/>
          </cell>
          <cell r="L378" t="str">
            <v/>
          </cell>
          <cell r="N378">
            <v>4.5827660689298639</v>
          </cell>
        </row>
        <row r="379">
          <cell r="A379">
            <v>40421</v>
          </cell>
          <cell r="B379">
            <v>0.2639042404473102</v>
          </cell>
          <cell r="C379">
            <v>1.0026390424044731</v>
          </cell>
          <cell r="D379">
            <v>352.93599999999998</v>
          </cell>
          <cell r="E379">
            <v>0.2327617727963712</v>
          </cell>
          <cell r="F379">
            <v>1.00232762</v>
          </cell>
          <cell r="G379">
            <v>398.34889317245654</v>
          </cell>
          <cell r="H379">
            <v>0</v>
          </cell>
          <cell r="I379">
            <v>1</v>
          </cell>
          <cell r="J379">
            <v>2994.6298541285714</v>
          </cell>
          <cell r="K379">
            <v>2.569647031722976</v>
          </cell>
          <cell r="L379">
            <v>0.16536210605642143</v>
          </cell>
          <cell r="M379">
            <v>1.0016536210605642</v>
          </cell>
          <cell r="N379">
            <v>4.5827660689298639</v>
          </cell>
          <cell r="O379">
            <v>1.0097458713685006</v>
          </cell>
          <cell r="P379">
            <v>4.4129314355008651</v>
          </cell>
          <cell r="Q379">
            <v>8109.6088108599997</v>
          </cell>
          <cell r="R379">
            <v>403.96091124529266</v>
          </cell>
        </row>
        <row r="380">
          <cell r="A380">
            <v>40431</v>
          </cell>
          <cell r="B380" t="str">
            <v/>
          </cell>
          <cell r="C380" t="str">
            <v xml:space="preserve"> </v>
          </cell>
          <cell r="D380">
            <v>352.93599999999998</v>
          </cell>
          <cell r="E380" t="str">
            <v/>
          </cell>
          <cell r="K380" t="str">
            <v/>
          </cell>
          <cell r="L380" t="str">
            <v/>
          </cell>
          <cell r="N380">
            <v>4.5827660689298639</v>
          </cell>
        </row>
        <row r="381">
          <cell r="A381">
            <v>40451</v>
          </cell>
          <cell r="B381">
            <v>0.17047683749449316</v>
          </cell>
          <cell r="C381">
            <v>1.0017047683749449</v>
          </cell>
          <cell r="D381">
            <v>352.93599999999998</v>
          </cell>
          <cell r="E381">
            <v>0.21333275330504736</v>
          </cell>
          <cell r="F381">
            <v>1.0021333299999999</v>
          </cell>
          <cell r="G381">
            <v>399.19870183402151</v>
          </cell>
          <cell r="H381">
            <v>0</v>
          </cell>
          <cell r="I381">
            <v>1</v>
          </cell>
          <cell r="J381">
            <v>2999.7350043985557</v>
          </cell>
          <cell r="K381">
            <v>2.5772018910834333</v>
          </cell>
          <cell r="L381">
            <v>0.13516610150841046</v>
          </cell>
          <cell r="M381">
            <v>1.0013516610150841</v>
          </cell>
          <cell r="N381">
            <v>4.5827660689298639</v>
          </cell>
          <cell r="O381">
            <v>1.0093008236188654</v>
          </cell>
          <cell r="P381">
            <v>4.453975332424605</v>
          </cell>
          <cell r="Q381">
            <v>8109.6088108599997</v>
          </cell>
          <cell r="R381">
            <v>404.6495710314976</v>
          </cell>
        </row>
        <row r="382">
          <cell r="A382">
            <v>40461</v>
          </cell>
          <cell r="B382" t="str">
            <v/>
          </cell>
          <cell r="C382" t="str">
            <v xml:space="preserve"> </v>
          </cell>
          <cell r="D382">
            <v>352.93599999999998</v>
          </cell>
          <cell r="E382" t="str">
            <v/>
          </cell>
          <cell r="K382" t="str">
            <v/>
          </cell>
          <cell r="L382" t="str">
            <v/>
          </cell>
          <cell r="N382">
            <v>4.5827660689298639</v>
          </cell>
        </row>
        <row r="383">
          <cell r="A383">
            <v>40482</v>
          </cell>
          <cell r="B383">
            <v>0.29904458492615582</v>
          </cell>
          <cell r="C383">
            <v>1.0029904458492616</v>
          </cell>
          <cell r="D383">
            <v>352.93599999999998</v>
          </cell>
          <cell r="E383">
            <v>0.34658319106150393</v>
          </cell>
          <cell r="F383">
            <v>1.0034658299999999</v>
          </cell>
          <cell r="G383">
            <v>400.58225743351397</v>
          </cell>
          <cell r="H383">
            <v>0</v>
          </cell>
          <cell r="I383">
            <v>1</v>
          </cell>
          <cell r="J383">
            <v>3008.7055494913438</v>
          </cell>
          <cell r="K383">
            <v>2.5847789620158506</v>
          </cell>
          <cell r="L383">
            <v>0.10497631344368319</v>
          </cell>
          <cell r="M383">
            <v>1.0010497631344368</v>
          </cell>
          <cell r="N383">
            <v>4.5827660689298639</v>
          </cell>
          <cell r="O383">
            <v>1.0085507727210485</v>
          </cell>
          <cell r="P383">
            <v>4.4920602631973248</v>
          </cell>
          <cell r="Q383">
            <v>8109.6088108599997</v>
          </cell>
          <cell r="R383">
            <v>405.85965366159422</v>
          </cell>
        </row>
        <row r="384">
          <cell r="A384">
            <v>40492</v>
          </cell>
          <cell r="B384" t="str">
            <v/>
          </cell>
          <cell r="C384" t="str">
            <v xml:space="preserve"> </v>
          </cell>
          <cell r="D384">
            <v>352.93599999999998</v>
          </cell>
          <cell r="E384" t="str">
            <v/>
          </cell>
          <cell r="K384" t="str">
            <v/>
          </cell>
          <cell r="L384" t="str">
            <v/>
          </cell>
          <cell r="N384">
            <v>4.5827660689298639</v>
          </cell>
        </row>
        <row r="385">
          <cell r="A385">
            <v>40512</v>
          </cell>
          <cell r="B385">
            <v>0.44166040333220025</v>
          </cell>
          <cell r="C385">
            <v>1.004416604033322</v>
          </cell>
          <cell r="D385">
            <v>352.93599999999998</v>
          </cell>
          <cell r="E385">
            <v>0.44698711419436743</v>
          </cell>
          <cell r="F385">
            <v>1.0044698700000001</v>
          </cell>
          <cell r="G385">
            <v>402.37280850599075</v>
          </cell>
          <cell r="H385">
            <v>0</v>
          </cell>
          <cell r="I385">
            <v>1</v>
          </cell>
          <cell r="J385">
            <v>3021.9938105563056</v>
          </cell>
          <cell r="K385">
            <v>2.5923783098230881</v>
          </cell>
          <cell r="L385">
            <v>0.16037732094320578</v>
          </cell>
          <cell r="M385">
            <v>1.0016037732094321</v>
          </cell>
          <cell r="N385">
            <v>4.5827660689298639</v>
          </cell>
          <cell r="O385">
            <v>1.0087032159112328</v>
          </cell>
          <cell r="P385">
            <v>4.5311556335542003</v>
          </cell>
          <cell r="Q385">
            <v>8109.6088108599997</v>
          </cell>
          <cell r="R385">
            <v>407.65217504491869</v>
          </cell>
        </row>
        <row r="386">
          <cell r="A386">
            <v>40522</v>
          </cell>
          <cell r="B386" t="str">
            <v/>
          </cell>
          <cell r="C386" t="str">
            <v xml:space="preserve"> </v>
          </cell>
          <cell r="D386">
            <v>352.93599999999998</v>
          </cell>
          <cell r="E386" t="str">
            <v/>
          </cell>
          <cell r="K386" t="str">
            <v/>
          </cell>
          <cell r="L386" t="str">
            <v/>
          </cell>
          <cell r="N386">
            <v>4.5827660689298639</v>
          </cell>
        </row>
        <row r="387">
          <cell r="A387">
            <v>40543</v>
          </cell>
          <cell r="B387">
            <v>0.45764053591870191</v>
          </cell>
          <cell r="C387">
            <v>1.004576405359187</v>
          </cell>
          <cell r="D387">
            <v>352.93599999999998</v>
          </cell>
          <cell r="E387">
            <v>0.42136822491010212</v>
          </cell>
          <cell r="F387">
            <v>1.0042136800000001</v>
          </cell>
          <cell r="G387">
            <v>404.06827966671335</v>
          </cell>
          <cell r="H387">
            <v>0</v>
          </cell>
          <cell r="I387">
            <v>1</v>
          </cell>
          <cell r="J387">
            <v>3035.8236792263656</v>
          </cell>
          <cell r="K387">
            <v>2.6</v>
          </cell>
          <cell r="L387">
            <v>0.19556432607283902</v>
          </cell>
          <cell r="M387">
            <v>1.0019556432607284</v>
          </cell>
          <cell r="N387">
            <v>4.5827660689298639</v>
          </cell>
          <cell r="O387">
            <v>1.0101911153604206</v>
          </cell>
          <cell r="P387">
            <v>4.5773331633317706</v>
          </cell>
          <cell r="Q387">
            <v>8109.6088108599997</v>
          </cell>
          <cell r="R387">
            <v>409.51775664347849</v>
          </cell>
          <cell r="S387">
            <v>0</v>
          </cell>
          <cell r="T387">
            <v>1</v>
          </cell>
        </row>
        <row r="388">
          <cell r="A388">
            <v>40553</v>
          </cell>
          <cell r="B388" t="str">
            <v/>
          </cell>
          <cell r="C388" t="str">
            <v xml:space="preserve"> </v>
          </cell>
          <cell r="D388">
            <v>352.93599999999998</v>
          </cell>
          <cell r="E388" t="str">
            <v/>
          </cell>
          <cell r="K388" t="str">
            <v/>
          </cell>
          <cell r="L388" t="str">
            <v/>
          </cell>
          <cell r="N388">
            <v>4.5827660689298639</v>
          </cell>
        </row>
        <row r="389">
          <cell r="A389">
            <v>40574</v>
          </cell>
          <cell r="B389">
            <v>0.3488236028929026</v>
          </cell>
          <cell r="C389">
            <v>1.003488236028929</v>
          </cell>
          <cell r="D389">
            <v>352.93599999999998</v>
          </cell>
          <cell r="E389">
            <v>0.32468088457467814</v>
          </cell>
          <cell r="F389">
            <v>1.00324681</v>
          </cell>
          <cell r="G389">
            <v>405.38021213142088</v>
          </cell>
          <cell r="H389">
            <v>0</v>
          </cell>
          <cell r="I389">
            <v>1</v>
          </cell>
          <cell r="J389">
            <v>3049.076286960923</v>
          </cell>
          <cell r="K389">
            <v>2.6045338177221646</v>
          </cell>
          <cell r="L389">
            <v>0.13516610150841046</v>
          </cell>
          <cell r="M389">
            <v>1.0013516610150841</v>
          </cell>
          <cell r="N389">
            <v>4.5827660689298639</v>
          </cell>
          <cell r="O389">
            <v>1.0093008236188654</v>
          </cell>
          <cell r="P389">
            <v>4.6199061317287029</v>
          </cell>
          <cell r="Q389">
            <v>8109.6088108599997</v>
          </cell>
          <cell r="R389">
            <v>410.94625123668845</v>
          </cell>
        </row>
        <row r="390">
          <cell r="A390">
            <v>40584</v>
          </cell>
          <cell r="B390" t="str">
            <v/>
          </cell>
          <cell r="C390" t="str">
            <v xml:space="preserve"> </v>
          </cell>
          <cell r="D390">
            <v>352.93599999999998</v>
          </cell>
          <cell r="E390" t="str">
            <v/>
          </cell>
          <cell r="K390" t="str">
            <v/>
          </cell>
          <cell r="L390" t="str">
            <v/>
          </cell>
          <cell r="N390">
            <v>4.5827660689298639</v>
          </cell>
        </row>
        <row r="391">
          <cell r="A391">
            <v>40602</v>
          </cell>
          <cell r="B391">
            <v>0.27639544793822912</v>
          </cell>
          <cell r="C391">
            <v>1.0027639544793823</v>
          </cell>
          <cell r="D391">
            <v>352.93599999999998</v>
          </cell>
          <cell r="E391">
            <v>0.27079302204897848</v>
          </cell>
          <cell r="F391">
            <v>1.0027079299999999</v>
          </cell>
          <cell r="G391">
            <v>406.47795345864012</v>
          </cell>
          <cell r="H391">
            <v>0</v>
          </cell>
          <cell r="I391">
            <v>1</v>
          </cell>
          <cell r="J391">
            <v>3059.4536999257193</v>
          </cell>
          <cell r="K391">
            <v>2.6090755414070741</v>
          </cell>
          <cell r="L391">
            <v>0.15866348417648002</v>
          </cell>
          <cell r="M391">
            <v>1.0015866348417648</v>
          </cell>
          <cell r="N391">
            <v>4.5827660689298639</v>
          </cell>
          <cell r="O391">
            <v>1.008680506377378</v>
          </cell>
          <cell r="P391">
            <v>4.6600092563680615</v>
          </cell>
          <cell r="Q391">
            <v>8109.6088108599997</v>
          </cell>
          <cell r="R391">
            <v>412.08208796857946</v>
          </cell>
        </row>
        <row r="392">
          <cell r="A392">
            <v>40612</v>
          </cell>
          <cell r="B392" t="str">
            <v/>
          </cell>
          <cell r="C392" t="str">
            <v xml:space="preserve"> </v>
          </cell>
          <cell r="D392">
            <v>352.93599999999998</v>
          </cell>
          <cell r="E392" t="str">
            <v/>
          </cell>
          <cell r="K392" t="str">
            <v/>
          </cell>
          <cell r="L392" t="str">
            <v/>
          </cell>
          <cell r="N392">
            <v>4.5827660689298639</v>
          </cell>
        </row>
        <row r="393">
          <cell r="A393">
            <v>40633</v>
          </cell>
          <cell r="B393">
            <v>0.2595881702704772</v>
          </cell>
          <cell r="C393">
            <v>1.0025958817027047</v>
          </cell>
          <cell r="D393">
            <v>352.93599999999998</v>
          </cell>
          <cell r="E393">
            <v>0.26856768522820706</v>
          </cell>
          <cell r="F393">
            <v>1.0026856799999999</v>
          </cell>
          <cell r="G393">
            <v>407.56962188920699</v>
          </cell>
          <cell r="H393">
            <v>0</v>
          </cell>
          <cell r="I393">
            <v>1</v>
          </cell>
          <cell r="J393">
            <v>3069.1835879731379</v>
          </cell>
          <cell r="K393">
            <v>2.6136251848409575</v>
          </cell>
          <cell r="L393">
            <v>0.19126015850232658</v>
          </cell>
          <cell r="M393">
            <v>1.0019126015850233</v>
          </cell>
          <cell r="N393">
            <v>4.5827660689298639</v>
          </cell>
          <cell r="O393">
            <v>1.0091124684369046</v>
          </cell>
          <cell r="P393">
            <v>4.7024734436323987</v>
          </cell>
          <cell r="Q393">
            <v>8109.6088108599997</v>
          </cell>
          <cell r="R393">
            <v>413.15180432074948</v>
          </cell>
        </row>
        <row r="394">
          <cell r="A394">
            <v>40643</v>
          </cell>
          <cell r="B394" t="str">
            <v/>
          </cell>
          <cell r="C394" t="str">
            <v xml:space="preserve"> </v>
          </cell>
          <cell r="D394">
            <v>352.93599999999998</v>
          </cell>
          <cell r="E394" t="str">
            <v/>
          </cell>
          <cell r="K394" t="str">
            <v/>
          </cell>
          <cell r="L394" t="str">
            <v/>
          </cell>
          <cell r="N394">
            <v>4.5827660689298639</v>
          </cell>
        </row>
        <row r="395">
          <cell r="A395">
            <v>40663</v>
          </cell>
          <cell r="B395">
            <v>0.28652671514366679</v>
          </cell>
          <cell r="C395">
            <v>1.0028652671514366</v>
          </cell>
          <cell r="D395">
            <v>352.93599999999998</v>
          </cell>
          <cell r="E395">
            <v>0.28435114342911116</v>
          </cell>
          <cell r="F395">
            <v>1.0028435099999999</v>
          </cell>
          <cell r="G395">
            <v>408.72855076931864</v>
          </cell>
          <cell r="H395">
            <v>0</v>
          </cell>
          <cell r="I395">
            <v>1</v>
          </cell>
          <cell r="J395">
            <v>3080.0423744246577</v>
          </cell>
          <cell r="K395">
            <v>2.6181827618340834</v>
          </cell>
          <cell r="L395">
            <v>0.12549571272917337</v>
          </cell>
          <cell r="M395">
            <v>1.0012549571272917</v>
          </cell>
          <cell r="N395">
            <v>4.5827660689298639</v>
          </cell>
          <cell r="O395">
            <v>1.0082410485839908</v>
          </cell>
          <cell r="P395">
            <v>4.7412267557462995</v>
          </cell>
          <cell r="Q395">
            <v>8109.6088108599997</v>
          </cell>
          <cell r="R395">
            <v>414.33559461422652</v>
          </cell>
        </row>
        <row r="396">
          <cell r="A396">
            <v>40673</v>
          </cell>
          <cell r="B396" t="str">
            <v/>
          </cell>
          <cell r="C396" t="str">
            <v xml:space="preserve"> </v>
          </cell>
          <cell r="D396">
            <v>352.93599999999998</v>
          </cell>
          <cell r="E396" t="str">
            <v/>
          </cell>
          <cell r="K396" t="str">
            <v/>
          </cell>
          <cell r="L396" t="str">
            <v/>
          </cell>
          <cell r="N396">
            <v>4.5827660689298639</v>
          </cell>
        </row>
        <row r="397">
          <cell r="A397">
            <v>40694</v>
          </cell>
          <cell r="B397">
            <v>0.28000000000000003</v>
          </cell>
          <cell r="C397">
            <v>1.0027999999999999</v>
          </cell>
          <cell r="D397">
            <v>352.93599999999998</v>
          </cell>
          <cell r="E397">
            <v>0.27666666666666673</v>
          </cell>
          <cell r="F397">
            <v>1.00276667</v>
          </cell>
          <cell r="G397">
            <v>409.85936642644708</v>
          </cell>
          <cell r="H397">
            <v>0</v>
          </cell>
          <cell r="I397">
            <v>1</v>
          </cell>
          <cell r="J397">
            <v>3087.160610252502</v>
          </cell>
          <cell r="K397">
            <v>2.6227482862208022</v>
          </cell>
          <cell r="L397">
            <v>0.22415557513524309</v>
          </cell>
          <cell r="M397">
            <v>1.0022415557513524</v>
          </cell>
          <cell r="N397">
            <v>4.5827660689298639</v>
          </cell>
          <cell r="O397">
            <v>1.0095484607598215</v>
          </cell>
          <cell r="P397">
            <v>4.7864981733769589</v>
          </cell>
          <cell r="Q397">
            <v>8109.6088108599997</v>
          </cell>
          <cell r="R397">
            <v>415.49573427914635</v>
          </cell>
        </row>
        <row r="398">
          <cell r="A398">
            <v>40704</v>
          </cell>
          <cell r="B398" t="str">
            <v/>
          </cell>
          <cell r="C398" t="str">
            <v xml:space="preserve"> </v>
          </cell>
          <cell r="D398">
            <v>352.93599999999998</v>
          </cell>
          <cell r="E398" t="str">
            <v/>
          </cell>
          <cell r="K398" t="str">
            <v/>
          </cell>
          <cell r="L398" t="str">
            <v/>
          </cell>
          <cell r="N398">
            <v>4.5827660689298639</v>
          </cell>
        </row>
        <row r="399">
          <cell r="A399">
            <v>40724</v>
          </cell>
          <cell r="B399">
            <v>0.27</v>
          </cell>
          <cell r="C399">
            <v>1.0026999999999999</v>
          </cell>
          <cell r="D399">
            <v>352.93599999999998</v>
          </cell>
          <cell r="E399">
            <v>0.28010764792497111</v>
          </cell>
          <cell r="F399">
            <v>1.00280108</v>
          </cell>
          <cell r="G399">
            <v>411.00741385754435</v>
          </cell>
          <cell r="H399">
            <v>0</v>
          </cell>
          <cell r="I399">
            <v>1</v>
          </cell>
          <cell r="J399">
            <v>3094.7015231326559</v>
          </cell>
          <cell r="K399">
            <v>2.6273217718595885</v>
          </cell>
          <cell r="L399">
            <v>0.19126015850232658</v>
          </cell>
          <cell r="M399">
            <v>1.0019126015850233</v>
          </cell>
          <cell r="N399">
            <v>4.5827660689298639</v>
          </cell>
          <cell r="O399">
            <v>1.0091124684369046</v>
          </cell>
          <cell r="P399">
            <v>4.8301149869051576</v>
          </cell>
          <cell r="Q399">
            <v>8109.6088108599997</v>
          </cell>
          <cell r="R399">
            <v>416.61757276169999</v>
          </cell>
        </row>
        <row r="400">
          <cell r="A400">
            <v>40734</v>
          </cell>
          <cell r="B400" t="str">
            <v/>
          </cell>
          <cell r="C400" t="str">
            <v xml:space="preserve"> </v>
          </cell>
          <cell r="D400">
            <v>352.93599999999998</v>
          </cell>
          <cell r="E400" t="str">
            <v/>
          </cell>
          <cell r="K400" t="str">
            <v/>
          </cell>
          <cell r="L400" t="str">
            <v/>
          </cell>
          <cell r="N400">
            <v>4.5827660689298639</v>
          </cell>
        </row>
        <row r="401">
          <cell r="A401">
            <v>40755</v>
          </cell>
          <cell r="B401">
            <v>0.30032294377491331</v>
          </cell>
          <cell r="C401">
            <v>1.0030032294377491</v>
          </cell>
          <cell r="D401">
            <v>352.93599999999998</v>
          </cell>
          <cell r="E401">
            <v>0.30688196251660887</v>
          </cell>
          <cell r="F401">
            <v>1.00306882</v>
          </cell>
          <cell r="G401">
            <v>412.26872147527911</v>
          </cell>
          <cell r="H401">
            <v>0</v>
          </cell>
          <cell r="I401">
            <v>1</v>
          </cell>
          <cell r="J401">
            <v>3106.2176083078689</v>
          </cell>
          <cell r="K401">
            <v>2.6319032326330829</v>
          </cell>
          <cell r="L401">
            <v>0.19126015850232658</v>
          </cell>
          <cell r="M401">
            <v>1.0019126015850233</v>
          </cell>
          <cell r="N401">
            <v>4.5827660689298639</v>
          </cell>
          <cell r="O401">
            <v>1.0091124684369046</v>
          </cell>
          <cell r="P401">
            <v>4.8741292572699511</v>
          </cell>
          <cell r="Q401">
            <v>8109.6088108599997</v>
          </cell>
          <cell r="R401">
            <v>417.8687709205015</v>
          </cell>
        </row>
        <row r="402">
          <cell r="A402">
            <v>40765</v>
          </cell>
          <cell r="B402" t="str">
            <v/>
          </cell>
          <cell r="C402" t="str">
            <v xml:space="preserve"> </v>
          </cell>
          <cell r="D402">
            <v>352.93599999999998</v>
          </cell>
          <cell r="E402" t="str">
            <v/>
          </cell>
          <cell r="K402" t="str">
            <v/>
          </cell>
          <cell r="L402" t="str">
            <v/>
          </cell>
          <cell r="N402">
            <v>4.5827660689298639</v>
          </cell>
        </row>
        <row r="403">
          <cell r="A403">
            <v>40786</v>
          </cell>
          <cell r="B403">
            <v>0.32</v>
          </cell>
          <cell r="C403">
            <v>1.0032000000000001</v>
          </cell>
          <cell r="D403">
            <v>352.93599999999998</v>
          </cell>
          <cell r="E403">
            <v>0.29666666666666663</v>
          </cell>
          <cell r="F403">
            <v>1.0029666699999999</v>
          </cell>
          <cell r="G403">
            <v>413.49178534898908</v>
          </cell>
          <cell r="H403">
            <v>0</v>
          </cell>
          <cell r="I403">
            <v>1</v>
          </cell>
          <cell r="J403">
            <v>3114.4150482937143</v>
          </cell>
          <cell r="K403">
            <v>2.6364926824481341</v>
          </cell>
          <cell r="L403">
            <v>0.25705978821179976</v>
          </cell>
          <cell r="M403">
            <v>1.002570597882118</v>
          </cell>
          <cell r="N403">
            <v>4.5827660689298639</v>
          </cell>
          <cell r="O403">
            <v>1.0099846414555034</v>
          </cell>
          <cell r="P403">
            <v>4.9227956903115704</v>
          </cell>
          <cell r="Q403">
            <v>8109.6088108599997</v>
          </cell>
          <cell r="R403">
            <v>419.20595098744712</v>
          </cell>
        </row>
        <row r="404">
          <cell r="A404">
            <v>40796</v>
          </cell>
          <cell r="B404" t="str">
            <v/>
          </cell>
          <cell r="C404" t="str">
            <v xml:space="preserve"> </v>
          </cell>
          <cell r="D404">
            <v>352.93599999999998</v>
          </cell>
          <cell r="E404" t="str">
            <v/>
          </cell>
          <cell r="K404" t="str">
            <v/>
          </cell>
          <cell r="L404" t="str">
            <v/>
          </cell>
          <cell r="N404">
            <v>4.5827660689298639</v>
          </cell>
        </row>
        <row r="405">
          <cell r="A405">
            <v>40816</v>
          </cell>
          <cell r="B405">
            <v>0.25</v>
          </cell>
          <cell r="C405">
            <v>1.0024999999999999</v>
          </cell>
          <cell r="D405">
            <v>352.93599999999998</v>
          </cell>
          <cell r="E405">
            <v>0.24843096360842276</v>
          </cell>
          <cell r="F405">
            <v>1.00248431</v>
          </cell>
          <cell r="G405">
            <v>414.51902697577327</v>
          </cell>
          <cell r="H405">
            <v>0</v>
          </cell>
          <cell r="I405">
            <v>1</v>
          </cell>
          <cell r="J405">
            <v>3119.7244045744978</v>
          </cell>
          <cell r="K405">
            <v>2.6410901352358422</v>
          </cell>
          <cell r="L405">
            <v>0.19126015850232658</v>
          </cell>
          <cell r="M405">
            <v>1.0019126015850233</v>
          </cell>
          <cell r="N405">
            <v>4.5827660689298639</v>
          </cell>
          <cell r="O405">
            <v>1.0091124684369046</v>
          </cell>
          <cell r="P405">
            <v>4.9676545106608643</v>
          </cell>
          <cell r="Q405">
            <v>8109.6088108599997</v>
          </cell>
          <cell r="R405">
            <v>420.2539658649157</v>
          </cell>
        </row>
        <row r="406">
          <cell r="A406">
            <v>40826</v>
          </cell>
          <cell r="B406" t="str">
            <v/>
          </cell>
          <cell r="C406" t="str">
            <v xml:space="preserve"> </v>
          </cell>
          <cell r="D406">
            <v>352.93599999999998</v>
          </cell>
          <cell r="E406" t="str">
            <v/>
          </cell>
          <cell r="K406" t="str">
            <v/>
          </cell>
          <cell r="L406" t="str">
            <v/>
          </cell>
          <cell r="N406">
            <v>4.5827660689298639</v>
          </cell>
        </row>
        <row r="407">
          <cell r="A407">
            <v>40847</v>
          </cell>
          <cell r="B407">
            <v>0.24529289082526826</v>
          </cell>
          <cell r="C407">
            <v>1.0024529289082527</v>
          </cell>
          <cell r="D407">
            <v>352.93599999999998</v>
          </cell>
          <cell r="E407">
            <v>0.28108788555692094</v>
          </cell>
          <cell r="F407">
            <v>1.00281088</v>
          </cell>
          <cell r="G407">
            <v>415.68418974393057</v>
          </cell>
          <cell r="H407">
            <v>0</v>
          </cell>
          <cell r="I407">
            <v>1</v>
          </cell>
          <cell r="J407">
            <v>3129.0537714709976</v>
          </cell>
          <cell r="K407">
            <v>2.6456956049515989</v>
          </cell>
          <cell r="L407">
            <v>0.15837353785381758</v>
          </cell>
          <cell r="M407">
            <v>1.0015837353785382</v>
          </cell>
          <cell r="N407">
            <v>4.5827660689298639</v>
          </cell>
          <cell r="O407">
            <v>1.0086766644054002</v>
          </cell>
          <cell r="P407">
            <v>5.010757181731841</v>
          </cell>
          <cell r="Q407">
            <v>8109.6088108599997</v>
          </cell>
          <cell r="R407">
            <v>421.2848189665936</v>
          </cell>
        </row>
        <row r="408">
          <cell r="A408">
            <v>40857</v>
          </cell>
          <cell r="B408" t="str">
            <v/>
          </cell>
          <cell r="C408" t="str">
            <v xml:space="preserve"> </v>
          </cell>
          <cell r="D408">
            <v>352.93599999999998</v>
          </cell>
          <cell r="E408" t="str">
            <v/>
          </cell>
          <cell r="K408" t="str">
            <v/>
          </cell>
          <cell r="L408" t="str">
            <v/>
          </cell>
          <cell r="N408">
            <v>4.5827660689298639</v>
          </cell>
        </row>
        <row r="409">
          <cell r="A409">
            <v>40877</v>
          </cell>
          <cell r="B409">
            <v>0.35267787502022641</v>
          </cell>
          <cell r="C409">
            <v>1.0035267787502022</v>
          </cell>
          <cell r="D409">
            <v>352.93599999999998</v>
          </cell>
          <cell r="E409">
            <v>0.356687931405962</v>
          </cell>
          <cell r="F409">
            <v>1.0035668799999999</v>
          </cell>
          <cell r="G409">
            <v>417.1668850815098</v>
          </cell>
          <cell r="H409">
            <v>0</v>
          </cell>
          <cell r="I409">
            <v>1</v>
          </cell>
          <cell r="J409">
            <v>3142.8735629785579</v>
          </cell>
          <cell r="K409">
            <v>2.6503091055751304</v>
          </cell>
          <cell r="L409">
            <v>0.15837353785379538</v>
          </cell>
          <cell r="M409">
            <v>1.001583735378538</v>
          </cell>
          <cell r="N409">
            <v>4.5827660689298639</v>
          </cell>
          <cell r="O409">
            <v>1.0086766644053999</v>
          </cell>
          <cell r="P409">
            <v>5.0542338402146756</v>
          </cell>
          <cell r="Q409">
            <v>8109.6088108599997</v>
          </cell>
          <cell r="R409">
            <v>422.77059731390779</v>
          </cell>
        </row>
        <row r="410">
          <cell r="A410">
            <v>40887</v>
          </cell>
          <cell r="B410" t="str">
            <v/>
          </cell>
          <cell r="C410" t="str">
            <v xml:space="preserve"> </v>
          </cell>
          <cell r="D410">
            <v>352.93599999999998</v>
          </cell>
          <cell r="E410" t="str">
            <v/>
          </cell>
          <cell r="K410" t="str">
            <v/>
          </cell>
          <cell r="L410" t="str">
            <v/>
          </cell>
          <cell r="N410">
            <v>4.5827660689298639</v>
          </cell>
        </row>
        <row r="411">
          <cell r="A411">
            <v>40908</v>
          </cell>
          <cell r="B411">
            <v>0.36470804417743308</v>
          </cell>
          <cell r="C411">
            <v>1.0036470804417743</v>
          </cell>
          <cell r="D411">
            <v>352.93599999999998</v>
          </cell>
          <cell r="E411">
            <v>0.35274656374925623</v>
          </cell>
          <cell r="F411">
            <v>1.0035274700000001</v>
          </cell>
          <cell r="G411">
            <v>418.63842693373465</v>
          </cell>
          <cell r="H411">
            <v>0</v>
          </cell>
          <cell r="I411">
            <v>1</v>
          </cell>
          <cell r="J411">
            <v>3157.25662639542</v>
          </cell>
          <cell r="K411">
            <v>2.6549306511105422</v>
          </cell>
          <cell r="L411">
            <v>0.22415557513524309</v>
          </cell>
          <cell r="M411">
            <v>1.0022415557513524</v>
          </cell>
          <cell r="N411">
            <v>4.5827660689298639</v>
          </cell>
          <cell r="O411">
            <v>1.0095484607598215</v>
          </cell>
          <cell r="P411">
            <v>5.1024939937089275</v>
          </cell>
          <cell r="Q411">
            <v>8109.6088108599997</v>
          </cell>
          <cell r="R411">
            <v>424.3124756907286</v>
          </cell>
          <cell r="S411">
            <v>0</v>
          </cell>
          <cell r="T411">
            <v>1</v>
          </cell>
        </row>
        <row r="412">
          <cell r="A412">
            <v>40918</v>
          </cell>
          <cell r="B412" t="str">
            <v/>
          </cell>
          <cell r="C412" t="str">
            <v xml:space="preserve"> </v>
          </cell>
          <cell r="D412">
            <v>352.93599999999998</v>
          </cell>
          <cell r="E412" t="str">
            <v/>
          </cell>
          <cell r="K412" t="str">
            <v/>
          </cell>
          <cell r="L412" t="str">
            <v/>
          </cell>
          <cell r="N412">
            <v>4.5827660689298639</v>
          </cell>
        </row>
        <row r="413">
          <cell r="A413">
            <v>40939</v>
          </cell>
          <cell r="B413">
            <v>0.32882360289290258</v>
          </cell>
          <cell r="C413">
            <v>1.003288236028929</v>
          </cell>
          <cell r="D413">
            <v>352.93599999999998</v>
          </cell>
          <cell r="E413">
            <v>0.30468088457467807</v>
          </cell>
          <cell r="F413">
            <v>1.0030468100000001</v>
          </cell>
          <cell r="G413">
            <v>419.91393819608584</v>
          </cell>
          <cell r="H413">
            <v>0</v>
          </cell>
          <cell r="I413">
            <v>1</v>
          </cell>
          <cell r="J413">
            <v>3170.5310605482991</v>
          </cell>
          <cell r="K413">
            <v>2.6586407808230597</v>
          </cell>
          <cell r="L413">
            <v>0.19427505849911597</v>
          </cell>
          <cell r="M413">
            <v>1.0019427505849912</v>
          </cell>
          <cell r="N413">
            <v>4.5827660689298639</v>
          </cell>
          <cell r="O413">
            <v>1.0094154635511892</v>
          </cell>
          <cell r="P413">
            <v>5.1505363399268553</v>
          </cell>
          <cell r="Q413">
            <v>8109.6088108599997</v>
          </cell>
          <cell r="R413">
            <v>425.70771526081893</v>
          </cell>
        </row>
        <row r="414">
          <cell r="A414">
            <v>40949</v>
          </cell>
          <cell r="B414" t="str">
            <v/>
          </cell>
          <cell r="C414" t="str">
            <v xml:space="preserve"> </v>
          </cell>
          <cell r="D414">
            <v>352.93599999999998</v>
          </cell>
          <cell r="E414" t="str">
            <v/>
          </cell>
          <cell r="K414" t="str">
            <v/>
          </cell>
          <cell r="L414" t="str">
            <v/>
          </cell>
          <cell r="N414">
            <v>4.5827660689298639</v>
          </cell>
        </row>
        <row r="415">
          <cell r="A415">
            <v>40968</v>
          </cell>
          <cell r="B415">
            <v>0.2563954479382291</v>
          </cell>
          <cell r="C415">
            <v>1.0025639544793823</v>
          </cell>
          <cell r="D415">
            <v>352.93599999999998</v>
          </cell>
          <cell r="E415">
            <v>0.25079302204897846</v>
          </cell>
          <cell r="F415">
            <v>1.0025079299999999</v>
          </cell>
          <cell r="G415">
            <v>420.96705305169269</v>
          </cell>
          <cell r="H415">
            <v>0</v>
          </cell>
          <cell r="I415">
            <v>1</v>
          </cell>
          <cell r="J415">
            <v>3180.9240819897122</v>
          </cell>
          <cell r="K415">
            <v>2.6623560952519756</v>
          </cell>
          <cell r="L415">
            <v>9.9710084326742887E-2</v>
          </cell>
          <cell r="M415">
            <v>1.0009971008432674</v>
          </cell>
          <cell r="N415">
            <v>4.5827660689298639</v>
          </cell>
          <cell r="O415">
            <v>1.0078994511735195</v>
          </cell>
          <cell r="P415">
            <v>5.1912227502615451</v>
          </cell>
          <cell r="Q415">
            <v>8109.6088108599997</v>
          </cell>
          <cell r="R415">
            <v>426.79921046426949</v>
          </cell>
        </row>
        <row r="416">
          <cell r="A416">
            <v>40978</v>
          </cell>
          <cell r="B416" t="str">
            <v/>
          </cell>
          <cell r="C416" t="str">
            <v xml:space="preserve"> </v>
          </cell>
          <cell r="D416">
            <v>352.93599999999998</v>
          </cell>
          <cell r="E416" t="str">
            <v/>
          </cell>
          <cell r="K416" t="str">
            <v/>
          </cell>
          <cell r="L416" t="str">
            <v/>
          </cell>
          <cell r="N416">
            <v>4.5827660689298639</v>
          </cell>
        </row>
        <row r="417">
          <cell r="A417">
            <v>40999</v>
          </cell>
          <cell r="B417">
            <v>0.23958817027047719</v>
          </cell>
          <cell r="C417">
            <v>1.0023958817027048</v>
          </cell>
          <cell r="D417">
            <v>352.93599999999998</v>
          </cell>
          <cell r="E417">
            <v>0.24856768522820705</v>
          </cell>
          <cell r="F417">
            <v>1.0024856799999999</v>
          </cell>
          <cell r="G417">
            <v>422.01344111103668</v>
          </cell>
          <cell r="H417">
            <v>0</v>
          </cell>
          <cell r="I417">
            <v>1</v>
          </cell>
          <cell r="J417">
            <v>3190.6674261589583</v>
          </cell>
          <cell r="K417">
            <v>2.6660766016426658</v>
          </cell>
          <cell r="L417">
            <v>0.19427505849911597</v>
          </cell>
          <cell r="M417">
            <v>1.0019427505849912</v>
          </cell>
          <cell r="N417">
            <v>4.5827660689298639</v>
          </cell>
          <cell r="O417">
            <v>1.0091524246115615</v>
          </cell>
          <cell r="P417">
            <v>5.2387350251251368</v>
          </cell>
          <cell r="Q417">
            <v>8109.6088108599997</v>
          </cell>
          <cell r="R417">
            <v>427.8217708833497</v>
          </cell>
        </row>
        <row r="418">
          <cell r="A418">
            <v>41009</v>
          </cell>
          <cell r="B418" t="str">
            <v/>
          </cell>
          <cell r="C418" t="str">
            <v xml:space="preserve"> </v>
          </cell>
          <cell r="D418">
            <v>352.93599999999998</v>
          </cell>
          <cell r="E418" t="str">
            <v/>
          </cell>
          <cell r="K418" t="str">
            <v/>
          </cell>
          <cell r="L418" t="str">
            <v/>
          </cell>
          <cell r="N418">
            <v>4.5827660689298639</v>
          </cell>
        </row>
        <row r="419">
          <cell r="A419">
            <v>41029</v>
          </cell>
          <cell r="B419">
            <v>0.26652671514366677</v>
          </cell>
          <cell r="C419">
            <v>1.0026652671514367</v>
          </cell>
          <cell r="D419">
            <v>352.93599999999998</v>
          </cell>
          <cell r="E419">
            <v>0.26101781009577785</v>
          </cell>
          <cell r="F419">
            <v>1.00261018</v>
          </cell>
          <cell r="G419">
            <v>423.11497135333457</v>
          </cell>
          <cell r="H419">
            <v>0</v>
          </cell>
          <cell r="I419">
            <v>1</v>
          </cell>
          <cell r="J419">
            <v>3201.5398880223479</v>
          </cell>
          <cell r="K419">
            <v>2.6698023072506314</v>
          </cell>
          <cell r="L419">
            <v>0.13122365838202921</v>
          </cell>
          <cell r="M419">
            <v>1.0013122365838203</v>
          </cell>
          <cell r="N419">
            <v>4.5827660689298639</v>
          </cell>
          <cell r="O419">
            <v>1.0083169360347477</v>
          </cell>
          <cell r="P419">
            <v>5.2823052492320945</v>
          </cell>
          <cell r="Q419">
            <v>8109.6088108599997</v>
          </cell>
          <cell r="R419">
            <v>428.96203019595458</v>
          </cell>
        </row>
        <row r="420">
          <cell r="A420">
            <v>41039</v>
          </cell>
          <cell r="B420" t="str">
            <v/>
          </cell>
          <cell r="C420" t="str">
            <v xml:space="preserve"> </v>
          </cell>
          <cell r="D420">
            <v>352.93599999999998</v>
          </cell>
          <cell r="E420" t="str">
            <v/>
          </cell>
          <cell r="K420" t="str">
            <v/>
          </cell>
          <cell r="L420" t="str">
            <v/>
          </cell>
          <cell r="N420">
            <v>4.5827660689298639</v>
          </cell>
        </row>
        <row r="421">
          <cell r="A421">
            <v>41060</v>
          </cell>
          <cell r="B421">
            <v>0.25</v>
          </cell>
          <cell r="C421">
            <v>1.0024999999999999</v>
          </cell>
          <cell r="D421">
            <v>352.93599999999998</v>
          </cell>
          <cell r="E421">
            <v>0.24</v>
          </cell>
          <cell r="F421">
            <v>1.0024</v>
          </cell>
          <cell r="G421">
            <v>424.13044728458254</v>
          </cell>
          <cell r="H421">
            <v>0</v>
          </cell>
          <cell r="I421">
            <v>1</v>
          </cell>
          <cell r="J421">
            <v>3208.6663227586441</v>
          </cell>
          <cell r="K421">
            <v>2.6735332193415124</v>
          </cell>
          <cell r="L421">
            <v>0.19427505849911597</v>
          </cell>
          <cell r="M421">
            <v>1.0019427505849912</v>
          </cell>
          <cell r="N421">
            <v>4.5827660689298639</v>
          </cell>
          <cell r="O421">
            <v>1.0091524246115613</v>
          </cell>
          <cell r="P421">
            <v>5.3306511498009455</v>
          </cell>
          <cell r="Q421">
            <v>8109.6088108599997</v>
          </cell>
          <cell r="R421">
            <v>430.03443527144447</v>
          </cell>
        </row>
        <row r="422">
          <cell r="A422">
            <v>41070</v>
          </cell>
          <cell r="B422" t="str">
            <v/>
          </cell>
          <cell r="C422" t="str">
            <v xml:space="preserve"> </v>
          </cell>
          <cell r="D422">
            <v>352.93599999999998</v>
          </cell>
          <cell r="E422" t="str">
            <v/>
          </cell>
          <cell r="K422" t="str">
            <v/>
          </cell>
          <cell r="L422" t="str">
            <v/>
          </cell>
          <cell r="N422">
            <v>4.5827660689298639</v>
          </cell>
        </row>
        <row r="423">
          <cell r="A423">
            <v>41090</v>
          </cell>
          <cell r="B423">
            <v>0.22</v>
          </cell>
          <cell r="C423">
            <v>1.0022</v>
          </cell>
          <cell r="D423">
            <v>352.93599999999998</v>
          </cell>
          <cell r="E423">
            <v>0.24010764792497108</v>
          </cell>
          <cell r="F423">
            <v>1.0024010800000001</v>
          </cell>
          <cell r="G423">
            <v>425.14881692569122</v>
          </cell>
          <cell r="H423">
            <v>0</v>
          </cell>
          <cell r="I423">
            <v>1</v>
          </cell>
          <cell r="J423">
            <v>3216.2152618244377</v>
          </cell>
          <cell r="K423">
            <v>2.6772693451911018</v>
          </cell>
          <cell r="L423">
            <v>0.13122365838202921</v>
          </cell>
          <cell r="M423">
            <v>1.0013122365838203</v>
          </cell>
          <cell r="N423">
            <v>4.5827660689298639</v>
          </cell>
          <cell r="O423">
            <v>1.0083169360347477</v>
          </cell>
          <cell r="P423">
            <v>5.3749858344373944</v>
          </cell>
          <cell r="Q423">
            <v>8109.6088108599997</v>
          </cell>
          <cell r="R423">
            <v>430.98051102904162</v>
          </cell>
        </row>
        <row r="424">
          <cell r="A424">
            <v>41100</v>
          </cell>
          <cell r="B424" t="str">
            <v/>
          </cell>
          <cell r="C424" t="str">
            <v xml:space="preserve"> </v>
          </cell>
          <cell r="D424">
            <v>352.93599999999998</v>
          </cell>
          <cell r="E424" t="str">
            <v/>
          </cell>
          <cell r="K424" t="str">
            <v/>
          </cell>
          <cell r="L424" t="str">
            <v/>
          </cell>
          <cell r="N424">
            <v>4.5827660689298639</v>
          </cell>
        </row>
        <row r="425">
          <cell r="A425">
            <v>41121</v>
          </cell>
          <cell r="B425">
            <v>0.28032294377491329</v>
          </cell>
          <cell r="C425">
            <v>1.0028032294377491</v>
          </cell>
          <cell r="D425">
            <v>352.93599999999998</v>
          </cell>
          <cell r="E425">
            <v>0.26688196251660889</v>
          </cell>
          <cell r="F425">
            <v>1.00266882</v>
          </cell>
          <cell r="G425">
            <v>426.28346243191862</v>
          </cell>
          <cell r="H425">
            <v>0</v>
          </cell>
          <cell r="I425">
            <v>1</v>
          </cell>
          <cell r="J425">
            <v>3227.7422985475264</v>
          </cell>
          <cell r="K425">
            <v>2.6810106920853611</v>
          </cell>
          <cell r="L425">
            <v>0.19427505849911597</v>
          </cell>
          <cell r="M425">
            <v>1.0019427505849912</v>
          </cell>
          <cell r="N425">
            <v>4.5827660689298639</v>
          </cell>
          <cell r="O425">
            <v>1.0091524246115615</v>
          </cell>
          <cell r="P425">
            <v>5.424179987075294</v>
          </cell>
          <cell r="Q425">
            <v>8109.6088108599997</v>
          </cell>
          <cell r="R425">
            <v>432.18864828465439</v>
          </cell>
        </row>
        <row r="426">
          <cell r="A426">
            <v>41131</v>
          </cell>
          <cell r="B426" t="str">
            <v/>
          </cell>
          <cell r="C426" t="str">
            <v xml:space="preserve"> </v>
          </cell>
          <cell r="D426">
            <v>352.93599999999998</v>
          </cell>
          <cell r="E426" t="str">
            <v/>
          </cell>
          <cell r="K426" t="str">
            <v/>
          </cell>
          <cell r="L426" t="str">
            <v/>
          </cell>
          <cell r="N426">
            <v>4.5827660689298639</v>
          </cell>
        </row>
        <row r="427">
          <cell r="A427">
            <v>41152</v>
          </cell>
          <cell r="B427">
            <v>0.24</v>
          </cell>
          <cell r="C427">
            <v>1.0024</v>
          </cell>
          <cell r="D427">
            <v>352.93599999999998</v>
          </cell>
          <cell r="E427">
            <v>0.21333333333333332</v>
          </cell>
          <cell r="F427">
            <v>1.0021333299999999</v>
          </cell>
          <cell r="G427">
            <v>427.19286715177338</v>
          </cell>
          <cell r="H427">
            <v>0</v>
          </cell>
          <cell r="I427">
            <v>1</v>
          </cell>
          <cell r="J427">
            <v>3235.9465756464701</v>
          </cell>
          <cell r="K427">
            <v>2.6847572673204323</v>
          </cell>
          <cell r="L427">
            <v>0.22581288537342203</v>
          </cell>
          <cell r="M427">
            <v>1.0022581288537342</v>
          </cell>
          <cell r="N427">
            <v>4.5827660689298639</v>
          </cell>
          <cell r="O427">
            <v>1.0095704284704345</v>
          </cell>
          <cell r="P427">
            <v>5.4760917136523606</v>
          </cell>
          <cell r="Q427">
            <v>8109.6088108599997</v>
          </cell>
          <cell r="R427">
            <v>433.22590104053756</v>
          </cell>
        </row>
        <row r="428">
          <cell r="A428">
            <v>41162</v>
          </cell>
          <cell r="B428" t="str">
            <v/>
          </cell>
          <cell r="C428" t="str">
            <v xml:space="preserve"> </v>
          </cell>
          <cell r="D428">
            <v>352.93599999999998</v>
          </cell>
          <cell r="E428" t="str">
            <v/>
          </cell>
          <cell r="K428" t="str">
            <v/>
          </cell>
          <cell r="L428" t="str">
            <v/>
          </cell>
          <cell r="N428">
            <v>4.5827660689298639</v>
          </cell>
        </row>
        <row r="429">
          <cell r="A429">
            <v>41182</v>
          </cell>
          <cell r="B429">
            <v>0.16</v>
          </cell>
          <cell r="C429">
            <v>1.0016</v>
          </cell>
          <cell r="D429">
            <v>352.93599999999998</v>
          </cell>
          <cell r="E429">
            <v>0.18176429694175608</v>
          </cell>
          <cell r="F429">
            <v>1.0018176400000001</v>
          </cell>
          <cell r="G429">
            <v>427.96935126333716</v>
          </cell>
          <cell r="H429">
            <v>0</v>
          </cell>
          <cell r="I429">
            <v>1</v>
          </cell>
          <cell r="J429">
            <v>3241.2599360660902</v>
          </cell>
          <cell r="K429">
            <v>2.6885090782026548</v>
          </cell>
          <cell r="L429">
            <v>9.9710084326742887E-2</v>
          </cell>
          <cell r="M429">
            <v>1.0009971008432674</v>
          </cell>
          <cell r="N429">
            <v>4.5827660689298639</v>
          </cell>
          <cell r="O429">
            <v>1.0078994511735195</v>
          </cell>
          <cell r="P429">
            <v>5.5193498327660722</v>
          </cell>
          <cell r="Q429">
            <v>8109.6088108599997</v>
          </cell>
          <cell r="R429">
            <v>433.91906248220243</v>
          </cell>
        </row>
        <row r="430">
          <cell r="A430">
            <v>41192</v>
          </cell>
          <cell r="B430" t="str">
            <v/>
          </cell>
          <cell r="C430" t="str">
            <v xml:space="preserve"> </v>
          </cell>
          <cell r="D430">
            <v>352.93599999999998</v>
          </cell>
          <cell r="E430" t="str">
            <v/>
          </cell>
          <cell r="K430" t="str">
            <v/>
          </cell>
          <cell r="L430" t="str">
            <v/>
          </cell>
          <cell r="N430">
            <v>4.5827660689298639</v>
          </cell>
        </row>
        <row r="431">
          <cell r="A431">
            <v>41213</v>
          </cell>
          <cell r="B431">
            <v>0.22529289082526827</v>
          </cell>
          <cell r="C431">
            <v>1.0022529289082527</v>
          </cell>
          <cell r="D431">
            <v>352.93599999999998</v>
          </cell>
          <cell r="E431">
            <v>0.26108788555692097</v>
          </cell>
          <cell r="F431">
            <v>1.00261088</v>
          </cell>
          <cell r="G431">
            <v>429.08672739338226</v>
          </cell>
          <cell r="H431">
            <v>0</v>
          </cell>
          <cell r="I431">
            <v>1</v>
          </cell>
          <cell r="J431">
            <v>3250.5955331357868</v>
          </cell>
          <cell r="K431">
            <v>2.692266132048577</v>
          </cell>
          <cell r="L431">
            <v>0.19427505849911597</v>
          </cell>
          <cell r="M431">
            <v>1.0019427505849912</v>
          </cell>
          <cell r="N431">
            <v>4.5827660689298639</v>
          </cell>
          <cell r="O431">
            <v>1.0091524246115615</v>
          </cell>
          <cell r="P431">
            <v>5.5698652660152979</v>
          </cell>
          <cell r="Q431">
            <v>8109.6088108599997</v>
          </cell>
          <cell r="R431">
            <v>434.89665128191047</v>
          </cell>
        </row>
        <row r="432">
          <cell r="A432">
            <v>41223</v>
          </cell>
          <cell r="B432" t="str">
            <v/>
          </cell>
          <cell r="C432" t="str">
            <v xml:space="preserve"> </v>
          </cell>
          <cell r="D432">
            <v>352.93599999999998</v>
          </cell>
          <cell r="E432" t="str">
            <v/>
          </cell>
          <cell r="K432" t="str">
            <v/>
          </cell>
          <cell r="L432" t="str">
            <v/>
          </cell>
          <cell r="N432">
            <v>4.5827660689298639</v>
          </cell>
        </row>
        <row r="433">
          <cell r="A433">
            <v>41243</v>
          </cell>
          <cell r="B433">
            <v>0.33267787502022639</v>
          </cell>
          <cell r="C433">
            <v>1.0033267787502023</v>
          </cell>
          <cell r="D433">
            <v>352.93599999999998</v>
          </cell>
          <cell r="E433">
            <v>0.33668793140596193</v>
          </cell>
          <cell r="F433">
            <v>1.00336688</v>
          </cell>
          <cell r="G433">
            <v>430.53141061978056</v>
          </cell>
          <cell r="H433">
            <v>0</v>
          </cell>
          <cell r="I433">
            <v>1</v>
          </cell>
          <cell r="J433">
            <v>3264.422672045418</v>
          </cell>
          <cell r="K433">
            <v>2.6960284361849727</v>
          </cell>
          <cell r="L433">
            <v>0.13122365838202921</v>
          </cell>
          <cell r="M433">
            <v>1.0013122365838203</v>
          </cell>
          <cell r="N433">
            <v>4.5827660689298639</v>
          </cell>
          <cell r="O433">
            <v>1.0083169360347475</v>
          </cell>
          <cell r="P433">
            <v>5.616189479154909</v>
          </cell>
          <cell r="Q433">
            <v>8109.6088108599997</v>
          </cell>
          <cell r="R433">
            <v>436.34345621992924</v>
          </cell>
        </row>
        <row r="434">
          <cell r="A434">
            <v>41253</v>
          </cell>
          <cell r="B434" t="str">
            <v/>
          </cell>
          <cell r="C434" t="str">
            <v xml:space="preserve"> </v>
          </cell>
          <cell r="D434">
            <v>352.93599999999998</v>
          </cell>
          <cell r="E434" t="str">
            <v/>
          </cell>
          <cell r="K434" t="str">
            <v/>
          </cell>
          <cell r="L434" t="str">
            <v/>
          </cell>
          <cell r="N434">
            <v>4.5827660689298639</v>
          </cell>
        </row>
        <row r="435">
          <cell r="A435">
            <v>41274</v>
          </cell>
          <cell r="B435">
            <v>0.34470804417743306</v>
          </cell>
          <cell r="C435">
            <v>1.0034470804417743</v>
          </cell>
          <cell r="D435">
            <v>352.93599999999998</v>
          </cell>
          <cell r="E435">
            <v>0.33941323041592292</v>
          </cell>
          <cell r="F435">
            <v>1.00339413</v>
          </cell>
          <cell r="G435">
            <v>431.99269118852044</v>
          </cell>
          <cell r="H435">
            <v>0</v>
          </cell>
          <cell r="I435">
            <v>1</v>
          </cell>
          <cell r="J435">
            <v>3278.8110065116425</v>
          </cell>
          <cell r="K435">
            <v>2.6997959979488546</v>
          </cell>
          <cell r="L435">
            <v>0.13122365838202921</v>
          </cell>
          <cell r="M435">
            <v>1.0013122365838203</v>
          </cell>
          <cell r="N435">
            <v>4.5827660689298639</v>
          </cell>
          <cell r="O435">
            <v>1.0083169360347475</v>
          </cell>
          <cell r="P435">
            <v>5.6628989678120618</v>
          </cell>
          <cell r="Q435">
            <v>8109.6088108599997</v>
          </cell>
          <cell r="R435">
            <v>437.84756721376118</v>
          </cell>
          <cell r="S435">
            <v>0</v>
          </cell>
          <cell r="T435">
            <v>1</v>
          </cell>
        </row>
        <row r="436">
          <cell r="A436">
            <v>41284</v>
          </cell>
          <cell r="B436" t="str">
            <v/>
          </cell>
          <cell r="C436" t="str">
            <v xml:space="preserve"> </v>
          </cell>
          <cell r="D436">
            <v>352.93599999999998</v>
          </cell>
          <cell r="E436" t="str">
            <v/>
          </cell>
          <cell r="K436" t="str">
            <v/>
          </cell>
          <cell r="L436" t="str">
            <v/>
          </cell>
          <cell r="N436">
            <v>4.5827660689298639</v>
          </cell>
        </row>
        <row r="437">
          <cell r="A437">
            <v>41305</v>
          </cell>
          <cell r="B437">
            <v>0.32882360289290258</v>
          </cell>
          <cell r="C437">
            <v>1.003288236028929</v>
          </cell>
          <cell r="D437">
            <v>352.93599999999998</v>
          </cell>
          <cell r="E437">
            <v>0.30468088457467807</v>
          </cell>
          <cell r="F437">
            <v>1.0030468100000001</v>
          </cell>
          <cell r="G437">
            <v>433.30889034133156</v>
          </cell>
          <cell r="H437">
            <v>0</v>
          </cell>
          <cell r="I437">
            <v>1</v>
          </cell>
          <cell r="J437">
            <v>3291.8916556633885</v>
          </cell>
          <cell r="K437">
            <v>2.703147761517227</v>
          </cell>
          <cell r="L437">
            <v>0.16426694727840196</v>
          </cell>
          <cell r="M437">
            <v>1.001642669472784</v>
          </cell>
          <cell r="N437">
            <v>4.5827660689298639</v>
          </cell>
          <cell r="O437">
            <v>1.009018879410817</v>
          </cell>
          <cell r="P437">
            <v>5.7139719707183989</v>
          </cell>
          <cell r="Q437">
            <v>8109.6088108599997</v>
          </cell>
          <cell r="R437">
            <v>439.28731335945241</v>
          </cell>
        </row>
        <row r="438">
          <cell r="A438">
            <v>41315</v>
          </cell>
          <cell r="B438" t="str">
            <v/>
          </cell>
          <cell r="C438" t="str">
            <v xml:space="preserve"> </v>
          </cell>
          <cell r="D438">
            <v>352.93599999999998</v>
          </cell>
          <cell r="E438" t="str">
            <v/>
          </cell>
          <cell r="K438" t="str">
            <v/>
          </cell>
          <cell r="L438" t="str">
            <v/>
          </cell>
          <cell r="N438">
            <v>4.5827660689298639</v>
          </cell>
        </row>
        <row r="439">
          <cell r="A439">
            <v>41333</v>
          </cell>
          <cell r="B439">
            <v>0.2563954479382291</v>
          </cell>
          <cell r="C439">
            <v>1.0025639544793823</v>
          </cell>
          <cell r="D439">
            <v>352.93599999999998</v>
          </cell>
          <cell r="E439">
            <v>0.25079302204897846</v>
          </cell>
          <cell r="F439">
            <v>1.0025079299999999</v>
          </cell>
          <cell r="G439">
            <v>434.39559880222549</v>
          </cell>
          <cell r="H439">
            <v>0</v>
          </cell>
          <cell r="I439">
            <v>1</v>
          </cell>
          <cell r="J439">
            <v>3302.1310050525885</v>
          </cell>
          <cell r="K439">
            <v>2.7065036862588978</v>
          </cell>
          <cell r="L439">
            <v>4.3677136907716019E-2</v>
          </cell>
          <cell r="M439">
            <v>1.0004367713690772</v>
          </cell>
          <cell r="N439">
            <v>4.5827660689298639</v>
          </cell>
          <cell r="O439">
            <v>1.0071573015602087</v>
          </cell>
          <cell r="P439">
            <v>5.7548685912194104</v>
          </cell>
          <cell r="Q439">
            <v>8109.6088108599997</v>
          </cell>
          <cell r="R439">
            <v>440.41362603427621</v>
          </cell>
        </row>
        <row r="440">
          <cell r="A440">
            <v>41343</v>
          </cell>
          <cell r="B440" t="str">
            <v/>
          </cell>
          <cell r="C440" t="str">
            <v xml:space="preserve"> </v>
          </cell>
          <cell r="D440">
            <v>352.93599999999998</v>
          </cell>
          <cell r="E440" t="str">
            <v/>
          </cell>
          <cell r="K440" t="str">
            <v/>
          </cell>
          <cell r="L440" t="str">
            <v/>
          </cell>
          <cell r="N440">
            <v>4.5827660689298639</v>
          </cell>
        </row>
        <row r="441">
          <cell r="A441">
            <v>41364</v>
          </cell>
          <cell r="B441">
            <v>0.23958817027047719</v>
          </cell>
          <cell r="C441">
            <v>1.0023958817027048</v>
          </cell>
          <cell r="D441">
            <v>352.93599999999998</v>
          </cell>
          <cell r="E441">
            <v>0.24856768522820705</v>
          </cell>
          <cell r="F441">
            <v>1.0024856799999999</v>
          </cell>
          <cell r="G441">
            <v>435.47536588690139</v>
          </cell>
          <cell r="H441">
            <v>0</v>
          </cell>
          <cell r="I441">
            <v>1</v>
          </cell>
          <cell r="J441">
            <v>3311.7287329551104</v>
          </cell>
          <cell r="K441">
            <v>2.7098637773399128</v>
          </cell>
          <cell r="L441">
            <v>0.10395724360174885</v>
          </cell>
          <cell r="M441">
            <v>1.0010395724360175</v>
          </cell>
          <cell r="N441">
            <v>4.5827660689298639</v>
          </cell>
          <cell r="O441">
            <v>1.0079557127641319</v>
          </cell>
          <cell r="P441">
            <v>5.8006526727264767</v>
          </cell>
          <cell r="Q441">
            <v>8109.6088108599997</v>
          </cell>
          <cell r="R441">
            <v>441.46880498251357</v>
          </cell>
        </row>
        <row r="442">
          <cell r="A442">
            <v>41374</v>
          </cell>
          <cell r="B442" t="str">
            <v/>
          </cell>
          <cell r="C442" t="str">
            <v xml:space="preserve"> </v>
          </cell>
          <cell r="D442">
            <v>352.93599999999998</v>
          </cell>
          <cell r="E442" t="str">
            <v/>
          </cell>
          <cell r="K442" t="str">
            <v/>
          </cell>
          <cell r="L442" t="str">
            <v/>
          </cell>
          <cell r="N442">
            <v>4.5827660689298639</v>
          </cell>
        </row>
        <row r="443">
          <cell r="A443">
            <v>41394</v>
          </cell>
          <cell r="B443">
            <v>0.26652671514366677</v>
          </cell>
          <cell r="C443">
            <v>1.0026652671514367</v>
          </cell>
          <cell r="D443">
            <v>352.93599999999998</v>
          </cell>
          <cell r="E443">
            <v>0.2357264601372385</v>
          </cell>
          <cell r="F443">
            <v>1.0023572599999999</v>
          </cell>
          <cell r="G443">
            <v>436.50189655167623</v>
          </cell>
          <cell r="H443">
            <v>0</v>
          </cell>
          <cell r="I443">
            <v>1</v>
          </cell>
          <cell r="J443">
            <v>3322.4369384305282</v>
          </cell>
          <cell r="K443">
            <v>2.7132280399327313</v>
          </cell>
          <cell r="L443">
            <v>0.16426694727840196</v>
          </cell>
          <cell r="M443">
            <v>1.001642669472784</v>
          </cell>
          <cell r="N443">
            <v>4.5827660689298639</v>
          </cell>
          <cell r="O443">
            <v>1.0087547568984323</v>
          </cell>
          <cell r="P443">
            <v>5.851435976728439</v>
          </cell>
          <cell r="Q443">
            <v>8109.6088108599997</v>
          </cell>
          <cell r="R443">
            <v>442.64543728681747</v>
          </cell>
        </row>
        <row r="444">
          <cell r="A444">
            <v>41404</v>
          </cell>
          <cell r="B444" t="str">
            <v/>
          </cell>
          <cell r="C444" t="str">
            <v xml:space="preserve"> </v>
          </cell>
          <cell r="D444">
            <v>352.93599999999998</v>
          </cell>
          <cell r="E444" t="str">
            <v/>
          </cell>
          <cell r="K444" t="str">
            <v/>
          </cell>
          <cell r="L444" t="str">
            <v/>
          </cell>
          <cell r="N444">
            <v>4.5827660689298639</v>
          </cell>
        </row>
        <row r="445">
          <cell r="A445">
            <v>41425</v>
          </cell>
          <cell r="B445">
            <v>0.17412595012438192</v>
          </cell>
          <cell r="C445">
            <v>1.0017412595012438</v>
          </cell>
          <cell r="D445">
            <v>352.93599999999998</v>
          </cell>
          <cell r="E445">
            <v>0.17742968218243949</v>
          </cell>
          <cell r="F445">
            <v>1.0017742999999999</v>
          </cell>
          <cell r="G445">
            <v>437.27638047944816</v>
          </cell>
          <cell r="H445">
            <v>0</v>
          </cell>
          <cell r="I445">
            <v>1</v>
          </cell>
          <cell r="J445">
            <v>3329.4547030218941</v>
          </cell>
          <cell r="K445">
            <v>2.7165964792162334</v>
          </cell>
          <cell r="L445">
            <v>0.13410839563852139</v>
          </cell>
          <cell r="M445">
            <v>1.0013410839563852</v>
          </cell>
          <cell r="N445">
            <v>4.5827660689298639</v>
          </cell>
          <cell r="O445">
            <v>1.0083551556836352</v>
          </cell>
          <cell r="P445">
            <v>5.900325635286829</v>
          </cell>
          <cell r="Q445">
            <v>8109.6088108599997</v>
          </cell>
          <cell r="R445">
            <v>443.41619786017537</v>
          </cell>
        </row>
        <row r="446">
          <cell r="A446">
            <v>41435</v>
          </cell>
          <cell r="B446" t="str">
            <v/>
          </cell>
          <cell r="C446" t="str">
            <v xml:space="preserve"> </v>
          </cell>
          <cell r="D446">
            <v>352.93599999999998</v>
          </cell>
          <cell r="E446" t="str">
            <v/>
          </cell>
          <cell r="K446" t="str">
            <v/>
          </cell>
          <cell r="L446" t="str">
            <v/>
          </cell>
          <cell r="N446">
            <v>4.5827660689298639</v>
          </cell>
        </row>
        <row r="447">
          <cell r="A447">
            <v>41455</v>
          </cell>
          <cell r="B447">
            <v>0.18403714629855461</v>
          </cell>
          <cell r="C447">
            <v>1.0018403714629855</v>
          </cell>
          <cell r="D447">
            <v>352.93599999999998</v>
          </cell>
          <cell r="E447">
            <v>0.21613241212400752</v>
          </cell>
          <cell r="F447">
            <v>1.0021613199999999</v>
          </cell>
          <cell r="G447">
            <v>438.22147646822697</v>
          </cell>
          <cell r="H447">
            <v>0</v>
          </cell>
          <cell r="I447">
            <v>1</v>
          </cell>
          <cell r="J447">
            <v>3336.8876618376662</v>
          </cell>
          <cell r="K447">
            <v>2.7199691003757298</v>
          </cell>
          <cell r="L447">
            <v>0.10395724360174885</v>
          </cell>
          <cell r="M447">
            <v>1.0010395724360175</v>
          </cell>
          <cell r="N447">
            <v>4.5827660689298639</v>
          </cell>
          <cell r="O447">
            <v>1.0079557127641319</v>
          </cell>
          <cell r="P447">
            <v>5.9472669312560145</v>
          </cell>
          <cell r="Q447">
            <v>8109.6088108599997</v>
          </cell>
          <cell r="R447">
            <v>444.23224837694278</v>
          </cell>
        </row>
        <row r="448">
          <cell r="A448">
            <v>41465</v>
          </cell>
          <cell r="B448" t="str">
            <v/>
          </cell>
          <cell r="C448" t="str">
            <v xml:space="preserve"> </v>
          </cell>
          <cell r="D448">
            <v>352.93599999999998</v>
          </cell>
          <cell r="E448" t="str">
            <v/>
          </cell>
          <cell r="K448" t="str">
            <v/>
          </cell>
          <cell r="L448" t="str">
            <v/>
          </cell>
          <cell r="N448">
            <v>4.5827660689298639</v>
          </cell>
        </row>
        <row r="449">
          <cell r="A449">
            <v>41486</v>
          </cell>
          <cell r="B449">
            <v>0.28032294377491329</v>
          </cell>
          <cell r="C449">
            <v>1.0028032294377491</v>
          </cell>
          <cell r="D449">
            <v>352.93599999999998</v>
          </cell>
          <cell r="E449">
            <v>0.25315782976060852</v>
          </cell>
          <cell r="F449">
            <v>1.0025315800000001</v>
          </cell>
          <cell r="G449">
            <v>439.33086844759885</v>
          </cell>
          <cell r="H449">
            <v>0</v>
          </cell>
          <cell r="I449">
            <v>1</v>
          </cell>
          <cell r="J449">
            <v>3348.2358829576174</v>
          </cell>
          <cell r="K449">
            <v>2.7233459086029685</v>
          </cell>
          <cell r="L449">
            <v>0.19443289887763893</v>
          </cell>
          <cell r="M449">
            <v>1.0019443289887764</v>
          </cell>
          <cell r="N449">
            <v>4.5827660689298639</v>
          </cell>
          <cell r="O449">
            <v>1.0091545164712545</v>
          </cell>
          <cell r="P449">
            <v>6.0017112843371452</v>
          </cell>
          <cell r="Q449">
            <v>8109.6088108599997</v>
          </cell>
          <cell r="R449">
            <v>445.4775332927905</v>
          </cell>
        </row>
        <row r="450">
          <cell r="A450">
            <v>41496</v>
          </cell>
          <cell r="B450" t="str">
            <v/>
          </cell>
          <cell r="C450" t="str">
            <v xml:space="preserve"> </v>
          </cell>
          <cell r="D450">
            <v>352.93599999999998</v>
          </cell>
          <cell r="E450" t="str">
            <v/>
          </cell>
          <cell r="K450" t="str">
            <v/>
          </cell>
          <cell r="L450" t="str">
            <v/>
          </cell>
          <cell r="N450">
            <v>4.5827660689298639</v>
          </cell>
        </row>
        <row r="451">
          <cell r="A451">
            <v>41517</v>
          </cell>
          <cell r="B451">
            <v>0.19882760173199898</v>
          </cell>
          <cell r="C451">
            <v>1.00198827601732</v>
          </cell>
          <cell r="D451">
            <v>352.93599999999998</v>
          </cell>
          <cell r="E451">
            <v>0.17536953278367576</v>
          </cell>
          <cell r="F451">
            <v>1.0017537000000001</v>
          </cell>
          <cell r="G451">
            <v>440.10132093896988</v>
          </cell>
          <cell r="H451">
            <v>0</v>
          </cell>
          <cell r="I451">
            <v>1</v>
          </cell>
          <cell r="J451">
            <v>3356.311629365071</v>
          </cell>
          <cell r="K451">
            <v>2.7267269090961417</v>
          </cell>
          <cell r="L451">
            <v>0.16426694727840196</v>
          </cell>
          <cell r="M451">
            <v>1.001642669472784</v>
          </cell>
          <cell r="N451">
            <v>4.5827660689298639</v>
          </cell>
          <cell r="O451">
            <v>1.0087547568984323</v>
          </cell>
          <cell r="P451">
            <v>6.0542548076060951</v>
          </cell>
          <cell r="Q451">
            <v>8109.6088108599997</v>
          </cell>
          <cell r="R451">
            <v>446.3632655884914</v>
          </cell>
        </row>
        <row r="452">
          <cell r="A452">
            <v>41527</v>
          </cell>
          <cell r="B452" t="str">
            <v/>
          </cell>
          <cell r="C452" t="str">
            <v xml:space="preserve"> </v>
          </cell>
          <cell r="D452">
            <v>352.93599999999998</v>
          </cell>
          <cell r="E452" t="str">
            <v/>
          </cell>
          <cell r="K452" t="str">
            <v/>
          </cell>
          <cell r="L452" t="str">
            <v/>
          </cell>
          <cell r="N452">
            <v>4.5827660689298639</v>
          </cell>
        </row>
        <row r="453">
          <cell r="A453">
            <v>41547</v>
          </cell>
          <cell r="B453">
            <v>0.12845339488702923</v>
          </cell>
          <cell r="C453">
            <v>1.0012845339488703</v>
          </cell>
          <cell r="D453">
            <v>352.93599999999998</v>
          </cell>
          <cell r="E453">
            <v>0.16073322686644223</v>
          </cell>
          <cell r="F453">
            <v>1.0016073299999999</v>
          </cell>
          <cell r="G453">
            <v>440.80870999359695</v>
          </cell>
          <cell r="H453">
            <v>0</v>
          </cell>
          <cell r="I453">
            <v>1</v>
          </cell>
          <cell r="J453">
            <v>3361.5411914997426</v>
          </cell>
          <cell r="K453">
            <v>2.7301121070598962</v>
          </cell>
          <cell r="L453">
            <v>0.13410839563852139</v>
          </cell>
          <cell r="M453">
            <v>1.0013410839563852</v>
          </cell>
          <cell r="N453">
            <v>4.5827660689298639</v>
          </cell>
          <cell r="O453">
            <v>1.0083551556836352</v>
          </cell>
          <cell r="P453">
            <v>6.1048390490720408</v>
          </cell>
          <cell r="Q453">
            <v>8109.6088108599997</v>
          </cell>
          <cell r="R453">
            <v>446.93663435666843</v>
          </cell>
        </row>
        <row r="454">
          <cell r="A454">
            <v>41557</v>
          </cell>
          <cell r="B454" t="str">
            <v/>
          </cell>
          <cell r="C454" t="str">
            <v xml:space="preserve"> </v>
          </cell>
          <cell r="D454">
            <v>352.93599999999998</v>
          </cell>
          <cell r="E454" t="str">
            <v/>
          </cell>
          <cell r="K454" t="str">
            <v/>
          </cell>
          <cell r="L454" t="str">
            <v/>
          </cell>
          <cell r="N454">
            <v>4.5827660689298639</v>
          </cell>
        </row>
        <row r="455">
          <cell r="A455">
            <v>41578</v>
          </cell>
          <cell r="B455">
            <v>0.22529289082526827</v>
          </cell>
          <cell r="C455">
            <v>1.0022529289082527</v>
          </cell>
          <cell r="D455">
            <v>352.93599999999998</v>
          </cell>
          <cell r="E455">
            <v>0.26108788555692097</v>
          </cell>
          <cell r="F455">
            <v>1.00261088</v>
          </cell>
          <cell r="G455">
            <v>441.95960813386995</v>
          </cell>
          <cell r="H455">
            <v>0</v>
          </cell>
          <cell r="I455">
            <v>1</v>
          </cell>
          <cell r="J455">
            <v>3370.7284956013464</v>
          </cell>
          <cell r="K455">
            <v>2.7335015077053404</v>
          </cell>
          <cell r="L455">
            <v>0.19443289887763893</v>
          </cell>
          <cell r="M455">
            <v>1.0019443289887764</v>
          </cell>
          <cell r="N455">
            <v>4.5827660689298639</v>
          </cell>
          <cell r="O455">
            <v>1.0091545164712545</v>
          </cell>
          <cell r="P455">
            <v>6.1607258987011289</v>
          </cell>
          <cell r="Q455">
            <v>8109.6088108599997</v>
          </cell>
          <cell r="R455">
            <v>447.9435508203677</v>
          </cell>
        </row>
        <row r="456">
          <cell r="A456">
            <v>41588</v>
          </cell>
          <cell r="B456" t="str">
            <v/>
          </cell>
          <cell r="C456" t="str">
            <v xml:space="preserve"> </v>
          </cell>
          <cell r="D456">
            <v>352.93599999999998</v>
          </cell>
          <cell r="E456" t="str">
            <v/>
          </cell>
          <cell r="K456" t="str">
            <v/>
          </cell>
          <cell r="L456" t="str">
            <v/>
          </cell>
          <cell r="N456">
            <v>4.5827660689298639</v>
          </cell>
        </row>
        <row r="457">
          <cell r="A457">
            <v>41608</v>
          </cell>
          <cell r="B457">
            <v>0.33267787502022639</v>
          </cell>
          <cell r="C457">
            <v>1.0033267787502023</v>
          </cell>
          <cell r="D457">
            <v>352.93599999999998</v>
          </cell>
          <cell r="E457">
            <v>0.33668793140596193</v>
          </cell>
          <cell r="F457">
            <v>1.00336688</v>
          </cell>
          <cell r="G457">
            <v>443.44763279614574</v>
          </cell>
          <cell r="H457">
            <v>0</v>
          </cell>
          <cell r="I457">
            <v>1</v>
          </cell>
          <cell r="J457">
            <v>3384.333522292854</v>
          </cell>
          <cell r="K457">
            <v>2.7368951162500528</v>
          </cell>
          <cell r="L457">
            <v>0.10395724360174885</v>
          </cell>
          <cell r="M457">
            <v>1.0010395724360175</v>
          </cell>
          <cell r="N457">
            <v>4.5827660689298639</v>
          </cell>
          <cell r="O457">
            <v>1.0079557127641319</v>
          </cell>
          <cell r="P457">
            <v>6.2097388643697435</v>
          </cell>
          <cell r="Q457">
            <v>8109.6088108599997</v>
          </cell>
          <cell r="R457">
            <v>449.43375990652703</v>
          </cell>
        </row>
        <row r="458">
          <cell r="A458">
            <v>41618</v>
          </cell>
          <cell r="B458" t="str">
            <v/>
          </cell>
          <cell r="C458" t="str">
            <v xml:space="preserve"> </v>
          </cell>
          <cell r="D458">
            <v>352.93599999999998</v>
          </cell>
          <cell r="E458" t="str">
            <v/>
          </cell>
          <cell r="K458" t="str">
            <v/>
          </cell>
          <cell r="L458" t="str">
            <v/>
          </cell>
          <cell r="N458">
            <v>4.5827660689298639</v>
          </cell>
        </row>
        <row r="459">
          <cell r="A459">
            <v>41639</v>
          </cell>
          <cell r="B459">
            <v>0.34470804417743306</v>
          </cell>
          <cell r="C459">
            <v>1.0034470804417743</v>
          </cell>
          <cell r="D459">
            <v>352.93599999999998</v>
          </cell>
          <cell r="E459">
            <v>0.33941323041592292</v>
          </cell>
          <cell r="F459">
            <v>1.00339413</v>
          </cell>
          <cell r="G459">
            <v>444.9527527318221</v>
          </cell>
          <cell r="H459">
            <v>0</v>
          </cell>
          <cell r="I459">
            <v>1</v>
          </cell>
          <cell r="J459">
            <v>3398.4876082493179</v>
          </cell>
          <cell r="K459">
            <v>2.7402929379180878</v>
          </cell>
          <cell r="L459">
            <v>0.13410839563852139</v>
          </cell>
          <cell r="M459">
            <v>1.0013410839563852</v>
          </cell>
          <cell r="N459">
            <v>4.5827660689298639</v>
          </cell>
          <cell r="O459">
            <v>1.0083551556836352</v>
          </cell>
          <cell r="P459">
            <v>6.2616221993362728</v>
          </cell>
          <cell r="Q459">
            <v>8109.6088108599997</v>
          </cell>
          <cell r="R459">
            <v>450.98299423017392</v>
          </cell>
          <cell r="S459">
            <v>0</v>
          </cell>
          <cell r="T459">
            <v>1</v>
          </cell>
        </row>
        <row r="460">
          <cell r="A460">
            <v>41649</v>
          </cell>
          <cell r="B460" t="str">
            <v/>
          </cell>
          <cell r="C460" t="str">
            <v xml:space="preserve"> </v>
          </cell>
          <cell r="D460">
            <v>352.93599999999998</v>
          </cell>
          <cell r="E460" t="str">
            <v/>
          </cell>
          <cell r="K460" t="str">
            <v/>
          </cell>
          <cell r="L460" t="str">
            <v/>
          </cell>
          <cell r="N460">
            <v>4.5827660689298639</v>
          </cell>
        </row>
        <row r="461">
          <cell r="A461">
            <v>41670</v>
          </cell>
          <cell r="B461">
            <v>0.32882360289290258</v>
          </cell>
          <cell r="C461">
            <v>1.003288236028929</v>
          </cell>
          <cell r="D461">
            <v>352.93599999999998</v>
          </cell>
          <cell r="E461">
            <v>0.30468088457467807</v>
          </cell>
          <cell r="F461">
            <v>1.0030468100000001</v>
          </cell>
          <cell r="G461">
            <v>446.30843871478476</v>
          </cell>
          <cell r="H461">
            <v>0</v>
          </cell>
          <cell r="I461">
            <v>1</v>
          </cell>
          <cell r="J461">
            <v>3411.4969449417263</v>
          </cell>
          <cell r="K461">
            <v>2.743694977939986</v>
          </cell>
          <cell r="L461">
            <v>7.3465725815502481E-2</v>
          </cell>
          <cell r="M461">
            <v>1.000734657258155</v>
          </cell>
          <cell r="N461">
            <v>4.5827660689298639</v>
          </cell>
          <cell r="O461">
            <v>1.0083506787767711</v>
          </cell>
          <cell r="P461">
            <v>6.313910994944429</v>
          </cell>
          <cell r="Q461">
            <v>8109.6088108599997</v>
          </cell>
          <cell r="R461">
            <v>452.46593276023589</v>
          </cell>
        </row>
        <row r="462">
          <cell r="A462">
            <v>41680</v>
          </cell>
          <cell r="B462" t="str">
            <v/>
          </cell>
          <cell r="C462" t="str">
            <v xml:space="preserve"> </v>
          </cell>
          <cell r="D462">
            <v>352.93599999999998</v>
          </cell>
          <cell r="E462" t="str">
            <v/>
          </cell>
          <cell r="K462" t="str">
            <v/>
          </cell>
          <cell r="L462" t="str">
            <v/>
          </cell>
          <cell r="N462">
            <v>4.5827660689298639</v>
          </cell>
        </row>
        <row r="463">
          <cell r="A463">
            <v>41698</v>
          </cell>
          <cell r="B463">
            <v>0.2563954479382291</v>
          </cell>
          <cell r="C463">
            <v>1.0025639544793823</v>
          </cell>
          <cell r="D463">
            <v>352.93599999999998</v>
          </cell>
          <cell r="E463">
            <v>0.25079302204897846</v>
          </cell>
          <cell r="F463">
            <v>1.0025079299999999</v>
          </cell>
          <cell r="G463">
            <v>447.42774913589716</v>
          </cell>
          <cell r="H463">
            <v>0</v>
          </cell>
          <cell r="I463">
            <v>1</v>
          </cell>
          <cell r="J463">
            <v>3421.6790144671618</v>
          </cell>
          <cell r="K463">
            <v>2.747101241552782</v>
          </cell>
          <cell r="L463">
            <v>2.1448419655634154E-2</v>
          </cell>
          <cell r="M463">
            <v>1.0002144841965563</v>
          </cell>
          <cell r="N463">
            <v>4.5827660689298639</v>
          </cell>
          <cell r="O463">
            <v>1.0068629424949387</v>
          </cell>
          <cell r="P463">
            <v>6.3572430030208933</v>
          </cell>
          <cell r="Q463">
            <v>8109.6088108599997</v>
          </cell>
          <cell r="R463">
            <v>453.62603481530437</v>
          </cell>
        </row>
        <row r="464">
          <cell r="A464">
            <v>41708</v>
          </cell>
          <cell r="B464" t="str">
            <v/>
          </cell>
          <cell r="C464" t="str">
            <v xml:space="preserve"> </v>
          </cell>
          <cell r="D464">
            <v>352.93599999999998</v>
          </cell>
          <cell r="E464" t="str">
            <v/>
          </cell>
          <cell r="K464" t="str">
            <v/>
          </cell>
          <cell r="L464" t="str">
            <v/>
          </cell>
          <cell r="N464">
            <v>4.5827660689298639</v>
          </cell>
        </row>
        <row r="465">
          <cell r="A465">
            <v>41729</v>
          </cell>
          <cell r="B465">
            <v>0.23958817027047719</v>
          </cell>
          <cell r="C465">
            <v>1.0023958817027048</v>
          </cell>
          <cell r="D465">
            <v>352.93599999999998</v>
          </cell>
          <cell r="E465">
            <v>0.24856768522820705</v>
          </cell>
          <cell r="F465">
            <v>1.0024856799999999</v>
          </cell>
          <cell r="G465">
            <v>448.53990993499292</v>
          </cell>
          <cell r="H465">
            <v>0</v>
          </cell>
          <cell r="I465">
            <v>1</v>
          </cell>
          <cell r="J465">
            <v>3431.2218937126204</v>
          </cell>
          <cell r="K465">
            <v>2.7505117340000123</v>
          </cell>
          <cell r="L465">
            <v>-4.5519661698967262E-3</v>
          </cell>
          <cell r="M465">
            <v>0.99995448033830103</v>
          </cell>
          <cell r="N465">
            <v>4.5827660689298639</v>
          </cell>
          <cell r="O465">
            <v>1.0065186794232326</v>
          </cell>
          <cell r="P465">
            <v>6.3986838321731749</v>
          </cell>
          <cell r="Q465">
            <v>8109.6088108599997</v>
          </cell>
          <cell r="R465">
            <v>454.7128691319889</v>
          </cell>
        </row>
        <row r="466">
          <cell r="A466">
            <v>41739</v>
          </cell>
          <cell r="B466" t="str">
            <v/>
          </cell>
          <cell r="C466" t="str">
            <v xml:space="preserve"> </v>
          </cell>
          <cell r="D466">
            <v>352.93599999999998</v>
          </cell>
          <cell r="E466" t="str">
            <v/>
          </cell>
          <cell r="K466" t="str">
            <v/>
          </cell>
          <cell r="L466" t="str">
            <v/>
          </cell>
          <cell r="N466">
            <v>4.5827660689298639</v>
          </cell>
        </row>
        <row r="467">
          <cell r="A467">
            <v>41759</v>
          </cell>
          <cell r="B467">
            <v>0.26652671514366677</v>
          </cell>
          <cell r="C467">
            <v>1.0026652671514367</v>
          </cell>
          <cell r="D467">
            <v>352.93599999999998</v>
          </cell>
          <cell r="E467">
            <v>0.2357264601372385</v>
          </cell>
          <cell r="F467">
            <v>1.0023572599999999</v>
          </cell>
          <cell r="G467">
            <v>449.59723718698541</v>
          </cell>
          <cell r="H467">
            <v>0</v>
          </cell>
          <cell r="I467">
            <v>1</v>
          </cell>
          <cell r="J467">
            <v>3441.8675860398957</v>
          </cell>
          <cell r="K467">
            <v>2.7539264605317229</v>
          </cell>
          <cell r="L467">
            <v>2.1448419655634154E-2</v>
          </cell>
          <cell r="M467">
            <v>1.0002144841965563</v>
          </cell>
          <cell r="N467">
            <v>4.5827660689298639</v>
          </cell>
          <cell r="O467">
            <v>1.0068629424949389</v>
          </cell>
          <cell r="P467">
            <v>6.4425976313566746</v>
          </cell>
          <cell r="Q467">
            <v>8109.6088108599997</v>
          </cell>
          <cell r="R467">
            <v>455.92480040542193</v>
          </cell>
        </row>
        <row r="468">
          <cell r="A468">
            <v>41769</v>
          </cell>
          <cell r="B468" t="str">
            <v/>
          </cell>
          <cell r="C468" t="str">
            <v xml:space="preserve"> </v>
          </cell>
          <cell r="D468">
            <v>352.93599999999998</v>
          </cell>
          <cell r="E468" t="str">
            <v/>
          </cell>
          <cell r="K468" t="str">
            <v/>
          </cell>
          <cell r="L468" t="str">
            <v/>
          </cell>
          <cell r="N468">
            <v>4.5827660689298639</v>
          </cell>
        </row>
        <row r="469">
          <cell r="A469">
            <v>41790</v>
          </cell>
          <cell r="B469">
            <v>0.17412595012438192</v>
          </cell>
          <cell r="C469">
            <v>1.0017412595012438</v>
          </cell>
          <cell r="D469">
            <v>352.93599999999998</v>
          </cell>
          <cell r="E469">
            <v>0.17742968218243949</v>
          </cell>
          <cell r="F469">
            <v>1.0017742999999999</v>
          </cell>
          <cell r="G469">
            <v>450.3949561360273</v>
          </cell>
          <cell r="H469">
            <v>0</v>
          </cell>
          <cell r="I469">
            <v>1</v>
          </cell>
          <cell r="J469">
            <v>3448.8436297190378</v>
          </cell>
          <cell r="K469">
            <v>2.7573454264044774</v>
          </cell>
          <cell r="L469">
            <v>4.7454316906980765E-2</v>
          </cell>
          <cell r="M469">
            <v>1.0004745431690698</v>
          </cell>
          <cell r="N469">
            <v>4.5827660689298639</v>
          </cell>
          <cell r="O469">
            <v>1.0072073233161367</v>
          </cell>
          <cell r="P469">
            <v>6.4890315154816385</v>
          </cell>
          <cell r="Q469">
            <v>8109.6088108599997</v>
          </cell>
          <cell r="R469">
            <v>456.71868379598055</v>
          </cell>
        </row>
        <row r="470">
          <cell r="A470">
            <v>41800</v>
          </cell>
          <cell r="B470" t="str">
            <v/>
          </cell>
          <cell r="C470" t="str">
            <v xml:space="preserve"> </v>
          </cell>
          <cell r="D470">
            <v>352.93599999999998</v>
          </cell>
          <cell r="E470" t="str">
            <v/>
          </cell>
          <cell r="K470" t="str">
            <v/>
          </cell>
          <cell r="L470" t="str">
            <v/>
          </cell>
          <cell r="N470">
            <v>4.5827660689298639</v>
          </cell>
        </row>
        <row r="471">
          <cell r="A471">
            <v>41820</v>
          </cell>
          <cell r="B471">
            <v>0.18403714629855461</v>
          </cell>
          <cell r="C471">
            <v>1.0018403714629855</v>
          </cell>
          <cell r="D471">
            <v>352.93599999999998</v>
          </cell>
          <cell r="E471">
            <v>0.21613241212400752</v>
          </cell>
          <cell r="F471">
            <v>1.0021613199999999</v>
          </cell>
          <cell r="G471">
            <v>451.36840561880899</v>
          </cell>
          <cell r="H471">
            <v>0</v>
          </cell>
          <cell r="I471">
            <v>1</v>
          </cell>
          <cell r="J471">
            <v>3456.2317515762311</v>
          </cell>
          <cell r="K471">
            <v>2.760768636881366</v>
          </cell>
          <cell r="L471">
            <v>2.1448419655634154E-2</v>
          </cell>
          <cell r="M471">
            <v>1.0002144841965563</v>
          </cell>
          <cell r="N471">
            <v>4.5827660689298639</v>
          </cell>
          <cell r="O471">
            <v>1.0068629424949389</v>
          </cell>
          <cell r="P471">
            <v>6.5335653656202348</v>
          </cell>
          <cell r="Q471">
            <v>8109.6088108599997</v>
          </cell>
          <cell r="R471">
            <v>457.55921582825101</v>
          </cell>
        </row>
        <row r="472">
          <cell r="A472">
            <v>41830</v>
          </cell>
          <cell r="B472" t="str">
            <v/>
          </cell>
          <cell r="C472" t="str">
            <v xml:space="preserve"> </v>
          </cell>
          <cell r="D472">
            <v>352.93599999999998</v>
          </cell>
          <cell r="E472" t="str">
            <v/>
          </cell>
          <cell r="K472" t="str">
            <v/>
          </cell>
          <cell r="L472" t="str">
            <v/>
          </cell>
          <cell r="N472">
            <v>4.5827660689298639</v>
          </cell>
        </row>
        <row r="473">
          <cell r="A473">
            <v>41851</v>
          </cell>
          <cell r="B473">
            <v>0.28032294377491329</v>
          </cell>
          <cell r="C473">
            <v>1.0028032294377491</v>
          </cell>
          <cell r="D473">
            <v>352.93599999999998</v>
          </cell>
          <cell r="E473">
            <v>0.25315782976060852</v>
          </cell>
          <cell r="F473">
            <v>1.0025315800000001</v>
          </cell>
          <cell r="G473">
            <v>452.51108007869863</v>
          </cell>
          <cell r="H473">
            <v>0</v>
          </cell>
          <cell r="I473">
            <v>1</v>
          </cell>
          <cell r="J473">
            <v>3467.51023640226</v>
          </cell>
          <cell r="K473">
            <v>2.7641960972320132</v>
          </cell>
          <cell r="L473">
            <v>9.9482646612214509E-2</v>
          </cell>
          <cell r="M473">
            <v>1.0009948264661221</v>
          </cell>
          <cell r="N473">
            <v>4.5827660689298639</v>
          </cell>
          <cell r="O473">
            <v>1.0078964383681173</v>
          </cell>
          <cell r="P473">
            <v>6.5851572618539205</v>
          </cell>
          <cell r="Q473">
            <v>8109.6088108599997</v>
          </cell>
          <cell r="R473">
            <v>458.84185929157417</v>
          </cell>
        </row>
        <row r="474">
          <cell r="A474">
            <v>41861</v>
          </cell>
          <cell r="B474" t="str">
            <v/>
          </cell>
          <cell r="C474" t="str">
            <v xml:space="preserve"> </v>
          </cell>
          <cell r="D474">
            <v>352.93599999999998</v>
          </cell>
          <cell r="E474" t="str">
            <v/>
          </cell>
          <cell r="K474" t="str">
            <v/>
          </cell>
          <cell r="L474" t="str">
            <v/>
          </cell>
          <cell r="N474">
            <v>4.5827660689298639</v>
          </cell>
        </row>
        <row r="475">
          <cell r="A475">
            <v>41882</v>
          </cell>
          <cell r="B475">
            <v>0.19882760173199898</v>
          </cell>
          <cell r="C475">
            <v>1.00198827601732</v>
          </cell>
          <cell r="D475">
            <v>352.93599999999998</v>
          </cell>
          <cell r="E475">
            <v>0.17536953278367576</v>
          </cell>
          <cell r="F475">
            <v>1.0017537000000001</v>
          </cell>
          <cell r="G475">
            <v>453.30464664562703</v>
          </cell>
          <cell r="H475">
            <v>0</v>
          </cell>
          <cell r="I475">
            <v>1</v>
          </cell>
          <cell r="J475">
            <v>3475.5354155637247</v>
          </cell>
          <cell r="K475">
            <v>2.767627812732584</v>
          </cell>
          <cell r="L475">
            <v>4.7454316906980765E-2</v>
          </cell>
          <cell r="M475">
            <v>1.0004745431690698</v>
          </cell>
          <cell r="N475">
            <v>4.5827660689298639</v>
          </cell>
          <cell r="O475">
            <v>1.0072073233161367</v>
          </cell>
          <cell r="P475">
            <v>6.6326186193277072</v>
          </cell>
          <cell r="Q475">
            <v>8109.6088108599997</v>
          </cell>
          <cell r="R475">
            <v>459.75416355614612</v>
          </cell>
        </row>
        <row r="476">
          <cell r="A476">
            <v>41892</v>
          </cell>
          <cell r="B476" t="str">
            <v/>
          </cell>
          <cell r="C476" t="str">
            <v xml:space="preserve"> </v>
          </cell>
          <cell r="D476">
            <v>352.93599999999998</v>
          </cell>
          <cell r="E476" t="str">
            <v/>
          </cell>
          <cell r="K476" t="str">
            <v/>
          </cell>
          <cell r="L476" t="str">
            <v/>
          </cell>
          <cell r="N476">
            <v>4.5827660689298639</v>
          </cell>
        </row>
        <row r="477">
          <cell r="A477">
            <v>41912</v>
          </cell>
          <cell r="B477">
            <v>0.12845339488702923</v>
          </cell>
          <cell r="C477">
            <v>1.0012845339488703</v>
          </cell>
          <cell r="D477">
            <v>352.93599999999998</v>
          </cell>
          <cell r="E477">
            <v>0.16073322686644223</v>
          </cell>
          <cell r="F477">
            <v>1.0016073299999999</v>
          </cell>
          <cell r="G477">
            <v>454.03325783171613</v>
          </cell>
          <cell r="H477">
            <v>0</v>
          </cell>
          <cell r="I477">
            <v>1</v>
          </cell>
          <cell r="J477">
            <v>3480.7318159482652</v>
          </cell>
          <cell r="K477">
            <v>2.7710637886657947</v>
          </cell>
          <cell r="L477">
            <v>7.3465725815502481E-2</v>
          </cell>
          <cell r="M477">
            <v>1.000734657258155</v>
          </cell>
          <cell r="N477">
            <v>4.5827660689298639</v>
          </cell>
          <cell r="O477">
            <v>1.0075518219271002</v>
          </cell>
          <cell r="P477">
            <v>6.6827069740512393</v>
          </cell>
          <cell r="Q477">
            <v>8109.6088108599997</v>
          </cell>
          <cell r="R477">
            <v>460.34473338736848</v>
          </cell>
        </row>
        <row r="478">
          <cell r="A478">
            <v>41922</v>
          </cell>
          <cell r="B478" t="str">
            <v/>
          </cell>
          <cell r="C478" t="str">
            <v xml:space="preserve"> </v>
          </cell>
          <cell r="D478">
            <v>352.93599999999998</v>
          </cell>
          <cell r="E478" t="str">
            <v/>
          </cell>
          <cell r="K478" t="str">
            <v/>
          </cell>
          <cell r="L478" t="str">
            <v/>
          </cell>
          <cell r="N478">
            <v>4.5827660689298639</v>
          </cell>
        </row>
        <row r="479">
          <cell r="A479">
            <v>41943</v>
          </cell>
          <cell r="B479">
            <v>0.22529289082526827</v>
          </cell>
          <cell r="C479">
            <v>1.0022529289082527</v>
          </cell>
          <cell r="D479">
            <v>352.93599999999998</v>
          </cell>
          <cell r="E479">
            <v>0.26108788555692097</v>
          </cell>
          <cell r="F479">
            <v>1.00261088</v>
          </cell>
          <cell r="G479">
            <v>455.21868366431414</v>
          </cell>
          <cell r="H479">
            <v>0</v>
          </cell>
          <cell r="I479">
            <v>1</v>
          </cell>
          <cell r="J479">
            <v>3489.8600709520397</v>
          </cell>
          <cell r="K479">
            <v>2.7745040303209212</v>
          </cell>
          <cell r="L479">
            <v>9.9482646612214509E-2</v>
          </cell>
          <cell r="M479">
            <v>1.0009948264661221</v>
          </cell>
          <cell r="N479">
            <v>4.5827660689298639</v>
          </cell>
          <cell r="O479">
            <v>1.0078964383681173</v>
          </cell>
          <cell r="P479">
            <v>6.7354765578040219</v>
          </cell>
          <cell r="Q479">
            <v>8109.6088108599997</v>
          </cell>
          <cell r="R479">
            <v>461.38185734497876</v>
          </cell>
        </row>
        <row r="480">
          <cell r="A480">
            <v>41953</v>
          </cell>
          <cell r="B480" t="str">
            <v/>
          </cell>
          <cell r="C480" t="str">
            <v xml:space="preserve"> </v>
          </cell>
          <cell r="D480">
            <v>352.93599999999998</v>
          </cell>
          <cell r="E480" t="str">
            <v/>
          </cell>
          <cell r="K480" t="str">
            <v/>
          </cell>
          <cell r="L480" t="str">
            <v/>
          </cell>
          <cell r="N480">
            <v>4.5827660689298639</v>
          </cell>
        </row>
        <row r="481">
          <cell r="A481">
            <v>41973</v>
          </cell>
          <cell r="B481">
            <v>0.33267787502022639</v>
          </cell>
          <cell r="C481">
            <v>1.0033267787502023</v>
          </cell>
          <cell r="D481">
            <v>352.93599999999998</v>
          </cell>
          <cell r="E481">
            <v>0.33668793140596193</v>
          </cell>
          <cell r="F481">
            <v>1.00336688</v>
          </cell>
          <cell r="G481">
            <v>456.75135003371696</v>
          </cell>
          <cell r="H481">
            <v>0</v>
          </cell>
          <cell r="I481">
            <v>1</v>
          </cell>
          <cell r="J481">
            <v>3503.3758094474479</v>
          </cell>
          <cell r="K481">
            <v>2.7779485429938044</v>
          </cell>
          <cell r="L481">
            <v>2.1448419655634154E-2</v>
          </cell>
          <cell r="M481">
            <v>1.0002144841965563</v>
          </cell>
          <cell r="N481">
            <v>4.5827660689298639</v>
          </cell>
          <cell r="O481">
            <v>1.0068629424949389</v>
          </cell>
          <cell r="P481">
            <v>6.7817017460962399</v>
          </cell>
          <cell r="Q481">
            <v>8109.6088108599997</v>
          </cell>
          <cell r="R481">
            <v>462.91677270372287</v>
          </cell>
        </row>
        <row r="482">
          <cell r="A482">
            <v>41983</v>
          </cell>
          <cell r="B482" t="str">
            <v/>
          </cell>
          <cell r="C482" t="str">
            <v xml:space="preserve"> </v>
          </cell>
          <cell r="D482">
            <v>352.93599999999998</v>
          </cell>
          <cell r="E482" t="str">
            <v/>
          </cell>
          <cell r="K482" t="str">
            <v/>
          </cell>
          <cell r="L482" t="str">
            <v/>
          </cell>
          <cell r="N482">
            <v>4.5827660689298639</v>
          </cell>
        </row>
        <row r="483">
          <cell r="A483">
            <v>42004</v>
          </cell>
          <cell r="B483">
            <v>0.34470804417743306</v>
          </cell>
          <cell r="C483">
            <v>1.0034470804417743</v>
          </cell>
          <cell r="D483">
            <v>352.93599999999998</v>
          </cell>
          <cell r="E483">
            <v>0.33941323041592292</v>
          </cell>
          <cell r="F483">
            <v>1.00339413</v>
          </cell>
          <cell r="G483">
            <v>458.30162454583478</v>
          </cell>
          <cell r="H483">
            <v>0</v>
          </cell>
          <cell r="I483">
            <v>1</v>
          </cell>
          <cell r="J483">
            <v>3517.434674538044</v>
          </cell>
          <cell r="K483">
            <v>2.7813973319868595</v>
          </cell>
          <cell r="L483">
            <v>7.3465725815502481E-2</v>
          </cell>
          <cell r="M483">
            <v>1.000734657258155</v>
          </cell>
          <cell r="N483">
            <v>4.5827660689298639</v>
          </cell>
          <cell r="O483">
            <v>1.0075518219271002</v>
          </cell>
          <cell r="P483">
            <v>6.8329159500454635</v>
          </cell>
          <cell r="Q483">
            <v>8109.6088108599997</v>
          </cell>
          <cell r="R483">
            <v>464.51248405707918</v>
          </cell>
          <cell r="S483">
            <v>0</v>
          </cell>
          <cell r="T483">
            <v>1</v>
          </cell>
        </row>
        <row r="484">
          <cell r="A484">
            <v>42014</v>
          </cell>
          <cell r="B484" t="str">
            <v/>
          </cell>
          <cell r="C484" t="str">
            <v xml:space="preserve"> </v>
          </cell>
          <cell r="D484">
            <v>352.93599999999998</v>
          </cell>
          <cell r="E484" t="str">
            <v/>
          </cell>
          <cell r="K484" t="str">
            <v/>
          </cell>
          <cell r="L484" t="str">
            <v/>
          </cell>
          <cell r="N484">
            <v>4.5827660689298639</v>
          </cell>
        </row>
        <row r="485">
          <cell r="A485">
            <v>42035</v>
          </cell>
          <cell r="B485">
            <v>0.32882360289290258</v>
          </cell>
          <cell r="C485">
            <v>1.003288236028929</v>
          </cell>
          <cell r="D485">
            <v>352.93599999999998</v>
          </cell>
          <cell r="E485">
            <v>0.30468088457467807</v>
          </cell>
          <cell r="F485">
            <v>1.0030468100000001</v>
          </cell>
          <cell r="G485">
            <v>459.69798198952111</v>
          </cell>
          <cell r="H485">
            <v>0</v>
          </cell>
          <cell r="I485">
            <v>1</v>
          </cell>
          <cell r="J485">
            <v>3530.8993380146867</v>
          </cell>
          <cell r="K485">
            <v>2.7848504026090861</v>
          </cell>
          <cell r="L485">
            <v>4.7454316906980765E-2</v>
          </cell>
          <cell r="M485">
            <v>1.0004745431690698</v>
          </cell>
          <cell r="N485">
            <v>4.5827660689298639</v>
          </cell>
          <cell r="O485">
            <v>1.0072073233161367</v>
          </cell>
          <cell r="P485">
            <v>6.8821629844894288</v>
          </cell>
          <cell r="Q485">
            <v>8109.6088108599997</v>
          </cell>
          <cell r="R485">
            <v>466.03991074304298</v>
          </cell>
        </row>
        <row r="486">
          <cell r="A486">
            <v>42045</v>
          </cell>
          <cell r="B486" t="str">
            <v/>
          </cell>
          <cell r="C486" t="str">
            <v xml:space="preserve"> </v>
          </cell>
          <cell r="D486">
            <v>352.93599999999998</v>
          </cell>
          <cell r="E486" t="str">
            <v/>
          </cell>
          <cell r="K486" t="str">
            <v/>
          </cell>
          <cell r="L486" t="str">
            <v/>
          </cell>
          <cell r="N486">
            <v>4.5827660689298639</v>
          </cell>
        </row>
        <row r="487">
          <cell r="A487">
            <v>42063</v>
          </cell>
          <cell r="B487">
            <v>0.2563954479382291</v>
          </cell>
          <cell r="C487">
            <v>1.0025639544793823</v>
          </cell>
          <cell r="D487">
            <v>352.93599999999998</v>
          </cell>
          <cell r="E487">
            <v>0.25079302204897846</v>
          </cell>
          <cell r="F487">
            <v>1.0025079299999999</v>
          </cell>
          <cell r="G487">
            <v>460.85087245085077</v>
          </cell>
          <cell r="H487">
            <v>0</v>
          </cell>
          <cell r="I487">
            <v>1</v>
          </cell>
          <cell r="J487">
            <v>3541.4377799735125</v>
          </cell>
          <cell r="K487">
            <v>2.7883077601760742</v>
          </cell>
          <cell r="L487">
            <v>-3.0546840801759512E-2</v>
          </cell>
          <cell r="M487">
            <v>0.9996945315919824</v>
          </cell>
          <cell r="N487">
            <v>4.5827660689298639</v>
          </cell>
          <cell r="O487">
            <v>1.0061745340607571</v>
          </cell>
          <cell r="P487">
            <v>6.9246571342488403</v>
          </cell>
          <cell r="Q487">
            <v>8109.6088108599997</v>
          </cell>
          <cell r="R487">
            <v>467.2348158597635</v>
          </cell>
        </row>
        <row r="488">
          <cell r="A488">
            <v>42073</v>
          </cell>
          <cell r="B488" t="str">
            <v/>
          </cell>
          <cell r="C488" t="str">
            <v xml:space="preserve"> </v>
          </cell>
          <cell r="D488">
            <v>352.93599999999998</v>
          </cell>
          <cell r="E488" t="str">
            <v/>
          </cell>
          <cell r="K488" t="str">
            <v/>
          </cell>
          <cell r="L488" t="str">
            <v/>
          </cell>
          <cell r="N488">
            <v>4.5827660689298639</v>
          </cell>
        </row>
        <row r="489">
          <cell r="A489">
            <v>42094</v>
          </cell>
          <cell r="B489">
            <v>0.23958817027047719</v>
          </cell>
          <cell r="C489">
            <v>1.0023958817027048</v>
          </cell>
          <cell r="D489">
            <v>352.93599999999998</v>
          </cell>
          <cell r="E489">
            <v>0.24856768522820705</v>
          </cell>
          <cell r="F489">
            <v>1.0024856799999999</v>
          </cell>
          <cell r="G489">
            <v>461.99639879685583</v>
          </cell>
          <cell r="H489">
            <v>0</v>
          </cell>
          <cell r="I489">
            <v>1</v>
          </cell>
          <cell r="J489">
            <v>3551.3146599925622</v>
          </cell>
          <cell r="K489">
            <v>2.791769410010013</v>
          </cell>
          <cell r="L489">
            <v>7.3465725815502481E-2</v>
          </cell>
          <cell r="M489">
            <v>1.000734657258155</v>
          </cell>
          <cell r="N489">
            <v>4.5827660689298639</v>
          </cell>
          <cell r="O489">
            <v>1.0075518219271</v>
          </cell>
          <cell r="P489">
            <v>6.9769509118329101</v>
          </cell>
          <cell r="Q489">
            <v>8109.6088108599997</v>
          </cell>
          <cell r="R489">
            <v>468.35425520594856</v>
          </cell>
        </row>
        <row r="490">
          <cell r="A490">
            <v>42104</v>
          </cell>
          <cell r="B490" t="str">
            <v/>
          </cell>
          <cell r="C490" t="str">
            <v xml:space="preserve"> </v>
          </cell>
          <cell r="D490">
            <v>352.93599999999998</v>
          </cell>
          <cell r="E490" t="str">
            <v/>
          </cell>
          <cell r="K490" t="str">
            <v/>
          </cell>
          <cell r="L490" t="str">
            <v/>
          </cell>
          <cell r="N490">
            <v>4.5827660689298639</v>
          </cell>
        </row>
        <row r="491">
          <cell r="A491">
            <v>42124</v>
          </cell>
          <cell r="B491">
            <v>0.26652671514366677</v>
          </cell>
          <cell r="C491">
            <v>1.0026652671514367</v>
          </cell>
          <cell r="D491">
            <v>352.93599999999998</v>
          </cell>
          <cell r="E491">
            <v>0.2357264601372385</v>
          </cell>
          <cell r="F491">
            <v>1.0023572599999999</v>
          </cell>
          <cell r="G491">
            <v>463.08544655370116</v>
          </cell>
          <cell r="H491">
            <v>0</v>
          </cell>
          <cell r="I491">
            <v>1</v>
          </cell>
          <cell r="J491">
            <v>3562.3329515512924</v>
          </cell>
          <cell r="K491">
            <v>2.7952353574396991</v>
          </cell>
          <cell r="L491">
            <v>2.1448419655634154E-2</v>
          </cell>
          <cell r="M491">
            <v>1.0002144841965563</v>
          </cell>
          <cell r="N491">
            <v>4.5827660689298639</v>
          </cell>
          <cell r="O491">
            <v>1.0068629424949389</v>
          </cell>
          <cell r="P491">
            <v>7.0248333247308308</v>
          </cell>
          <cell r="Q491">
            <v>8109.6088108599997</v>
          </cell>
          <cell r="R491">
            <v>469.60254441758457</v>
          </cell>
        </row>
        <row r="492">
          <cell r="A492">
            <v>42134</v>
          </cell>
          <cell r="B492" t="str">
            <v/>
          </cell>
          <cell r="C492" t="str">
            <v xml:space="preserve"> </v>
          </cell>
          <cell r="D492">
            <v>352.93599999999998</v>
          </cell>
          <cell r="E492" t="str">
            <v/>
          </cell>
          <cell r="K492" t="str">
            <v/>
          </cell>
          <cell r="L492" t="str">
            <v/>
          </cell>
          <cell r="N492">
            <v>4.5827660689298639</v>
          </cell>
        </row>
        <row r="493">
          <cell r="A493">
            <v>42155</v>
          </cell>
          <cell r="B493">
            <v>0.17412595012438192</v>
          </cell>
          <cell r="C493">
            <v>1.0017412595012438</v>
          </cell>
          <cell r="D493">
            <v>352.93599999999998</v>
          </cell>
          <cell r="E493">
            <v>0.17742968218243949</v>
          </cell>
          <cell r="F493">
            <v>1.0017742999999999</v>
          </cell>
          <cell r="G493">
            <v>463.90709758975453</v>
          </cell>
          <cell r="H493">
            <v>0</v>
          </cell>
          <cell r="I493">
            <v>1</v>
          </cell>
          <cell r="J493">
            <v>3569.5531567592047</v>
          </cell>
          <cell r="K493">
            <v>2.798705607800545</v>
          </cell>
          <cell r="L493">
            <v>2.1448419655634154E-2</v>
          </cell>
          <cell r="M493">
            <v>1.0002144841965563</v>
          </cell>
          <cell r="N493">
            <v>4.5827660689298639</v>
          </cell>
          <cell r="O493">
            <v>1.0068629424949389</v>
          </cell>
          <cell r="P493">
            <v>7.073044351874989</v>
          </cell>
          <cell r="Q493">
            <v>8109.6088108599997</v>
          </cell>
          <cell r="R493">
            <v>470.42024430985998</v>
          </cell>
        </row>
        <row r="494">
          <cell r="A494">
            <v>42165</v>
          </cell>
          <cell r="B494" t="str">
            <v/>
          </cell>
          <cell r="C494" t="str">
            <v xml:space="preserve"> </v>
          </cell>
          <cell r="D494">
            <v>352.93599999999998</v>
          </cell>
          <cell r="E494" t="str">
            <v/>
          </cell>
          <cell r="K494" t="str">
            <v/>
          </cell>
          <cell r="L494" t="str">
            <v/>
          </cell>
          <cell r="N494">
            <v>4.5827660689298639</v>
          </cell>
        </row>
        <row r="495">
          <cell r="A495">
            <v>42185</v>
          </cell>
          <cell r="B495">
            <v>0.18403714629855461</v>
          </cell>
          <cell r="C495">
            <v>1.0018403714629855</v>
          </cell>
          <cell r="D495">
            <v>352.93599999999998</v>
          </cell>
          <cell r="E495">
            <v>0.21613241212400752</v>
          </cell>
          <cell r="F495">
            <v>1.0021613199999999</v>
          </cell>
          <cell r="G495">
            <v>464.90975118978974</v>
          </cell>
          <cell r="H495">
            <v>0</v>
          </cell>
          <cell r="I495">
            <v>1</v>
          </cell>
          <cell r="J495">
            <v>3577.1998628813999</v>
          </cell>
          <cell r="K495">
            <v>2.8021801664345869</v>
          </cell>
          <cell r="L495">
            <v>4.7454316906980765E-2</v>
          </cell>
          <cell r="M495">
            <v>1.0004745431690698</v>
          </cell>
          <cell r="N495">
            <v>4.5827660689298639</v>
          </cell>
          <cell r="O495">
            <v>1.0072073233161369</v>
          </cell>
          <cell r="P495">
            <v>7.124022069348328</v>
          </cell>
          <cell r="Q495">
            <v>8109.6088108599997</v>
          </cell>
          <cell r="R495">
            <v>471.28599230309851</v>
          </cell>
        </row>
        <row r="496">
          <cell r="A496">
            <v>42195</v>
          </cell>
          <cell r="B496" t="str">
            <v/>
          </cell>
          <cell r="C496" t="str">
            <v xml:space="preserve"> </v>
          </cell>
          <cell r="D496">
            <v>352.93599999999998</v>
          </cell>
          <cell r="E496" t="str">
            <v/>
          </cell>
          <cell r="K496" t="str">
            <v/>
          </cell>
          <cell r="L496" t="str">
            <v/>
          </cell>
          <cell r="N496">
            <v>4.5827660689298639</v>
          </cell>
        </row>
        <row r="497">
          <cell r="A497">
            <v>42216</v>
          </cell>
          <cell r="B497">
            <v>0.28032294377491329</v>
          </cell>
          <cell r="C497">
            <v>1.0028032294377491</v>
          </cell>
          <cell r="D497">
            <v>352.93599999999998</v>
          </cell>
          <cell r="E497">
            <v>0.25315782976060852</v>
          </cell>
          <cell r="F497">
            <v>1.0025315800000001</v>
          </cell>
          <cell r="G497">
            <v>466.08670662624723</v>
          </cell>
          <cell r="H497">
            <v>0</v>
          </cell>
          <cell r="I497">
            <v>1</v>
          </cell>
          <cell r="J497">
            <v>3588.8730946763399</v>
          </cell>
          <cell r="K497">
            <v>2.8056590386904938</v>
          </cell>
          <cell r="L497">
            <v>9.9482646612214509E-2</v>
          </cell>
          <cell r="M497">
            <v>1.0009948264661221</v>
          </cell>
          <cell r="N497">
            <v>4.5827660689298639</v>
          </cell>
          <cell r="O497">
            <v>1.0078964383681173</v>
          </cell>
          <cell r="P497">
            <v>7.1802764705520445</v>
          </cell>
          <cell r="Q497">
            <v>8109.6088108599997</v>
          </cell>
          <cell r="R497">
            <v>472.60711507032136</v>
          </cell>
        </row>
        <row r="498">
          <cell r="A498">
            <v>42226</v>
          </cell>
          <cell r="B498" t="str">
            <v/>
          </cell>
          <cell r="C498" t="str">
            <v xml:space="preserve"> </v>
          </cell>
          <cell r="D498">
            <v>352.93599999999998</v>
          </cell>
          <cell r="E498" t="str">
            <v/>
          </cell>
          <cell r="K498" t="str">
            <v/>
          </cell>
          <cell r="L498" t="str">
            <v/>
          </cell>
          <cell r="N498">
            <v>4.5827660689298639</v>
          </cell>
        </row>
        <row r="499">
          <cell r="A499">
            <v>42247</v>
          </cell>
          <cell r="B499">
            <v>0.19882760173199898</v>
          </cell>
          <cell r="C499">
            <v>1.00198827601732</v>
          </cell>
          <cell r="D499">
            <v>352.93599999999998</v>
          </cell>
          <cell r="E499">
            <v>0.17536953278367576</v>
          </cell>
          <cell r="F499">
            <v>1.0017537000000001</v>
          </cell>
          <cell r="G499">
            <v>466.9040807060245</v>
          </cell>
          <cell r="H499">
            <v>0</v>
          </cell>
          <cell r="I499">
            <v>1</v>
          </cell>
          <cell r="J499">
            <v>3597.1791551084557</v>
          </cell>
          <cell r="K499">
            <v>2.8091422299235735</v>
          </cell>
          <cell r="L499">
            <v>4.7454316906980765E-2</v>
          </cell>
          <cell r="M499">
            <v>1.0004745431690698</v>
          </cell>
          <cell r="N499">
            <v>4.5827660689298639</v>
          </cell>
          <cell r="O499">
            <v>1.0072073233161367</v>
          </cell>
          <cell r="P499">
            <v>7.2320270445745622</v>
          </cell>
          <cell r="Q499">
            <v>8109.6088108599997</v>
          </cell>
          <cell r="R499">
            <v>473.54678846283048</v>
          </cell>
        </row>
        <row r="500">
          <cell r="A500">
            <v>42257</v>
          </cell>
          <cell r="B500" t="str">
            <v/>
          </cell>
          <cell r="C500" t="str">
            <v xml:space="preserve"> </v>
          </cell>
          <cell r="D500">
            <v>352.93599999999998</v>
          </cell>
          <cell r="E500" t="str">
            <v/>
          </cell>
          <cell r="K500" t="str">
            <v/>
          </cell>
          <cell r="L500" t="str">
            <v/>
          </cell>
          <cell r="N500">
            <v>4.5827660689298639</v>
          </cell>
        </row>
        <row r="501">
          <cell r="A501">
            <v>42277</v>
          </cell>
          <cell r="B501">
            <v>0.12845339488702923</v>
          </cell>
          <cell r="C501">
            <v>1.0012845339488703</v>
          </cell>
          <cell r="D501">
            <v>352.93599999999998</v>
          </cell>
          <cell r="E501">
            <v>0.16073322686644223</v>
          </cell>
          <cell r="F501">
            <v>1.0016073299999999</v>
          </cell>
          <cell r="G501">
            <v>467.65455070131441</v>
          </cell>
          <cell r="H501">
            <v>0</v>
          </cell>
          <cell r="I501">
            <v>1</v>
          </cell>
          <cell r="J501">
            <v>3602.5574295064553</v>
          </cell>
          <cell r="K501">
            <v>2.8126297454957827</v>
          </cell>
          <cell r="L501">
            <v>4.7454316906980765E-2</v>
          </cell>
          <cell r="M501">
            <v>1.0004745431690698</v>
          </cell>
          <cell r="N501">
            <v>4.5827660689298639</v>
          </cell>
          <cell r="O501">
            <v>1.0072073233161369</v>
          </cell>
          <cell r="P501">
            <v>7.284150601715857</v>
          </cell>
          <cell r="Q501">
            <v>8109.6088108599997</v>
          </cell>
          <cell r="R501">
            <v>474.15507538898947</v>
          </cell>
        </row>
        <row r="502">
          <cell r="A502">
            <v>42287</v>
          </cell>
          <cell r="B502" t="str">
            <v/>
          </cell>
          <cell r="C502" t="str">
            <v xml:space="preserve"> </v>
          </cell>
          <cell r="D502">
            <v>352.93599999999998</v>
          </cell>
          <cell r="E502" t="str">
            <v/>
          </cell>
          <cell r="K502" t="str">
            <v/>
          </cell>
          <cell r="L502" t="str">
            <v/>
          </cell>
          <cell r="N502">
            <v>4.5827660689298639</v>
          </cell>
        </row>
        <row r="503">
          <cell r="A503">
            <v>42308</v>
          </cell>
          <cell r="B503">
            <v>0.22529289082526827</v>
          </cell>
          <cell r="C503">
            <v>1.0022529289082527</v>
          </cell>
          <cell r="D503">
            <v>352.93599999999998</v>
          </cell>
          <cell r="E503">
            <v>0.26108788555692097</v>
          </cell>
          <cell r="F503">
            <v>1.00261088</v>
          </cell>
          <cell r="G503">
            <v>468.87554007945118</v>
          </cell>
          <cell r="H503">
            <v>0</v>
          </cell>
          <cell r="I503">
            <v>1</v>
          </cell>
          <cell r="J503">
            <v>3612.0051734353619</v>
          </cell>
          <cell r="K503">
            <v>2.8161215907757358</v>
          </cell>
          <cell r="L503">
            <v>4.7454316906980765E-2</v>
          </cell>
          <cell r="M503">
            <v>1.0004745431690698</v>
          </cell>
          <cell r="N503">
            <v>4.5827660689298639</v>
          </cell>
          <cell r="O503">
            <v>1.0072073233161367</v>
          </cell>
          <cell r="P503">
            <v>7.3366498301858547</v>
          </cell>
          <cell r="Q503">
            <v>8109.6088108599997</v>
          </cell>
          <cell r="R503">
            <v>475.22331306532806</v>
          </cell>
        </row>
        <row r="504">
          <cell r="A504">
            <v>42318</v>
          </cell>
          <cell r="B504" t="str">
            <v/>
          </cell>
          <cell r="C504" t="str">
            <v xml:space="preserve"> </v>
          </cell>
          <cell r="D504">
            <v>352.93599999999998</v>
          </cell>
          <cell r="E504" t="str">
            <v/>
          </cell>
          <cell r="K504" t="str">
            <v/>
          </cell>
          <cell r="L504" t="str">
            <v/>
          </cell>
          <cell r="N504">
            <v>4.5827660689298639</v>
          </cell>
        </row>
        <row r="505">
          <cell r="A505">
            <v>42338</v>
          </cell>
          <cell r="B505">
            <v>0.33267787502022639</v>
          </cell>
          <cell r="C505">
            <v>1.0033267787502023</v>
          </cell>
          <cell r="D505">
            <v>352.93599999999998</v>
          </cell>
          <cell r="E505">
            <v>0.33668793140596193</v>
          </cell>
          <cell r="F505">
            <v>1.00336688</v>
          </cell>
          <cell r="G505">
            <v>470.4541874362132</v>
          </cell>
          <cell r="H505">
            <v>0</v>
          </cell>
          <cell r="I505">
            <v>1</v>
          </cell>
          <cell r="J505">
            <v>3625.9939627781096</v>
          </cell>
          <cell r="K505">
            <v>2.8196177711387116</v>
          </cell>
          <cell r="L505">
            <v>2.1448419655634154E-2</v>
          </cell>
          <cell r="M505">
            <v>1.0002144841965563</v>
          </cell>
          <cell r="N505">
            <v>4.5827660689298639</v>
          </cell>
          <cell r="O505">
            <v>1.0068629424949389</v>
          </cell>
          <cell r="P505">
            <v>7.3870008360759236</v>
          </cell>
          <cell r="Q505">
            <v>8109.6088108599997</v>
          </cell>
          <cell r="R505">
            <v>476.80427588483451</v>
          </cell>
        </row>
        <row r="506">
          <cell r="A506">
            <v>42348</v>
          </cell>
          <cell r="B506" t="str">
            <v/>
          </cell>
          <cell r="C506" t="str">
            <v xml:space="preserve"> </v>
          </cell>
          <cell r="D506">
            <v>352.93599999999998</v>
          </cell>
          <cell r="E506" t="str">
            <v/>
          </cell>
          <cell r="K506" t="str">
            <v/>
          </cell>
          <cell r="L506" t="str">
            <v/>
          </cell>
          <cell r="N506">
            <v>4.5827660689298639</v>
          </cell>
        </row>
        <row r="507">
          <cell r="A507">
            <v>42369</v>
          </cell>
          <cell r="B507">
            <v>0.34470804417743306</v>
          </cell>
          <cell r="C507">
            <v>1.0034470804417743</v>
          </cell>
          <cell r="D507">
            <v>352.93599999999998</v>
          </cell>
          <cell r="E507">
            <v>0.33941323041592292</v>
          </cell>
          <cell r="F507">
            <v>1.00339413</v>
          </cell>
          <cell r="G507">
            <v>472.05097119141749</v>
          </cell>
          <cell r="H507">
            <v>0</v>
          </cell>
          <cell r="I507">
            <v>1</v>
          </cell>
          <cell r="J507">
            <v>3640.5448881468765</v>
          </cell>
          <cell r="K507">
            <v>2.8231182919666629</v>
          </cell>
          <cell r="L507">
            <v>7.3465725815502481E-2</v>
          </cell>
          <cell r="M507">
            <v>1.000734657258155</v>
          </cell>
          <cell r="N507">
            <v>4.5827660689298639</v>
          </cell>
          <cell r="O507">
            <v>1.0075518219271002</v>
          </cell>
          <cell r="P507">
            <v>7.4427861509653095</v>
          </cell>
          <cell r="Q507">
            <v>8109.6088108599997</v>
          </cell>
          <cell r="R507">
            <v>478.44785857879151</v>
          </cell>
          <cell r="S507">
            <v>0</v>
          </cell>
          <cell r="T507">
            <v>1</v>
          </cell>
        </row>
        <row r="508">
          <cell r="A508">
            <v>42379</v>
          </cell>
          <cell r="B508" t="str">
            <v/>
          </cell>
          <cell r="C508" t="str">
            <v xml:space="preserve"> </v>
          </cell>
          <cell r="D508">
            <v>352.93599999999998</v>
          </cell>
          <cell r="E508" t="str">
            <v/>
          </cell>
          <cell r="K508" t="str">
            <v/>
          </cell>
          <cell r="L508" t="str">
            <v/>
          </cell>
          <cell r="N508">
            <v>4.5827660689298639</v>
          </cell>
        </row>
        <row r="509">
          <cell r="A509">
            <v>42400</v>
          </cell>
          <cell r="B509">
            <v>0.32882360289290258</v>
          </cell>
          <cell r="C509">
            <v>1.003288236028929</v>
          </cell>
          <cell r="D509">
            <v>352.93599999999998</v>
          </cell>
          <cell r="E509">
            <v>0.30468088457467807</v>
          </cell>
          <cell r="F509">
            <v>1.0030468100000001</v>
          </cell>
          <cell r="G509">
            <v>473.48922026608682</v>
          </cell>
          <cell r="H509">
            <v>0</v>
          </cell>
          <cell r="I509">
            <v>1</v>
          </cell>
          <cell r="J509">
            <v>3654.4808148452016</v>
          </cell>
          <cell r="K509">
            <v>2.8266231586482227</v>
          </cell>
          <cell r="L509">
            <v>2.1448419655634154E-2</v>
          </cell>
          <cell r="M509">
            <v>1.0002144841965563</v>
          </cell>
          <cell r="N509">
            <v>4.5827660689298639</v>
          </cell>
          <cell r="O509">
            <v>1.0068629424949389</v>
          </cell>
          <cell r="P509">
            <v>7.4938655643215117</v>
          </cell>
          <cell r="Q509">
            <v>8109.6088108599997</v>
          </cell>
          <cell r="R509">
            <v>480.02110806533426</v>
          </cell>
        </row>
        <row r="510">
          <cell r="A510">
            <v>42410</v>
          </cell>
          <cell r="B510" t="str">
            <v/>
          </cell>
          <cell r="C510" t="str">
            <v xml:space="preserve"> </v>
          </cell>
          <cell r="D510">
            <v>352.93599999999998</v>
          </cell>
          <cell r="E510" t="str">
            <v/>
          </cell>
          <cell r="K510" t="str">
            <v/>
          </cell>
          <cell r="L510" t="str">
            <v/>
          </cell>
          <cell r="N510">
            <v>4.5827660689298639</v>
          </cell>
        </row>
        <row r="511">
          <cell r="A511">
            <v>42429</v>
          </cell>
          <cell r="B511">
            <v>0.2563954479382291</v>
          </cell>
          <cell r="C511">
            <v>1.0025639544793823</v>
          </cell>
          <cell r="D511">
            <v>352.93599999999998</v>
          </cell>
          <cell r="E511">
            <v>0.25079302204897846</v>
          </cell>
          <cell r="F511">
            <v>1.0025079299999999</v>
          </cell>
          <cell r="G511">
            <v>474.67669819066828</v>
          </cell>
          <cell r="H511">
            <v>0</v>
          </cell>
          <cell r="I511">
            <v>1</v>
          </cell>
          <cell r="J511">
            <v>3665.3881022725864</v>
          </cell>
          <cell r="K511">
            <v>2.8301323765787156</v>
          </cell>
          <cell r="L511">
            <v>-4.5519661698967262E-3</v>
          </cell>
          <cell r="M511">
            <v>0.99995448033830103</v>
          </cell>
          <cell r="N511">
            <v>4.5827660689298639</v>
          </cell>
          <cell r="O511">
            <v>1.0065186794232326</v>
          </cell>
          <cell r="P511">
            <v>7.5427156715761257</v>
          </cell>
          <cell r="Q511">
            <v>8109.6088108599997</v>
          </cell>
          <cell r="R511">
            <v>481.25186033555644</v>
          </cell>
        </row>
        <row r="512">
          <cell r="A512">
            <v>42439</v>
          </cell>
          <cell r="B512" t="str">
            <v/>
          </cell>
          <cell r="C512" t="str">
            <v xml:space="preserve"> </v>
          </cell>
          <cell r="D512">
            <v>352.93599999999998</v>
          </cell>
          <cell r="E512" t="str">
            <v/>
          </cell>
          <cell r="K512" t="str">
            <v/>
          </cell>
          <cell r="L512" t="str">
            <v/>
          </cell>
          <cell r="N512">
            <v>4.5827660689298639</v>
          </cell>
        </row>
        <row r="513">
          <cell r="A513">
            <v>42460</v>
          </cell>
          <cell r="B513">
            <v>0.23958817027047719</v>
          </cell>
          <cell r="C513">
            <v>1.0023958817027048</v>
          </cell>
          <cell r="D513">
            <v>352.93599999999998</v>
          </cell>
          <cell r="E513">
            <v>0.24856768522820705</v>
          </cell>
          <cell r="F513">
            <v>1.0024856799999999</v>
          </cell>
          <cell r="G513">
            <v>475.85659107167851</v>
          </cell>
          <cell r="H513">
            <v>0</v>
          </cell>
          <cell r="I513">
            <v>1</v>
          </cell>
          <cell r="J513">
            <v>3675.6106730923029</v>
          </cell>
          <cell r="K513">
            <v>2.8336459511601637</v>
          </cell>
          <cell r="L513">
            <v>7.3465725815502481E-2</v>
          </cell>
          <cell r="M513">
            <v>1.000734657258155</v>
          </cell>
          <cell r="N513">
            <v>4.5827660689298639</v>
          </cell>
          <cell r="O513">
            <v>1.0075518219271</v>
          </cell>
          <cell r="P513">
            <v>7.599676917174615</v>
          </cell>
          <cell r="Q513">
            <v>8109.6088108599997</v>
          </cell>
          <cell r="R513">
            <v>482.40488286212701</v>
          </cell>
        </row>
        <row r="514">
          <cell r="A514">
            <v>42470</v>
          </cell>
          <cell r="B514" t="str">
            <v/>
          </cell>
          <cell r="C514" t="str">
            <v xml:space="preserve"> </v>
          </cell>
          <cell r="D514">
            <v>352.93599999999998</v>
          </cell>
          <cell r="E514" t="str">
            <v/>
          </cell>
          <cell r="K514" t="str">
            <v/>
          </cell>
          <cell r="L514" t="str">
            <v/>
          </cell>
          <cell r="N514">
            <v>4.5827660689298639</v>
          </cell>
        </row>
        <row r="515">
          <cell r="A515">
            <v>42490</v>
          </cell>
          <cell r="B515">
            <v>0.26652671514366677</v>
          </cell>
          <cell r="C515">
            <v>1.0026652671514367</v>
          </cell>
          <cell r="D515">
            <v>352.93599999999998</v>
          </cell>
          <cell r="E515">
            <v>0.2357264601372385</v>
          </cell>
          <cell r="F515">
            <v>1.0023572599999999</v>
          </cell>
          <cell r="G515">
            <v>476.97831096914149</v>
          </cell>
          <cell r="H515">
            <v>0</v>
          </cell>
          <cell r="I515">
            <v>1</v>
          </cell>
          <cell r="J515">
            <v>3687.0146048555885</v>
          </cell>
          <cell r="K515">
            <v>2.8371638878012955</v>
          </cell>
          <cell r="L515">
            <v>2.1448419655634154E-2</v>
          </cell>
          <cell r="M515">
            <v>1.0002144841965563</v>
          </cell>
          <cell r="N515">
            <v>4.5827660689298639</v>
          </cell>
          <cell r="O515">
            <v>1.0068629424949389</v>
          </cell>
          <cell r="P515">
            <v>7.6518330628372988</v>
          </cell>
          <cell r="Q515">
            <v>8109.6088108599997</v>
          </cell>
          <cell r="R515">
            <v>483.69062075011209</v>
          </cell>
        </row>
        <row r="516">
          <cell r="A516">
            <v>42500</v>
          </cell>
          <cell r="B516" t="str">
            <v/>
          </cell>
          <cell r="C516" t="str">
            <v xml:space="preserve"> </v>
          </cell>
          <cell r="D516">
            <v>352.93599999999998</v>
          </cell>
          <cell r="E516" t="str">
            <v/>
          </cell>
          <cell r="K516" t="str">
            <v/>
          </cell>
          <cell r="L516" t="str">
            <v/>
          </cell>
          <cell r="N516">
            <v>4.5827660689298639</v>
          </cell>
        </row>
        <row r="517">
          <cell r="A517">
            <v>42521</v>
          </cell>
          <cell r="B517">
            <v>0.17412595012438192</v>
          </cell>
          <cell r="C517">
            <v>1.0017412595012438</v>
          </cell>
          <cell r="D517">
            <v>352.93599999999998</v>
          </cell>
          <cell r="E517">
            <v>0.17742968218243949</v>
          </cell>
          <cell r="F517">
            <v>1.0017742999999999</v>
          </cell>
          <cell r="G517">
            <v>477.82461207037318</v>
          </cell>
          <cell r="H517">
            <v>0</v>
          </cell>
          <cell r="I517">
            <v>1</v>
          </cell>
          <cell r="J517">
            <v>3694.4875172457778</v>
          </cell>
          <cell r="K517">
            <v>2.8406861919175541</v>
          </cell>
          <cell r="L517">
            <v>4.7454316906980765E-2</v>
          </cell>
          <cell r="M517">
            <v>1.0004745431690698</v>
          </cell>
          <cell r="N517">
            <v>4.5827660689298639</v>
          </cell>
          <cell r="O517">
            <v>1.0072073233161367</v>
          </cell>
          <cell r="P517">
            <v>7.7069822976822717</v>
          </cell>
          <cell r="Q517">
            <v>8109.6088108599997</v>
          </cell>
          <cell r="R517">
            <v>484.53285163915575</v>
          </cell>
        </row>
        <row r="518">
          <cell r="A518">
            <v>42531</v>
          </cell>
          <cell r="B518" t="str">
            <v/>
          </cell>
          <cell r="C518" t="str">
            <v xml:space="preserve"> </v>
          </cell>
          <cell r="D518">
            <v>352.93599999999998</v>
          </cell>
          <cell r="E518" t="str">
            <v/>
          </cell>
          <cell r="K518" t="str">
            <v/>
          </cell>
          <cell r="L518" t="str">
            <v/>
          </cell>
          <cell r="N518">
            <v>4.5827660689298639</v>
          </cell>
        </row>
        <row r="519">
          <cell r="A519">
            <v>42551</v>
          </cell>
          <cell r="B519">
            <v>0.18403714629855461</v>
          </cell>
          <cell r="C519">
            <v>1.0018403714629855</v>
          </cell>
          <cell r="D519">
            <v>352.93599999999998</v>
          </cell>
          <cell r="E519">
            <v>0.21613241212400752</v>
          </cell>
          <cell r="F519">
            <v>1.0021613199999999</v>
          </cell>
          <cell r="G519">
            <v>478.85734593016309</v>
          </cell>
          <cell r="H519">
            <v>0</v>
          </cell>
          <cell r="I519">
            <v>1</v>
          </cell>
          <cell r="J519">
            <v>3702.4018580822499</v>
          </cell>
          <cell r="K519">
            <v>2.8442128689311068</v>
          </cell>
          <cell r="L519">
            <v>7.3465725815502481E-2</v>
          </cell>
          <cell r="M519">
            <v>1.000734657258155</v>
          </cell>
          <cell r="N519">
            <v>4.5827660689298639</v>
          </cell>
          <cell r="O519">
            <v>1.0075518219271002</v>
          </cell>
          <cell r="P519">
            <v>7.7651840555896818</v>
          </cell>
          <cell r="Q519">
            <v>8109.6088108599997</v>
          </cell>
          <cell r="R519">
            <v>485.42457207219144</v>
          </cell>
        </row>
        <row r="520">
          <cell r="A520">
            <v>42561</v>
          </cell>
          <cell r="B520" t="str">
            <v/>
          </cell>
          <cell r="C520" t="str">
            <v xml:space="preserve"> </v>
          </cell>
          <cell r="D520">
            <v>352.93599999999998</v>
          </cell>
          <cell r="E520" t="str">
            <v/>
          </cell>
          <cell r="K520" t="str">
            <v/>
          </cell>
          <cell r="L520" t="str">
            <v/>
          </cell>
          <cell r="N520">
            <v>4.5827660689298639</v>
          </cell>
        </row>
        <row r="521">
          <cell r="A521">
            <v>42582</v>
          </cell>
          <cell r="B521">
            <v>0.28032294377491329</v>
          </cell>
          <cell r="C521">
            <v>1.0028032294377491</v>
          </cell>
          <cell r="D521">
            <v>352.93599999999998</v>
          </cell>
          <cell r="E521">
            <v>0.25315782976060852</v>
          </cell>
          <cell r="F521">
            <v>1.0025315800000001</v>
          </cell>
          <cell r="G521">
            <v>480.06961079476912</v>
          </cell>
          <cell r="H521">
            <v>0</v>
          </cell>
          <cell r="I521">
            <v>1</v>
          </cell>
          <cell r="J521">
            <v>3714.4836529900126</v>
          </cell>
          <cell r="K521">
            <v>2.8477439242708518</v>
          </cell>
          <cell r="L521">
            <v>4.7454316906980765E-2</v>
          </cell>
          <cell r="M521">
            <v>1.0004745431690698</v>
          </cell>
          <cell r="N521">
            <v>4.5827660689298639</v>
          </cell>
          <cell r="O521">
            <v>1.0072073233161367</v>
          </cell>
          <cell r="P521">
            <v>7.8211502476876262</v>
          </cell>
          <cell r="Q521">
            <v>8109.6088108599997</v>
          </cell>
          <cell r="R521">
            <v>486.78532852243097</v>
          </cell>
        </row>
        <row r="522">
          <cell r="A522">
            <v>42592</v>
          </cell>
          <cell r="B522" t="str">
            <v/>
          </cell>
          <cell r="C522" t="str">
            <v xml:space="preserve"> </v>
          </cell>
          <cell r="D522">
            <v>352.93599999999998</v>
          </cell>
          <cell r="E522" t="str">
            <v/>
          </cell>
          <cell r="K522" t="str">
            <v/>
          </cell>
          <cell r="L522" t="str">
            <v/>
          </cell>
          <cell r="N522">
            <v>4.5827660689298639</v>
          </cell>
        </row>
        <row r="523">
          <cell r="A523">
            <v>42613</v>
          </cell>
          <cell r="B523">
            <v>0.19882760173199898</v>
          </cell>
          <cell r="C523">
            <v>1.00198827601732</v>
          </cell>
          <cell r="D523">
            <v>352.93599999999998</v>
          </cell>
          <cell r="E523">
            <v>0.17536953278367576</v>
          </cell>
          <cell r="F523">
            <v>1.0017537000000001</v>
          </cell>
          <cell r="G523">
            <v>480.91150662825629</v>
          </cell>
          <cell r="H523">
            <v>0</v>
          </cell>
          <cell r="I523">
            <v>1</v>
          </cell>
          <cell r="J523">
            <v>3723.0804255372523</v>
          </cell>
          <cell r="K523">
            <v>2.8512793633724272</v>
          </cell>
          <cell r="L523">
            <v>9.9482646612214509E-2</v>
          </cell>
          <cell r="M523">
            <v>1.0009948264661221</v>
          </cell>
          <cell r="N523">
            <v>4.5827660689298639</v>
          </cell>
          <cell r="O523">
            <v>1.007896438368117</v>
          </cell>
          <cell r="P523">
            <v>7.8829094785862752</v>
          </cell>
          <cell r="Q523">
            <v>8109.6088108599997</v>
          </cell>
          <cell r="R523">
            <v>487.75319211671535</v>
          </cell>
        </row>
        <row r="524">
          <cell r="A524">
            <v>42623</v>
          </cell>
          <cell r="B524" t="str">
            <v/>
          </cell>
          <cell r="C524" t="str">
            <v xml:space="preserve"> </v>
          </cell>
          <cell r="D524">
            <v>352.93599999999998</v>
          </cell>
          <cell r="E524" t="str">
            <v/>
          </cell>
          <cell r="K524" t="str">
            <v/>
          </cell>
          <cell r="L524" t="str">
            <v/>
          </cell>
          <cell r="N524">
            <v>4.5827660689298639</v>
          </cell>
        </row>
        <row r="525">
          <cell r="A525">
            <v>42643</v>
          </cell>
          <cell r="B525">
            <v>0.12845339488702923</v>
          </cell>
          <cell r="C525">
            <v>1.0012845339488703</v>
          </cell>
          <cell r="D525">
            <v>352.93599999999998</v>
          </cell>
          <cell r="E525">
            <v>0.16073322686644223</v>
          </cell>
          <cell r="F525">
            <v>1.0016073299999999</v>
          </cell>
          <cell r="G525">
            <v>481.68449121123194</v>
          </cell>
          <cell r="H525">
            <v>0</v>
          </cell>
          <cell r="I525">
            <v>1</v>
          </cell>
          <cell r="J525">
            <v>3728.6469395391819</v>
          </cell>
          <cell r="K525">
            <v>2.85481919167822</v>
          </cell>
          <cell r="L525">
            <v>4.7454316906980765E-2</v>
          </cell>
          <cell r="M525">
            <v>1.0004745431690698</v>
          </cell>
          <cell r="N525">
            <v>4.5827660689298639</v>
          </cell>
          <cell r="O525">
            <v>1.0072073233161369</v>
          </cell>
          <cell r="P525">
            <v>7.9397241558702873</v>
          </cell>
          <cell r="Q525">
            <v>8109.6088108599997</v>
          </cell>
          <cell r="R525">
            <v>488.37972765065911</v>
          </cell>
        </row>
        <row r="526">
          <cell r="A526">
            <v>42653</v>
          </cell>
          <cell r="B526" t="str">
            <v/>
          </cell>
          <cell r="C526" t="str">
            <v xml:space="preserve"> </v>
          </cell>
          <cell r="D526">
            <v>352.93599999999998</v>
          </cell>
          <cell r="E526" t="str">
            <v/>
          </cell>
          <cell r="K526" t="str">
            <v/>
          </cell>
          <cell r="L526" t="str">
            <v/>
          </cell>
          <cell r="N526">
            <v>4.5827660689298639</v>
          </cell>
        </row>
        <row r="527">
          <cell r="A527">
            <v>42674</v>
          </cell>
          <cell r="B527">
            <v>0.22529289082526827</v>
          </cell>
          <cell r="C527">
            <v>1.0022529289082527</v>
          </cell>
          <cell r="D527">
            <v>352.93599999999998</v>
          </cell>
          <cell r="E527">
            <v>0.26108788555692097</v>
          </cell>
          <cell r="F527">
            <v>1.00261088</v>
          </cell>
          <cell r="G527">
            <v>482.94211106439099</v>
          </cell>
          <cell r="H527">
            <v>0</v>
          </cell>
          <cell r="I527">
            <v>1</v>
          </cell>
          <cell r="J527">
            <v>3738.4253545056004</v>
          </cell>
          <cell r="K527">
            <v>2.8583634146373722</v>
          </cell>
          <cell r="L527">
            <v>2.1448419655634154E-2</v>
          </cell>
          <cell r="M527">
            <v>1.0002144841965563</v>
          </cell>
          <cell r="N527">
            <v>4.5827660689298639</v>
          </cell>
          <cell r="O527">
            <v>1.0068629424949389</v>
          </cell>
          <cell r="P527">
            <v>7.9942140261777022</v>
          </cell>
          <cell r="Q527">
            <v>8109.6088108599997</v>
          </cell>
          <cell r="R527">
            <v>489.48001245728784</v>
          </cell>
        </row>
        <row r="528">
          <cell r="A528">
            <v>42684</v>
          </cell>
          <cell r="B528" t="str">
            <v/>
          </cell>
          <cell r="C528" t="str">
            <v xml:space="preserve"> </v>
          </cell>
          <cell r="D528">
            <v>352.93599999999998</v>
          </cell>
          <cell r="E528" t="str">
            <v/>
          </cell>
          <cell r="K528" t="str">
            <v/>
          </cell>
          <cell r="L528" t="str">
            <v/>
          </cell>
          <cell r="N528">
            <v>4.5827660689298639</v>
          </cell>
        </row>
        <row r="529">
          <cell r="A529">
            <v>42704</v>
          </cell>
          <cell r="B529">
            <v>0.33267787502022639</v>
          </cell>
          <cell r="C529">
            <v>1.0033267787502023</v>
          </cell>
          <cell r="D529">
            <v>352.93599999999998</v>
          </cell>
          <cell r="E529">
            <v>0.33668793140596193</v>
          </cell>
          <cell r="F529">
            <v>1.00336688</v>
          </cell>
          <cell r="G529">
            <v>484.56811886802194</v>
          </cell>
          <cell r="H529">
            <v>0</v>
          </cell>
          <cell r="I529">
            <v>1</v>
          </cell>
          <cell r="J529">
            <v>3752.9037514753441</v>
          </cell>
          <cell r="K529">
            <v>2.8619120377057925</v>
          </cell>
          <cell r="L529">
            <v>2.1448419655634154E-2</v>
          </cell>
          <cell r="M529">
            <v>1.0002144841965563</v>
          </cell>
          <cell r="N529">
            <v>4.5827660689298639</v>
          </cell>
          <cell r="O529">
            <v>1.0068629424949389</v>
          </cell>
          <cell r="P529">
            <v>8.0490778573315946</v>
          </cell>
          <cell r="Q529">
            <v>8109.6088108599997</v>
          </cell>
          <cell r="R529">
            <v>491.1084041613795</v>
          </cell>
        </row>
        <row r="530">
          <cell r="A530">
            <v>42714</v>
          </cell>
          <cell r="B530" t="str">
            <v/>
          </cell>
          <cell r="C530" t="str">
            <v xml:space="preserve"> </v>
          </cell>
          <cell r="D530">
            <v>352.93599999999998</v>
          </cell>
          <cell r="E530" t="str">
            <v/>
          </cell>
          <cell r="K530" t="str">
            <v/>
          </cell>
          <cell r="L530" t="str">
            <v/>
          </cell>
          <cell r="N530">
            <v>4.5827660689298639</v>
          </cell>
        </row>
        <row r="531">
          <cell r="A531">
            <v>42735</v>
          </cell>
          <cell r="B531">
            <v>0.34470804417743306</v>
          </cell>
          <cell r="C531">
            <v>1.0034470804417743</v>
          </cell>
          <cell r="D531">
            <v>352.93599999999998</v>
          </cell>
          <cell r="E531">
            <v>0.33941323041592292</v>
          </cell>
          <cell r="F531">
            <v>1.00339413</v>
          </cell>
          <cell r="G531">
            <v>486.21280717383758</v>
          </cell>
          <cell r="H531">
            <v>0</v>
          </cell>
          <cell r="I531">
            <v>1</v>
          </cell>
          <cell r="J531">
            <v>3767.9639592320182</v>
          </cell>
          <cell r="K531">
            <v>2.8654650663461632</v>
          </cell>
          <cell r="L531">
            <v>7.3465725815502481E-2</v>
          </cell>
          <cell r="M531">
            <v>1.000734657258155</v>
          </cell>
          <cell r="N531">
            <v>4.5827660689298639</v>
          </cell>
          <cell r="O531">
            <v>1.0075518219271002</v>
          </cell>
          <cell r="P531">
            <v>8.1098630599875285</v>
          </cell>
          <cell r="Q531">
            <v>8109.6088108599997</v>
          </cell>
          <cell r="R531">
            <v>492.80129433615519</v>
          </cell>
          <cell r="S531">
            <v>0</v>
          </cell>
          <cell r="T531">
            <v>1</v>
          </cell>
        </row>
        <row r="532">
          <cell r="A532">
            <v>42745</v>
          </cell>
          <cell r="B532" t="str">
            <v/>
          </cell>
          <cell r="C532" t="str">
            <v xml:space="preserve"> </v>
          </cell>
          <cell r="D532">
            <v>352.93599999999998</v>
          </cell>
          <cell r="E532" t="str">
            <v/>
          </cell>
          <cell r="K532" t="str">
            <v/>
          </cell>
          <cell r="L532" t="str">
            <v/>
          </cell>
          <cell r="N532">
            <v>4.5827660689298639</v>
          </cell>
        </row>
        <row r="533">
          <cell r="A533">
            <v>42766</v>
          </cell>
          <cell r="B533">
            <v>0.32882360289290258</v>
          </cell>
          <cell r="C533">
            <v>1.003288236028929</v>
          </cell>
          <cell r="D533">
            <v>352.93599999999998</v>
          </cell>
          <cell r="E533">
            <v>0.30468088457467807</v>
          </cell>
          <cell r="F533">
            <v>1.0030468100000001</v>
          </cell>
          <cell r="G533">
            <v>487.69420465565014</v>
          </cell>
          <cell r="H533">
            <v>0</v>
          </cell>
          <cell r="I533">
            <v>1</v>
          </cell>
          <cell r="J533">
            <v>3782.3876433647847</v>
          </cell>
          <cell r="K533">
            <v>2.8690225060279464</v>
          </cell>
          <cell r="L533">
            <v>7.3465725815502481E-2</v>
          </cell>
          <cell r="M533">
            <v>1.000734657258155</v>
          </cell>
          <cell r="N533">
            <v>4.5827660689298639</v>
          </cell>
          <cell r="O533">
            <v>1.0075518219271</v>
          </cell>
          <cell r="P533">
            <v>8.1711073016697213</v>
          </cell>
          <cell r="Q533">
            <v>8109.6088108599997</v>
          </cell>
          <cell r="R533">
            <v>494.42174130729421</v>
          </cell>
        </row>
        <row r="534">
          <cell r="A534">
            <v>42776</v>
          </cell>
          <cell r="B534" t="str">
            <v/>
          </cell>
          <cell r="C534" t="str">
            <v xml:space="preserve"> </v>
          </cell>
          <cell r="D534">
            <v>352.93599999999998</v>
          </cell>
          <cell r="E534" t="str">
            <v/>
          </cell>
          <cell r="K534" t="str">
            <v/>
          </cell>
          <cell r="L534" t="str">
            <v/>
          </cell>
          <cell r="N534">
            <v>4.5827660689298639</v>
          </cell>
        </row>
        <row r="535">
          <cell r="A535">
            <v>42794</v>
          </cell>
          <cell r="B535">
            <v>0.2563954479382291</v>
          </cell>
          <cell r="C535">
            <v>1.0025639544793823</v>
          </cell>
          <cell r="D535">
            <v>352.93599999999998</v>
          </cell>
          <cell r="E535">
            <v>0.25079302204897846</v>
          </cell>
          <cell r="F535">
            <v>1.0025079299999999</v>
          </cell>
          <cell r="G535">
            <v>488.91730768986378</v>
          </cell>
          <cell r="H535">
            <v>0</v>
          </cell>
          <cell r="I535">
            <v>1</v>
          </cell>
          <cell r="J535">
            <v>3793.6766858521278</v>
          </cell>
          <cell r="K535">
            <v>2.8725843622273968</v>
          </cell>
          <cell r="L535">
            <v>-3.0546840801759512E-2</v>
          </cell>
          <cell r="M535">
            <v>0.9996945315919824</v>
          </cell>
          <cell r="N535">
            <v>4.5827660689298639</v>
          </cell>
          <cell r="O535">
            <v>1.0061745340607571</v>
          </cell>
          <cell r="P535">
            <v>8.2215600820179819</v>
          </cell>
          <cell r="Q535">
            <v>8109.6088108599997</v>
          </cell>
          <cell r="R535">
            <v>495.68941614562306</v>
          </cell>
        </row>
        <row r="536">
          <cell r="A536">
            <v>42804</v>
          </cell>
          <cell r="B536" t="str">
            <v/>
          </cell>
          <cell r="C536" t="str">
            <v xml:space="preserve"> </v>
          </cell>
          <cell r="D536">
            <v>352.93599999999998</v>
          </cell>
          <cell r="E536" t="str">
            <v/>
          </cell>
          <cell r="K536" t="str">
            <v/>
          </cell>
          <cell r="L536" t="str">
            <v/>
          </cell>
          <cell r="N536">
            <v>4.5827660689298639</v>
          </cell>
        </row>
        <row r="537">
          <cell r="A537">
            <v>42825</v>
          </cell>
          <cell r="B537">
            <v>0.23958817027047719</v>
          </cell>
          <cell r="C537">
            <v>1.0023958817027048</v>
          </cell>
          <cell r="D537">
            <v>352.93599999999998</v>
          </cell>
          <cell r="E537">
            <v>0.24856768522820705</v>
          </cell>
          <cell r="F537">
            <v>1.0024856799999999</v>
          </cell>
          <cell r="G537">
            <v>490.13259812426855</v>
          </cell>
          <cell r="H537">
            <v>0</v>
          </cell>
          <cell r="I537">
            <v>1</v>
          </cell>
          <cell r="J537">
            <v>3804.2570466505344</v>
          </cell>
          <cell r="K537">
            <v>2.8761506404275665</v>
          </cell>
          <cell r="L537">
            <v>9.9482646612214509E-2</v>
          </cell>
          <cell r="M537">
            <v>1.0009948264661221</v>
          </cell>
          <cell r="N537">
            <v>4.5827660689298639</v>
          </cell>
          <cell r="O537">
            <v>1.007896438368117</v>
          </cell>
          <cell r="P537">
            <v>8.286481124495408</v>
          </cell>
          <cell r="Q537">
            <v>8109.6088108599997</v>
          </cell>
          <cell r="R537">
            <v>496.87702934799074</v>
          </cell>
        </row>
        <row r="538">
          <cell r="A538">
            <v>42835</v>
          </cell>
          <cell r="B538" t="str">
            <v/>
          </cell>
          <cell r="C538" t="str">
            <v xml:space="preserve"> </v>
          </cell>
          <cell r="D538">
            <v>352.93599999999998</v>
          </cell>
          <cell r="E538" t="str">
            <v/>
          </cell>
          <cell r="K538" t="str">
            <v/>
          </cell>
          <cell r="L538" t="str">
            <v/>
          </cell>
          <cell r="N538">
            <v>4.5827660689298639</v>
          </cell>
        </row>
        <row r="539">
          <cell r="A539">
            <v>42855</v>
          </cell>
          <cell r="B539">
            <v>0.26652671514366677</v>
          </cell>
          <cell r="C539">
            <v>1.0026652671514367</v>
          </cell>
          <cell r="D539">
            <v>352.93599999999998</v>
          </cell>
          <cell r="E539">
            <v>0.2357264601372385</v>
          </cell>
          <cell r="F539">
            <v>1.0023572599999999</v>
          </cell>
          <cell r="G539">
            <v>491.28797034780553</v>
          </cell>
          <cell r="H539">
            <v>0</v>
          </cell>
          <cell r="I539">
            <v>1</v>
          </cell>
          <cell r="J539">
            <v>3816.0601160255351</v>
          </cell>
          <cell r="K539">
            <v>2.8797213461183149</v>
          </cell>
          <cell r="L539">
            <v>-3.0546840801759512E-2</v>
          </cell>
          <cell r="M539">
            <v>0.9996945315919824</v>
          </cell>
          <cell r="N539">
            <v>4.5827660689298639</v>
          </cell>
          <cell r="O539">
            <v>1.0061745340607569</v>
          </cell>
          <cell r="P539">
            <v>8.3376462844424228</v>
          </cell>
          <cell r="Q539">
            <v>8109.6088108599997</v>
          </cell>
          <cell r="R539">
            <v>498.20133937261539</v>
          </cell>
        </row>
        <row r="540">
          <cell r="A540">
            <v>42865</v>
          </cell>
          <cell r="B540" t="str">
            <v/>
          </cell>
          <cell r="C540" t="str">
            <v xml:space="preserve"> </v>
          </cell>
          <cell r="D540">
            <v>352.93599999999998</v>
          </cell>
          <cell r="E540" t="str">
            <v/>
          </cell>
          <cell r="K540" t="str">
            <v/>
          </cell>
          <cell r="L540" t="str">
            <v/>
          </cell>
          <cell r="N540">
            <v>4.5827660689298639</v>
          </cell>
        </row>
        <row r="541">
          <cell r="A541">
            <v>42886</v>
          </cell>
          <cell r="B541">
            <v>0.17412595012438192</v>
          </cell>
          <cell r="C541">
            <v>1.0017412595012438</v>
          </cell>
          <cell r="D541">
            <v>352.93599999999998</v>
          </cell>
          <cell r="E541">
            <v>0.17742968218243949</v>
          </cell>
          <cell r="F541">
            <v>1.0017742999999999</v>
          </cell>
          <cell r="G541">
            <v>492.15966103219421</v>
          </cell>
          <cell r="H541">
            <v>0</v>
          </cell>
          <cell r="I541">
            <v>1</v>
          </cell>
          <cell r="J541">
            <v>3823.7945803493808</v>
          </cell>
          <cell r="K541">
            <v>2.8832964847963174</v>
          </cell>
          <cell r="L541">
            <v>7.3465725815502481E-2</v>
          </cell>
          <cell r="M541">
            <v>1.000734657258155</v>
          </cell>
          <cell r="N541">
            <v>4.5827660689298639</v>
          </cell>
          <cell r="O541">
            <v>1.0075518219271002</v>
          </cell>
          <cell r="P541">
            <v>8.4006107044736815</v>
          </cell>
          <cell r="Q541">
            <v>8109.6088108599997</v>
          </cell>
          <cell r="R541">
            <v>499.06883718833035</v>
          </cell>
        </row>
        <row r="542">
          <cell r="A542">
            <v>42896</v>
          </cell>
          <cell r="B542" t="str">
            <v/>
          </cell>
          <cell r="C542" t="str">
            <v xml:space="preserve"> </v>
          </cell>
          <cell r="D542">
            <v>352.93599999999998</v>
          </cell>
          <cell r="E542" t="str">
            <v/>
          </cell>
          <cell r="K542" t="str">
            <v/>
          </cell>
          <cell r="L542" t="str">
            <v/>
          </cell>
          <cell r="N542">
            <v>4.5827660689298639</v>
          </cell>
        </row>
        <row r="543">
          <cell r="A543">
            <v>42916</v>
          </cell>
          <cell r="B543">
            <v>0.18403714629855461</v>
          </cell>
          <cell r="C543">
            <v>1.0018403714629855</v>
          </cell>
          <cell r="D543">
            <v>352.93599999999998</v>
          </cell>
          <cell r="E543">
            <v>0.21613241212400752</v>
          </cell>
          <cell r="F543">
            <v>1.0021613199999999</v>
          </cell>
          <cell r="G543">
            <v>493.22337757908446</v>
          </cell>
          <cell r="H543">
            <v>0</v>
          </cell>
          <cell r="I543">
            <v>1</v>
          </cell>
          <cell r="J543">
            <v>3831.9859231151295</v>
          </cell>
          <cell r="K543">
            <v>2.8868760619650735</v>
          </cell>
          <cell r="L543">
            <v>4.7454316906980765E-2</v>
          </cell>
          <cell r="M543">
            <v>1.0004745431690698</v>
          </cell>
          <cell r="N543">
            <v>4.5827660689298639</v>
          </cell>
          <cell r="O543">
            <v>1.0072073233161369</v>
          </cell>
          <cell r="P543">
            <v>8.4611566218738243</v>
          </cell>
          <cell r="Q543">
            <v>8109.6088108599997</v>
          </cell>
          <cell r="R543">
            <v>499.98730923435716</v>
          </cell>
        </row>
        <row r="544">
          <cell r="A544">
            <v>42926</v>
          </cell>
          <cell r="B544" t="str">
            <v/>
          </cell>
          <cell r="C544" t="str">
            <v xml:space="preserve"> </v>
          </cell>
          <cell r="D544">
            <v>352.93599999999998</v>
          </cell>
          <cell r="E544" t="str">
            <v/>
          </cell>
          <cell r="K544" t="str">
            <v/>
          </cell>
          <cell r="L544" t="str">
            <v/>
          </cell>
          <cell r="N544">
            <v>4.5827660689298639</v>
          </cell>
        </row>
        <row r="545">
          <cell r="A545">
            <v>42947</v>
          </cell>
          <cell r="B545">
            <v>0.28032294377491329</v>
          </cell>
          <cell r="C545">
            <v>1.0028032294377491</v>
          </cell>
          <cell r="D545">
            <v>352.93599999999998</v>
          </cell>
          <cell r="E545">
            <v>0.25315782976060852</v>
          </cell>
          <cell r="F545">
            <v>1.0025315800000001</v>
          </cell>
          <cell r="G545">
            <v>494.47201117763564</v>
          </cell>
          <cell r="H545">
            <v>0</v>
          </cell>
          <cell r="I545">
            <v>1</v>
          </cell>
          <cell r="J545">
            <v>3844.4905808446638</v>
          </cell>
          <cell r="K545">
            <v>2.8904600831349145</v>
          </cell>
          <cell r="L545">
            <v>4.7454316906980765E-2</v>
          </cell>
          <cell r="M545">
            <v>1.0004745431690698</v>
          </cell>
          <cell r="N545">
            <v>4.5827660689298639</v>
          </cell>
          <cell r="O545">
            <v>1.0072073233161367</v>
          </cell>
          <cell r="P545">
            <v>8.5221389132761409</v>
          </cell>
          <cell r="Q545">
            <v>8109.6088108599997</v>
          </cell>
          <cell r="R545">
            <v>501.3888883781039</v>
          </cell>
        </row>
        <row r="546">
          <cell r="A546">
            <v>42957</v>
          </cell>
          <cell r="B546" t="str">
            <v/>
          </cell>
          <cell r="C546" t="str">
            <v xml:space="preserve"> </v>
          </cell>
          <cell r="D546">
            <v>352.93599999999998</v>
          </cell>
          <cell r="E546" t="str">
            <v/>
          </cell>
          <cell r="K546" t="str">
            <v/>
          </cell>
          <cell r="L546" t="str">
            <v/>
          </cell>
          <cell r="N546">
            <v>4.5827660689298639</v>
          </cell>
        </row>
        <row r="547">
          <cell r="A547">
            <v>42978</v>
          </cell>
          <cell r="B547">
            <v>0.19882760173199898</v>
          </cell>
          <cell r="C547">
            <v>1.00198827601732</v>
          </cell>
          <cell r="D547">
            <v>352.93599999999998</v>
          </cell>
          <cell r="E547">
            <v>0.17536953278367576</v>
          </cell>
          <cell r="F547">
            <v>1.0017537000000001</v>
          </cell>
          <cell r="G547">
            <v>495.33916443338393</v>
          </cell>
          <cell r="H547">
            <v>0</v>
          </cell>
          <cell r="I547">
            <v>1</v>
          </cell>
          <cell r="J547">
            <v>3853.3882404310571</v>
          </cell>
          <cell r="K547">
            <v>2.8940485538230143</v>
          </cell>
          <cell r="L547">
            <v>9.9482646612214509E-2</v>
          </cell>
          <cell r="M547">
            <v>1.0009948264661221</v>
          </cell>
          <cell r="N547">
            <v>4.5827660689298639</v>
          </cell>
          <cell r="O547">
            <v>1.007896438368117</v>
          </cell>
          <cell r="P547">
            <v>8.5894334579693581</v>
          </cell>
          <cell r="Q547">
            <v>8109.6088108599997</v>
          </cell>
          <cell r="R547">
            <v>502.38578788021681</v>
          </cell>
        </row>
        <row r="548">
          <cell r="A548">
            <v>42988</v>
          </cell>
          <cell r="B548" t="str">
            <v/>
          </cell>
          <cell r="C548" t="str">
            <v xml:space="preserve"> </v>
          </cell>
          <cell r="D548">
            <v>352.93599999999998</v>
          </cell>
          <cell r="E548" t="str">
            <v/>
          </cell>
          <cell r="K548" t="str">
            <v/>
          </cell>
          <cell r="L548" t="str">
            <v/>
          </cell>
          <cell r="N548">
            <v>4.5827660689298639</v>
          </cell>
        </row>
        <row r="549">
          <cell r="A549">
            <v>43008</v>
          </cell>
          <cell r="B549">
            <v>0.12845339488702923</v>
          </cell>
          <cell r="C549">
            <v>1.0012845339488703</v>
          </cell>
          <cell r="D549">
            <v>352.93599999999998</v>
          </cell>
          <cell r="E549">
            <v>0.16073322686644223</v>
          </cell>
          <cell r="F549">
            <v>1.0016073299999999</v>
          </cell>
          <cell r="G549">
            <v>496.13533905631101</v>
          </cell>
          <cell r="H549">
            <v>0</v>
          </cell>
          <cell r="I549">
            <v>1</v>
          </cell>
          <cell r="J549">
            <v>3859.1495824230542</v>
          </cell>
          <cell r="K549">
            <v>2.8976414795533931</v>
          </cell>
          <cell r="L549">
            <v>2.1448419655634154E-2</v>
          </cell>
          <cell r="M549">
            <v>1.0002144841965563</v>
          </cell>
          <cell r="N549">
            <v>4.5827660689298639</v>
          </cell>
          <cell r="O549">
            <v>1.0068629424949389</v>
          </cell>
          <cell r="P549">
            <v>8.6483822458555064</v>
          </cell>
          <cell r="Q549">
            <v>8109.6088108599997</v>
          </cell>
          <cell r="R549">
            <v>503.03111948017892</v>
          </cell>
        </row>
        <row r="550">
          <cell r="A550">
            <v>43018</v>
          </cell>
          <cell r="B550" t="str">
            <v/>
          </cell>
          <cell r="C550" t="str">
            <v xml:space="preserve"> </v>
          </cell>
          <cell r="D550">
            <v>352.93599999999998</v>
          </cell>
          <cell r="E550" t="str">
            <v/>
          </cell>
          <cell r="K550" t="str">
            <v/>
          </cell>
          <cell r="L550" t="str">
            <v/>
          </cell>
          <cell r="N550">
            <v>4.5827660689298639</v>
          </cell>
        </row>
        <row r="551">
          <cell r="A551">
            <v>43039</v>
          </cell>
          <cell r="B551">
            <v>0.22529289082526827</v>
          </cell>
          <cell r="C551">
            <v>1.0022529289082527</v>
          </cell>
          <cell r="D551">
            <v>352.93599999999998</v>
          </cell>
          <cell r="E551">
            <v>0.26108788555692097</v>
          </cell>
          <cell r="F551">
            <v>1.00261088</v>
          </cell>
          <cell r="G551">
            <v>497.43068832255381</v>
          </cell>
          <cell r="H551">
            <v>0</v>
          </cell>
          <cell r="I551">
            <v>1</v>
          </cell>
          <cell r="J551">
            <v>3869.2702419132975</v>
          </cell>
          <cell r="K551">
            <v>2.9012388658569326</v>
          </cell>
          <cell r="L551">
            <v>4.7454316906980765E-2</v>
          </cell>
          <cell r="M551">
            <v>1.0004745431690698</v>
          </cell>
          <cell r="N551">
            <v>4.5827660689298639</v>
          </cell>
          <cell r="O551">
            <v>1.0072073233161367</v>
          </cell>
          <cell r="P551">
            <v>8.7107139328629231</v>
          </cell>
          <cell r="Q551">
            <v>8109.6088108599997</v>
          </cell>
          <cell r="R551">
            <v>504.16441283100653</v>
          </cell>
        </row>
        <row r="552">
          <cell r="A552">
            <v>43049</v>
          </cell>
          <cell r="B552" t="str">
            <v/>
          </cell>
          <cell r="C552" t="str">
            <v xml:space="preserve"> </v>
          </cell>
          <cell r="D552">
            <v>352.93599999999998</v>
          </cell>
          <cell r="E552" t="str">
            <v/>
          </cell>
          <cell r="K552" t="str">
            <v/>
          </cell>
          <cell r="L552" t="str">
            <v/>
          </cell>
          <cell r="N552">
            <v>4.5827660689298639</v>
          </cell>
        </row>
        <row r="553">
          <cell r="A553">
            <v>43069</v>
          </cell>
          <cell r="B553">
            <v>0.33267787502022639</v>
          </cell>
          <cell r="C553">
            <v>1.0033267787502023</v>
          </cell>
          <cell r="D553">
            <v>352.93599999999998</v>
          </cell>
          <cell r="E553">
            <v>0.33668793140596193</v>
          </cell>
          <cell r="F553">
            <v>1.00336688</v>
          </cell>
          <cell r="G553">
            <v>499.10547741724542</v>
          </cell>
          <cell r="H553">
            <v>0</v>
          </cell>
          <cell r="I553">
            <v>1</v>
          </cell>
          <cell r="J553">
            <v>3884.2553827769825</v>
          </cell>
          <cell r="K553">
            <v>2.9048407182713798</v>
          </cell>
          <cell r="L553">
            <v>2.1448419655634154E-2</v>
          </cell>
          <cell r="M553">
            <v>1.0002144841965563</v>
          </cell>
          <cell r="N553">
            <v>4.5827660689298639</v>
          </cell>
          <cell r="O553">
            <v>1.0068629424949389</v>
          </cell>
          <cell r="P553">
            <v>8.7704950616740245</v>
          </cell>
          <cell r="Q553">
            <v>8109.6088108599997</v>
          </cell>
          <cell r="R553">
            <v>505.84165628622094</v>
          </cell>
        </row>
        <row r="554">
          <cell r="A554">
            <v>43079</v>
          </cell>
          <cell r="B554" t="str">
            <v/>
          </cell>
          <cell r="C554" t="str">
            <v xml:space="preserve"> </v>
          </cell>
          <cell r="D554">
            <v>352.93599999999998</v>
          </cell>
          <cell r="E554" t="str">
            <v/>
          </cell>
          <cell r="K554" t="str">
            <v/>
          </cell>
          <cell r="L554" t="str">
            <v/>
          </cell>
          <cell r="N554">
            <v>4.5827660689298639</v>
          </cell>
        </row>
        <row r="555">
          <cell r="A555">
            <v>43100</v>
          </cell>
          <cell r="B555">
            <v>0.34470804417743306</v>
          </cell>
          <cell r="C555">
            <v>1.0034470804417743</v>
          </cell>
          <cell r="D555">
            <v>352.93599999999998</v>
          </cell>
          <cell r="E555">
            <v>0.33941323041592292</v>
          </cell>
          <cell r="F555">
            <v>1.00339413</v>
          </cell>
          <cell r="G555">
            <v>500.79950744133015</v>
          </cell>
          <cell r="H555">
            <v>0</v>
          </cell>
          <cell r="I555">
            <v>1</v>
          </cell>
          <cell r="J555">
            <v>3899.8426978051402</v>
          </cell>
          <cell r="K555">
            <v>2.908447042341356</v>
          </cell>
          <cell r="L555">
            <v>2.1448419655634154E-2</v>
          </cell>
          <cell r="M555">
            <v>1.0002144841965563</v>
          </cell>
          <cell r="N555">
            <v>4.5827660689298639</v>
          </cell>
          <cell r="O555">
            <v>1.0068629424949391</v>
          </cell>
          <cell r="P555">
            <v>8.8306864649344412</v>
          </cell>
          <cell r="Q555">
            <v>8109.6088108599997</v>
          </cell>
          <cell r="R555">
            <v>507.58533316623988</v>
          </cell>
          <cell r="S555">
            <v>0</v>
          </cell>
          <cell r="T555">
            <v>1</v>
          </cell>
        </row>
        <row r="556">
          <cell r="A556">
            <v>43110</v>
          </cell>
          <cell r="B556" t="str">
            <v/>
          </cell>
          <cell r="C556" t="str">
            <v xml:space="preserve"> </v>
          </cell>
          <cell r="D556">
            <v>352.93599999999998</v>
          </cell>
          <cell r="E556" t="str">
            <v/>
          </cell>
          <cell r="K556" t="str">
            <v/>
          </cell>
          <cell r="L556" t="str">
            <v/>
          </cell>
          <cell r="N556">
            <v>4.5827660689298639</v>
          </cell>
        </row>
        <row r="557">
          <cell r="A557">
            <v>43131</v>
          </cell>
          <cell r="B557">
            <v>0.32882360289290258</v>
          </cell>
          <cell r="C557">
            <v>1.003288236028929</v>
          </cell>
          <cell r="D557">
            <v>352.93599999999998</v>
          </cell>
          <cell r="E557">
            <v>0.30468088457467807</v>
          </cell>
          <cell r="F557">
            <v>1.0030468100000001</v>
          </cell>
          <cell r="G557">
            <v>502.32534781054801</v>
          </cell>
          <cell r="H557">
            <v>0</v>
          </cell>
          <cell r="I557">
            <v>1</v>
          </cell>
          <cell r="J557">
            <v>3914.7712108825535</v>
          </cell>
          <cell r="K557">
            <v>2.9120578436183662</v>
          </cell>
          <cell r="L557">
            <v>7.3465725815502481E-2</v>
          </cell>
          <cell r="M557">
            <v>1.000734657258155</v>
          </cell>
          <cell r="N557">
            <v>4.5827660689298639</v>
          </cell>
          <cell r="O557">
            <v>1.0075518219271</v>
          </cell>
          <cell r="P557">
            <v>8.8973742366116788</v>
          </cell>
          <cell r="Q557">
            <v>8109.6088108599997</v>
          </cell>
          <cell r="R557">
            <v>509.25439354651303</v>
          </cell>
        </row>
        <row r="558">
          <cell r="A558">
            <v>43141</v>
          </cell>
          <cell r="B558" t="str">
            <v/>
          </cell>
          <cell r="C558" t="str">
            <v xml:space="preserve"> </v>
          </cell>
          <cell r="D558">
            <v>352.93599999999998</v>
          </cell>
          <cell r="E558" t="str">
            <v/>
          </cell>
          <cell r="K558" t="str">
            <v/>
          </cell>
          <cell r="L558" t="str">
            <v/>
          </cell>
          <cell r="N558">
            <v>4.5827660689298639</v>
          </cell>
        </row>
        <row r="559">
          <cell r="A559">
            <v>43159</v>
          </cell>
          <cell r="B559">
            <v>0.2563954479382291</v>
          </cell>
          <cell r="C559">
            <v>1.0025639544793823</v>
          </cell>
          <cell r="D559">
            <v>352.93599999999998</v>
          </cell>
          <cell r="E559">
            <v>0.25079302204897846</v>
          </cell>
          <cell r="F559">
            <v>1.0025079299999999</v>
          </cell>
          <cell r="G559">
            <v>503.58514473084011</v>
          </cell>
          <cell r="H559">
            <v>0</v>
          </cell>
          <cell r="I559">
            <v>1</v>
          </cell>
          <cell r="J559">
            <v>3926.4553698569534</v>
          </cell>
          <cell r="K559">
            <v>2.9156731276608081</v>
          </cell>
          <cell r="L559">
            <v>-3.0546840801759512E-2</v>
          </cell>
          <cell r="M559">
            <v>0.9996945315919824</v>
          </cell>
          <cell r="N559">
            <v>4.5827660689298639</v>
          </cell>
          <cell r="O559">
            <v>1.0061745340607571</v>
          </cell>
          <cell r="P559">
            <v>8.9523113768869393</v>
          </cell>
          <cell r="Q559">
            <v>8109.6088108599997</v>
          </cell>
          <cell r="R559">
            <v>510.56009862999173</v>
          </cell>
        </row>
        <row r="560">
          <cell r="A560">
            <v>43169</v>
          </cell>
          <cell r="B560" t="str">
            <v/>
          </cell>
          <cell r="C560" t="str">
            <v xml:space="preserve"> </v>
          </cell>
          <cell r="D560">
            <v>352.93599999999998</v>
          </cell>
          <cell r="E560" t="str">
            <v/>
          </cell>
          <cell r="K560" t="str">
            <v/>
          </cell>
          <cell r="L560" t="str">
            <v/>
          </cell>
          <cell r="N560">
            <v>4.5827660689298639</v>
          </cell>
        </row>
        <row r="561">
          <cell r="A561">
            <v>43190</v>
          </cell>
          <cell r="B561">
            <v>0.23958817027047719</v>
          </cell>
          <cell r="C561">
            <v>1.0023958817027048</v>
          </cell>
          <cell r="D561">
            <v>352.93599999999998</v>
          </cell>
          <cell r="E561">
            <v>0.24856768522820705</v>
          </cell>
          <cell r="F561">
            <v>1.0024856799999999</v>
          </cell>
          <cell r="G561">
            <v>504.83689466825069</v>
          </cell>
          <cell r="H561">
            <v>0</v>
          </cell>
          <cell r="I561">
            <v>1</v>
          </cell>
          <cell r="J561">
            <v>3937.4060432833039</v>
          </cell>
          <cell r="K561">
            <v>2.9192929000339802</v>
          </cell>
          <cell r="L561">
            <v>4.7454316906980765E-2</v>
          </cell>
          <cell r="M561">
            <v>1.0004745431690698</v>
          </cell>
          <cell r="N561">
            <v>4.5827660689298639</v>
          </cell>
          <cell r="O561">
            <v>1.0072073233161367</v>
          </cell>
          <cell r="P561">
            <v>9.0168335794068923</v>
          </cell>
          <cell r="Q561">
            <v>8109.6088108599997</v>
          </cell>
          <cell r="R561">
            <v>511.78334022843046</v>
          </cell>
        </row>
        <row r="562">
          <cell r="A562">
            <v>43200</v>
          </cell>
          <cell r="B562" t="str">
            <v/>
          </cell>
          <cell r="C562" t="str">
            <v xml:space="preserve"> </v>
          </cell>
          <cell r="D562">
            <v>352.93599999999998</v>
          </cell>
          <cell r="E562" t="str">
            <v/>
          </cell>
          <cell r="K562" t="str">
            <v/>
          </cell>
          <cell r="L562" t="str">
            <v/>
          </cell>
          <cell r="N562">
            <v>4.5827660689298639</v>
          </cell>
        </row>
        <row r="563">
          <cell r="A563">
            <v>43220</v>
          </cell>
          <cell r="B563">
            <v>0.26652671514366677</v>
          </cell>
          <cell r="C563">
            <v>1.0026652671514367</v>
          </cell>
          <cell r="D563">
            <v>352.93599999999998</v>
          </cell>
          <cell r="E563">
            <v>0.2357264601372385</v>
          </cell>
          <cell r="F563">
            <v>1.0023572599999999</v>
          </cell>
          <cell r="G563">
            <v>506.02692880951889</v>
          </cell>
          <cell r="H563">
            <v>0</v>
          </cell>
          <cell r="I563">
            <v>1</v>
          </cell>
          <cell r="J563">
            <v>3949.6222200864295</v>
          </cell>
          <cell r="K563">
            <v>2.9229171663100901</v>
          </cell>
          <cell r="L563">
            <v>4.7454316906980765E-2</v>
          </cell>
          <cell r="M563">
            <v>1.0004745431690698</v>
          </cell>
          <cell r="N563">
            <v>4.5827660689298639</v>
          </cell>
          <cell r="O563">
            <v>1.0072073233161365</v>
          </cell>
          <cell r="P563">
            <v>9.0818208143014747</v>
          </cell>
          <cell r="Q563">
            <v>8109.6088108599997</v>
          </cell>
          <cell r="R563">
            <v>513.14737955379383</v>
          </cell>
        </row>
        <row r="564">
          <cell r="A564">
            <v>43230</v>
          </cell>
          <cell r="B564" t="str">
            <v/>
          </cell>
          <cell r="C564" t="str">
            <v xml:space="preserve"> </v>
          </cell>
          <cell r="D564">
            <v>352.93599999999998</v>
          </cell>
          <cell r="E564" t="str">
            <v/>
          </cell>
          <cell r="K564" t="str">
            <v/>
          </cell>
          <cell r="L564" t="str">
            <v/>
          </cell>
          <cell r="N564">
            <v>4.5827660689298639</v>
          </cell>
        </row>
        <row r="565">
          <cell r="A565">
            <v>43251</v>
          </cell>
          <cell r="B565">
            <v>0.17412595012438192</v>
          </cell>
          <cell r="C565">
            <v>1.0017412595012438</v>
          </cell>
          <cell r="D565">
            <v>352.93599999999998</v>
          </cell>
          <cell r="E565">
            <v>0.17742968218243949</v>
          </cell>
          <cell r="F565">
            <v>1.0017742999999999</v>
          </cell>
          <cell r="G565">
            <v>506.92477078106316</v>
          </cell>
          <cell r="H565">
            <v>0</v>
          </cell>
          <cell r="I565">
            <v>1</v>
          </cell>
          <cell r="J565">
            <v>3957.6273906616098</v>
          </cell>
          <cell r="K565">
            <v>2.926545932068263</v>
          </cell>
          <cell r="L565">
            <v>4.7454316906980765E-2</v>
          </cell>
          <cell r="M565">
            <v>1.0004745431690698</v>
          </cell>
          <cell r="N565">
            <v>4.5827660689298639</v>
          </cell>
          <cell r="O565">
            <v>1.0072073233161367</v>
          </cell>
          <cell r="P565">
            <v>9.147276433209365</v>
          </cell>
          <cell r="Q565">
            <v>8109.6088108599997</v>
          </cell>
          <cell r="R565">
            <v>514.04090230398026</v>
          </cell>
        </row>
        <row r="566">
          <cell r="A566">
            <v>43261</v>
          </cell>
          <cell r="B566" t="str">
            <v/>
          </cell>
          <cell r="C566" t="str">
            <v xml:space="preserve"> </v>
          </cell>
          <cell r="D566">
            <v>352.93599999999998</v>
          </cell>
          <cell r="E566" t="str">
            <v/>
          </cell>
          <cell r="K566" t="str">
            <v/>
          </cell>
          <cell r="L566" t="str">
            <v/>
          </cell>
          <cell r="N566">
            <v>4.5827660689298639</v>
          </cell>
        </row>
        <row r="567">
          <cell r="A567">
            <v>43281</v>
          </cell>
          <cell r="B567">
            <v>0.18403714629855461</v>
          </cell>
          <cell r="C567">
            <v>1.0018403714629855</v>
          </cell>
          <cell r="D567">
            <v>352.93599999999998</v>
          </cell>
          <cell r="E567">
            <v>0.21613241212400752</v>
          </cell>
          <cell r="F567">
            <v>1.0021613199999999</v>
          </cell>
          <cell r="G567">
            <v>508.02039951580639</v>
          </cell>
          <cell r="H567">
            <v>0</v>
          </cell>
          <cell r="I567">
            <v>1</v>
          </cell>
          <cell r="J567">
            <v>3966.1054304241593</v>
          </cell>
          <cell r="K567">
            <v>2.9301792028945504</v>
          </cell>
          <cell r="L567">
            <v>4.7454316906980765E-2</v>
          </cell>
          <cell r="M567">
            <v>1.0004745431690698</v>
          </cell>
          <cell r="N567">
            <v>4.5827660689298639</v>
          </cell>
          <cell r="O567">
            <v>1.0072073233161369</v>
          </cell>
          <cell r="P567">
            <v>9.2132038119255846</v>
          </cell>
          <cell r="Q567">
            <v>8109.6088108599997</v>
          </cell>
          <cell r="R567">
            <v>514.98692851138787</v>
          </cell>
        </row>
        <row r="568">
          <cell r="A568">
            <v>43291</v>
          </cell>
          <cell r="B568" t="str">
            <v/>
          </cell>
          <cell r="C568" t="str">
            <v xml:space="preserve"> </v>
          </cell>
          <cell r="D568">
            <v>352.93599999999998</v>
          </cell>
          <cell r="E568" t="str">
            <v/>
          </cell>
          <cell r="K568" t="str">
            <v/>
          </cell>
          <cell r="L568" t="str">
            <v/>
          </cell>
          <cell r="N568">
            <v>4.5827660689298639</v>
          </cell>
        </row>
        <row r="569">
          <cell r="A569">
            <v>43312</v>
          </cell>
          <cell r="B569">
            <v>0.28032294377491329</v>
          </cell>
          <cell r="C569">
            <v>1.0028032294377491</v>
          </cell>
          <cell r="D569">
            <v>352.93599999999998</v>
          </cell>
          <cell r="E569">
            <v>0.25315782976060852</v>
          </cell>
          <cell r="F569">
            <v>1.0025315800000001</v>
          </cell>
          <cell r="G569">
            <v>509.30649293396175</v>
          </cell>
          <cell r="H569">
            <v>0</v>
          </cell>
          <cell r="I569">
            <v>1</v>
          </cell>
          <cell r="J569">
            <v>3979.0477511742274</v>
          </cell>
          <cell r="K569">
            <v>2.9338169843819393</v>
          </cell>
          <cell r="L569">
            <v>7.3465725815502481E-2</v>
          </cell>
          <cell r="M569">
            <v>1.000734657258155</v>
          </cell>
          <cell r="N569">
            <v>4.5827660689298639</v>
          </cell>
          <cell r="O569">
            <v>1.0075518219271</v>
          </cell>
          <cell r="P569">
            <v>9.2827802864913256</v>
          </cell>
          <cell r="Q569">
            <v>8109.6088108599997</v>
          </cell>
          <cell r="R569">
            <v>516.43055502944696</v>
          </cell>
        </row>
        <row r="570">
          <cell r="A570">
            <v>43322</v>
          </cell>
          <cell r="B570" t="str">
            <v/>
          </cell>
          <cell r="C570" t="str">
            <v xml:space="preserve"> </v>
          </cell>
          <cell r="D570">
            <v>352.93599999999998</v>
          </cell>
          <cell r="E570" t="str">
            <v/>
          </cell>
          <cell r="K570" t="str">
            <v/>
          </cell>
          <cell r="L570" t="str">
            <v/>
          </cell>
          <cell r="N570">
            <v>4.5827660689298639</v>
          </cell>
        </row>
        <row r="571">
          <cell r="A571">
            <v>43343</v>
          </cell>
          <cell r="B571">
            <v>0.19882760173199898</v>
          </cell>
          <cell r="C571">
            <v>1.00198827601732</v>
          </cell>
          <cell r="D571">
            <v>352.93599999999998</v>
          </cell>
          <cell r="E571">
            <v>0.17536953278367576</v>
          </cell>
          <cell r="F571">
            <v>1.0017537000000001</v>
          </cell>
          <cell r="G571">
            <v>510.19966135105699</v>
          </cell>
          <cell r="H571">
            <v>0</v>
          </cell>
          <cell r="I571">
            <v>1</v>
          </cell>
          <cell r="J571">
            <v>3988.2568288461443</v>
          </cell>
          <cell r="K571">
            <v>2.9374592821303596</v>
          </cell>
          <cell r="L571">
            <v>9.9482646612214509E-2</v>
          </cell>
          <cell r="M571">
            <v>1.0009948264661221</v>
          </cell>
          <cell r="N571">
            <v>4.5827660689298639</v>
          </cell>
          <cell r="O571">
            <v>1.007896438368117</v>
          </cell>
          <cell r="P571">
            <v>9.3560811889083766</v>
          </cell>
          <cell r="Q571">
            <v>8109.6088108599997</v>
          </cell>
          <cell r="R571">
            <v>517.45736151662322</v>
          </cell>
        </row>
        <row r="572">
          <cell r="A572">
            <v>43353</v>
          </cell>
          <cell r="B572" t="str">
            <v/>
          </cell>
          <cell r="C572" t="str">
            <v xml:space="preserve"> </v>
          </cell>
          <cell r="D572">
            <v>352.93599999999998</v>
          </cell>
          <cell r="E572" t="str">
            <v/>
          </cell>
          <cell r="K572" t="str">
            <v/>
          </cell>
          <cell r="L572" t="str">
            <v/>
          </cell>
          <cell r="N572">
            <v>4.5827660689298639</v>
          </cell>
        </row>
        <row r="573">
          <cell r="A573">
            <v>43373</v>
          </cell>
          <cell r="B573">
            <v>0.12845339488702923</v>
          </cell>
          <cell r="C573">
            <v>1.0012845339488703</v>
          </cell>
          <cell r="D573">
            <v>352.93599999999998</v>
          </cell>
          <cell r="E573">
            <v>0.16073322686644223</v>
          </cell>
          <cell r="F573">
            <v>1.0016073299999999</v>
          </cell>
          <cell r="G573">
            <v>511.01972173020823</v>
          </cell>
          <cell r="H573">
            <v>0</v>
          </cell>
          <cell r="I573">
            <v>1</v>
          </cell>
          <cell r="J573">
            <v>3994.2198178078611</v>
          </cell>
          <cell r="K573">
            <v>2.9411061017466942</v>
          </cell>
          <cell r="L573">
            <v>-4.5519661698967262E-3</v>
          </cell>
          <cell r="M573">
            <v>0.99995448033830103</v>
          </cell>
          <cell r="N573">
            <v>4.5827660689298639</v>
          </cell>
          <cell r="O573">
            <v>1.0065186794232326</v>
          </cell>
          <cell r="P573">
            <v>9.417070482836607</v>
          </cell>
          <cell r="Q573">
            <v>8109.6088108599997</v>
          </cell>
          <cell r="R573">
            <v>518.12205306458418</v>
          </cell>
        </row>
        <row r="574">
          <cell r="A574">
            <v>43383</v>
          </cell>
          <cell r="B574" t="str">
            <v/>
          </cell>
          <cell r="C574" t="str">
            <v xml:space="preserve"> </v>
          </cell>
          <cell r="D574">
            <v>352.93599999999998</v>
          </cell>
          <cell r="E574" t="str">
            <v/>
          </cell>
          <cell r="K574" t="str">
            <v/>
          </cell>
          <cell r="L574" t="str">
            <v/>
          </cell>
          <cell r="N574">
            <v>4.5827660689298639</v>
          </cell>
        </row>
        <row r="575">
          <cell r="A575">
            <v>43404</v>
          </cell>
          <cell r="B575">
            <v>0.22529289082526827</v>
          </cell>
          <cell r="C575">
            <v>1.0022529289082527</v>
          </cell>
          <cell r="D575">
            <v>352.93599999999998</v>
          </cell>
          <cell r="E575">
            <v>0.26108788555692097</v>
          </cell>
          <cell r="F575">
            <v>1.00261088</v>
          </cell>
          <cell r="G575">
            <v>512.35393231645253</v>
          </cell>
          <cell r="H575">
            <v>0</v>
          </cell>
          <cell r="I575">
            <v>1</v>
          </cell>
          <cell r="J575">
            <v>4004.6947003802629</v>
          </cell>
          <cell r="K575">
            <v>2.9447574488447872</v>
          </cell>
          <cell r="L575">
            <v>7.3465725815502481E-2</v>
          </cell>
          <cell r="M575">
            <v>1.000734657258155</v>
          </cell>
          <cell r="N575">
            <v>4.5827660689298639</v>
          </cell>
          <cell r="O575">
            <v>1.0075518219271</v>
          </cell>
          <cell r="P575">
            <v>9.4881865221979389</v>
          </cell>
          <cell r="Q575">
            <v>8109.6088108599997</v>
          </cell>
          <cell r="R575">
            <v>519.28934521593658</v>
          </cell>
        </row>
        <row r="576">
          <cell r="A576">
            <v>43414</v>
          </cell>
          <cell r="B576" t="str">
            <v/>
          </cell>
          <cell r="C576" t="str">
            <v xml:space="preserve"> </v>
          </cell>
          <cell r="D576">
            <v>352.93599999999998</v>
          </cell>
          <cell r="E576" t="str">
            <v/>
          </cell>
          <cell r="K576" t="str">
            <v/>
          </cell>
          <cell r="L576" t="str">
            <v/>
          </cell>
          <cell r="N576">
            <v>4.5827660689298639</v>
          </cell>
        </row>
        <row r="577">
          <cell r="A577">
            <v>43434</v>
          </cell>
          <cell r="B577">
            <v>0.33267787502022639</v>
          </cell>
          <cell r="C577">
            <v>1.0033267787502023</v>
          </cell>
          <cell r="D577">
            <v>352.93599999999998</v>
          </cell>
          <cell r="E577">
            <v>0.33668793140596193</v>
          </cell>
          <cell r="F577">
            <v>1.00336688</v>
          </cell>
          <cell r="G577">
            <v>514.07896617264589</v>
          </cell>
          <cell r="H577">
            <v>0</v>
          </cell>
          <cell r="I577">
            <v>1</v>
          </cell>
          <cell r="J577">
            <v>4020.204321174177</v>
          </cell>
          <cell r="K577">
            <v>2.9484133290454513</v>
          </cell>
          <cell r="L577">
            <v>2.1448419655634154E-2</v>
          </cell>
          <cell r="M577">
            <v>1.0002144841965563</v>
          </cell>
          <cell r="N577">
            <v>4.5827660689298639</v>
          </cell>
          <cell r="O577">
            <v>1.0068629424949389</v>
          </cell>
          <cell r="P577">
            <v>9.5533034006810382</v>
          </cell>
          <cell r="Q577">
            <v>8109.6088108599997</v>
          </cell>
          <cell r="R577">
            <v>521.0169059748074</v>
          </cell>
        </row>
        <row r="578">
          <cell r="A578">
            <v>43444</v>
          </cell>
          <cell r="B578" t="str">
            <v/>
          </cell>
          <cell r="C578" t="str">
            <v xml:space="preserve"> </v>
          </cell>
          <cell r="D578">
            <v>352.93599999999998</v>
          </cell>
          <cell r="E578" t="str">
            <v/>
          </cell>
          <cell r="K578" t="str">
            <v/>
          </cell>
          <cell r="L578" t="str">
            <v/>
          </cell>
          <cell r="N578">
            <v>4.5827660689298639</v>
          </cell>
        </row>
        <row r="579">
          <cell r="A579">
            <v>43465</v>
          </cell>
          <cell r="B579">
            <v>0.34470804417743306</v>
          </cell>
          <cell r="C579">
            <v>1.0034470804417743</v>
          </cell>
          <cell r="D579">
            <v>352.93599999999998</v>
          </cell>
          <cell r="E579">
            <v>0.33941323041592292</v>
          </cell>
          <cell r="F579">
            <v>1.00339413</v>
          </cell>
          <cell r="G579">
            <v>515.82381819862132</v>
          </cell>
          <cell r="H579">
            <v>0</v>
          </cell>
          <cell r="I579">
            <v>1</v>
          </cell>
          <cell r="J579">
            <v>4036.33719222832</v>
          </cell>
          <cell r="K579">
            <v>2.9520737479764767</v>
          </cell>
          <cell r="L579">
            <v>2.1448419655634154E-2</v>
          </cell>
          <cell r="M579">
            <v>1.0002144841965563</v>
          </cell>
          <cell r="N579">
            <v>4.5827660689298639</v>
          </cell>
          <cell r="O579">
            <v>1.0068629424949391</v>
          </cell>
          <cell r="P579">
            <v>9.6188671725566195</v>
          </cell>
          <cell r="Q579">
            <v>8109.6088108599997</v>
          </cell>
          <cell r="R579">
            <v>522.81289316122695</v>
          </cell>
          <cell r="S579">
            <v>0</v>
          </cell>
          <cell r="T579">
            <v>1</v>
          </cell>
        </row>
        <row r="580">
          <cell r="A580">
            <v>43475</v>
          </cell>
          <cell r="B580" t="str">
            <v/>
          </cell>
          <cell r="C580" t="str">
            <v xml:space="preserve"> </v>
          </cell>
          <cell r="D580">
            <v>352.93599999999998</v>
          </cell>
          <cell r="E580" t="str">
            <v/>
          </cell>
          <cell r="K580" t="str">
            <v/>
          </cell>
          <cell r="L580" t="str">
            <v/>
          </cell>
          <cell r="N580">
            <v>4.5827660689298639</v>
          </cell>
        </row>
        <row r="581">
          <cell r="A581">
            <v>43496</v>
          </cell>
          <cell r="B581">
            <v>0.32882360289290258</v>
          </cell>
          <cell r="C581">
            <v>1.003288236028929</v>
          </cell>
          <cell r="D581">
            <v>352.93599999999998</v>
          </cell>
          <cell r="E581">
            <v>0.30468088457467807</v>
          </cell>
          <cell r="F581">
            <v>1.0030468100000001</v>
          </cell>
          <cell r="G581">
            <v>517.39543477075574</v>
          </cell>
          <cell r="H581">
            <v>0</v>
          </cell>
          <cell r="I581">
            <v>1</v>
          </cell>
          <cell r="J581">
            <v>4051.7882032634429</v>
          </cell>
          <cell r="K581">
            <v>2.9557387112726419</v>
          </cell>
          <cell r="L581">
            <v>7.3465725815502481E-2</v>
          </cell>
          <cell r="M581">
            <v>1.000734657258155</v>
          </cell>
          <cell r="N581">
            <v>4.5827660689298639</v>
          </cell>
          <cell r="O581">
            <v>1.0075518219271</v>
          </cell>
          <cell r="P581">
            <v>9.6915071445841949</v>
          </cell>
          <cell r="Q581">
            <v>8109.6088108599997</v>
          </cell>
          <cell r="R581">
            <v>524.53202535290836</v>
          </cell>
        </row>
        <row r="582">
          <cell r="A582">
            <v>43506</v>
          </cell>
          <cell r="B582" t="str">
            <v/>
          </cell>
          <cell r="C582" t="str">
            <v xml:space="preserve"> </v>
          </cell>
          <cell r="D582">
            <v>352.93599999999998</v>
          </cell>
          <cell r="E582" t="str">
            <v/>
          </cell>
          <cell r="K582" t="str">
            <v/>
          </cell>
          <cell r="L582" t="str">
            <v/>
          </cell>
          <cell r="N582">
            <v>4.5827660689298639</v>
          </cell>
        </row>
        <row r="583">
          <cell r="A583">
            <v>43524</v>
          </cell>
          <cell r="B583">
            <v>0.2563954479382291</v>
          </cell>
          <cell r="C583">
            <v>1.0025639544793823</v>
          </cell>
          <cell r="D583">
            <v>352.93599999999998</v>
          </cell>
          <cell r="E583">
            <v>0.25079302204897846</v>
          </cell>
          <cell r="F583">
            <v>1.0025079299999999</v>
          </cell>
          <cell r="G583">
            <v>518.69302641756076</v>
          </cell>
          <cell r="H583">
            <v>0</v>
          </cell>
          <cell r="I583">
            <v>1</v>
          </cell>
          <cell r="J583">
            <v>4063.8813078019471</v>
          </cell>
          <cell r="K583">
            <v>2.9594082245757205</v>
          </cell>
          <cell r="L583">
            <v>2.1448419655634154E-2</v>
          </cell>
          <cell r="M583">
            <v>1.0002144841965563</v>
          </cell>
          <cell r="N583">
            <v>4.5827660689298639</v>
          </cell>
          <cell r="O583">
            <v>1.0068629424949387</v>
          </cell>
          <cell r="P583">
            <v>9.7580194008067629</v>
          </cell>
          <cell r="Q583">
            <v>8109.6088108599997</v>
          </cell>
          <cell r="R583">
            <v>525.87690158889143</v>
          </cell>
        </row>
        <row r="584">
          <cell r="A584">
            <v>43534</v>
          </cell>
          <cell r="B584" t="str">
            <v/>
          </cell>
          <cell r="C584" t="str">
            <v xml:space="preserve"> </v>
          </cell>
          <cell r="D584">
            <v>352.93599999999998</v>
          </cell>
          <cell r="E584" t="str">
            <v/>
          </cell>
          <cell r="K584" t="str">
            <v/>
          </cell>
          <cell r="L584" t="str">
            <v/>
          </cell>
          <cell r="N584">
            <v>4.5827660689298639</v>
          </cell>
        </row>
        <row r="585">
          <cell r="A585">
            <v>43555</v>
          </cell>
          <cell r="B585">
            <v>0.23958817027047719</v>
          </cell>
          <cell r="C585">
            <v>1.0023958817027048</v>
          </cell>
          <cell r="D585">
            <v>352.93599999999998</v>
          </cell>
          <cell r="E585">
            <v>0.24856768522820705</v>
          </cell>
          <cell r="F585">
            <v>1.0024856799999999</v>
          </cell>
          <cell r="G585">
            <v>519.98232966676699</v>
          </cell>
          <cell r="H585">
            <v>0</v>
          </cell>
          <cell r="I585">
            <v>1</v>
          </cell>
          <cell r="J585">
            <v>4075.21525479822</v>
          </cell>
          <cell r="K585">
            <v>2.96308229353449</v>
          </cell>
          <cell r="L585">
            <v>-4.5519661698967262E-3</v>
          </cell>
          <cell r="M585">
            <v>0.99995448033830103</v>
          </cell>
          <cell r="N585">
            <v>4.5827660689298639</v>
          </cell>
          <cell r="O585">
            <v>1.0065186794232326</v>
          </cell>
          <cell r="P585">
            <v>9.8216288010863071</v>
          </cell>
          <cell r="Q585">
            <v>8109.6088108599997</v>
          </cell>
          <cell r="R585">
            <v>527.13684043528337</v>
          </cell>
        </row>
        <row r="586">
          <cell r="A586">
            <v>43565</v>
          </cell>
          <cell r="B586" t="str">
            <v/>
          </cell>
          <cell r="C586" t="str">
            <v xml:space="preserve"> </v>
          </cell>
          <cell r="D586">
            <v>352.93599999999998</v>
          </cell>
          <cell r="E586" t="str">
            <v/>
          </cell>
          <cell r="K586" t="str">
            <v/>
          </cell>
          <cell r="L586" t="str">
            <v/>
          </cell>
          <cell r="N586">
            <v>4.5827660689298639</v>
          </cell>
        </row>
        <row r="587">
          <cell r="A587">
            <v>43585</v>
          </cell>
          <cell r="B587">
            <v>0.26652671514366677</v>
          </cell>
          <cell r="C587">
            <v>1.0026652671514367</v>
          </cell>
          <cell r="D587">
            <v>352.93599999999998</v>
          </cell>
          <cell r="E587">
            <v>0.2357264601372385</v>
          </cell>
          <cell r="F587">
            <v>1.0023572599999999</v>
          </cell>
          <cell r="G587">
            <v>521.20806560582957</v>
          </cell>
          <cell r="H587">
            <v>0</v>
          </cell>
          <cell r="I587">
            <v>1</v>
          </cell>
          <cell r="J587">
            <v>4087.8589977894549</v>
          </cell>
          <cell r="K587">
            <v>2.9667609238047414</v>
          </cell>
          <cell r="L587">
            <v>4.7454316906980765E-2</v>
          </cell>
          <cell r="M587">
            <v>1.0004745431690698</v>
          </cell>
          <cell r="N587">
            <v>4.5827660689298639</v>
          </cell>
          <cell r="O587">
            <v>1.0072073233161365</v>
          </cell>
          <cell r="P587">
            <v>9.8924164553468135</v>
          </cell>
          <cell r="Q587">
            <v>8109.6088108599997</v>
          </cell>
          <cell r="R587">
            <v>528.5418009404076</v>
          </cell>
        </row>
        <row r="588">
          <cell r="A588">
            <v>43595</v>
          </cell>
          <cell r="B588" t="str">
            <v/>
          </cell>
          <cell r="C588" t="str">
            <v xml:space="preserve"> </v>
          </cell>
          <cell r="D588">
            <v>352.93599999999998</v>
          </cell>
          <cell r="E588" t="str">
            <v/>
          </cell>
          <cell r="K588" t="str">
            <v/>
          </cell>
          <cell r="L588" t="str">
            <v/>
          </cell>
          <cell r="N588">
            <v>4.5827660689298639</v>
          </cell>
        </row>
        <row r="589">
          <cell r="A589">
            <v>43616</v>
          </cell>
          <cell r="B589">
            <v>0.17412595012438192</v>
          </cell>
          <cell r="C589">
            <v>1.0017412595012438</v>
          </cell>
          <cell r="D589">
            <v>352.93599999999998</v>
          </cell>
          <cell r="E589">
            <v>0.17742968218243949</v>
          </cell>
          <cell r="F589">
            <v>1.0017742999999999</v>
          </cell>
          <cell r="G589">
            <v>522.13284342014322</v>
          </cell>
          <cell r="H589">
            <v>0</v>
          </cell>
          <cell r="I589">
            <v>1</v>
          </cell>
          <cell r="J589">
            <v>4096.144349334767</v>
          </cell>
          <cell r="K589">
            <v>2.9704441210492867</v>
          </cell>
          <cell r="L589">
            <v>7.3465725815502481E-2</v>
          </cell>
          <cell r="M589">
            <v>1.000734657258155</v>
          </cell>
          <cell r="N589">
            <v>4.5827660689298639</v>
          </cell>
          <cell r="O589">
            <v>1.0075518219271002</v>
          </cell>
          <cell r="P589">
            <v>9.9671222228463083</v>
          </cell>
          <cell r="Q589">
            <v>8109.6088108599997</v>
          </cell>
          <cell r="R589">
            <v>529.46212937309963</v>
          </cell>
        </row>
        <row r="590">
          <cell r="A590">
            <v>43626</v>
          </cell>
          <cell r="B590" t="str">
            <v/>
          </cell>
          <cell r="C590" t="str">
            <v xml:space="preserve"> </v>
          </cell>
          <cell r="D590">
            <v>352.93599999999998</v>
          </cell>
          <cell r="E590" t="str">
            <v/>
          </cell>
          <cell r="K590" t="str">
            <v/>
          </cell>
          <cell r="L590" t="str">
            <v/>
          </cell>
          <cell r="N590">
            <v>4.5827660689298639</v>
          </cell>
        </row>
        <row r="591">
          <cell r="A591">
            <v>43646</v>
          </cell>
          <cell r="B591">
            <v>0.18403714629855461</v>
          </cell>
          <cell r="C591">
            <v>1.0018403714629855</v>
          </cell>
          <cell r="D591">
            <v>352.93599999999998</v>
          </cell>
          <cell r="E591">
            <v>0.21613241212400752</v>
          </cell>
          <cell r="F591">
            <v>1.0021613199999999</v>
          </cell>
          <cell r="G591">
            <v>523.26134172911884</v>
          </cell>
          <cell r="H591">
            <v>0</v>
          </cell>
          <cell r="I591">
            <v>1</v>
          </cell>
          <cell r="J591">
            <v>4104.9191204890058</v>
          </cell>
          <cell r="K591">
            <v>2.9741318909379681</v>
          </cell>
          <cell r="L591">
            <v>-4.5519661698967262E-3</v>
          </cell>
          <cell r="M591">
            <v>0.99995448033830103</v>
          </cell>
          <cell r="N591">
            <v>4.5827660689298639</v>
          </cell>
          <cell r="O591">
            <v>1.0065186794232326</v>
          </cell>
          <cell r="P591">
            <v>10.032094697389221</v>
          </cell>
          <cell r="Q591">
            <v>8109.6088108599997</v>
          </cell>
          <cell r="R591">
            <v>530.43653636672946</v>
          </cell>
        </row>
        <row r="592">
          <cell r="A592">
            <v>43656</v>
          </cell>
          <cell r="B592" t="str">
            <v/>
          </cell>
          <cell r="C592" t="str">
            <v xml:space="preserve"> </v>
          </cell>
          <cell r="D592">
            <v>352.93599999999998</v>
          </cell>
          <cell r="E592" t="str">
            <v/>
          </cell>
          <cell r="K592" t="str">
            <v/>
          </cell>
          <cell r="L592" t="str">
            <v/>
          </cell>
          <cell r="N592">
            <v>4.5827660689298639</v>
          </cell>
        </row>
        <row r="593">
          <cell r="A593">
            <v>43677</v>
          </cell>
          <cell r="B593">
            <v>0.28032294377491329</v>
          </cell>
          <cell r="C593">
            <v>1.0028032294377491</v>
          </cell>
          <cell r="D593">
            <v>352.93599999999998</v>
          </cell>
          <cell r="E593">
            <v>0.25315782976060852</v>
          </cell>
          <cell r="F593">
            <v>1.0025315800000001</v>
          </cell>
          <cell r="G593">
            <v>524.58601878581646</v>
          </cell>
          <cell r="H593">
            <v>0</v>
          </cell>
          <cell r="I593">
            <v>1</v>
          </cell>
          <cell r="J593">
            <v>4118.3144224653261</v>
          </cell>
          <cell r="K593">
            <v>2.9778242391476684</v>
          </cell>
          <cell r="L593">
            <v>9.9482646612214509E-2</v>
          </cell>
          <cell r="M593">
            <v>1.0009948264661221</v>
          </cell>
          <cell r="N593">
            <v>4.5827660689298639</v>
          </cell>
          <cell r="O593">
            <v>1.0078964383681173</v>
          </cell>
          <cell r="P593">
            <v>10.111312514870271</v>
          </cell>
          <cell r="Q593">
            <v>8109.6088108599997</v>
          </cell>
          <cell r="R593">
            <v>531.92347168033041</v>
          </cell>
        </row>
        <row r="594">
          <cell r="A594">
            <v>43687</v>
          </cell>
          <cell r="B594" t="str">
            <v/>
          </cell>
          <cell r="C594" t="str">
            <v xml:space="preserve"> </v>
          </cell>
          <cell r="D594">
            <v>352.93599999999998</v>
          </cell>
          <cell r="E594" t="str">
            <v/>
          </cell>
          <cell r="K594" t="str">
            <v/>
          </cell>
          <cell r="L594" t="str">
            <v/>
          </cell>
          <cell r="N594">
            <v>4.5827660689298639</v>
          </cell>
        </row>
        <row r="595">
          <cell r="A595">
            <v>43708</v>
          </cell>
          <cell r="B595">
            <v>0.19882760173199898</v>
          </cell>
          <cell r="C595">
            <v>1.00198827601732</v>
          </cell>
          <cell r="D595">
            <v>352.93599999999998</v>
          </cell>
          <cell r="E595">
            <v>0.17536953278367576</v>
          </cell>
          <cell r="F595">
            <v>1.0017537000000001</v>
          </cell>
          <cell r="G595">
            <v>525.50598283600959</v>
          </cell>
          <cell r="H595">
            <v>0</v>
          </cell>
          <cell r="I595">
            <v>1</v>
          </cell>
          <cell r="J595">
            <v>4127.8458178557603</v>
          </cell>
          <cell r="K595">
            <v>2.9815211713623158</v>
          </cell>
          <cell r="L595">
            <v>7.3465725815502481E-2</v>
          </cell>
          <cell r="M595">
            <v>1.000734657258155</v>
          </cell>
          <cell r="N595">
            <v>4.5827660689298639</v>
          </cell>
          <cell r="O595">
            <v>1.0075518219271</v>
          </cell>
          <cell r="P595">
            <v>10.187671346431829</v>
          </cell>
          <cell r="Q595">
            <v>8109.6088108599997</v>
          </cell>
          <cell r="R595">
            <v>532.98108236212204</v>
          </cell>
        </row>
        <row r="596">
          <cell r="A596">
            <v>43718</v>
          </cell>
          <cell r="B596" t="str">
            <v/>
          </cell>
          <cell r="C596" t="str">
            <v xml:space="preserve"> </v>
          </cell>
          <cell r="D596">
            <v>352.93599999999998</v>
          </cell>
          <cell r="E596" t="str">
            <v/>
          </cell>
          <cell r="K596" t="str">
            <v/>
          </cell>
          <cell r="L596" t="str">
            <v/>
          </cell>
          <cell r="N596">
            <v>4.5827660689298639</v>
          </cell>
        </row>
        <row r="597">
          <cell r="A597">
            <v>43738</v>
          </cell>
          <cell r="B597">
            <v>0.12845339488702923</v>
          </cell>
          <cell r="C597">
            <v>1.0012845339488703</v>
          </cell>
          <cell r="D597">
            <v>352.93599999999998</v>
          </cell>
          <cell r="E597">
            <v>0.16073322686644223</v>
          </cell>
          <cell r="F597">
            <v>1.0016073299999999</v>
          </cell>
          <cell r="G597">
            <v>526.35064555959821</v>
          </cell>
          <cell r="H597">
            <v>0</v>
          </cell>
          <cell r="I597">
            <v>1</v>
          </cell>
          <cell r="J597">
            <v>4134.0175114311369</v>
          </cell>
          <cell r="K597">
            <v>2.9852226932728954</v>
          </cell>
          <cell r="L597">
            <v>4.7454316906980765E-2</v>
          </cell>
          <cell r="M597">
            <v>1.0004745431690698</v>
          </cell>
          <cell r="N597">
            <v>4.5827660689298639</v>
          </cell>
          <cell r="O597">
            <v>1.0072073233161369</v>
          </cell>
          <cell r="P597">
            <v>10.261097187664108</v>
          </cell>
          <cell r="Q597">
            <v>8109.6088108599997</v>
          </cell>
          <cell r="R597">
            <v>533.6657146565218</v>
          </cell>
        </row>
        <row r="598">
          <cell r="A598">
            <v>43748</v>
          </cell>
          <cell r="B598" t="str">
            <v/>
          </cell>
          <cell r="C598" t="str">
            <v xml:space="preserve"> </v>
          </cell>
          <cell r="D598">
            <v>352.93599999999998</v>
          </cell>
          <cell r="E598" t="str">
            <v/>
          </cell>
          <cell r="K598" t="str">
            <v/>
          </cell>
          <cell r="L598" t="str">
            <v/>
          </cell>
          <cell r="N598">
            <v>4.5827660689298639</v>
          </cell>
        </row>
        <row r="599">
          <cell r="A599">
            <v>43769</v>
          </cell>
          <cell r="B599">
            <v>0.22529289082526827</v>
          </cell>
          <cell r="C599">
            <v>1.0022529289082527</v>
          </cell>
          <cell r="D599">
            <v>352.93599999999998</v>
          </cell>
          <cell r="E599">
            <v>0.26108788555692097</v>
          </cell>
          <cell r="F599">
            <v>1.00261088</v>
          </cell>
          <cell r="G599">
            <v>527.72488333070498</v>
          </cell>
          <cell r="H599">
            <v>0</v>
          </cell>
          <cell r="I599">
            <v>1</v>
          </cell>
          <cell r="J599">
            <v>4144.8590148935727</v>
          </cell>
          <cell r="K599">
            <v>2.9889288105774594</v>
          </cell>
          <cell r="L599">
            <v>9.9482646612214509E-2</v>
          </cell>
          <cell r="M599">
            <v>1.0009948264661221</v>
          </cell>
          <cell r="N599">
            <v>4.5827660689298639</v>
          </cell>
          <cell r="O599">
            <v>1.0078964383681173</v>
          </cell>
          <cell r="P599">
            <v>10.34212330919576</v>
          </cell>
          <cell r="Q599">
            <v>8109.6088108599997</v>
          </cell>
          <cell r="R599">
            <v>534.86802557241481</v>
          </cell>
        </row>
        <row r="600">
          <cell r="A600">
            <v>43779</v>
          </cell>
          <cell r="B600" t="str">
            <v/>
          </cell>
          <cell r="C600" t="str">
            <v xml:space="preserve"> </v>
          </cell>
          <cell r="D600">
            <v>352.93599999999998</v>
          </cell>
          <cell r="E600" t="str">
            <v/>
          </cell>
          <cell r="K600" t="str">
            <v/>
          </cell>
          <cell r="L600" t="str">
            <v/>
          </cell>
          <cell r="N600">
            <v>4.5827660689298639</v>
          </cell>
        </row>
        <row r="601">
          <cell r="A601">
            <v>43799</v>
          </cell>
          <cell r="B601">
            <v>0.33267787502022639</v>
          </cell>
          <cell r="C601">
            <v>1.0033267787502023</v>
          </cell>
          <cell r="D601">
            <v>352.93599999999998</v>
          </cell>
          <cell r="E601">
            <v>0.33668793140596193</v>
          </cell>
          <cell r="F601">
            <v>1.00336688</v>
          </cell>
          <cell r="G601">
            <v>529.50166932390562</v>
          </cell>
          <cell r="H601">
            <v>0</v>
          </cell>
          <cell r="I601">
            <v>1</v>
          </cell>
          <cell r="J601">
            <v>4160.9114724152732</v>
          </cell>
          <cell r="K601">
            <v>2.9926395289811332</v>
          </cell>
          <cell r="L601">
            <v>2.1448419655634154E-2</v>
          </cell>
          <cell r="M601">
            <v>1.0002144841965563</v>
          </cell>
          <cell r="N601">
            <v>4.5827660689298639</v>
          </cell>
          <cell r="O601">
            <v>1.0068629424949389</v>
          </cell>
          <cell r="P601">
            <v>10.413100706742338</v>
          </cell>
          <cell r="Q601">
            <v>8109.6088108599997</v>
          </cell>
          <cell r="R601">
            <v>536.64741315405172</v>
          </cell>
        </row>
        <row r="602">
          <cell r="A602">
            <v>43809</v>
          </cell>
          <cell r="B602" t="str">
            <v/>
          </cell>
          <cell r="C602" t="str">
            <v xml:space="preserve"> </v>
          </cell>
          <cell r="D602">
            <v>352.93599999999998</v>
          </cell>
          <cell r="E602" t="str">
            <v/>
          </cell>
          <cell r="K602" t="str">
            <v/>
          </cell>
          <cell r="L602" t="str">
            <v/>
          </cell>
          <cell r="N602">
            <v>4.5827660689298639</v>
          </cell>
        </row>
        <row r="603">
          <cell r="A603">
            <v>43830</v>
          </cell>
          <cell r="B603">
            <v>0.34470804417743306</v>
          </cell>
          <cell r="C603">
            <v>1.0034470804417743</v>
          </cell>
          <cell r="D603">
            <v>352.93599999999998</v>
          </cell>
          <cell r="E603">
            <v>0.33941323041592292</v>
          </cell>
          <cell r="F603">
            <v>1.00339413</v>
          </cell>
          <cell r="G603">
            <v>531.29886804486421</v>
          </cell>
          <cell r="H603">
            <v>0</v>
          </cell>
          <cell r="I603">
            <v>1</v>
          </cell>
          <cell r="J603">
            <v>4177.6089939563117</v>
          </cell>
          <cell r="K603">
            <v>2.9963548541961242</v>
          </cell>
          <cell r="L603">
            <v>4.7454316906980765E-2</v>
          </cell>
          <cell r="M603">
            <v>1.0004745431690698</v>
          </cell>
          <cell r="N603">
            <v>4.5827660689298639</v>
          </cell>
          <cell r="O603">
            <v>1.0072073233161365</v>
          </cell>
          <cell r="P603">
            <v>10.488151290259319</v>
          </cell>
          <cell r="Q603">
            <v>8109.6088108599997</v>
          </cell>
          <cell r="R603">
            <v>538.49727995606384</v>
          </cell>
          <cell r="S603">
            <v>0</v>
          </cell>
          <cell r="T603">
            <v>1</v>
          </cell>
        </row>
        <row r="604">
          <cell r="A604">
            <v>43840</v>
          </cell>
          <cell r="B604" t="str">
            <v/>
          </cell>
          <cell r="C604" t="str">
            <v xml:space="preserve"> </v>
          </cell>
          <cell r="D604">
            <v>352.93599999999998</v>
          </cell>
          <cell r="E604" t="str">
            <v/>
          </cell>
          <cell r="K604" t="str">
            <v/>
          </cell>
          <cell r="L604" t="str">
            <v/>
          </cell>
          <cell r="N604">
            <v>4.5827660689298639</v>
          </cell>
        </row>
        <row r="605">
          <cell r="A605">
            <v>43861</v>
          </cell>
          <cell r="B605">
            <v>0.32882360289290258</v>
          </cell>
          <cell r="C605">
            <v>1.003288236028929</v>
          </cell>
          <cell r="D605">
            <v>352.93599999999998</v>
          </cell>
          <cell r="E605">
            <v>0.30468088457467807</v>
          </cell>
          <cell r="F605">
            <v>1.0030468100000001</v>
          </cell>
          <cell r="G605">
            <v>532.91763413575848</v>
          </cell>
          <cell r="H605">
            <v>0</v>
          </cell>
          <cell r="I605">
            <v>1</v>
          </cell>
          <cell r="J605">
            <v>4193.6007903776635</v>
          </cell>
          <cell r="K605">
            <v>3.0000747919417319</v>
          </cell>
          <cell r="L605">
            <v>7.3465725815502481E-2</v>
          </cell>
          <cell r="M605">
            <v>1.000734657258155</v>
          </cell>
          <cell r="N605">
            <v>4.5827660689298639</v>
          </cell>
          <cell r="O605">
            <v>1.0075518219271</v>
          </cell>
          <cell r="P605">
            <v>10.567355941147841</v>
          </cell>
          <cell r="Q605">
            <v>8109.6088108599997</v>
          </cell>
          <cell r="R605">
            <v>540.26798611349568</v>
          </cell>
        </row>
        <row r="606">
          <cell r="A606">
            <v>43871</v>
          </cell>
          <cell r="B606" t="str">
            <v/>
          </cell>
          <cell r="C606" t="str">
            <v xml:space="preserve"> </v>
          </cell>
          <cell r="D606">
            <v>352.93599999999998</v>
          </cell>
          <cell r="E606" t="str">
            <v/>
          </cell>
          <cell r="K606" t="str">
            <v/>
          </cell>
          <cell r="L606" t="str">
            <v/>
          </cell>
          <cell r="N606">
            <v>4.5827660689298639</v>
          </cell>
        </row>
        <row r="607">
          <cell r="A607">
            <v>43890</v>
          </cell>
          <cell r="B607">
            <v>0.2563954479382291</v>
          </cell>
          <cell r="C607">
            <v>1.0025639544793823</v>
          </cell>
          <cell r="D607">
            <v>352.93599999999998</v>
          </cell>
          <cell r="E607">
            <v>0.25079302204897846</v>
          </cell>
          <cell r="F607">
            <v>1.0025079299999999</v>
          </cell>
          <cell r="G607">
            <v>534.2541543754395</v>
          </cell>
          <cell r="H607">
            <v>0</v>
          </cell>
          <cell r="I607">
            <v>1</v>
          </cell>
          <cell r="J607">
            <v>4206.1171535750154</v>
          </cell>
          <cell r="K607">
            <v>3.0037993479443568</v>
          </cell>
          <cell r="L607">
            <v>-3.0546840801759512E-2</v>
          </cell>
          <cell r="M607">
            <v>0.9996945315919824</v>
          </cell>
          <cell r="N607">
            <v>4.5827660689298639</v>
          </cell>
          <cell r="O607">
            <v>1.0061745340607569</v>
          </cell>
          <cell r="P607">
            <v>10.6326044403386</v>
          </cell>
          <cell r="Q607">
            <v>8109.6088108599997</v>
          </cell>
          <cell r="R607">
            <v>541.65320863655825</v>
          </cell>
        </row>
        <row r="608">
          <cell r="A608">
            <v>43900</v>
          </cell>
          <cell r="B608" t="str">
            <v/>
          </cell>
          <cell r="C608" t="str">
            <v xml:space="preserve"> </v>
          </cell>
          <cell r="D608">
            <v>352.93599999999998</v>
          </cell>
          <cell r="E608" t="str">
            <v/>
          </cell>
          <cell r="K608" t="str">
            <v/>
          </cell>
          <cell r="L608" t="str">
            <v/>
          </cell>
          <cell r="N608">
            <v>4.5827660689298639</v>
          </cell>
        </row>
        <row r="609">
          <cell r="A609">
            <v>43921</v>
          </cell>
          <cell r="B609">
            <v>0.23958817027047719</v>
          </cell>
          <cell r="C609">
            <v>1.0023958817027048</v>
          </cell>
          <cell r="D609">
            <v>352.93599999999998</v>
          </cell>
          <cell r="E609">
            <v>0.24856768522820705</v>
          </cell>
          <cell r="F609">
            <v>1.0024856799999999</v>
          </cell>
          <cell r="G609">
            <v>535.58213756020609</v>
          </cell>
          <cell r="H609">
            <v>0</v>
          </cell>
          <cell r="I609">
            <v>1</v>
          </cell>
          <cell r="J609">
            <v>4217.847788716158</v>
          </cell>
          <cell r="K609">
            <v>3.0075285279375081</v>
          </cell>
          <cell r="L609">
            <v>7.3465725815502481E-2</v>
          </cell>
          <cell r="M609">
            <v>1.000734657258155</v>
          </cell>
          <cell r="N609">
            <v>4.5827660689298639</v>
          </cell>
          <cell r="O609">
            <v>1.0075518219271</v>
          </cell>
          <cell r="P609">
            <v>10.712899975693331</v>
          </cell>
          <cell r="Q609">
            <v>8109.6088108599997</v>
          </cell>
          <cell r="R609">
            <v>542.95094564834187</v>
          </cell>
        </row>
        <row r="610">
          <cell r="A610">
            <v>43931</v>
          </cell>
          <cell r="B610" t="str">
            <v/>
          </cell>
          <cell r="C610" t="str">
            <v xml:space="preserve"> </v>
          </cell>
          <cell r="D610">
            <v>352.93599999999998</v>
          </cell>
          <cell r="E610" t="str">
            <v/>
          </cell>
          <cell r="K610" t="str">
            <v/>
          </cell>
          <cell r="L610" t="str">
            <v/>
          </cell>
          <cell r="N610">
            <v>4.5827660689298639</v>
          </cell>
        </row>
        <row r="611">
          <cell r="A611">
            <v>43951</v>
          </cell>
          <cell r="B611">
            <v>0.26652671514366677</v>
          </cell>
          <cell r="C611">
            <v>1.0026652671514367</v>
          </cell>
          <cell r="D611">
            <v>352.93599999999998</v>
          </cell>
          <cell r="E611">
            <v>0.2357264601372385</v>
          </cell>
          <cell r="F611">
            <v>1.0023572599999999</v>
          </cell>
          <cell r="G611">
            <v>536.8446463742041</v>
          </cell>
          <cell r="H611">
            <v>0</v>
          </cell>
          <cell r="I611">
            <v>1</v>
          </cell>
          <cell r="J611">
            <v>4230.9340627120864</v>
          </cell>
          <cell r="K611">
            <v>3.0112623376618135</v>
          </cell>
          <cell r="L611">
            <v>2.1448419655634154E-2</v>
          </cell>
          <cell r="M611">
            <v>1.0002144841965563</v>
          </cell>
          <cell r="N611">
            <v>4.5827660689298639</v>
          </cell>
          <cell r="O611">
            <v>1.0068629424949389</v>
          </cell>
          <cell r="P611">
            <v>10.786421992180546</v>
          </cell>
          <cell r="Q611">
            <v>8109.6088108599997</v>
          </cell>
          <cell r="R611">
            <v>544.39805496861982</v>
          </cell>
        </row>
        <row r="612">
          <cell r="A612">
            <v>43961</v>
          </cell>
          <cell r="B612" t="str">
            <v/>
          </cell>
          <cell r="C612" t="str">
            <v xml:space="preserve"> </v>
          </cell>
          <cell r="D612">
            <v>352.93599999999998</v>
          </cell>
          <cell r="E612" t="str">
            <v/>
          </cell>
          <cell r="K612" t="str">
            <v/>
          </cell>
          <cell r="L612" t="str">
            <v/>
          </cell>
          <cell r="N612">
            <v>4.5827660689298639</v>
          </cell>
        </row>
        <row r="613">
          <cell r="A613">
            <v>43982</v>
          </cell>
          <cell r="B613">
            <v>0.17412595012438192</v>
          </cell>
          <cell r="C613">
            <v>1.0017412595012438</v>
          </cell>
          <cell r="D613">
            <v>352.93599999999998</v>
          </cell>
          <cell r="E613">
            <v>0.17742968218243949</v>
          </cell>
          <cell r="F613">
            <v>1.0017742999999999</v>
          </cell>
          <cell r="G613">
            <v>537.79716812407935</v>
          </cell>
          <cell r="H613">
            <v>0</v>
          </cell>
          <cell r="I613">
            <v>1</v>
          </cell>
          <cell r="J613">
            <v>4239.5094015614841</v>
          </cell>
          <cell r="K613">
            <v>3.0150007828650272</v>
          </cell>
          <cell r="L613">
            <v>2.1448419655634154E-2</v>
          </cell>
          <cell r="M613">
            <v>1.0002144841965563</v>
          </cell>
          <cell r="N613">
            <v>4.5827660689298639</v>
          </cell>
          <cell r="O613">
            <v>1.0068629424949389</v>
          </cell>
          <cell r="P613">
            <v>10.860448586039025</v>
          </cell>
          <cell r="Q613">
            <v>8109.6088108599997</v>
          </cell>
          <cell r="R613">
            <v>545.34599325429258</v>
          </cell>
        </row>
        <row r="614">
          <cell r="A614">
            <v>43992</v>
          </cell>
          <cell r="B614" t="str">
            <v/>
          </cell>
          <cell r="C614" t="str">
            <v xml:space="preserve"> </v>
          </cell>
          <cell r="D614">
            <v>352.93599999999998</v>
          </cell>
          <cell r="E614" t="str">
            <v/>
          </cell>
          <cell r="K614" t="str">
            <v/>
          </cell>
          <cell r="L614" t="str">
            <v/>
          </cell>
          <cell r="N614">
            <v>4.5827660689298639</v>
          </cell>
        </row>
        <row r="615">
          <cell r="A615">
            <v>44012</v>
          </cell>
          <cell r="B615">
            <v>0.18403714629855461</v>
          </cell>
          <cell r="C615">
            <v>1.0018403714629855</v>
          </cell>
          <cell r="D615">
            <v>352.93599999999998</v>
          </cell>
          <cell r="E615">
            <v>0.21613241212400752</v>
          </cell>
          <cell r="F615">
            <v>1.0021613199999999</v>
          </cell>
          <cell r="G615">
            <v>538.95952211588053</v>
          </cell>
          <cell r="H615">
            <v>0</v>
          </cell>
          <cell r="I615">
            <v>1</v>
          </cell>
          <cell r="J615">
            <v>4248.5912897061216</v>
          </cell>
          <cell r="K615">
            <v>3.018743869302039</v>
          </cell>
          <cell r="L615">
            <v>4.7454316906980765E-2</v>
          </cell>
          <cell r="M615">
            <v>1.0004745431690698</v>
          </cell>
          <cell r="N615">
            <v>4.5827660689298639</v>
          </cell>
          <cell r="O615">
            <v>1.0072073233161369</v>
          </cell>
          <cell r="P615">
            <v>10.938723350356891</v>
          </cell>
          <cell r="Q615">
            <v>8109.6088108599997</v>
          </cell>
          <cell r="R615">
            <v>546.34963245773133</v>
          </cell>
        </row>
        <row r="616">
          <cell r="A616">
            <v>44022</v>
          </cell>
          <cell r="B616" t="str">
            <v/>
          </cell>
          <cell r="C616" t="str">
            <v xml:space="preserve"> </v>
          </cell>
          <cell r="D616">
            <v>352.93599999999998</v>
          </cell>
          <cell r="E616" t="str">
            <v/>
          </cell>
          <cell r="K616" t="str">
            <v/>
          </cell>
          <cell r="L616" t="str">
            <v/>
          </cell>
          <cell r="N616">
            <v>4.5827660689298639</v>
          </cell>
        </row>
        <row r="617">
          <cell r="A617">
            <v>44043</v>
          </cell>
          <cell r="B617">
            <v>0.28032294377491329</v>
          </cell>
          <cell r="C617">
            <v>1.0028032294377491</v>
          </cell>
          <cell r="D617">
            <v>352.93599999999998</v>
          </cell>
          <cell r="E617">
            <v>0.25315782976060852</v>
          </cell>
          <cell r="F617">
            <v>1.0025315800000001</v>
          </cell>
          <cell r="G617">
            <v>540.32394034535719</v>
          </cell>
          <cell r="H617">
            <v>0</v>
          </cell>
          <cell r="I617">
            <v>1</v>
          </cell>
          <cell r="J617">
            <v>4262.4554272516134</v>
          </cell>
          <cell r="K617">
            <v>3.0224916027348838</v>
          </cell>
          <cell r="L617">
            <v>9.9482646612214509E-2</v>
          </cell>
          <cell r="M617">
            <v>1.0009948264661221</v>
          </cell>
          <cell r="N617">
            <v>4.5827660689298639</v>
          </cell>
          <cell r="O617">
            <v>1.0078964383681173</v>
          </cell>
          <cell r="P617">
            <v>11.025100305118871</v>
          </cell>
          <cell r="Q617">
            <v>8109.6088108599997</v>
          </cell>
          <cell r="R617">
            <v>547.88117583074029</v>
          </cell>
        </row>
        <row r="618">
          <cell r="A618">
            <v>44053</v>
          </cell>
          <cell r="B618" t="str">
            <v/>
          </cell>
          <cell r="C618" t="str">
            <v xml:space="preserve"> </v>
          </cell>
          <cell r="D618">
            <v>352.93599999999998</v>
          </cell>
          <cell r="E618" t="str">
            <v/>
          </cell>
          <cell r="K618" t="str">
            <v/>
          </cell>
          <cell r="L618" t="str">
            <v/>
          </cell>
          <cell r="N618">
            <v>4.5827660689298639</v>
          </cell>
        </row>
        <row r="619">
          <cell r="A619">
            <v>44074</v>
          </cell>
          <cell r="B619">
            <v>0.19882760173199898</v>
          </cell>
          <cell r="C619">
            <v>1.00198827601732</v>
          </cell>
          <cell r="D619">
            <v>352.93599999999998</v>
          </cell>
          <cell r="E619">
            <v>0.17536953278367576</v>
          </cell>
          <cell r="F619">
            <v>1.0017537000000001</v>
          </cell>
          <cell r="G619">
            <v>541.27150391505916</v>
          </cell>
          <cell r="H619">
            <v>0</v>
          </cell>
          <cell r="I619">
            <v>1</v>
          </cell>
          <cell r="J619">
            <v>4272.3204214807129</v>
          </cell>
          <cell r="K619">
            <v>3.0262439889327508</v>
          </cell>
          <cell r="L619">
            <v>4.7454316906980765E-2</v>
          </cell>
          <cell r="M619">
            <v>1.0004745431690698</v>
          </cell>
          <cell r="N619">
            <v>4.5827660689298639</v>
          </cell>
          <cell r="O619">
            <v>1.0072073233161367</v>
          </cell>
          <cell r="P619">
            <v>11.104561767610701</v>
          </cell>
          <cell r="Q619">
            <v>8109.6088108599997</v>
          </cell>
          <cell r="R619">
            <v>548.9705148329856</v>
          </cell>
        </row>
        <row r="620">
          <cell r="A620">
            <v>44084</v>
          </cell>
          <cell r="B620" t="str">
            <v/>
          </cell>
          <cell r="C620" t="str">
            <v xml:space="preserve"> </v>
          </cell>
          <cell r="D620">
            <v>352.93599999999998</v>
          </cell>
          <cell r="E620" t="str">
            <v/>
          </cell>
          <cell r="K620" t="str">
            <v/>
          </cell>
          <cell r="L620" t="str">
            <v/>
          </cell>
          <cell r="N620">
            <v>4.5827660689298639</v>
          </cell>
        </row>
        <row r="621">
          <cell r="A621">
            <v>44104</v>
          </cell>
          <cell r="B621">
            <v>0.12845339488702923</v>
          </cell>
          <cell r="C621">
            <v>1.0012845339488703</v>
          </cell>
          <cell r="D621">
            <v>352.93599999999998</v>
          </cell>
          <cell r="E621">
            <v>0.16073322686644223</v>
          </cell>
          <cell r="F621">
            <v>1.0016073299999999</v>
          </cell>
          <cell r="G621">
            <v>542.14150706941041</v>
          </cell>
          <cell r="H621">
            <v>0</v>
          </cell>
          <cell r="I621">
            <v>1</v>
          </cell>
          <cell r="J621">
            <v>4278.7081243312277</v>
          </cell>
          <cell r="K621">
            <v>3.0300010336719891</v>
          </cell>
          <cell r="L621">
            <v>4.7454316906980765E-2</v>
          </cell>
          <cell r="M621">
            <v>1.0004745431690698</v>
          </cell>
          <cell r="N621">
            <v>4.5827660689298639</v>
          </cell>
          <cell r="O621">
            <v>1.0072073233161369</v>
          </cell>
          <cell r="P621">
            <v>11.184595934553885</v>
          </cell>
          <cell r="Q621">
            <v>8109.6088108599997</v>
          </cell>
          <cell r="R621">
            <v>549.67568609621742</v>
          </cell>
        </row>
        <row r="622">
          <cell r="A622">
            <v>44114</v>
          </cell>
          <cell r="B622" t="str">
            <v/>
          </cell>
          <cell r="C622" t="str">
            <v xml:space="preserve"> </v>
          </cell>
          <cell r="D622">
            <v>352.93599999999998</v>
          </cell>
          <cell r="E622" t="str">
            <v/>
          </cell>
          <cell r="K622" t="str">
            <v/>
          </cell>
          <cell r="L622" t="str">
            <v/>
          </cell>
          <cell r="N622">
            <v>4.5827660689298639</v>
          </cell>
        </row>
        <row r="623">
          <cell r="A623">
            <v>44135</v>
          </cell>
          <cell r="B623">
            <v>0.22529289082526827</v>
          </cell>
          <cell r="C623">
            <v>1.0022529289082527</v>
          </cell>
          <cell r="D623">
            <v>352.93599999999998</v>
          </cell>
          <cell r="E623">
            <v>0.26108788555692097</v>
          </cell>
          <cell r="F623">
            <v>1.00261088</v>
          </cell>
          <cell r="G623">
            <v>543.55697286694431</v>
          </cell>
          <cell r="H623">
            <v>0</v>
          </cell>
          <cell r="I623">
            <v>1</v>
          </cell>
          <cell r="J623">
            <v>4289.9290804148486</v>
          </cell>
          <cell r="K623">
            <v>3.0337627427361213</v>
          </cell>
          <cell r="L623">
            <v>4.7454316906980765E-2</v>
          </cell>
          <cell r="M623">
            <v>1.0004745431690698</v>
          </cell>
          <cell r="N623">
            <v>4.5827660689298639</v>
          </cell>
          <cell r="O623">
            <v>1.0072073233161367</v>
          </cell>
          <cell r="P623">
            <v>11.265206933614563</v>
          </cell>
          <cell r="Q623">
            <v>8109.6088108599997</v>
          </cell>
          <cell r="R623">
            <v>550.91406633958718</v>
          </cell>
        </row>
        <row r="624">
          <cell r="A624">
            <v>44145</v>
          </cell>
          <cell r="B624" t="str">
            <v/>
          </cell>
          <cell r="C624" t="str">
            <v xml:space="preserve"> </v>
          </cell>
          <cell r="D624">
            <v>352.93599999999998</v>
          </cell>
          <cell r="E624" t="str">
            <v/>
          </cell>
          <cell r="K624" t="str">
            <v/>
          </cell>
          <cell r="L624" t="str">
            <v/>
          </cell>
          <cell r="N624">
            <v>4.5827660689298639</v>
          </cell>
        </row>
        <row r="625">
          <cell r="A625">
            <v>44165</v>
          </cell>
          <cell r="B625">
            <v>0.33267787502022639</v>
          </cell>
          <cell r="C625">
            <v>1.0033267787502023</v>
          </cell>
          <cell r="D625">
            <v>352.93599999999998</v>
          </cell>
          <cell r="E625">
            <v>0.33668793140596193</v>
          </cell>
          <cell r="F625">
            <v>1.00336688</v>
          </cell>
          <cell r="G625">
            <v>545.38706359490288</v>
          </cell>
          <cell r="H625">
            <v>0</v>
          </cell>
          <cell r="I625">
            <v>1</v>
          </cell>
          <cell r="J625">
            <v>4306.5433739498094</v>
          </cell>
          <cell r="K625">
            <v>3.0375291219158504</v>
          </cell>
          <cell r="L625">
            <v>2.1448419655634154E-2</v>
          </cell>
          <cell r="M625">
            <v>1.0002144841965563</v>
          </cell>
          <cell r="N625">
            <v>4.5827660689298639</v>
          </cell>
          <cell r="O625">
            <v>1.0068629424949389</v>
          </cell>
          <cell r="P625">
            <v>11.342519400993547</v>
          </cell>
          <cell r="Q625">
            <v>8109.6088108599997</v>
          </cell>
          <cell r="R625">
            <v>552.74683554867329</v>
          </cell>
        </row>
        <row r="626">
          <cell r="A626">
            <v>44175</v>
          </cell>
          <cell r="B626" t="str">
            <v/>
          </cell>
          <cell r="C626" t="str">
            <v xml:space="preserve"> </v>
          </cell>
          <cell r="D626">
            <v>352.93599999999998</v>
          </cell>
          <cell r="E626" t="str">
            <v/>
          </cell>
          <cell r="K626" t="str">
            <v/>
          </cell>
          <cell r="L626" t="str">
            <v/>
          </cell>
          <cell r="N626">
            <v>4.5827660689298639</v>
          </cell>
        </row>
        <row r="627">
          <cell r="A627">
            <v>44196</v>
          </cell>
          <cell r="B627">
            <v>0.34470804417743306</v>
          </cell>
          <cell r="C627">
            <v>1.0034470804417743</v>
          </cell>
          <cell r="D627">
            <v>352.93599999999998</v>
          </cell>
          <cell r="E627">
            <v>0.33941323041592292</v>
          </cell>
          <cell r="F627">
            <v>1.00339413</v>
          </cell>
          <cell r="G627">
            <v>547.2381794457209</v>
          </cell>
          <cell r="H627">
            <v>0</v>
          </cell>
          <cell r="I627">
            <v>1</v>
          </cell>
          <cell r="J627">
            <v>4323.8253087447838</v>
          </cell>
          <cell r="K627">
            <v>3.0413001770090666</v>
          </cell>
          <cell r="L627">
            <v>7.3465725815502481E-2</v>
          </cell>
          <cell r="M627">
            <v>1.000734657258155</v>
          </cell>
          <cell r="N627">
            <v>4.5827660689298639</v>
          </cell>
          <cell r="O627">
            <v>1.0075518219271002</v>
          </cell>
          <cell r="P627">
            <v>11.42817608771453</v>
          </cell>
          <cell r="Q627">
            <v>8109.6088108599997</v>
          </cell>
          <cell r="R627">
            <v>554.65219835474579</v>
          </cell>
          <cell r="S627">
            <v>0</v>
          </cell>
          <cell r="T627">
            <v>1</v>
          </cell>
        </row>
        <row r="628">
          <cell r="A628">
            <v>44206</v>
          </cell>
          <cell r="B628" t="str">
            <v/>
          </cell>
          <cell r="C628" t="str">
            <v xml:space="preserve"> </v>
          </cell>
          <cell r="D628">
            <v>352.93599999999998</v>
          </cell>
          <cell r="E628" t="str">
            <v/>
          </cell>
          <cell r="K628" t="str">
            <v/>
          </cell>
          <cell r="L628" t="str">
            <v/>
          </cell>
          <cell r="N628">
            <v>4.5827660689298639</v>
          </cell>
        </row>
        <row r="629">
          <cell r="A629">
            <v>44227</v>
          </cell>
          <cell r="B629">
            <v>0.32882360289290258</v>
          </cell>
          <cell r="C629">
            <v>1.003288236028929</v>
          </cell>
          <cell r="D629">
            <v>352.93599999999998</v>
          </cell>
          <cell r="E629">
            <v>0.30468088457467807</v>
          </cell>
          <cell r="F629">
            <v>1.0030468100000001</v>
          </cell>
          <cell r="G629">
            <v>548.90550957158644</v>
          </cell>
          <cell r="H629">
            <v>0</v>
          </cell>
          <cell r="I629">
            <v>1</v>
          </cell>
          <cell r="J629">
            <v>4340.3768180408833</v>
          </cell>
          <cell r="K629">
            <v>3.0450759138208583</v>
          </cell>
          <cell r="L629">
            <v>2.1448419655634154E-2</v>
          </cell>
          <cell r="M629">
            <v>1.0002144841965563</v>
          </cell>
          <cell r="N629">
            <v>4.5827660689298639</v>
          </cell>
          <cell r="O629">
            <v>1.0068629424949389</v>
          </cell>
          <cell r="P629">
            <v>11.50660700302655</v>
          </cell>
          <cell r="Q629">
            <v>8109.6088108599997</v>
          </cell>
          <cell r="R629">
            <v>556.47602569690059</v>
          </cell>
        </row>
        <row r="630">
          <cell r="A630">
            <v>44237</v>
          </cell>
          <cell r="B630" t="str">
            <v/>
          </cell>
          <cell r="C630" t="str">
            <v xml:space="preserve"> </v>
          </cell>
          <cell r="D630">
            <v>352.93599999999998</v>
          </cell>
          <cell r="E630" t="str">
            <v/>
          </cell>
          <cell r="K630" t="str">
            <v/>
          </cell>
          <cell r="L630" t="str">
            <v/>
          </cell>
          <cell r="N630">
            <v>4.5827660689298639</v>
          </cell>
        </row>
        <row r="631">
          <cell r="A631">
            <v>44255</v>
          </cell>
          <cell r="B631">
            <v>0.2563954479382291</v>
          </cell>
          <cell r="C631">
            <v>1.0025639544793823</v>
          </cell>
          <cell r="D631">
            <v>352.93599999999998</v>
          </cell>
          <cell r="E631">
            <v>0.25079302204897846</v>
          </cell>
          <cell r="F631">
            <v>1.0025079299999999</v>
          </cell>
          <cell r="G631">
            <v>550.28212628723441</v>
          </cell>
          <cell r="H631">
            <v>0</v>
          </cell>
          <cell r="I631">
            <v>1</v>
          </cell>
          <cell r="J631">
            <v>4353.3312539501421</v>
          </cell>
          <cell r="K631">
            <v>3.0488563381635223</v>
          </cell>
          <cell r="L631">
            <v>-3.0546840801759512E-2</v>
          </cell>
          <cell r="M631">
            <v>0.9996945315919824</v>
          </cell>
          <cell r="N631">
            <v>4.5827660689298639</v>
          </cell>
          <cell r="O631">
            <v>1.0061745340607571</v>
          </cell>
          <cell r="P631">
            <v>11.577654939890484</v>
          </cell>
          <cell r="Q631">
            <v>8109.6088108599997</v>
          </cell>
          <cell r="R631">
            <v>557.90280489565498</v>
          </cell>
        </row>
        <row r="632">
          <cell r="A632">
            <v>44265</v>
          </cell>
          <cell r="B632" t="str">
            <v/>
          </cell>
          <cell r="C632" t="str">
            <v xml:space="preserve"> </v>
          </cell>
          <cell r="D632">
            <v>352.93599999999998</v>
          </cell>
          <cell r="E632" t="str">
            <v/>
          </cell>
          <cell r="K632" t="str">
            <v/>
          </cell>
          <cell r="L632" t="str">
            <v/>
          </cell>
          <cell r="N632">
            <v>4.5827660689298639</v>
          </cell>
        </row>
        <row r="633">
          <cell r="A633">
            <v>44286</v>
          </cell>
          <cell r="B633">
            <v>0.23958817027047719</v>
          </cell>
          <cell r="C633">
            <v>1.0023958817027048</v>
          </cell>
          <cell r="D633">
            <v>352.93599999999998</v>
          </cell>
          <cell r="E633">
            <v>0.24856768522820705</v>
          </cell>
          <cell r="F633">
            <v>1.0024856799999999</v>
          </cell>
          <cell r="G633">
            <v>551.64994983077111</v>
          </cell>
          <cell r="H633">
            <v>0</v>
          </cell>
          <cell r="I633">
            <v>1</v>
          </cell>
          <cell r="J633">
            <v>4365.4724613212247</v>
          </cell>
          <cell r="K633">
            <v>3.0526414558565707</v>
          </cell>
          <cell r="L633">
            <v>9.9482646612214509E-2</v>
          </cell>
          <cell r="M633">
            <v>1.0009948264661221</v>
          </cell>
          <cell r="N633">
            <v>4.5827660689298639</v>
          </cell>
          <cell r="O633">
            <v>1.007896438368117</v>
          </cell>
          <cell r="P633">
            <v>11.669077178570655</v>
          </cell>
          <cell r="Q633">
            <v>8109.6088108599997</v>
          </cell>
          <cell r="R633">
            <v>559.23947401779219</v>
          </cell>
        </row>
        <row r="634">
          <cell r="A634">
            <v>44296</v>
          </cell>
          <cell r="B634" t="str">
            <v/>
          </cell>
          <cell r="C634" t="str">
            <v xml:space="preserve"> </v>
          </cell>
          <cell r="D634">
            <v>352.93599999999998</v>
          </cell>
          <cell r="E634" t="str">
            <v/>
          </cell>
          <cell r="K634" t="str">
            <v/>
          </cell>
          <cell r="L634" t="str">
            <v/>
          </cell>
          <cell r="N634">
            <v>4.5827660689298639</v>
          </cell>
        </row>
        <row r="635">
          <cell r="A635">
            <v>44316</v>
          </cell>
          <cell r="B635">
            <v>0.26652671514366677</v>
          </cell>
          <cell r="C635">
            <v>1.0026652671514367</v>
          </cell>
          <cell r="D635">
            <v>352.93599999999998</v>
          </cell>
          <cell r="E635">
            <v>0.2357264601372385</v>
          </cell>
          <cell r="F635">
            <v>1.0023572599999999</v>
          </cell>
          <cell r="G635">
            <v>552.95033472985597</v>
          </cell>
          <cell r="H635">
            <v>0</v>
          </cell>
          <cell r="I635">
            <v>1</v>
          </cell>
          <cell r="J635">
            <v>4379.0167549070102</v>
          </cell>
          <cell r="K635">
            <v>3.0564312727267402</v>
          </cell>
          <cell r="L635">
            <v>2.1448419655634154E-2</v>
          </cell>
          <cell r="M635">
            <v>1.0002144841965563</v>
          </cell>
          <cell r="N635">
            <v>4.5827660689298639</v>
          </cell>
          <cell r="O635">
            <v>1.0068629424949389</v>
          </cell>
          <cell r="P635">
            <v>11.749161384216189</v>
          </cell>
          <cell r="Q635">
            <v>8109.6088108599997</v>
          </cell>
          <cell r="R635">
            <v>560.72999661767858</v>
          </cell>
        </row>
        <row r="636">
          <cell r="A636">
            <v>44326</v>
          </cell>
          <cell r="B636" t="str">
            <v/>
          </cell>
          <cell r="C636" t="str">
            <v xml:space="preserve"> </v>
          </cell>
          <cell r="D636">
            <v>352.93599999999998</v>
          </cell>
          <cell r="E636" t="str">
            <v/>
          </cell>
          <cell r="K636" t="str">
            <v/>
          </cell>
          <cell r="L636" t="str">
            <v/>
          </cell>
          <cell r="N636">
            <v>4.5827660689298639</v>
          </cell>
        </row>
        <row r="637">
          <cell r="A637">
            <v>44347</v>
          </cell>
          <cell r="B637">
            <v>0.17412595012438192</v>
          </cell>
          <cell r="C637">
            <v>1.0017412595012438</v>
          </cell>
          <cell r="D637">
            <v>352.93599999999998</v>
          </cell>
          <cell r="E637">
            <v>0.17742968218243949</v>
          </cell>
          <cell r="F637">
            <v>1.0017742999999999</v>
          </cell>
          <cell r="G637">
            <v>553.93143275139391</v>
          </cell>
          <cell r="H637">
            <v>0</v>
          </cell>
          <cell r="I637">
            <v>1</v>
          </cell>
          <cell r="J637">
            <v>4387.8922306161367</v>
          </cell>
          <cell r="K637">
            <v>3.0602257946080025</v>
          </cell>
          <cell r="L637">
            <v>4.7454316906980765E-2</v>
          </cell>
          <cell r="M637">
            <v>1.0004745431690698</v>
          </cell>
          <cell r="N637">
            <v>4.5827660689298639</v>
          </cell>
          <cell r="O637">
            <v>1.0072073233161367</v>
          </cell>
          <cell r="P637">
            <v>11.833841389005704</v>
          </cell>
          <cell r="Q637">
            <v>8109.6088108599997</v>
          </cell>
          <cell r="R637">
            <v>561.70637305192156</v>
          </cell>
        </row>
        <row r="638">
          <cell r="A638">
            <v>44357</v>
          </cell>
          <cell r="B638" t="str">
            <v/>
          </cell>
          <cell r="C638" t="str">
            <v xml:space="preserve"> </v>
          </cell>
          <cell r="D638">
            <v>352.93599999999998</v>
          </cell>
          <cell r="E638" t="str">
            <v/>
          </cell>
          <cell r="K638" t="str">
            <v/>
          </cell>
          <cell r="L638" t="str">
            <v/>
          </cell>
          <cell r="N638">
            <v>4.5827660689298639</v>
          </cell>
        </row>
        <row r="639">
          <cell r="A639">
            <v>44377</v>
          </cell>
          <cell r="B639">
            <v>0.18403714629855461</v>
          </cell>
          <cell r="C639">
            <v>1.0018403714629855</v>
          </cell>
          <cell r="D639">
            <v>352.93599999999998</v>
          </cell>
          <cell r="E639">
            <v>0.21613241212400752</v>
          </cell>
          <cell r="F639">
            <v>1.0021613199999999</v>
          </cell>
          <cell r="G639">
            <v>555.12865811851259</v>
          </cell>
          <cell r="H639">
            <v>0</v>
          </cell>
          <cell r="I639">
            <v>1</v>
          </cell>
          <cell r="J639">
            <v>4397.2919848458359</v>
          </cell>
          <cell r="K639">
            <v>3.0640250273415695</v>
          </cell>
          <cell r="L639">
            <v>4.7454316906980765E-2</v>
          </cell>
          <cell r="M639">
            <v>1.0004745431690698</v>
          </cell>
          <cell r="N639">
            <v>4.5827660689298639</v>
          </cell>
          <cell r="O639">
            <v>1.0072073233161369</v>
          </cell>
          <cell r="P639">
            <v>11.91913170996815</v>
          </cell>
          <cell r="Q639">
            <v>8109.6088108599997</v>
          </cell>
          <cell r="R639">
            <v>562.74012143146342</v>
          </cell>
        </row>
        <row r="640">
          <cell r="A640">
            <v>44387</v>
          </cell>
          <cell r="B640" t="str">
            <v/>
          </cell>
          <cell r="C640" t="str">
            <v xml:space="preserve"> </v>
          </cell>
          <cell r="D640">
            <v>352.93599999999998</v>
          </cell>
          <cell r="E640" t="str">
            <v/>
          </cell>
          <cell r="K640" t="str">
            <v/>
          </cell>
          <cell r="L640" t="str">
            <v/>
          </cell>
          <cell r="N640">
            <v>4.5827660689298639</v>
          </cell>
        </row>
        <row r="641">
          <cell r="A641">
            <v>44408</v>
          </cell>
          <cell r="B641">
            <v>0.28032294377491329</v>
          </cell>
          <cell r="C641">
            <v>1.0028032294377491</v>
          </cell>
          <cell r="D641">
            <v>352.93599999999998</v>
          </cell>
          <cell r="E641">
            <v>0.25315782976060852</v>
          </cell>
          <cell r="F641">
            <v>1.0025315800000001</v>
          </cell>
          <cell r="G641">
            <v>556.53400978178456</v>
          </cell>
          <cell r="H641">
            <v>0</v>
          </cell>
          <cell r="I641">
            <v>1</v>
          </cell>
          <cell r="J641">
            <v>4411.6413672054196</v>
          </cell>
          <cell r="K641">
            <v>3.0678289767759077</v>
          </cell>
          <cell r="L641">
            <v>7.3465725815502481E-2</v>
          </cell>
          <cell r="M641">
            <v>1.000734657258155</v>
          </cell>
          <cell r="N641">
            <v>4.5827660689298639</v>
          </cell>
          <cell r="O641">
            <v>1.0075518219271</v>
          </cell>
          <cell r="P641">
            <v>12.00914287016748</v>
          </cell>
          <cell r="Q641">
            <v>8109.6088108599997</v>
          </cell>
          <cell r="R641">
            <v>564.31761110566265</v>
          </cell>
        </row>
        <row r="642">
          <cell r="A642">
            <v>44418</v>
          </cell>
          <cell r="B642" t="str">
            <v/>
          </cell>
          <cell r="C642" t="str">
            <v xml:space="preserve"> </v>
          </cell>
          <cell r="D642">
            <v>352.93599999999998</v>
          </cell>
          <cell r="E642" t="str">
            <v/>
          </cell>
          <cell r="K642" t="str">
            <v/>
          </cell>
          <cell r="L642" t="str">
            <v/>
          </cell>
          <cell r="N642">
            <v>4.5827660689298639</v>
          </cell>
        </row>
        <row r="643">
          <cell r="A643">
            <v>44439</v>
          </cell>
          <cell r="B643">
            <v>0.19882760173199898</v>
          </cell>
          <cell r="C643">
            <v>1.00198827601732</v>
          </cell>
          <cell r="D643">
            <v>352.93599999999998</v>
          </cell>
          <cell r="E643">
            <v>0.17536953278367576</v>
          </cell>
          <cell r="F643">
            <v>1.0017537000000001</v>
          </cell>
          <cell r="G643">
            <v>557.5100008745211</v>
          </cell>
          <cell r="H643">
            <v>0</v>
          </cell>
          <cell r="I643">
            <v>1</v>
          </cell>
          <cell r="J643">
            <v>4421.8516362325372</v>
          </cell>
          <cell r="K643">
            <v>3.0716376487667421</v>
          </cell>
          <cell r="L643">
            <v>7.3465725815502481E-2</v>
          </cell>
          <cell r="M643">
            <v>1.000734657258155</v>
          </cell>
          <cell r="N643">
            <v>4.5827660689298639</v>
          </cell>
          <cell r="O643">
            <v>1.0075518219271</v>
          </cell>
          <cell r="P643">
            <v>12.099833778620088</v>
          </cell>
          <cell r="Q643">
            <v>8109.6088108599997</v>
          </cell>
          <cell r="R643">
            <v>565.43963027797531</v>
          </cell>
        </row>
        <row r="644">
          <cell r="A644">
            <v>44449</v>
          </cell>
          <cell r="B644" t="str">
            <v/>
          </cell>
          <cell r="C644" t="str">
            <v xml:space="preserve"> </v>
          </cell>
          <cell r="D644">
            <v>352.93599999999998</v>
          </cell>
          <cell r="E644" t="str">
            <v/>
          </cell>
          <cell r="K644" t="str">
            <v/>
          </cell>
          <cell r="L644" t="str">
            <v/>
          </cell>
          <cell r="N644">
            <v>4.5827660689298639</v>
          </cell>
        </row>
        <row r="645">
          <cell r="A645">
            <v>44469</v>
          </cell>
          <cell r="B645">
            <v>0.12845339488702923</v>
          </cell>
          <cell r="C645">
            <v>1.0012845339488703</v>
          </cell>
          <cell r="D645">
            <v>352.93599999999998</v>
          </cell>
          <cell r="E645">
            <v>0.16073322686644223</v>
          </cell>
          <cell r="F645">
            <v>1.0016073299999999</v>
          </cell>
          <cell r="G645">
            <v>558.40610468902992</v>
          </cell>
          <cell r="H645">
            <v>0</v>
          </cell>
          <cell r="I645">
            <v>1</v>
          </cell>
          <cell r="J645">
            <v>4428.4629086828209</v>
          </cell>
          <cell r="K645">
            <v>3.0754510491770697</v>
          </cell>
          <cell r="L645">
            <v>4.7454316906980765E-2</v>
          </cell>
          <cell r="M645">
            <v>1.0004745431690698</v>
          </cell>
          <cell r="N645">
            <v>4.5827660689298639</v>
          </cell>
          <cell r="O645">
            <v>1.0072073233161369</v>
          </cell>
          <cell r="P645">
            <v>12.187041192734117</v>
          </cell>
          <cell r="Q645">
            <v>8109.6088108599997</v>
          </cell>
          <cell r="R645">
            <v>566.16595667910406</v>
          </cell>
        </row>
        <row r="646">
          <cell r="A646">
            <v>44479</v>
          </cell>
          <cell r="B646" t="str">
            <v/>
          </cell>
          <cell r="C646" t="str">
            <v xml:space="preserve"> </v>
          </cell>
          <cell r="D646">
            <v>352.93599999999998</v>
          </cell>
          <cell r="E646" t="str">
            <v/>
          </cell>
          <cell r="K646" t="str">
            <v/>
          </cell>
          <cell r="L646" t="str">
            <v/>
          </cell>
          <cell r="N646">
            <v>4.5827660689298639</v>
          </cell>
        </row>
        <row r="647">
          <cell r="A647">
            <v>44500</v>
          </cell>
          <cell r="B647">
            <v>0.22529289082526827</v>
          </cell>
          <cell r="C647">
            <v>1.0022529289082527</v>
          </cell>
          <cell r="D647">
            <v>352.93599999999998</v>
          </cell>
          <cell r="E647">
            <v>0.26108788555692097</v>
          </cell>
          <cell r="F647">
            <v>1.00261088</v>
          </cell>
          <cell r="G647">
            <v>559.86403538058323</v>
          </cell>
          <cell r="H647">
            <v>0</v>
          </cell>
          <cell r="I647">
            <v>1</v>
          </cell>
          <cell r="J647">
            <v>4440.0765982293688</v>
          </cell>
          <cell r="K647">
            <v>3.0792691838771642</v>
          </cell>
          <cell r="L647">
            <v>2.1448419655634154E-2</v>
          </cell>
          <cell r="M647">
            <v>1.0002144841965563</v>
          </cell>
          <cell r="N647">
            <v>4.5827660689298639</v>
          </cell>
          <cell r="O647">
            <v>1.0068629424949389</v>
          </cell>
          <cell r="P647">
            <v>12.270680155623303</v>
          </cell>
          <cell r="Q647">
            <v>8109.6088108599997</v>
          </cell>
          <cell r="R647">
            <v>567.44148832977498</v>
          </cell>
        </row>
        <row r="648">
          <cell r="A648">
            <v>44510</v>
          </cell>
          <cell r="B648" t="str">
            <v/>
          </cell>
          <cell r="C648" t="str">
            <v xml:space="preserve"> </v>
          </cell>
          <cell r="D648">
            <v>352.93599999999998</v>
          </cell>
          <cell r="E648" t="str">
            <v/>
          </cell>
          <cell r="K648" t="str">
            <v/>
          </cell>
          <cell r="L648" t="str">
            <v/>
          </cell>
          <cell r="N648">
            <v>4.5827660689298639</v>
          </cell>
        </row>
        <row r="649">
          <cell r="A649">
            <v>44530</v>
          </cell>
          <cell r="B649">
            <v>0.33267787502022639</v>
          </cell>
          <cell r="C649">
            <v>1.0033267787502023</v>
          </cell>
          <cell r="D649">
            <v>352.93599999999998</v>
          </cell>
          <cell r="E649">
            <v>0.33668793140596193</v>
          </cell>
          <cell r="F649">
            <v>1.00336688</v>
          </cell>
          <cell r="G649">
            <v>561.74903001999201</v>
          </cell>
          <cell r="H649">
            <v>0</v>
          </cell>
          <cell r="I649">
            <v>1</v>
          </cell>
          <cell r="J649">
            <v>4457.2723920380531</v>
          </cell>
          <cell r="K649">
            <v>3.0830920587445894</v>
          </cell>
          <cell r="L649">
            <v>2.1448419655634154E-2</v>
          </cell>
          <cell r="M649">
            <v>1.0002144841965563</v>
          </cell>
          <cell r="N649">
            <v>4.5827660689298639</v>
          </cell>
          <cell r="O649">
            <v>1.0068629424949389</v>
          </cell>
          <cell r="P649">
            <v>12.354893127905134</v>
          </cell>
          <cell r="Q649">
            <v>8109.6088108599997</v>
          </cell>
          <cell r="R649">
            <v>569.32924061513359</v>
          </cell>
        </row>
        <row r="650">
          <cell r="A650">
            <v>44540</v>
          </cell>
          <cell r="B650" t="str">
            <v/>
          </cell>
          <cell r="C650" t="str">
            <v xml:space="preserve"> </v>
          </cell>
          <cell r="D650">
            <v>352.93599999999998</v>
          </cell>
          <cell r="E650" t="str">
            <v/>
          </cell>
          <cell r="K650" t="str">
            <v/>
          </cell>
          <cell r="L650" t="str">
            <v/>
          </cell>
          <cell r="N650">
            <v>4.5827660689298639</v>
          </cell>
        </row>
        <row r="651">
          <cell r="A651">
            <v>44561</v>
          </cell>
          <cell r="B651">
            <v>0.34470804417743306</v>
          </cell>
          <cell r="C651">
            <v>1.0034470804417743</v>
          </cell>
          <cell r="D651">
            <v>352.93599999999998</v>
          </cell>
          <cell r="E651">
            <v>0.33941323041592292</v>
          </cell>
          <cell r="F651">
            <v>1.00339413</v>
          </cell>
          <cell r="G651">
            <v>563.65568054961307</v>
          </cell>
          <cell r="H651">
            <v>0</v>
          </cell>
          <cell r="I651">
            <v>1</v>
          </cell>
          <cell r="J651">
            <v>4475.1591945508517</v>
          </cell>
          <cell r="K651">
            <v>3.0869196796642031</v>
          </cell>
          <cell r="L651">
            <v>9.9482646612214509E-2</v>
          </cell>
          <cell r="M651">
            <v>1.0009948264661221</v>
          </cell>
          <cell r="N651">
            <v>4.5827660689298639</v>
          </cell>
          <cell r="O651">
            <v>1.0078964383681173</v>
          </cell>
          <cell r="P651">
            <v>12.452452780034312</v>
          </cell>
          <cell r="Q651">
            <v>8109.6088108599997</v>
          </cell>
          <cell r="R651">
            <v>571.29176430538826</v>
          </cell>
          <cell r="S651">
            <v>0</v>
          </cell>
          <cell r="T651">
            <v>1</v>
          </cell>
        </row>
        <row r="652">
          <cell r="A652">
            <v>44571</v>
          </cell>
          <cell r="B652" t="str">
            <v/>
          </cell>
          <cell r="C652" t="str">
            <v xml:space="preserve"> </v>
          </cell>
          <cell r="D652">
            <v>352.93599999999998</v>
          </cell>
          <cell r="E652" t="str">
            <v/>
          </cell>
          <cell r="K652" t="str">
            <v/>
          </cell>
          <cell r="L652" t="str">
            <v/>
          </cell>
          <cell r="N652">
            <v>4.5827660689298639</v>
          </cell>
        </row>
        <row r="653">
          <cell r="A653">
            <v>44592</v>
          </cell>
          <cell r="B653">
            <v>0.32882360289290258</v>
          </cell>
          <cell r="C653">
            <v>1.003288236028929</v>
          </cell>
          <cell r="D653">
            <v>352.93599999999998</v>
          </cell>
          <cell r="E653">
            <v>0.30468088457467807</v>
          </cell>
          <cell r="F653">
            <v>1.0030468100000001</v>
          </cell>
          <cell r="G653">
            <v>565.37303166306697</v>
          </cell>
          <cell r="H653">
            <v>0</v>
          </cell>
          <cell r="I653">
            <v>1</v>
          </cell>
          <cell r="J653">
            <v>4489.8745742495666</v>
          </cell>
          <cell r="K653">
            <v>3.0907520525281718</v>
          </cell>
          <cell r="L653">
            <v>4.7454316906980765E-2</v>
          </cell>
          <cell r="M653">
            <v>1.0004745431690698</v>
          </cell>
          <cell r="N653">
            <v>4.5827660689298639</v>
          </cell>
          <cell r="O653">
            <v>1.0072073233161367</v>
          </cell>
          <cell r="P653">
            <v>12.542201633298944</v>
          </cell>
          <cell r="Q653">
            <v>8109.6088108599997</v>
          </cell>
          <cell r="R653">
            <v>573.17030646780768</v>
          </cell>
        </row>
        <row r="654">
          <cell r="A654">
            <v>44602</v>
          </cell>
          <cell r="B654" t="str">
            <v/>
          </cell>
          <cell r="C654" t="str">
            <v xml:space="preserve"> </v>
          </cell>
          <cell r="D654">
            <v>352.93599999999998</v>
          </cell>
          <cell r="E654" t="str">
            <v/>
          </cell>
          <cell r="K654" t="str">
            <v/>
          </cell>
          <cell r="L654" t="str">
            <v/>
          </cell>
          <cell r="N654">
            <v>4.5827660689298639</v>
          </cell>
        </row>
        <row r="655">
          <cell r="A655">
            <v>44620</v>
          </cell>
          <cell r="B655">
            <v>0.2563954479382291</v>
          </cell>
          <cell r="C655">
            <v>1.0025639544793823</v>
          </cell>
          <cell r="D655">
            <v>352.93599999999998</v>
          </cell>
          <cell r="E655">
            <v>0.25079302204897846</v>
          </cell>
          <cell r="F655">
            <v>1.0025079299999999</v>
          </cell>
          <cell r="G655">
            <v>566.79094777502473</v>
          </cell>
          <cell r="H655">
            <v>0</v>
          </cell>
          <cell r="I655">
            <v>1</v>
          </cell>
          <cell r="J655">
            <v>4501.3864082760783</v>
          </cell>
          <cell r="K655">
            <v>3.0945891832359758</v>
          </cell>
          <cell r="L655">
            <v>-4.5519661698967262E-3</v>
          </cell>
          <cell r="M655">
            <v>0.99995448033830103</v>
          </cell>
          <cell r="N655">
            <v>4.5827660689298639</v>
          </cell>
          <cell r="O655">
            <v>1.0065186794232326</v>
          </cell>
          <cell r="P655">
            <v>12.623960225007965</v>
          </cell>
          <cell r="Q655">
            <v>8109.6088108599997</v>
          </cell>
          <cell r="R655">
            <v>574.63988904252471</v>
          </cell>
        </row>
        <row r="656">
          <cell r="A656">
            <v>44630</v>
          </cell>
          <cell r="B656" t="str">
            <v/>
          </cell>
          <cell r="C656" t="str">
            <v xml:space="preserve"> </v>
          </cell>
          <cell r="D656">
            <v>352.93599999999998</v>
          </cell>
          <cell r="E656" t="str">
            <v/>
          </cell>
          <cell r="K656" t="str">
            <v/>
          </cell>
          <cell r="L656" t="str">
            <v/>
          </cell>
          <cell r="N656">
            <v>4.5827660689298639</v>
          </cell>
        </row>
        <row r="657">
          <cell r="A657">
            <v>44651</v>
          </cell>
          <cell r="B657">
            <v>0.23958817027047719</v>
          </cell>
          <cell r="C657">
            <v>1.0023958817027048</v>
          </cell>
          <cell r="D657">
            <v>352.93599999999998</v>
          </cell>
          <cell r="E657">
            <v>0.24856768522820705</v>
          </cell>
          <cell r="F657">
            <v>1.0024856799999999</v>
          </cell>
          <cell r="G657">
            <v>568.19980691399212</v>
          </cell>
          <cell r="H657">
            <v>0</v>
          </cell>
          <cell r="I657">
            <v>1</v>
          </cell>
          <cell r="J657">
            <v>4512.1711976084707</v>
          </cell>
          <cell r="K657">
            <v>3.0984310776944199</v>
          </cell>
          <cell r="L657">
            <v>7.3465725815502481E-2</v>
          </cell>
          <cell r="M657">
            <v>1.000734657258155</v>
          </cell>
          <cell r="N657">
            <v>4.5827660689298639</v>
          </cell>
          <cell r="O657">
            <v>1.0075518219271</v>
          </cell>
          <cell r="P657">
            <v>12.719294124642019</v>
          </cell>
          <cell r="Q657">
            <v>8109.6088108599997</v>
          </cell>
          <cell r="R657">
            <v>576.01665823832604</v>
          </cell>
        </row>
        <row r="658">
          <cell r="A658">
            <v>44661</v>
          </cell>
          <cell r="B658" t="str">
            <v/>
          </cell>
          <cell r="C658" t="str">
            <v xml:space="preserve"> </v>
          </cell>
          <cell r="D658">
            <v>352.93599999999998</v>
          </cell>
          <cell r="E658" t="str">
            <v/>
          </cell>
          <cell r="K658" t="str">
            <v/>
          </cell>
          <cell r="L658" t="str">
            <v/>
          </cell>
          <cell r="N658">
            <v>4.5827660689298639</v>
          </cell>
        </row>
        <row r="659">
          <cell r="A659">
            <v>44681</v>
          </cell>
          <cell r="B659">
            <v>0.26652671514366677</v>
          </cell>
          <cell r="C659">
            <v>1.0026652671514367</v>
          </cell>
          <cell r="D659">
            <v>352.93599999999998</v>
          </cell>
          <cell r="E659">
            <v>0.2357264601372385</v>
          </cell>
          <cell r="F659">
            <v>1.0023572599999999</v>
          </cell>
          <cell r="G659">
            <v>569.539204205337</v>
          </cell>
          <cell r="H659">
            <v>0</v>
          </cell>
          <cell r="I659">
            <v>1</v>
          </cell>
          <cell r="J659">
            <v>4524.1973392831151</v>
          </cell>
          <cell r="K659">
            <v>3.1022777418176424</v>
          </cell>
          <cell r="L659">
            <v>-4.5519661698967262E-3</v>
          </cell>
          <cell r="M659">
            <v>0.99995448033830103</v>
          </cell>
          <cell r="N659">
            <v>4.5827660689298639</v>
          </cell>
          <cell r="O659">
            <v>1.0065186794232324</v>
          </cell>
          <cell r="P659">
            <v>12.802207125530364</v>
          </cell>
          <cell r="Q659">
            <v>8109.6088108599997</v>
          </cell>
          <cell r="R659">
            <v>577.55189651620901</v>
          </cell>
        </row>
        <row r="660">
          <cell r="A660">
            <v>44691</v>
          </cell>
          <cell r="B660" t="str">
            <v/>
          </cell>
          <cell r="C660" t="str">
            <v xml:space="preserve"> </v>
          </cell>
          <cell r="D660">
            <v>352.93599999999998</v>
          </cell>
          <cell r="E660" t="str">
            <v/>
          </cell>
          <cell r="K660" t="str">
            <v/>
          </cell>
          <cell r="L660" t="str">
            <v/>
          </cell>
          <cell r="N660">
            <v>4.5827660689298639</v>
          </cell>
        </row>
        <row r="661">
          <cell r="A661">
            <v>44712</v>
          </cell>
          <cell r="B661">
            <v>0.17412595012438192</v>
          </cell>
          <cell r="C661">
            <v>1.0017412595012438</v>
          </cell>
          <cell r="D661">
            <v>352.93599999999998</v>
          </cell>
          <cell r="E661">
            <v>0.17742968218243949</v>
          </cell>
          <cell r="F661">
            <v>1.0017742999999999</v>
          </cell>
          <cell r="G661">
            <v>570.54973580526291</v>
          </cell>
          <cell r="H661">
            <v>0</v>
          </cell>
          <cell r="I661">
            <v>1</v>
          </cell>
          <cell r="J661">
            <v>4532.075140885644</v>
          </cell>
          <cell r="K661">
            <v>3.1061291815271228</v>
          </cell>
          <cell r="L661">
            <v>7.3465725815502481E-2</v>
          </cell>
          <cell r="M661">
            <v>1.000734657258155</v>
          </cell>
          <cell r="N661">
            <v>4.5827660689298639</v>
          </cell>
          <cell r="O661">
            <v>1.0075518219271002</v>
          </cell>
          <cell r="P661">
            <v>12.898887114016222</v>
          </cell>
          <cell r="Q661">
            <v>8109.6088108599997</v>
          </cell>
          <cell r="R661">
            <v>578.55756424347931</v>
          </cell>
        </row>
        <row r="662">
          <cell r="A662">
            <v>44722</v>
          </cell>
          <cell r="B662" t="str">
            <v/>
          </cell>
          <cell r="C662" t="str">
            <v xml:space="preserve"> </v>
          </cell>
          <cell r="D662">
            <v>352.93599999999998</v>
          </cell>
          <cell r="E662" t="str">
            <v/>
          </cell>
          <cell r="K662" t="str">
            <v/>
          </cell>
          <cell r="L662" t="str">
            <v/>
          </cell>
          <cell r="N662">
            <v>4.5827660689298639</v>
          </cell>
        </row>
        <row r="663">
          <cell r="A663">
            <v>44742</v>
          </cell>
          <cell r="B663">
            <v>0.18403714629855461</v>
          </cell>
          <cell r="C663">
            <v>1.0018403714629855</v>
          </cell>
          <cell r="D663">
            <v>352.93599999999998</v>
          </cell>
          <cell r="E663">
            <v>0.21613241212400752</v>
          </cell>
          <cell r="F663">
            <v>1.0021613199999999</v>
          </cell>
          <cell r="G663">
            <v>571.78287871162604</v>
          </cell>
          <cell r="H663">
            <v>0</v>
          </cell>
          <cell r="I663">
            <v>1</v>
          </cell>
          <cell r="J663">
            <v>4540.4158426430358</v>
          </cell>
          <cell r="K663">
            <v>3.1099854027516933</v>
          </cell>
          <cell r="L663">
            <v>4.7454316906980765E-2</v>
          </cell>
          <cell r="M663">
            <v>1.0004745431690698</v>
          </cell>
          <cell r="N663">
            <v>4.5827660689298639</v>
          </cell>
          <cell r="O663">
            <v>1.0072073233161369</v>
          </cell>
          <cell r="P663">
            <v>12.991853563865289</v>
          </cell>
          <cell r="Q663">
            <v>8109.6088108599997</v>
          </cell>
          <cell r="R663">
            <v>579.6223250744074</v>
          </cell>
        </row>
        <row r="664">
          <cell r="A664">
            <v>44752</v>
          </cell>
          <cell r="B664" t="str">
            <v/>
          </cell>
          <cell r="C664" t="str">
            <v xml:space="preserve"> </v>
          </cell>
          <cell r="D664">
            <v>352.93599999999998</v>
          </cell>
          <cell r="E664" t="str">
            <v/>
          </cell>
          <cell r="K664" t="str">
            <v/>
          </cell>
          <cell r="L664" t="str">
            <v/>
          </cell>
          <cell r="N664">
            <v>4.5827660689298639</v>
          </cell>
        </row>
        <row r="665">
          <cell r="A665">
            <v>44773</v>
          </cell>
          <cell r="B665">
            <v>0.28032294377491329</v>
          </cell>
          <cell r="C665">
            <v>1.0028032294377491</v>
          </cell>
          <cell r="D665">
            <v>352.93599999999998</v>
          </cell>
          <cell r="E665">
            <v>0.25315782976060852</v>
          </cell>
          <cell r="F665">
            <v>1.0025315800000001</v>
          </cell>
          <cell r="G665">
            <v>573.23039183831509</v>
          </cell>
          <cell r="H665">
            <v>0</v>
          </cell>
          <cell r="I665">
            <v>1</v>
          </cell>
          <cell r="J665">
            <v>4553.1436699927553</v>
          </cell>
          <cell r="K665">
            <v>3.1138464114275468</v>
          </cell>
          <cell r="L665">
            <v>4.7454316906980765E-2</v>
          </cell>
          <cell r="M665">
            <v>1.0004745431690698</v>
          </cell>
          <cell r="N665">
            <v>4.5827660689298639</v>
          </cell>
          <cell r="O665">
            <v>1.0072073233161367</v>
          </cell>
          <cell r="P665">
            <v>13.08549005297597</v>
          </cell>
          <cell r="Q665">
            <v>8109.6088108599997</v>
          </cell>
          <cell r="R665">
            <v>581.24713943883262</v>
          </cell>
        </row>
        <row r="666">
          <cell r="A666">
            <v>44783</v>
          </cell>
          <cell r="B666" t="str">
            <v/>
          </cell>
          <cell r="C666" t="str">
            <v xml:space="preserve"> </v>
          </cell>
          <cell r="D666">
            <v>352.93599999999998</v>
          </cell>
          <cell r="E666" t="str">
            <v/>
          </cell>
          <cell r="K666" t="str">
            <v/>
          </cell>
          <cell r="L666" t="str">
            <v/>
          </cell>
          <cell r="N666">
            <v>4.5827660689298639</v>
          </cell>
        </row>
        <row r="667">
          <cell r="A667">
            <v>44804</v>
          </cell>
          <cell r="B667">
            <v>0.19882760173199898</v>
          </cell>
          <cell r="C667">
            <v>1.00198827601732</v>
          </cell>
          <cell r="D667">
            <v>352.93599999999998</v>
          </cell>
          <cell r="E667">
            <v>0.17536953278367576</v>
          </cell>
          <cell r="F667">
            <v>1.0017537000000001</v>
          </cell>
          <cell r="G667">
            <v>574.23566329825599</v>
          </cell>
          <cell r="H667">
            <v>0</v>
          </cell>
          <cell r="I667">
            <v>1</v>
          </cell>
          <cell r="J667">
            <v>4562.1965763552143</v>
          </cell>
          <cell r="K667">
            <v>3.1177122134982445</v>
          </cell>
          <cell r="L667">
            <v>9.9482646612214509E-2</v>
          </cell>
          <cell r="M667">
            <v>1.0009948264661221</v>
          </cell>
          <cell r="N667">
            <v>4.5827660689298639</v>
          </cell>
          <cell r="O667">
            <v>1.007896438368117</v>
          </cell>
          <cell r="P667">
            <v>13.188818818695903</v>
          </cell>
          <cell r="Q667">
            <v>8109.6088108599997</v>
          </cell>
          <cell r="R667">
            <v>582.40281918631467</v>
          </cell>
        </row>
        <row r="668">
          <cell r="A668">
            <v>44814</v>
          </cell>
          <cell r="B668" t="str">
            <v/>
          </cell>
          <cell r="C668" t="str">
            <v xml:space="preserve"> </v>
          </cell>
          <cell r="D668">
            <v>352.93599999999998</v>
          </cell>
          <cell r="E668" t="str">
            <v/>
          </cell>
          <cell r="K668" t="str">
            <v/>
          </cell>
          <cell r="L668" t="str">
            <v/>
          </cell>
          <cell r="N668">
            <v>4.5827660689298639</v>
          </cell>
        </row>
        <row r="669">
          <cell r="A669">
            <v>44834</v>
          </cell>
          <cell r="B669">
            <v>0.12845339488702923</v>
          </cell>
          <cell r="C669">
            <v>1.0012845339488703</v>
          </cell>
          <cell r="D669">
            <v>352.93599999999998</v>
          </cell>
          <cell r="E669">
            <v>0.16073322686644223</v>
          </cell>
          <cell r="F669">
            <v>1.0016073299999999</v>
          </cell>
          <cell r="G669">
            <v>575.1586508096932</v>
          </cell>
          <cell r="H669">
            <v>0</v>
          </cell>
          <cell r="I669">
            <v>1</v>
          </cell>
          <cell r="J669">
            <v>4568.0568727389627</v>
          </cell>
          <cell r="K669">
            <v>3.1215828149147264</v>
          </cell>
          <cell r="L669">
            <v>4.7454316906980765E-2</v>
          </cell>
          <cell r="M669">
            <v>1.0004745431690698</v>
          </cell>
          <cell r="N669">
            <v>4.5827660689298639</v>
          </cell>
          <cell r="O669">
            <v>1.0072073233161369</v>
          </cell>
          <cell r="P669">
            <v>13.283874900080196</v>
          </cell>
          <cell r="Q669">
            <v>8109.6088108599997</v>
          </cell>
          <cell r="R669">
            <v>583.15093537947723</v>
          </cell>
        </row>
        <row r="670">
          <cell r="A670">
            <v>44844</v>
          </cell>
          <cell r="B670" t="str">
            <v/>
          </cell>
          <cell r="C670" t="str">
            <v xml:space="preserve"> </v>
          </cell>
          <cell r="D670">
            <v>352.93599999999998</v>
          </cell>
          <cell r="E670" t="str">
            <v/>
          </cell>
          <cell r="K670" t="str">
            <v/>
          </cell>
          <cell r="L670" t="str">
            <v/>
          </cell>
          <cell r="N670">
            <v>4.5827660689298639</v>
          </cell>
        </row>
        <row r="671">
          <cell r="A671">
            <v>44865</v>
          </cell>
          <cell r="B671">
            <v>0.22529289082526827</v>
          </cell>
          <cell r="C671">
            <v>1.0022529289082527</v>
          </cell>
          <cell r="D671">
            <v>352.93599999999998</v>
          </cell>
          <cell r="E671">
            <v>0.26108788555692097</v>
          </cell>
          <cell r="F671">
            <v>1.00261088</v>
          </cell>
          <cell r="G671">
            <v>576.66032036969</v>
          </cell>
          <cell r="H671">
            <v>0</v>
          </cell>
          <cell r="I671">
            <v>1</v>
          </cell>
          <cell r="J671">
            <v>4578.3483801220991</v>
          </cell>
          <cell r="K671">
            <v>3.1254582216353222</v>
          </cell>
          <cell r="L671">
            <v>2.1448419655634154E-2</v>
          </cell>
          <cell r="M671">
            <v>1.0002144841965563</v>
          </cell>
          <cell r="N671">
            <v>4.5827660689298639</v>
          </cell>
          <cell r="O671">
            <v>1.0068629424949389</v>
          </cell>
          <cell r="P671">
            <v>13.375041369629409</v>
          </cell>
          <cell r="Q671">
            <v>8109.6088108599997</v>
          </cell>
          <cell r="R671">
            <v>584.46473297966827</v>
          </cell>
        </row>
        <row r="672">
          <cell r="A672">
            <v>44875</v>
          </cell>
          <cell r="B672" t="str">
            <v/>
          </cell>
          <cell r="C672" t="str">
            <v xml:space="preserve"> </v>
          </cell>
          <cell r="D672">
            <v>352.93599999999998</v>
          </cell>
          <cell r="E672" t="str">
            <v/>
          </cell>
          <cell r="K672" t="str">
            <v/>
          </cell>
          <cell r="L672" t="str">
            <v/>
          </cell>
          <cell r="N672">
            <v>4.5827660689298639</v>
          </cell>
        </row>
        <row r="673">
          <cell r="A673">
            <v>44895</v>
          </cell>
          <cell r="B673">
            <v>0.33267787502022639</v>
          </cell>
          <cell r="C673">
            <v>1.0033267787502023</v>
          </cell>
          <cell r="D673">
            <v>352.93599999999998</v>
          </cell>
          <cell r="E673">
            <v>0.33668793140596193</v>
          </cell>
          <cell r="F673">
            <v>1.00336688</v>
          </cell>
          <cell r="G673">
            <v>578.60186607358162</v>
          </cell>
          <cell r="H673">
            <v>0</v>
          </cell>
          <cell r="I673">
            <v>1</v>
          </cell>
          <cell r="J673">
            <v>4593.579532224112</v>
          </cell>
          <cell r="K673">
            <v>3.1293384396257586</v>
          </cell>
          <cell r="L673">
            <v>2.1448419655634154E-2</v>
          </cell>
          <cell r="M673">
            <v>1.0002144841965563</v>
          </cell>
          <cell r="N673">
            <v>4.5827660689298639</v>
          </cell>
          <cell r="O673">
            <v>1.0068629424949389</v>
          </cell>
          <cell r="P673">
            <v>13.466833509416604</v>
          </cell>
          <cell r="Q673">
            <v>8109.6088108599997</v>
          </cell>
          <cell r="R673">
            <v>586.40911783358763</v>
          </cell>
        </row>
        <row r="674">
          <cell r="A674">
            <v>44905</v>
          </cell>
          <cell r="B674" t="str">
            <v/>
          </cell>
          <cell r="C674" t="str">
            <v xml:space="preserve"> </v>
          </cell>
          <cell r="D674">
            <v>352.93599999999998</v>
          </cell>
          <cell r="E674" t="str">
            <v/>
          </cell>
          <cell r="K674" t="str">
            <v/>
          </cell>
          <cell r="L674" t="str">
            <v/>
          </cell>
          <cell r="N674">
            <v>4.5827660689298639</v>
          </cell>
        </row>
        <row r="675">
          <cell r="A675">
            <v>44926</v>
          </cell>
          <cell r="B675">
            <v>0.34470804417743306</v>
          </cell>
          <cell r="C675">
            <v>1.0034470804417743</v>
          </cell>
          <cell r="D675">
            <v>352.93599999999998</v>
          </cell>
          <cell r="E675">
            <v>0.33941323041592292</v>
          </cell>
          <cell r="F675">
            <v>1.00339413</v>
          </cell>
          <cell r="G675">
            <v>580.56571735846876</v>
          </cell>
          <cell r="H675">
            <v>0</v>
          </cell>
          <cell r="I675">
            <v>1</v>
          </cell>
          <cell r="J675">
            <v>4609.4139703873761</v>
          </cell>
          <cell r="K675">
            <v>3.1332234748591667</v>
          </cell>
          <cell r="L675">
            <v>7.3465725815502481E-2</v>
          </cell>
          <cell r="M675">
            <v>1.000734657258155</v>
          </cell>
          <cell r="N675">
            <v>4.5827660689298639</v>
          </cell>
          <cell r="O675">
            <v>1.0075518219271002</v>
          </cell>
          <cell r="P675">
            <v>13.568532638001624</v>
          </cell>
          <cell r="Q675">
            <v>8109.6088108599997</v>
          </cell>
          <cell r="R675">
            <v>588.43051723454994</v>
          </cell>
          <cell r="S675">
            <v>0</v>
          </cell>
          <cell r="T675">
            <v>1</v>
          </cell>
        </row>
        <row r="676">
          <cell r="A676">
            <v>44936</v>
          </cell>
          <cell r="B676" t="str">
            <v/>
          </cell>
          <cell r="C676" t="str">
            <v xml:space="preserve"> </v>
          </cell>
          <cell r="D676">
            <v>352.93599999999998</v>
          </cell>
          <cell r="E676" t="str">
            <v/>
          </cell>
          <cell r="K676" t="str">
            <v/>
          </cell>
          <cell r="L676" t="str">
            <v/>
          </cell>
          <cell r="N676">
            <v>4.5827660689298639</v>
          </cell>
        </row>
        <row r="677">
          <cell r="A677">
            <v>44957</v>
          </cell>
          <cell r="B677">
            <v>0.32882360289290258</v>
          </cell>
          <cell r="C677">
            <v>1.003288236028929</v>
          </cell>
          <cell r="D677">
            <v>352.93599999999998</v>
          </cell>
          <cell r="E677">
            <v>0.30468088457467807</v>
          </cell>
          <cell r="F677">
            <v>1.0030468100000001</v>
          </cell>
          <cell r="G677">
            <v>582.33459012165383</v>
          </cell>
          <cell r="H677">
            <v>0</v>
          </cell>
          <cell r="I677">
            <v>1</v>
          </cell>
          <cell r="J677">
            <v>4624.5708114770523</v>
          </cell>
          <cell r="K677">
            <v>3.137113333316095</v>
          </cell>
          <cell r="L677">
            <v>7.3465725815502481E-2</v>
          </cell>
          <cell r="M677">
            <v>1.000734657258155</v>
          </cell>
          <cell r="N677">
            <v>4.5827660689298639</v>
          </cell>
          <cell r="O677">
            <v>1.0075518219271</v>
          </cell>
          <cell r="P677">
            <v>13.670999780295856</v>
          </cell>
          <cell r="Q677">
            <v>8109.6088108599997</v>
          </cell>
          <cell r="R677">
            <v>590.36541566184189</v>
          </cell>
        </row>
        <row r="678">
          <cell r="A678">
            <v>44967</v>
          </cell>
          <cell r="B678" t="str">
            <v/>
          </cell>
          <cell r="C678" t="str">
            <v xml:space="preserve"> </v>
          </cell>
          <cell r="D678">
            <v>352.93599999999998</v>
          </cell>
          <cell r="E678" t="str">
            <v/>
          </cell>
          <cell r="K678" t="str">
            <v/>
          </cell>
          <cell r="L678" t="str">
            <v/>
          </cell>
          <cell r="N678">
            <v>4.5827660689298639</v>
          </cell>
        </row>
        <row r="679">
          <cell r="A679">
            <v>44985</v>
          </cell>
          <cell r="B679">
            <v>0.2563954479382291</v>
          </cell>
          <cell r="C679">
            <v>1.0025639544793823</v>
          </cell>
          <cell r="D679">
            <v>352.93599999999998</v>
          </cell>
          <cell r="E679">
            <v>0.25079302204897846</v>
          </cell>
          <cell r="F679">
            <v>1.0025079299999999</v>
          </cell>
          <cell r="G679">
            <v>583.79504463865646</v>
          </cell>
          <cell r="H679">
            <v>0</v>
          </cell>
          <cell r="I679">
            <v>1</v>
          </cell>
          <cell r="J679">
            <v>4636.428000524359</v>
          </cell>
          <cell r="K679">
            <v>3.1410080209845161</v>
          </cell>
          <cell r="L679">
            <v>-3.0546840801759512E-2</v>
          </cell>
          <cell r="M679">
            <v>0.9996945315919824</v>
          </cell>
          <cell r="N679">
            <v>4.5827660689298639</v>
          </cell>
          <cell r="O679">
            <v>1.0061745340607571</v>
          </cell>
          <cell r="P679">
            <v>13.755411834083896</v>
          </cell>
          <cell r="Q679">
            <v>8109.6088108599997</v>
          </cell>
          <cell r="R679">
            <v>591.87908571380046</v>
          </cell>
        </row>
        <row r="680">
          <cell r="A680">
            <v>44995</v>
          </cell>
          <cell r="B680" t="str">
            <v/>
          </cell>
          <cell r="C680" t="str">
            <v xml:space="preserve"> </v>
          </cell>
          <cell r="D680">
            <v>352.93599999999998</v>
          </cell>
          <cell r="E680" t="str">
            <v/>
          </cell>
          <cell r="K680" t="str">
            <v/>
          </cell>
          <cell r="L680" t="str">
            <v/>
          </cell>
          <cell r="N680">
            <v>4.5827660689298639</v>
          </cell>
        </row>
        <row r="681">
          <cell r="A681">
            <v>45016</v>
          </cell>
          <cell r="B681">
            <v>0.23958817027047719</v>
          </cell>
          <cell r="C681">
            <v>1.0023958817027048</v>
          </cell>
          <cell r="D681">
            <v>352.93599999999998</v>
          </cell>
          <cell r="E681">
            <v>0.24856768522820705</v>
          </cell>
          <cell r="F681">
            <v>1.0024856799999999</v>
          </cell>
          <cell r="G681">
            <v>585.2461704675917</v>
          </cell>
          <cell r="H681">
            <v>0</v>
          </cell>
          <cell r="I681">
            <v>1</v>
          </cell>
          <cell r="J681">
            <v>4647.5363335367238</v>
          </cell>
          <cell r="K681">
            <v>3.1449075438598371</v>
          </cell>
          <cell r="L681">
            <v>9.9482646612214509E-2</v>
          </cell>
          <cell r="M681">
            <v>1.0009948264661221</v>
          </cell>
          <cell r="N681">
            <v>4.5827660689298639</v>
          </cell>
          <cell r="O681">
            <v>1.007896438368117</v>
          </cell>
          <cell r="P681">
            <v>13.864030595859807</v>
          </cell>
          <cell r="Q681">
            <v>8109.6088108599997</v>
          </cell>
          <cell r="R681">
            <v>593.29715798547579</v>
          </cell>
        </row>
        <row r="682">
          <cell r="A682">
            <v>45026</v>
          </cell>
          <cell r="B682" t="str">
            <v/>
          </cell>
          <cell r="C682" t="str">
            <v xml:space="preserve"> </v>
          </cell>
          <cell r="D682">
            <v>352.93599999999998</v>
          </cell>
          <cell r="E682" t="str">
            <v/>
          </cell>
          <cell r="K682" t="str">
            <v/>
          </cell>
          <cell r="L682" t="str">
            <v/>
          </cell>
          <cell r="N682">
            <v>4.5827660689298639</v>
          </cell>
        </row>
        <row r="683">
          <cell r="A683">
            <v>45046</v>
          </cell>
          <cell r="B683">
            <v>0.26652671514366677</v>
          </cell>
          <cell r="C683">
            <v>1.0026652671514367</v>
          </cell>
          <cell r="D683">
            <v>352.93599999999998</v>
          </cell>
          <cell r="E683">
            <v>0.2357264601372385</v>
          </cell>
          <cell r="F683">
            <v>1.0023572599999999</v>
          </cell>
          <cell r="G683">
            <v>586.62575054832371</v>
          </cell>
          <cell r="H683">
            <v>0</v>
          </cell>
          <cell r="I683">
            <v>1</v>
          </cell>
          <cell r="J683">
            <v>4659.9232594616078</v>
          </cell>
          <cell r="K683">
            <v>3.1488119079449075</v>
          </cell>
          <cell r="L683">
            <v>-3.0546840801759512E-2</v>
          </cell>
          <cell r="M683">
            <v>0.9996945315919824</v>
          </cell>
          <cell r="N683">
            <v>4.5827660689298639</v>
          </cell>
          <cell r="O683">
            <v>1.0061745340607569</v>
          </cell>
          <cell r="P683">
            <v>13.94963452499332</v>
          </cell>
          <cell r="Q683">
            <v>8109.6088108599997</v>
          </cell>
          <cell r="R683">
            <v>594.8784534116952</v>
          </cell>
        </row>
        <row r="684">
          <cell r="A684">
            <v>45056</v>
          </cell>
          <cell r="B684" t="str">
            <v/>
          </cell>
          <cell r="C684" t="str">
            <v xml:space="preserve"> </v>
          </cell>
          <cell r="D684">
            <v>352.93599999999998</v>
          </cell>
          <cell r="E684" t="str">
            <v/>
          </cell>
          <cell r="K684" t="str">
            <v/>
          </cell>
          <cell r="L684" t="str">
            <v/>
          </cell>
          <cell r="N684">
            <v>4.5827660689298639</v>
          </cell>
        </row>
        <row r="685">
          <cell r="A685">
            <v>45077</v>
          </cell>
          <cell r="B685">
            <v>0.17412595012438192</v>
          </cell>
          <cell r="C685">
            <v>1.0017412595012438</v>
          </cell>
          <cell r="D685">
            <v>352.93599999999998</v>
          </cell>
          <cell r="E685">
            <v>0.17742968218243949</v>
          </cell>
          <cell r="F685">
            <v>1.0017742999999999</v>
          </cell>
          <cell r="G685">
            <v>587.666598753122</v>
          </cell>
          <cell r="H685">
            <v>0</v>
          </cell>
          <cell r="I685">
            <v>1</v>
          </cell>
          <cell r="J685">
            <v>4668.0373951122128</v>
          </cell>
          <cell r="K685">
            <v>3.1527211192500304</v>
          </cell>
          <cell r="L685">
            <v>7.3465725815502481E-2</v>
          </cell>
          <cell r="M685">
            <v>1.000734657258155</v>
          </cell>
          <cell r="N685">
            <v>4.5827660689298639</v>
          </cell>
          <cell r="O685">
            <v>1.0075518219271002</v>
          </cell>
          <cell r="P685">
            <v>14.054979680874199</v>
          </cell>
          <cell r="Q685">
            <v>8109.6088108599997</v>
          </cell>
          <cell r="R685">
            <v>595.9142911707836</v>
          </cell>
        </row>
        <row r="686">
          <cell r="A686">
            <v>45087</v>
          </cell>
          <cell r="B686" t="str">
            <v/>
          </cell>
          <cell r="C686" t="str">
            <v xml:space="preserve"> </v>
          </cell>
          <cell r="D686">
            <v>352.93599999999998</v>
          </cell>
          <cell r="E686" t="str">
            <v/>
          </cell>
          <cell r="K686" t="str">
            <v/>
          </cell>
          <cell r="L686" t="str">
            <v/>
          </cell>
          <cell r="N686">
            <v>4.5827660689298639</v>
          </cell>
        </row>
        <row r="687">
          <cell r="A687">
            <v>45107</v>
          </cell>
          <cell r="B687">
            <v>0.18403714629855461</v>
          </cell>
          <cell r="C687">
            <v>1.0018403714629855</v>
          </cell>
          <cell r="D687">
            <v>352.93599999999998</v>
          </cell>
          <cell r="E687">
            <v>0.21613241212400752</v>
          </cell>
          <cell r="F687">
            <v>1.0021613199999999</v>
          </cell>
          <cell r="G687">
            <v>588.93673674825425</v>
          </cell>
          <cell r="H687">
            <v>0</v>
          </cell>
          <cell r="I687">
            <v>1</v>
          </cell>
          <cell r="J687">
            <v>4676.6283179223265</v>
          </cell>
          <cell r="K687">
            <v>3.1566351837929694</v>
          </cell>
          <cell r="L687">
            <v>4.7454316906980765E-2</v>
          </cell>
          <cell r="M687">
            <v>1.0004745431690698</v>
          </cell>
          <cell r="N687">
            <v>4.5827660689298639</v>
          </cell>
          <cell r="O687">
            <v>1.0072073233161369</v>
          </cell>
          <cell r="P687">
            <v>14.156278463635994</v>
          </cell>
          <cell r="Q687">
            <v>8109.6088108599997</v>
          </cell>
          <cell r="R687">
            <v>597.0109948266396</v>
          </cell>
        </row>
        <row r="688">
          <cell r="A688">
            <v>45117</v>
          </cell>
          <cell r="B688" t="str">
            <v/>
          </cell>
          <cell r="C688" t="str">
            <v xml:space="preserve"> </v>
          </cell>
          <cell r="D688">
            <v>352.93599999999998</v>
          </cell>
          <cell r="E688" t="str">
            <v/>
          </cell>
          <cell r="K688" t="str">
            <v/>
          </cell>
          <cell r="L688" t="str">
            <v/>
          </cell>
          <cell r="N688">
            <v>4.5827660689298639</v>
          </cell>
        </row>
        <row r="689">
          <cell r="A689">
            <v>45138</v>
          </cell>
          <cell r="B689">
            <v>0.28032294377491329</v>
          </cell>
          <cell r="C689">
            <v>1.0028032294377491</v>
          </cell>
          <cell r="D689">
            <v>352.93599999999998</v>
          </cell>
          <cell r="E689">
            <v>0.25315782976060852</v>
          </cell>
          <cell r="F689">
            <v>1.0025315800000001</v>
          </cell>
          <cell r="G689">
            <v>590.42767620966913</v>
          </cell>
          <cell r="H689">
            <v>0</v>
          </cell>
          <cell r="I689">
            <v>1</v>
          </cell>
          <cell r="J689">
            <v>4689.7379800925373</v>
          </cell>
          <cell r="K689">
            <v>3.1605541075989607</v>
          </cell>
          <cell r="L689">
            <v>4.7454316906980765E-2</v>
          </cell>
          <cell r="M689">
            <v>1.0004745431690698</v>
          </cell>
          <cell r="N689">
            <v>4.5827660689298639</v>
          </cell>
          <cell r="O689">
            <v>1.0072073233161367</v>
          </cell>
          <cell r="P689">
            <v>14.258307339476682</v>
          </cell>
          <cell r="Q689">
            <v>8109.6088108599997</v>
          </cell>
          <cell r="R689">
            <v>598.68455362199757</v>
          </cell>
        </row>
        <row r="690">
          <cell r="A690">
            <v>45148</v>
          </cell>
          <cell r="B690" t="str">
            <v/>
          </cell>
          <cell r="C690" t="str">
            <v xml:space="preserve"> </v>
          </cell>
          <cell r="D690">
            <v>352.93599999999998</v>
          </cell>
          <cell r="E690" t="str">
            <v/>
          </cell>
          <cell r="K690" t="str">
            <v/>
          </cell>
          <cell r="L690" t="str">
            <v/>
          </cell>
          <cell r="N690">
            <v>4.5827660689298639</v>
          </cell>
        </row>
        <row r="691">
          <cell r="A691">
            <v>45169</v>
          </cell>
          <cell r="B691">
            <v>0.19882760173199898</v>
          </cell>
          <cell r="C691">
            <v>1.00198827601732</v>
          </cell>
          <cell r="D691">
            <v>352.93599999999998</v>
          </cell>
          <cell r="E691">
            <v>0.17536953278367576</v>
          </cell>
          <cell r="F691">
            <v>1.0017537000000001</v>
          </cell>
          <cell r="G691">
            <v>591.46310646686356</v>
          </cell>
          <cell r="H691">
            <v>0</v>
          </cell>
          <cell r="I691">
            <v>1</v>
          </cell>
          <cell r="J691">
            <v>4699.0624736458703</v>
          </cell>
          <cell r="K691">
            <v>3.1644778967007183</v>
          </cell>
          <cell r="L691">
            <v>9.9482646612214509E-2</v>
          </cell>
          <cell r="M691">
            <v>1.0009948264661221</v>
          </cell>
          <cell r="N691">
            <v>4.5827660689298639</v>
          </cell>
          <cell r="O691">
            <v>1.007896438368117</v>
          </cell>
          <cell r="P691">
            <v>14.370897184616529</v>
          </cell>
          <cell r="Q691">
            <v>8109.6088108599997</v>
          </cell>
          <cell r="R691">
            <v>599.87490376190408</v>
          </cell>
        </row>
        <row r="692">
          <cell r="A692">
            <v>45179</v>
          </cell>
          <cell r="B692" t="str">
            <v/>
          </cell>
          <cell r="C692" t="str">
            <v xml:space="preserve"> </v>
          </cell>
          <cell r="D692">
            <v>352.93599999999998</v>
          </cell>
          <cell r="E692" t="str">
            <v/>
          </cell>
          <cell r="K692" t="str">
            <v/>
          </cell>
          <cell r="L692" t="str">
            <v/>
          </cell>
          <cell r="N692">
            <v>4.5827660689298639</v>
          </cell>
        </row>
        <row r="693">
          <cell r="A693">
            <v>45199</v>
          </cell>
          <cell r="B693">
            <v>0.12845339488702923</v>
          </cell>
          <cell r="C693">
            <v>1.0012845339488703</v>
          </cell>
          <cell r="D693">
            <v>352.93599999999998</v>
          </cell>
          <cell r="E693">
            <v>0.16073322686644223</v>
          </cell>
          <cell r="F693">
            <v>1.0016073299999999</v>
          </cell>
          <cell r="G693">
            <v>592.41378420361229</v>
          </cell>
          <cell r="H693">
            <v>0</v>
          </cell>
          <cell r="I693">
            <v>1</v>
          </cell>
          <cell r="J693">
            <v>4705.0985789211309</v>
          </cell>
          <cell r="K693">
            <v>3.1684065571384474</v>
          </cell>
          <cell r="L693">
            <v>2.1448419655634154E-2</v>
          </cell>
          <cell r="M693">
            <v>1.0002144841965563</v>
          </cell>
          <cell r="N693">
            <v>4.5827660689298639</v>
          </cell>
          <cell r="O693">
            <v>1.0068629424949389</v>
          </cell>
          <cell r="P693">
            <v>14.469523825595232</v>
          </cell>
          <cell r="Q693">
            <v>8109.6088108599997</v>
          </cell>
          <cell r="R693">
            <v>600.64546344086159</v>
          </cell>
        </row>
        <row r="694">
          <cell r="A694">
            <v>45209</v>
          </cell>
          <cell r="B694" t="str">
            <v/>
          </cell>
          <cell r="C694" t="str">
            <v xml:space="preserve"> </v>
          </cell>
          <cell r="D694">
            <v>352.93599999999998</v>
          </cell>
          <cell r="E694" t="str">
            <v/>
          </cell>
          <cell r="K694" t="str">
            <v/>
          </cell>
          <cell r="L694" t="str">
            <v/>
          </cell>
          <cell r="N694">
            <v>4.5827660689298639</v>
          </cell>
        </row>
        <row r="695">
          <cell r="A695">
            <v>45230</v>
          </cell>
          <cell r="B695">
            <v>0.22529289082526827</v>
          </cell>
          <cell r="C695">
            <v>1.0022529289082527</v>
          </cell>
          <cell r="D695">
            <v>352.93599999999998</v>
          </cell>
          <cell r="E695">
            <v>0.26108788555692097</v>
          </cell>
          <cell r="F695">
            <v>1.00261088</v>
          </cell>
          <cell r="G695">
            <v>593.9605048265372</v>
          </cell>
          <cell r="H695">
            <v>0</v>
          </cell>
          <cell r="I695">
            <v>1</v>
          </cell>
          <cell r="J695">
            <v>4715.6988315257613</v>
          </cell>
          <cell r="K695">
            <v>3.172340094959853</v>
          </cell>
          <cell r="L695">
            <v>4.7454316906980765E-2</v>
          </cell>
          <cell r="M695">
            <v>1.0004745431690698</v>
          </cell>
          <cell r="N695">
            <v>4.5827660689298639</v>
          </cell>
          <cell r="O695">
            <v>1.0072073233161367</v>
          </cell>
          <cell r="P695">
            <v>14.57381036203684</v>
          </cell>
          <cell r="Q695">
            <v>8109.6088108599997</v>
          </cell>
          <cell r="R695">
            <v>601.99867496905836</v>
          </cell>
        </row>
        <row r="696">
          <cell r="A696">
            <v>45240</v>
          </cell>
          <cell r="B696" t="str">
            <v/>
          </cell>
          <cell r="C696" t="str">
            <v xml:space="preserve"> </v>
          </cell>
          <cell r="D696">
            <v>352.93599999999998</v>
          </cell>
          <cell r="E696" t="str">
            <v/>
          </cell>
          <cell r="K696" t="str">
            <v/>
          </cell>
          <cell r="L696" t="str">
            <v/>
          </cell>
          <cell r="N696">
            <v>4.5827660689298639</v>
          </cell>
        </row>
        <row r="697">
          <cell r="A697">
            <v>45260</v>
          </cell>
          <cell r="B697">
            <v>0.33267787502022639</v>
          </cell>
          <cell r="C697">
            <v>1.0033267787502023</v>
          </cell>
          <cell r="D697">
            <v>352.93599999999998</v>
          </cell>
          <cell r="E697">
            <v>0.33668793140596193</v>
          </cell>
          <cell r="F697">
            <v>1.00336688</v>
          </cell>
          <cell r="G697">
            <v>595.96029816360601</v>
          </cell>
          <cell r="H697">
            <v>0</v>
          </cell>
          <cell r="I697">
            <v>1</v>
          </cell>
          <cell r="J697">
            <v>4731.3869181908349</v>
          </cell>
          <cell r="K697">
            <v>3.1762785162201452</v>
          </cell>
          <cell r="L697">
            <v>2.1448419655634154E-2</v>
          </cell>
          <cell r="M697">
            <v>1.0002144841965563</v>
          </cell>
          <cell r="N697">
            <v>4.5827660689298639</v>
          </cell>
          <cell r="O697">
            <v>1.0068629424949389</v>
          </cell>
          <cell r="P697">
            <v>14.673829584483643</v>
          </cell>
          <cell r="Q697">
            <v>8109.6088108599997</v>
          </cell>
          <cell r="R697">
            <v>604.00139136859536</v>
          </cell>
        </row>
        <row r="698">
          <cell r="A698">
            <v>45270</v>
          </cell>
          <cell r="B698" t="str">
            <v/>
          </cell>
          <cell r="C698" t="str">
            <v xml:space="preserve"> </v>
          </cell>
          <cell r="D698">
            <v>352.93599999999998</v>
          </cell>
          <cell r="E698" t="str">
            <v/>
          </cell>
          <cell r="K698" t="str">
            <v/>
          </cell>
          <cell r="L698" t="str">
            <v/>
          </cell>
          <cell r="N698">
            <v>4.5827660689298639</v>
          </cell>
        </row>
        <row r="699">
          <cell r="A699">
            <v>45291</v>
          </cell>
          <cell r="B699">
            <v>0.34470804417743306</v>
          </cell>
          <cell r="C699">
            <v>1.0034470804417743</v>
          </cell>
          <cell r="D699">
            <v>352.93599999999998</v>
          </cell>
          <cell r="E699">
            <v>0.33941323041592292</v>
          </cell>
          <cell r="F699">
            <v>1.00339413</v>
          </cell>
          <cell r="G699">
            <v>597.98306626359954</v>
          </cell>
          <cell r="H699">
            <v>0</v>
          </cell>
          <cell r="I699">
            <v>1</v>
          </cell>
          <cell r="J699">
            <v>4747.6963894989976</v>
          </cell>
          <cell r="K699">
            <v>3.1802218269820548</v>
          </cell>
          <cell r="L699">
            <v>2.1448419655634154E-2</v>
          </cell>
          <cell r="M699">
            <v>1.0002144841965563</v>
          </cell>
          <cell r="N699">
            <v>4.5827660689298639</v>
          </cell>
          <cell r="O699">
            <v>1.0068629424949391</v>
          </cell>
          <cell r="P699">
            <v>14.77453523310249</v>
          </cell>
          <cell r="Q699">
            <v>8109.6088108599997</v>
          </cell>
          <cell r="R699">
            <v>606.08343275158654</v>
          </cell>
          <cell r="S699">
            <v>0</v>
          </cell>
          <cell r="T699">
            <v>1</v>
          </cell>
        </row>
        <row r="700">
          <cell r="A700">
            <v>45301</v>
          </cell>
          <cell r="B700" t="str">
            <v/>
          </cell>
          <cell r="C700" t="str">
            <v xml:space="preserve"> </v>
          </cell>
          <cell r="D700">
            <v>352.93599999999998</v>
          </cell>
          <cell r="E700" t="str">
            <v/>
          </cell>
          <cell r="K700" t="str">
            <v/>
          </cell>
          <cell r="L700" t="str">
            <v/>
          </cell>
          <cell r="N700">
            <v>4.5827660689298639</v>
          </cell>
        </row>
        <row r="701">
          <cell r="A701">
            <v>45322</v>
          </cell>
          <cell r="B701">
            <v>0.32882360289290258</v>
          </cell>
          <cell r="C701">
            <v>1.003288236028929</v>
          </cell>
          <cell r="D701">
            <v>352.93599999999998</v>
          </cell>
          <cell r="E701">
            <v>0.30468088457467807</v>
          </cell>
          <cell r="F701">
            <v>1.0030468100000001</v>
          </cell>
          <cell r="G701">
            <v>599.80500635949818</v>
          </cell>
          <cell r="H701">
            <v>0</v>
          </cell>
          <cell r="I701">
            <v>1</v>
          </cell>
          <cell r="J701">
            <v>4763.3079358213645</v>
          </cell>
          <cell r="K701">
            <v>3.1841700333158367</v>
          </cell>
          <cell r="L701">
            <v>7.3465725815502481E-2</v>
          </cell>
          <cell r="M701">
            <v>1.000734657258155</v>
          </cell>
          <cell r="N701">
            <v>4.5827660689298639</v>
          </cell>
          <cell r="O701">
            <v>1.0075518219271</v>
          </cell>
          <cell r="P701">
            <v>14.886109892238546</v>
          </cell>
          <cell r="Q701">
            <v>8109.6088108599997</v>
          </cell>
          <cell r="R701">
            <v>608.07637813169731</v>
          </cell>
        </row>
        <row r="702">
          <cell r="A702">
            <v>45332</v>
          </cell>
          <cell r="B702" t="str">
            <v/>
          </cell>
          <cell r="C702" t="str">
            <v xml:space="preserve"> </v>
          </cell>
          <cell r="D702">
            <v>352.93599999999998</v>
          </cell>
          <cell r="E702" t="str">
            <v/>
          </cell>
          <cell r="K702" t="str">
            <v/>
          </cell>
          <cell r="L702" t="str">
            <v/>
          </cell>
          <cell r="N702">
            <v>4.5827660689298639</v>
          </cell>
        </row>
        <row r="703">
          <cell r="A703">
            <v>45351</v>
          </cell>
          <cell r="B703">
            <v>0.2563954479382291</v>
          </cell>
          <cell r="C703">
            <v>1.0025639544793823</v>
          </cell>
          <cell r="D703">
            <v>352.93599999999998</v>
          </cell>
          <cell r="E703">
            <v>0.25079302204897846</v>
          </cell>
          <cell r="F703">
            <v>1.0025079299999999</v>
          </cell>
          <cell r="G703">
            <v>601.30927546134819</v>
          </cell>
          <cell r="H703">
            <v>0</v>
          </cell>
          <cell r="I703">
            <v>1</v>
          </cell>
          <cell r="J703">
            <v>4775.5208405400908</v>
          </cell>
          <cell r="K703">
            <v>3.1881231412992843</v>
          </cell>
          <cell r="L703">
            <v>-4.5519661698967262E-3</v>
          </cell>
          <cell r="M703">
            <v>0.99995448033830103</v>
          </cell>
          <cell r="N703">
            <v>4.5827660689298639</v>
          </cell>
          <cell r="O703">
            <v>1.0065186794232326</v>
          </cell>
          <cell r="P703">
            <v>14.98314767048506</v>
          </cell>
          <cell r="Q703">
            <v>8109.6088108599997</v>
          </cell>
          <cell r="R703">
            <v>609.63545828521467</v>
          </cell>
        </row>
        <row r="704">
          <cell r="A704">
            <v>45361</v>
          </cell>
          <cell r="B704" t="str">
            <v/>
          </cell>
          <cell r="C704" t="str">
            <v xml:space="preserve"> </v>
          </cell>
          <cell r="D704">
            <v>352.93599999999998</v>
          </cell>
          <cell r="E704" t="str">
            <v/>
          </cell>
          <cell r="K704" t="str">
            <v/>
          </cell>
          <cell r="L704" t="str">
            <v/>
          </cell>
          <cell r="N704">
            <v>4.5827660689298639</v>
          </cell>
        </row>
        <row r="705">
          <cell r="A705">
            <v>45382</v>
          </cell>
          <cell r="B705">
            <v>0.23958817027047719</v>
          </cell>
          <cell r="C705">
            <v>1.0023958817027048</v>
          </cell>
          <cell r="D705">
            <v>352.93599999999998</v>
          </cell>
          <cell r="E705">
            <v>0.24856768522820705</v>
          </cell>
          <cell r="F705">
            <v>1.0024856799999999</v>
          </cell>
          <cell r="G705">
            <v>602.80393600842501</v>
          </cell>
          <cell r="H705">
            <v>0</v>
          </cell>
          <cell r="I705">
            <v>1</v>
          </cell>
          <cell r="J705">
            <v>4786.9624235428264</v>
          </cell>
          <cell r="K705">
            <v>3.1920811570177352</v>
          </cell>
          <cell r="L705">
            <v>2.1448419655634154E-2</v>
          </cell>
          <cell r="M705">
            <v>1.0002144841965563</v>
          </cell>
          <cell r="N705">
            <v>4.5827660689298639</v>
          </cell>
          <cell r="O705">
            <v>1.0068629424949389</v>
          </cell>
          <cell r="P705">
            <v>15.085976151340777</v>
          </cell>
          <cell r="Q705">
            <v>8109.6088108599997</v>
          </cell>
          <cell r="R705">
            <v>611.09607272504024</v>
          </cell>
        </row>
        <row r="706">
          <cell r="A706">
            <v>45392</v>
          </cell>
          <cell r="B706" t="str">
            <v/>
          </cell>
          <cell r="C706" t="str">
            <v xml:space="preserve"> </v>
          </cell>
          <cell r="D706">
            <v>352.93599999999998</v>
          </cell>
          <cell r="E706" t="str">
            <v/>
          </cell>
          <cell r="K706" t="str">
            <v/>
          </cell>
          <cell r="L706" t="str">
            <v/>
          </cell>
          <cell r="N706">
            <v>4.5827660689298639</v>
          </cell>
        </row>
        <row r="707">
          <cell r="A707">
            <v>45412</v>
          </cell>
          <cell r="B707">
            <v>0.26652671514366677</v>
          </cell>
          <cell r="C707">
            <v>1.0026652671514367</v>
          </cell>
          <cell r="D707">
            <v>352.93599999999998</v>
          </cell>
          <cell r="E707">
            <v>0.2357264601372385</v>
          </cell>
          <cell r="F707">
            <v>1.0023572599999999</v>
          </cell>
          <cell r="G707">
            <v>604.22490438834552</v>
          </cell>
          <cell r="H707">
            <v>0</v>
          </cell>
          <cell r="I707">
            <v>1</v>
          </cell>
          <cell r="J707">
            <v>4799.7209572454567</v>
          </cell>
          <cell r="K707">
            <v>3.1960440865640818</v>
          </cell>
          <cell r="L707">
            <v>7.3465725815502481E-2</v>
          </cell>
          <cell r="M707">
            <v>1.000734657258155</v>
          </cell>
          <cell r="N707">
            <v>4.5827660689298639</v>
          </cell>
          <cell r="O707">
            <v>1.0075518219271002</v>
          </cell>
          <cell r="P707">
            <v>15.199902756832184</v>
          </cell>
          <cell r="Q707">
            <v>8109.6088108599997</v>
          </cell>
          <cell r="R707">
            <v>612.72480701404629</v>
          </cell>
        </row>
        <row r="708">
          <cell r="A708">
            <v>45422</v>
          </cell>
          <cell r="B708" t="str">
            <v/>
          </cell>
          <cell r="C708" t="str">
            <v xml:space="preserve"> </v>
          </cell>
          <cell r="D708">
            <v>352.93599999999998</v>
          </cell>
          <cell r="E708" t="str">
            <v/>
          </cell>
          <cell r="K708" t="str">
            <v/>
          </cell>
          <cell r="L708" t="str">
            <v/>
          </cell>
          <cell r="N708">
            <v>4.5827660689298639</v>
          </cell>
        </row>
        <row r="709">
          <cell r="A709">
            <v>45443</v>
          </cell>
          <cell r="B709">
            <v>0.17412595012438192</v>
          </cell>
          <cell r="C709">
            <v>1.0017412595012438</v>
          </cell>
          <cell r="D709">
            <v>352.93599999999998</v>
          </cell>
          <cell r="E709">
            <v>0.17742968218243949</v>
          </cell>
          <cell r="F709">
            <v>1.0017742999999999</v>
          </cell>
          <cell r="G709">
            <v>605.29697871586893</v>
          </cell>
          <cell r="H709">
            <v>0</v>
          </cell>
          <cell r="I709">
            <v>1</v>
          </cell>
          <cell r="J709">
            <v>4808.0785169655792</v>
          </cell>
          <cell r="K709">
            <v>3.2000119360387815</v>
          </cell>
          <cell r="L709">
            <v>4.7454316906980765E-2</v>
          </cell>
          <cell r="M709">
            <v>1.0004745431690698</v>
          </cell>
          <cell r="N709">
            <v>4.5827660689298639</v>
          </cell>
          <cell r="O709">
            <v>1.0072073233161367</v>
          </cell>
          <cell r="P709">
            <v>15.309453370374511</v>
          </cell>
          <cell r="Q709">
            <v>8109.6088108599997</v>
          </cell>
          <cell r="R709">
            <v>613.79171990590726</v>
          </cell>
        </row>
        <row r="710">
          <cell r="A710">
            <v>45453</v>
          </cell>
          <cell r="B710" t="str">
            <v/>
          </cell>
          <cell r="C710" t="str">
            <v xml:space="preserve"> </v>
          </cell>
          <cell r="D710">
            <v>352.93599999999998</v>
          </cell>
          <cell r="E710" t="str">
            <v/>
          </cell>
          <cell r="K710" t="str">
            <v/>
          </cell>
          <cell r="L710" t="str">
            <v/>
          </cell>
          <cell r="N710">
            <v>4.5827660689298639</v>
          </cell>
        </row>
        <row r="711">
          <cell r="A711">
            <v>45473</v>
          </cell>
          <cell r="B711">
            <v>0.18403714629855461</v>
          </cell>
          <cell r="C711">
            <v>1.0018403714629855</v>
          </cell>
          <cell r="D711">
            <v>352.93599999999998</v>
          </cell>
          <cell r="E711">
            <v>0.21613241212400752</v>
          </cell>
          <cell r="F711">
            <v>1.0021613199999999</v>
          </cell>
          <cell r="G711">
            <v>606.60522167648128</v>
          </cell>
          <cell r="H711">
            <v>0</v>
          </cell>
          <cell r="I711">
            <v>1</v>
          </cell>
          <cell r="J711">
            <v>4816.9271674599968</v>
          </cell>
          <cell r="K711">
            <v>3.2039847115498645</v>
          </cell>
          <cell r="L711">
            <v>2.1448419655634154E-2</v>
          </cell>
          <cell r="M711">
            <v>1.0002144841965563</v>
          </cell>
          <cell r="N711">
            <v>4.5827660689298639</v>
          </cell>
          <cell r="O711">
            <v>1.0068629424949389</v>
          </cell>
          <cell r="P711">
            <v>15.414521268484339</v>
          </cell>
          <cell r="Q711">
            <v>8109.6088108599997</v>
          </cell>
          <cell r="R711">
            <v>614.92132467143892</v>
          </cell>
        </row>
        <row r="712">
          <cell r="A712">
            <v>45483</v>
          </cell>
          <cell r="B712" t="str">
            <v/>
          </cell>
          <cell r="C712" t="str">
            <v xml:space="preserve"> </v>
          </cell>
          <cell r="D712">
            <v>352.93599999999998</v>
          </cell>
          <cell r="E712" t="str">
            <v/>
          </cell>
          <cell r="K712" t="str">
            <v/>
          </cell>
          <cell r="L712" t="str">
            <v/>
          </cell>
          <cell r="N712">
            <v>4.5827660689298639</v>
          </cell>
        </row>
        <row r="713">
          <cell r="A713">
            <v>45504</v>
          </cell>
          <cell r="B713">
            <v>0.28032294377491329</v>
          </cell>
          <cell r="C713">
            <v>1.0028032294377491</v>
          </cell>
          <cell r="D713">
            <v>352.93599999999998</v>
          </cell>
          <cell r="E713">
            <v>0.25315782976060852</v>
          </cell>
          <cell r="F713">
            <v>1.0025315800000001</v>
          </cell>
          <cell r="G713">
            <v>608.140890290892</v>
          </cell>
          <cell r="H713">
            <v>0</v>
          </cell>
          <cell r="I713">
            <v>1</v>
          </cell>
          <cell r="J713">
            <v>4830.4301194953141</v>
          </cell>
          <cell r="K713">
            <v>3.2079624192129454</v>
          </cell>
          <cell r="L713">
            <v>9.9482646612214509E-2</v>
          </cell>
          <cell r="M713">
            <v>1.0009948264661221</v>
          </cell>
          <cell r="N713">
            <v>4.5827660689298639</v>
          </cell>
          <cell r="O713">
            <v>1.0078964383681173</v>
          </cell>
          <cell r="P713">
            <v>15.536241085654959</v>
          </cell>
          <cell r="Q713">
            <v>8109.6088108599997</v>
          </cell>
          <cell r="R713">
            <v>616.64509023065762</v>
          </cell>
        </row>
        <row r="714">
          <cell r="A714">
            <v>45514</v>
          </cell>
          <cell r="B714" t="str">
            <v/>
          </cell>
          <cell r="C714" t="str">
            <v xml:space="preserve"> </v>
          </cell>
          <cell r="D714">
            <v>352.93599999999998</v>
          </cell>
          <cell r="E714" t="str">
            <v/>
          </cell>
          <cell r="K714" t="str">
            <v/>
          </cell>
          <cell r="L714" t="str">
            <v/>
          </cell>
          <cell r="N714">
            <v>4.5827660689298639</v>
          </cell>
        </row>
        <row r="715">
          <cell r="A715">
            <v>45535</v>
          </cell>
          <cell r="B715">
            <v>0.19882760173199898</v>
          </cell>
          <cell r="C715">
            <v>1.00198827601732</v>
          </cell>
          <cell r="D715">
            <v>352.93599999999998</v>
          </cell>
          <cell r="E715">
            <v>0.17536953278367576</v>
          </cell>
          <cell r="F715">
            <v>1.0017537000000001</v>
          </cell>
          <cell r="G715">
            <v>609.20738412886158</v>
          </cell>
          <cell r="H715">
            <v>0</v>
          </cell>
          <cell r="I715">
            <v>1</v>
          </cell>
          <cell r="J715">
            <v>4840.0343478552468</v>
          </cell>
          <cell r="K715">
            <v>3.2119450651512294</v>
          </cell>
          <cell r="L715">
            <v>7.3465725815502481E-2</v>
          </cell>
          <cell r="M715">
            <v>1.000734657258155</v>
          </cell>
          <cell r="N715">
            <v>4.5827660689298639</v>
          </cell>
          <cell r="O715">
            <v>1.0075518219271</v>
          </cell>
          <cell r="P715">
            <v>15.65356801175032</v>
          </cell>
          <cell r="Q715">
            <v>8109.6088108599997</v>
          </cell>
          <cell r="R715">
            <v>617.87115087476138</v>
          </cell>
        </row>
        <row r="716">
          <cell r="A716">
            <v>45545</v>
          </cell>
          <cell r="B716" t="str">
            <v/>
          </cell>
          <cell r="C716" t="str">
            <v xml:space="preserve"> </v>
          </cell>
          <cell r="D716">
            <v>352.93599999999998</v>
          </cell>
          <cell r="E716" t="str">
            <v/>
          </cell>
          <cell r="K716" t="str">
            <v/>
          </cell>
          <cell r="L716" t="str">
            <v/>
          </cell>
          <cell r="N716">
            <v>4.5827660689298639</v>
          </cell>
        </row>
        <row r="717">
          <cell r="A717">
            <v>45565</v>
          </cell>
          <cell r="B717">
            <v>0.12845339488702923</v>
          </cell>
          <cell r="C717">
            <v>1.0012845339488703</v>
          </cell>
          <cell r="D717">
            <v>352.93599999999998</v>
          </cell>
          <cell r="E717">
            <v>0.16073322686644223</v>
          </cell>
          <cell r="F717">
            <v>1.0016073299999999</v>
          </cell>
          <cell r="G717">
            <v>610.18658281568059</v>
          </cell>
          <cell r="H717">
            <v>0</v>
          </cell>
          <cell r="I717">
            <v>1</v>
          </cell>
          <cell r="J717">
            <v>4846.2515362887652</v>
          </cell>
          <cell r="K717">
            <v>3.215932655495525</v>
          </cell>
          <cell r="L717">
            <v>4.7454316906980765E-2</v>
          </cell>
          <cell r="M717">
            <v>1.0004745431690698</v>
          </cell>
          <cell r="N717">
            <v>4.5827660689298639</v>
          </cell>
          <cell r="O717">
            <v>1.0072073233161369</v>
          </cell>
          <cell r="P717">
            <v>15.766388337462143</v>
          </cell>
          <cell r="Q717">
            <v>8109.6088108599997</v>
          </cell>
          <cell r="R717">
            <v>618.6648273440876</v>
          </cell>
        </row>
        <row r="718">
          <cell r="A718">
            <v>45575</v>
          </cell>
          <cell r="B718" t="str">
            <v/>
          </cell>
          <cell r="C718" t="str">
            <v xml:space="preserve"> </v>
          </cell>
          <cell r="D718">
            <v>352.93599999999998</v>
          </cell>
          <cell r="E718" t="str">
            <v/>
          </cell>
          <cell r="K718" t="str">
            <v/>
          </cell>
          <cell r="L718" t="str">
            <v/>
          </cell>
          <cell r="N718">
            <v>4.5827660689298639</v>
          </cell>
        </row>
        <row r="719">
          <cell r="A719">
            <v>45596</v>
          </cell>
          <cell r="B719">
            <v>0.22529289082526827</v>
          </cell>
          <cell r="C719">
            <v>1.0022529289082527</v>
          </cell>
          <cell r="D719">
            <v>352.93599999999998</v>
          </cell>
          <cell r="E719">
            <v>0.26108788555692097</v>
          </cell>
          <cell r="F719">
            <v>1.00261088</v>
          </cell>
          <cell r="G719">
            <v>611.77970606270605</v>
          </cell>
          <cell r="H719">
            <v>0</v>
          </cell>
          <cell r="I719">
            <v>1</v>
          </cell>
          <cell r="J719">
            <v>4857.169796471534</v>
          </cell>
          <cell r="K719">
            <v>3.2199251963842506</v>
          </cell>
          <cell r="L719">
            <v>9.9482646612214509E-2</v>
          </cell>
          <cell r="M719">
            <v>1.0009948264661221</v>
          </cell>
          <cell r="N719">
            <v>4.5827660689298639</v>
          </cell>
          <cell r="O719">
            <v>1.0078964383681173</v>
          </cell>
          <cell r="P719">
            <v>15.890886651256716</v>
          </cell>
          <cell r="Q719">
            <v>8109.6088108599997</v>
          </cell>
          <cell r="R719">
            <v>620.05863521813023</v>
          </cell>
        </row>
        <row r="720">
          <cell r="A720">
            <v>45606</v>
          </cell>
          <cell r="B720" t="str">
            <v/>
          </cell>
          <cell r="C720" t="str">
            <v xml:space="preserve"> </v>
          </cell>
          <cell r="D720">
            <v>352.93599999999998</v>
          </cell>
          <cell r="E720" t="str">
            <v/>
          </cell>
          <cell r="K720" t="str">
            <v/>
          </cell>
          <cell r="L720" t="str">
            <v/>
          </cell>
          <cell r="N720">
            <v>4.5827660689298639</v>
          </cell>
        </row>
        <row r="721">
          <cell r="A721">
            <v>45626</v>
          </cell>
          <cell r="B721">
            <v>0.33267787502022639</v>
          </cell>
          <cell r="C721">
            <v>1.0033267787502023</v>
          </cell>
          <cell r="D721">
            <v>352.93599999999998</v>
          </cell>
          <cell r="E721">
            <v>0.33668793140596193</v>
          </cell>
          <cell r="F721">
            <v>1.00336688</v>
          </cell>
          <cell r="G721">
            <v>613.83949449981003</v>
          </cell>
          <cell r="H721">
            <v>0</v>
          </cell>
          <cell r="I721">
            <v>1</v>
          </cell>
          <cell r="J721">
            <v>4873.3285257365596</v>
          </cell>
          <cell r="K721">
            <v>3.223922693963448</v>
          </cell>
          <cell r="L721">
            <v>2.1448419655634154E-2</v>
          </cell>
          <cell r="M721">
            <v>1.0002144841965563</v>
          </cell>
          <cell r="N721">
            <v>4.5827660689298639</v>
          </cell>
          <cell r="O721">
            <v>1.0068629424949389</v>
          </cell>
          <cell r="P721">
            <v>15.999944892537883</v>
          </cell>
          <cell r="Q721">
            <v>8109.6088108599997</v>
          </cell>
          <cell r="R721">
            <v>622.12143310965337</v>
          </cell>
        </row>
        <row r="722">
          <cell r="A722">
            <v>45636</v>
          </cell>
          <cell r="B722" t="str">
            <v/>
          </cell>
          <cell r="C722" t="str">
            <v xml:space="preserve"> </v>
          </cell>
          <cell r="D722">
            <v>352.93599999999998</v>
          </cell>
          <cell r="E722" t="str">
            <v/>
          </cell>
          <cell r="K722" t="str">
            <v/>
          </cell>
          <cell r="L722" t="str">
            <v/>
          </cell>
          <cell r="N722">
            <v>4.5827660689298639</v>
          </cell>
        </row>
        <row r="723">
          <cell r="A723">
            <v>45657</v>
          </cell>
          <cell r="B723">
            <v>0.34470804417743306</v>
          </cell>
          <cell r="C723">
            <v>1.0034470804417743</v>
          </cell>
          <cell r="D723">
            <v>352.93599999999998</v>
          </cell>
          <cell r="E723">
            <v>0.33941323041592292</v>
          </cell>
          <cell r="F723">
            <v>1.00339413</v>
          </cell>
          <cell r="G723">
            <v>615.92294695766066</v>
          </cell>
          <cell r="H723">
            <v>0</v>
          </cell>
          <cell r="I723">
            <v>1</v>
          </cell>
          <cell r="J723">
            <v>4890.1272811839672</v>
          </cell>
          <cell r="K723">
            <v>3.2279251543867855</v>
          </cell>
          <cell r="L723">
            <v>4.7454316906980765E-2</v>
          </cell>
          <cell r="M723">
            <v>1.0004745431690698</v>
          </cell>
          <cell r="N723">
            <v>4.5827660689298639</v>
          </cell>
          <cell r="O723">
            <v>1.0072073233161365</v>
          </cell>
          <cell r="P723">
            <v>16.115261668418771</v>
          </cell>
          <cell r="Q723">
            <v>8109.6088108599997</v>
          </cell>
          <cell r="R723">
            <v>624.26593573413425</v>
          </cell>
          <cell r="S723">
            <v>0</v>
          </cell>
          <cell r="T723">
            <v>1</v>
          </cell>
        </row>
        <row r="724">
          <cell r="A724">
            <v>45667</v>
          </cell>
          <cell r="B724" t="str">
            <v/>
          </cell>
          <cell r="C724" t="str">
            <v xml:space="preserve"> </v>
          </cell>
          <cell r="D724">
            <v>352.93599999999998</v>
          </cell>
          <cell r="E724" t="str">
            <v/>
          </cell>
          <cell r="K724" t="str">
            <v/>
          </cell>
          <cell r="L724" t="str">
            <v/>
          </cell>
          <cell r="N724">
            <v>4.5827660689298639</v>
          </cell>
        </row>
        <row r="725">
          <cell r="A725">
            <v>45688</v>
          </cell>
          <cell r="B725">
            <v>0.32882360289290258</v>
          </cell>
          <cell r="C725">
            <v>1.003288236028929</v>
          </cell>
          <cell r="D725">
            <v>352.93599999999998</v>
          </cell>
          <cell r="E725">
            <v>0.30468088457467807</v>
          </cell>
          <cell r="F725">
            <v>1.0030468100000001</v>
          </cell>
          <cell r="G725">
            <v>617.79954644074962</v>
          </cell>
          <cell r="H725">
            <v>0</v>
          </cell>
          <cell r="I725">
            <v>1</v>
          </cell>
          <cell r="J725">
            <v>4906.2071738960049</v>
          </cell>
          <cell r="K725">
            <v>3.2319325838155746</v>
          </cell>
          <cell r="L725">
            <v>7.3465725815502481E-2</v>
          </cell>
          <cell r="M725">
            <v>1.000734657258155</v>
          </cell>
          <cell r="N725">
            <v>4.5827660689298639</v>
          </cell>
          <cell r="O725">
            <v>1.0075518219271</v>
          </cell>
          <cell r="P725">
            <v>16.236961254847291</v>
          </cell>
          <cell r="Q725">
            <v>8109.6088108599997</v>
          </cell>
          <cell r="R725">
            <v>626.31866947564833</v>
          </cell>
        </row>
        <row r="726">
          <cell r="A726">
            <v>45698</v>
          </cell>
          <cell r="B726" t="str">
            <v/>
          </cell>
          <cell r="C726" t="str">
            <v xml:space="preserve"> </v>
          </cell>
          <cell r="D726">
            <v>352.93599999999998</v>
          </cell>
          <cell r="E726" t="str">
            <v/>
          </cell>
          <cell r="K726" t="str">
            <v/>
          </cell>
          <cell r="L726" t="str">
            <v/>
          </cell>
          <cell r="N726">
            <v>4.5827660689298639</v>
          </cell>
        </row>
        <row r="727">
          <cell r="A727">
            <v>45716</v>
          </cell>
          <cell r="B727">
            <v>0.2563954479382291</v>
          </cell>
          <cell r="C727">
            <v>1.0025639544793823</v>
          </cell>
          <cell r="D727">
            <v>352.93599999999998</v>
          </cell>
          <cell r="E727">
            <v>0.25079302204897846</v>
          </cell>
          <cell r="F727">
            <v>1.0025079299999999</v>
          </cell>
          <cell r="G727">
            <v>619.34894459347322</v>
          </cell>
          <cell r="H727">
            <v>0</v>
          </cell>
          <cell r="I727">
            <v>1</v>
          </cell>
          <cell r="J727">
            <v>4918.7864657562932</v>
          </cell>
          <cell r="K727">
            <v>3.2359449884187739</v>
          </cell>
          <cell r="L727">
            <v>2.1448419655634154E-2</v>
          </cell>
          <cell r="M727">
            <v>1.0002144841965563</v>
          </cell>
          <cell r="N727">
            <v>4.5827660689298639</v>
          </cell>
          <cell r="O727">
            <v>1.0068629424949387</v>
          </cell>
          <cell r="P727">
            <v>16.348394586231855</v>
          </cell>
          <cell r="Q727">
            <v>8109.6088108599997</v>
          </cell>
          <cell r="R727">
            <v>627.92452203377115</v>
          </cell>
        </row>
        <row r="728">
          <cell r="A728">
            <v>45726</v>
          </cell>
          <cell r="B728" t="str">
            <v/>
          </cell>
          <cell r="C728" t="str">
            <v xml:space="preserve"> </v>
          </cell>
          <cell r="D728">
            <v>352.93599999999998</v>
          </cell>
          <cell r="E728" t="str">
            <v/>
          </cell>
          <cell r="K728" t="str">
            <v/>
          </cell>
          <cell r="L728" t="str">
            <v/>
          </cell>
          <cell r="N728">
            <v>4.5827660689298639</v>
          </cell>
        </row>
        <row r="729">
          <cell r="A729">
            <v>45747</v>
          </cell>
          <cell r="B729">
            <v>0.23958817027047719</v>
          </cell>
          <cell r="C729">
            <v>1.0023958817027048</v>
          </cell>
          <cell r="D729">
            <v>352.93599999999998</v>
          </cell>
          <cell r="E729">
            <v>0.24856768522820705</v>
          </cell>
          <cell r="F729">
            <v>1.0024856799999999</v>
          </cell>
          <cell r="G729">
            <v>620.88844592853457</v>
          </cell>
          <cell r="H729">
            <v>0</v>
          </cell>
          <cell r="I729">
            <v>1</v>
          </cell>
          <cell r="J729">
            <v>4930.5712962491107</v>
          </cell>
          <cell r="K729">
            <v>3.2399623743730013</v>
          </cell>
          <cell r="L729">
            <v>-4.5519661698967262E-3</v>
          </cell>
          <cell r="M729">
            <v>0.99995448033830103</v>
          </cell>
          <cell r="N729">
            <v>4.5827660689298639</v>
          </cell>
          <cell r="O729">
            <v>1.0065186794232326</v>
          </cell>
          <cell r="P729">
            <v>16.454964529624011</v>
          </cell>
          <cell r="Q729">
            <v>8109.6088108599997</v>
          </cell>
          <cell r="R729">
            <v>629.42895490679155</v>
          </cell>
        </row>
        <row r="730">
          <cell r="A730">
            <v>45757</v>
          </cell>
          <cell r="B730" t="str">
            <v/>
          </cell>
          <cell r="C730" t="str">
            <v xml:space="preserve"> </v>
          </cell>
          <cell r="D730">
            <v>352.93599999999998</v>
          </cell>
          <cell r="E730" t="str">
            <v/>
          </cell>
          <cell r="K730" t="str">
            <v/>
          </cell>
          <cell r="L730" t="str">
            <v/>
          </cell>
          <cell r="N730">
            <v>4.5827660689298639</v>
          </cell>
        </row>
        <row r="731">
          <cell r="A731">
            <v>45777</v>
          </cell>
          <cell r="B731">
            <v>0.26652671514366677</v>
          </cell>
          <cell r="C731">
            <v>1.0026652671514367</v>
          </cell>
          <cell r="D731">
            <v>352.93599999999998</v>
          </cell>
          <cell r="E731">
            <v>0.2357264601372385</v>
          </cell>
          <cell r="F731">
            <v>1.0023572599999999</v>
          </cell>
          <cell r="G731">
            <v>622.35204428352301</v>
          </cell>
          <cell r="H731">
            <v>0</v>
          </cell>
          <cell r="I731">
            <v>1</v>
          </cell>
          <cell r="J731">
            <v>4943.7125859628195</v>
          </cell>
          <cell r="K731">
            <v>3.2439847478625432</v>
          </cell>
          <cell r="L731">
            <v>2.1448419655634154E-2</v>
          </cell>
          <cell r="M731">
            <v>1.0002144841965563</v>
          </cell>
          <cell r="N731">
            <v>4.5827660689298639</v>
          </cell>
          <cell r="O731">
            <v>1.0068629424949389</v>
          </cell>
          <cell r="P731">
            <v>16.567894004947078</v>
          </cell>
          <cell r="Q731">
            <v>8109.6088108599997</v>
          </cell>
          <cell r="R731">
            <v>631.10655122446769</v>
          </cell>
        </row>
        <row r="732">
          <cell r="A732">
            <v>45787</v>
          </cell>
          <cell r="B732" t="str">
            <v/>
          </cell>
          <cell r="C732" t="str">
            <v xml:space="preserve"> </v>
          </cell>
          <cell r="D732">
            <v>352.93599999999998</v>
          </cell>
          <cell r="E732" t="str">
            <v/>
          </cell>
          <cell r="K732" t="str">
            <v/>
          </cell>
          <cell r="L732" t="str">
            <v/>
          </cell>
          <cell r="N732">
            <v>4.5827660689298639</v>
          </cell>
        </row>
        <row r="733">
          <cell r="A733">
            <v>45808</v>
          </cell>
          <cell r="B733">
            <v>0.17412595012438192</v>
          </cell>
          <cell r="C733">
            <v>1.0017412595012438</v>
          </cell>
          <cell r="D733">
            <v>352.93599999999998</v>
          </cell>
          <cell r="E733">
            <v>0.17742968218243949</v>
          </cell>
          <cell r="F733">
            <v>1.0017742999999999</v>
          </cell>
          <cell r="G733">
            <v>623.45628153775124</v>
          </cell>
          <cell r="H733">
            <v>0</v>
          </cell>
          <cell r="I733">
            <v>1</v>
          </cell>
          <cell r="J733">
            <v>4952.3208724745455</v>
          </cell>
          <cell r="K733">
            <v>3.2480121150793635</v>
          </cell>
          <cell r="L733">
            <v>4.7454316906980765E-2</v>
          </cell>
          <cell r="M733">
            <v>1.0004745431690698</v>
          </cell>
          <cell r="N733">
            <v>4.5827660689298639</v>
          </cell>
          <cell r="O733">
            <v>1.0072073233161367</v>
          </cell>
          <cell r="P733">
            <v>16.687304173708213</v>
          </cell>
          <cell r="Q733">
            <v>8109.6088108599997</v>
          </cell>
          <cell r="R733">
            <v>632.20547150308448</v>
          </cell>
        </row>
        <row r="734">
          <cell r="A734">
            <v>45818</v>
          </cell>
          <cell r="B734" t="str">
            <v/>
          </cell>
          <cell r="C734" t="str">
            <v xml:space="preserve"> </v>
          </cell>
          <cell r="D734">
            <v>352.93599999999998</v>
          </cell>
          <cell r="E734" t="str">
            <v/>
          </cell>
          <cell r="K734" t="str">
            <v/>
          </cell>
          <cell r="L734" t="str">
            <v/>
          </cell>
          <cell r="N734">
            <v>4.5827660689298639</v>
          </cell>
        </row>
        <row r="735">
          <cell r="A735">
            <v>45838</v>
          </cell>
          <cell r="B735">
            <v>0.18403714629855461</v>
          </cell>
          <cell r="C735">
            <v>1.0018403714629855</v>
          </cell>
          <cell r="D735">
            <v>352.93599999999998</v>
          </cell>
          <cell r="E735">
            <v>0.21613241212400752</v>
          </cell>
          <cell r="F735">
            <v>1.0021613199999999</v>
          </cell>
          <cell r="G735">
            <v>624.80377263757748</v>
          </cell>
          <cell r="H735">
            <v>0</v>
          </cell>
          <cell r="I735">
            <v>1</v>
          </cell>
          <cell r="J735">
            <v>4961.4349824837955</v>
          </cell>
          <cell r="K735">
            <v>3.2520444822231132</v>
          </cell>
          <cell r="L735">
            <v>2.1448419655634154E-2</v>
          </cell>
          <cell r="M735">
            <v>1.0002144841965563</v>
          </cell>
          <cell r="N735">
            <v>4.5827660689298639</v>
          </cell>
          <cell r="O735">
            <v>1.0068629424949389</v>
          </cell>
          <cell r="P735">
            <v>16.801828182647927</v>
          </cell>
          <cell r="Q735">
            <v>8109.6088108599997</v>
          </cell>
          <cell r="R735">
            <v>633.36896441158206</v>
          </cell>
        </row>
        <row r="736">
          <cell r="A736">
            <v>45848</v>
          </cell>
          <cell r="B736" t="str">
            <v/>
          </cell>
          <cell r="C736" t="str">
            <v xml:space="preserve"> </v>
          </cell>
          <cell r="D736">
            <v>352.93599999999998</v>
          </cell>
          <cell r="E736" t="str">
            <v/>
          </cell>
          <cell r="K736" t="str">
            <v/>
          </cell>
          <cell r="L736" t="str">
            <v/>
          </cell>
          <cell r="N736">
            <v>4.5827660689298639</v>
          </cell>
        </row>
        <row r="737">
          <cell r="A737">
            <v>45869</v>
          </cell>
          <cell r="B737">
            <v>0.28032294377491329</v>
          </cell>
          <cell r="C737">
            <v>1.0028032294377491</v>
          </cell>
          <cell r="D737">
            <v>352.93599999999998</v>
          </cell>
          <cell r="E737">
            <v>0.25315782976060852</v>
          </cell>
          <cell r="F737">
            <v>1.0025315800000001</v>
          </cell>
          <cell r="G737">
            <v>626.38551230864914</v>
          </cell>
          <cell r="H737">
            <v>0</v>
          </cell>
          <cell r="I737">
            <v>1</v>
          </cell>
          <cell r="J737">
            <v>4975.3430230801723</v>
          </cell>
          <cell r="K737">
            <v>3.2560818555011397</v>
          </cell>
          <cell r="L737">
            <v>9.9482646612214509E-2</v>
          </cell>
          <cell r="M737">
            <v>1.0009948264661221</v>
          </cell>
          <cell r="N737">
            <v>4.5827660689298639</v>
          </cell>
          <cell r="O737">
            <v>1.0078964383681173</v>
          </cell>
          <cell r="P737">
            <v>16.934502783363904</v>
          </cell>
          <cell r="Q737">
            <v>8109.6088108599997</v>
          </cell>
          <cell r="R737">
            <v>635.14444293757731</v>
          </cell>
        </row>
        <row r="738">
          <cell r="A738">
            <v>45879</v>
          </cell>
          <cell r="B738" t="str">
            <v/>
          </cell>
          <cell r="C738" t="str">
            <v xml:space="preserve"> </v>
          </cell>
          <cell r="D738">
            <v>352.93599999999998</v>
          </cell>
          <cell r="E738" t="str">
            <v/>
          </cell>
          <cell r="K738" t="str">
            <v/>
          </cell>
          <cell r="L738" t="str">
            <v/>
          </cell>
          <cell r="N738">
            <v>4.5827660689298639</v>
          </cell>
        </row>
        <row r="739">
          <cell r="A739">
            <v>45900</v>
          </cell>
          <cell r="B739">
            <v>0.19882760173199898</v>
          </cell>
          <cell r="C739">
            <v>1.00198827601732</v>
          </cell>
          <cell r="D739">
            <v>352.93599999999998</v>
          </cell>
          <cell r="E739">
            <v>0.17536953278367576</v>
          </cell>
          <cell r="F739">
            <v>1.0017537000000001</v>
          </cell>
          <cell r="G739">
            <v>627.48400165500948</v>
          </cell>
          <cell r="H739">
            <v>0</v>
          </cell>
          <cell r="I739">
            <v>1</v>
          </cell>
          <cell r="J739">
            <v>4985.2353782909031</v>
          </cell>
          <cell r="K739">
            <v>3.2601242411284983</v>
          </cell>
          <cell r="L739">
            <v>4.7454316906980765E-2</v>
          </cell>
          <cell r="M739">
            <v>1.0004745431690698</v>
          </cell>
          <cell r="N739">
            <v>4.5827660689298639</v>
          </cell>
          <cell r="O739">
            <v>1.0072073233161367</v>
          </cell>
          <cell r="P739">
            <v>17.056555220121624</v>
          </cell>
          <cell r="Q739">
            <v>8109.6088108599997</v>
          </cell>
          <cell r="R739">
            <v>636.40728540100417</v>
          </cell>
        </row>
        <row r="740">
          <cell r="A740">
            <v>45910</v>
          </cell>
          <cell r="B740" t="str">
            <v/>
          </cell>
          <cell r="C740" t="str">
            <v xml:space="preserve"> </v>
          </cell>
          <cell r="D740">
            <v>352.93599999999998</v>
          </cell>
          <cell r="E740" t="str">
            <v/>
          </cell>
          <cell r="K740" t="str">
            <v/>
          </cell>
          <cell r="L740" t="str">
            <v/>
          </cell>
          <cell r="N740">
            <v>4.5827660689298639</v>
          </cell>
        </row>
        <row r="741">
          <cell r="A741">
            <v>45930</v>
          </cell>
          <cell r="B741">
            <v>0.12845339488702923</v>
          </cell>
          <cell r="C741">
            <v>1.0012845339488703</v>
          </cell>
          <cell r="D741">
            <v>352.93599999999998</v>
          </cell>
          <cell r="E741">
            <v>0.16073322686644223</v>
          </cell>
          <cell r="F741">
            <v>1.0016073299999999</v>
          </cell>
          <cell r="G741">
            <v>628.49257693894026</v>
          </cell>
          <cell r="H741">
            <v>0</v>
          </cell>
          <cell r="I741">
            <v>1</v>
          </cell>
          <cell r="J741">
            <v>4991.6390823774273</v>
          </cell>
          <cell r="K741">
            <v>3.2641716453279579</v>
          </cell>
          <cell r="L741">
            <v>7.3465725815502481E-2</v>
          </cell>
          <cell r="M741">
            <v>1.000734657258155</v>
          </cell>
          <cell r="N741">
            <v>4.5827660689298639</v>
          </cell>
          <cell r="O741">
            <v>1.0075518219271002</v>
          </cell>
          <cell r="P741">
            <v>17.185363287833734</v>
          </cell>
          <cell r="Q741">
            <v>8109.6088108599997</v>
          </cell>
          <cell r="R741">
            <v>637.22477216441018</v>
          </cell>
        </row>
        <row r="742">
          <cell r="A742">
            <v>45940</v>
          </cell>
          <cell r="B742" t="str">
            <v/>
          </cell>
          <cell r="C742" t="str">
            <v xml:space="preserve"> </v>
          </cell>
          <cell r="D742">
            <v>352.93599999999998</v>
          </cell>
          <cell r="E742" t="str">
            <v/>
          </cell>
          <cell r="K742" t="str">
            <v/>
          </cell>
          <cell r="L742" t="str">
            <v/>
          </cell>
          <cell r="N742">
            <v>4.5827660689298639</v>
          </cell>
        </row>
        <row r="743">
          <cell r="A743">
            <v>45961</v>
          </cell>
          <cell r="B743">
            <v>0.22529289082526827</v>
          </cell>
          <cell r="C743">
            <v>1.0022529289082527</v>
          </cell>
          <cell r="D743">
            <v>352.93599999999998</v>
          </cell>
          <cell r="E743">
            <v>0.26108788555692097</v>
          </cell>
          <cell r="F743">
            <v>1.00261088</v>
          </cell>
          <cell r="G743">
            <v>630.13349491895235</v>
          </cell>
          <cell r="H743">
            <v>0</v>
          </cell>
          <cell r="I743">
            <v>1</v>
          </cell>
          <cell r="J743">
            <v>5002.884890365679</v>
          </cell>
          <cell r="K743">
            <v>3.2682240743300146</v>
          </cell>
          <cell r="L743">
            <v>9.9482646612214509E-2</v>
          </cell>
          <cell r="M743">
            <v>1.0009948264661221</v>
          </cell>
          <cell r="N743">
            <v>4.5827660689298639</v>
          </cell>
          <cell r="O743">
            <v>1.0078964383681173</v>
          </cell>
          <cell r="P743">
            <v>17.321066449869818</v>
          </cell>
          <cell r="Q743">
            <v>8109.6088108599997</v>
          </cell>
          <cell r="R743">
            <v>638.6603942746741</v>
          </cell>
        </row>
        <row r="744">
          <cell r="A744">
            <v>45971</v>
          </cell>
          <cell r="B744" t="str">
            <v/>
          </cell>
          <cell r="C744" t="str">
            <v xml:space="preserve"> </v>
          </cell>
          <cell r="D744">
            <v>352.93599999999998</v>
          </cell>
          <cell r="E744" t="str">
            <v/>
          </cell>
          <cell r="K744" t="str">
            <v/>
          </cell>
          <cell r="L744" t="str">
            <v/>
          </cell>
          <cell r="N744">
            <v>4.5827660689298639</v>
          </cell>
        </row>
        <row r="745">
          <cell r="A745">
            <v>45991</v>
          </cell>
          <cell r="B745">
            <v>0.33267787502022639</v>
          </cell>
          <cell r="C745">
            <v>1.0033267787502023</v>
          </cell>
          <cell r="D745">
            <v>352.93599999999998</v>
          </cell>
          <cell r="E745">
            <v>0.33668793140596193</v>
          </cell>
          <cell r="F745">
            <v>1.00336688</v>
          </cell>
          <cell r="G745">
            <v>632.25507834809105</v>
          </cell>
          <cell r="H745">
            <v>0</v>
          </cell>
          <cell r="I745">
            <v>1</v>
          </cell>
          <cell r="J745">
            <v>5019.5283815086559</v>
          </cell>
          <cell r="K745">
            <v>3.2722815343728997</v>
          </cell>
          <cell r="L745">
            <v>2.1448419655634154E-2</v>
          </cell>
          <cell r="M745">
            <v>1.0002144841965563</v>
          </cell>
          <cell r="N745">
            <v>4.5827660689298639</v>
          </cell>
          <cell r="O745">
            <v>1.0068629424949389</v>
          </cell>
          <cell r="P745">
            <v>17.439939932866292</v>
          </cell>
          <cell r="Q745">
            <v>8109.6088108599997</v>
          </cell>
          <cell r="R745">
            <v>640.78507610294287</v>
          </cell>
        </row>
        <row r="746">
          <cell r="A746">
            <v>46001</v>
          </cell>
          <cell r="B746" t="str">
            <v/>
          </cell>
          <cell r="C746" t="str">
            <v xml:space="preserve"> </v>
          </cell>
          <cell r="D746">
            <v>352.93599999999998</v>
          </cell>
          <cell r="K746" t="str">
            <v/>
          </cell>
          <cell r="L746" t="str">
            <v/>
          </cell>
          <cell r="N746">
            <v>4.5827660689298639</v>
          </cell>
        </row>
        <row r="747">
          <cell r="A747">
            <v>46022</v>
          </cell>
          <cell r="B747">
            <v>0.34470804417743306</v>
          </cell>
          <cell r="C747">
            <v>1.0034470804417743</v>
          </cell>
          <cell r="D747">
            <v>352.93599999999998</v>
          </cell>
          <cell r="E747">
            <v>0.33941323041592292</v>
          </cell>
          <cell r="F747">
            <v>1.00339413</v>
          </cell>
          <cell r="G747">
            <v>634.40103573398108</v>
          </cell>
          <cell r="H747">
            <v>0</v>
          </cell>
          <cell r="I747">
            <v>1</v>
          </cell>
          <cell r="J747">
            <v>5036.8310996194859</v>
          </cell>
          <cell r="K747">
            <v>3.276344031702588</v>
          </cell>
          <cell r="L747">
            <v>7.3465725815502481E-2</v>
          </cell>
          <cell r="M747">
            <v>1.000734657258155</v>
          </cell>
          <cell r="N747">
            <v>4.5827660689298639</v>
          </cell>
          <cell r="O747">
            <v>1.0075518219271002</v>
          </cell>
          <cell r="P747">
            <v>17.571643253658621</v>
          </cell>
          <cell r="Q747">
            <v>8109.6088108599997</v>
          </cell>
          <cell r="R747">
            <v>642.99391380615816</v>
          </cell>
          <cell r="S747">
            <v>0</v>
          </cell>
          <cell r="T747">
            <v>1</v>
          </cell>
        </row>
      </sheetData>
      <sheetData sheetId="20" refreshError="1">
        <row r="5">
          <cell r="A5" t="str">
            <v>DATA</v>
          </cell>
          <cell r="B5" t="str">
            <v>IGP-M (%)</v>
          </cell>
          <cell r="C5" t="str">
            <v>IGP-M (fator)</v>
          </cell>
          <cell r="D5" t="str">
            <v>IGP-M (índice)</v>
          </cell>
          <cell r="E5" t="str">
            <v>IGP-DI (%)</v>
          </cell>
          <cell r="F5" t="str">
            <v>IGP-DI (fator)</v>
          </cell>
          <cell r="G5" t="str">
            <v>IGP-DI (índice)</v>
          </cell>
          <cell r="H5" t="str">
            <v>IPC-DI (%)</v>
          </cell>
          <cell r="I5" t="str">
            <v>IPC-DI (fator)</v>
          </cell>
          <cell r="J5" t="str">
            <v>IPCA (índice)</v>
          </cell>
          <cell r="K5" t="str">
            <v>DÓLAR</v>
          </cell>
          <cell r="L5" t="str">
            <v>TR (%)</v>
          </cell>
          <cell r="M5" t="str">
            <v>TR (fator)</v>
          </cell>
          <cell r="N5" t="str">
            <v>TJLP 
(índice BNDES)</v>
          </cell>
          <cell r="O5" t="str">
            <v>SELIC (%)</v>
          </cell>
          <cell r="P5" t="str">
            <v>SELIC
(índice 
acumulado)</v>
          </cell>
          <cell r="Q5" t="str">
            <v>FACP (índice BB)</v>
          </cell>
          <cell r="R5" t="str">
            <v>IGP-M
(projeção índice)</v>
          </cell>
          <cell r="S5" t="str">
            <v>FAA (Inflação Americana) (%)</v>
          </cell>
          <cell r="T5" t="str">
            <v>FAA (Inflação Americana) (fator)</v>
          </cell>
        </row>
        <row r="6">
          <cell r="A6">
            <v>34150</v>
          </cell>
          <cell r="B6">
            <v>31.49</v>
          </cell>
          <cell r="C6">
            <v>1.3149</v>
          </cell>
          <cell r="G6">
            <v>1.47699617587211</v>
          </cell>
          <cell r="R6">
            <v>1</v>
          </cell>
        </row>
        <row r="7">
          <cell r="A7">
            <v>34181</v>
          </cell>
          <cell r="B7">
            <v>31.25</v>
          </cell>
          <cell r="C7">
            <v>1.3125</v>
          </cell>
          <cell r="G7">
            <v>1.94909847953546</v>
          </cell>
          <cell r="R7">
            <v>1.3125</v>
          </cell>
        </row>
        <row r="8">
          <cell r="A8">
            <v>34212</v>
          </cell>
          <cell r="B8">
            <v>31.79</v>
          </cell>
          <cell r="C8">
            <v>1.3179000000000001</v>
          </cell>
          <cell r="G8">
            <v>2.6026604048319699</v>
          </cell>
          <cell r="R8">
            <v>1.7297437500000001</v>
          </cell>
        </row>
        <row r="9">
          <cell r="A9">
            <v>34242</v>
          </cell>
          <cell r="B9">
            <v>35.28</v>
          </cell>
          <cell r="C9">
            <v>1.3528</v>
          </cell>
          <cell r="G9">
            <v>3.5654943118218299</v>
          </cell>
          <cell r="R9">
            <v>2.339997345</v>
          </cell>
        </row>
        <row r="10">
          <cell r="A10">
            <v>34273</v>
          </cell>
          <cell r="B10">
            <v>35.04</v>
          </cell>
          <cell r="C10">
            <v>1.3504</v>
          </cell>
          <cell r="G10">
            <v>4.8185867915704703</v>
          </cell>
          <cell r="R10">
            <v>3.1599324146879999</v>
          </cell>
        </row>
        <row r="11">
          <cell r="A11">
            <v>34303</v>
          </cell>
          <cell r="B11">
            <v>36.15</v>
          </cell>
          <cell r="C11">
            <v>1.3614999999999999</v>
          </cell>
          <cell r="G11">
            <v>6.5996054557600496</v>
          </cell>
          <cell r="R11">
            <v>4.302247982597712</v>
          </cell>
        </row>
        <row r="12">
          <cell r="A12">
            <v>34334</v>
          </cell>
          <cell r="B12">
            <v>38.32</v>
          </cell>
          <cell r="C12">
            <v>1.3832</v>
          </cell>
          <cell r="G12">
            <v>8.9899174517166607</v>
          </cell>
          <cell r="M12">
            <v>1</v>
          </cell>
          <cell r="R12">
            <v>5.9508694095291554</v>
          </cell>
        </row>
        <row r="13">
          <cell r="A13">
            <v>34365</v>
          </cell>
          <cell r="B13">
            <v>39.07</v>
          </cell>
          <cell r="C13">
            <v>1.3907</v>
          </cell>
          <cell r="D13">
            <v>89.087233976642608</v>
          </cell>
          <cell r="G13">
            <v>12.782740433998701</v>
          </cell>
          <cell r="M13">
            <v>1</v>
          </cell>
          <cell r="R13">
            <v>8.2758740878321966</v>
          </cell>
        </row>
        <row r="14">
          <cell r="A14">
            <v>34393</v>
          </cell>
          <cell r="B14">
            <v>40.78</v>
          </cell>
          <cell r="C14">
            <v>1.4077999999999999</v>
          </cell>
          <cell r="D14">
            <v>88.133886806480604</v>
          </cell>
          <cell r="G14">
            <v>18.203962663298501</v>
          </cell>
          <cell r="M14">
            <v>1</v>
          </cell>
          <cell r="R14">
            <v>11.650775540850166</v>
          </cell>
        </row>
        <row r="15">
          <cell r="A15">
            <v>34424</v>
          </cell>
          <cell r="B15">
            <v>45.71</v>
          </cell>
          <cell r="C15">
            <v>1.4571000000000001</v>
          </cell>
          <cell r="D15">
            <v>91.848920417583102</v>
          </cell>
          <cell r="G15">
            <v>26.363980025037499</v>
          </cell>
          <cell r="M15">
            <v>1</v>
          </cell>
          <cell r="R15">
            <v>16.976345040572777</v>
          </cell>
        </row>
        <row r="16">
          <cell r="A16">
            <v>34454</v>
          </cell>
          <cell r="B16">
            <v>40.92</v>
          </cell>
          <cell r="C16">
            <v>1.4092</v>
          </cell>
          <cell r="D16">
            <v>91.972057866856659</v>
          </cell>
          <cell r="G16">
            <v>37.557372321278002</v>
          </cell>
          <cell r="M16">
            <v>1</v>
          </cell>
          <cell r="R16">
            <v>23.923065431175157</v>
          </cell>
        </row>
        <row r="17">
          <cell r="A17">
            <v>34485</v>
          </cell>
          <cell r="B17">
            <v>42.58</v>
          </cell>
          <cell r="C17">
            <v>1.4258</v>
          </cell>
          <cell r="D17">
            <v>91.024131842260161</v>
          </cell>
          <cell r="G17">
            <v>52.9374596485208</v>
          </cell>
          <cell r="M17">
            <v>1</v>
          </cell>
          <cell r="R17">
            <v>34.109506691769539</v>
          </cell>
        </row>
        <row r="18">
          <cell r="A18">
            <v>34515</v>
          </cell>
          <cell r="B18">
            <v>45.21</v>
          </cell>
          <cell r="C18">
            <v>1.4520999999999999</v>
          </cell>
          <cell r="D18">
            <v>92.212911619838295</v>
          </cell>
          <cell r="G18">
            <v>77.594201998584595</v>
          </cell>
          <cell r="M18">
            <v>1</v>
          </cell>
          <cell r="R18">
            <v>49.530414667118549</v>
          </cell>
        </row>
        <row r="19">
          <cell r="A19">
            <v>34546</v>
          </cell>
          <cell r="B19">
            <v>4.33</v>
          </cell>
          <cell r="C19">
            <v>1.0432999999999999</v>
          </cell>
          <cell r="D19">
            <v>96.209070350980454</v>
          </cell>
          <cell r="G19">
            <v>91.741870000000006</v>
          </cell>
          <cell r="M19">
            <v>1</v>
          </cell>
          <cell r="R19">
            <v>51.675081622204779</v>
          </cell>
        </row>
        <row r="20">
          <cell r="A20">
            <v>34577</v>
          </cell>
          <cell r="B20">
            <v>3.94</v>
          </cell>
          <cell r="C20">
            <v>1.0394000000000001</v>
          </cell>
          <cell r="D20">
            <v>100</v>
          </cell>
          <cell r="G20">
            <v>100</v>
          </cell>
          <cell r="L20">
            <v>2.1312000000000002</v>
          </cell>
          <cell r="M20">
            <v>1.021312</v>
          </cell>
          <cell r="R20">
            <v>53.711079838119652</v>
          </cell>
        </row>
        <row r="21">
          <cell r="A21">
            <v>34607</v>
          </cell>
          <cell r="B21">
            <v>1.75</v>
          </cell>
          <cell r="C21">
            <v>1.0175000000000001</v>
          </cell>
          <cell r="D21">
            <v>101.751</v>
          </cell>
          <cell r="F21">
            <v>1.01549</v>
          </cell>
          <cell r="G21">
            <v>101.54900000000001</v>
          </cell>
          <cell r="L21">
            <v>2.4390999999999998</v>
          </cell>
          <cell r="M21">
            <v>1.0243910000000001</v>
          </cell>
          <cell r="R21">
            <v>54.651023735286749</v>
          </cell>
        </row>
        <row r="22">
          <cell r="A22">
            <v>34638</v>
          </cell>
          <cell r="B22">
            <v>1.82</v>
          </cell>
          <cell r="C22">
            <v>1.0182</v>
          </cell>
          <cell r="D22">
            <v>103.602</v>
          </cell>
          <cell r="F22">
            <v>1.0255443200000001</v>
          </cell>
          <cell r="G22">
            <v>104.143</v>
          </cell>
          <cell r="L22">
            <v>2.5550999999999999</v>
          </cell>
          <cell r="M22">
            <v>1.0255510000000001</v>
          </cell>
          <cell r="R22">
            <v>55.645672367268965</v>
          </cell>
        </row>
        <row r="23">
          <cell r="A23">
            <v>34668</v>
          </cell>
          <cell r="B23">
            <v>2.85</v>
          </cell>
          <cell r="C23">
            <v>1.0285</v>
          </cell>
          <cell r="D23">
            <v>106.553</v>
          </cell>
          <cell r="F23">
            <v>1.02474482</v>
          </cell>
          <cell r="G23">
            <v>106.72</v>
          </cell>
          <cell r="L23">
            <v>2.9209999999999998</v>
          </cell>
          <cell r="M23">
            <v>1.02921</v>
          </cell>
          <cell r="R23">
            <v>57.23157402973613</v>
          </cell>
        </row>
        <row r="24">
          <cell r="A24">
            <v>34699</v>
          </cell>
          <cell r="B24">
            <v>0.84</v>
          </cell>
          <cell r="C24">
            <v>1.0084</v>
          </cell>
          <cell r="D24">
            <v>107.45</v>
          </cell>
          <cell r="F24">
            <v>1.0056690399999999</v>
          </cell>
          <cell r="G24">
            <v>107.325</v>
          </cell>
          <cell r="L24">
            <v>2.8731</v>
          </cell>
          <cell r="M24">
            <v>1.0287310000000001</v>
          </cell>
          <cell r="R24">
            <v>57.71231925158591</v>
          </cell>
        </row>
        <row r="25">
          <cell r="A25">
            <v>34730</v>
          </cell>
          <cell r="B25">
            <v>0.92</v>
          </cell>
          <cell r="C25">
            <v>1.0092000000000001</v>
          </cell>
          <cell r="D25">
            <v>108.44199999999999</v>
          </cell>
          <cell r="F25">
            <v>1.0136035400000001</v>
          </cell>
          <cell r="G25">
            <v>108.785</v>
          </cell>
          <cell r="L25">
            <v>2.1013000000000002</v>
          </cell>
          <cell r="M25">
            <v>1.0210129999999999</v>
          </cell>
          <cell r="R25">
            <v>58.243272588700506</v>
          </cell>
        </row>
        <row r="26">
          <cell r="A26">
            <v>34758</v>
          </cell>
          <cell r="B26">
            <v>1.39</v>
          </cell>
          <cell r="C26">
            <v>1.0139</v>
          </cell>
          <cell r="D26">
            <v>109.94499999999999</v>
          </cell>
          <cell r="F26">
            <v>1.0115273199999999</v>
          </cell>
          <cell r="G26">
            <v>110.039</v>
          </cell>
          <cell r="L26">
            <v>1.8531</v>
          </cell>
          <cell r="M26">
            <v>1.0185310000000001</v>
          </cell>
          <cell r="R26">
            <v>59.052854077683442</v>
          </cell>
        </row>
        <row r="27">
          <cell r="A27">
            <v>34789</v>
          </cell>
          <cell r="B27">
            <v>1.1200000000000001</v>
          </cell>
          <cell r="C27">
            <v>1.0112000000000001</v>
          </cell>
          <cell r="D27">
            <v>111.178</v>
          </cell>
          <cell r="F27">
            <v>1.01813902</v>
          </cell>
          <cell r="G27">
            <v>112.035</v>
          </cell>
          <cell r="L27">
            <v>2.2997999999999998</v>
          </cell>
          <cell r="M27">
            <v>1.0229980000000001</v>
          </cell>
          <cell r="R27">
            <v>59.714246043353505</v>
          </cell>
        </row>
        <row r="28">
          <cell r="A28">
            <v>34819</v>
          </cell>
          <cell r="B28">
            <v>2.1</v>
          </cell>
          <cell r="C28">
            <v>1.0209999999999999</v>
          </cell>
          <cell r="D28">
            <v>113.518</v>
          </cell>
          <cell r="F28">
            <v>1.0230195900000001</v>
          </cell>
          <cell r="G28">
            <v>114.614</v>
          </cell>
          <cell r="L28">
            <v>3.4666999999999999</v>
          </cell>
          <cell r="M28">
            <v>1.034667</v>
          </cell>
          <cell r="R28">
            <v>60.968245210263923</v>
          </cell>
        </row>
        <row r="29">
          <cell r="A29">
            <v>34850</v>
          </cell>
          <cell r="B29">
            <v>0.57999999999999996</v>
          </cell>
          <cell r="C29">
            <v>1.0058</v>
          </cell>
          <cell r="D29">
            <v>114.17100000000001</v>
          </cell>
          <cell r="F29">
            <v>1.0039872999999999</v>
          </cell>
          <cell r="G29">
            <v>115.071</v>
          </cell>
          <cell r="L29">
            <v>3.2471000000000001</v>
          </cell>
          <cell r="M29">
            <v>1.0324709999999999</v>
          </cell>
          <cell r="R29">
            <v>61.321861032483454</v>
          </cell>
        </row>
        <row r="30">
          <cell r="A30">
            <v>34880</v>
          </cell>
          <cell r="B30">
            <v>2.46</v>
          </cell>
          <cell r="C30">
            <v>1.0246</v>
          </cell>
          <cell r="D30">
            <v>116.98399999999999</v>
          </cell>
          <cell r="F30">
            <v>1.02623598</v>
          </cell>
          <cell r="G30">
            <v>118.09</v>
          </cell>
          <cell r="L30">
            <v>2.8862999999999999</v>
          </cell>
          <cell r="M30">
            <v>1.0288630000000001</v>
          </cell>
          <cell r="R30">
            <v>62.830378813882547</v>
          </cell>
        </row>
        <row r="31">
          <cell r="A31">
            <v>34911</v>
          </cell>
          <cell r="B31">
            <v>1.82</v>
          </cell>
          <cell r="C31">
            <v>1.0182</v>
          </cell>
          <cell r="D31">
            <v>119.114</v>
          </cell>
          <cell r="F31">
            <v>1.0223812299999999</v>
          </cell>
          <cell r="G31">
            <v>120.733</v>
          </cell>
          <cell r="L31">
            <v>2.9904999999999999</v>
          </cell>
          <cell r="M31">
            <v>1.0299050000000001</v>
          </cell>
          <cell r="R31">
            <v>63.973891708295206</v>
          </cell>
        </row>
        <row r="32">
          <cell r="A32">
            <v>34942</v>
          </cell>
          <cell r="B32">
            <v>2.2000000000000002</v>
          </cell>
          <cell r="C32">
            <v>1.022</v>
          </cell>
          <cell r="D32">
            <v>121.729</v>
          </cell>
          <cell r="F32">
            <v>1.0128879399999999</v>
          </cell>
          <cell r="G32">
            <v>122.289</v>
          </cell>
          <cell r="L32">
            <v>2.6044999999999998</v>
          </cell>
          <cell r="M32">
            <v>1.0260450000000001</v>
          </cell>
          <cell r="R32">
            <v>65.381317325877703</v>
          </cell>
        </row>
        <row r="33">
          <cell r="A33">
            <v>34972</v>
          </cell>
          <cell r="B33">
            <v>-0.71</v>
          </cell>
          <cell r="C33">
            <v>0.9929</v>
          </cell>
          <cell r="D33">
            <v>120.869</v>
          </cell>
          <cell r="F33">
            <v>0.98918954000000003</v>
          </cell>
          <cell r="G33">
            <v>120.967</v>
          </cell>
          <cell r="L33">
            <v>1.9393</v>
          </cell>
          <cell r="M33">
            <v>1.019393</v>
          </cell>
          <cell r="R33">
            <v>64.917109972863969</v>
          </cell>
        </row>
        <row r="34">
          <cell r="A34">
            <v>35003</v>
          </cell>
          <cell r="B34">
            <v>0.52</v>
          </cell>
          <cell r="C34">
            <v>1.0052000000000001</v>
          </cell>
          <cell r="D34">
            <v>121.503</v>
          </cell>
          <cell r="F34">
            <v>1.0022650799999999</v>
          </cell>
          <cell r="G34">
            <v>121.241</v>
          </cell>
          <cell r="L34">
            <v>1.6539999999999999</v>
          </cell>
          <cell r="M34">
            <v>1.01654</v>
          </cell>
          <cell r="R34">
            <v>65.254678944722869</v>
          </cell>
        </row>
        <row r="35">
          <cell r="A35">
            <v>35033</v>
          </cell>
          <cell r="B35">
            <v>1.2</v>
          </cell>
          <cell r="C35">
            <v>1.012</v>
          </cell>
          <cell r="D35">
            <v>122.955</v>
          </cell>
          <cell r="F35">
            <v>1.0132710899999999</v>
          </cell>
          <cell r="G35">
            <v>122.85</v>
          </cell>
          <cell r="L35">
            <v>1.4387000000000001</v>
          </cell>
          <cell r="M35">
            <v>1.0143869999999999</v>
          </cell>
          <cell r="R35">
            <v>66.037735092059549</v>
          </cell>
        </row>
        <row r="36">
          <cell r="A36">
            <v>35064</v>
          </cell>
          <cell r="B36">
            <v>0.71</v>
          </cell>
          <cell r="C36">
            <v>1.0071000000000001</v>
          </cell>
          <cell r="D36">
            <v>123.833</v>
          </cell>
          <cell r="F36">
            <v>1.00274318</v>
          </cell>
          <cell r="G36">
            <v>123.187</v>
          </cell>
          <cell r="L36">
            <v>1.34</v>
          </cell>
          <cell r="M36">
            <v>1.0134000000000001</v>
          </cell>
          <cell r="R36">
            <v>66.506603011213173</v>
          </cell>
        </row>
        <row r="37">
          <cell r="A37">
            <v>35095</v>
          </cell>
          <cell r="B37">
            <v>1.73</v>
          </cell>
          <cell r="C37">
            <v>1.0173000000000001</v>
          </cell>
          <cell r="D37">
            <v>125.977</v>
          </cell>
          <cell r="F37">
            <v>1.0179402</v>
          </cell>
          <cell r="G37">
            <v>125.39700000000001</v>
          </cell>
          <cell r="L37">
            <v>1.2525999999999999</v>
          </cell>
          <cell r="M37">
            <v>1.012526</v>
          </cell>
          <cell r="R37">
            <v>67.657167243307171</v>
          </cell>
        </row>
        <row r="38">
          <cell r="A38">
            <v>35124</v>
          </cell>
          <cell r="B38">
            <v>0.97</v>
          </cell>
          <cell r="C38">
            <v>1.0097</v>
          </cell>
          <cell r="D38">
            <v>127.202</v>
          </cell>
          <cell r="F38">
            <v>1.00762379</v>
          </cell>
          <cell r="G38">
            <v>126.35299999999999</v>
          </cell>
          <cell r="L38">
            <v>0.96250000000000002</v>
          </cell>
          <cell r="M38">
            <v>1.009625</v>
          </cell>
          <cell r="R38">
            <v>68.313441765567248</v>
          </cell>
        </row>
        <row r="39">
          <cell r="A39">
            <v>35155</v>
          </cell>
          <cell r="B39">
            <v>0.4</v>
          </cell>
          <cell r="C39">
            <v>1.004</v>
          </cell>
          <cell r="D39">
            <v>127.715</v>
          </cell>
          <cell r="F39">
            <v>1.0021685300000001</v>
          </cell>
          <cell r="G39">
            <v>126.627</v>
          </cell>
          <cell r="L39">
            <v>0.81389999999999996</v>
          </cell>
          <cell r="M39">
            <v>1.0081389999999999</v>
          </cell>
          <cell r="R39">
            <v>68.58669553262952</v>
          </cell>
        </row>
        <row r="40">
          <cell r="A40">
            <v>35185</v>
          </cell>
          <cell r="B40">
            <v>0.32</v>
          </cell>
          <cell r="C40">
            <v>1.0032000000000001</v>
          </cell>
          <cell r="D40">
            <v>128.13</v>
          </cell>
          <cell r="F40">
            <v>1.00696534</v>
          </cell>
          <cell r="G40">
            <v>127.509</v>
          </cell>
          <cell r="L40">
            <v>0.65969999999999995</v>
          </cell>
          <cell r="M40">
            <v>1.006597</v>
          </cell>
          <cell r="R40">
            <v>68.806172958333946</v>
          </cell>
        </row>
        <row r="41">
          <cell r="A41">
            <v>35216</v>
          </cell>
          <cell r="B41">
            <v>1.55</v>
          </cell>
          <cell r="C41">
            <v>1.0155000000000001</v>
          </cell>
          <cell r="D41">
            <v>130.12100000000001</v>
          </cell>
          <cell r="F41">
            <v>1.0168301799999999</v>
          </cell>
          <cell r="G41">
            <v>129.655</v>
          </cell>
          <cell r="L41">
            <v>0.58879999999999999</v>
          </cell>
          <cell r="M41">
            <v>1.0058879999999999</v>
          </cell>
          <cell r="R41">
            <v>69.87266863918812</v>
          </cell>
        </row>
        <row r="42">
          <cell r="A42">
            <v>35246</v>
          </cell>
          <cell r="B42">
            <v>1.02</v>
          </cell>
          <cell r="C42">
            <v>1.0102</v>
          </cell>
          <cell r="D42">
            <v>131.44499999999999</v>
          </cell>
          <cell r="F42">
            <v>1.0122247499999999</v>
          </cell>
          <cell r="G42">
            <v>131.24</v>
          </cell>
          <cell r="L42">
            <v>0.6099</v>
          </cell>
          <cell r="M42">
            <v>1.0060990000000001</v>
          </cell>
          <cell r="R42">
            <v>70.585369859307832</v>
          </cell>
        </row>
        <row r="43">
          <cell r="A43">
            <v>35277</v>
          </cell>
          <cell r="B43">
            <v>1.35</v>
          </cell>
          <cell r="C43">
            <v>1.0135000000000001</v>
          </cell>
          <cell r="D43">
            <v>133.21299999999999</v>
          </cell>
          <cell r="F43">
            <v>1.01092655</v>
          </cell>
          <cell r="G43">
            <v>132.67400000000001</v>
          </cell>
          <cell r="L43">
            <v>0.58509999999999995</v>
          </cell>
          <cell r="M43">
            <v>1.0058510000000001</v>
          </cell>
          <cell r="R43">
            <v>71.538272352408498</v>
          </cell>
        </row>
        <row r="44">
          <cell r="A44">
            <v>35308</v>
          </cell>
          <cell r="B44">
            <v>0.28000000000000003</v>
          </cell>
          <cell r="C44">
            <v>1.0027999999999999</v>
          </cell>
          <cell r="D44">
            <v>133.58699999999999</v>
          </cell>
          <cell r="F44">
            <v>1.0000376900000001</v>
          </cell>
          <cell r="G44">
            <v>132.679</v>
          </cell>
          <cell r="H44">
            <v>0.01</v>
          </cell>
          <cell r="I44">
            <v>1.0001</v>
          </cell>
          <cell r="L44">
            <v>0.62749999999999995</v>
          </cell>
          <cell r="M44">
            <v>1.006275</v>
          </cell>
          <cell r="R44">
            <v>71.738579514995237</v>
          </cell>
        </row>
        <row r="45">
          <cell r="A45">
            <v>35338</v>
          </cell>
          <cell r="B45">
            <v>0.1</v>
          </cell>
          <cell r="C45">
            <v>1.0009999999999999</v>
          </cell>
          <cell r="D45">
            <v>133.72200000000001</v>
          </cell>
          <cell r="E45">
            <v>0.13</v>
          </cell>
          <cell r="F45">
            <v>1.0012812900000001</v>
          </cell>
          <cell r="G45">
            <v>132.84899999999999</v>
          </cell>
          <cell r="H45">
            <v>0</v>
          </cell>
          <cell r="I45">
            <v>1</v>
          </cell>
          <cell r="L45">
            <v>0.66200000000000003</v>
          </cell>
          <cell r="M45">
            <v>1.0066200000000001</v>
          </cell>
          <cell r="R45">
            <v>71.810318094510222</v>
          </cell>
        </row>
        <row r="46">
          <cell r="A46">
            <v>35369</v>
          </cell>
          <cell r="B46">
            <v>0.19</v>
          </cell>
          <cell r="C46">
            <v>1.0019</v>
          </cell>
          <cell r="D46">
            <v>133.97800000000001</v>
          </cell>
          <cell r="E46">
            <v>0.22</v>
          </cell>
          <cell r="F46">
            <v>1.00219798</v>
          </cell>
          <cell r="G46">
            <v>133.14099999999999</v>
          </cell>
          <cell r="H46">
            <v>0.18</v>
          </cell>
          <cell r="I46">
            <v>1.0018</v>
          </cell>
          <cell r="L46">
            <v>0.7419</v>
          </cell>
          <cell r="M46">
            <v>1.0074190000000001</v>
          </cell>
          <cell r="R46">
            <v>71.946757698889797</v>
          </cell>
        </row>
        <row r="47">
          <cell r="A47">
            <v>35399</v>
          </cell>
          <cell r="B47">
            <v>0.2</v>
          </cell>
          <cell r="C47">
            <v>1.002</v>
          </cell>
          <cell r="D47">
            <v>134.24199999999999</v>
          </cell>
          <cell r="E47">
            <v>0.28000000000000003</v>
          </cell>
          <cell r="F47">
            <v>1.00282407</v>
          </cell>
          <cell r="G47">
            <v>133.517</v>
          </cell>
          <cell r="H47">
            <v>0.25</v>
          </cell>
          <cell r="I47">
            <v>1.0024999999999999</v>
          </cell>
          <cell r="L47">
            <v>0.81459999999999999</v>
          </cell>
          <cell r="M47">
            <v>1.008146</v>
          </cell>
          <cell r="R47">
            <v>72.090651214287575</v>
          </cell>
        </row>
        <row r="48">
          <cell r="A48">
            <v>35430</v>
          </cell>
          <cell r="B48">
            <v>0.73</v>
          </cell>
          <cell r="C48">
            <v>1.0073000000000001</v>
          </cell>
          <cell r="D48">
            <v>135.22499999999999</v>
          </cell>
          <cell r="E48">
            <v>0.88</v>
          </cell>
          <cell r="F48">
            <v>1.0087779100000001</v>
          </cell>
          <cell r="G48">
            <v>134.68899999999999</v>
          </cell>
          <cell r="H48">
            <v>0.44</v>
          </cell>
          <cell r="I48">
            <v>1.0044</v>
          </cell>
          <cell r="L48">
            <v>0.87170000000000003</v>
          </cell>
          <cell r="M48">
            <v>1.0087170000000001</v>
          </cell>
          <cell r="R48">
            <v>72.61691296815188</v>
          </cell>
        </row>
        <row r="49">
          <cell r="A49">
            <v>35461</v>
          </cell>
          <cell r="B49">
            <v>1.77</v>
          </cell>
          <cell r="C49">
            <v>1.0177</v>
          </cell>
          <cell r="D49">
            <v>137.613</v>
          </cell>
          <cell r="E49">
            <v>1.58</v>
          </cell>
          <cell r="F49">
            <v>1.01577709</v>
          </cell>
          <cell r="G49">
            <v>136.81399999999999</v>
          </cell>
          <cell r="H49">
            <v>1.85</v>
          </cell>
          <cell r="I49">
            <v>1.0185</v>
          </cell>
          <cell r="L49">
            <v>0.74399999999999999</v>
          </cell>
          <cell r="M49">
            <v>1.0074399999999999</v>
          </cell>
          <cell r="R49">
            <v>73.902232327688168</v>
          </cell>
        </row>
        <row r="50">
          <cell r="A50">
            <v>35471</v>
          </cell>
          <cell r="M50">
            <v>1</v>
          </cell>
          <cell r="N50">
            <v>1.485131</v>
          </cell>
        </row>
        <row r="51">
          <cell r="A51">
            <v>35489</v>
          </cell>
          <cell r="B51">
            <v>0.43</v>
          </cell>
          <cell r="C51">
            <v>1.0043</v>
          </cell>
          <cell r="D51">
            <v>138.20400000000001</v>
          </cell>
          <cell r="E51">
            <v>0.42</v>
          </cell>
          <cell r="F51">
            <v>1.0042101000000001</v>
          </cell>
          <cell r="G51">
            <v>137.38999999999999</v>
          </cell>
          <cell r="H51">
            <v>0.53</v>
          </cell>
          <cell r="I51">
            <v>1.0053000000000001</v>
          </cell>
          <cell r="L51">
            <v>0.66159999999999997</v>
          </cell>
          <cell r="M51">
            <v>1.006616</v>
          </cell>
          <cell r="R51">
            <v>74.220011926697225</v>
          </cell>
        </row>
        <row r="52">
          <cell r="A52">
            <v>35499</v>
          </cell>
          <cell r="M52">
            <v>1</v>
          </cell>
          <cell r="N52">
            <v>1.4970220000000001</v>
          </cell>
        </row>
        <row r="53">
          <cell r="A53">
            <v>35520</v>
          </cell>
          <cell r="B53">
            <v>1.1499999999999999</v>
          </cell>
          <cell r="C53">
            <v>1.0115000000000001</v>
          </cell>
          <cell r="D53">
            <v>139.79499999999999</v>
          </cell>
          <cell r="E53">
            <v>1.1599999999999999</v>
          </cell>
          <cell r="F53">
            <v>1.01164568</v>
          </cell>
          <cell r="G53">
            <v>138.99</v>
          </cell>
          <cell r="H53">
            <v>0.63</v>
          </cell>
          <cell r="I53">
            <v>1.0063</v>
          </cell>
          <cell r="L53">
            <v>0.63160000000000005</v>
          </cell>
          <cell r="M53">
            <v>1.006316</v>
          </cell>
          <cell r="R53">
            <v>75.073542063854248</v>
          </cell>
        </row>
        <row r="54">
          <cell r="A54">
            <v>35530</v>
          </cell>
          <cell r="M54">
            <v>1</v>
          </cell>
          <cell r="N54">
            <v>1.509749</v>
          </cell>
        </row>
        <row r="55">
          <cell r="A55">
            <v>35550</v>
          </cell>
          <cell r="B55">
            <v>0.68</v>
          </cell>
          <cell r="C55">
            <v>1.0067999999999999</v>
          </cell>
          <cell r="D55">
            <v>140.74199999999999</v>
          </cell>
          <cell r="E55">
            <v>0.59</v>
          </cell>
          <cell r="F55">
            <v>1.00587812</v>
          </cell>
          <cell r="G55">
            <v>139.80699999999999</v>
          </cell>
          <cell r="H55">
            <v>0.8</v>
          </cell>
          <cell r="I55">
            <v>1.008</v>
          </cell>
          <cell r="K55">
            <v>1.0638000000000001</v>
          </cell>
          <cell r="L55">
            <v>0.62109999999999999</v>
          </cell>
          <cell r="M55">
            <v>1.006211</v>
          </cell>
          <cell r="R55">
            <v>75.584042149888447</v>
          </cell>
        </row>
        <row r="56">
          <cell r="A56">
            <v>35560</v>
          </cell>
          <cell r="N56">
            <v>1.522999</v>
          </cell>
        </row>
        <row r="57">
          <cell r="A57">
            <v>35581</v>
          </cell>
          <cell r="B57">
            <v>0.21</v>
          </cell>
          <cell r="C57">
            <v>1.0021</v>
          </cell>
          <cell r="D57">
            <v>141.04</v>
          </cell>
          <cell r="E57">
            <v>0.3</v>
          </cell>
          <cell r="F57">
            <v>1.0030184499999999</v>
          </cell>
          <cell r="G57">
            <v>140.22900000000001</v>
          </cell>
          <cell r="H57">
            <v>0.39</v>
          </cell>
          <cell r="I57">
            <v>1.0039</v>
          </cell>
          <cell r="K57">
            <v>1.0717000000000001</v>
          </cell>
          <cell r="L57">
            <v>0.63539999999999996</v>
          </cell>
          <cell r="M57">
            <v>1.006354</v>
          </cell>
          <cell r="R57">
            <v>75.742768638403206</v>
          </cell>
        </row>
        <row r="58">
          <cell r="A58">
            <v>35591</v>
          </cell>
          <cell r="N58">
            <v>1.535045</v>
          </cell>
        </row>
        <row r="59">
          <cell r="A59">
            <v>35611</v>
          </cell>
          <cell r="B59">
            <v>0.74</v>
          </cell>
          <cell r="C59">
            <v>1.0074000000000001</v>
          </cell>
          <cell r="D59">
            <v>142.09</v>
          </cell>
          <cell r="E59">
            <v>0.7</v>
          </cell>
          <cell r="F59">
            <v>1.0069743099999999</v>
          </cell>
          <cell r="G59">
            <v>141.20699999999999</v>
          </cell>
          <cell r="H59">
            <v>1.3</v>
          </cell>
          <cell r="I59">
            <v>1.0129999999999999</v>
          </cell>
          <cell r="K59">
            <v>1.0769</v>
          </cell>
          <cell r="L59">
            <v>0.65349999999999997</v>
          </cell>
          <cell r="M59">
            <v>1.006535</v>
          </cell>
          <cell r="R59">
            <v>76.303265126327389</v>
          </cell>
        </row>
        <row r="60">
          <cell r="A60">
            <v>35621</v>
          </cell>
          <cell r="C60" t="str">
            <v xml:space="preserve"> </v>
          </cell>
          <cell r="N60">
            <v>1.5478749999999999</v>
          </cell>
        </row>
        <row r="61">
          <cell r="A61">
            <v>35642</v>
          </cell>
          <cell r="B61">
            <v>0.09</v>
          </cell>
          <cell r="C61">
            <v>1.0008999999999999</v>
          </cell>
          <cell r="D61">
            <v>142.221</v>
          </cell>
          <cell r="E61">
            <v>0.09</v>
          </cell>
          <cell r="F61">
            <v>1.0008710599999999</v>
          </cell>
          <cell r="G61">
            <v>141.33000000000001</v>
          </cell>
          <cell r="H61">
            <v>0.24</v>
          </cell>
          <cell r="I61">
            <v>1.0024</v>
          </cell>
          <cell r="K61">
            <v>1.0833999999999999</v>
          </cell>
          <cell r="L61">
            <v>0.62929999999999997</v>
          </cell>
          <cell r="M61">
            <v>1.0062930000000001</v>
          </cell>
          <cell r="R61">
            <v>76.371938064941077</v>
          </cell>
        </row>
        <row r="62">
          <cell r="A62">
            <v>35652</v>
          </cell>
          <cell r="C62" t="str">
            <v xml:space="preserve"> </v>
          </cell>
          <cell r="N62">
            <v>1.5603959999999999</v>
          </cell>
        </row>
        <row r="63">
          <cell r="A63">
            <v>35673</v>
          </cell>
          <cell r="B63">
            <v>0.09</v>
          </cell>
          <cell r="C63">
            <v>1.0008999999999999</v>
          </cell>
          <cell r="D63">
            <v>142.35300000000001</v>
          </cell>
          <cell r="E63">
            <v>-0.04</v>
          </cell>
          <cell r="F63">
            <v>0.99956131000000004</v>
          </cell>
          <cell r="G63">
            <v>141.268</v>
          </cell>
          <cell r="H63">
            <v>0</v>
          </cell>
          <cell r="I63">
            <v>1</v>
          </cell>
          <cell r="K63">
            <v>1.0915999999999999</v>
          </cell>
          <cell r="L63">
            <v>0.627</v>
          </cell>
          <cell r="M63">
            <v>1.00627</v>
          </cell>
          <cell r="R63">
            <v>76.440672809199512</v>
          </cell>
        </row>
        <row r="64">
          <cell r="A64">
            <v>35683</v>
          </cell>
          <cell r="C64" t="str">
            <v xml:space="preserve"> </v>
          </cell>
          <cell r="N64">
            <v>1.57317</v>
          </cell>
        </row>
        <row r="65">
          <cell r="A65">
            <v>35703</v>
          </cell>
          <cell r="B65">
            <v>0.48</v>
          </cell>
          <cell r="C65">
            <v>1.0047999999999999</v>
          </cell>
          <cell r="D65">
            <v>143.042</v>
          </cell>
          <cell r="E65">
            <v>0.59</v>
          </cell>
          <cell r="F65">
            <v>1.0058965900000001</v>
          </cell>
          <cell r="G65">
            <v>142.101</v>
          </cell>
          <cell r="H65">
            <v>0.17</v>
          </cell>
          <cell r="I65">
            <v>1.0017</v>
          </cell>
          <cell r="K65">
            <v>1.0960000000000001</v>
          </cell>
          <cell r="L65">
            <v>0.64739999999999998</v>
          </cell>
          <cell r="M65">
            <v>1.0064740000000001</v>
          </cell>
          <cell r="N65">
            <v>1.5810420000000001</v>
          </cell>
          <cell r="R65">
            <v>76.807588038683662</v>
          </cell>
        </row>
        <row r="66">
          <cell r="A66">
            <v>35713</v>
          </cell>
          <cell r="C66" t="str">
            <v xml:space="preserve"> </v>
          </cell>
          <cell r="N66">
            <v>1.584992</v>
          </cell>
        </row>
        <row r="67">
          <cell r="A67">
            <v>35734</v>
          </cell>
          <cell r="B67">
            <v>0.37</v>
          </cell>
          <cell r="C67">
            <v>1.0037</v>
          </cell>
          <cell r="D67">
            <v>143.56700000000001</v>
          </cell>
          <cell r="E67">
            <v>0.34</v>
          </cell>
          <cell r="F67">
            <v>1.0034201</v>
          </cell>
          <cell r="G67">
            <v>142.58699999999999</v>
          </cell>
          <cell r="H67">
            <v>0.28999999999999998</v>
          </cell>
          <cell r="I67">
            <v>1.0028999999999999</v>
          </cell>
          <cell r="K67">
            <v>1.103</v>
          </cell>
          <cell r="L67">
            <v>0.62670000000000003</v>
          </cell>
          <cell r="M67">
            <v>1.006267</v>
          </cell>
          <cell r="N67">
            <v>1.5933200000000001</v>
          </cell>
          <cell r="R67">
            <v>77.091776114426793</v>
          </cell>
        </row>
        <row r="68">
          <cell r="A68">
            <v>35744</v>
          </cell>
          <cell r="C68" t="str">
            <v xml:space="preserve"> </v>
          </cell>
          <cell r="N68">
            <v>1.5973010000000001</v>
          </cell>
        </row>
        <row r="69">
          <cell r="A69">
            <v>35764</v>
          </cell>
          <cell r="B69">
            <v>0.64</v>
          </cell>
          <cell r="C69">
            <v>1.0064</v>
          </cell>
          <cell r="D69">
            <v>144.48099999999999</v>
          </cell>
          <cell r="E69">
            <v>0.83</v>
          </cell>
          <cell r="F69">
            <v>1.0083036999999999</v>
          </cell>
          <cell r="G69">
            <v>143.77099999999999</v>
          </cell>
          <cell r="H69">
            <v>0.53</v>
          </cell>
          <cell r="I69">
            <v>1.0053000000000001</v>
          </cell>
          <cell r="K69">
            <v>1.109</v>
          </cell>
          <cell r="L69">
            <v>1.5334000000000001</v>
          </cell>
          <cell r="M69">
            <v>1.015334</v>
          </cell>
          <cell r="N69">
            <v>1.6052930000000001</v>
          </cell>
          <cell r="R69">
            <v>77.585163481559121</v>
          </cell>
        </row>
        <row r="70">
          <cell r="A70">
            <v>35774</v>
          </cell>
          <cell r="C70" t="str">
            <v xml:space="preserve"> </v>
          </cell>
          <cell r="N70">
            <v>1.6094839999999999</v>
          </cell>
        </row>
        <row r="71">
          <cell r="A71">
            <v>35795</v>
          </cell>
          <cell r="B71">
            <v>0.84</v>
          </cell>
          <cell r="C71">
            <v>1.0084</v>
          </cell>
          <cell r="D71">
            <v>145.69499999999999</v>
          </cell>
          <cell r="E71">
            <v>0.69</v>
          </cell>
          <cell r="F71">
            <v>1.0069137699999999</v>
          </cell>
          <cell r="G71">
            <v>144.76499999999999</v>
          </cell>
          <cell r="H71">
            <v>0.56000000000000005</v>
          </cell>
          <cell r="I71">
            <v>1.0056</v>
          </cell>
          <cell r="K71">
            <v>1.1165</v>
          </cell>
          <cell r="L71">
            <v>1.1815</v>
          </cell>
          <cell r="M71">
            <v>1.0118149999999999</v>
          </cell>
          <cell r="N71">
            <v>1.618363</v>
          </cell>
          <cell r="R71">
            <v>78.236878854804218</v>
          </cell>
        </row>
        <row r="72">
          <cell r="A72">
            <v>35805</v>
          </cell>
          <cell r="C72" t="str">
            <v xml:space="preserve"> </v>
          </cell>
          <cell r="N72">
            <v>1.6226080000000001</v>
          </cell>
        </row>
        <row r="73">
          <cell r="A73">
            <v>35826</v>
          </cell>
          <cell r="B73">
            <v>0.96</v>
          </cell>
          <cell r="C73">
            <v>1.0096000000000001</v>
          </cell>
          <cell r="D73">
            <v>147.09100000000001</v>
          </cell>
          <cell r="E73">
            <v>0.88</v>
          </cell>
          <cell r="F73">
            <v>1.00879356</v>
          </cell>
          <cell r="G73">
            <v>146.03800000000001</v>
          </cell>
          <cell r="H73">
            <v>1.26</v>
          </cell>
          <cell r="I73">
            <v>1.0125999999999999</v>
          </cell>
          <cell r="K73">
            <v>1.1234999999999999</v>
          </cell>
          <cell r="L73">
            <v>1.145</v>
          </cell>
          <cell r="M73">
            <v>1.01145</v>
          </cell>
          <cell r="N73">
            <v>1.6315580000000001</v>
          </cell>
          <cell r="O73">
            <v>1.02669973</v>
          </cell>
          <cell r="R73">
            <v>78.987952891810338</v>
          </cell>
        </row>
        <row r="74">
          <cell r="A74">
            <v>35836</v>
          </cell>
          <cell r="C74" t="str">
            <v xml:space="preserve"> </v>
          </cell>
          <cell r="N74">
            <v>1.635837</v>
          </cell>
        </row>
        <row r="75">
          <cell r="A75">
            <v>35854</v>
          </cell>
          <cell r="B75">
            <v>0.18</v>
          </cell>
          <cell r="C75">
            <v>1.0018</v>
          </cell>
          <cell r="D75">
            <v>147.35599999999999</v>
          </cell>
          <cell r="E75">
            <v>0.02</v>
          </cell>
          <cell r="F75">
            <v>1.0001985799999999</v>
          </cell>
          <cell r="G75">
            <v>146.06700000000001</v>
          </cell>
          <cell r="H75">
            <v>0.14000000000000001</v>
          </cell>
          <cell r="I75">
            <v>1.0014000000000001</v>
          </cell>
          <cell r="K75">
            <v>1.1304000000000001</v>
          </cell>
          <cell r="L75">
            <v>0.4461</v>
          </cell>
          <cell r="M75">
            <v>1.004461</v>
          </cell>
          <cell r="N75">
            <v>1.6435690000000001</v>
          </cell>
          <cell r="O75">
            <v>1.02129793</v>
          </cell>
          <cell r="R75">
            <v>79.130131207015594</v>
          </cell>
        </row>
        <row r="76">
          <cell r="A76">
            <v>35864</v>
          </cell>
          <cell r="C76" t="str">
            <v xml:space="preserve"> </v>
          </cell>
          <cell r="N76">
            <v>1.6511290000000001</v>
          </cell>
        </row>
        <row r="77">
          <cell r="A77">
            <v>35885</v>
          </cell>
          <cell r="B77">
            <v>0.19</v>
          </cell>
          <cell r="C77">
            <v>1.0019</v>
          </cell>
          <cell r="D77">
            <v>147.63499999999999</v>
          </cell>
          <cell r="E77">
            <v>0.23</v>
          </cell>
          <cell r="F77">
            <v>1.00233455</v>
          </cell>
          <cell r="G77">
            <v>146.40799999999999</v>
          </cell>
          <cell r="H77">
            <v>0.33</v>
          </cell>
          <cell r="I77">
            <v>1.0033000000000001</v>
          </cell>
          <cell r="K77">
            <v>1.1374</v>
          </cell>
          <cell r="L77">
            <v>0.89949999999999997</v>
          </cell>
          <cell r="M77">
            <v>1.0089950000000001</v>
          </cell>
          <cell r="N77">
            <v>1.6593150000000001</v>
          </cell>
          <cell r="O77">
            <v>1.0220072899999999</v>
          </cell>
          <cell r="R77">
            <v>79.280478456308927</v>
          </cell>
        </row>
        <row r="78">
          <cell r="A78">
            <v>35898</v>
          </cell>
          <cell r="C78" t="str">
            <v xml:space="preserve"> </v>
          </cell>
          <cell r="N78">
            <v>1.665996</v>
          </cell>
        </row>
        <row r="79">
          <cell r="A79">
            <v>35915</v>
          </cell>
          <cell r="B79">
            <v>0.13</v>
          </cell>
          <cell r="C79">
            <v>1.0013000000000001</v>
          </cell>
          <cell r="D79">
            <v>147.821</v>
          </cell>
          <cell r="E79">
            <v>-0.13</v>
          </cell>
          <cell r="F79">
            <v>0.99865444999999997</v>
          </cell>
          <cell r="G79">
            <v>146.21100000000001</v>
          </cell>
          <cell r="H79">
            <v>0.23</v>
          </cell>
          <cell r="I79">
            <v>1.0023</v>
          </cell>
          <cell r="K79">
            <v>1.1443000000000001</v>
          </cell>
          <cell r="L79">
            <v>0.47199999999999998</v>
          </cell>
          <cell r="M79">
            <v>1.0047200000000001</v>
          </cell>
          <cell r="N79">
            <v>1.6747730000000001</v>
          </cell>
          <cell r="O79">
            <v>1.0170669800000001</v>
          </cell>
          <cell r="R79">
            <v>79.383543078302139</v>
          </cell>
        </row>
        <row r="80">
          <cell r="A80">
            <v>35926</v>
          </cell>
          <cell r="C80" t="str">
            <v xml:space="preserve"> </v>
          </cell>
          <cell r="N80">
            <v>1.680477</v>
          </cell>
        </row>
        <row r="81">
          <cell r="A81">
            <v>35946</v>
          </cell>
          <cell r="B81">
            <v>0.14000000000000001</v>
          </cell>
          <cell r="C81">
            <v>1.0014000000000001</v>
          </cell>
          <cell r="D81">
            <v>148.02099999999999</v>
          </cell>
          <cell r="E81">
            <v>0.23</v>
          </cell>
          <cell r="F81">
            <v>1.00227753</v>
          </cell>
          <cell r="G81">
            <v>146.54400000000001</v>
          </cell>
          <cell r="H81">
            <v>0.14000000000000001</v>
          </cell>
          <cell r="I81">
            <v>1.0014000000000001</v>
          </cell>
          <cell r="K81">
            <v>1.1505000000000001</v>
          </cell>
          <cell r="L81">
            <v>0.45429999999999998</v>
          </cell>
          <cell r="M81">
            <v>1.004543</v>
          </cell>
          <cell r="N81">
            <v>1.690898</v>
          </cell>
          <cell r="O81">
            <v>1.0163003500000001</v>
          </cell>
          <cell r="R81">
            <v>79.494680038611762</v>
          </cell>
        </row>
        <row r="82">
          <cell r="A82">
            <v>35956</v>
          </cell>
          <cell r="C82" t="str">
            <v xml:space="preserve"> </v>
          </cell>
          <cell r="N82">
            <v>1.6956990000000001</v>
          </cell>
        </row>
        <row r="83">
          <cell r="A83">
            <v>35976</v>
          </cell>
          <cell r="B83">
            <v>0.38</v>
          </cell>
          <cell r="C83">
            <v>1.0038</v>
          </cell>
          <cell r="D83">
            <v>148.58799999999999</v>
          </cell>
          <cell r="E83">
            <v>0.28000000000000003</v>
          </cell>
          <cell r="F83">
            <v>1.0027773200000001</v>
          </cell>
          <cell r="G83">
            <v>146.95099999999999</v>
          </cell>
          <cell r="H83">
            <v>0.41</v>
          </cell>
          <cell r="I83">
            <v>1.0041</v>
          </cell>
          <cell r="K83">
            <v>1.1569</v>
          </cell>
          <cell r="L83">
            <v>0.49130000000000001</v>
          </cell>
          <cell r="M83">
            <v>1.0049129999999999</v>
          </cell>
          <cell r="N83">
            <v>1.7052419999999999</v>
          </cell>
          <cell r="O83">
            <v>1.01602412</v>
          </cell>
          <cell r="R83">
            <v>79.796759822758489</v>
          </cell>
        </row>
        <row r="84">
          <cell r="A84">
            <v>35986</v>
          </cell>
          <cell r="C84" t="str">
            <v xml:space="preserve"> </v>
          </cell>
          <cell r="N84">
            <v>1.710035</v>
          </cell>
        </row>
        <row r="85">
          <cell r="A85">
            <v>35991</v>
          </cell>
          <cell r="L85">
            <v>0.56769999999999998</v>
          </cell>
          <cell r="M85">
            <v>1.0056769999999999</v>
          </cell>
        </row>
        <row r="86">
          <cell r="A86">
            <v>36007</v>
          </cell>
          <cell r="B86">
            <v>-0.17</v>
          </cell>
          <cell r="C86">
            <v>0.99829999999999997</v>
          </cell>
          <cell r="D86">
            <v>148.339</v>
          </cell>
          <cell r="E86">
            <v>-0.38</v>
          </cell>
          <cell r="F86">
            <v>0.99623684000000001</v>
          </cell>
          <cell r="G86">
            <v>146.398</v>
          </cell>
          <cell r="H86">
            <v>0</v>
          </cell>
          <cell r="I86">
            <v>1</v>
          </cell>
          <cell r="K86">
            <v>1.1634</v>
          </cell>
          <cell r="L86">
            <v>0.55030000000000001</v>
          </cell>
          <cell r="M86">
            <v>1.005503</v>
          </cell>
          <cell r="N86">
            <v>1.7201409999999999</v>
          </cell>
          <cell r="O86">
            <v>1.01703732</v>
          </cell>
          <cell r="R86">
            <v>79.661105331059801</v>
          </cell>
        </row>
        <row r="87">
          <cell r="A87">
            <v>36017</v>
          </cell>
          <cell r="C87" t="str">
            <v xml:space="preserve"> </v>
          </cell>
          <cell r="H87" t="str">
            <v>(negativo)</v>
          </cell>
          <cell r="N87">
            <v>1.7249749999999999</v>
          </cell>
        </row>
        <row r="88">
          <cell r="A88">
            <v>36022</v>
          </cell>
          <cell r="L88">
            <v>0.38300000000000001</v>
          </cell>
          <cell r="M88">
            <v>1.00383</v>
          </cell>
        </row>
        <row r="89">
          <cell r="A89">
            <v>36038</v>
          </cell>
          <cell r="B89">
            <v>-0.16</v>
          </cell>
          <cell r="C89">
            <v>0.99839999999999995</v>
          </cell>
          <cell r="D89">
            <v>148.10900000000001</v>
          </cell>
          <cell r="E89">
            <v>-0.17</v>
          </cell>
          <cell r="F89">
            <v>0.99826499999999996</v>
          </cell>
          <cell r="G89">
            <v>146.14400000000001</v>
          </cell>
          <cell r="H89">
            <v>0</v>
          </cell>
          <cell r="I89">
            <v>1</v>
          </cell>
          <cell r="K89">
            <v>1.1769000000000001</v>
          </cell>
          <cell r="L89">
            <v>0.37490000000000001</v>
          </cell>
          <cell r="M89">
            <v>1.003749</v>
          </cell>
          <cell r="N89">
            <v>1.7351700000000001</v>
          </cell>
          <cell r="O89">
            <v>1.01548517</v>
          </cell>
          <cell r="R89">
            <v>79.533647562530106</v>
          </cell>
        </row>
        <row r="90">
          <cell r="A90">
            <v>36048</v>
          </cell>
          <cell r="C90" t="str">
            <v xml:space="preserve"> </v>
          </cell>
          <cell r="H90" t="str">
            <v>(negativo)</v>
          </cell>
          <cell r="N90">
            <v>1.7404569999999999</v>
          </cell>
        </row>
        <row r="91">
          <cell r="A91">
            <v>36068</v>
          </cell>
          <cell r="B91">
            <v>-0.08</v>
          </cell>
          <cell r="C91">
            <v>0.99919999999999998</v>
          </cell>
          <cell r="D91">
            <v>147.98400000000001</v>
          </cell>
          <cell r="E91">
            <v>-0.02</v>
          </cell>
          <cell r="F91">
            <v>0.99977419999999995</v>
          </cell>
          <cell r="G91">
            <v>146.11099999999999</v>
          </cell>
          <cell r="H91">
            <v>0</v>
          </cell>
          <cell r="I91">
            <v>1</v>
          </cell>
          <cell r="K91">
            <v>1.1856</v>
          </cell>
          <cell r="L91">
            <v>0.45119999999999999</v>
          </cell>
          <cell r="M91">
            <v>1.0045120000000001</v>
          </cell>
          <cell r="N91">
            <v>1.7511699999999999</v>
          </cell>
          <cell r="O91">
            <v>1.0248750900000001</v>
          </cell>
          <cell r="R91">
            <v>79.470020644480087</v>
          </cell>
        </row>
        <row r="92">
          <cell r="A92">
            <v>36081</v>
          </cell>
          <cell r="C92" t="str">
            <v xml:space="preserve"> </v>
          </cell>
          <cell r="H92" t="str">
            <v>(negativo)</v>
          </cell>
          <cell r="N92">
            <v>1.7581690000000001</v>
          </cell>
        </row>
        <row r="93">
          <cell r="A93">
            <v>36099</v>
          </cell>
          <cell r="B93">
            <v>0.08</v>
          </cell>
          <cell r="C93">
            <v>1.0007999999999999</v>
          </cell>
          <cell r="D93">
            <v>148.1</v>
          </cell>
          <cell r="E93">
            <v>-0.03</v>
          </cell>
          <cell r="F93">
            <v>0.99967147999999995</v>
          </cell>
          <cell r="G93">
            <v>146.06299999999999</v>
          </cell>
          <cell r="H93">
            <v>0.2</v>
          </cell>
          <cell r="I93">
            <v>1.002</v>
          </cell>
          <cell r="K93">
            <v>1.1932</v>
          </cell>
          <cell r="L93">
            <v>0.88919999999999999</v>
          </cell>
          <cell r="M93">
            <v>1.0088919999999999</v>
          </cell>
          <cell r="N93">
            <v>1.7679069999999999</v>
          </cell>
          <cell r="O93">
            <v>1.02940886</v>
          </cell>
          <cell r="R93">
            <v>79.53359666099567</v>
          </cell>
        </row>
        <row r="94">
          <cell r="A94">
            <v>36109</v>
          </cell>
          <cell r="C94" t="str">
            <v xml:space="preserve"> </v>
          </cell>
          <cell r="N94">
            <v>1.7733410000000001</v>
          </cell>
        </row>
        <row r="95">
          <cell r="A95">
            <v>36129</v>
          </cell>
          <cell r="B95">
            <v>-0.32</v>
          </cell>
          <cell r="C95">
            <v>0.99680000000000002</v>
          </cell>
          <cell r="D95">
            <v>147.62799999999999</v>
          </cell>
          <cell r="E95">
            <v>-0.18</v>
          </cell>
          <cell r="F95">
            <v>0.99817887000000005</v>
          </cell>
          <cell r="G95">
            <v>145.797</v>
          </cell>
          <cell r="H95">
            <v>0</v>
          </cell>
          <cell r="I95">
            <v>1</v>
          </cell>
          <cell r="K95">
            <v>1.2012</v>
          </cell>
          <cell r="L95">
            <v>0.61360000000000003</v>
          </cell>
          <cell r="M95">
            <v>1.0061359999999999</v>
          </cell>
          <cell r="N95">
            <v>1.784257</v>
          </cell>
          <cell r="O95">
            <v>1.02632152</v>
          </cell>
          <cell r="R95">
            <v>79.279089151680481</v>
          </cell>
        </row>
        <row r="96">
          <cell r="A96">
            <v>36139</v>
          </cell>
          <cell r="C96" t="str">
            <v xml:space="preserve"> </v>
          </cell>
          <cell r="H96" t="str">
            <v>(negativo)</v>
          </cell>
          <cell r="N96">
            <v>1.7922279999999999</v>
          </cell>
        </row>
        <row r="97">
          <cell r="A97">
            <v>36160</v>
          </cell>
          <cell r="B97">
            <v>0.45</v>
          </cell>
          <cell r="C97">
            <v>1.0044999999999999</v>
          </cell>
          <cell r="D97">
            <v>148.291</v>
          </cell>
          <cell r="E97">
            <v>0.98</v>
          </cell>
          <cell r="F97">
            <v>1.00983559</v>
          </cell>
          <cell r="G97">
            <v>147.23099999999999</v>
          </cell>
          <cell r="H97">
            <v>0.09</v>
          </cell>
          <cell r="I97">
            <v>1.0008999999999999</v>
          </cell>
          <cell r="K97">
            <v>1.2087000000000001</v>
          </cell>
          <cell r="L97">
            <v>0.74339999999999995</v>
          </cell>
          <cell r="M97">
            <v>1.0074339999999999</v>
          </cell>
          <cell r="N97">
            <v>1.809669</v>
          </cell>
          <cell r="O97">
            <v>1.02401553</v>
          </cell>
          <cell r="R97">
            <v>79.635845052863033</v>
          </cell>
          <cell r="S97">
            <v>-3.7437000000000165E-3</v>
          </cell>
          <cell r="T97">
            <v>0.99625629999999998</v>
          </cell>
        </row>
        <row r="98">
          <cell r="A98">
            <v>36171</v>
          </cell>
          <cell r="C98" t="str">
            <v xml:space="preserve"> </v>
          </cell>
          <cell r="N98">
            <v>1.816589</v>
          </cell>
        </row>
        <row r="99">
          <cell r="A99">
            <v>36191</v>
          </cell>
          <cell r="B99">
            <v>0.84</v>
          </cell>
          <cell r="C99">
            <v>1.0084</v>
          </cell>
          <cell r="D99">
            <v>149.53299999999999</v>
          </cell>
          <cell r="E99">
            <v>1.1499999999999999</v>
          </cell>
          <cell r="F99">
            <v>1.01147856</v>
          </cell>
          <cell r="G99">
            <v>148.92099999999999</v>
          </cell>
          <cell r="H99">
            <v>0.64</v>
          </cell>
          <cell r="I99">
            <v>1.0064</v>
          </cell>
          <cell r="K99">
            <v>1.9630000000000001</v>
          </cell>
          <cell r="L99">
            <v>0.51629999999999998</v>
          </cell>
          <cell r="M99">
            <v>1.005163</v>
          </cell>
          <cell r="N99">
            <v>1.8288219999999999</v>
          </cell>
          <cell r="O99">
            <v>1.02177954</v>
          </cell>
          <cell r="R99">
            <v>80.304786151307084</v>
          </cell>
        </row>
        <row r="100">
          <cell r="A100">
            <v>36201</v>
          </cell>
          <cell r="C100" t="str">
            <v xml:space="preserve"> </v>
          </cell>
          <cell r="N100">
            <v>1.8349690000000001</v>
          </cell>
        </row>
        <row r="101">
          <cell r="A101">
            <v>36219</v>
          </cell>
          <cell r="B101">
            <v>3.61</v>
          </cell>
          <cell r="C101">
            <v>1.0361</v>
          </cell>
          <cell r="D101">
            <v>154.93299999999999</v>
          </cell>
          <cell r="E101">
            <v>4.4400000000000004</v>
          </cell>
          <cell r="F101">
            <v>1.0443658</v>
          </cell>
          <cell r="G101">
            <v>155.52799999999999</v>
          </cell>
          <cell r="H101">
            <v>1.41</v>
          </cell>
          <cell r="I101">
            <v>1.0141</v>
          </cell>
          <cell r="K101">
            <v>2.0276000000000001</v>
          </cell>
          <cell r="L101">
            <v>0.82979999999999998</v>
          </cell>
          <cell r="M101">
            <v>1.0082979999999999</v>
          </cell>
          <cell r="N101">
            <v>1.846085</v>
          </cell>
          <cell r="O101">
            <v>1.0237870899999999</v>
          </cell>
          <cell r="R101">
            <v>83.203788931369274</v>
          </cell>
        </row>
        <row r="102">
          <cell r="A102">
            <v>36229</v>
          </cell>
          <cell r="C102" t="str">
            <v xml:space="preserve"> </v>
          </cell>
          <cell r="N102">
            <v>1.85229</v>
          </cell>
        </row>
        <row r="103">
          <cell r="A103">
            <v>36250</v>
          </cell>
          <cell r="B103">
            <v>2.83</v>
          </cell>
          <cell r="C103">
            <v>1.0283</v>
          </cell>
          <cell r="D103">
            <v>159.32499999999999</v>
          </cell>
          <cell r="E103">
            <v>1.98</v>
          </cell>
          <cell r="F103">
            <v>1.01975207</v>
          </cell>
          <cell r="G103">
            <v>158.6</v>
          </cell>
          <cell r="H103">
            <v>0.95</v>
          </cell>
          <cell r="I103">
            <v>1.0095000000000001</v>
          </cell>
          <cell r="K103">
            <v>1.722</v>
          </cell>
          <cell r="L103">
            <v>1.1614</v>
          </cell>
          <cell r="M103">
            <v>1.011614</v>
          </cell>
          <cell r="N103">
            <v>1.865389</v>
          </cell>
          <cell r="O103">
            <v>1.0333452000000001</v>
          </cell>
          <cell r="R103">
            <v>85.558456158127029</v>
          </cell>
        </row>
        <row r="104">
          <cell r="A104">
            <v>36262</v>
          </cell>
          <cell r="C104" t="str">
            <v xml:space="preserve"> </v>
          </cell>
          <cell r="N104">
            <v>1.87324</v>
          </cell>
        </row>
        <row r="105">
          <cell r="A105">
            <v>36280</v>
          </cell>
          <cell r="B105">
            <v>0.71</v>
          </cell>
          <cell r="C105">
            <v>1.0071000000000001</v>
          </cell>
          <cell r="D105">
            <v>160.459</v>
          </cell>
          <cell r="E105">
            <v>0.03</v>
          </cell>
          <cell r="F105">
            <v>1.00029634</v>
          </cell>
          <cell r="G105">
            <v>158.64699999999999</v>
          </cell>
          <cell r="H105">
            <v>0.52</v>
          </cell>
          <cell r="I105">
            <v>1.0052000000000001</v>
          </cell>
          <cell r="K105">
            <v>1.6607000000000001</v>
          </cell>
          <cell r="L105">
            <v>0.60919999999999996</v>
          </cell>
          <cell r="M105">
            <v>1.006092</v>
          </cell>
          <cell r="N105">
            <v>1.885122</v>
          </cell>
          <cell r="O105">
            <v>1.02352438</v>
          </cell>
          <cell r="R105">
            <v>86.165921196849737</v>
          </cell>
        </row>
        <row r="106">
          <cell r="A106">
            <v>36290</v>
          </cell>
          <cell r="C106" t="str">
            <v xml:space="preserve"> </v>
          </cell>
          <cell r="N106">
            <v>1.8917550000000001</v>
          </cell>
        </row>
        <row r="107">
          <cell r="A107">
            <v>36311</v>
          </cell>
          <cell r="B107">
            <v>-0.28999999999999998</v>
          </cell>
          <cell r="C107">
            <v>0.99709999999999999</v>
          </cell>
          <cell r="D107">
            <v>159.99600000000001</v>
          </cell>
          <cell r="E107">
            <v>-0.34</v>
          </cell>
          <cell r="F107">
            <v>0.99655209</v>
          </cell>
          <cell r="G107">
            <v>158.1</v>
          </cell>
          <cell r="H107">
            <v>0.08</v>
          </cell>
          <cell r="I107">
            <v>1.0007999999999999</v>
          </cell>
          <cell r="K107">
            <v>1.724</v>
          </cell>
          <cell r="L107">
            <v>0.57609999999999995</v>
          </cell>
          <cell r="M107">
            <v>1.0057609999999999</v>
          </cell>
          <cell r="N107">
            <v>1.905761</v>
          </cell>
          <cell r="O107">
            <v>1.0201883</v>
          </cell>
          <cell r="R107">
            <v>85.916040025378877</v>
          </cell>
        </row>
        <row r="108">
          <cell r="A108">
            <v>36321</v>
          </cell>
          <cell r="C108" t="str">
            <v xml:space="preserve"> </v>
          </cell>
          <cell r="N108">
            <v>1.9124669999999999</v>
          </cell>
        </row>
        <row r="109">
          <cell r="A109">
            <v>36341</v>
          </cell>
          <cell r="B109">
            <v>0.36</v>
          </cell>
          <cell r="C109">
            <v>1.0036</v>
          </cell>
          <cell r="D109">
            <v>160.57300000000001</v>
          </cell>
          <cell r="E109">
            <v>1.02</v>
          </cell>
          <cell r="F109">
            <v>1.0101897500000001</v>
          </cell>
          <cell r="G109">
            <v>159.71100000000001</v>
          </cell>
          <cell r="H109">
            <v>0.65</v>
          </cell>
          <cell r="I109">
            <v>1.0065</v>
          </cell>
          <cell r="K109">
            <v>1.7695000000000001</v>
          </cell>
          <cell r="L109">
            <v>0.31080000000000002</v>
          </cell>
          <cell r="M109">
            <v>1.0031080000000001</v>
          </cell>
          <cell r="N109">
            <v>1.9259500000000001</v>
          </cell>
          <cell r="O109">
            <v>1.01671869</v>
          </cell>
          <cell r="R109">
            <v>86.225337769470244</v>
          </cell>
        </row>
        <row r="110">
          <cell r="A110">
            <v>36353</v>
          </cell>
          <cell r="C110" t="str">
            <v xml:space="preserve"> </v>
          </cell>
          <cell r="N110">
            <v>1.934382</v>
          </cell>
        </row>
        <row r="111">
          <cell r="A111">
            <v>36372</v>
          </cell>
          <cell r="B111">
            <v>1.55</v>
          </cell>
          <cell r="C111">
            <v>1.0155000000000001</v>
          </cell>
          <cell r="D111">
            <v>163.06</v>
          </cell>
          <cell r="E111">
            <v>1.59</v>
          </cell>
          <cell r="F111">
            <v>1.0159162500000001</v>
          </cell>
          <cell r="G111">
            <v>162.25299999999999</v>
          </cell>
          <cell r="H111">
            <v>1.2</v>
          </cell>
          <cell r="I111">
            <v>1.012</v>
          </cell>
          <cell r="K111">
            <v>1.7891999999999999</v>
          </cell>
          <cell r="L111">
            <v>0.29330000000000001</v>
          </cell>
          <cell r="M111">
            <v>1.0029330000000001</v>
          </cell>
          <cell r="N111">
            <v>1.947851</v>
          </cell>
          <cell r="O111">
            <v>1.01658764</v>
          </cell>
          <cell r="R111">
            <v>87.561830504897031</v>
          </cell>
        </row>
        <row r="112">
          <cell r="A112">
            <v>36382</v>
          </cell>
          <cell r="C112" t="str">
            <v xml:space="preserve"> </v>
          </cell>
          <cell r="N112">
            <v>1.954977</v>
          </cell>
        </row>
        <row r="113">
          <cell r="A113">
            <v>36403</v>
          </cell>
          <cell r="B113">
            <v>1.56</v>
          </cell>
          <cell r="C113">
            <v>1.0156000000000001</v>
          </cell>
          <cell r="D113">
            <v>165.60300000000001</v>
          </cell>
          <cell r="E113">
            <v>1.45</v>
          </cell>
          <cell r="F113">
            <v>1.01453902</v>
          </cell>
          <cell r="G113">
            <v>164.61199999999999</v>
          </cell>
          <cell r="H113">
            <v>0.48</v>
          </cell>
          <cell r="I113">
            <v>1.0047999999999999</v>
          </cell>
          <cell r="K113">
            <v>1.9158999999999999</v>
          </cell>
          <cell r="L113">
            <v>0.29449999999999998</v>
          </cell>
          <cell r="M113">
            <v>1.002945</v>
          </cell>
          <cell r="N113">
            <v>1.970027</v>
          </cell>
          <cell r="O113">
            <v>1.0156847499999999</v>
          </cell>
          <cell r="R113">
            <v>88.927795060773434</v>
          </cell>
        </row>
        <row r="114">
          <cell r="A114">
            <v>36413</v>
          </cell>
          <cell r="C114" t="str">
            <v xml:space="preserve"> </v>
          </cell>
          <cell r="N114">
            <v>1.9772350000000001</v>
          </cell>
        </row>
        <row r="115">
          <cell r="A115">
            <v>36433</v>
          </cell>
          <cell r="B115">
            <v>1.45</v>
          </cell>
          <cell r="C115">
            <v>1.0145</v>
          </cell>
          <cell r="D115">
            <v>167.99700000000001</v>
          </cell>
          <cell r="E115">
            <v>1.47</v>
          </cell>
          <cell r="F115">
            <v>1.01467694</v>
          </cell>
          <cell r="G115">
            <v>167.02799999999999</v>
          </cell>
          <cell r="H115">
            <v>0.19</v>
          </cell>
          <cell r="I115">
            <v>1.0019</v>
          </cell>
          <cell r="K115">
            <v>1.9222999999999999</v>
          </cell>
          <cell r="L115">
            <v>0.27150000000000002</v>
          </cell>
          <cell r="M115">
            <v>1.002715</v>
          </cell>
          <cell r="N115">
            <v>1.9917290000000001</v>
          </cell>
          <cell r="O115">
            <v>1.0148714599999999</v>
          </cell>
          <cell r="R115">
            <v>90.217248089154651</v>
          </cell>
        </row>
        <row r="116">
          <cell r="A116">
            <v>36444</v>
          </cell>
          <cell r="C116" t="str">
            <v xml:space="preserve"> </v>
          </cell>
          <cell r="N116">
            <v>1.998985</v>
          </cell>
        </row>
        <row r="117">
          <cell r="A117">
            <v>36464</v>
          </cell>
          <cell r="B117">
            <v>1.7</v>
          </cell>
          <cell r="C117">
            <v>1.0169999999999999</v>
          </cell>
          <cell r="D117">
            <v>170.86099999999999</v>
          </cell>
          <cell r="E117">
            <v>1.89</v>
          </cell>
          <cell r="F117">
            <v>1.0188830600000001</v>
          </cell>
          <cell r="G117">
            <v>170.18199999999999</v>
          </cell>
          <cell r="H117">
            <v>0.92</v>
          </cell>
          <cell r="I117">
            <v>1.0092000000000001</v>
          </cell>
          <cell r="K117">
            <v>1.9530000000000001</v>
          </cell>
          <cell r="L117">
            <v>0.22650000000000001</v>
          </cell>
          <cell r="M117">
            <v>1.002265</v>
          </cell>
          <cell r="N117">
            <v>2.012108</v>
          </cell>
          <cell r="O117">
            <v>1.01383896</v>
          </cell>
          <cell r="R117">
            <v>91.750941306670271</v>
          </cell>
        </row>
        <row r="118">
          <cell r="A118">
            <v>36474</v>
          </cell>
          <cell r="C118" t="str">
            <v xml:space="preserve"> </v>
          </cell>
          <cell r="N118">
            <v>2.0187010000000001</v>
          </cell>
        </row>
        <row r="119">
          <cell r="A119">
            <v>36494</v>
          </cell>
          <cell r="B119">
            <v>2.39</v>
          </cell>
          <cell r="C119">
            <v>1.0239</v>
          </cell>
          <cell r="D119">
            <v>174.93899999999999</v>
          </cell>
          <cell r="E119">
            <v>2.5299999999999998</v>
          </cell>
          <cell r="F119">
            <v>1.0253493300000001</v>
          </cell>
          <cell r="G119">
            <v>174.49600000000001</v>
          </cell>
          <cell r="H119">
            <v>1.1200000000000001</v>
          </cell>
          <cell r="I119">
            <v>1.0112000000000001</v>
          </cell>
          <cell r="K119">
            <v>1.9227000000000001</v>
          </cell>
          <cell r="L119">
            <v>0.19980000000000001</v>
          </cell>
          <cell r="M119">
            <v>1.0019979999999999</v>
          </cell>
          <cell r="N119">
            <v>2.0319539999999998</v>
          </cell>
          <cell r="O119">
            <v>1.0138649900000001</v>
          </cell>
          <cell r="Q119">
            <v>178.53410479999999</v>
          </cell>
          <cell r="R119">
            <v>93.943788803899693</v>
          </cell>
        </row>
        <row r="120">
          <cell r="A120">
            <v>36504</v>
          </cell>
          <cell r="C120" t="str">
            <v xml:space="preserve"> </v>
          </cell>
          <cell r="N120">
            <v>2.0386129999999998</v>
          </cell>
        </row>
        <row r="121">
          <cell r="A121">
            <v>36525</v>
          </cell>
          <cell r="B121">
            <v>1.81</v>
          </cell>
          <cell r="C121">
            <v>1.0181</v>
          </cell>
          <cell r="D121">
            <v>178.09899999999999</v>
          </cell>
          <cell r="E121">
            <v>1.23</v>
          </cell>
          <cell r="F121">
            <v>1.01232693</v>
          </cell>
          <cell r="G121">
            <v>176.64699999999999</v>
          </cell>
          <cell r="H121">
            <v>0.6</v>
          </cell>
          <cell r="I121">
            <v>1.006</v>
          </cell>
          <cell r="K121">
            <v>1.7889999999999999</v>
          </cell>
          <cell r="L121">
            <v>0.29980000000000001</v>
          </cell>
          <cell r="M121">
            <v>1.0029980000000001</v>
          </cell>
          <cell r="N121">
            <v>2.052667</v>
          </cell>
          <cell r="O121">
            <v>1.0159962899999999</v>
          </cell>
          <cell r="Q121">
            <v>188.67655232999999</v>
          </cell>
          <cell r="R121">
            <v>95.644171381250274</v>
          </cell>
          <cell r="S121">
            <v>1.7445399999999944E-2</v>
          </cell>
          <cell r="T121">
            <v>1.0174453999999999</v>
          </cell>
        </row>
        <row r="122">
          <cell r="A122">
            <v>36535</v>
          </cell>
          <cell r="C122" t="str">
            <v xml:space="preserve"> </v>
          </cell>
          <cell r="N122">
            <v>2.0591650000000001</v>
          </cell>
        </row>
        <row r="123">
          <cell r="A123">
            <v>36556</v>
          </cell>
          <cell r="B123">
            <v>1.24</v>
          </cell>
          <cell r="C123">
            <v>1.0124</v>
          </cell>
          <cell r="D123">
            <v>180.30099999999999</v>
          </cell>
          <cell r="E123">
            <v>1.02</v>
          </cell>
          <cell r="F123">
            <v>1.01022944</v>
          </cell>
          <cell r="G123">
            <v>178.45400000000001</v>
          </cell>
          <cell r="H123">
            <v>1.01</v>
          </cell>
          <cell r="I123">
            <v>1.0101</v>
          </cell>
          <cell r="K123">
            <v>1.8024</v>
          </cell>
          <cell r="L123">
            <v>0.21490000000000001</v>
          </cell>
          <cell r="M123">
            <v>1.002149</v>
          </cell>
          <cell r="N123">
            <v>2.0728230000000001</v>
          </cell>
          <cell r="O123">
            <v>1.0145573299999999</v>
          </cell>
          <cell r="P123">
            <v>1.01450895</v>
          </cell>
          <cell r="Q123">
            <v>199.84325493</v>
          </cell>
          <cell r="R123">
            <v>96.830159106377778</v>
          </cell>
        </row>
        <row r="124">
          <cell r="A124">
            <v>36566</v>
          </cell>
          <cell r="C124" t="str">
            <v xml:space="preserve"> </v>
          </cell>
          <cell r="N124">
            <v>2.079358</v>
          </cell>
          <cell r="P124">
            <v>1.01449262</v>
          </cell>
        </row>
        <row r="125">
          <cell r="A125">
            <v>36585</v>
          </cell>
          <cell r="B125">
            <v>0.35</v>
          </cell>
          <cell r="C125">
            <v>1.0035000000000001</v>
          </cell>
          <cell r="D125">
            <v>180.935</v>
          </cell>
          <cell r="E125">
            <v>0.19</v>
          </cell>
          <cell r="F125">
            <v>1.00193888</v>
          </cell>
          <cell r="G125">
            <v>178.8</v>
          </cell>
          <cell r="H125">
            <v>0.05</v>
          </cell>
          <cell r="I125">
            <v>1.0004999999999999</v>
          </cell>
          <cell r="K125">
            <v>1.7685</v>
          </cell>
          <cell r="L125">
            <v>0.23280000000000001</v>
          </cell>
          <cell r="M125">
            <v>1.0023280000000001</v>
          </cell>
          <cell r="N125">
            <v>2.0918329999999998</v>
          </cell>
          <cell r="O125">
            <v>1.01450895</v>
          </cell>
          <cell r="P125">
            <v>1.0129565700000001</v>
          </cell>
          <cell r="Q125">
            <v>210.89140118</v>
          </cell>
          <cell r="R125">
            <v>97.169064663250111</v>
          </cell>
        </row>
        <row r="126">
          <cell r="A126">
            <v>36595</v>
          </cell>
          <cell r="C126" t="str">
            <v xml:space="preserve"> </v>
          </cell>
          <cell r="N126">
            <v>2.0984280000000002</v>
          </cell>
        </row>
        <row r="127">
          <cell r="A127">
            <v>36616</v>
          </cell>
          <cell r="B127">
            <v>0.15</v>
          </cell>
          <cell r="C127">
            <v>1.0015000000000001</v>
          </cell>
          <cell r="D127">
            <v>181.214</v>
          </cell>
          <cell r="E127">
            <v>0.18</v>
          </cell>
          <cell r="F127">
            <v>1.00183445</v>
          </cell>
          <cell r="G127">
            <v>179.12799999999999</v>
          </cell>
          <cell r="H127">
            <v>0.51</v>
          </cell>
          <cell r="I127">
            <v>1.0051000000000001</v>
          </cell>
          <cell r="K127">
            <v>1.7473000000000001</v>
          </cell>
          <cell r="L127">
            <v>0.22420000000000001</v>
          </cell>
          <cell r="M127">
            <v>1.0022420000000001</v>
          </cell>
          <cell r="N127">
            <v>2.1123470000000002</v>
          </cell>
          <cell r="O127">
            <v>1.01449262</v>
          </cell>
          <cell r="Q127">
            <v>222.52747525000001</v>
          </cell>
          <cell r="R127">
            <v>97.314818260244991</v>
          </cell>
        </row>
        <row r="128">
          <cell r="A128">
            <v>36626</v>
          </cell>
          <cell r="C128" t="str">
            <v xml:space="preserve"> </v>
          </cell>
          <cell r="N128">
            <v>2.1185330000000002</v>
          </cell>
        </row>
        <row r="129">
          <cell r="A129">
            <v>36646</v>
          </cell>
          <cell r="B129">
            <v>0.23</v>
          </cell>
          <cell r="C129">
            <v>1.0023</v>
          </cell>
          <cell r="D129">
            <v>181.63499999999999</v>
          </cell>
          <cell r="E129">
            <v>0.13</v>
          </cell>
          <cell r="F129">
            <v>1.00127842</v>
          </cell>
          <cell r="G129">
            <v>179.357</v>
          </cell>
          <cell r="H129">
            <v>0.25</v>
          </cell>
          <cell r="I129">
            <v>1.0024999999999999</v>
          </cell>
          <cell r="K129">
            <v>1.8067</v>
          </cell>
          <cell r="L129">
            <v>0.13009999999999999</v>
          </cell>
          <cell r="M129">
            <v>1.001301</v>
          </cell>
          <cell r="N129">
            <v>2.1308509999999998</v>
          </cell>
          <cell r="O129">
            <v>1.0129565700000001</v>
          </cell>
          <cell r="Q129">
            <v>234.37319880000001</v>
          </cell>
          <cell r="R129">
            <v>97.538642342243548</v>
          </cell>
        </row>
        <row r="130">
          <cell r="A130">
            <v>36656</v>
          </cell>
          <cell r="C130" t="str">
            <v xml:space="preserve"> </v>
          </cell>
          <cell r="N130">
            <v>2.1370369999999999</v>
          </cell>
        </row>
        <row r="131">
          <cell r="A131">
            <v>36677</v>
          </cell>
          <cell r="B131">
            <v>0.31</v>
          </cell>
          <cell r="C131">
            <v>1.0031000000000001</v>
          </cell>
          <cell r="D131">
            <v>182.18899999999999</v>
          </cell>
          <cell r="E131">
            <v>0.67</v>
          </cell>
          <cell r="F131">
            <v>1.0067240200000001</v>
          </cell>
          <cell r="G131">
            <v>180.56299999999999</v>
          </cell>
          <cell r="H131">
            <v>0.4</v>
          </cell>
          <cell r="I131">
            <v>1.004</v>
          </cell>
          <cell r="K131">
            <v>1.8266</v>
          </cell>
          <cell r="L131">
            <v>0.2492</v>
          </cell>
          <cell r="M131">
            <v>1.0024919999999999</v>
          </cell>
          <cell r="N131">
            <v>2.1500859999999999</v>
          </cell>
          <cell r="O131">
            <v>1.0149386300000001</v>
          </cell>
          <cell r="Q131">
            <v>247.47593972000001</v>
          </cell>
          <cell r="R131">
            <v>97.84101213350452</v>
          </cell>
        </row>
        <row r="132">
          <cell r="A132">
            <v>36687</v>
          </cell>
          <cell r="C132" t="str">
            <v xml:space="preserve"> </v>
          </cell>
          <cell r="N132">
            <v>2.1563279999999998</v>
          </cell>
        </row>
        <row r="133">
          <cell r="A133">
            <v>36707</v>
          </cell>
          <cell r="B133">
            <v>0.85</v>
          </cell>
          <cell r="C133">
            <v>1.0085</v>
          </cell>
          <cell r="D133">
            <v>183.745</v>
          </cell>
          <cell r="E133">
            <v>0.93</v>
          </cell>
          <cell r="F133">
            <v>1.0092654599999999</v>
          </cell>
          <cell r="G133">
            <v>182.23599999999999</v>
          </cell>
          <cell r="H133">
            <v>-0.01</v>
          </cell>
          <cell r="I133">
            <v>0.99990000000000001</v>
          </cell>
          <cell r="K133">
            <v>1.8</v>
          </cell>
          <cell r="L133">
            <v>0.214</v>
          </cell>
          <cell r="M133">
            <v>1.00214</v>
          </cell>
          <cell r="N133">
            <v>2.168866</v>
          </cell>
          <cell r="O133">
            <v>1.0139174799999999</v>
          </cell>
          <cell r="Q133">
            <v>261.08032421000001</v>
          </cell>
          <cell r="R133">
            <v>98.672660736639301</v>
          </cell>
        </row>
        <row r="134">
          <cell r="A134">
            <v>36717</v>
          </cell>
          <cell r="C134" t="str">
            <v xml:space="preserve"> </v>
          </cell>
          <cell r="N134">
            <v>2.1747930000000002</v>
          </cell>
        </row>
        <row r="135">
          <cell r="A135">
            <v>36738</v>
          </cell>
          <cell r="B135">
            <v>1.57</v>
          </cell>
          <cell r="C135">
            <v>1.0157</v>
          </cell>
          <cell r="D135">
            <v>186.63399999999999</v>
          </cell>
          <cell r="E135">
            <v>2.2599999999999998</v>
          </cell>
          <cell r="F135">
            <v>1.0225915800000001</v>
          </cell>
          <cell r="G135">
            <v>186.35300000000001</v>
          </cell>
          <cell r="H135">
            <v>1.91</v>
          </cell>
          <cell r="I135">
            <v>1.0190999999999999</v>
          </cell>
          <cell r="K135">
            <v>1.7747999999999999</v>
          </cell>
          <cell r="L135">
            <v>0.1547</v>
          </cell>
          <cell r="M135">
            <v>1.001547</v>
          </cell>
          <cell r="N135">
            <v>2.187208</v>
          </cell>
          <cell r="O135">
            <v>1.0130600000000001</v>
          </cell>
          <cell r="Q135">
            <v>275.15056544999999</v>
          </cell>
          <cell r="R135">
            <v>100.22182151020455</v>
          </cell>
        </row>
        <row r="136">
          <cell r="A136">
            <v>36748</v>
          </cell>
          <cell r="C136" t="str">
            <v xml:space="preserve"> </v>
          </cell>
          <cell r="N136">
            <v>2.1931440000000002</v>
          </cell>
        </row>
        <row r="137">
          <cell r="A137">
            <v>36769</v>
          </cell>
          <cell r="B137">
            <v>2.39</v>
          </cell>
          <cell r="C137">
            <v>1.0239</v>
          </cell>
          <cell r="D137">
            <v>191.08699999999999</v>
          </cell>
          <cell r="E137">
            <v>1.82</v>
          </cell>
          <cell r="F137">
            <v>1.01820738</v>
          </cell>
          <cell r="G137">
            <v>189.74600000000001</v>
          </cell>
          <cell r="H137">
            <v>0.86</v>
          </cell>
          <cell r="I137">
            <v>1.0085999999999999</v>
          </cell>
          <cell r="J137">
            <v>1662.11</v>
          </cell>
          <cell r="K137">
            <v>1.8233999999999999</v>
          </cell>
          <cell r="L137">
            <v>0.20250000000000001</v>
          </cell>
          <cell r="M137">
            <v>1.0020249999999999</v>
          </cell>
          <cell r="N137">
            <v>2.2056640000000001</v>
          </cell>
          <cell r="O137">
            <v>1.01405437</v>
          </cell>
          <cell r="P137">
            <v>1</v>
          </cell>
          <cell r="Q137">
            <v>290.21459455000002</v>
          </cell>
          <cell r="R137">
            <v>102.61712304429844</v>
          </cell>
        </row>
        <row r="138">
          <cell r="A138">
            <v>36780</v>
          </cell>
          <cell r="C138" t="str">
            <v xml:space="preserve"> </v>
          </cell>
          <cell r="N138">
            <v>2.21225</v>
          </cell>
        </row>
        <row r="139">
          <cell r="A139">
            <v>36799</v>
          </cell>
          <cell r="B139">
            <v>1.1599999999999999</v>
          </cell>
          <cell r="C139">
            <v>1.0116000000000001</v>
          </cell>
          <cell r="D139">
            <v>193.297</v>
          </cell>
          <cell r="E139">
            <v>0.69</v>
          </cell>
          <cell r="F139">
            <v>1.00686707</v>
          </cell>
          <cell r="G139">
            <v>191.04900000000001</v>
          </cell>
          <cell r="H139">
            <v>0.04</v>
          </cell>
          <cell r="I139">
            <v>1.0004</v>
          </cell>
          <cell r="J139">
            <v>1665.93</v>
          </cell>
          <cell r="K139">
            <v>1.8436999999999999</v>
          </cell>
          <cell r="L139">
            <v>0.1038</v>
          </cell>
          <cell r="M139">
            <v>1.0010380000000001</v>
          </cell>
          <cell r="N139">
            <v>2.2236729999999998</v>
          </cell>
          <cell r="O139">
            <v>1.0122362199999999</v>
          </cell>
          <cell r="P139">
            <v>1.0122362199999999</v>
          </cell>
          <cell r="Q139">
            <v>305.42867267000003</v>
          </cell>
          <cell r="R139">
            <v>103.80748167161231</v>
          </cell>
        </row>
        <row r="140">
          <cell r="A140">
            <v>36809</v>
          </cell>
          <cell r="C140" t="str">
            <v xml:space="preserve"> </v>
          </cell>
          <cell r="N140">
            <v>2.2294550000000002</v>
          </cell>
        </row>
        <row r="141">
          <cell r="A141">
            <v>36830</v>
          </cell>
          <cell r="B141">
            <v>0.38400000000000001</v>
          </cell>
          <cell r="C141">
            <v>1.0038400000000001</v>
          </cell>
          <cell r="D141">
            <v>194.04</v>
          </cell>
          <cell r="E141">
            <v>0.37</v>
          </cell>
          <cell r="F141">
            <v>1.0037372600000001</v>
          </cell>
          <cell r="G141">
            <v>191.76300000000001</v>
          </cell>
          <cell r="H141">
            <v>0.02</v>
          </cell>
          <cell r="I141">
            <v>1.0002</v>
          </cell>
          <cell r="J141">
            <v>1668.26</v>
          </cell>
          <cell r="K141">
            <v>1.909</v>
          </cell>
          <cell r="L141">
            <v>0.13159999999999999</v>
          </cell>
          <cell r="M141">
            <v>1.0013160000000001</v>
          </cell>
          <cell r="N141">
            <v>2.241587</v>
          </cell>
          <cell r="O141">
            <v>1.01287781</v>
          </cell>
          <cell r="P141">
            <v>1.0252716057162781</v>
          </cell>
          <cell r="Q141">
            <v>321.71400487</v>
          </cell>
          <cell r="R141">
            <v>104.20610240123131</v>
          </cell>
        </row>
        <row r="142">
          <cell r="A142">
            <v>36840</v>
          </cell>
          <cell r="C142" t="str">
            <v xml:space="preserve"> </v>
          </cell>
          <cell r="N142">
            <v>2.2473879999999999</v>
          </cell>
        </row>
        <row r="143">
          <cell r="A143">
            <v>36860</v>
          </cell>
          <cell r="B143">
            <v>0.28999999999999998</v>
          </cell>
          <cell r="C143">
            <v>1.0028999999999999</v>
          </cell>
          <cell r="D143">
            <v>194.59899999999999</v>
          </cell>
          <cell r="E143">
            <v>0.39</v>
          </cell>
          <cell r="F143">
            <v>1.00387457</v>
          </cell>
          <cell r="G143">
            <v>192.506</v>
          </cell>
          <cell r="H143">
            <v>0.4</v>
          </cell>
          <cell r="I143">
            <v>1.004</v>
          </cell>
          <cell r="J143">
            <v>1673.6</v>
          </cell>
          <cell r="K143">
            <v>1.9596</v>
          </cell>
          <cell r="L143">
            <v>0.1197</v>
          </cell>
          <cell r="M143">
            <v>1.0011969999999999</v>
          </cell>
          <cell r="N143">
            <v>2.2590340000000002</v>
          </cell>
          <cell r="O143">
            <v>1.01219897</v>
          </cell>
          <cell r="P143">
            <v>1.0377788632762628</v>
          </cell>
          <cell r="Q143">
            <v>338.66553064999999</v>
          </cell>
          <cell r="R143">
            <v>104.50830009819487</v>
          </cell>
        </row>
        <row r="144">
          <cell r="A144">
            <v>36870</v>
          </cell>
          <cell r="C144" t="str">
            <v xml:space="preserve"> </v>
          </cell>
          <cell r="N144">
            <v>2.2654640000000001</v>
          </cell>
        </row>
        <row r="145">
          <cell r="A145">
            <v>36891</v>
          </cell>
          <cell r="B145">
            <v>0.63</v>
          </cell>
          <cell r="C145">
            <v>1.0063</v>
          </cell>
          <cell r="D145">
            <v>195.827</v>
          </cell>
          <cell r="E145">
            <v>0.76</v>
          </cell>
          <cell r="F145">
            <v>1.0076049600000001</v>
          </cell>
          <cell r="G145">
            <v>193.97</v>
          </cell>
          <cell r="H145">
            <v>0.62</v>
          </cell>
          <cell r="I145">
            <v>1.0062</v>
          </cell>
          <cell r="J145">
            <v>1683.47</v>
          </cell>
          <cell r="K145">
            <v>1.9554</v>
          </cell>
          <cell r="L145">
            <v>9.9099999999999994E-2</v>
          </cell>
          <cell r="M145">
            <v>1.000991</v>
          </cell>
          <cell r="N145">
            <v>2.2772039999999998</v>
          </cell>
          <cell r="O145">
            <v>1.0119816699999999</v>
          </cell>
          <cell r="P145">
            <v>1.0502131871490141</v>
          </cell>
          <cell r="Q145">
            <v>358.37903045000002</v>
          </cell>
          <cell r="R145">
            <v>105.16670238881349</v>
          </cell>
          <cell r="S145">
            <v>4.9262399999999928E-2</v>
          </cell>
          <cell r="T145">
            <v>1.0492623999999999</v>
          </cell>
        </row>
        <row r="146">
          <cell r="A146">
            <v>36901</v>
          </cell>
          <cell r="C146" t="str">
            <v xml:space="preserve"> </v>
          </cell>
          <cell r="N146">
            <v>2.2828369999999998</v>
          </cell>
        </row>
        <row r="147">
          <cell r="A147">
            <v>36922</v>
          </cell>
          <cell r="B147">
            <v>0.62</v>
          </cell>
          <cell r="C147">
            <v>1.0062</v>
          </cell>
          <cell r="D147">
            <v>197.04499999999999</v>
          </cell>
          <cell r="E147">
            <v>0.49</v>
          </cell>
          <cell r="F147">
            <v>1.0048976599999999</v>
          </cell>
          <cell r="G147">
            <v>194.92</v>
          </cell>
          <cell r="H147">
            <v>0</v>
          </cell>
          <cell r="I147">
            <v>1</v>
          </cell>
          <cell r="J147">
            <v>1693.07</v>
          </cell>
          <cell r="K147">
            <v>1.9711000000000001</v>
          </cell>
          <cell r="L147">
            <v>0.13689999999999999</v>
          </cell>
          <cell r="M147">
            <v>1.001369</v>
          </cell>
          <cell r="N147">
            <v>2.294648</v>
          </cell>
          <cell r="O147">
            <v>1.0126506900000001</v>
          </cell>
          <cell r="P147">
            <v>1.0634991086135483</v>
          </cell>
          <cell r="Q147">
            <v>376.62102195</v>
          </cell>
          <cell r="R147">
            <v>105.81873594362413</v>
          </cell>
        </row>
        <row r="148">
          <cell r="A148">
            <v>36934</v>
          </cell>
          <cell r="C148" t="str">
            <v xml:space="preserve"> </v>
          </cell>
          <cell r="N148">
            <v>2.3014239999999999</v>
          </cell>
        </row>
        <row r="149">
          <cell r="A149">
            <v>36950</v>
          </cell>
          <cell r="B149">
            <v>0.23</v>
          </cell>
          <cell r="C149">
            <v>1.0023</v>
          </cell>
          <cell r="D149">
            <v>197.49100000000001</v>
          </cell>
          <cell r="E149">
            <v>0.34</v>
          </cell>
          <cell r="F149">
            <v>1.0033859999999999</v>
          </cell>
          <cell r="G149">
            <v>195.58</v>
          </cell>
          <cell r="H149">
            <v>0</v>
          </cell>
          <cell r="I149">
            <v>1</v>
          </cell>
          <cell r="J149">
            <v>1700.86</v>
          </cell>
          <cell r="K149">
            <v>2.0451999999999999</v>
          </cell>
          <cell r="L149">
            <v>3.6799999999999999E-2</v>
          </cell>
          <cell r="M149">
            <v>1.0003679999999999</v>
          </cell>
          <cell r="N149">
            <v>2.3104909999999999</v>
          </cell>
          <cell r="O149">
            <v>1.01015835</v>
          </cell>
          <cell r="P149">
            <v>1.0743025047835328</v>
          </cell>
          <cell r="Q149">
            <v>395.68902155000001</v>
          </cell>
          <cell r="R149">
            <v>106.06211903629446</v>
          </cell>
        </row>
        <row r="150">
          <cell r="A150">
            <v>36962</v>
          </cell>
          <cell r="C150" t="str">
            <v xml:space="preserve"> </v>
          </cell>
          <cell r="N150">
            <v>2.3173140000000001</v>
          </cell>
        </row>
        <row r="151">
          <cell r="A151">
            <v>36981</v>
          </cell>
          <cell r="B151">
            <v>0.56000000000000005</v>
          </cell>
          <cell r="C151">
            <v>1.0056</v>
          </cell>
          <cell r="D151">
            <v>198.60599999999999</v>
          </cell>
          <cell r="E151">
            <v>0.8</v>
          </cell>
          <cell r="F151">
            <v>1.00803252</v>
          </cell>
          <cell r="G151">
            <v>197.15100000000001</v>
          </cell>
          <cell r="H151">
            <v>0</v>
          </cell>
          <cell r="I151">
            <v>1</v>
          </cell>
          <cell r="J151">
            <v>1707.32</v>
          </cell>
          <cell r="K151">
            <v>2.1616</v>
          </cell>
          <cell r="L151">
            <v>0.1724</v>
          </cell>
          <cell r="M151">
            <v>1.0017240000000001</v>
          </cell>
          <cell r="N151">
            <v>2.3281610000000001</v>
          </cell>
          <cell r="O151">
            <v>1.01257855</v>
          </cell>
          <cell r="P151">
            <v>1.0878156725550776</v>
          </cell>
          <cell r="Q151">
            <v>417.83683122999997</v>
          </cell>
          <cell r="R151">
            <v>106.65606690289772</v>
          </cell>
        </row>
        <row r="152">
          <cell r="A152">
            <v>36991</v>
          </cell>
          <cell r="C152" t="str">
            <v xml:space="preserve"> </v>
          </cell>
          <cell r="N152">
            <v>2.333888</v>
          </cell>
        </row>
        <row r="153">
          <cell r="A153">
            <v>37011</v>
          </cell>
          <cell r="B153">
            <v>1</v>
          </cell>
          <cell r="C153">
            <v>1.01</v>
          </cell>
          <cell r="D153">
            <v>200.59100000000001</v>
          </cell>
          <cell r="E153">
            <v>1.1299999999999999</v>
          </cell>
          <cell r="F153">
            <v>1.0112756199999999</v>
          </cell>
          <cell r="G153">
            <v>199.374</v>
          </cell>
          <cell r="H153">
            <v>0</v>
          </cell>
          <cell r="I153">
            <v>1</v>
          </cell>
          <cell r="J153">
            <v>1717.22</v>
          </cell>
          <cell r="K153">
            <v>2.1846999999999999</v>
          </cell>
          <cell r="L153">
            <v>0.15459999999999999</v>
          </cell>
          <cell r="M153">
            <v>1.001546</v>
          </cell>
          <cell r="N153">
            <v>2.3453870000000001</v>
          </cell>
          <cell r="O153">
            <v>1.01186373</v>
          </cell>
          <cell r="P153">
            <v>1.1007212239840394</v>
          </cell>
          <cell r="Q153">
            <v>438.90161884000003</v>
          </cell>
          <cell r="R153">
            <v>107.72262757192669</v>
          </cell>
        </row>
        <row r="154">
          <cell r="A154">
            <v>37021</v>
          </cell>
          <cell r="C154" t="str">
            <v xml:space="preserve"> </v>
          </cell>
          <cell r="N154">
            <v>2.3511579999999999</v>
          </cell>
        </row>
        <row r="155">
          <cell r="A155">
            <v>37042</v>
          </cell>
          <cell r="B155">
            <v>0.86</v>
          </cell>
          <cell r="C155">
            <v>1.0085999999999999</v>
          </cell>
          <cell r="D155">
            <v>202.32400000000001</v>
          </cell>
          <cell r="E155">
            <v>0.44</v>
          </cell>
          <cell r="F155">
            <v>1.0043987700000001</v>
          </cell>
          <cell r="G155">
            <v>200.251</v>
          </cell>
          <cell r="H155">
            <v>0</v>
          </cell>
          <cell r="I155">
            <v>1</v>
          </cell>
          <cell r="J155">
            <v>1724.26</v>
          </cell>
          <cell r="K155">
            <v>2.36</v>
          </cell>
          <cell r="L155">
            <v>0.1827</v>
          </cell>
          <cell r="M155">
            <v>1.001827</v>
          </cell>
          <cell r="N155">
            <v>2.3633229999999998</v>
          </cell>
          <cell r="O155">
            <v>1.0133677000000001</v>
          </cell>
          <cell r="P155">
            <v>1.1154353350898909</v>
          </cell>
          <cell r="Q155">
            <v>463.16502593000001</v>
          </cell>
          <cell r="R155">
            <v>108.64904216904526</v>
          </cell>
        </row>
        <row r="156">
          <cell r="A156">
            <v>37053</v>
          </cell>
          <cell r="C156" t="str">
            <v xml:space="preserve"> </v>
          </cell>
          <cell r="N156">
            <v>2.36972</v>
          </cell>
        </row>
        <row r="157">
          <cell r="A157">
            <v>37072</v>
          </cell>
          <cell r="B157">
            <v>0.98</v>
          </cell>
          <cell r="C157">
            <v>1.0098</v>
          </cell>
          <cell r="D157">
            <v>204.31</v>
          </cell>
          <cell r="E157">
            <v>1.46</v>
          </cell>
          <cell r="F157">
            <v>1.0145617300000001</v>
          </cell>
          <cell r="G157">
            <v>203.167</v>
          </cell>
          <cell r="H157">
            <v>0</v>
          </cell>
          <cell r="I157">
            <v>1</v>
          </cell>
          <cell r="J157">
            <v>1733.23</v>
          </cell>
          <cell r="K157">
            <v>2.3048999999999999</v>
          </cell>
          <cell r="L157">
            <v>0.14580000000000001</v>
          </cell>
          <cell r="M157">
            <v>1.001458</v>
          </cell>
          <cell r="N157">
            <v>2.380811</v>
          </cell>
          <cell r="O157">
            <v>1.01273316</v>
          </cell>
          <cell r="P157">
            <v>1.129638351681244</v>
          </cell>
          <cell r="Q157">
            <v>489.08894893000002</v>
          </cell>
          <cell r="R157">
            <v>109.71380278230191</v>
          </cell>
        </row>
        <row r="158">
          <cell r="A158">
            <v>37082</v>
          </cell>
          <cell r="C158" t="str">
            <v xml:space="preserve"> </v>
          </cell>
          <cell r="N158">
            <v>2.3868049999999998</v>
          </cell>
          <cell r="Q158">
            <v>1.0535020651095208</v>
          </cell>
        </row>
        <row r="159">
          <cell r="A159">
            <v>37103</v>
          </cell>
          <cell r="B159">
            <v>1.48</v>
          </cell>
          <cell r="C159">
            <v>1.0147999999999999</v>
          </cell>
          <cell r="D159">
            <v>207.34100000000001</v>
          </cell>
          <cell r="E159">
            <v>1.62</v>
          </cell>
          <cell r="F159">
            <v>1.01615912</v>
          </cell>
          <cell r="G159">
            <v>206.45</v>
          </cell>
          <cell r="H159">
            <v>0</v>
          </cell>
          <cell r="I159">
            <v>1</v>
          </cell>
          <cell r="J159">
            <v>1756.28</v>
          </cell>
          <cell r="K159">
            <v>2.4312999999999998</v>
          </cell>
          <cell r="L159">
            <v>0.24410000000000001</v>
          </cell>
          <cell r="M159">
            <v>1.0024409999999999</v>
          </cell>
          <cell r="N159">
            <v>2.3994749999999998</v>
          </cell>
          <cell r="O159">
            <v>1.01497982</v>
          </cell>
          <cell r="P159">
            <v>1.1465601308545257</v>
          </cell>
          <cell r="Q159">
            <v>515.25621772</v>
          </cell>
          <cell r="R159">
            <v>111.33756706347997</v>
          </cell>
        </row>
        <row r="160">
          <cell r="A160">
            <v>37113</v>
          </cell>
          <cell r="C160" t="str">
            <v xml:space="preserve"> </v>
          </cell>
          <cell r="N160">
            <v>2.4055309999999999</v>
          </cell>
          <cell r="Q160">
            <v>1.0581241848036753</v>
          </cell>
        </row>
        <row r="161">
          <cell r="A161">
            <v>37134</v>
          </cell>
          <cell r="B161">
            <v>1.38</v>
          </cell>
          <cell r="C161">
            <v>1.0138</v>
          </cell>
          <cell r="D161">
            <v>210.21100000000001</v>
          </cell>
          <cell r="E161">
            <v>0.9</v>
          </cell>
          <cell r="F161">
            <v>1.0090336600000001</v>
          </cell>
          <cell r="G161">
            <v>208.315</v>
          </cell>
          <cell r="H161">
            <v>0</v>
          </cell>
          <cell r="I161">
            <v>1</v>
          </cell>
          <cell r="J161">
            <v>1768.57</v>
          </cell>
          <cell r="K161">
            <v>2.5402999999999998</v>
          </cell>
          <cell r="L161">
            <v>0.34360000000000002</v>
          </cell>
          <cell r="M161">
            <v>1.003436</v>
          </cell>
          <cell r="N161">
            <v>2.4182990000000002</v>
          </cell>
          <cell r="O161">
            <v>1.01600001</v>
          </cell>
          <cell r="P161">
            <v>1.1649051044137992</v>
          </cell>
          <cell r="Q161">
            <v>545.20506534000003</v>
          </cell>
          <cell r="R161">
            <v>112.87402548895599</v>
          </cell>
        </row>
        <row r="162">
          <cell r="A162">
            <v>37144</v>
          </cell>
          <cell r="C162" t="str">
            <v xml:space="preserve"> </v>
          </cell>
          <cell r="N162">
            <v>2.4244029999999999</v>
          </cell>
          <cell r="Q162">
            <v>1.0568</v>
          </cell>
        </row>
        <row r="163">
          <cell r="A163">
            <v>37162</v>
          </cell>
        </row>
        <row r="164">
          <cell r="A164">
            <v>37164</v>
          </cell>
          <cell r="B164">
            <v>0.31</v>
          </cell>
          <cell r="C164">
            <v>1.0031000000000001</v>
          </cell>
          <cell r="D164">
            <v>210.85300000000001</v>
          </cell>
          <cell r="E164">
            <v>0.38</v>
          </cell>
          <cell r="F164">
            <v>1.0038211399999999</v>
          </cell>
          <cell r="G164">
            <v>209.11099999999999</v>
          </cell>
          <cell r="H164">
            <v>0</v>
          </cell>
          <cell r="I164">
            <v>1</v>
          </cell>
          <cell r="J164">
            <v>1773.52</v>
          </cell>
          <cell r="K164">
            <v>2.6713</v>
          </cell>
          <cell r="L164">
            <v>0.16270000000000001</v>
          </cell>
          <cell r="M164">
            <v>1.001627</v>
          </cell>
          <cell r="N164">
            <v>2.4366569999999999</v>
          </cell>
          <cell r="O164">
            <v>1.0132431099999999</v>
          </cell>
          <cell r="P164">
            <v>1.1803320708511125</v>
          </cell>
          <cell r="Q164">
            <v>576.19432343999995</v>
          </cell>
          <cell r="R164">
            <v>113.22393496797177</v>
          </cell>
        </row>
        <row r="165">
          <cell r="A165">
            <v>37174</v>
          </cell>
          <cell r="C165" t="str">
            <v xml:space="preserve"> </v>
          </cell>
          <cell r="N165">
            <v>2.4430860000000001</v>
          </cell>
          <cell r="Q165">
            <v>1.0544</v>
          </cell>
        </row>
        <row r="166">
          <cell r="A166">
            <v>37195</v>
          </cell>
          <cell r="B166">
            <v>1.18</v>
          </cell>
          <cell r="C166">
            <v>1.0118</v>
          </cell>
          <cell r="D166">
            <v>213.339</v>
          </cell>
          <cell r="E166">
            <v>1.45</v>
          </cell>
          <cell r="F166">
            <v>1.0144612200000001</v>
          </cell>
          <cell r="G166">
            <v>212.13499999999999</v>
          </cell>
          <cell r="H166">
            <v>0</v>
          </cell>
          <cell r="I166">
            <v>1</v>
          </cell>
          <cell r="J166">
            <v>1788.24</v>
          </cell>
          <cell r="K166">
            <v>2.7071000000000001</v>
          </cell>
          <cell r="L166">
            <v>0.2913</v>
          </cell>
          <cell r="M166">
            <v>1.0029129999999999</v>
          </cell>
          <cell r="N166">
            <v>2.4567060000000001</v>
          </cell>
          <cell r="O166">
            <v>1.01534938</v>
          </cell>
          <cell r="P166">
            <v>1.1984494363327931</v>
          </cell>
          <cell r="Q166">
            <v>607.539294635136</v>
          </cell>
          <cell r="R166">
            <v>114.55997740059384</v>
          </cell>
        </row>
        <row r="167">
          <cell r="A167">
            <v>37205</v>
          </cell>
          <cell r="C167" t="str">
            <v xml:space="preserve"> </v>
          </cell>
          <cell r="N167">
            <v>2.4632200000000002</v>
          </cell>
        </row>
        <row r="168">
          <cell r="A168">
            <v>37225</v>
          </cell>
          <cell r="B168">
            <v>1.1000000000000001</v>
          </cell>
          <cell r="C168">
            <v>1.0109999999999999</v>
          </cell>
          <cell r="D168">
            <v>215.685</v>
          </cell>
          <cell r="E168">
            <v>0.76</v>
          </cell>
          <cell r="F168">
            <v>1.00764136</v>
          </cell>
          <cell r="G168">
            <v>213.756</v>
          </cell>
          <cell r="H168">
            <v>0</v>
          </cell>
          <cell r="I168">
            <v>1</v>
          </cell>
          <cell r="J168">
            <v>1800.94</v>
          </cell>
          <cell r="K168">
            <v>2.5287000000000002</v>
          </cell>
          <cell r="L168">
            <v>0.1928</v>
          </cell>
          <cell r="M168">
            <v>1.0019279999999999</v>
          </cell>
          <cell r="N168">
            <v>2.4762970000000002</v>
          </cell>
          <cell r="O168">
            <v>1.01393438</v>
          </cell>
          <cell r="P168">
            <v>1.2151490861894401</v>
          </cell>
          <cell r="Q168">
            <v>640.95679861999997</v>
          </cell>
          <cell r="R168">
            <v>115.82013715200036</v>
          </cell>
        </row>
        <row r="169">
          <cell r="A169">
            <v>37235</v>
          </cell>
          <cell r="C169" t="str">
            <v xml:space="preserve"> </v>
          </cell>
          <cell r="N169">
            <v>2.4828619999999999</v>
          </cell>
        </row>
        <row r="170">
          <cell r="A170">
            <v>37256</v>
          </cell>
          <cell r="B170">
            <v>0.22</v>
          </cell>
          <cell r="C170">
            <v>1.0022</v>
          </cell>
          <cell r="D170">
            <v>216.16300000000001</v>
          </cell>
          <cell r="E170">
            <v>0.18</v>
          </cell>
          <cell r="F170">
            <v>1.0017824099999999</v>
          </cell>
          <cell r="G170">
            <v>214.137</v>
          </cell>
          <cell r="H170">
            <v>0</v>
          </cell>
          <cell r="I170">
            <v>1</v>
          </cell>
          <cell r="J170">
            <v>1812.65</v>
          </cell>
          <cell r="K170">
            <v>2.3203999999999998</v>
          </cell>
          <cell r="L170">
            <v>0.1983</v>
          </cell>
          <cell r="M170">
            <v>1.0019830000000001</v>
          </cell>
          <cell r="N170">
            <v>2.496705</v>
          </cell>
          <cell r="O170">
            <v>1.0139354199999999</v>
          </cell>
          <cell r="P170">
            <v>1.232082699068106</v>
          </cell>
          <cell r="Q170">
            <v>676.07404995000002</v>
          </cell>
          <cell r="R170">
            <v>116.07494145373475</v>
          </cell>
          <cell r="S170">
            <v>1.8195399999999973E-2</v>
          </cell>
          <cell r="T170">
            <v>1.0181954</v>
          </cell>
        </row>
        <row r="171">
          <cell r="A171">
            <v>37266</v>
          </cell>
          <cell r="C171" t="str">
            <v xml:space="preserve"> </v>
          </cell>
          <cell r="N171">
            <v>2.503323</v>
          </cell>
        </row>
        <row r="172">
          <cell r="A172">
            <v>37287</v>
          </cell>
          <cell r="B172">
            <v>0.36</v>
          </cell>
          <cell r="C172">
            <v>1.0036</v>
          </cell>
          <cell r="D172">
            <v>216.94399999999999</v>
          </cell>
          <cell r="E172">
            <v>0.19</v>
          </cell>
          <cell r="F172">
            <v>1.0018586199999999</v>
          </cell>
          <cell r="G172">
            <v>214.535</v>
          </cell>
          <cell r="H172">
            <v>0</v>
          </cell>
          <cell r="I172">
            <v>1</v>
          </cell>
          <cell r="J172">
            <v>1822.08</v>
          </cell>
          <cell r="K172">
            <v>2.4182999999999999</v>
          </cell>
          <cell r="L172">
            <v>0.2591</v>
          </cell>
          <cell r="M172">
            <v>1.002591</v>
          </cell>
          <cell r="N172">
            <v>2.5172789999999998</v>
          </cell>
          <cell r="O172">
            <v>1.01533959</v>
          </cell>
          <cell r="P172">
            <v>1.2509823425179041</v>
          </cell>
          <cell r="Q172">
            <v>714.34820022999997</v>
          </cell>
          <cell r="R172">
            <v>116.4928112429682</v>
          </cell>
        </row>
        <row r="173">
          <cell r="A173">
            <v>37297</v>
          </cell>
          <cell r="C173" t="str">
            <v xml:space="preserve"> </v>
          </cell>
          <cell r="N173">
            <v>2.5239530000000001</v>
          </cell>
        </row>
        <row r="174">
          <cell r="A174">
            <v>37315</v>
          </cell>
          <cell r="B174">
            <v>0.06</v>
          </cell>
          <cell r="C174">
            <v>1.0005999999999999</v>
          </cell>
          <cell r="D174">
            <v>217.07400000000001</v>
          </cell>
          <cell r="E174">
            <v>0.18</v>
          </cell>
          <cell r="F174">
            <v>1.0018272100000001</v>
          </cell>
          <cell r="G174">
            <v>214.92699999999999</v>
          </cell>
          <cell r="H174">
            <v>0</v>
          </cell>
          <cell r="I174">
            <v>1</v>
          </cell>
          <cell r="J174">
            <v>1828.64</v>
          </cell>
          <cell r="K174">
            <v>2.3481999999999998</v>
          </cell>
          <cell r="L174">
            <v>0.1171</v>
          </cell>
          <cell r="M174">
            <v>1.001171</v>
          </cell>
          <cell r="N174">
            <v>2.536009</v>
          </cell>
          <cell r="O174">
            <v>1.0124821500000001</v>
          </cell>
          <cell r="P174">
            <v>1.266597291764564</v>
          </cell>
          <cell r="Q174">
            <v>752.13798994000001</v>
          </cell>
          <cell r="R174">
            <v>116.56270692971397</v>
          </cell>
        </row>
        <row r="175">
          <cell r="A175">
            <v>37325</v>
          </cell>
          <cell r="C175" t="str">
            <v xml:space="preserve"> </v>
          </cell>
          <cell r="N175">
            <v>2.542732</v>
          </cell>
        </row>
        <row r="176">
          <cell r="A176">
            <v>37346</v>
          </cell>
          <cell r="B176">
            <v>0.09</v>
          </cell>
          <cell r="C176">
            <v>1.0008999999999999</v>
          </cell>
          <cell r="D176">
            <v>217.27600000000001</v>
          </cell>
          <cell r="E176">
            <v>0.11</v>
          </cell>
          <cell r="F176">
            <v>1.0011306200000001</v>
          </cell>
          <cell r="G176">
            <v>215.17</v>
          </cell>
          <cell r="H176">
            <v>0</v>
          </cell>
          <cell r="I176">
            <v>1</v>
          </cell>
          <cell r="J176">
            <v>1839.61</v>
          </cell>
          <cell r="K176">
            <v>2.3235999999999999</v>
          </cell>
          <cell r="L176">
            <v>0.17580000000000001</v>
          </cell>
          <cell r="M176">
            <v>1.0017579999999999</v>
          </cell>
          <cell r="N176">
            <v>2.556908</v>
          </cell>
          <cell r="O176">
            <v>1.0144062212</v>
          </cell>
          <cell r="P176">
            <v>1.2848441725210453</v>
          </cell>
          <cell r="Q176">
            <v>795.46667075000005</v>
          </cell>
          <cell r="R176">
            <v>217.27600000000001</v>
          </cell>
        </row>
        <row r="177">
          <cell r="A177">
            <v>37356</v>
          </cell>
          <cell r="C177" t="str">
            <v xml:space="preserve"> </v>
          </cell>
          <cell r="N177">
            <v>2.5633940000000002</v>
          </cell>
        </row>
        <row r="178">
          <cell r="A178">
            <v>37376</v>
          </cell>
          <cell r="B178">
            <v>0.56000000000000005</v>
          </cell>
          <cell r="C178">
            <v>1.0056</v>
          </cell>
          <cell r="D178">
            <v>218.48599999999999</v>
          </cell>
          <cell r="E178">
            <v>0.7</v>
          </cell>
          <cell r="F178">
            <v>1.0069851700000001</v>
          </cell>
          <cell r="G178">
            <v>216.673</v>
          </cell>
          <cell r="H178">
            <v>0</v>
          </cell>
          <cell r="I178">
            <v>1</v>
          </cell>
          <cell r="J178">
            <v>1854.33</v>
          </cell>
          <cell r="K178">
            <v>2.3624999999999998</v>
          </cell>
          <cell r="L178">
            <v>0.23569999999999999</v>
          </cell>
          <cell r="M178">
            <v>1.0023569999999999</v>
          </cell>
          <cell r="N178">
            <v>2.5763500000000001</v>
          </cell>
          <cell r="O178">
            <v>1.0141655924999999</v>
          </cell>
          <cell r="P178">
            <v>1.3030447514949781</v>
          </cell>
          <cell r="Q178">
            <v>837.71068793999996</v>
          </cell>
          <cell r="R178">
            <v>218.48599999999999</v>
          </cell>
        </row>
        <row r="179">
          <cell r="A179">
            <v>37386</v>
          </cell>
          <cell r="C179" t="str">
            <v xml:space="preserve"> </v>
          </cell>
          <cell r="N179">
            <v>2.5828540000000002</v>
          </cell>
        </row>
        <row r="180">
          <cell r="A180">
            <v>37407</v>
          </cell>
          <cell r="B180">
            <v>0.83</v>
          </cell>
          <cell r="C180">
            <v>1.0083</v>
          </cell>
          <cell r="D180">
            <v>220.292</v>
          </cell>
          <cell r="E180">
            <v>1.1100000000000001</v>
          </cell>
          <cell r="F180">
            <v>1.01106275</v>
          </cell>
          <cell r="G180">
            <v>219.07</v>
          </cell>
          <cell r="H180">
            <v>0</v>
          </cell>
          <cell r="I180">
            <v>1</v>
          </cell>
          <cell r="J180">
            <v>1858.22</v>
          </cell>
          <cell r="K180">
            <v>2.5219999999999998</v>
          </cell>
          <cell r="L180">
            <v>0.2102</v>
          </cell>
          <cell r="M180">
            <v>1.002102</v>
          </cell>
          <cell r="N180">
            <v>2.5965639999999999</v>
          </cell>
          <cell r="O180">
            <v>1.0141481910000001</v>
          </cell>
          <cell r="P180">
            <v>1.3214804775206768</v>
          </cell>
          <cell r="Q180">
            <v>883.85594143000003</v>
          </cell>
          <cell r="R180">
            <v>220.292</v>
          </cell>
        </row>
        <row r="181">
          <cell r="A181">
            <v>37417</v>
          </cell>
          <cell r="C181" t="str">
            <v xml:space="preserve"> </v>
          </cell>
          <cell r="N181">
            <v>2.6031179999999998</v>
          </cell>
        </row>
        <row r="182">
          <cell r="A182">
            <v>37437</v>
          </cell>
          <cell r="B182">
            <v>1.54</v>
          </cell>
          <cell r="C182">
            <v>1.0154000000000001</v>
          </cell>
          <cell r="D182">
            <v>223.68799999999999</v>
          </cell>
          <cell r="E182">
            <v>1.74</v>
          </cell>
          <cell r="F182">
            <v>1.01735518</v>
          </cell>
          <cell r="G182">
            <v>222.87200000000001</v>
          </cell>
          <cell r="H182">
            <v>0</v>
          </cell>
          <cell r="I182">
            <v>1</v>
          </cell>
          <cell r="J182">
            <v>1866.02</v>
          </cell>
          <cell r="K182">
            <v>2.8443999999999998</v>
          </cell>
          <cell r="L182">
            <v>0.15820000000000001</v>
          </cell>
          <cell r="M182">
            <v>1.001582</v>
          </cell>
          <cell r="N182">
            <v>2.6162740000000002</v>
          </cell>
          <cell r="O182">
            <v>1.0139615315999999</v>
          </cell>
          <cell r="P182">
            <v>1.3399303689663646</v>
          </cell>
          <cell r="Q182">
            <v>934.18983630000002</v>
          </cell>
          <cell r="R182">
            <v>223.68799999999999</v>
          </cell>
        </row>
        <row r="183">
          <cell r="A183">
            <v>37447</v>
          </cell>
          <cell r="C183" t="str">
            <v xml:space="preserve"> </v>
          </cell>
          <cell r="N183">
            <v>2.623176</v>
          </cell>
        </row>
        <row r="184">
          <cell r="A184">
            <v>37468</v>
          </cell>
          <cell r="B184">
            <v>1.95</v>
          </cell>
          <cell r="C184">
            <v>1.0195000000000001</v>
          </cell>
          <cell r="D184">
            <v>228.05699999999999</v>
          </cell>
          <cell r="E184">
            <v>2.0499999999999998</v>
          </cell>
          <cell r="F184">
            <v>1.0205005599999999</v>
          </cell>
          <cell r="G184">
            <v>227.441</v>
          </cell>
          <cell r="H184">
            <v>0</v>
          </cell>
          <cell r="I184">
            <v>1</v>
          </cell>
          <cell r="J184">
            <v>1888.23</v>
          </cell>
          <cell r="K184">
            <v>3.4285000000000001</v>
          </cell>
          <cell r="L184">
            <v>0.2656</v>
          </cell>
          <cell r="M184">
            <v>1.002656</v>
          </cell>
          <cell r="N184">
            <v>2.6378010000000001</v>
          </cell>
          <cell r="O184">
            <v>1.0146921169000001</v>
          </cell>
          <cell r="P184">
            <v>1.3596167825850787</v>
          </cell>
          <cell r="Q184">
            <v>984.36983912999995</v>
          </cell>
          <cell r="R184">
            <v>228.05699999999999</v>
          </cell>
        </row>
        <row r="185">
          <cell r="A185">
            <v>37478</v>
          </cell>
          <cell r="C185" t="str">
            <v xml:space="preserve"> </v>
          </cell>
          <cell r="N185">
            <v>2.6447940000000001</v>
          </cell>
        </row>
        <row r="186">
          <cell r="A186">
            <v>37499</v>
          </cell>
          <cell r="B186">
            <v>2.3199999999999998</v>
          </cell>
          <cell r="C186">
            <v>1.0232000000000001</v>
          </cell>
          <cell r="D186">
            <v>233.34800000000001</v>
          </cell>
          <cell r="E186">
            <v>2.36</v>
          </cell>
          <cell r="F186">
            <v>1.0236413</v>
          </cell>
          <cell r="G186">
            <v>232.81800000000001</v>
          </cell>
          <cell r="H186">
            <v>0</v>
          </cell>
          <cell r="I186">
            <v>1</v>
          </cell>
          <cell r="J186">
            <v>1900.5</v>
          </cell>
          <cell r="K186">
            <v>3.0223</v>
          </cell>
          <cell r="L186">
            <v>0.24809999999999999</v>
          </cell>
          <cell r="M186">
            <v>1.002481</v>
          </cell>
          <cell r="N186">
            <v>2.6595390000000001</v>
          </cell>
          <cell r="O186">
            <v>1.0150961006999999</v>
          </cell>
          <cell r="P186">
            <v>1.3801416944483929</v>
          </cell>
          <cell r="Q186">
            <v>1041.06191769</v>
          </cell>
          <cell r="R186">
            <v>233.34800000000001</v>
          </cell>
        </row>
        <row r="187">
          <cell r="A187">
            <v>37509</v>
          </cell>
          <cell r="C187" t="str">
            <v xml:space="preserve"> </v>
          </cell>
          <cell r="N187">
            <v>2.6665899999999998</v>
          </cell>
        </row>
        <row r="188">
          <cell r="A188">
            <v>37527</v>
          </cell>
          <cell r="B188">
            <v>0</v>
          </cell>
          <cell r="C188" t="str">
            <v xml:space="preserve"> </v>
          </cell>
          <cell r="E188">
            <v>0</v>
          </cell>
          <cell r="H188">
            <v>0</v>
          </cell>
          <cell r="I188">
            <v>1</v>
          </cell>
          <cell r="K188">
            <v>3.0223</v>
          </cell>
          <cell r="L188">
            <v>0</v>
          </cell>
          <cell r="M188">
            <v>1</v>
          </cell>
          <cell r="N188">
            <v>2.6665899999999998</v>
          </cell>
          <cell r="O188">
            <v>1</v>
          </cell>
          <cell r="P188">
            <v>0</v>
          </cell>
          <cell r="Q188">
            <v>1041.06191769</v>
          </cell>
        </row>
        <row r="189">
          <cell r="A189">
            <v>37529</v>
          </cell>
          <cell r="B189">
            <v>2.4</v>
          </cell>
          <cell r="C189">
            <v>1.024</v>
          </cell>
          <cell r="D189">
            <v>238.94300000000001</v>
          </cell>
          <cell r="E189">
            <v>2.64</v>
          </cell>
          <cell r="F189">
            <v>1.0264369600000001</v>
          </cell>
          <cell r="G189">
            <v>238.97300000000001</v>
          </cell>
          <cell r="H189">
            <v>0</v>
          </cell>
          <cell r="I189">
            <v>1</v>
          </cell>
          <cell r="J189">
            <v>1914.18</v>
          </cell>
          <cell r="K189">
            <v>3.8948999999999998</v>
          </cell>
          <cell r="L189">
            <v>0.19550000000000001</v>
          </cell>
          <cell r="M189">
            <v>1.0019549999999999</v>
          </cell>
          <cell r="N189">
            <v>2.6807470000000002</v>
          </cell>
          <cell r="O189">
            <v>1.0131504179999999</v>
          </cell>
          <cell r="P189">
            <v>1.3982911346296174</v>
          </cell>
          <cell r="Q189">
            <v>1094.8827985600001</v>
          </cell>
          <cell r="R189">
            <v>238.94300000000001</v>
          </cell>
        </row>
        <row r="190">
          <cell r="A190">
            <v>37539</v>
          </cell>
          <cell r="C190" t="str">
            <v xml:space="preserve"> </v>
          </cell>
          <cell r="D190" t="str">
            <v xml:space="preserve"> </v>
          </cell>
          <cell r="N190">
            <v>2.6878540000000002</v>
          </cell>
        </row>
        <row r="191">
          <cell r="A191">
            <v>37560</v>
          </cell>
          <cell r="B191">
            <v>3.87</v>
          </cell>
          <cell r="C191">
            <v>1.0387</v>
          </cell>
          <cell r="D191">
            <v>248.19900000000001</v>
          </cell>
          <cell r="E191">
            <v>4.21</v>
          </cell>
          <cell r="F191">
            <v>1.0421344699999999</v>
          </cell>
          <cell r="G191">
            <v>249.042</v>
          </cell>
          <cell r="H191">
            <v>0</v>
          </cell>
          <cell r="I191">
            <v>1</v>
          </cell>
          <cell r="J191">
            <v>1939.26</v>
          </cell>
          <cell r="K191">
            <v>3.645</v>
          </cell>
          <cell r="L191">
            <v>0.27679999999999999</v>
          </cell>
          <cell r="M191">
            <v>1.0027680000000001</v>
          </cell>
          <cell r="N191">
            <v>2.702839</v>
          </cell>
          <cell r="O191">
            <v>1.0163579061000001</v>
          </cell>
          <cell r="P191">
            <v>1.4211642497103514</v>
          </cell>
          <cell r="Q191">
            <v>1156.0610812800001</v>
          </cell>
          <cell r="R191">
            <v>248.19900000000001</v>
          </cell>
        </row>
        <row r="192">
          <cell r="A192">
            <v>37570</v>
          </cell>
          <cell r="C192" t="str">
            <v xml:space="preserve"> </v>
          </cell>
          <cell r="D192" t="str">
            <v xml:space="preserve"> </v>
          </cell>
          <cell r="N192">
            <v>2.7100040000000001</v>
          </cell>
        </row>
        <row r="193">
          <cell r="A193">
            <v>37590</v>
          </cell>
          <cell r="B193">
            <v>5.19</v>
          </cell>
          <cell r="C193">
            <v>1.0519000000000001</v>
          </cell>
          <cell r="D193">
            <v>261.08</v>
          </cell>
          <cell r="E193">
            <v>5.84</v>
          </cell>
          <cell r="F193">
            <v>1.0583757</v>
          </cell>
          <cell r="G193">
            <v>263.58</v>
          </cell>
          <cell r="H193">
            <v>0</v>
          </cell>
          <cell r="I193">
            <v>1</v>
          </cell>
          <cell r="J193">
            <v>1997.83</v>
          </cell>
          <cell r="K193">
            <v>3.6364999999999998</v>
          </cell>
          <cell r="L193">
            <v>0.26440000000000002</v>
          </cell>
          <cell r="M193">
            <v>1.0026440000000001</v>
          </cell>
          <cell r="N193">
            <v>2.7243919999999999</v>
          </cell>
          <cell r="O193">
            <v>1.0161743476</v>
          </cell>
          <cell r="P193">
            <v>1.4441506542818598</v>
          </cell>
          <cell r="Q193">
            <v>1220.0269161000001</v>
          </cell>
          <cell r="R193">
            <v>261.08</v>
          </cell>
        </row>
        <row r="194">
          <cell r="A194">
            <v>37600</v>
          </cell>
          <cell r="C194" t="str">
            <v xml:space="preserve"> </v>
          </cell>
          <cell r="D194" t="str">
            <v xml:space="preserve"> </v>
          </cell>
          <cell r="N194">
            <v>2.7316150000000001</v>
          </cell>
        </row>
        <row r="195">
          <cell r="A195">
            <v>37621</v>
          </cell>
          <cell r="B195">
            <v>3.75</v>
          </cell>
          <cell r="C195">
            <v>1.0375000000000001</v>
          </cell>
          <cell r="D195">
            <v>270.69200000000001</v>
          </cell>
          <cell r="E195">
            <v>2.7</v>
          </cell>
          <cell r="F195">
            <v>1.0269823199999999</v>
          </cell>
          <cell r="G195">
            <v>270.69200000000001</v>
          </cell>
          <cell r="H195">
            <v>0</v>
          </cell>
          <cell r="I195">
            <v>1</v>
          </cell>
          <cell r="J195">
            <v>2039.78</v>
          </cell>
          <cell r="K195">
            <v>3.5333000000000001</v>
          </cell>
          <cell r="L195">
            <v>0.3609</v>
          </cell>
          <cell r="M195">
            <v>1.003609</v>
          </cell>
          <cell r="N195">
            <v>2.7468439999999998</v>
          </cell>
          <cell r="O195">
            <v>1.0165271972000001</v>
          </cell>
          <cell r="P195">
            <v>1.4680184169316852</v>
          </cell>
          <cell r="Q195">
            <v>1289.96632355</v>
          </cell>
          <cell r="R195">
            <v>270.86700000000002</v>
          </cell>
          <cell r="S195">
            <v>-4.2902000000000218E-3</v>
          </cell>
          <cell r="T195">
            <v>0.99570979999999998</v>
          </cell>
        </row>
        <row r="196">
          <cell r="A196">
            <v>37631</v>
          </cell>
          <cell r="C196" t="str">
            <v xml:space="preserve"> </v>
          </cell>
          <cell r="D196" t="str">
            <v xml:space="preserve"> </v>
          </cell>
          <cell r="N196">
            <v>2.7547489999999999</v>
          </cell>
        </row>
        <row r="197">
          <cell r="A197">
            <v>37652</v>
          </cell>
          <cell r="B197">
            <v>2.33</v>
          </cell>
          <cell r="C197">
            <v>1.0233000000000001</v>
          </cell>
          <cell r="D197">
            <v>277.173</v>
          </cell>
          <cell r="E197">
            <v>2.17</v>
          </cell>
          <cell r="F197">
            <v>1.0217442699999999</v>
          </cell>
          <cell r="G197">
            <v>276.57799999999997</v>
          </cell>
          <cell r="H197">
            <v>0</v>
          </cell>
          <cell r="I197">
            <v>1</v>
          </cell>
          <cell r="J197">
            <v>2085.6799999999998</v>
          </cell>
          <cell r="K197">
            <v>3.5257999999999998</v>
          </cell>
          <cell r="L197">
            <v>0.48780000000000001</v>
          </cell>
          <cell r="M197">
            <v>1.0048779999999999</v>
          </cell>
          <cell r="N197">
            <v>2.7715700000000001</v>
          </cell>
          <cell r="O197">
            <v>1.0196971382</v>
          </cell>
          <cell r="P197">
            <v>1.4969341785701338</v>
          </cell>
          <cell r="Q197">
            <v>1367.7132496300001</v>
          </cell>
          <cell r="R197">
            <v>277.173</v>
          </cell>
        </row>
        <row r="198">
          <cell r="A198">
            <v>37662</v>
          </cell>
          <cell r="C198" t="str">
            <v xml:space="preserve"> </v>
          </cell>
          <cell r="D198" t="str">
            <v xml:space="preserve"> </v>
          </cell>
          <cell r="N198">
            <v>2.7796159999999999</v>
          </cell>
        </row>
        <row r="199">
          <cell r="A199">
            <v>37680</v>
          </cell>
          <cell r="B199">
            <v>2.2799999999999998</v>
          </cell>
          <cell r="C199">
            <v>1.0227999999999999</v>
          </cell>
          <cell r="D199">
            <v>283.50599999999997</v>
          </cell>
          <cell r="E199">
            <v>1.59</v>
          </cell>
          <cell r="F199">
            <v>1.01593041</v>
          </cell>
          <cell r="G199">
            <v>280.98399999999998</v>
          </cell>
          <cell r="H199">
            <v>0</v>
          </cell>
          <cell r="I199">
            <v>1</v>
          </cell>
          <cell r="J199">
            <v>2118.4299999999998</v>
          </cell>
          <cell r="K199">
            <v>3.5632000000000001</v>
          </cell>
          <cell r="L199">
            <v>0.41160000000000002</v>
          </cell>
          <cell r="M199">
            <v>1.004116</v>
          </cell>
          <cell r="N199">
            <v>2.7941579999999999</v>
          </cell>
          <cell r="O199">
            <v>1.0182748954</v>
          </cell>
          <cell r="P199">
            <v>1.5242904941041879</v>
          </cell>
          <cell r="Q199">
            <v>1447.88184484</v>
          </cell>
          <cell r="R199">
            <v>283.50599999999997</v>
          </cell>
        </row>
        <row r="200">
          <cell r="A200">
            <v>37690</v>
          </cell>
          <cell r="C200" t="str">
            <v xml:space="preserve"> </v>
          </cell>
          <cell r="D200" t="str">
            <v xml:space="preserve"> </v>
          </cell>
          <cell r="N200">
            <v>2.80227</v>
          </cell>
        </row>
        <row r="201">
          <cell r="A201">
            <v>37711</v>
          </cell>
          <cell r="B201">
            <v>1.53</v>
          </cell>
          <cell r="C201">
            <v>1.0153000000000001</v>
          </cell>
          <cell r="D201">
            <v>287.85500000000002</v>
          </cell>
          <cell r="E201">
            <v>1.66</v>
          </cell>
          <cell r="F201">
            <v>1.0165703399999999</v>
          </cell>
          <cell r="G201">
            <v>285.64</v>
          </cell>
          <cell r="H201">
            <v>0</v>
          </cell>
          <cell r="I201">
            <v>1</v>
          </cell>
          <cell r="J201">
            <v>2144.4899999999998</v>
          </cell>
          <cell r="K201">
            <v>3.3531</v>
          </cell>
          <cell r="L201">
            <v>0.37819999999999998</v>
          </cell>
          <cell r="M201">
            <v>1.003782</v>
          </cell>
          <cell r="N201">
            <v>2.8193809999999999</v>
          </cell>
          <cell r="O201">
            <v>1.0177689054000001</v>
          </cell>
          <cell r="P201">
            <v>1.5513754676960447</v>
          </cell>
          <cell r="Q201">
            <v>1532.2509272</v>
          </cell>
          <cell r="R201">
            <v>287.85500000000002</v>
          </cell>
        </row>
        <row r="202">
          <cell r="A202">
            <v>37721</v>
          </cell>
          <cell r="C202" t="str">
            <v xml:space="preserve"> </v>
          </cell>
          <cell r="D202" t="str">
            <v xml:space="preserve"> </v>
          </cell>
          <cell r="N202">
            <v>2.8281999999999998</v>
          </cell>
        </row>
        <row r="203">
          <cell r="A203">
            <v>37741</v>
          </cell>
          <cell r="B203">
            <v>0.92</v>
          </cell>
          <cell r="C203">
            <v>1.0092000000000001</v>
          </cell>
          <cell r="D203">
            <v>290.512</v>
          </cell>
          <cell r="E203">
            <v>0.41</v>
          </cell>
          <cell r="F203">
            <v>1.0041135699999999</v>
          </cell>
          <cell r="G203">
            <v>286.815</v>
          </cell>
          <cell r="H203">
            <v>0</v>
          </cell>
          <cell r="I203">
            <v>1</v>
          </cell>
          <cell r="J203">
            <v>2165.29</v>
          </cell>
          <cell r="K203">
            <v>2.8898000000000001</v>
          </cell>
          <cell r="L203">
            <v>0.41839999999999999</v>
          </cell>
          <cell r="M203">
            <v>1.004184</v>
          </cell>
          <cell r="N203">
            <v>2.846063</v>
          </cell>
          <cell r="O203">
            <v>1.0187159496</v>
          </cell>
          <cell r="P203">
            <v>1.5804109327601203</v>
          </cell>
          <cell r="Q203">
            <v>1623.50297323</v>
          </cell>
          <cell r="R203">
            <v>290.512</v>
          </cell>
        </row>
        <row r="204">
          <cell r="A204">
            <v>37751</v>
          </cell>
          <cell r="C204" t="str">
            <v xml:space="preserve"> </v>
          </cell>
          <cell r="D204" t="str">
            <v xml:space="preserve"> </v>
          </cell>
          <cell r="N204">
            <v>2.8550360000000001</v>
          </cell>
        </row>
        <row r="205">
          <cell r="A205">
            <v>37772</v>
          </cell>
          <cell r="B205">
            <v>-0.26</v>
          </cell>
          <cell r="C205">
            <v>0.99739999999999995</v>
          </cell>
          <cell r="D205">
            <v>289.74700000000001</v>
          </cell>
          <cell r="E205">
            <v>-0.67</v>
          </cell>
          <cell r="F205">
            <v>0.99332321999999995</v>
          </cell>
          <cell r="G205">
            <v>284.89999999999998</v>
          </cell>
          <cell r="H205">
            <v>0</v>
          </cell>
          <cell r="I205">
            <v>1</v>
          </cell>
          <cell r="J205">
            <v>2178.5</v>
          </cell>
          <cell r="K205">
            <v>2.9655999999999998</v>
          </cell>
          <cell r="L205">
            <v>0.46500000000000002</v>
          </cell>
          <cell r="M205">
            <v>1.00465</v>
          </cell>
          <cell r="N205">
            <v>2.8739720000000002</v>
          </cell>
          <cell r="O205">
            <v>1.0205993657000001</v>
          </cell>
          <cell r="P205">
            <v>1.6129663955203244</v>
          </cell>
          <cell r="Q205">
            <v>1726.5145262200001</v>
          </cell>
          <cell r="R205">
            <v>289.74700000000001</v>
          </cell>
        </row>
        <row r="206">
          <cell r="A206">
            <v>37782</v>
          </cell>
          <cell r="C206" t="str">
            <v xml:space="preserve"> </v>
          </cell>
          <cell r="D206" t="str">
            <v xml:space="preserve"> </v>
          </cell>
          <cell r="N206">
            <v>2.8830330000000002</v>
          </cell>
        </row>
        <row r="207">
          <cell r="A207">
            <v>37802</v>
          </cell>
          <cell r="B207">
            <v>-1</v>
          </cell>
          <cell r="C207">
            <v>0.99</v>
          </cell>
          <cell r="D207">
            <v>286.84300000000002</v>
          </cell>
          <cell r="E207">
            <v>-0.7</v>
          </cell>
          <cell r="F207">
            <v>0.99302562000000005</v>
          </cell>
          <cell r="G207">
            <v>282.91300000000001</v>
          </cell>
          <cell r="H207">
            <v>0</v>
          </cell>
          <cell r="I207">
            <v>1</v>
          </cell>
          <cell r="J207">
            <v>2175.23</v>
          </cell>
          <cell r="K207">
            <v>2.8719999999999999</v>
          </cell>
          <cell r="L207">
            <v>0.41660000000000003</v>
          </cell>
          <cell r="M207">
            <v>1.0041659999999999</v>
          </cell>
          <cell r="N207">
            <v>2.9012419999999999</v>
          </cell>
          <cell r="O207">
            <v>1.0176407823</v>
          </cell>
          <cell r="P207">
            <v>1.6414203845609141</v>
          </cell>
          <cell r="Q207">
            <v>1823.8784831600001</v>
          </cell>
          <cell r="R207">
            <v>286.84300000000002</v>
          </cell>
        </row>
        <row r="208">
          <cell r="A208">
            <v>37812</v>
          </cell>
          <cell r="C208" t="str">
            <v xml:space="preserve"> </v>
          </cell>
          <cell r="D208" t="str">
            <v xml:space="preserve"> </v>
          </cell>
          <cell r="N208">
            <v>2.9103889999999999</v>
          </cell>
        </row>
        <row r="209">
          <cell r="A209">
            <v>37833</v>
          </cell>
          <cell r="B209">
            <v>-0.42</v>
          </cell>
          <cell r="C209">
            <v>0.99580000000000002</v>
          </cell>
          <cell r="D209">
            <v>285.649</v>
          </cell>
          <cell r="E209">
            <v>-0.2</v>
          </cell>
          <cell r="F209">
            <v>0.99800644999999999</v>
          </cell>
          <cell r="G209">
            <v>282.34899999999999</v>
          </cell>
          <cell r="H209">
            <v>0</v>
          </cell>
          <cell r="I209">
            <v>1</v>
          </cell>
          <cell r="J209">
            <v>2179.58</v>
          </cell>
          <cell r="K209">
            <v>2.9655</v>
          </cell>
          <cell r="L209">
            <v>0.54649999999999999</v>
          </cell>
          <cell r="M209">
            <v>1.0054650000000001</v>
          </cell>
          <cell r="N209">
            <v>2.9296929999999999</v>
          </cell>
          <cell r="O209">
            <v>1.0208897805999999</v>
          </cell>
          <cell r="P209">
            <v>1.675709296266759</v>
          </cell>
          <cell r="Q209">
            <v>1937.3881755499999</v>
          </cell>
          <cell r="R209">
            <v>285.649</v>
          </cell>
        </row>
        <row r="210">
          <cell r="A210">
            <v>37843</v>
          </cell>
          <cell r="N210">
            <v>2.93893</v>
          </cell>
        </row>
        <row r="211">
          <cell r="A211">
            <v>37864</v>
          </cell>
          <cell r="B211">
            <v>0.38</v>
          </cell>
          <cell r="C211">
            <v>1.0038</v>
          </cell>
          <cell r="D211">
            <v>286.73500000000001</v>
          </cell>
          <cell r="E211">
            <v>0.62</v>
          </cell>
          <cell r="F211">
            <v>1.00621925</v>
          </cell>
          <cell r="G211">
            <v>284.10500000000002</v>
          </cell>
          <cell r="H211">
            <v>0</v>
          </cell>
          <cell r="I211">
            <v>1</v>
          </cell>
          <cell r="J211">
            <v>2186.9899999999998</v>
          </cell>
          <cell r="K211">
            <v>2.9664999999999999</v>
          </cell>
          <cell r="L211">
            <v>0.40379999999999999</v>
          </cell>
          <cell r="M211">
            <v>1.004038</v>
          </cell>
          <cell r="N211">
            <v>2.9584229999999998</v>
          </cell>
          <cell r="O211">
            <v>1.0186215133000001</v>
          </cell>
          <cell r="P211">
            <v>1.7069135392141241</v>
          </cell>
          <cell r="Q211">
            <v>2056.92250388</v>
          </cell>
          <cell r="R211">
            <v>286.73500000000001</v>
          </cell>
        </row>
        <row r="212">
          <cell r="A212">
            <v>37874</v>
          </cell>
          <cell r="C212" t="str">
            <v xml:space="preserve"> </v>
          </cell>
          <cell r="D212" t="str">
            <v xml:space="preserve"> </v>
          </cell>
          <cell r="N212">
            <v>2.9677509999999998</v>
          </cell>
        </row>
        <row r="213">
          <cell r="A213">
            <v>37894</v>
          </cell>
          <cell r="B213">
            <v>1.18</v>
          </cell>
          <cell r="C213">
            <v>1.0118</v>
          </cell>
          <cell r="D213">
            <v>290.12700000000001</v>
          </cell>
          <cell r="E213">
            <v>1.05</v>
          </cell>
          <cell r="F213">
            <v>1.010475</v>
          </cell>
          <cell r="G213">
            <v>287.08100000000002</v>
          </cell>
          <cell r="H213">
            <v>0</v>
          </cell>
          <cell r="I213">
            <v>1</v>
          </cell>
          <cell r="J213">
            <v>2204.0500000000002</v>
          </cell>
          <cell r="K213">
            <v>2.9234</v>
          </cell>
          <cell r="L213">
            <v>0.33639999999999998</v>
          </cell>
          <cell r="M213">
            <v>1.0033639999999999</v>
          </cell>
          <cell r="N213">
            <v>2.9864950000000001</v>
          </cell>
          <cell r="O213">
            <v>1.0160650882</v>
          </cell>
          <cell r="P213">
            <v>1.7343352557713732</v>
          </cell>
          <cell r="Q213">
            <v>2169.0089614399999</v>
          </cell>
          <cell r="R213">
            <v>290.12700000000001</v>
          </cell>
        </row>
        <row r="214">
          <cell r="A214">
            <v>37904</v>
          </cell>
          <cell r="C214" t="str">
            <v xml:space="preserve"> </v>
          </cell>
          <cell r="D214" t="str">
            <v xml:space="preserve"> </v>
          </cell>
          <cell r="N214">
            <v>2.9952390000000002</v>
          </cell>
        </row>
        <row r="215">
          <cell r="A215">
            <v>37925</v>
          </cell>
          <cell r="B215">
            <v>0.38</v>
          </cell>
          <cell r="C215">
            <v>1.0038</v>
          </cell>
          <cell r="D215">
            <v>291.22899999999998</v>
          </cell>
          <cell r="E215">
            <v>0.44</v>
          </cell>
          <cell r="F215">
            <v>1.00437507</v>
          </cell>
          <cell r="G215">
            <v>288.33699999999999</v>
          </cell>
          <cell r="H215">
            <v>0</v>
          </cell>
          <cell r="I215">
            <v>1</v>
          </cell>
          <cell r="J215">
            <v>2210.44</v>
          </cell>
          <cell r="K215">
            <v>2.8561999999999999</v>
          </cell>
          <cell r="L215">
            <v>0.32129999999999997</v>
          </cell>
          <cell r="M215">
            <v>1.0032129999999999</v>
          </cell>
          <cell r="N215">
            <v>3.0135269999999998</v>
          </cell>
          <cell r="O215">
            <v>1.0164540573</v>
          </cell>
          <cell r="P215">
            <v>1.7628721074472455</v>
          </cell>
          <cell r="Q215">
            <v>2293.4572138100002</v>
          </cell>
          <cell r="R215">
            <v>291.22899999999998</v>
          </cell>
        </row>
        <row r="216">
          <cell r="A216">
            <v>37935</v>
          </cell>
          <cell r="C216" t="str">
            <v xml:space="preserve"> </v>
          </cell>
          <cell r="D216" t="str">
            <v xml:space="preserve"> </v>
          </cell>
          <cell r="N216">
            <v>3.022275</v>
          </cell>
        </row>
        <row r="217">
          <cell r="A217">
            <v>37955</v>
          </cell>
          <cell r="B217">
            <v>0.49</v>
          </cell>
          <cell r="C217">
            <v>1.0048999999999999</v>
          </cell>
          <cell r="D217">
            <v>292.65699999999998</v>
          </cell>
          <cell r="E217">
            <v>0.48</v>
          </cell>
          <cell r="F217">
            <v>1.00478953</v>
          </cell>
          <cell r="G217">
            <v>289.71800000000002</v>
          </cell>
          <cell r="H217">
            <v>0</v>
          </cell>
          <cell r="I217">
            <v>1</v>
          </cell>
          <cell r="J217">
            <v>2217.96</v>
          </cell>
          <cell r="K217">
            <v>2.9493999999999998</v>
          </cell>
          <cell r="L217">
            <v>0.17760000000000001</v>
          </cell>
          <cell r="M217">
            <v>1.001776</v>
          </cell>
          <cell r="N217">
            <v>3.0398499999999999</v>
          </cell>
          <cell r="O217">
            <v>1.0141300440000001</v>
          </cell>
          <cell r="P217">
            <v>1.7877815678918481</v>
          </cell>
          <cell r="Q217">
            <v>2423.7335937500002</v>
          </cell>
          <cell r="R217">
            <v>292.65699999999998</v>
          </cell>
        </row>
        <row r="218">
          <cell r="A218">
            <v>37965</v>
          </cell>
          <cell r="C218" t="str">
            <v xml:space="preserve"> </v>
          </cell>
          <cell r="D218" t="str">
            <v xml:space="preserve"> </v>
          </cell>
          <cell r="N218">
            <v>3.0486749999999998</v>
          </cell>
        </row>
        <row r="219">
          <cell r="A219">
            <v>37986</v>
          </cell>
          <cell r="B219">
            <v>0.61</v>
          </cell>
          <cell r="C219">
            <v>1.0061</v>
          </cell>
          <cell r="D219">
            <v>294.45499999999998</v>
          </cell>
          <cell r="E219">
            <v>0.6</v>
          </cell>
          <cell r="F219">
            <v>1.00599894</v>
          </cell>
          <cell r="G219">
            <v>291.45600000000002</v>
          </cell>
          <cell r="H219">
            <v>0</v>
          </cell>
          <cell r="I219">
            <v>1</v>
          </cell>
          <cell r="J219">
            <v>2229.4899999999998</v>
          </cell>
          <cell r="K219">
            <v>2.8892000000000002</v>
          </cell>
          <cell r="L219">
            <v>0.18990000000000001</v>
          </cell>
          <cell r="M219">
            <v>1.0018990000000001</v>
          </cell>
          <cell r="N219">
            <v>3.0672899999999998</v>
          </cell>
          <cell r="O219">
            <v>1.0131242047</v>
          </cell>
          <cell r="P219">
            <v>1.8112447791477475</v>
          </cell>
          <cell r="Q219">
            <v>2549.8080121900002</v>
          </cell>
          <cell r="R219">
            <v>294.45499999999998</v>
          </cell>
          <cell r="S219">
            <v>3.6608699999999939E-2</v>
          </cell>
          <cell r="T219">
            <v>1.0366086999999999</v>
          </cell>
        </row>
        <row r="220">
          <cell r="A220">
            <v>37996</v>
          </cell>
          <cell r="C220" t="str">
            <v xml:space="preserve"> </v>
          </cell>
          <cell r="D220" t="str">
            <v xml:space="preserve"> </v>
          </cell>
          <cell r="N220">
            <v>3.0754980000000001</v>
          </cell>
        </row>
        <row r="221">
          <cell r="A221">
            <v>38017</v>
          </cell>
          <cell r="B221">
            <v>0.88</v>
          </cell>
          <cell r="C221">
            <v>1.0087999999999999</v>
          </cell>
          <cell r="D221">
            <v>297.03899999999999</v>
          </cell>
          <cell r="E221">
            <v>0.8</v>
          </cell>
          <cell r="F221">
            <v>1.0080183599999999</v>
          </cell>
          <cell r="G221">
            <v>293.79300000000001</v>
          </cell>
          <cell r="H221">
            <v>0</v>
          </cell>
          <cell r="I221">
            <v>1</v>
          </cell>
          <cell r="J221">
            <v>2246.4299999999998</v>
          </cell>
          <cell r="K221">
            <v>2.9409000000000001</v>
          </cell>
          <cell r="L221">
            <v>0.128</v>
          </cell>
          <cell r="M221">
            <v>1.0012799999999999</v>
          </cell>
          <cell r="N221">
            <v>3.0926450000000001</v>
          </cell>
          <cell r="O221">
            <v>1.0132835442000001</v>
          </cell>
          <cell r="P221">
            <v>1.8353045292285761</v>
          </cell>
          <cell r="Q221">
            <v>2691.7048622000002</v>
          </cell>
          <cell r="R221">
            <v>297.03899999999999</v>
          </cell>
        </row>
        <row r="222">
          <cell r="A222">
            <v>38027</v>
          </cell>
          <cell r="C222" t="str">
            <v xml:space="preserve"> </v>
          </cell>
          <cell r="D222" t="str">
            <v xml:space="preserve"> </v>
          </cell>
          <cell r="N222">
            <v>3.1008439999999999</v>
          </cell>
        </row>
        <row r="223">
          <cell r="A223">
            <v>38046</v>
          </cell>
          <cell r="B223">
            <v>0.69</v>
          </cell>
          <cell r="C223">
            <v>1.0068999999999999</v>
          </cell>
          <cell r="D223">
            <v>299.09699999999998</v>
          </cell>
          <cell r="E223">
            <v>1.08</v>
          </cell>
          <cell r="F223">
            <v>1.0108341599999999</v>
          </cell>
          <cell r="G223">
            <v>296.976</v>
          </cell>
          <cell r="H223">
            <v>0</v>
          </cell>
          <cell r="I223">
            <v>1</v>
          </cell>
          <cell r="J223">
            <v>2260.13</v>
          </cell>
          <cell r="K223">
            <v>2.9138000000000002</v>
          </cell>
          <cell r="L223">
            <v>4.58E-2</v>
          </cell>
          <cell r="M223">
            <v>1.0004580000000001</v>
          </cell>
          <cell r="N223">
            <v>3.1164809999999998</v>
          </cell>
          <cell r="O223">
            <v>1.0108439418999999</v>
          </cell>
          <cell r="P223">
            <v>1.8552064649123374</v>
          </cell>
          <cell r="Q223">
            <v>2829.6062856899998</v>
          </cell>
          <cell r="R223">
            <v>299.09699999999998</v>
          </cell>
        </row>
        <row r="224">
          <cell r="A224">
            <v>38056</v>
          </cell>
          <cell r="C224" t="str">
            <v xml:space="preserve"> </v>
          </cell>
          <cell r="D224" t="str">
            <v xml:space="preserve"> </v>
          </cell>
          <cell r="N224">
            <v>3.124743</v>
          </cell>
        </row>
        <row r="225">
          <cell r="A225">
            <v>38077</v>
          </cell>
          <cell r="B225">
            <v>1.1299999999999999</v>
          </cell>
          <cell r="C225">
            <v>1.0113000000000001</v>
          </cell>
          <cell r="D225">
            <v>302.48399999999998</v>
          </cell>
          <cell r="E225">
            <v>0.93</v>
          </cell>
          <cell r="F225">
            <v>1.00932735</v>
          </cell>
          <cell r="G225">
            <v>299.74599999999998</v>
          </cell>
          <cell r="H225">
            <v>0</v>
          </cell>
          <cell r="I225">
            <v>1</v>
          </cell>
          <cell r="J225">
            <v>2270.75</v>
          </cell>
          <cell r="K225">
            <v>2.9085999999999999</v>
          </cell>
          <cell r="L225">
            <v>0.17780000000000001</v>
          </cell>
          <cell r="M225">
            <v>1.0017780000000001</v>
          </cell>
          <cell r="N225">
            <v>3.1421640000000002</v>
          </cell>
          <cell r="O225">
            <v>1.0131905035</v>
          </cell>
          <cell r="P225">
            <v>1.8796775722809862</v>
          </cell>
          <cell r="Q225">
            <v>2976.5436977700001</v>
          </cell>
          <cell r="R225">
            <v>302.48399999999998</v>
          </cell>
        </row>
        <row r="226">
          <cell r="A226">
            <v>38087</v>
          </cell>
          <cell r="C226" t="str">
            <v xml:space="preserve"> </v>
          </cell>
          <cell r="D226" t="str">
            <v xml:space="preserve"> </v>
          </cell>
          <cell r="N226">
            <v>3.150315</v>
          </cell>
        </row>
        <row r="227">
          <cell r="A227">
            <v>38107</v>
          </cell>
          <cell r="B227">
            <v>1.21</v>
          </cell>
          <cell r="C227">
            <v>1.0121</v>
          </cell>
          <cell r="D227">
            <v>306.15100000000001</v>
          </cell>
          <cell r="E227">
            <v>1.1499999999999999</v>
          </cell>
          <cell r="F227">
            <v>1.0114697100000001</v>
          </cell>
          <cell r="G227">
            <v>303.18400000000003</v>
          </cell>
          <cell r="H227">
            <v>0</v>
          </cell>
          <cell r="I227">
            <v>1</v>
          </cell>
          <cell r="J227">
            <v>2279.15</v>
          </cell>
          <cell r="K227">
            <v>2.9447000000000001</v>
          </cell>
          <cell r="L227">
            <v>8.7400000000000005E-2</v>
          </cell>
          <cell r="M227">
            <v>1.000874</v>
          </cell>
          <cell r="N227">
            <v>3.1663999999999999</v>
          </cell>
          <cell r="O227">
            <v>1.0118292404</v>
          </cell>
          <cell r="P227">
            <v>1.9019127301579863</v>
          </cell>
          <cell r="Q227">
            <v>3131.6558248199999</v>
          </cell>
          <cell r="R227">
            <v>306.15100000000001</v>
          </cell>
        </row>
        <row r="228">
          <cell r="A228">
            <v>38117</v>
          </cell>
          <cell r="C228" t="str">
            <v xml:space="preserve"> </v>
          </cell>
          <cell r="D228" t="str">
            <v xml:space="preserve"> </v>
          </cell>
          <cell r="N228">
            <v>3.1748340000000002</v>
          </cell>
        </row>
        <row r="229">
          <cell r="A229">
            <v>38138</v>
          </cell>
          <cell r="B229">
            <v>1.31</v>
          </cell>
          <cell r="C229">
            <v>1.0131000000000001</v>
          </cell>
          <cell r="D229">
            <v>310.15199999999999</v>
          </cell>
          <cell r="E229">
            <v>1.46</v>
          </cell>
          <cell r="F229">
            <v>1.01461819</v>
          </cell>
          <cell r="G229">
            <v>307.61599999999999</v>
          </cell>
          <cell r="H229">
            <v>0</v>
          </cell>
          <cell r="I229">
            <v>1</v>
          </cell>
          <cell r="J229">
            <v>2290.77</v>
          </cell>
          <cell r="K229">
            <v>3.1291000000000002</v>
          </cell>
          <cell r="L229">
            <v>0.15459999999999999</v>
          </cell>
          <cell r="M229">
            <v>1.001546</v>
          </cell>
          <cell r="N229">
            <v>3.1921110000000001</v>
          </cell>
          <cell r="O229">
            <v>1.0122787455</v>
          </cell>
          <cell r="P229">
            <v>1.9252658325348064</v>
          </cell>
          <cell r="Q229">
            <v>3297.0106959999998</v>
          </cell>
          <cell r="R229">
            <v>310.15199999999999</v>
          </cell>
        </row>
        <row r="230">
          <cell r="A230">
            <v>38148</v>
          </cell>
          <cell r="C230" t="str">
            <v xml:space="preserve"> </v>
          </cell>
          <cell r="D230" t="str">
            <v xml:space="preserve"> </v>
          </cell>
          <cell r="N230">
            <v>3.2003710000000001</v>
          </cell>
        </row>
        <row r="231">
          <cell r="A231">
            <v>38168</v>
          </cell>
          <cell r="B231">
            <v>1.38</v>
          </cell>
          <cell r="C231">
            <v>1.0138</v>
          </cell>
          <cell r="D231">
            <v>314.41899999999998</v>
          </cell>
          <cell r="E231">
            <v>1.29</v>
          </cell>
          <cell r="F231">
            <v>1.0128731900000001</v>
          </cell>
          <cell r="G231">
            <v>311.57600000000002</v>
          </cell>
          <cell r="H231">
            <v>0</v>
          </cell>
          <cell r="I231">
            <v>1</v>
          </cell>
          <cell r="J231">
            <v>2304.5910585285224</v>
          </cell>
          <cell r="K231">
            <v>3.1074999999999999</v>
          </cell>
          <cell r="L231">
            <v>0.17610000000000001</v>
          </cell>
          <cell r="M231">
            <v>1.0017609999999999</v>
          </cell>
          <cell r="N231">
            <v>3.216955</v>
          </cell>
          <cell r="O231">
            <v>1.0122981903999999</v>
          </cell>
          <cell r="P231">
            <v>1.9489431183139339</v>
          </cell>
          <cell r="Q231">
            <v>3471.0501558699998</v>
          </cell>
          <cell r="R231">
            <v>314.41899999999998</v>
          </cell>
        </row>
        <row r="232">
          <cell r="A232">
            <v>38178</v>
          </cell>
          <cell r="C232" t="str">
            <v xml:space="preserve"> </v>
          </cell>
          <cell r="D232" t="str">
            <v xml:space="preserve"> </v>
          </cell>
          <cell r="N232">
            <v>3.225279</v>
          </cell>
        </row>
        <row r="233">
          <cell r="A233">
            <v>38199</v>
          </cell>
          <cell r="B233">
            <v>1.31</v>
          </cell>
          <cell r="C233">
            <v>1.0131000000000001</v>
          </cell>
          <cell r="D233">
            <v>318.53199999999998</v>
          </cell>
          <cell r="E233">
            <v>1.1399999999999999</v>
          </cell>
          <cell r="F233">
            <v>1.01135197</v>
          </cell>
          <cell r="G233">
            <v>315.113</v>
          </cell>
          <cell r="H233">
            <v>0</v>
          </cell>
          <cell r="I233">
            <v>1</v>
          </cell>
          <cell r="J233">
            <v>2331.4550813109381</v>
          </cell>
          <cell r="K233">
            <v>3.0268000000000002</v>
          </cell>
          <cell r="L233">
            <v>0.19520000000000001</v>
          </cell>
          <cell r="M233">
            <v>1.001952</v>
          </cell>
          <cell r="N233">
            <v>3.2428309999999998</v>
          </cell>
          <cell r="O233">
            <v>1.0134586773000001</v>
          </cell>
          <cell r="P233">
            <v>1.9751733148193769</v>
          </cell>
          <cell r="Q233">
            <v>3665.0664521600002</v>
          </cell>
          <cell r="R233">
            <v>318.53199999999998</v>
          </cell>
        </row>
        <row r="234">
          <cell r="A234">
            <v>38209</v>
          </cell>
          <cell r="C234" t="str">
            <v xml:space="preserve"> </v>
          </cell>
          <cell r="D234" t="str">
            <v xml:space="preserve"> </v>
          </cell>
          <cell r="N234">
            <v>3.2512219999999998</v>
          </cell>
        </row>
        <row r="235">
          <cell r="A235">
            <v>38230</v>
          </cell>
          <cell r="B235">
            <v>1.22</v>
          </cell>
          <cell r="C235">
            <v>1.0122</v>
          </cell>
          <cell r="D235">
            <v>322.41199999999998</v>
          </cell>
          <cell r="E235">
            <v>1.31</v>
          </cell>
          <cell r="F235">
            <v>1.0131095800000001</v>
          </cell>
          <cell r="G235">
            <v>319.24400000000003</v>
          </cell>
          <cell r="H235">
            <v>0</v>
          </cell>
          <cell r="I235">
            <v>1</v>
          </cell>
          <cell r="J235">
            <v>2344.9371851971491</v>
          </cell>
          <cell r="K235">
            <v>2.9338000000000002</v>
          </cell>
          <cell r="L235">
            <v>0.20050000000000001</v>
          </cell>
          <cell r="M235">
            <v>1.002005</v>
          </cell>
          <cell r="N235">
            <v>3.2689140000000001</v>
          </cell>
          <cell r="O235">
            <v>1.0123425649</v>
          </cell>
          <cell r="P235">
            <v>1.999552019646283</v>
          </cell>
          <cell r="Q235">
            <v>3851.3551238300001</v>
          </cell>
          <cell r="R235">
            <v>322.41199999999998</v>
          </cell>
        </row>
        <row r="236">
          <cell r="A236">
            <v>38240</v>
          </cell>
          <cell r="C236" t="str">
            <v xml:space="preserve"> </v>
          </cell>
          <cell r="D236" t="str">
            <v xml:space="preserve"> </v>
          </cell>
          <cell r="N236">
            <v>3.2773729999999999</v>
          </cell>
        </row>
        <row r="237">
          <cell r="A237">
            <v>38260</v>
          </cell>
          <cell r="B237">
            <v>0.69</v>
          </cell>
          <cell r="C237">
            <v>1.0068999999999999</v>
          </cell>
          <cell r="D237">
            <v>324.65100000000001</v>
          </cell>
          <cell r="E237">
            <v>0.48</v>
          </cell>
          <cell r="F237">
            <v>1.0048364299999999</v>
          </cell>
          <cell r="G237">
            <v>320.78800000000001</v>
          </cell>
          <cell r="H237">
            <v>0</v>
          </cell>
          <cell r="I237">
            <v>1</v>
          </cell>
          <cell r="J237">
            <v>2356.0498052861481</v>
          </cell>
          <cell r="K237">
            <v>2.8586</v>
          </cell>
          <cell r="L237">
            <v>0.17280000000000001</v>
          </cell>
          <cell r="M237">
            <v>1.001728</v>
          </cell>
          <cell r="N237">
            <v>3.2943560000000001</v>
          </cell>
          <cell r="O237">
            <v>1.0125018465</v>
          </cell>
          <cell r="P237">
            <v>2.0245501120646656</v>
          </cell>
          <cell r="Q237">
            <v>4054.31538353</v>
          </cell>
          <cell r="R237">
            <v>324.65100000000001</v>
          </cell>
        </row>
        <row r="238">
          <cell r="A238">
            <v>38270</v>
          </cell>
          <cell r="C238" t="str">
            <v xml:space="preserve"> </v>
          </cell>
          <cell r="D238" t="str">
            <v xml:space="preserve"> </v>
          </cell>
          <cell r="N238">
            <v>3.30288</v>
          </cell>
        </row>
        <row r="239">
          <cell r="A239">
            <v>38291</v>
          </cell>
          <cell r="B239">
            <v>0.39</v>
          </cell>
          <cell r="C239">
            <v>1.0039</v>
          </cell>
          <cell r="D239">
            <v>325.92500000000001</v>
          </cell>
          <cell r="E239">
            <v>0.53</v>
          </cell>
          <cell r="F239">
            <v>1.00531192</v>
          </cell>
          <cell r="G239">
            <v>322.49200000000002</v>
          </cell>
          <cell r="H239">
            <v>0</v>
          </cell>
          <cell r="I239">
            <v>1</v>
          </cell>
          <cell r="J239">
            <v>2365.4276180771644</v>
          </cell>
          <cell r="K239">
            <v>2.859</v>
          </cell>
          <cell r="L239">
            <v>0.1108</v>
          </cell>
          <cell r="M239">
            <v>1.0011080000000001</v>
          </cell>
          <cell r="N239">
            <v>3.3208540000000002</v>
          </cell>
          <cell r="O239">
            <v>1.0127368359</v>
          </cell>
          <cell r="P239">
            <v>2.0503364746133599</v>
          </cell>
          <cell r="Q239">
            <v>4277.55215288</v>
          </cell>
          <cell r="R239">
            <v>325.92500000000001</v>
          </cell>
        </row>
        <row r="240">
          <cell r="A240">
            <v>38301</v>
          </cell>
          <cell r="C240" t="str">
            <v xml:space="preserve"> </v>
          </cell>
          <cell r="D240" t="str">
            <v xml:space="preserve"> </v>
          </cell>
          <cell r="N240">
            <v>3.329447</v>
          </cell>
        </row>
        <row r="241">
          <cell r="A241">
            <v>38321</v>
          </cell>
          <cell r="B241">
            <v>0.82</v>
          </cell>
          <cell r="C241">
            <v>1.0082</v>
          </cell>
          <cell r="D241">
            <v>328.58800000000002</v>
          </cell>
          <cell r="E241">
            <v>0.82</v>
          </cell>
          <cell r="F241">
            <v>1.0082358600000001</v>
          </cell>
          <cell r="G241">
            <v>325.14800000000002</v>
          </cell>
          <cell r="H241">
            <v>0</v>
          </cell>
          <cell r="I241">
            <v>1</v>
          </cell>
          <cell r="J241">
            <v>2373.9381805407957</v>
          </cell>
          <cell r="K241">
            <v>2.7307000000000001</v>
          </cell>
          <cell r="L241">
            <v>0.11459999999999999</v>
          </cell>
          <cell r="M241">
            <v>1.0011460000000001</v>
          </cell>
          <cell r="N241">
            <v>3.3467009999999999</v>
          </cell>
          <cell r="O241">
            <v>1.0118720227</v>
          </cell>
          <cell r="P241">
            <v>2.0746781157826075</v>
          </cell>
          <cell r="Q241">
            <v>4491.8036178299999</v>
          </cell>
          <cell r="R241">
            <v>328.58800000000002</v>
          </cell>
        </row>
        <row r="242">
          <cell r="A242">
            <v>38331</v>
          </cell>
          <cell r="C242" t="str">
            <v xml:space="preserve"> </v>
          </cell>
          <cell r="D242" t="str">
            <v xml:space="preserve"> </v>
          </cell>
          <cell r="N242">
            <v>3.3553609999999998</v>
          </cell>
        </row>
        <row r="243">
          <cell r="A243">
            <v>38352</v>
          </cell>
          <cell r="B243">
            <v>0.74</v>
          </cell>
          <cell r="C243">
            <v>1.0074000000000001</v>
          </cell>
          <cell r="D243">
            <v>331.005</v>
          </cell>
          <cell r="E243">
            <v>0.52</v>
          </cell>
          <cell r="F243">
            <v>1.00518226</v>
          </cell>
          <cell r="G243">
            <v>326.83300000000003</v>
          </cell>
          <cell r="H243">
            <v>0</v>
          </cell>
          <cell r="I243">
            <v>1</v>
          </cell>
          <cell r="J243">
            <v>2382.0936663283519</v>
          </cell>
          <cell r="K243">
            <v>2.6539999999999999</v>
          </cell>
          <cell r="L243">
            <v>0.24</v>
          </cell>
          <cell r="M243">
            <v>1.0024</v>
          </cell>
          <cell r="N243">
            <v>3.3736199999999998</v>
          </cell>
          <cell r="O243">
            <v>1.0148097228999999</v>
          </cell>
          <cell r="P243">
            <v>2.1054035237840418</v>
          </cell>
          <cell r="Q243">
            <v>4740.8019987899997</v>
          </cell>
          <cell r="R243">
            <v>331.005</v>
          </cell>
          <cell r="S243">
            <v>4.3440799999999946E-2</v>
          </cell>
          <cell r="T243">
            <v>1.0434407999999999</v>
          </cell>
        </row>
        <row r="244">
          <cell r="A244">
            <v>38362</v>
          </cell>
          <cell r="C244" t="str">
            <v xml:space="preserve"> </v>
          </cell>
          <cell r="D244" t="str">
            <v xml:space="preserve"> </v>
          </cell>
          <cell r="N244">
            <v>3.3823500000000002</v>
          </cell>
        </row>
        <row r="245">
          <cell r="A245">
            <v>38383</v>
          </cell>
          <cell r="B245">
            <v>0.39</v>
          </cell>
          <cell r="C245">
            <v>1.0039</v>
          </cell>
          <cell r="D245">
            <v>332.298</v>
          </cell>
          <cell r="E245">
            <v>0.33</v>
          </cell>
          <cell r="F245">
            <v>1.0033105600000001</v>
          </cell>
          <cell r="G245">
            <v>327.91500000000002</v>
          </cell>
          <cell r="H245">
            <v>0</v>
          </cell>
          <cell r="I245">
            <v>1</v>
          </cell>
          <cell r="J245">
            <v>2395.7194371106739</v>
          </cell>
          <cell r="K245">
            <v>2.6248</v>
          </cell>
          <cell r="L245">
            <v>0.188</v>
          </cell>
          <cell r="M245">
            <v>1.0018800000000001</v>
          </cell>
          <cell r="N245">
            <v>3.4007559999999999</v>
          </cell>
          <cell r="O245">
            <v>1.0138221158</v>
          </cell>
          <cell r="P245">
            <v>2.1345046550955131</v>
          </cell>
          <cell r="Q245">
            <v>4997.0806511270002</v>
          </cell>
          <cell r="R245">
            <v>332.298</v>
          </cell>
        </row>
        <row r="246">
          <cell r="A246">
            <v>38393</v>
          </cell>
          <cell r="C246" t="str">
            <v xml:space="preserve"> </v>
          </cell>
          <cell r="D246" t="str">
            <v xml:space="preserve"> </v>
          </cell>
          <cell r="N246">
            <v>3.4095559999999998</v>
          </cell>
        </row>
        <row r="247">
          <cell r="A247">
            <v>38411</v>
          </cell>
          <cell r="B247">
            <v>0.3</v>
          </cell>
          <cell r="C247">
            <v>1.0029999999999999</v>
          </cell>
          <cell r="D247">
            <v>333.28800000000001</v>
          </cell>
          <cell r="E247">
            <v>0.4</v>
          </cell>
          <cell r="F247">
            <v>1.00404373</v>
          </cell>
          <cell r="G247">
            <v>329.24099999999999</v>
          </cell>
          <cell r="H247">
            <v>0</v>
          </cell>
          <cell r="I247">
            <v>1</v>
          </cell>
          <cell r="J247">
            <v>2409.738580883557</v>
          </cell>
          <cell r="K247">
            <v>2.5950000000000002</v>
          </cell>
          <cell r="L247">
            <v>9.6199999999999994E-2</v>
          </cell>
          <cell r="M247">
            <v>1.0009619999999999</v>
          </cell>
          <cell r="N247">
            <v>3.4254530000000001</v>
          </cell>
          <cell r="O247">
            <v>1.0121649152000001</v>
          </cell>
          <cell r="P247">
            <v>2.1604707232187557</v>
          </cell>
          <cell r="Q247">
            <v>5257.6130703400004</v>
          </cell>
          <cell r="R247">
            <v>333.28800000000001</v>
          </cell>
        </row>
        <row r="248">
          <cell r="A248">
            <v>38421</v>
          </cell>
          <cell r="C248" t="str">
            <v xml:space="preserve"> </v>
          </cell>
          <cell r="D248" t="str">
            <v xml:space="preserve"> </v>
          </cell>
          <cell r="N248">
            <v>3.4343159999999999</v>
          </cell>
        </row>
        <row r="249">
          <cell r="A249">
            <v>38442</v>
          </cell>
          <cell r="B249">
            <v>0.85</v>
          </cell>
          <cell r="C249">
            <v>1.0085</v>
          </cell>
          <cell r="D249">
            <v>336.12299999999999</v>
          </cell>
          <cell r="E249">
            <v>0.99</v>
          </cell>
          <cell r="F249">
            <v>1.00986815</v>
          </cell>
          <cell r="G249">
            <v>332.49</v>
          </cell>
          <cell r="H249">
            <v>0</v>
          </cell>
          <cell r="I249">
            <v>1</v>
          </cell>
          <cell r="J249">
            <v>2418.8657656569571</v>
          </cell>
          <cell r="K249">
            <v>2.6661999999999999</v>
          </cell>
          <cell r="L249">
            <v>0.26350000000000001</v>
          </cell>
          <cell r="M249">
            <v>1.0026349999999999</v>
          </cell>
          <cell r="N249">
            <v>3.4530050000000001</v>
          </cell>
          <cell r="O249">
            <v>1.0152645127</v>
          </cell>
          <cell r="P249">
            <v>2.1934492560113066</v>
          </cell>
          <cell r="Q249">
            <v>5552.5795959300003</v>
          </cell>
          <cell r="R249">
            <v>336.12299999999999</v>
          </cell>
        </row>
        <row r="250">
          <cell r="A250">
            <v>38452</v>
          </cell>
          <cell r="C250" t="str">
            <v xml:space="preserve"> </v>
          </cell>
          <cell r="D250" t="str">
            <v xml:space="preserve"> </v>
          </cell>
          <cell r="N250">
            <v>3.4619399999999998</v>
          </cell>
        </row>
        <row r="251">
          <cell r="A251">
            <v>38472</v>
          </cell>
          <cell r="B251">
            <v>0.86</v>
          </cell>
          <cell r="C251">
            <v>1.0085999999999999</v>
          </cell>
          <cell r="D251">
            <v>339.03</v>
          </cell>
          <cell r="E251">
            <v>0.51</v>
          </cell>
          <cell r="F251">
            <v>1.00505278</v>
          </cell>
          <cell r="G251">
            <v>334.17</v>
          </cell>
          <cell r="H251">
            <v>0</v>
          </cell>
          <cell r="I251">
            <v>1</v>
          </cell>
          <cell r="J251">
            <v>2430.3368707485288</v>
          </cell>
          <cell r="K251">
            <v>2.5312999999999999</v>
          </cell>
          <cell r="L251">
            <v>0.20030000000000001</v>
          </cell>
          <cell r="M251">
            <v>1.002003</v>
          </cell>
          <cell r="N251">
            <v>3.4798789999999999</v>
          </cell>
          <cell r="O251">
            <v>1.0148240148000001</v>
          </cell>
          <cell r="P251">
            <v>2.2259649802454673</v>
          </cell>
          <cell r="Q251">
            <v>5854.9515723000004</v>
          </cell>
          <cell r="R251">
            <v>339.03</v>
          </cell>
        </row>
        <row r="252">
          <cell r="A252">
            <v>38482</v>
          </cell>
          <cell r="C252" t="str">
            <v xml:space="preserve"> </v>
          </cell>
          <cell r="D252" t="str">
            <v xml:space="preserve"> </v>
          </cell>
          <cell r="N252">
            <v>3.4888840000000001</v>
          </cell>
        </row>
        <row r="253">
          <cell r="A253">
            <v>38503</v>
          </cell>
          <cell r="B253">
            <v>-0.22</v>
          </cell>
          <cell r="C253">
            <v>0.99780000000000002</v>
          </cell>
          <cell r="D253">
            <v>338.29899999999998</v>
          </cell>
          <cell r="E253">
            <v>-0.25</v>
          </cell>
          <cell r="F253">
            <v>0.99745938000000001</v>
          </cell>
          <cell r="G253">
            <v>333.32100000000003</v>
          </cell>
          <cell r="H253">
            <v>0</v>
          </cell>
          <cell r="I253">
            <v>1</v>
          </cell>
          <cell r="J253">
            <v>2438.1896871677618</v>
          </cell>
          <cell r="K253">
            <v>2.4037999999999999</v>
          </cell>
          <cell r="L253">
            <v>0.25269999999999998</v>
          </cell>
          <cell r="M253">
            <v>1.0025269999999999</v>
          </cell>
          <cell r="N253">
            <v>3.5078689999999999</v>
          </cell>
          <cell r="O253">
            <v>1.0143046008000001</v>
          </cell>
          <cell r="P253">
            <v>2.2578065206826587</v>
          </cell>
          <cell r="Q253">
            <v>6180.4290419099998</v>
          </cell>
          <cell r="R253">
            <v>338.29899999999998</v>
          </cell>
        </row>
        <row r="254">
          <cell r="A254">
            <v>38513</v>
          </cell>
          <cell r="C254" t="str">
            <v xml:space="preserve"> </v>
          </cell>
          <cell r="D254" t="str">
            <v xml:space="preserve"> </v>
          </cell>
          <cell r="N254">
            <v>3.516947</v>
          </cell>
        </row>
        <row r="255">
          <cell r="A255">
            <v>38533</v>
          </cell>
          <cell r="B255">
            <v>-0.44</v>
          </cell>
          <cell r="C255">
            <v>0.99560000000000004</v>
          </cell>
          <cell r="D255">
            <v>336.80099999999999</v>
          </cell>
          <cell r="E255">
            <v>-0.45</v>
          </cell>
          <cell r="F255">
            <v>0.99550583000000004</v>
          </cell>
          <cell r="G255">
            <v>331.82299999999998</v>
          </cell>
          <cell r="H255">
            <v>0</v>
          </cell>
          <cell r="I255">
            <v>1</v>
          </cell>
          <cell r="J255">
            <v>2445.8090000000002</v>
          </cell>
          <cell r="K255">
            <v>2.3504</v>
          </cell>
          <cell r="L255">
            <v>0.29930000000000001</v>
          </cell>
          <cell r="M255">
            <v>1.002993</v>
          </cell>
          <cell r="N255">
            <v>3.5351710000000001</v>
          </cell>
          <cell r="O255">
            <v>1.0158566976000001</v>
          </cell>
          <cell r="P255">
            <v>2.2936078759204319</v>
          </cell>
          <cell r="Q255">
            <v>6530.3166866940001</v>
          </cell>
          <cell r="R255">
            <v>336.80099999999999</v>
          </cell>
        </row>
        <row r="256">
          <cell r="A256">
            <v>38543</v>
          </cell>
          <cell r="C256" t="str">
            <v xml:space="preserve"> </v>
          </cell>
          <cell r="D256" t="str">
            <v xml:space="preserve"> </v>
          </cell>
          <cell r="N256">
            <v>3.5443190000000002</v>
          </cell>
        </row>
        <row r="257">
          <cell r="A257">
            <v>38564</v>
          </cell>
          <cell r="B257">
            <v>-0.34</v>
          </cell>
          <cell r="C257">
            <v>0.99660000000000004</v>
          </cell>
          <cell r="D257">
            <v>335.66300000000001</v>
          </cell>
          <cell r="E257">
            <v>-0.4</v>
          </cell>
          <cell r="F257">
            <v>0.99596472000000003</v>
          </cell>
          <cell r="G257">
            <v>330.48399999999998</v>
          </cell>
          <cell r="H257">
            <v>0</v>
          </cell>
          <cell r="I257">
            <v>1</v>
          </cell>
          <cell r="J257">
            <v>2445.8090000000002</v>
          </cell>
          <cell r="K257">
            <v>2.3904999999999998</v>
          </cell>
          <cell r="L257">
            <v>0.25750000000000001</v>
          </cell>
          <cell r="M257">
            <v>1.002575</v>
          </cell>
          <cell r="N257">
            <v>3.5636060000000001</v>
          </cell>
          <cell r="O257">
            <v>1.0158394100999999</v>
          </cell>
          <cell r="P257">
            <v>2.3299372716757252</v>
          </cell>
          <cell r="Q257">
            <v>6911.3370316299997</v>
          </cell>
          <cell r="R257">
            <v>335.66300000000001</v>
          </cell>
        </row>
        <row r="258">
          <cell r="A258">
            <v>38574</v>
          </cell>
          <cell r="C258" t="str">
            <v xml:space="preserve"> </v>
          </cell>
          <cell r="D258" t="str">
            <v xml:space="preserve"> </v>
          </cell>
          <cell r="N258">
            <v>3.5728270000000002</v>
          </cell>
        </row>
        <row r="259">
          <cell r="A259">
            <v>38595</v>
          </cell>
          <cell r="B259">
            <v>-0.65</v>
          </cell>
          <cell r="C259">
            <v>0.99350000000000005</v>
          </cell>
          <cell r="D259">
            <v>333.47399999999999</v>
          </cell>
          <cell r="E259">
            <v>-0.79</v>
          </cell>
          <cell r="F259">
            <v>0.99214183</v>
          </cell>
          <cell r="G259">
            <v>327.887</v>
          </cell>
          <cell r="H259">
            <v>0</v>
          </cell>
          <cell r="I259">
            <v>1</v>
          </cell>
          <cell r="J259">
            <v>2485.5271757882133</v>
          </cell>
          <cell r="K259">
            <v>2.3637000000000001</v>
          </cell>
          <cell r="L259">
            <v>0.34660000000000002</v>
          </cell>
          <cell r="M259">
            <v>1.003466</v>
          </cell>
          <cell r="N259">
            <v>3.5922700000000001</v>
          </cell>
          <cell r="O259">
            <v>1.0158586873</v>
          </cell>
          <cell r="P259">
            <v>2.3668870182958455</v>
          </cell>
          <cell r="Q259">
            <v>7288.7524015999998</v>
          </cell>
          <cell r="R259">
            <v>333.47399999999999</v>
          </cell>
        </row>
        <row r="260">
          <cell r="A260">
            <v>38605</v>
          </cell>
          <cell r="C260" t="str">
            <v xml:space="preserve"> </v>
          </cell>
          <cell r="D260" t="str">
            <v xml:space="preserve"> </v>
          </cell>
          <cell r="N260">
            <v>3.6015649999999999</v>
          </cell>
        </row>
        <row r="261">
          <cell r="A261">
            <v>38625</v>
          </cell>
          <cell r="B261">
            <v>-0.53</v>
          </cell>
          <cell r="C261">
            <v>0.99470000000000003</v>
          </cell>
          <cell r="D261">
            <v>331.69</v>
          </cell>
          <cell r="E261">
            <v>-0.13</v>
          </cell>
          <cell r="F261">
            <v>0.99867941999999998</v>
          </cell>
          <cell r="G261">
            <v>327.45400000000001</v>
          </cell>
          <cell r="H261">
            <v>0</v>
          </cell>
          <cell r="I261">
            <v>1</v>
          </cell>
          <cell r="J261">
            <v>2494.1908813475334</v>
          </cell>
          <cell r="K261">
            <v>2.2222</v>
          </cell>
          <cell r="L261">
            <v>0.26369999999999999</v>
          </cell>
          <cell r="M261">
            <v>1.002637</v>
          </cell>
          <cell r="N261">
            <v>3.620228</v>
          </cell>
          <cell r="O261">
            <v>1.0150380851</v>
          </cell>
          <cell r="P261">
            <v>2.4024804666990636</v>
          </cell>
          <cell r="Q261">
            <v>7693.4990704100001</v>
          </cell>
          <cell r="R261">
            <v>331.69</v>
          </cell>
        </row>
        <row r="262">
          <cell r="A262">
            <v>38635</v>
          </cell>
          <cell r="C262" t="str">
            <v xml:space="preserve"> </v>
          </cell>
          <cell r="D262" t="str">
            <v xml:space="preserve"> </v>
          </cell>
          <cell r="N262">
            <v>3.6295959999999998</v>
          </cell>
        </row>
        <row r="263">
          <cell r="A263">
            <v>38656</v>
          </cell>
          <cell r="B263">
            <v>0.6</v>
          </cell>
          <cell r="C263">
            <v>1.006</v>
          </cell>
          <cell r="D263">
            <v>333.69400000000002</v>
          </cell>
          <cell r="E263">
            <v>0.63</v>
          </cell>
          <cell r="F263">
            <v>1.0063367700000001</v>
          </cell>
          <cell r="G263">
            <v>329.529</v>
          </cell>
          <cell r="H263">
            <v>0</v>
          </cell>
          <cell r="I263">
            <v>1</v>
          </cell>
          <cell r="J263">
            <v>2512.4899999999998</v>
          </cell>
          <cell r="K263">
            <v>2.2543000000000002</v>
          </cell>
          <cell r="L263">
            <v>0.21</v>
          </cell>
          <cell r="M263">
            <v>1.0021</v>
          </cell>
          <cell r="N263">
            <v>3.6493479999999998</v>
          </cell>
          <cell r="O263">
            <v>1.0140912215</v>
          </cell>
          <cell r="P263">
            <v>2.4363343511047435</v>
          </cell>
          <cell r="Q263">
            <v>8109.6088108599997</v>
          </cell>
          <cell r="R263">
            <v>333.69400000000002</v>
          </cell>
        </row>
        <row r="264">
          <cell r="A264">
            <v>38666</v>
          </cell>
          <cell r="C264" t="str">
            <v xml:space="preserve"> </v>
          </cell>
          <cell r="D264" t="str">
            <v xml:space="preserve"> </v>
          </cell>
          <cell r="N264">
            <v>3.6587900000000002</v>
          </cell>
        </row>
        <row r="265">
          <cell r="A265">
            <v>38686</v>
          </cell>
          <cell r="B265">
            <v>0.4</v>
          </cell>
          <cell r="C265">
            <v>1.004</v>
          </cell>
          <cell r="D265">
            <v>335.03300000000002</v>
          </cell>
          <cell r="E265">
            <v>0.33</v>
          </cell>
          <cell r="F265">
            <v>1.0033077500000001</v>
          </cell>
          <cell r="G265">
            <v>330.61900000000003</v>
          </cell>
          <cell r="H265">
            <v>0</v>
          </cell>
          <cell r="I265">
            <v>1</v>
          </cell>
          <cell r="J265">
            <v>2526.31</v>
          </cell>
          <cell r="K265">
            <v>2.2069999999999999</v>
          </cell>
          <cell r="L265">
            <v>0.19289999999999999</v>
          </cell>
          <cell r="M265">
            <v>1.0019290000000001</v>
          </cell>
          <cell r="N265">
            <v>3.6777500000000001</v>
          </cell>
          <cell r="O265">
            <v>1.0138246444000001</v>
          </cell>
          <cell r="P265">
            <v>2.4700158071482714</v>
          </cell>
          <cell r="Q265">
            <v>8550.2979211000002</v>
          </cell>
          <cell r="R265">
            <v>335.03300000000002</v>
          </cell>
        </row>
        <row r="266">
          <cell r="A266">
            <v>38696</v>
          </cell>
          <cell r="C266" t="str">
            <v xml:space="preserve"> </v>
          </cell>
          <cell r="D266" t="str">
            <v xml:space="preserve"> </v>
          </cell>
          <cell r="N266">
            <v>3.687268</v>
          </cell>
        </row>
        <row r="267">
          <cell r="A267">
            <v>38717</v>
          </cell>
          <cell r="B267">
            <v>-0.01</v>
          </cell>
          <cell r="C267">
            <v>0.99990000000000001</v>
          </cell>
          <cell r="D267">
            <v>335.00599999999997</v>
          </cell>
          <cell r="E267">
            <v>7.0000000000000007E-2</v>
          </cell>
          <cell r="F267">
            <v>1.0006533200000001</v>
          </cell>
          <cell r="G267">
            <v>330.83499999999998</v>
          </cell>
          <cell r="H267">
            <v>0</v>
          </cell>
          <cell r="I267">
            <v>1</v>
          </cell>
          <cell r="J267">
            <v>2535.4</v>
          </cell>
          <cell r="K267">
            <v>2.3407</v>
          </cell>
          <cell r="L267">
            <v>0.22689999999999999</v>
          </cell>
          <cell r="M267">
            <v>1.0022690000000001</v>
          </cell>
          <cell r="N267">
            <v>3.7073330000000002</v>
          </cell>
          <cell r="O267">
            <v>1.0154204746</v>
          </cell>
          <cell r="P267">
            <v>2.5081046231639998</v>
          </cell>
          <cell r="Q267">
            <v>8550.2979211000002</v>
          </cell>
          <cell r="R267">
            <v>335.00599999999997</v>
          </cell>
          <cell r="S267">
            <v>5.9988899999999998E-2</v>
          </cell>
          <cell r="T267">
            <v>1.0599889</v>
          </cell>
        </row>
        <row r="268">
          <cell r="A268">
            <v>38727</v>
          </cell>
          <cell r="C268" t="str">
            <v xml:space="preserve"> </v>
          </cell>
          <cell r="D268" t="str">
            <v xml:space="preserve"> </v>
          </cell>
          <cell r="N268">
            <v>3.7162890000000002</v>
          </cell>
        </row>
        <row r="269">
          <cell r="A269">
            <v>38748</v>
          </cell>
          <cell r="B269">
            <v>0.92</v>
          </cell>
          <cell r="C269">
            <v>1.0092000000000001</v>
          </cell>
          <cell r="D269">
            <v>333.87868200000003</v>
          </cell>
          <cell r="E269">
            <v>0.72</v>
          </cell>
          <cell r="F269">
            <v>1.0072150799999999</v>
          </cell>
          <cell r="G269">
            <v>333.22199999999998</v>
          </cell>
          <cell r="H269">
            <v>0</v>
          </cell>
          <cell r="I269">
            <v>1</v>
          </cell>
          <cell r="J269">
            <v>2550.36</v>
          </cell>
          <cell r="K269">
            <v>2.2160000000000002</v>
          </cell>
          <cell r="L269">
            <v>0.2326</v>
          </cell>
          <cell r="M269">
            <v>1.0023260000000001</v>
          </cell>
          <cell r="N269">
            <v>3.7350180000000002</v>
          </cell>
          <cell r="O269">
            <v>1.0136535385000001</v>
          </cell>
          <cell r="P269">
            <v>2.5423491261983977</v>
          </cell>
          <cell r="Q269">
            <v>9519.2768116200004</v>
          </cell>
          <cell r="R269">
            <v>333.87868200000003</v>
          </cell>
        </row>
        <row r="270">
          <cell r="A270">
            <v>38758</v>
          </cell>
          <cell r="C270" t="str">
            <v xml:space="preserve"> </v>
          </cell>
          <cell r="D270" t="str">
            <v xml:space="preserve"> </v>
          </cell>
          <cell r="N270">
            <v>3.7439689999999999</v>
          </cell>
        </row>
        <row r="271">
          <cell r="A271">
            <v>38776</v>
          </cell>
          <cell r="B271">
            <v>0.01</v>
          </cell>
          <cell r="C271">
            <v>1.0001</v>
          </cell>
          <cell r="D271">
            <v>338.12799999999999</v>
          </cell>
          <cell r="E271">
            <v>-0.06</v>
          </cell>
          <cell r="F271">
            <v>0.99942381000000002</v>
          </cell>
          <cell r="G271">
            <v>333.03</v>
          </cell>
          <cell r="H271">
            <v>0</v>
          </cell>
          <cell r="I271">
            <v>1</v>
          </cell>
          <cell r="J271">
            <v>2560.8200000000002</v>
          </cell>
          <cell r="K271">
            <v>2.1355</v>
          </cell>
          <cell r="L271">
            <v>7.2499999999999995E-2</v>
          </cell>
          <cell r="M271">
            <v>1.0007250000000001</v>
          </cell>
          <cell r="N271">
            <v>3.7601360000000001</v>
          </cell>
          <cell r="O271">
            <v>1.0120888762</v>
          </cell>
          <cell r="P271">
            <v>2.5730832700421882</v>
          </cell>
          <cell r="Q271">
            <v>10035.266052360001</v>
          </cell>
          <cell r="R271">
            <v>338.12799999999999</v>
          </cell>
        </row>
        <row r="272">
          <cell r="A272">
            <v>38786</v>
          </cell>
          <cell r="C272" t="str">
            <v xml:space="preserve"> </v>
          </cell>
          <cell r="D272" t="str">
            <v xml:space="preserve"> </v>
          </cell>
          <cell r="N272">
            <v>3.7691479999999999</v>
          </cell>
        </row>
        <row r="273">
          <cell r="A273">
            <v>38807</v>
          </cell>
          <cell r="B273">
            <v>-0.23</v>
          </cell>
          <cell r="C273">
            <v>0.99770000000000003</v>
          </cell>
          <cell r="D273">
            <v>337.339</v>
          </cell>
          <cell r="E273">
            <v>-0.45</v>
          </cell>
          <cell r="F273">
            <v>0.99549889999999996</v>
          </cell>
          <cell r="G273">
            <v>331.53100000000001</v>
          </cell>
          <cell r="H273">
            <v>0</v>
          </cell>
          <cell r="I273">
            <v>1</v>
          </cell>
          <cell r="J273">
            <v>2571.83</v>
          </cell>
          <cell r="K273">
            <v>2.1724000000000001</v>
          </cell>
          <cell r="L273">
            <v>0.20730000000000001</v>
          </cell>
          <cell r="M273">
            <v>1.002073</v>
          </cell>
          <cell r="N273">
            <v>3.7881429999999998</v>
          </cell>
          <cell r="O273">
            <v>1.0136071725</v>
          </cell>
          <cell r="P273">
            <v>2.6080956579545163</v>
          </cell>
          <cell r="Q273">
            <v>10559.371051689999</v>
          </cell>
          <cell r="R273">
            <v>337.339</v>
          </cell>
        </row>
        <row r="274">
          <cell r="A274">
            <v>38817</v>
          </cell>
          <cell r="C274" t="str">
            <v xml:space="preserve"> </v>
          </cell>
          <cell r="D274" t="str">
            <v xml:space="preserve"> </v>
          </cell>
          <cell r="N274">
            <v>3.7964790000000002</v>
          </cell>
        </row>
        <row r="275">
          <cell r="A275">
            <v>38837</v>
          </cell>
          <cell r="B275">
            <v>-0.42</v>
          </cell>
          <cell r="C275">
            <v>0.99580000000000002</v>
          </cell>
          <cell r="D275">
            <v>335.92099999999999</v>
          </cell>
          <cell r="E275">
            <v>0.02</v>
          </cell>
          <cell r="F275">
            <v>1.0002292399999999</v>
          </cell>
          <cell r="G275">
            <v>331.60700000000003</v>
          </cell>
          <cell r="H275">
            <v>0</v>
          </cell>
          <cell r="I275">
            <v>1</v>
          </cell>
          <cell r="J275">
            <v>2577.23</v>
          </cell>
          <cell r="K275">
            <v>2.0891999999999999</v>
          </cell>
          <cell r="L275">
            <v>8.5500000000000007E-2</v>
          </cell>
          <cell r="M275">
            <v>1.0008550000000001</v>
          </cell>
          <cell r="N275">
            <v>3.8130410000000001</v>
          </cell>
          <cell r="O275">
            <v>1.0113929111</v>
          </cell>
          <cell r="P275">
            <v>2.6378094599258879</v>
          </cell>
          <cell r="Q275">
            <v>11126.06481089</v>
          </cell>
          <cell r="R275">
            <v>335.92099999999999</v>
          </cell>
        </row>
        <row r="276">
          <cell r="A276">
            <v>38847</v>
          </cell>
          <cell r="C276" t="str">
            <v xml:space="preserve"> </v>
          </cell>
          <cell r="D276" t="str">
            <v xml:space="preserve"> </v>
          </cell>
          <cell r="N276">
            <v>3.821348</v>
          </cell>
        </row>
        <row r="277">
          <cell r="A277">
            <v>38868</v>
          </cell>
          <cell r="B277">
            <v>0.38</v>
          </cell>
          <cell r="C277">
            <v>1.0038</v>
          </cell>
          <cell r="D277">
            <v>337.185</v>
          </cell>
          <cell r="E277">
            <v>0.38</v>
          </cell>
          <cell r="F277">
            <v>1.0037514299999999</v>
          </cell>
          <cell r="G277">
            <v>332.851</v>
          </cell>
          <cell r="H277">
            <v>0</v>
          </cell>
          <cell r="I277">
            <v>1</v>
          </cell>
          <cell r="J277">
            <v>2579.81</v>
          </cell>
          <cell r="K277">
            <v>2.3235000000000001</v>
          </cell>
          <cell r="L277">
            <v>0.1888</v>
          </cell>
          <cell r="M277">
            <v>1.0018879999999999</v>
          </cell>
          <cell r="N277">
            <v>3.8388520000000002</v>
          </cell>
          <cell r="O277">
            <v>1.0122291029999999</v>
          </cell>
          <cell r="P277">
            <v>2.6700675035056958</v>
          </cell>
          <cell r="Q277">
            <v>11126.06481089</v>
          </cell>
          <cell r="R277">
            <v>337.185</v>
          </cell>
        </row>
        <row r="278">
          <cell r="A278">
            <v>38878</v>
          </cell>
          <cell r="C278" t="str">
            <v xml:space="preserve"> </v>
          </cell>
          <cell r="D278" t="str">
            <v xml:space="preserve"> </v>
          </cell>
          <cell r="N278">
            <v>3.847216</v>
          </cell>
        </row>
        <row r="279">
          <cell r="A279">
            <v>38898</v>
          </cell>
          <cell r="B279">
            <v>0.75</v>
          </cell>
          <cell r="C279">
            <v>1.0075000000000001</v>
          </cell>
          <cell r="D279">
            <v>339.71199999999999</v>
          </cell>
          <cell r="E279">
            <v>0.67</v>
          </cell>
          <cell r="F279">
            <v>1.0066576300000001</v>
          </cell>
          <cell r="G279">
            <v>335.06700000000001</v>
          </cell>
          <cell r="H279">
            <v>0</v>
          </cell>
          <cell r="I279">
            <v>1</v>
          </cell>
          <cell r="J279">
            <v>2574.39</v>
          </cell>
          <cell r="K279">
            <v>2.1642999999999999</v>
          </cell>
          <cell r="L279">
            <v>0.19370000000000001</v>
          </cell>
          <cell r="M279">
            <v>1.0019370000000001</v>
          </cell>
          <cell r="N279">
            <v>3.863998</v>
          </cell>
          <cell r="O279">
            <v>1.0118606453000001</v>
          </cell>
          <cell r="P279">
            <v>2.7017362270918337</v>
          </cell>
          <cell r="Q279">
            <v>11126.06481089</v>
          </cell>
          <cell r="R279">
            <v>339.71199999999999</v>
          </cell>
        </row>
        <row r="280">
          <cell r="A280">
            <v>38908</v>
          </cell>
          <cell r="C280" t="str">
            <v xml:space="preserve"> </v>
          </cell>
          <cell r="D280" t="str">
            <v xml:space="preserve"> </v>
          </cell>
          <cell r="N280">
            <v>3.8718330000000001</v>
          </cell>
        </row>
        <row r="281">
          <cell r="A281">
            <v>38929</v>
          </cell>
          <cell r="B281">
            <v>0.18</v>
          </cell>
          <cell r="C281">
            <v>1.0018</v>
          </cell>
          <cell r="D281">
            <v>340.31200000000001</v>
          </cell>
          <cell r="E281">
            <v>0.17</v>
          </cell>
          <cell r="F281">
            <v>1.0017011499999999</v>
          </cell>
          <cell r="G281">
            <v>335.637</v>
          </cell>
          <cell r="H281">
            <v>0</v>
          </cell>
          <cell r="I281">
            <v>1</v>
          </cell>
          <cell r="J281">
            <v>2579.2800000000002</v>
          </cell>
          <cell r="K281">
            <v>2.1762000000000001</v>
          </cell>
          <cell r="L281">
            <v>0.17510000000000001</v>
          </cell>
          <cell r="M281">
            <v>1.0017510000000001</v>
          </cell>
          <cell r="N281">
            <v>3.8882020000000002</v>
          </cell>
          <cell r="O281">
            <v>1.0117178193</v>
          </cell>
          <cell r="P281">
            <v>2.7333946839971599</v>
          </cell>
          <cell r="Q281">
            <v>11126.06481089</v>
          </cell>
          <cell r="R281">
            <v>340.31200000000001</v>
          </cell>
        </row>
        <row r="282">
          <cell r="A282">
            <v>38939</v>
          </cell>
          <cell r="C282" t="str">
            <v xml:space="preserve"> </v>
          </cell>
          <cell r="D282" t="str">
            <v xml:space="preserve"> </v>
          </cell>
          <cell r="N282">
            <v>3.89602</v>
          </cell>
        </row>
        <row r="283">
          <cell r="A283">
            <v>38960</v>
          </cell>
          <cell r="B283">
            <v>0.37</v>
          </cell>
          <cell r="C283">
            <v>1.0037</v>
          </cell>
          <cell r="D283">
            <v>341.57400000000001</v>
          </cell>
          <cell r="E283">
            <v>0.41</v>
          </cell>
          <cell r="F283">
            <v>1.00409371</v>
          </cell>
          <cell r="G283">
            <v>337.01100000000002</v>
          </cell>
          <cell r="H283">
            <v>0</v>
          </cell>
          <cell r="I283">
            <v>1</v>
          </cell>
          <cell r="J283">
            <v>2580.5700000000002</v>
          </cell>
          <cell r="K283">
            <v>2.1387999999999998</v>
          </cell>
          <cell r="L283">
            <v>0.24360000000000001</v>
          </cell>
          <cell r="M283">
            <v>1.0024360000000001</v>
          </cell>
          <cell r="N283">
            <v>3.9124910000000002</v>
          </cell>
          <cell r="O283">
            <v>1.0125795067000001</v>
          </cell>
          <cell r="P283">
            <v>2.7677794407382468</v>
          </cell>
          <cell r="Q283">
            <v>11126.06481089</v>
          </cell>
          <cell r="R283">
            <v>341.57400000000001</v>
          </cell>
        </row>
        <row r="284">
          <cell r="A284">
            <v>38970</v>
          </cell>
          <cell r="C284" t="str">
            <v xml:space="preserve"> </v>
          </cell>
          <cell r="D284" t="str">
            <v xml:space="preserve"> </v>
          </cell>
          <cell r="N284">
            <v>3.9203579999999998</v>
          </cell>
          <cell r="R284" t="str">
            <v xml:space="preserve"> </v>
          </cell>
        </row>
        <row r="285">
          <cell r="A285">
            <v>38990</v>
          </cell>
          <cell r="B285">
            <v>0.28999999999999998</v>
          </cell>
          <cell r="C285">
            <v>1.0028999999999999</v>
          </cell>
          <cell r="D285">
            <v>342.56099999999998</v>
          </cell>
          <cell r="E285">
            <v>0.24</v>
          </cell>
          <cell r="F285">
            <v>1.0023916100000001</v>
          </cell>
          <cell r="G285">
            <v>337.81700000000001</v>
          </cell>
          <cell r="H285">
            <v>0</v>
          </cell>
          <cell r="I285">
            <v>1</v>
          </cell>
          <cell r="J285">
            <v>2585.9899999999998</v>
          </cell>
          <cell r="K285">
            <v>2.1741999999999999</v>
          </cell>
          <cell r="L285">
            <v>0.15210000000000001</v>
          </cell>
          <cell r="M285">
            <v>1.0015210000000001</v>
          </cell>
          <cell r="N285">
            <v>3.9361410000000001</v>
          </cell>
          <cell r="O285">
            <v>1.0111050134999999</v>
          </cell>
          <cell r="P285">
            <v>2.7985156687926671</v>
          </cell>
          <cell r="Q285">
            <v>11126.06481089</v>
          </cell>
          <cell r="R285">
            <v>342.56099999999998</v>
          </cell>
        </row>
        <row r="286">
          <cell r="A286">
            <v>39000</v>
          </cell>
          <cell r="C286" t="str">
            <v xml:space="preserve"> </v>
          </cell>
          <cell r="D286" t="str">
            <v xml:space="preserve"> </v>
          </cell>
          <cell r="N286">
            <v>3.9434589999999998</v>
          </cell>
        </row>
        <row r="287">
          <cell r="A287">
            <v>39021</v>
          </cell>
          <cell r="B287">
            <v>0.47</v>
          </cell>
          <cell r="C287">
            <v>1.0046999999999999</v>
          </cell>
          <cell r="D287">
            <v>344.15499999999997</v>
          </cell>
          <cell r="E287">
            <v>0.81</v>
          </cell>
          <cell r="F287">
            <v>1.00806354</v>
          </cell>
          <cell r="G287">
            <v>340.541</v>
          </cell>
          <cell r="H287">
            <v>0</v>
          </cell>
          <cell r="I287">
            <v>1</v>
          </cell>
          <cell r="J287">
            <v>2594.52</v>
          </cell>
          <cell r="K287">
            <v>2.1429999999999998</v>
          </cell>
          <cell r="L287">
            <v>0.1875</v>
          </cell>
          <cell r="M287">
            <v>1.0018750000000001</v>
          </cell>
          <cell r="N287">
            <v>3.9587300000000001</v>
          </cell>
          <cell r="O287">
            <v>1.0104282068999999</v>
          </cell>
          <cell r="P287">
            <v>2.8276991691997289</v>
          </cell>
          <cell r="Q287">
            <v>11126.06481089</v>
          </cell>
          <cell r="R287">
            <v>344.15499999999997</v>
          </cell>
        </row>
        <row r="288">
          <cell r="A288">
            <v>39031</v>
          </cell>
          <cell r="C288" t="str">
            <v xml:space="preserve"> </v>
          </cell>
          <cell r="D288" t="str">
            <v xml:space="preserve"> </v>
          </cell>
          <cell r="N288">
            <v>3.9660229999999999</v>
          </cell>
        </row>
        <row r="289">
          <cell r="A289">
            <v>39051</v>
          </cell>
          <cell r="B289">
            <v>0.75</v>
          </cell>
          <cell r="C289">
            <v>1.0075000000000001</v>
          </cell>
          <cell r="D289">
            <v>346.74599999999998</v>
          </cell>
          <cell r="E289">
            <v>0.56999999999999995</v>
          </cell>
          <cell r="F289">
            <v>1.00569975</v>
          </cell>
          <cell r="G289">
            <v>342.48200000000003</v>
          </cell>
          <cell r="H289">
            <v>0</v>
          </cell>
          <cell r="I289">
            <v>1</v>
          </cell>
          <cell r="J289">
            <v>2602.56</v>
          </cell>
          <cell r="K289">
            <v>2.1667999999999998</v>
          </cell>
          <cell r="L289">
            <v>0.12820000000000001</v>
          </cell>
          <cell r="M289">
            <v>1.001282</v>
          </cell>
          <cell r="N289">
            <v>3.980648</v>
          </cell>
          <cell r="O289">
            <v>1.0102237217000001</v>
          </cell>
          <cell r="P289">
            <v>2.8566087785569483</v>
          </cell>
          <cell r="Q289">
            <v>11126.06481089</v>
          </cell>
          <cell r="R289">
            <v>346.74599999999998</v>
          </cell>
        </row>
        <row r="290">
          <cell r="A290">
            <v>39061</v>
          </cell>
          <cell r="C290" t="str">
            <v xml:space="preserve"> </v>
          </cell>
          <cell r="D290" t="str">
            <v xml:space="preserve"> </v>
          </cell>
          <cell r="N290">
            <v>3.987981</v>
          </cell>
        </row>
        <row r="291">
          <cell r="A291">
            <v>39082</v>
          </cell>
          <cell r="B291">
            <v>0.32</v>
          </cell>
          <cell r="C291">
            <v>1.0032000000000001</v>
          </cell>
          <cell r="D291">
            <v>347.84199999999998</v>
          </cell>
          <cell r="E291">
            <v>0.26</v>
          </cell>
          <cell r="F291">
            <v>1.00263372</v>
          </cell>
          <cell r="G291">
            <v>343.38400000000001</v>
          </cell>
          <cell r="H291">
            <v>0</v>
          </cell>
          <cell r="I291">
            <v>1</v>
          </cell>
          <cell r="J291">
            <v>2615.0500000000002</v>
          </cell>
          <cell r="K291">
            <v>2.1379999999999999</v>
          </cell>
          <cell r="L291">
            <v>0.1522</v>
          </cell>
          <cell r="M291">
            <v>1.001522</v>
          </cell>
          <cell r="N291">
            <v>4.0034239999999999</v>
          </cell>
          <cell r="O291">
            <v>1.0103751454000001</v>
          </cell>
          <cell r="P291">
            <v>2.8862465099853933</v>
          </cell>
          <cell r="Q291">
            <v>11126.06481089</v>
          </cell>
          <cell r="R291">
            <v>347.84199999999998</v>
          </cell>
          <cell r="S291">
            <v>4.3073599999999997E-2</v>
          </cell>
          <cell r="T291">
            <v>1.0430736</v>
          </cell>
        </row>
        <row r="292">
          <cell r="A292">
            <v>39092</v>
          </cell>
          <cell r="C292" t="str">
            <v xml:space="preserve"> </v>
          </cell>
          <cell r="D292" t="str">
            <v xml:space="preserve"> </v>
          </cell>
          <cell r="N292">
            <v>4.0104699999999998</v>
          </cell>
        </row>
        <row r="293">
          <cell r="A293">
            <v>39113</v>
          </cell>
          <cell r="B293">
            <v>0.5</v>
          </cell>
          <cell r="C293">
            <v>1.0049999999999999</v>
          </cell>
          <cell r="D293">
            <v>349.59300000000002</v>
          </cell>
          <cell r="E293">
            <v>0.43</v>
          </cell>
          <cell r="F293">
            <v>1.00426927</v>
          </cell>
          <cell r="G293">
            <v>344.85</v>
          </cell>
          <cell r="H293">
            <v>0</v>
          </cell>
          <cell r="I293">
            <v>1</v>
          </cell>
          <cell r="J293">
            <v>2626.56</v>
          </cell>
          <cell r="K293">
            <v>2.1246999999999998</v>
          </cell>
          <cell r="L293">
            <v>0.21890000000000001</v>
          </cell>
          <cell r="M293">
            <v>1.002189</v>
          </cell>
          <cell r="N293">
            <v>4.0252299999999996</v>
          </cell>
          <cell r="O293">
            <v>1.0103403858</v>
          </cell>
          <cell r="P293">
            <v>2.9160914124125457</v>
          </cell>
          <cell r="Q293">
            <v>11126.06481089</v>
          </cell>
          <cell r="R293">
            <v>349.59300000000002</v>
          </cell>
        </row>
        <row r="294">
          <cell r="A294">
            <v>39123</v>
          </cell>
          <cell r="C294" t="str">
            <v xml:space="preserve"> </v>
          </cell>
          <cell r="D294" t="str">
            <v xml:space="preserve"> </v>
          </cell>
          <cell r="N294">
            <v>4.0322769999999997</v>
          </cell>
        </row>
        <row r="295">
          <cell r="A295">
            <v>39141</v>
          </cell>
          <cell r="B295">
            <v>0.27</v>
          </cell>
          <cell r="C295">
            <v>1.0026999999999999</v>
          </cell>
          <cell r="D295">
            <v>350.524</v>
          </cell>
          <cell r="E295">
            <v>0.23</v>
          </cell>
          <cell r="F295">
            <v>1.00232565</v>
          </cell>
          <cell r="G295">
            <v>345.65199999999999</v>
          </cell>
          <cell r="H295">
            <v>0</v>
          </cell>
          <cell r="I295">
            <v>1</v>
          </cell>
          <cell r="J295">
            <v>2638.12</v>
          </cell>
          <cell r="K295">
            <v>2.1181999999999999</v>
          </cell>
          <cell r="L295">
            <v>7.2099999999999997E-2</v>
          </cell>
          <cell r="M295">
            <v>1.000721</v>
          </cell>
          <cell r="N295">
            <v>4.044994</v>
          </cell>
          <cell r="O295">
            <v>1.0087248449999999</v>
          </cell>
          <cell r="P295">
            <v>2.9415338579916761</v>
          </cell>
          <cell r="Q295">
            <v>11126.06481089</v>
          </cell>
          <cell r="R295">
            <v>350.524</v>
          </cell>
        </row>
        <row r="296">
          <cell r="A296">
            <v>39151</v>
          </cell>
          <cell r="C296" t="str">
            <v xml:space="preserve"> </v>
          </cell>
          <cell r="D296" t="str">
            <v xml:space="preserve"> </v>
          </cell>
          <cell r="N296">
            <v>4.0520769999999997</v>
          </cell>
        </row>
        <row r="297">
          <cell r="A297">
            <v>39172</v>
          </cell>
          <cell r="B297">
            <v>0.34</v>
          </cell>
          <cell r="C297">
            <v>1.0034000000000001</v>
          </cell>
          <cell r="D297">
            <v>351.71699999999998</v>
          </cell>
          <cell r="E297">
            <v>0.22</v>
          </cell>
          <cell r="F297">
            <v>1.00218428</v>
          </cell>
          <cell r="G297">
            <v>346.40699999999998</v>
          </cell>
          <cell r="H297">
            <v>0</v>
          </cell>
          <cell r="I297">
            <v>1</v>
          </cell>
          <cell r="J297">
            <v>2647.88</v>
          </cell>
          <cell r="K297">
            <v>2.0503999999999998</v>
          </cell>
          <cell r="L297">
            <v>0.18759999999999999</v>
          </cell>
          <cell r="M297">
            <v>1.001876</v>
          </cell>
          <cell r="N297">
            <v>4.0669899999999997</v>
          </cell>
          <cell r="O297">
            <v>1.0110099613000001</v>
          </cell>
          <cell r="P297">
            <v>2.9739200319308043</v>
          </cell>
          <cell r="Q297">
            <v>11126.06481089</v>
          </cell>
          <cell r="R297">
            <v>351.71699999999998</v>
          </cell>
        </row>
        <row r="298">
          <cell r="A298">
            <v>39182</v>
          </cell>
          <cell r="C298" t="str">
            <v xml:space="preserve"> </v>
          </cell>
          <cell r="D298" t="str">
            <v xml:space="preserve"> </v>
          </cell>
          <cell r="N298">
            <v>4.0741110000000003</v>
          </cell>
        </row>
        <row r="299">
          <cell r="A299">
            <v>39202</v>
          </cell>
          <cell r="B299">
            <v>0.04</v>
          </cell>
          <cell r="C299">
            <v>1.0004</v>
          </cell>
          <cell r="D299">
            <v>351.86900000000003</v>
          </cell>
          <cell r="E299">
            <v>0.14000000000000001</v>
          </cell>
          <cell r="F299">
            <v>1.00135967</v>
          </cell>
          <cell r="G299">
            <v>346.87799999999999</v>
          </cell>
          <cell r="H299">
            <v>0</v>
          </cell>
          <cell r="I299">
            <v>1</v>
          </cell>
          <cell r="J299">
            <v>2654.5</v>
          </cell>
          <cell r="K299">
            <v>2.0339</v>
          </cell>
          <cell r="L299">
            <v>0.12720000000000001</v>
          </cell>
          <cell r="M299">
            <v>1.0012719999999999</v>
          </cell>
          <cell r="N299">
            <v>4.0883890000000003</v>
          </cell>
          <cell r="O299">
            <v>1.0089790285</v>
          </cell>
          <cell r="P299">
            <v>3.0006229446542321</v>
          </cell>
          <cell r="Q299">
            <v>11126.06481089</v>
          </cell>
          <cell r="R299">
            <v>351.86900000000003</v>
          </cell>
        </row>
        <row r="300">
          <cell r="A300">
            <v>39212</v>
          </cell>
          <cell r="C300" t="str">
            <v xml:space="preserve"> </v>
          </cell>
          <cell r="D300" t="str">
            <v xml:space="preserve"> </v>
          </cell>
          <cell r="N300">
            <v>4.0955459999999997</v>
          </cell>
        </row>
        <row r="301">
          <cell r="A301">
            <v>39233</v>
          </cell>
          <cell r="B301">
            <v>0.04</v>
          </cell>
          <cell r="C301">
            <v>1.0004</v>
          </cell>
          <cell r="D301">
            <v>352.02</v>
          </cell>
          <cell r="E301">
            <v>0.16</v>
          </cell>
          <cell r="F301">
            <v>1.0015653900000001</v>
          </cell>
          <cell r="G301">
            <v>347.42099999999999</v>
          </cell>
          <cell r="H301">
            <v>0</v>
          </cell>
          <cell r="I301">
            <v>1</v>
          </cell>
          <cell r="J301">
            <v>2661.93</v>
          </cell>
          <cell r="K301">
            <v>1.9289000000000001</v>
          </cell>
          <cell r="L301">
            <v>0.16889999999999999</v>
          </cell>
          <cell r="M301">
            <v>1.0016890000000001</v>
          </cell>
          <cell r="N301">
            <v>4.1106189999999998</v>
          </cell>
          <cell r="O301">
            <v>1.0102807696</v>
          </cell>
          <cell r="P301">
            <v>3.0314716578046959</v>
          </cell>
          <cell r="Q301">
            <v>11126.06481089</v>
          </cell>
          <cell r="R301">
            <v>352.02</v>
          </cell>
        </row>
        <row r="302">
          <cell r="A302">
            <v>39243</v>
          </cell>
          <cell r="C302" t="str">
            <v xml:space="preserve"> </v>
          </cell>
          <cell r="D302" t="str">
            <v xml:space="preserve"> </v>
          </cell>
          <cell r="J302">
            <v>0</v>
          </cell>
          <cell r="N302">
            <v>4.1178160000000004</v>
          </cell>
        </row>
        <row r="303">
          <cell r="A303">
            <v>39263</v>
          </cell>
          <cell r="B303">
            <v>0.26</v>
          </cell>
          <cell r="C303">
            <v>1.0025999999999999</v>
          </cell>
          <cell r="D303">
            <v>352.93599999999998</v>
          </cell>
          <cell r="E303">
            <v>0.26</v>
          </cell>
          <cell r="F303">
            <v>1.0026106699999999</v>
          </cell>
          <cell r="G303">
            <v>348.32799999999997</v>
          </cell>
          <cell r="H303">
            <v>0</v>
          </cell>
          <cell r="I303">
            <v>1</v>
          </cell>
          <cell r="J303">
            <v>2669.38</v>
          </cell>
          <cell r="K303">
            <v>1.9261999999999999</v>
          </cell>
          <cell r="L303">
            <v>9.5399999999999999E-2</v>
          </cell>
          <cell r="M303">
            <v>1.0009539999999999</v>
          </cell>
          <cell r="N303">
            <v>4.1322489999999998</v>
          </cell>
          <cell r="O303">
            <v>1.0095255309</v>
          </cell>
          <cell r="P303">
            <v>3.0603480347535887</v>
          </cell>
          <cell r="Q303">
            <v>11126.06481089</v>
          </cell>
          <cell r="R303">
            <v>352.93599999999998</v>
          </cell>
        </row>
        <row r="304">
          <cell r="A304">
            <v>39273</v>
          </cell>
          <cell r="C304" t="str">
            <v xml:space="preserve"> </v>
          </cell>
          <cell r="D304" t="str">
            <v xml:space="preserve"> </v>
          </cell>
          <cell r="J304">
            <v>0</v>
          </cell>
          <cell r="N304">
            <v>4.1392410000000002</v>
          </cell>
          <cell r="R304" t="str">
            <v xml:space="preserve"> </v>
          </cell>
        </row>
        <row r="305">
          <cell r="A305">
            <v>39294</v>
          </cell>
          <cell r="B305">
            <v>0.28000000000000003</v>
          </cell>
          <cell r="C305">
            <v>1.0027999999999999</v>
          </cell>
          <cell r="D305">
            <v>353.92</v>
          </cell>
          <cell r="E305">
            <v>0.37</v>
          </cell>
          <cell r="F305">
            <v>1.0037321100000001</v>
          </cell>
          <cell r="G305">
            <v>349.62799999999999</v>
          </cell>
          <cell r="H305">
            <v>0</v>
          </cell>
          <cell r="I305">
            <v>1</v>
          </cell>
          <cell r="J305">
            <v>2675.79</v>
          </cell>
          <cell r="K305">
            <v>1.8775999999999999</v>
          </cell>
          <cell r="L305">
            <v>0.1469</v>
          </cell>
          <cell r="M305">
            <v>1.0014689999999999</v>
          </cell>
          <cell r="N305">
            <v>4.1539039999999998</v>
          </cell>
          <cell r="O305">
            <v>1.0092927739999999</v>
          </cell>
          <cell r="P305">
            <v>3.0887871574018977</v>
          </cell>
          <cell r="Q305">
            <v>11126.06481089</v>
          </cell>
          <cell r="R305">
            <v>353.92</v>
          </cell>
        </row>
        <row r="306">
          <cell r="A306">
            <v>39304</v>
          </cell>
          <cell r="C306" t="str">
            <v xml:space="preserve"> </v>
          </cell>
          <cell r="D306" t="str">
            <v xml:space="preserve"> </v>
          </cell>
          <cell r="J306">
            <v>0</v>
          </cell>
          <cell r="N306">
            <v>4.1609059999999998</v>
          </cell>
          <cell r="R306" t="str">
            <v xml:space="preserve"> </v>
          </cell>
        </row>
        <row r="307">
          <cell r="A307">
            <v>39325</v>
          </cell>
          <cell r="B307">
            <v>0.98</v>
          </cell>
          <cell r="C307">
            <v>1.0098</v>
          </cell>
          <cell r="D307">
            <v>357.404</v>
          </cell>
          <cell r="E307">
            <v>1.39</v>
          </cell>
          <cell r="F307">
            <v>1.0139205099999999</v>
          </cell>
          <cell r="G307">
            <v>354.495</v>
          </cell>
          <cell r="H307">
            <v>0</v>
          </cell>
          <cell r="I307">
            <v>1</v>
          </cell>
          <cell r="J307">
            <v>2688.37</v>
          </cell>
          <cell r="K307">
            <v>1.962</v>
          </cell>
          <cell r="L307">
            <v>0.14660000000000001</v>
          </cell>
          <cell r="M307">
            <v>1.001466</v>
          </cell>
          <cell r="N307">
            <v>4.1756469999999997</v>
          </cell>
          <cell r="O307">
            <v>1.0099263514000001</v>
          </cell>
          <cell r="P307">
            <v>3.1194475441260763</v>
          </cell>
          <cell r="Q307">
            <v>11126.06481089</v>
          </cell>
          <cell r="R307">
            <v>357.404</v>
          </cell>
        </row>
        <row r="308">
          <cell r="A308">
            <v>39335</v>
          </cell>
          <cell r="C308" t="str">
            <v xml:space="preserve"> </v>
          </cell>
          <cell r="D308" t="str">
            <v xml:space="preserve"> </v>
          </cell>
          <cell r="J308">
            <v>0</v>
          </cell>
          <cell r="N308">
            <v>4.1826840000000001</v>
          </cell>
        </row>
        <row r="309">
          <cell r="A309">
            <v>39355</v>
          </cell>
          <cell r="B309">
            <v>1.29</v>
          </cell>
          <cell r="C309">
            <v>1.0128999999999999</v>
          </cell>
          <cell r="D309">
            <v>361.99700000000001</v>
          </cell>
          <cell r="E309">
            <v>1.17</v>
          </cell>
          <cell r="F309">
            <v>1.01167294</v>
          </cell>
          <cell r="G309">
            <v>358.63299999999998</v>
          </cell>
          <cell r="H309">
            <v>0</v>
          </cell>
          <cell r="I309">
            <v>1</v>
          </cell>
          <cell r="J309">
            <v>2693.21</v>
          </cell>
          <cell r="K309">
            <v>1.8389</v>
          </cell>
          <cell r="L309">
            <v>3.5200000000000002E-2</v>
          </cell>
          <cell r="M309">
            <v>1.0003519999999999</v>
          </cell>
          <cell r="N309">
            <v>4.1967949999999998</v>
          </cell>
          <cell r="O309">
            <v>1.0084826311999999</v>
          </cell>
          <cell r="P309">
            <v>3.1459086671906431</v>
          </cell>
          <cell r="Q309">
            <v>11126.06481089</v>
          </cell>
          <cell r="R309">
            <v>361.99700000000001</v>
          </cell>
        </row>
        <row r="310">
          <cell r="A310">
            <v>39365</v>
          </cell>
          <cell r="C310" t="str">
            <v xml:space="preserve"> </v>
          </cell>
          <cell r="D310" t="str">
            <v xml:space="preserve"> </v>
          </cell>
          <cell r="J310">
            <v>0</v>
          </cell>
          <cell r="N310">
            <v>4.2038690000000001</v>
          </cell>
        </row>
        <row r="311">
          <cell r="A311">
            <v>39386</v>
          </cell>
          <cell r="B311">
            <v>1.05</v>
          </cell>
          <cell r="C311">
            <v>1.0105</v>
          </cell>
          <cell r="D311">
            <v>365.79399999999998</v>
          </cell>
          <cell r="E311">
            <v>0.75</v>
          </cell>
          <cell r="F311">
            <v>1.0074588799999999</v>
          </cell>
          <cell r="G311">
            <v>361.30799999999999</v>
          </cell>
          <cell r="H311">
            <v>0</v>
          </cell>
          <cell r="I311">
            <v>1</v>
          </cell>
          <cell r="J311">
            <v>2701.29</v>
          </cell>
          <cell r="K311">
            <v>1.744</v>
          </cell>
          <cell r="L311">
            <v>0.1142</v>
          </cell>
          <cell r="M311">
            <v>1.001142</v>
          </cell>
          <cell r="N311">
            <v>4.2187609999999998</v>
          </cell>
          <cell r="O311">
            <v>1.0088705448999999</v>
          </cell>
          <cell r="P311">
            <v>3.1738145912742568</v>
          </cell>
          <cell r="Q311">
            <v>11126.06481089</v>
          </cell>
          <cell r="R311">
            <v>365.79399999999998</v>
          </cell>
        </row>
        <row r="312">
          <cell r="A312">
            <v>39396</v>
          </cell>
          <cell r="C312" t="str">
            <v xml:space="preserve"> </v>
          </cell>
          <cell r="D312" t="str">
            <v xml:space="preserve"> </v>
          </cell>
          <cell r="J312">
            <v>0</v>
          </cell>
          <cell r="N312">
            <v>4.2258719999999999</v>
          </cell>
        </row>
        <row r="313">
          <cell r="A313">
            <v>39416</v>
          </cell>
          <cell r="B313">
            <v>0.69</v>
          </cell>
          <cell r="C313">
            <v>1.0068999999999999</v>
          </cell>
          <cell r="D313">
            <v>368.334</v>
          </cell>
          <cell r="E313">
            <v>0.69</v>
          </cell>
          <cell r="F313">
            <v>1.0068999999999999</v>
          </cell>
          <cell r="G313">
            <v>363.80102519999997</v>
          </cell>
          <cell r="H313">
            <v>0</v>
          </cell>
          <cell r="I313">
            <v>1</v>
          </cell>
          <cell r="J313">
            <v>2701.29</v>
          </cell>
          <cell r="K313">
            <v>1.7837000000000001</v>
          </cell>
          <cell r="L313">
            <v>5.8999999999999997E-2</v>
          </cell>
          <cell r="M313">
            <v>1.0005900000000001</v>
          </cell>
          <cell r="N313">
            <v>4.2401299999999997</v>
          </cell>
          <cell r="O313">
            <v>1.0084467048000001</v>
          </cell>
          <cell r="P313">
            <v>3.2006228662166833</v>
          </cell>
          <cell r="Q313">
            <v>11126.06481089</v>
          </cell>
          <cell r="R313">
            <v>368.334</v>
          </cell>
        </row>
        <row r="314">
          <cell r="A314">
            <v>39426</v>
          </cell>
          <cell r="C314" t="str">
            <v xml:space="preserve"> </v>
          </cell>
          <cell r="D314" t="str">
            <v xml:space="preserve"> </v>
          </cell>
          <cell r="J314">
            <v>0</v>
          </cell>
          <cell r="N314">
            <v>4.2472760000000003</v>
          </cell>
        </row>
        <row r="315">
          <cell r="A315">
            <v>39447</v>
          </cell>
          <cell r="B315">
            <v>0</v>
          </cell>
          <cell r="C315">
            <v>1</v>
          </cell>
          <cell r="D315">
            <v>368.334</v>
          </cell>
          <cell r="E315">
            <v>0</v>
          </cell>
          <cell r="F315">
            <v>1</v>
          </cell>
          <cell r="G315">
            <v>363.80102519999997</v>
          </cell>
          <cell r="H315">
            <v>0</v>
          </cell>
          <cell r="I315">
            <v>1</v>
          </cell>
          <cell r="J315">
            <v>2701.29</v>
          </cell>
          <cell r="K315">
            <v>1.7837000000000001</v>
          </cell>
          <cell r="L315">
            <v>0</v>
          </cell>
          <cell r="M315">
            <v>1</v>
          </cell>
          <cell r="N315">
            <v>4.2472760000000003</v>
          </cell>
          <cell r="O315">
            <v>1</v>
          </cell>
          <cell r="P315">
            <v>3.2006228662166833</v>
          </cell>
          <cell r="Q315">
            <v>11126.06481089</v>
          </cell>
          <cell r="R315">
            <v>368.334</v>
          </cell>
          <cell r="S315">
            <v>2.0000000000000018E-2</v>
          </cell>
          <cell r="T315">
            <v>1.02</v>
          </cell>
        </row>
        <row r="316">
          <cell r="A316">
            <v>39457</v>
          </cell>
          <cell r="C316" t="str">
            <v xml:space="preserve"> </v>
          </cell>
          <cell r="D316" t="str">
            <v xml:space="preserve"> </v>
          </cell>
          <cell r="J316">
            <v>0</v>
          </cell>
          <cell r="N316">
            <v>4.2472760000000003</v>
          </cell>
        </row>
        <row r="317">
          <cell r="A317">
            <v>39478</v>
          </cell>
          <cell r="B317">
            <v>0</v>
          </cell>
          <cell r="C317">
            <v>1</v>
          </cell>
          <cell r="D317">
            <v>368.334</v>
          </cell>
          <cell r="E317">
            <v>0</v>
          </cell>
          <cell r="F317">
            <v>1</v>
          </cell>
          <cell r="G317">
            <v>363.80102519999997</v>
          </cell>
          <cell r="H317">
            <v>0</v>
          </cell>
          <cell r="I317">
            <v>1</v>
          </cell>
          <cell r="J317">
            <v>2701.29</v>
          </cell>
          <cell r="K317">
            <v>1.7837000000000001</v>
          </cell>
          <cell r="L317">
            <v>0</v>
          </cell>
          <cell r="M317">
            <v>1</v>
          </cell>
          <cell r="N317">
            <v>4.2472760000000003</v>
          </cell>
          <cell r="O317">
            <v>1</v>
          </cell>
          <cell r="P317">
            <v>3.2006228662166833</v>
          </cell>
          <cell r="Q317">
            <v>11126.06481089</v>
          </cell>
          <cell r="R317">
            <v>368.334</v>
          </cell>
        </row>
        <row r="318">
          <cell r="A318">
            <v>39488</v>
          </cell>
          <cell r="C318" t="str">
            <v xml:space="preserve"> </v>
          </cell>
          <cell r="D318" t="str">
            <v xml:space="preserve"> </v>
          </cell>
          <cell r="J318">
            <v>0</v>
          </cell>
          <cell r="N318">
            <v>4.2472760000000003</v>
          </cell>
        </row>
        <row r="319">
          <cell r="A319">
            <v>39507</v>
          </cell>
          <cell r="B319">
            <v>0</v>
          </cell>
          <cell r="C319">
            <v>1</v>
          </cell>
          <cell r="D319">
            <v>368.334</v>
          </cell>
          <cell r="E319">
            <v>0</v>
          </cell>
          <cell r="F319">
            <v>1</v>
          </cell>
          <cell r="G319">
            <v>363.80102519999997</v>
          </cell>
          <cell r="H319">
            <v>0</v>
          </cell>
          <cell r="I319">
            <v>1</v>
          </cell>
          <cell r="J319">
            <v>2701.29</v>
          </cell>
          <cell r="K319">
            <v>1.7837000000000001</v>
          </cell>
          <cell r="L319">
            <v>0</v>
          </cell>
          <cell r="M319">
            <v>1</v>
          </cell>
          <cell r="N319">
            <v>4.2472760000000003</v>
          </cell>
          <cell r="O319">
            <v>1</v>
          </cell>
          <cell r="P319">
            <v>3.2006228662166833</v>
          </cell>
          <cell r="Q319">
            <v>11126.06481089</v>
          </cell>
          <cell r="R319">
            <v>368.334</v>
          </cell>
        </row>
        <row r="320">
          <cell r="A320">
            <v>39517</v>
          </cell>
          <cell r="C320" t="str">
            <v xml:space="preserve"> </v>
          </cell>
          <cell r="D320" t="str">
            <v xml:space="preserve"> </v>
          </cell>
          <cell r="J320">
            <v>0</v>
          </cell>
          <cell r="N320">
            <v>4.2472760000000003</v>
          </cell>
        </row>
        <row r="321">
          <cell r="A321">
            <v>39538</v>
          </cell>
          <cell r="B321">
            <v>0</v>
          </cell>
          <cell r="C321">
            <v>1</v>
          </cell>
          <cell r="D321">
            <v>368.334</v>
          </cell>
          <cell r="E321">
            <v>0</v>
          </cell>
          <cell r="F321">
            <v>1</v>
          </cell>
          <cell r="G321">
            <v>363.80102519999997</v>
          </cell>
          <cell r="H321">
            <v>0</v>
          </cell>
          <cell r="I321">
            <v>1</v>
          </cell>
          <cell r="J321">
            <v>2701.29</v>
          </cell>
          <cell r="K321">
            <v>1.7837000000000001</v>
          </cell>
          <cell r="L321">
            <v>0</v>
          </cell>
          <cell r="M321">
            <v>1</v>
          </cell>
          <cell r="N321">
            <v>4.2472760000000003</v>
          </cell>
          <cell r="O321">
            <v>1</v>
          </cell>
          <cell r="P321">
            <v>3.2006228662166833</v>
          </cell>
          <cell r="Q321">
            <v>11126.06481089</v>
          </cell>
          <cell r="R321">
            <v>368.334</v>
          </cell>
        </row>
        <row r="322">
          <cell r="A322">
            <v>39548</v>
          </cell>
          <cell r="C322" t="str">
            <v xml:space="preserve"> </v>
          </cell>
          <cell r="D322" t="str">
            <v xml:space="preserve"> </v>
          </cell>
          <cell r="J322">
            <v>0</v>
          </cell>
          <cell r="N322">
            <v>4.2472760000000003</v>
          </cell>
        </row>
        <row r="323">
          <cell r="A323">
            <v>39568</v>
          </cell>
          <cell r="B323">
            <v>0</v>
          </cell>
          <cell r="C323">
            <v>1</v>
          </cell>
          <cell r="D323">
            <v>368.334</v>
          </cell>
          <cell r="E323">
            <v>0</v>
          </cell>
          <cell r="F323">
            <v>1</v>
          </cell>
          <cell r="G323">
            <v>363.80102519999997</v>
          </cell>
          <cell r="H323">
            <v>0</v>
          </cell>
          <cell r="I323">
            <v>1</v>
          </cell>
          <cell r="J323">
            <v>2701.29</v>
          </cell>
          <cell r="K323">
            <v>1.7837000000000001</v>
          </cell>
          <cell r="L323">
            <v>0</v>
          </cell>
          <cell r="M323">
            <v>1</v>
          </cell>
          <cell r="N323">
            <v>4.2472760000000003</v>
          </cell>
          <cell r="O323">
            <v>1</v>
          </cell>
          <cell r="P323">
            <v>3.2006228662166833</v>
          </cell>
          <cell r="Q323">
            <v>11126.06481089</v>
          </cell>
          <cell r="R323">
            <v>368.334</v>
          </cell>
        </row>
        <row r="324">
          <cell r="A324">
            <v>39578</v>
          </cell>
          <cell r="C324" t="str">
            <v xml:space="preserve"> </v>
          </cell>
          <cell r="D324" t="str">
            <v xml:space="preserve"> </v>
          </cell>
          <cell r="J324">
            <v>0</v>
          </cell>
          <cell r="N324">
            <v>4.2472760000000003</v>
          </cell>
        </row>
        <row r="325">
          <cell r="A325">
            <v>39599</v>
          </cell>
          <cell r="B325">
            <v>0</v>
          </cell>
          <cell r="C325">
            <v>1</v>
          </cell>
          <cell r="D325">
            <v>368.334</v>
          </cell>
          <cell r="E325">
            <v>0</v>
          </cell>
          <cell r="F325">
            <v>1</v>
          </cell>
          <cell r="G325">
            <v>363.80102519999997</v>
          </cell>
          <cell r="H325">
            <v>0</v>
          </cell>
          <cell r="I325">
            <v>1</v>
          </cell>
          <cell r="J325">
            <v>2701.29</v>
          </cell>
          <cell r="K325">
            <v>1.7837000000000001</v>
          </cell>
          <cell r="L325">
            <v>0</v>
          </cell>
          <cell r="M325">
            <v>1</v>
          </cell>
          <cell r="N325">
            <v>4.2472760000000003</v>
          </cell>
          <cell r="O325">
            <v>1</v>
          </cell>
          <cell r="P325">
            <v>3.2006228662166833</v>
          </cell>
          <cell r="Q325">
            <v>11126.06481089</v>
          </cell>
          <cell r="R325">
            <v>368.334</v>
          </cell>
        </row>
        <row r="326">
          <cell r="A326">
            <v>39609</v>
          </cell>
          <cell r="C326" t="str">
            <v xml:space="preserve"> </v>
          </cell>
          <cell r="D326" t="str">
            <v xml:space="preserve"> </v>
          </cell>
          <cell r="J326">
            <v>0</v>
          </cell>
          <cell r="N326">
            <v>4.2472760000000003</v>
          </cell>
        </row>
        <row r="327">
          <cell r="A327">
            <v>39629</v>
          </cell>
          <cell r="B327">
            <v>0</v>
          </cell>
          <cell r="C327">
            <v>1</v>
          </cell>
          <cell r="D327">
            <v>368.334</v>
          </cell>
          <cell r="E327">
            <v>0</v>
          </cell>
          <cell r="F327">
            <v>1</v>
          </cell>
          <cell r="G327">
            <v>363.80102519999997</v>
          </cell>
          <cell r="H327">
            <v>0</v>
          </cell>
          <cell r="I327">
            <v>1</v>
          </cell>
          <cell r="J327">
            <v>2701.29</v>
          </cell>
          <cell r="K327">
            <v>1.7837000000000001</v>
          </cell>
          <cell r="L327">
            <v>0</v>
          </cell>
          <cell r="M327">
            <v>1</v>
          </cell>
          <cell r="N327">
            <v>4.2472760000000003</v>
          </cell>
          <cell r="O327">
            <v>1</v>
          </cell>
          <cell r="P327">
            <v>3.2006228662166833</v>
          </cell>
          <cell r="Q327">
            <v>11126.06481089</v>
          </cell>
          <cell r="R327">
            <v>368.334</v>
          </cell>
        </row>
        <row r="328">
          <cell r="A328">
            <v>39639</v>
          </cell>
          <cell r="C328" t="str">
            <v xml:space="preserve"> </v>
          </cell>
          <cell r="D328" t="str">
            <v xml:space="preserve"> </v>
          </cell>
          <cell r="J328">
            <v>0</v>
          </cell>
          <cell r="N328">
            <v>4.2472760000000003</v>
          </cell>
        </row>
        <row r="329">
          <cell r="A329">
            <v>39660</v>
          </cell>
          <cell r="B329">
            <v>0</v>
          </cell>
          <cell r="C329">
            <v>1</v>
          </cell>
          <cell r="D329">
            <v>368.334</v>
          </cell>
          <cell r="E329">
            <v>0</v>
          </cell>
          <cell r="F329">
            <v>1</v>
          </cell>
          <cell r="G329">
            <v>363.80102519999997</v>
          </cell>
          <cell r="H329">
            <v>0</v>
          </cell>
          <cell r="I329">
            <v>1</v>
          </cell>
          <cell r="J329">
            <v>2701.29</v>
          </cell>
          <cell r="K329">
            <v>1.7837000000000001</v>
          </cell>
          <cell r="L329">
            <v>0</v>
          </cell>
          <cell r="M329">
            <v>1</v>
          </cell>
          <cell r="N329">
            <v>4.2472760000000003</v>
          </cell>
          <cell r="O329">
            <v>1</v>
          </cell>
          <cell r="P329">
            <v>3.2006228662166833</v>
          </cell>
          <cell r="Q329">
            <v>11126.06481089</v>
          </cell>
          <cell r="R329">
            <v>368.334</v>
          </cell>
        </row>
        <row r="330">
          <cell r="A330">
            <v>39670</v>
          </cell>
          <cell r="C330" t="str">
            <v xml:space="preserve"> </v>
          </cell>
          <cell r="D330" t="str">
            <v xml:space="preserve"> </v>
          </cell>
          <cell r="J330">
            <v>0</v>
          </cell>
          <cell r="N330">
            <v>4.2472760000000003</v>
          </cell>
        </row>
        <row r="331">
          <cell r="A331">
            <v>39691</v>
          </cell>
          <cell r="B331">
            <v>0</v>
          </cell>
          <cell r="C331">
            <v>1</v>
          </cell>
          <cell r="D331">
            <v>368.334</v>
          </cell>
          <cell r="E331">
            <v>0</v>
          </cell>
          <cell r="F331">
            <v>1</v>
          </cell>
          <cell r="G331">
            <v>363.80102519999997</v>
          </cell>
          <cell r="H331">
            <v>0</v>
          </cell>
          <cell r="I331">
            <v>1</v>
          </cell>
          <cell r="J331">
            <v>2701.29</v>
          </cell>
          <cell r="K331">
            <v>1.7837000000000001</v>
          </cell>
          <cell r="L331">
            <v>0</v>
          </cell>
          <cell r="M331">
            <v>1</v>
          </cell>
          <cell r="N331">
            <v>4.2472760000000003</v>
          </cell>
          <cell r="O331">
            <v>1</v>
          </cell>
          <cell r="P331">
            <v>3.2006228662166833</v>
          </cell>
          <cell r="Q331">
            <v>11126.06481089</v>
          </cell>
          <cell r="R331">
            <v>368.334</v>
          </cell>
        </row>
        <row r="332">
          <cell r="A332">
            <v>39701</v>
          </cell>
          <cell r="C332" t="str">
            <v xml:space="preserve"> </v>
          </cell>
          <cell r="D332" t="str">
            <v xml:space="preserve"> </v>
          </cell>
          <cell r="J332">
            <v>0</v>
          </cell>
          <cell r="N332">
            <v>4.2472760000000003</v>
          </cell>
        </row>
        <row r="333">
          <cell r="A333">
            <v>39721</v>
          </cell>
          <cell r="B333">
            <v>0</v>
          </cell>
          <cell r="C333">
            <v>1</v>
          </cell>
          <cell r="D333">
            <v>368.334</v>
          </cell>
          <cell r="E333">
            <v>0</v>
          </cell>
          <cell r="F333">
            <v>1</v>
          </cell>
          <cell r="G333">
            <v>363.80102519999997</v>
          </cell>
          <cell r="H333">
            <v>0</v>
          </cell>
          <cell r="I333">
            <v>1</v>
          </cell>
          <cell r="J333">
            <v>2701.29</v>
          </cell>
          <cell r="K333">
            <v>1.7837000000000001</v>
          </cell>
          <cell r="L333">
            <v>0</v>
          </cell>
          <cell r="M333">
            <v>1</v>
          </cell>
          <cell r="N333">
            <v>4.2472760000000003</v>
          </cell>
          <cell r="O333">
            <v>1</v>
          </cell>
          <cell r="P333">
            <v>3.2006228662166833</v>
          </cell>
          <cell r="Q333">
            <v>11126.06481089</v>
          </cell>
          <cell r="R333">
            <v>368.334</v>
          </cell>
        </row>
        <row r="334">
          <cell r="A334">
            <v>39731</v>
          </cell>
          <cell r="C334" t="str">
            <v xml:space="preserve"> </v>
          </cell>
          <cell r="D334" t="str">
            <v xml:space="preserve"> </v>
          </cell>
          <cell r="J334">
            <v>0</v>
          </cell>
          <cell r="N334">
            <v>4.2472760000000003</v>
          </cell>
        </row>
        <row r="335">
          <cell r="A335">
            <v>39752</v>
          </cell>
          <cell r="B335">
            <v>0</v>
          </cell>
          <cell r="C335">
            <v>1</v>
          </cell>
          <cell r="D335">
            <v>368.334</v>
          </cell>
          <cell r="E335">
            <v>0</v>
          </cell>
          <cell r="F335">
            <v>1</v>
          </cell>
          <cell r="G335">
            <v>363.80102519999997</v>
          </cell>
          <cell r="H335">
            <v>0</v>
          </cell>
          <cell r="I335">
            <v>1</v>
          </cell>
          <cell r="J335">
            <v>2701.29</v>
          </cell>
          <cell r="K335">
            <v>1.7837000000000001</v>
          </cell>
          <cell r="L335">
            <v>0</v>
          </cell>
          <cell r="M335">
            <v>1</v>
          </cell>
          <cell r="N335">
            <v>4.2472760000000003</v>
          </cell>
          <cell r="O335">
            <v>1</v>
          </cell>
          <cell r="P335">
            <v>3.2006228662166833</v>
          </cell>
          <cell r="Q335">
            <v>11126.06481089</v>
          </cell>
          <cell r="R335">
            <v>368.334</v>
          </cell>
        </row>
        <row r="336">
          <cell r="A336">
            <v>39762</v>
          </cell>
          <cell r="C336" t="str">
            <v xml:space="preserve"> </v>
          </cell>
          <cell r="D336" t="str">
            <v xml:space="preserve"> </v>
          </cell>
          <cell r="J336">
            <v>0</v>
          </cell>
          <cell r="N336">
            <v>4.2472760000000003</v>
          </cell>
        </row>
        <row r="337">
          <cell r="A337">
            <v>39782</v>
          </cell>
          <cell r="B337">
            <v>0</v>
          </cell>
          <cell r="C337">
            <v>1</v>
          </cell>
          <cell r="D337">
            <v>368.334</v>
          </cell>
          <cell r="E337">
            <v>0</v>
          </cell>
          <cell r="F337">
            <v>1</v>
          </cell>
          <cell r="G337">
            <v>363.80102519999997</v>
          </cell>
          <cell r="H337">
            <v>0</v>
          </cell>
          <cell r="I337">
            <v>1</v>
          </cell>
          <cell r="J337">
            <v>2701.29</v>
          </cell>
          <cell r="K337">
            <v>1.7837000000000001</v>
          </cell>
          <cell r="L337">
            <v>0</v>
          </cell>
          <cell r="M337">
            <v>1</v>
          </cell>
          <cell r="N337">
            <v>4.2472760000000003</v>
          </cell>
          <cell r="O337">
            <v>1</v>
          </cell>
          <cell r="P337">
            <v>3.2006228662166833</v>
          </cell>
          <cell r="Q337">
            <v>11126.06481089</v>
          </cell>
          <cell r="R337">
            <v>368.334</v>
          </cell>
        </row>
        <row r="338">
          <cell r="A338">
            <v>39792</v>
          </cell>
          <cell r="C338" t="str">
            <v xml:space="preserve"> </v>
          </cell>
          <cell r="D338" t="str">
            <v xml:space="preserve"> </v>
          </cell>
          <cell r="J338">
            <v>0</v>
          </cell>
          <cell r="N338">
            <v>4.2472760000000003</v>
          </cell>
        </row>
        <row r="339">
          <cell r="A339">
            <v>39813</v>
          </cell>
          <cell r="B339">
            <v>0</v>
          </cell>
          <cell r="C339">
            <v>1</v>
          </cell>
          <cell r="D339">
            <v>368.334</v>
          </cell>
          <cell r="E339">
            <v>0</v>
          </cell>
          <cell r="F339">
            <v>1</v>
          </cell>
          <cell r="G339">
            <v>363.80102519999997</v>
          </cell>
          <cell r="H339">
            <v>0</v>
          </cell>
          <cell r="I339">
            <v>1</v>
          </cell>
          <cell r="J339">
            <v>2701.29</v>
          </cell>
          <cell r="K339">
            <v>1.7837000000000001</v>
          </cell>
          <cell r="L339">
            <v>0</v>
          </cell>
          <cell r="M339">
            <v>1</v>
          </cell>
          <cell r="N339">
            <v>4.2472760000000003</v>
          </cell>
          <cell r="O339">
            <v>1</v>
          </cell>
          <cell r="P339">
            <v>3.2006228662166833</v>
          </cell>
          <cell r="Q339">
            <v>11126.06481089</v>
          </cell>
          <cell r="R339">
            <v>368.334</v>
          </cell>
          <cell r="S339">
            <v>0</v>
          </cell>
          <cell r="T339">
            <v>1</v>
          </cell>
        </row>
        <row r="340">
          <cell r="A340">
            <v>39823</v>
          </cell>
          <cell r="C340" t="str">
            <v xml:space="preserve"> </v>
          </cell>
          <cell r="D340" t="str">
            <v xml:space="preserve"> </v>
          </cell>
          <cell r="J340">
            <v>0</v>
          </cell>
          <cell r="N340">
            <v>4.2472760000000003</v>
          </cell>
        </row>
        <row r="341">
          <cell r="A341">
            <v>39844</v>
          </cell>
          <cell r="B341">
            <v>0</v>
          </cell>
          <cell r="C341">
            <v>1</v>
          </cell>
          <cell r="D341">
            <v>368.334</v>
          </cell>
          <cell r="E341">
            <v>0</v>
          </cell>
          <cell r="F341">
            <v>1</v>
          </cell>
          <cell r="G341">
            <v>363.80102519999997</v>
          </cell>
          <cell r="H341">
            <v>0</v>
          </cell>
          <cell r="I341">
            <v>1</v>
          </cell>
          <cell r="J341">
            <v>2701.29</v>
          </cell>
          <cell r="K341">
            <v>1.7837000000000001</v>
          </cell>
          <cell r="L341">
            <v>0</v>
          </cell>
          <cell r="M341">
            <v>1</v>
          </cell>
          <cell r="N341">
            <v>4.2472760000000003</v>
          </cell>
          <cell r="O341">
            <v>1</v>
          </cell>
          <cell r="P341">
            <v>3.2006228662166833</v>
          </cell>
          <cell r="Q341">
            <v>11126.06481089</v>
          </cell>
          <cell r="R341">
            <v>368.334</v>
          </cell>
        </row>
        <row r="342">
          <cell r="A342">
            <v>39854</v>
          </cell>
          <cell r="C342" t="str">
            <v xml:space="preserve"> </v>
          </cell>
          <cell r="D342" t="str">
            <v xml:space="preserve"> </v>
          </cell>
          <cell r="J342">
            <v>0</v>
          </cell>
          <cell r="N342">
            <v>4.2472760000000003</v>
          </cell>
        </row>
        <row r="343">
          <cell r="A343">
            <v>39872</v>
          </cell>
          <cell r="B343">
            <v>0</v>
          </cell>
          <cell r="C343">
            <v>1</v>
          </cell>
          <cell r="D343">
            <v>368.334</v>
          </cell>
          <cell r="E343">
            <v>0</v>
          </cell>
          <cell r="F343">
            <v>1</v>
          </cell>
          <cell r="G343">
            <v>363.80102519999997</v>
          </cell>
          <cell r="H343">
            <v>0</v>
          </cell>
          <cell r="I343">
            <v>1</v>
          </cell>
          <cell r="J343">
            <v>2701.29</v>
          </cell>
          <cell r="K343">
            <v>1.7837000000000001</v>
          </cell>
          <cell r="L343">
            <v>0</v>
          </cell>
          <cell r="M343">
            <v>1</v>
          </cell>
          <cell r="N343">
            <v>4.2472760000000003</v>
          </cell>
          <cell r="O343">
            <v>1</v>
          </cell>
          <cell r="P343">
            <v>3.2006228662166833</v>
          </cell>
          <cell r="Q343">
            <v>11126.06481089</v>
          </cell>
          <cell r="R343">
            <v>368.334</v>
          </cell>
        </row>
        <row r="344">
          <cell r="A344">
            <v>39882</v>
          </cell>
          <cell r="C344" t="str">
            <v xml:space="preserve"> </v>
          </cell>
          <cell r="D344" t="str">
            <v xml:space="preserve"> </v>
          </cell>
          <cell r="J344">
            <v>0</v>
          </cell>
          <cell r="N344">
            <v>4.2472760000000003</v>
          </cell>
        </row>
        <row r="345">
          <cell r="A345">
            <v>39903</v>
          </cell>
          <cell r="B345">
            <v>0</v>
          </cell>
          <cell r="C345">
            <v>1</v>
          </cell>
          <cell r="D345">
            <v>368.334</v>
          </cell>
          <cell r="E345">
            <v>0</v>
          </cell>
          <cell r="F345">
            <v>1</v>
          </cell>
          <cell r="G345">
            <v>363.80102519999997</v>
          </cell>
          <cell r="H345">
            <v>0</v>
          </cell>
          <cell r="I345">
            <v>1</v>
          </cell>
          <cell r="J345">
            <v>2701.29</v>
          </cell>
          <cell r="K345">
            <v>1.7837000000000001</v>
          </cell>
          <cell r="L345">
            <v>0</v>
          </cell>
          <cell r="M345">
            <v>1</v>
          </cell>
          <cell r="N345">
            <v>4.2472760000000003</v>
          </cell>
          <cell r="O345">
            <v>1</v>
          </cell>
          <cell r="P345">
            <v>3.2006228662166833</v>
          </cell>
          <cell r="Q345">
            <v>11126.06481089</v>
          </cell>
          <cell r="R345">
            <v>368.334</v>
          </cell>
        </row>
        <row r="346">
          <cell r="A346">
            <v>39913</v>
          </cell>
          <cell r="C346" t="str">
            <v xml:space="preserve"> </v>
          </cell>
          <cell r="D346" t="str">
            <v xml:space="preserve"> </v>
          </cell>
          <cell r="J346">
            <v>0</v>
          </cell>
          <cell r="N346">
            <v>4.2472760000000003</v>
          </cell>
        </row>
        <row r="347">
          <cell r="A347">
            <v>39933</v>
          </cell>
          <cell r="B347">
            <v>0</v>
          </cell>
          <cell r="C347">
            <v>1</v>
          </cell>
          <cell r="D347">
            <v>368.334</v>
          </cell>
          <cell r="E347">
            <v>0</v>
          </cell>
          <cell r="F347">
            <v>1</v>
          </cell>
          <cell r="G347">
            <v>363.80102519999997</v>
          </cell>
          <cell r="H347">
            <v>0</v>
          </cell>
          <cell r="I347">
            <v>1</v>
          </cell>
          <cell r="J347">
            <v>2701.29</v>
          </cell>
          <cell r="K347">
            <v>1.7837000000000001</v>
          </cell>
          <cell r="L347">
            <v>0</v>
          </cell>
          <cell r="M347">
            <v>1</v>
          </cell>
          <cell r="N347">
            <v>4.2472760000000003</v>
          </cell>
          <cell r="O347">
            <v>1</v>
          </cell>
          <cell r="P347">
            <v>3.2006228662166833</v>
          </cell>
          <cell r="Q347">
            <v>11126.06481089</v>
          </cell>
          <cell r="R347">
            <v>368.334</v>
          </cell>
        </row>
        <row r="348">
          <cell r="A348">
            <v>39943</v>
          </cell>
          <cell r="C348" t="str">
            <v xml:space="preserve"> </v>
          </cell>
          <cell r="D348" t="str">
            <v xml:space="preserve"> </v>
          </cell>
          <cell r="J348">
            <v>0</v>
          </cell>
          <cell r="N348">
            <v>4.2472760000000003</v>
          </cell>
        </row>
        <row r="349">
          <cell r="A349">
            <v>39964</v>
          </cell>
          <cell r="B349">
            <v>0</v>
          </cell>
          <cell r="C349">
            <v>1</v>
          </cell>
          <cell r="D349">
            <v>368.334</v>
          </cell>
          <cell r="E349">
            <v>0</v>
          </cell>
          <cell r="F349">
            <v>1</v>
          </cell>
          <cell r="G349">
            <v>363.80102519999997</v>
          </cell>
          <cell r="H349">
            <v>0</v>
          </cell>
          <cell r="I349">
            <v>1</v>
          </cell>
          <cell r="J349">
            <v>2701.29</v>
          </cell>
          <cell r="K349">
            <v>1.7837000000000001</v>
          </cell>
          <cell r="L349">
            <v>0</v>
          </cell>
          <cell r="M349">
            <v>1</v>
          </cell>
          <cell r="N349">
            <v>4.2472760000000003</v>
          </cell>
          <cell r="O349">
            <v>1</v>
          </cell>
          <cell r="P349">
            <v>3.2006228662166833</v>
          </cell>
          <cell r="Q349">
            <v>11126.06481089</v>
          </cell>
          <cell r="R349">
            <v>368.334</v>
          </cell>
        </row>
        <row r="350">
          <cell r="A350">
            <v>39974</v>
          </cell>
          <cell r="C350" t="str">
            <v xml:space="preserve"> </v>
          </cell>
          <cell r="D350" t="str">
            <v xml:space="preserve"> </v>
          </cell>
          <cell r="J350">
            <v>0</v>
          </cell>
          <cell r="N350">
            <v>4.2472760000000003</v>
          </cell>
        </row>
        <row r="351">
          <cell r="A351">
            <v>39994</v>
          </cell>
          <cell r="B351">
            <v>0</v>
          </cell>
          <cell r="C351">
            <v>1</v>
          </cell>
          <cell r="D351">
            <v>368.334</v>
          </cell>
          <cell r="E351">
            <v>0</v>
          </cell>
          <cell r="F351">
            <v>1</v>
          </cell>
          <cell r="G351">
            <v>363.80102519999997</v>
          </cell>
          <cell r="H351">
            <v>0</v>
          </cell>
          <cell r="I351">
            <v>1</v>
          </cell>
          <cell r="J351">
            <v>2701.29</v>
          </cell>
          <cell r="K351">
            <v>1.7837000000000001</v>
          </cell>
          <cell r="L351">
            <v>0</v>
          </cell>
          <cell r="M351">
            <v>1</v>
          </cell>
          <cell r="N351">
            <v>4.2472760000000003</v>
          </cell>
          <cell r="O351">
            <v>1</v>
          </cell>
          <cell r="P351">
            <v>3.2006228662166833</v>
          </cell>
          <cell r="Q351">
            <v>11126.06481089</v>
          </cell>
          <cell r="R351">
            <v>368.334</v>
          </cell>
        </row>
        <row r="352">
          <cell r="A352">
            <v>40004</v>
          </cell>
          <cell r="C352" t="str">
            <v xml:space="preserve"> </v>
          </cell>
          <cell r="D352" t="str">
            <v xml:space="preserve"> </v>
          </cell>
          <cell r="J352">
            <v>0</v>
          </cell>
          <cell r="N352">
            <v>4.2472760000000003</v>
          </cell>
        </row>
        <row r="353">
          <cell r="A353">
            <v>40025</v>
          </cell>
          <cell r="B353">
            <v>0</v>
          </cell>
          <cell r="C353">
            <v>1</v>
          </cell>
          <cell r="D353">
            <v>368.334</v>
          </cell>
          <cell r="E353">
            <v>0</v>
          </cell>
          <cell r="F353">
            <v>1</v>
          </cell>
          <cell r="G353">
            <v>363.80102519999997</v>
          </cell>
          <cell r="H353">
            <v>0</v>
          </cell>
          <cell r="I353">
            <v>1</v>
          </cell>
          <cell r="J353">
            <v>2701.29</v>
          </cell>
          <cell r="K353">
            <v>1.7837000000000001</v>
          </cell>
          <cell r="L353">
            <v>0</v>
          </cell>
          <cell r="M353">
            <v>1</v>
          </cell>
          <cell r="N353">
            <v>4.2472760000000003</v>
          </cell>
          <cell r="O353">
            <v>1</v>
          </cell>
          <cell r="P353">
            <v>3.2006228662166833</v>
          </cell>
          <cell r="Q353">
            <v>11126.06481089</v>
          </cell>
          <cell r="R353">
            <v>368.334</v>
          </cell>
        </row>
        <row r="354">
          <cell r="A354">
            <v>40035</v>
          </cell>
          <cell r="C354" t="str">
            <v xml:space="preserve"> </v>
          </cell>
          <cell r="D354" t="str">
            <v xml:space="preserve"> </v>
          </cell>
          <cell r="J354">
            <v>0</v>
          </cell>
          <cell r="N354">
            <v>4.2472760000000003</v>
          </cell>
        </row>
        <row r="355">
          <cell r="A355">
            <v>40056</v>
          </cell>
          <cell r="B355">
            <v>0</v>
          </cell>
          <cell r="C355">
            <v>1</v>
          </cell>
          <cell r="D355">
            <v>368.334</v>
          </cell>
          <cell r="E355">
            <v>0</v>
          </cell>
          <cell r="F355">
            <v>1</v>
          </cell>
          <cell r="G355">
            <v>363.80102519999997</v>
          </cell>
          <cell r="H355">
            <v>0</v>
          </cell>
          <cell r="I355">
            <v>1</v>
          </cell>
          <cell r="J355">
            <v>2701.29</v>
          </cell>
          <cell r="K355">
            <v>1.7837000000000001</v>
          </cell>
          <cell r="L355">
            <v>0</v>
          </cell>
          <cell r="M355">
            <v>1</v>
          </cell>
          <cell r="N355">
            <v>4.2472760000000003</v>
          </cell>
          <cell r="O355">
            <v>1</v>
          </cell>
          <cell r="P355">
            <v>3.2006228662166833</v>
          </cell>
          <cell r="Q355">
            <v>11126.06481089</v>
          </cell>
          <cell r="R355">
            <v>368.334</v>
          </cell>
        </row>
        <row r="356">
          <cell r="A356">
            <v>40066</v>
          </cell>
          <cell r="C356" t="str">
            <v xml:space="preserve"> </v>
          </cell>
          <cell r="D356" t="str">
            <v xml:space="preserve"> </v>
          </cell>
          <cell r="J356">
            <v>0</v>
          </cell>
          <cell r="N356">
            <v>4.2472760000000003</v>
          </cell>
        </row>
        <row r="357">
          <cell r="A357">
            <v>40086</v>
          </cell>
          <cell r="B357">
            <v>0</v>
          </cell>
          <cell r="C357">
            <v>1</v>
          </cell>
          <cell r="D357">
            <v>368.334</v>
          </cell>
          <cell r="E357">
            <v>0</v>
          </cell>
          <cell r="F357">
            <v>1</v>
          </cell>
          <cell r="G357">
            <v>363.80102519999997</v>
          </cell>
          <cell r="H357">
            <v>0</v>
          </cell>
          <cell r="I357">
            <v>1</v>
          </cell>
          <cell r="J357">
            <v>2701.29</v>
          </cell>
          <cell r="K357">
            <v>1.7837000000000001</v>
          </cell>
          <cell r="L357">
            <v>0</v>
          </cell>
          <cell r="M357">
            <v>1</v>
          </cell>
          <cell r="N357">
            <v>4.2472760000000003</v>
          </cell>
          <cell r="O357">
            <v>1</v>
          </cell>
          <cell r="P357">
            <v>3.2006228662166833</v>
          </cell>
          <cell r="Q357">
            <v>11126.06481089</v>
          </cell>
          <cell r="R357">
            <v>368.334</v>
          </cell>
        </row>
        <row r="358">
          <cell r="A358">
            <v>40096</v>
          </cell>
          <cell r="C358" t="str">
            <v xml:space="preserve"> </v>
          </cell>
          <cell r="D358" t="str">
            <v xml:space="preserve"> </v>
          </cell>
          <cell r="J358">
            <v>0</v>
          </cell>
          <cell r="N358">
            <v>4.2472760000000003</v>
          </cell>
        </row>
        <row r="359">
          <cell r="A359">
            <v>40117</v>
          </cell>
          <cell r="B359">
            <v>0</v>
          </cell>
          <cell r="C359">
            <v>1</v>
          </cell>
          <cell r="D359">
            <v>368.334</v>
          </cell>
          <cell r="E359">
            <v>0</v>
          </cell>
          <cell r="F359">
            <v>1</v>
          </cell>
          <cell r="G359">
            <v>363.80102519999997</v>
          </cell>
          <cell r="H359">
            <v>0</v>
          </cell>
          <cell r="I359">
            <v>1</v>
          </cell>
          <cell r="J359">
            <v>2701.29</v>
          </cell>
          <cell r="K359">
            <v>1.7837000000000001</v>
          </cell>
          <cell r="L359">
            <v>0</v>
          </cell>
          <cell r="M359">
            <v>1</v>
          </cell>
          <cell r="N359">
            <v>4.2472760000000003</v>
          </cell>
          <cell r="O359">
            <v>1</v>
          </cell>
          <cell r="P359">
            <v>3.2006228662166833</v>
          </cell>
          <cell r="Q359">
            <v>11126.06481089</v>
          </cell>
          <cell r="R359">
            <v>368.334</v>
          </cell>
        </row>
        <row r="360">
          <cell r="A360">
            <v>40127</v>
          </cell>
          <cell r="C360" t="str">
            <v xml:space="preserve"> </v>
          </cell>
          <cell r="D360" t="str">
            <v xml:space="preserve"> </v>
          </cell>
          <cell r="J360">
            <v>0</v>
          </cell>
          <cell r="N360">
            <v>4.2472760000000003</v>
          </cell>
        </row>
        <row r="361">
          <cell r="A361">
            <v>40147</v>
          </cell>
          <cell r="B361">
            <v>0</v>
          </cell>
          <cell r="C361">
            <v>1</v>
          </cell>
          <cell r="D361">
            <v>368.334</v>
          </cell>
          <cell r="E361">
            <v>0</v>
          </cell>
          <cell r="F361">
            <v>1</v>
          </cell>
          <cell r="G361">
            <v>363.80102519999997</v>
          </cell>
          <cell r="H361">
            <v>0</v>
          </cell>
          <cell r="I361">
            <v>1</v>
          </cell>
          <cell r="J361">
            <v>2701.29</v>
          </cell>
          <cell r="K361">
            <v>1.7837000000000001</v>
          </cell>
          <cell r="L361">
            <v>0</v>
          </cell>
          <cell r="M361">
            <v>1</v>
          </cell>
          <cell r="N361">
            <v>4.2472760000000003</v>
          </cell>
          <cell r="O361">
            <v>1</v>
          </cell>
          <cell r="P361">
            <v>3.2006228662166833</v>
          </cell>
          <cell r="Q361">
            <v>11126.06481089</v>
          </cell>
          <cell r="R361">
            <v>368.334</v>
          </cell>
        </row>
        <row r="362">
          <cell r="A362">
            <v>40157</v>
          </cell>
          <cell r="C362" t="str">
            <v xml:space="preserve"> </v>
          </cell>
          <cell r="D362" t="str">
            <v xml:space="preserve"> </v>
          </cell>
          <cell r="J362">
            <v>0</v>
          </cell>
          <cell r="N362">
            <v>4.2472760000000003</v>
          </cell>
        </row>
        <row r="363">
          <cell r="A363">
            <v>40178</v>
          </cell>
          <cell r="B363">
            <v>0</v>
          </cell>
          <cell r="C363">
            <v>1</v>
          </cell>
          <cell r="D363">
            <v>368.334</v>
          </cell>
          <cell r="E363">
            <v>0</v>
          </cell>
          <cell r="F363">
            <v>1</v>
          </cell>
          <cell r="G363">
            <v>363.80102519999997</v>
          </cell>
          <cell r="H363">
            <v>0</v>
          </cell>
          <cell r="I363">
            <v>1</v>
          </cell>
          <cell r="J363">
            <v>2701.29</v>
          </cell>
          <cell r="K363">
            <v>1.7837000000000001</v>
          </cell>
          <cell r="L363">
            <v>0</v>
          </cell>
          <cell r="M363">
            <v>1</v>
          </cell>
          <cell r="N363">
            <v>4.2472760000000003</v>
          </cell>
          <cell r="O363">
            <v>1</v>
          </cell>
          <cell r="P363">
            <v>3.2006228662166833</v>
          </cell>
          <cell r="Q363">
            <v>11126.06481089</v>
          </cell>
          <cell r="R363">
            <v>368.334</v>
          </cell>
          <cell r="S363">
            <v>0</v>
          </cell>
          <cell r="T363">
            <v>1</v>
          </cell>
        </row>
        <row r="364">
          <cell r="A364">
            <v>40188</v>
          </cell>
          <cell r="C364" t="str">
            <v xml:space="preserve"> </v>
          </cell>
          <cell r="D364" t="str">
            <v xml:space="preserve"> </v>
          </cell>
          <cell r="J364">
            <v>0</v>
          </cell>
          <cell r="N364">
            <v>4.2472760000000003</v>
          </cell>
        </row>
        <row r="365">
          <cell r="A365">
            <v>40209</v>
          </cell>
          <cell r="B365">
            <v>0</v>
          </cell>
          <cell r="C365">
            <v>1</v>
          </cell>
          <cell r="D365">
            <v>368.334</v>
          </cell>
          <cell r="E365">
            <v>0</v>
          </cell>
          <cell r="F365">
            <v>1</v>
          </cell>
          <cell r="G365">
            <v>363.80102519999997</v>
          </cell>
          <cell r="H365">
            <v>0</v>
          </cell>
          <cell r="I365">
            <v>1</v>
          </cell>
          <cell r="J365">
            <v>2701.29</v>
          </cell>
          <cell r="K365">
            <v>1.7837000000000001</v>
          </cell>
          <cell r="L365">
            <v>0</v>
          </cell>
          <cell r="M365">
            <v>1</v>
          </cell>
          <cell r="N365">
            <v>4.2472760000000003</v>
          </cell>
          <cell r="O365">
            <v>1</v>
          </cell>
          <cell r="P365">
            <v>3.2006228662166833</v>
          </cell>
          <cell r="Q365">
            <v>11126.06481089</v>
          </cell>
          <cell r="R365">
            <v>368.334</v>
          </cell>
        </row>
        <row r="366">
          <cell r="A366">
            <v>40219</v>
          </cell>
          <cell r="C366" t="str">
            <v xml:space="preserve"> </v>
          </cell>
          <cell r="D366" t="str">
            <v xml:space="preserve"> </v>
          </cell>
          <cell r="J366">
            <v>0</v>
          </cell>
          <cell r="N366">
            <v>4.2472760000000003</v>
          </cell>
        </row>
        <row r="367">
          <cell r="A367">
            <v>40237</v>
          </cell>
          <cell r="B367">
            <v>0</v>
          </cell>
          <cell r="C367">
            <v>1</v>
          </cell>
          <cell r="D367">
            <v>368.334</v>
          </cell>
          <cell r="E367">
            <v>0</v>
          </cell>
          <cell r="F367">
            <v>1</v>
          </cell>
          <cell r="G367">
            <v>363.80102519999997</v>
          </cell>
          <cell r="H367">
            <v>0</v>
          </cell>
          <cell r="I367">
            <v>1</v>
          </cell>
          <cell r="J367">
            <v>2701.29</v>
          </cell>
          <cell r="K367">
            <v>1.7837000000000001</v>
          </cell>
          <cell r="L367">
            <v>0</v>
          </cell>
          <cell r="M367">
            <v>1</v>
          </cell>
          <cell r="N367">
            <v>4.2472760000000003</v>
          </cell>
          <cell r="O367">
            <v>1</v>
          </cell>
          <cell r="P367">
            <v>3.2006228662166833</v>
          </cell>
          <cell r="Q367">
            <v>11126.06481089</v>
          </cell>
          <cell r="R367">
            <v>368.334</v>
          </cell>
        </row>
        <row r="368">
          <cell r="A368">
            <v>40247</v>
          </cell>
          <cell r="C368" t="str">
            <v xml:space="preserve"> </v>
          </cell>
          <cell r="D368" t="str">
            <v xml:space="preserve"> </v>
          </cell>
          <cell r="J368">
            <v>0</v>
          </cell>
          <cell r="N368">
            <v>4.2472760000000003</v>
          </cell>
        </row>
        <row r="369">
          <cell r="A369">
            <v>40268</v>
          </cell>
          <cell r="B369">
            <v>0</v>
          </cell>
          <cell r="C369">
            <v>1</v>
          </cell>
          <cell r="D369">
            <v>368.334</v>
          </cell>
          <cell r="E369">
            <v>0</v>
          </cell>
          <cell r="F369">
            <v>1</v>
          </cell>
          <cell r="G369">
            <v>363.80102519999997</v>
          </cell>
          <cell r="H369">
            <v>0</v>
          </cell>
          <cell r="I369">
            <v>1</v>
          </cell>
          <cell r="J369">
            <v>2701.29</v>
          </cell>
          <cell r="K369">
            <v>1.7837000000000001</v>
          </cell>
          <cell r="L369">
            <v>0</v>
          </cell>
          <cell r="M369">
            <v>1</v>
          </cell>
          <cell r="N369">
            <v>4.2472760000000003</v>
          </cell>
          <cell r="O369">
            <v>1</v>
          </cell>
          <cell r="P369">
            <v>3.2006228662166833</v>
          </cell>
          <cell r="Q369">
            <v>11126.06481089</v>
          </cell>
          <cell r="R369">
            <v>368.334</v>
          </cell>
        </row>
        <row r="370">
          <cell r="A370">
            <v>40278</v>
          </cell>
          <cell r="C370" t="str">
            <v xml:space="preserve"> </v>
          </cell>
          <cell r="D370" t="str">
            <v xml:space="preserve"> </v>
          </cell>
          <cell r="J370">
            <v>0</v>
          </cell>
          <cell r="N370">
            <v>4.2472760000000003</v>
          </cell>
        </row>
        <row r="371">
          <cell r="A371">
            <v>40298</v>
          </cell>
          <cell r="B371">
            <v>0</v>
          </cell>
          <cell r="C371">
            <v>1</v>
          </cell>
          <cell r="D371">
            <v>368.334</v>
          </cell>
          <cell r="E371">
            <v>0</v>
          </cell>
          <cell r="F371">
            <v>1</v>
          </cell>
          <cell r="G371">
            <v>363.80102519999997</v>
          </cell>
          <cell r="H371">
            <v>0</v>
          </cell>
          <cell r="I371">
            <v>1</v>
          </cell>
          <cell r="J371">
            <v>2701.29</v>
          </cell>
          <cell r="K371">
            <v>1.7837000000000001</v>
          </cell>
          <cell r="L371">
            <v>0</v>
          </cell>
          <cell r="M371">
            <v>1</v>
          </cell>
          <cell r="N371">
            <v>4.2472760000000003</v>
          </cell>
          <cell r="O371">
            <v>1</v>
          </cell>
          <cell r="P371">
            <v>3.2006228662166833</v>
          </cell>
          <cell r="Q371">
            <v>11126.06481089</v>
          </cell>
          <cell r="R371">
            <v>368.334</v>
          </cell>
        </row>
        <row r="372">
          <cell r="A372">
            <v>40308</v>
          </cell>
          <cell r="C372" t="str">
            <v xml:space="preserve"> </v>
          </cell>
          <cell r="D372" t="str">
            <v xml:space="preserve"> </v>
          </cell>
          <cell r="J372">
            <v>0</v>
          </cell>
          <cell r="N372">
            <v>4.2472760000000003</v>
          </cell>
        </row>
        <row r="373">
          <cell r="A373">
            <v>40329</v>
          </cell>
          <cell r="B373">
            <v>0</v>
          </cell>
          <cell r="C373">
            <v>1</v>
          </cell>
          <cell r="D373">
            <v>368.334</v>
          </cell>
          <cell r="E373">
            <v>0</v>
          </cell>
          <cell r="F373">
            <v>1</v>
          </cell>
          <cell r="G373">
            <v>363.80102519999997</v>
          </cell>
          <cell r="H373">
            <v>0</v>
          </cell>
          <cell r="I373">
            <v>1</v>
          </cell>
          <cell r="J373">
            <v>2701.29</v>
          </cell>
          <cell r="K373">
            <v>1.7837000000000001</v>
          </cell>
          <cell r="L373">
            <v>0</v>
          </cell>
          <cell r="M373">
            <v>1</v>
          </cell>
          <cell r="N373">
            <v>4.2472760000000003</v>
          </cell>
          <cell r="O373">
            <v>1</v>
          </cell>
          <cell r="P373">
            <v>3.2006228662166833</v>
          </cell>
          <cell r="Q373">
            <v>11126.06481089</v>
          </cell>
          <cell r="R373">
            <v>368.334</v>
          </cell>
        </row>
        <row r="374">
          <cell r="A374">
            <v>40339</v>
          </cell>
          <cell r="C374" t="str">
            <v xml:space="preserve"> </v>
          </cell>
          <cell r="D374" t="str">
            <v xml:space="preserve"> </v>
          </cell>
          <cell r="J374">
            <v>0</v>
          </cell>
          <cell r="N374">
            <v>4.2472760000000003</v>
          </cell>
        </row>
        <row r="375">
          <cell r="A375">
            <v>40359</v>
          </cell>
          <cell r="B375">
            <v>0</v>
          </cell>
          <cell r="C375">
            <v>1</v>
          </cell>
          <cell r="D375">
            <v>368.334</v>
          </cell>
          <cell r="E375">
            <v>0</v>
          </cell>
          <cell r="F375">
            <v>1</v>
          </cell>
          <cell r="G375">
            <v>363.80102519999997</v>
          </cell>
          <cell r="H375">
            <v>0</v>
          </cell>
          <cell r="I375">
            <v>1</v>
          </cell>
          <cell r="J375">
            <v>2701.29</v>
          </cell>
          <cell r="K375">
            <v>1.7837000000000001</v>
          </cell>
          <cell r="L375">
            <v>0</v>
          </cell>
          <cell r="M375">
            <v>1</v>
          </cell>
          <cell r="N375">
            <v>4.2472760000000003</v>
          </cell>
          <cell r="O375">
            <v>1</v>
          </cell>
          <cell r="P375">
            <v>3.2006228662166833</v>
          </cell>
          <cell r="Q375">
            <v>11126.06481089</v>
          </cell>
          <cell r="R375">
            <v>368.334</v>
          </cell>
        </row>
        <row r="376">
          <cell r="A376">
            <v>40369</v>
          </cell>
          <cell r="C376" t="str">
            <v xml:space="preserve"> </v>
          </cell>
          <cell r="D376" t="str">
            <v xml:space="preserve"> </v>
          </cell>
          <cell r="J376">
            <v>0</v>
          </cell>
          <cell r="N376">
            <v>4.2472760000000003</v>
          </cell>
        </row>
        <row r="377">
          <cell r="A377">
            <v>40390</v>
          </cell>
          <cell r="B377">
            <v>0</v>
          </cell>
          <cell r="C377">
            <v>1</v>
          </cell>
          <cell r="D377">
            <v>368.334</v>
          </cell>
          <cell r="E377">
            <v>0</v>
          </cell>
          <cell r="F377">
            <v>1</v>
          </cell>
          <cell r="G377">
            <v>363.80102519999997</v>
          </cell>
          <cell r="H377">
            <v>0</v>
          </cell>
          <cell r="I377">
            <v>1</v>
          </cell>
          <cell r="J377">
            <v>2701.29</v>
          </cell>
          <cell r="K377">
            <v>1.7837000000000001</v>
          </cell>
          <cell r="L377">
            <v>0</v>
          </cell>
          <cell r="M377">
            <v>1</v>
          </cell>
          <cell r="N377">
            <v>4.2472760000000003</v>
          </cell>
          <cell r="O377">
            <v>1</v>
          </cell>
          <cell r="P377">
            <v>3.2006228662166833</v>
          </cell>
          <cell r="Q377">
            <v>11126.06481089</v>
          </cell>
          <cell r="R377">
            <v>368.334</v>
          </cell>
        </row>
        <row r="378">
          <cell r="A378">
            <v>40400</v>
          </cell>
          <cell r="C378" t="str">
            <v xml:space="preserve"> </v>
          </cell>
          <cell r="D378" t="str">
            <v xml:space="preserve"> </v>
          </cell>
          <cell r="J378">
            <v>0</v>
          </cell>
          <cell r="N378">
            <v>4.2472760000000003</v>
          </cell>
        </row>
        <row r="379">
          <cell r="A379">
            <v>40421</v>
          </cell>
          <cell r="B379">
            <v>0</v>
          </cell>
          <cell r="C379">
            <v>1</v>
          </cell>
          <cell r="D379">
            <v>368.334</v>
          </cell>
          <cell r="E379">
            <v>0</v>
          </cell>
          <cell r="F379">
            <v>1</v>
          </cell>
          <cell r="G379">
            <v>363.80102519999997</v>
          </cell>
          <cell r="H379">
            <v>0</v>
          </cell>
          <cell r="I379">
            <v>1</v>
          </cell>
          <cell r="J379">
            <v>2701.29</v>
          </cell>
          <cell r="K379">
            <v>1.7837000000000001</v>
          </cell>
          <cell r="L379">
            <v>0</v>
          </cell>
          <cell r="M379">
            <v>1</v>
          </cell>
          <cell r="N379">
            <v>4.2472760000000003</v>
          </cell>
          <cell r="O379">
            <v>1</v>
          </cell>
          <cell r="P379">
            <v>3.2006228662166833</v>
          </cell>
          <cell r="Q379">
            <v>11126.06481089</v>
          </cell>
          <cell r="R379">
            <v>368.334</v>
          </cell>
        </row>
        <row r="380">
          <cell r="A380">
            <v>40431</v>
          </cell>
          <cell r="C380" t="str">
            <v xml:space="preserve"> </v>
          </cell>
          <cell r="D380" t="str">
            <v xml:space="preserve"> </v>
          </cell>
          <cell r="J380">
            <v>0</v>
          </cell>
          <cell r="N380">
            <v>4.2472760000000003</v>
          </cell>
        </row>
        <row r="381">
          <cell r="A381">
            <v>40451</v>
          </cell>
          <cell r="B381">
            <v>0</v>
          </cell>
          <cell r="C381">
            <v>1</v>
          </cell>
          <cell r="D381">
            <v>368.334</v>
          </cell>
          <cell r="E381">
            <v>0</v>
          </cell>
          <cell r="F381">
            <v>1</v>
          </cell>
          <cell r="G381">
            <v>363.80102519999997</v>
          </cell>
          <cell r="H381">
            <v>0</v>
          </cell>
          <cell r="I381">
            <v>1</v>
          </cell>
          <cell r="J381">
            <v>2701.29</v>
          </cell>
          <cell r="K381">
            <v>1.7837000000000001</v>
          </cell>
          <cell r="L381">
            <v>0</v>
          </cell>
          <cell r="M381">
            <v>1</v>
          </cell>
          <cell r="N381">
            <v>4.2472760000000003</v>
          </cell>
          <cell r="O381">
            <v>1</v>
          </cell>
          <cell r="P381">
            <v>3.2006228662166833</v>
          </cell>
          <cell r="Q381">
            <v>11126.06481089</v>
          </cell>
          <cell r="R381">
            <v>368.334</v>
          </cell>
        </row>
        <row r="382">
          <cell r="A382">
            <v>40461</v>
          </cell>
          <cell r="C382" t="str">
            <v xml:space="preserve"> </v>
          </cell>
          <cell r="D382" t="str">
            <v xml:space="preserve"> </v>
          </cell>
          <cell r="J382">
            <v>0</v>
          </cell>
          <cell r="N382">
            <v>4.2472760000000003</v>
          </cell>
        </row>
        <row r="383">
          <cell r="A383">
            <v>40482</v>
          </cell>
          <cell r="B383">
            <v>0</v>
          </cell>
          <cell r="C383">
            <v>1</v>
          </cell>
          <cell r="D383">
            <v>368.334</v>
          </cell>
          <cell r="E383">
            <v>0</v>
          </cell>
          <cell r="F383">
            <v>1</v>
          </cell>
          <cell r="G383">
            <v>363.80102519999997</v>
          </cell>
          <cell r="H383">
            <v>0</v>
          </cell>
          <cell r="I383">
            <v>1</v>
          </cell>
          <cell r="J383">
            <v>2701.29</v>
          </cell>
          <cell r="K383">
            <v>1.7837000000000001</v>
          </cell>
          <cell r="L383">
            <v>0</v>
          </cell>
          <cell r="M383">
            <v>1</v>
          </cell>
          <cell r="N383">
            <v>4.2472760000000003</v>
          </cell>
          <cell r="O383">
            <v>1</v>
          </cell>
          <cell r="P383">
            <v>3.2006228662166833</v>
          </cell>
          <cell r="Q383">
            <v>11126.06481089</v>
          </cell>
          <cell r="R383">
            <v>368.334</v>
          </cell>
        </row>
        <row r="384">
          <cell r="A384">
            <v>40492</v>
          </cell>
          <cell r="C384" t="str">
            <v xml:space="preserve"> </v>
          </cell>
          <cell r="D384" t="str">
            <v xml:space="preserve"> </v>
          </cell>
          <cell r="J384">
            <v>0</v>
          </cell>
          <cell r="N384">
            <v>4.2472760000000003</v>
          </cell>
        </row>
        <row r="385">
          <cell r="A385">
            <v>40512</v>
          </cell>
          <cell r="B385">
            <v>0</v>
          </cell>
          <cell r="C385">
            <v>1</v>
          </cell>
          <cell r="D385">
            <v>368.334</v>
          </cell>
          <cell r="E385">
            <v>0</v>
          </cell>
          <cell r="F385">
            <v>1</v>
          </cell>
          <cell r="G385">
            <v>363.80102519999997</v>
          </cell>
          <cell r="H385">
            <v>0</v>
          </cell>
          <cell r="I385">
            <v>1</v>
          </cell>
          <cell r="J385">
            <v>2701.29</v>
          </cell>
          <cell r="K385">
            <v>1.7837000000000001</v>
          </cell>
          <cell r="L385">
            <v>0</v>
          </cell>
          <cell r="M385">
            <v>1</v>
          </cell>
          <cell r="N385">
            <v>4.2472760000000003</v>
          </cell>
          <cell r="O385">
            <v>1</v>
          </cell>
          <cell r="P385">
            <v>3.2006228662166833</v>
          </cell>
          <cell r="Q385">
            <v>11126.06481089</v>
          </cell>
          <cell r="R385">
            <v>368.334</v>
          </cell>
        </row>
        <row r="386">
          <cell r="A386">
            <v>40522</v>
          </cell>
          <cell r="C386" t="str">
            <v xml:space="preserve"> </v>
          </cell>
          <cell r="D386" t="str">
            <v xml:space="preserve"> </v>
          </cell>
          <cell r="J386">
            <v>0</v>
          </cell>
          <cell r="N386">
            <v>4.2472760000000003</v>
          </cell>
        </row>
        <row r="387">
          <cell r="A387">
            <v>40543</v>
          </cell>
          <cell r="B387">
            <v>0</v>
          </cell>
          <cell r="C387">
            <v>1</v>
          </cell>
          <cell r="D387">
            <v>368.334</v>
          </cell>
          <cell r="E387">
            <v>0</v>
          </cell>
          <cell r="F387">
            <v>1</v>
          </cell>
          <cell r="G387">
            <v>363.80102519999997</v>
          </cell>
          <cell r="H387">
            <v>0</v>
          </cell>
          <cell r="I387">
            <v>1</v>
          </cell>
          <cell r="J387">
            <v>2701.29</v>
          </cell>
          <cell r="K387">
            <v>1.7837000000000001</v>
          </cell>
          <cell r="L387">
            <v>0</v>
          </cell>
          <cell r="M387">
            <v>1</v>
          </cell>
          <cell r="N387">
            <v>4.2472760000000003</v>
          </cell>
          <cell r="O387">
            <v>1</v>
          </cell>
          <cell r="P387">
            <v>3.2006228662166833</v>
          </cell>
          <cell r="Q387">
            <v>11126.06481089</v>
          </cell>
          <cell r="R387">
            <v>368.334</v>
          </cell>
          <cell r="S387">
            <v>0</v>
          </cell>
          <cell r="T387">
            <v>1</v>
          </cell>
        </row>
        <row r="388">
          <cell r="A388">
            <v>40553</v>
          </cell>
          <cell r="C388" t="str">
            <v xml:space="preserve"> </v>
          </cell>
          <cell r="D388" t="str">
            <v xml:space="preserve"> </v>
          </cell>
          <cell r="J388">
            <v>0</v>
          </cell>
          <cell r="N388">
            <v>4.2472760000000003</v>
          </cell>
        </row>
        <row r="389">
          <cell r="A389">
            <v>40574</v>
          </cell>
          <cell r="B389">
            <v>0</v>
          </cell>
          <cell r="C389">
            <v>1</v>
          </cell>
          <cell r="D389">
            <v>368.334</v>
          </cell>
          <cell r="E389">
            <v>0</v>
          </cell>
          <cell r="F389">
            <v>1</v>
          </cell>
          <cell r="G389">
            <v>363.80102519999997</v>
          </cell>
          <cell r="H389">
            <v>0</v>
          </cell>
          <cell r="I389">
            <v>1</v>
          </cell>
          <cell r="J389">
            <v>2701.29</v>
          </cell>
          <cell r="K389">
            <v>1.7837000000000001</v>
          </cell>
          <cell r="L389">
            <v>0</v>
          </cell>
          <cell r="M389">
            <v>1</v>
          </cell>
          <cell r="N389">
            <v>4.2472760000000003</v>
          </cell>
          <cell r="O389">
            <v>1</v>
          </cell>
          <cell r="P389">
            <v>3.2006228662166833</v>
          </cell>
          <cell r="Q389">
            <v>11126.06481089</v>
          </cell>
          <cell r="R389">
            <v>368.334</v>
          </cell>
        </row>
        <row r="390">
          <cell r="A390">
            <v>40584</v>
          </cell>
          <cell r="C390" t="str">
            <v xml:space="preserve"> </v>
          </cell>
          <cell r="D390" t="str">
            <v xml:space="preserve"> </v>
          </cell>
          <cell r="J390">
            <v>0</v>
          </cell>
          <cell r="N390">
            <v>4.2472760000000003</v>
          </cell>
        </row>
        <row r="391">
          <cell r="A391">
            <v>40602</v>
          </cell>
          <cell r="B391">
            <v>0</v>
          </cell>
          <cell r="C391">
            <v>1</v>
          </cell>
          <cell r="D391">
            <v>368.334</v>
          </cell>
          <cell r="E391">
            <v>0</v>
          </cell>
          <cell r="F391">
            <v>1</v>
          </cell>
          <cell r="G391">
            <v>363.80102519999997</v>
          </cell>
          <cell r="H391">
            <v>0</v>
          </cell>
          <cell r="I391">
            <v>1</v>
          </cell>
          <cell r="J391">
            <v>2701.29</v>
          </cell>
          <cell r="K391">
            <v>1.7837000000000001</v>
          </cell>
          <cell r="L391">
            <v>0</v>
          </cell>
          <cell r="M391">
            <v>1</v>
          </cell>
          <cell r="N391">
            <v>4.2472760000000003</v>
          </cell>
          <cell r="O391">
            <v>1</v>
          </cell>
          <cell r="P391">
            <v>3.2006228662166833</v>
          </cell>
          <cell r="Q391">
            <v>11126.06481089</v>
          </cell>
          <cell r="R391">
            <v>368.334</v>
          </cell>
        </row>
        <row r="392">
          <cell r="A392">
            <v>40612</v>
          </cell>
          <cell r="C392" t="str">
            <v xml:space="preserve"> </v>
          </cell>
          <cell r="D392" t="str">
            <v xml:space="preserve"> </v>
          </cell>
          <cell r="J392">
            <v>0</v>
          </cell>
          <cell r="N392">
            <v>4.2472760000000003</v>
          </cell>
        </row>
        <row r="393">
          <cell r="A393">
            <v>40633</v>
          </cell>
          <cell r="B393">
            <v>0</v>
          </cell>
          <cell r="C393">
            <v>1</v>
          </cell>
          <cell r="D393">
            <v>368.334</v>
          </cell>
          <cell r="E393">
            <v>0</v>
          </cell>
          <cell r="F393">
            <v>1</v>
          </cell>
          <cell r="G393">
            <v>363.80102519999997</v>
          </cell>
          <cell r="H393">
            <v>0</v>
          </cell>
          <cell r="I393">
            <v>1</v>
          </cell>
          <cell r="J393">
            <v>2701.29</v>
          </cell>
          <cell r="K393">
            <v>1.7837000000000001</v>
          </cell>
          <cell r="L393">
            <v>0</v>
          </cell>
          <cell r="M393">
            <v>1</v>
          </cell>
          <cell r="N393">
            <v>4.2472760000000003</v>
          </cell>
          <cell r="O393">
            <v>1</v>
          </cell>
          <cell r="P393">
            <v>3.2006228662166833</v>
          </cell>
          <cell r="Q393">
            <v>11126.06481089</v>
          </cell>
          <cell r="R393">
            <v>368.334</v>
          </cell>
        </row>
        <row r="394">
          <cell r="A394">
            <v>40643</v>
          </cell>
          <cell r="C394" t="str">
            <v xml:space="preserve"> </v>
          </cell>
          <cell r="D394" t="str">
            <v xml:space="preserve"> </v>
          </cell>
          <cell r="J394">
            <v>0</v>
          </cell>
          <cell r="N394">
            <v>4.2472760000000003</v>
          </cell>
        </row>
        <row r="395">
          <cell r="A395">
            <v>40663</v>
          </cell>
          <cell r="B395">
            <v>0</v>
          </cell>
          <cell r="C395">
            <v>1</v>
          </cell>
          <cell r="D395">
            <v>368.334</v>
          </cell>
          <cell r="E395">
            <v>0</v>
          </cell>
          <cell r="F395">
            <v>1</v>
          </cell>
          <cell r="G395">
            <v>363.80102519999997</v>
          </cell>
          <cell r="H395">
            <v>0</v>
          </cell>
          <cell r="I395">
            <v>1</v>
          </cell>
          <cell r="J395">
            <v>2701.29</v>
          </cell>
          <cell r="K395">
            <v>1.7837000000000001</v>
          </cell>
          <cell r="L395">
            <v>0</v>
          </cell>
          <cell r="M395">
            <v>1</v>
          </cell>
          <cell r="N395">
            <v>4.2472760000000003</v>
          </cell>
          <cell r="O395">
            <v>1</v>
          </cell>
          <cell r="P395">
            <v>3.2006228662166833</v>
          </cell>
          <cell r="Q395">
            <v>11126.06481089</v>
          </cell>
          <cell r="R395">
            <v>368.334</v>
          </cell>
        </row>
        <row r="396">
          <cell r="A396">
            <v>40673</v>
          </cell>
          <cell r="C396" t="str">
            <v xml:space="preserve"> </v>
          </cell>
          <cell r="D396" t="str">
            <v xml:space="preserve"> </v>
          </cell>
          <cell r="J396">
            <v>0</v>
          </cell>
          <cell r="N396">
            <v>4.2472760000000003</v>
          </cell>
        </row>
        <row r="397">
          <cell r="A397">
            <v>40694</v>
          </cell>
          <cell r="B397">
            <v>0</v>
          </cell>
          <cell r="C397">
            <v>1</v>
          </cell>
          <cell r="D397">
            <v>368.334</v>
          </cell>
          <cell r="E397">
            <v>0</v>
          </cell>
          <cell r="F397">
            <v>1</v>
          </cell>
          <cell r="G397">
            <v>363.80102519999997</v>
          </cell>
          <cell r="H397">
            <v>0</v>
          </cell>
          <cell r="I397">
            <v>1</v>
          </cell>
          <cell r="J397">
            <v>2701.29</v>
          </cell>
          <cell r="K397">
            <v>1.7837000000000001</v>
          </cell>
          <cell r="L397">
            <v>0</v>
          </cell>
          <cell r="M397">
            <v>1</v>
          </cell>
          <cell r="N397">
            <v>4.2472760000000003</v>
          </cell>
          <cell r="O397">
            <v>1</v>
          </cell>
          <cell r="P397">
            <v>3.2006228662166833</v>
          </cell>
          <cell r="Q397">
            <v>11126.06481089</v>
          </cell>
          <cell r="R397">
            <v>368.334</v>
          </cell>
        </row>
        <row r="398">
          <cell r="A398">
            <v>40704</v>
          </cell>
          <cell r="C398" t="str">
            <v xml:space="preserve"> </v>
          </cell>
          <cell r="D398" t="str">
            <v xml:space="preserve"> </v>
          </cell>
          <cell r="J398">
            <v>0</v>
          </cell>
          <cell r="N398">
            <v>4.2472760000000003</v>
          </cell>
        </row>
        <row r="399">
          <cell r="A399">
            <v>40724</v>
          </cell>
          <cell r="B399">
            <v>0</v>
          </cell>
          <cell r="C399">
            <v>1</v>
          </cell>
          <cell r="D399">
            <v>368.334</v>
          </cell>
          <cell r="E399">
            <v>0</v>
          </cell>
          <cell r="F399">
            <v>1</v>
          </cell>
          <cell r="G399">
            <v>363.80102519999997</v>
          </cell>
          <cell r="H399">
            <v>0</v>
          </cell>
          <cell r="I399">
            <v>1</v>
          </cell>
          <cell r="J399">
            <v>2701.29</v>
          </cell>
          <cell r="K399">
            <v>1.7837000000000001</v>
          </cell>
          <cell r="L399">
            <v>0</v>
          </cell>
          <cell r="M399">
            <v>1</v>
          </cell>
          <cell r="N399">
            <v>4.2472760000000003</v>
          </cell>
          <cell r="O399">
            <v>1</v>
          </cell>
          <cell r="P399">
            <v>3.2006228662166833</v>
          </cell>
          <cell r="Q399">
            <v>11126.06481089</v>
          </cell>
          <cell r="R399">
            <v>368.334</v>
          </cell>
        </row>
        <row r="400">
          <cell r="A400">
            <v>40734</v>
          </cell>
          <cell r="C400" t="str">
            <v xml:space="preserve"> </v>
          </cell>
          <cell r="D400" t="str">
            <v xml:space="preserve"> </v>
          </cell>
          <cell r="J400">
            <v>0</v>
          </cell>
          <cell r="N400">
            <v>4.2472760000000003</v>
          </cell>
        </row>
        <row r="401">
          <cell r="A401">
            <v>40755</v>
          </cell>
          <cell r="B401">
            <v>0</v>
          </cell>
          <cell r="C401">
            <v>1</v>
          </cell>
          <cell r="D401">
            <v>368.334</v>
          </cell>
          <cell r="E401">
            <v>0</v>
          </cell>
          <cell r="F401">
            <v>1</v>
          </cell>
          <cell r="G401">
            <v>363.80102519999997</v>
          </cell>
          <cell r="H401">
            <v>0</v>
          </cell>
          <cell r="I401">
            <v>1</v>
          </cell>
          <cell r="J401">
            <v>2701.29</v>
          </cell>
          <cell r="K401">
            <v>1.7837000000000001</v>
          </cell>
          <cell r="L401">
            <v>0</v>
          </cell>
          <cell r="M401">
            <v>1</v>
          </cell>
          <cell r="N401">
            <v>4.2472760000000003</v>
          </cell>
          <cell r="O401">
            <v>1</v>
          </cell>
          <cell r="P401">
            <v>3.2006228662166833</v>
          </cell>
          <cell r="Q401">
            <v>11126.06481089</v>
          </cell>
          <cell r="R401">
            <v>368.334</v>
          </cell>
        </row>
        <row r="402">
          <cell r="A402">
            <v>40765</v>
          </cell>
          <cell r="C402" t="str">
            <v xml:space="preserve"> </v>
          </cell>
          <cell r="D402" t="str">
            <v xml:space="preserve"> </v>
          </cell>
          <cell r="J402">
            <v>0</v>
          </cell>
          <cell r="N402">
            <v>4.2472760000000003</v>
          </cell>
        </row>
        <row r="403">
          <cell r="A403">
            <v>40786</v>
          </cell>
          <cell r="B403">
            <v>0</v>
          </cell>
          <cell r="C403">
            <v>1</v>
          </cell>
          <cell r="D403">
            <v>368.334</v>
          </cell>
          <cell r="E403">
            <v>0</v>
          </cell>
          <cell r="F403">
            <v>1</v>
          </cell>
          <cell r="G403">
            <v>363.80102519999997</v>
          </cell>
          <cell r="H403">
            <v>0</v>
          </cell>
          <cell r="I403">
            <v>1</v>
          </cell>
          <cell r="J403">
            <v>2701.29</v>
          </cell>
          <cell r="K403">
            <v>1.7837000000000001</v>
          </cell>
          <cell r="L403">
            <v>0</v>
          </cell>
          <cell r="M403">
            <v>1</v>
          </cell>
          <cell r="N403">
            <v>4.2472760000000003</v>
          </cell>
          <cell r="O403">
            <v>1</v>
          </cell>
          <cell r="P403">
            <v>3.2006228662166833</v>
          </cell>
          <cell r="Q403">
            <v>11126.06481089</v>
          </cell>
          <cell r="R403">
            <v>368.334</v>
          </cell>
        </row>
        <row r="404">
          <cell r="A404">
            <v>40796</v>
          </cell>
          <cell r="C404" t="str">
            <v xml:space="preserve"> </v>
          </cell>
          <cell r="D404" t="str">
            <v xml:space="preserve"> </v>
          </cell>
          <cell r="J404">
            <v>0</v>
          </cell>
          <cell r="N404">
            <v>4.2472760000000003</v>
          </cell>
        </row>
        <row r="405">
          <cell r="A405">
            <v>40816</v>
          </cell>
          <cell r="B405">
            <v>0</v>
          </cell>
          <cell r="C405">
            <v>1</v>
          </cell>
          <cell r="D405">
            <v>368.334</v>
          </cell>
          <cell r="E405">
            <v>0</v>
          </cell>
          <cell r="F405">
            <v>1</v>
          </cell>
          <cell r="G405">
            <v>363.80102519999997</v>
          </cell>
          <cell r="H405">
            <v>0</v>
          </cell>
          <cell r="I405">
            <v>1</v>
          </cell>
          <cell r="J405">
            <v>2701.29</v>
          </cell>
          <cell r="K405">
            <v>1.7837000000000001</v>
          </cell>
          <cell r="L405">
            <v>0</v>
          </cell>
          <cell r="M405">
            <v>1</v>
          </cell>
          <cell r="N405">
            <v>4.2472760000000003</v>
          </cell>
          <cell r="O405">
            <v>1</v>
          </cell>
          <cell r="P405">
            <v>3.2006228662166833</v>
          </cell>
          <cell r="Q405">
            <v>11126.06481089</v>
          </cell>
          <cell r="R405">
            <v>368.334</v>
          </cell>
        </row>
        <row r="406">
          <cell r="A406">
            <v>40826</v>
          </cell>
          <cell r="C406" t="str">
            <v xml:space="preserve"> </v>
          </cell>
          <cell r="D406" t="str">
            <v xml:space="preserve"> </v>
          </cell>
          <cell r="J406">
            <v>0</v>
          </cell>
          <cell r="N406">
            <v>4.2472760000000003</v>
          </cell>
        </row>
        <row r="407">
          <cell r="A407">
            <v>40847</v>
          </cell>
          <cell r="B407">
            <v>0</v>
          </cell>
          <cell r="C407">
            <v>1</v>
          </cell>
          <cell r="D407">
            <v>368.334</v>
          </cell>
          <cell r="E407">
            <v>0</v>
          </cell>
          <cell r="F407">
            <v>1</v>
          </cell>
          <cell r="G407">
            <v>363.80102519999997</v>
          </cell>
          <cell r="H407">
            <v>0</v>
          </cell>
          <cell r="I407">
            <v>1</v>
          </cell>
          <cell r="J407">
            <v>2701.29</v>
          </cell>
          <cell r="K407">
            <v>1.7837000000000001</v>
          </cell>
          <cell r="L407">
            <v>0</v>
          </cell>
          <cell r="M407">
            <v>1</v>
          </cell>
          <cell r="N407">
            <v>4.2472760000000003</v>
          </cell>
          <cell r="O407">
            <v>1</v>
          </cell>
          <cell r="P407">
            <v>3.2006228662166833</v>
          </cell>
          <cell r="Q407">
            <v>11126.06481089</v>
          </cell>
          <cell r="R407">
            <v>368.334</v>
          </cell>
        </row>
        <row r="408">
          <cell r="A408">
            <v>40857</v>
          </cell>
          <cell r="C408" t="str">
            <v xml:space="preserve"> </v>
          </cell>
          <cell r="D408" t="str">
            <v xml:space="preserve"> </v>
          </cell>
          <cell r="J408">
            <v>0</v>
          </cell>
          <cell r="N408">
            <v>4.2472760000000003</v>
          </cell>
        </row>
        <row r="409">
          <cell r="A409">
            <v>40877</v>
          </cell>
          <cell r="B409">
            <v>0</v>
          </cell>
          <cell r="C409">
            <v>1</v>
          </cell>
          <cell r="D409">
            <v>368.334</v>
          </cell>
          <cell r="E409">
            <v>0</v>
          </cell>
          <cell r="F409">
            <v>1</v>
          </cell>
          <cell r="G409">
            <v>363.80102519999997</v>
          </cell>
          <cell r="H409">
            <v>0</v>
          </cell>
          <cell r="I409">
            <v>1</v>
          </cell>
          <cell r="J409">
            <v>2701.29</v>
          </cell>
          <cell r="K409">
            <v>1.7837000000000001</v>
          </cell>
          <cell r="L409">
            <v>0</v>
          </cell>
          <cell r="M409">
            <v>1</v>
          </cell>
          <cell r="N409">
            <v>4.2472760000000003</v>
          </cell>
          <cell r="O409">
            <v>1</v>
          </cell>
          <cell r="P409">
            <v>3.2006228662166833</v>
          </cell>
          <cell r="Q409">
            <v>11126.06481089</v>
          </cell>
          <cell r="R409">
            <v>368.334</v>
          </cell>
        </row>
        <row r="410">
          <cell r="A410">
            <v>40887</v>
          </cell>
          <cell r="C410" t="str">
            <v xml:space="preserve"> </v>
          </cell>
          <cell r="D410" t="str">
            <v xml:space="preserve"> </v>
          </cell>
          <cell r="J410">
            <v>0</v>
          </cell>
          <cell r="N410">
            <v>4.2472760000000003</v>
          </cell>
        </row>
        <row r="411">
          <cell r="A411">
            <v>40908</v>
          </cell>
          <cell r="B411">
            <v>0</v>
          </cell>
          <cell r="C411">
            <v>1</v>
          </cell>
          <cell r="D411">
            <v>368.334</v>
          </cell>
          <cell r="E411">
            <v>0</v>
          </cell>
          <cell r="F411">
            <v>1</v>
          </cell>
          <cell r="G411">
            <v>363.80102519999997</v>
          </cell>
          <cell r="H411">
            <v>0</v>
          </cell>
          <cell r="I411">
            <v>1</v>
          </cell>
          <cell r="J411">
            <v>2701.29</v>
          </cell>
          <cell r="K411">
            <v>1.7837000000000001</v>
          </cell>
          <cell r="L411">
            <v>0</v>
          </cell>
          <cell r="M411">
            <v>1</v>
          </cell>
          <cell r="N411">
            <v>4.2472760000000003</v>
          </cell>
          <cell r="O411">
            <v>1</v>
          </cell>
          <cell r="P411">
            <v>3.2006228662166833</v>
          </cell>
          <cell r="Q411">
            <v>11126.06481089</v>
          </cell>
          <cell r="R411">
            <v>368.334</v>
          </cell>
          <cell r="S411">
            <v>0</v>
          </cell>
          <cell r="T411">
            <v>1</v>
          </cell>
        </row>
        <row r="412">
          <cell r="A412">
            <v>40918</v>
          </cell>
          <cell r="C412" t="str">
            <v xml:space="preserve"> </v>
          </cell>
          <cell r="D412" t="str">
            <v xml:space="preserve"> </v>
          </cell>
          <cell r="J412">
            <v>0</v>
          </cell>
          <cell r="N412">
            <v>4.2472760000000003</v>
          </cell>
        </row>
        <row r="413">
          <cell r="A413">
            <v>40939</v>
          </cell>
          <cell r="B413">
            <v>0</v>
          </cell>
          <cell r="C413">
            <v>1</v>
          </cell>
          <cell r="D413">
            <v>368.334</v>
          </cell>
          <cell r="E413">
            <v>0</v>
          </cell>
          <cell r="F413">
            <v>1</v>
          </cell>
          <cell r="G413">
            <v>363.80102519999997</v>
          </cell>
          <cell r="H413">
            <v>0</v>
          </cell>
          <cell r="I413">
            <v>1</v>
          </cell>
          <cell r="J413">
            <v>2701.29</v>
          </cell>
          <cell r="K413">
            <v>1.7837000000000001</v>
          </cell>
          <cell r="L413">
            <v>0</v>
          </cell>
          <cell r="M413">
            <v>1</v>
          </cell>
          <cell r="N413">
            <v>4.2472760000000003</v>
          </cell>
          <cell r="O413">
            <v>1</v>
          </cell>
          <cell r="P413">
            <v>3.2006228662166833</v>
          </cell>
          <cell r="Q413">
            <v>11126.06481089</v>
          </cell>
          <cell r="R413">
            <v>368.334</v>
          </cell>
        </row>
        <row r="414">
          <cell r="A414">
            <v>40949</v>
          </cell>
          <cell r="C414" t="str">
            <v xml:space="preserve"> </v>
          </cell>
          <cell r="D414" t="str">
            <v xml:space="preserve"> </v>
          </cell>
          <cell r="J414">
            <v>0</v>
          </cell>
          <cell r="N414">
            <v>4.2472760000000003</v>
          </cell>
        </row>
        <row r="415">
          <cell r="A415">
            <v>40968</v>
          </cell>
          <cell r="B415">
            <v>0</v>
          </cell>
          <cell r="C415">
            <v>1</v>
          </cell>
          <cell r="D415">
            <v>368.334</v>
          </cell>
          <cell r="E415">
            <v>0</v>
          </cell>
          <cell r="F415">
            <v>1</v>
          </cell>
          <cell r="G415">
            <v>363.80102519999997</v>
          </cell>
          <cell r="H415">
            <v>0</v>
          </cell>
          <cell r="I415">
            <v>1</v>
          </cell>
          <cell r="J415">
            <v>2701.29</v>
          </cell>
          <cell r="K415">
            <v>1.7837000000000001</v>
          </cell>
          <cell r="L415">
            <v>0</v>
          </cell>
          <cell r="M415">
            <v>1</v>
          </cell>
          <cell r="N415">
            <v>4.2472760000000003</v>
          </cell>
          <cell r="O415">
            <v>1</v>
          </cell>
          <cell r="P415">
            <v>3.2006228662166833</v>
          </cell>
          <cell r="Q415">
            <v>11126.06481089</v>
          </cell>
          <cell r="R415">
            <v>368.334</v>
          </cell>
        </row>
        <row r="416">
          <cell r="A416">
            <v>40978</v>
          </cell>
          <cell r="C416" t="str">
            <v xml:space="preserve"> </v>
          </cell>
          <cell r="D416" t="str">
            <v xml:space="preserve"> </v>
          </cell>
          <cell r="J416">
            <v>0</v>
          </cell>
          <cell r="N416">
            <v>4.2472760000000003</v>
          </cell>
        </row>
        <row r="417">
          <cell r="A417">
            <v>40999</v>
          </cell>
          <cell r="B417">
            <v>0</v>
          </cell>
          <cell r="C417">
            <v>1</v>
          </cell>
          <cell r="D417">
            <v>368.334</v>
          </cell>
          <cell r="E417">
            <v>0</v>
          </cell>
          <cell r="F417">
            <v>1</v>
          </cell>
          <cell r="G417">
            <v>363.80102519999997</v>
          </cell>
          <cell r="H417">
            <v>0</v>
          </cell>
          <cell r="I417">
            <v>1</v>
          </cell>
          <cell r="J417">
            <v>2701.29</v>
          </cell>
          <cell r="K417">
            <v>1.7837000000000001</v>
          </cell>
          <cell r="L417">
            <v>0</v>
          </cell>
          <cell r="M417">
            <v>1</v>
          </cell>
          <cell r="N417">
            <v>4.2472760000000003</v>
          </cell>
          <cell r="O417">
            <v>1</v>
          </cell>
          <cell r="P417">
            <v>3.2006228662166833</v>
          </cell>
          <cell r="Q417">
            <v>11126.06481089</v>
          </cell>
          <cell r="R417">
            <v>368.334</v>
          </cell>
        </row>
        <row r="418">
          <cell r="A418">
            <v>41009</v>
          </cell>
          <cell r="C418" t="str">
            <v xml:space="preserve"> </v>
          </cell>
          <cell r="D418" t="str">
            <v xml:space="preserve"> </v>
          </cell>
          <cell r="J418">
            <v>0</v>
          </cell>
          <cell r="N418">
            <v>4.2472760000000003</v>
          </cell>
        </row>
        <row r="419">
          <cell r="A419">
            <v>41029</v>
          </cell>
          <cell r="B419">
            <v>0</v>
          </cell>
          <cell r="C419">
            <v>1</v>
          </cell>
          <cell r="D419">
            <v>368.334</v>
          </cell>
          <cell r="E419">
            <v>0</v>
          </cell>
          <cell r="F419">
            <v>1</v>
          </cell>
          <cell r="G419">
            <v>363.80102519999997</v>
          </cell>
          <cell r="H419">
            <v>0</v>
          </cell>
          <cell r="I419">
            <v>1</v>
          </cell>
          <cell r="J419">
            <v>2701.29</v>
          </cell>
          <cell r="K419">
            <v>1.7837000000000001</v>
          </cell>
          <cell r="L419">
            <v>0</v>
          </cell>
          <cell r="M419">
            <v>1</v>
          </cell>
          <cell r="N419">
            <v>4.2472760000000003</v>
          </cell>
          <cell r="O419">
            <v>1</v>
          </cell>
          <cell r="P419">
            <v>3.2006228662166833</v>
          </cell>
          <cell r="Q419">
            <v>11126.06481089</v>
          </cell>
          <cell r="R419">
            <v>368.334</v>
          </cell>
        </row>
        <row r="420">
          <cell r="A420">
            <v>41039</v>
          </cell>
          <cell r="C420" t="str">
            <v xml:space="preserve"> </v>
          </cell>
          <cell r="D420" t="str">
            <v xml:space="preserve"> </v>
          </cell>
          <cell r="J420">
            <v>0</v>
          </cell>
          <cell r="N420">
            <v>4.2472760000000003</v>
          </cell>
        </row>
        <row r="421">
          <cell r="A421">
            <v>41060</v>
          </cell>
          <cell r="B421">
            <v>0</v>
          </cell>
          <cell r="C421">
            <v>1</v>
          </cell>
          <cell r="D421">
            <v>368.334</v>
          </cell>
          <cell r="E421">
            <v>0</v>
          </cell>
          <cell r="F421">
            <v>1</v>
          </cell>
          <cell r="G421">
            <v>363.80102519999997</v>
          </cell>
          <cell r="H421">
            <v>0</v>
          </cell>
          <cell r="I421">
            <v>1</v>
          </cell>
          <cell r="J421">
            <v>2701.29</v>
          </cell>
          <cell r="K421">
            <v>1.7837000000000001</v>
          </cell>
          <cell r="L421">
            <v>0</v>
          </cell>
          <cell r="M421">
            <v>1</v>
          </cell>
          <cell r="N421">
            <v>4.2472760000000003</v>
          </cell>
          <cell r="O421">
            <v>1</v>
          </cell>
          <cell r="P421">
            <v>3.2006228662166833</v>
          </cell>
          <cell r="Q421">
            <v>11126.06481089</v>
          </cell>
          <cell r="R421">
            <v>368.334</v>
          </cell>
        </row>
        <row r="422">
          <cell r="A422">
            <v>41070</v>
          </cell>
          <cell r="C422" t="str">
            <v xml:space="preserve"> </v>
          </cell>
          <cell r="D422" t="str">
            <v xml:space="preserve"> </v>
          </cell>
          <cell r="J422">
            <v>0</v>
          </cell>
          <cell r="N422">
            <v>4.2472760000000003</v>
          </cell>
        </row>
        <row r="423">
          <cell r="A423">
            <v>41090</v>
          </cell>
          <cell r="B423">
            <v>0</v>
          </cell>
          <cell r="C423">
            <v>1</v>
          </cell>
          <cell r="D423">
            <v>368.334</v>
          </cell>
          <cell r="E423">
            <v>0</v>
          </cell>
          <cell r="F423">
            <v>1</v>
          </cell>
          <cell r="G423">
            <v>363.80102519999997</v>
          </cell>
          <cell r="H423">
            <v>0</v>
          </cell>
          <cell r="I423">
            <v>1</v>
          </cell>
          <cell r="J423">
            <v>2701.29</v>
          </cell>
          <cell r="K423">
            <v>1.7837000000000001</v>
          </cell>
          <cell r="L423">
            <v>0</v>
          </cell>
          <cell r="M423">
            <v>1</v>
          </cell>
          <cell r="N423">
            <v>4.2472760000000003</v>
          </cell>
          <cell r="O423">
            <v>1</v>
          </cell>
          <cell r="P423">
            <v>3.2006228662166833</v>
          </cell>
          <cell r="Q423">
            <v>11126.06481089</v>
          </cell>
          <cell r="R423">
            <v>368.334</v>
          </cell>
        </row>
        <row r="424">
          <cell r="A424">
            <v>41100</v>
          </cell>
          <cell r="C424" t="str">
            <v xml:space="preserve"> </v>
          </cell>
          <cell r="D424" t="str">
            <v xml:space="preserve"> </v>
          </cell>
          <cell r="J424">
            <v>0</v>
          </cell>
          <cell r="N424">
            <v>4.2472760000000003</v>
          </cell>
        </row>
        <row r="425">
          <cell r="A425">
            <v>41121</v>
          </cell>
          <cell r="B425">
            <v>0</v>
          </cell>
          <cell r="C425">
            <v>1</v>
          </cell>
          <cell r="D425">
            <v>368.334</v>
          </cell>
          <cell r="E425">
            <v>0</v>
          </cell>
          <cell r="F425">
            <v>1</v>
          </cell>
          <cell r="G425">
            <v>363.80102519999997</v>
          </cell>
          <cell r="H425">
            <v>0</v>
          </cell>
          <cell r="I425">
            <v>1</v>
          </cell>
          <cell r="J425">
            <v>2701.29</v>
          </cell>
          <cell r="K425">
            <v>1.7837000000000001</v>
          </cell>
          <cell r="L425">
            <v>0</v>
          </cell>
          <cell r="M425">
            <v>1</v>
          </cell>
          <cell r="N425">
            <v>4.2472760000000003</v>
          </cell>
          <cell r="O425">
            <v>1</v>
          </cell>
          <cell r="P425">
            <v>3.2006228662166833</v>
          </cell>
          <cell r="Q425">
            <v>11126.06481089</v>
          </cell>
          <cell r="R425">
            <v>368.334</v>
          </cell>
        </row>
        <row r="426">
          <cell r="A426">
            <v>41131</v>
          </cell>
          <cell r="C426" t="str">
            <v xml:space="preserve"> </v>
          </cell>
          <cell r="D426" t="str">
            <v xml:space="preserve"> </v>
          </cell>
          <cell r="J426">
            <v>0</v>
          </cell>
          <cell r="N426">
            <v>4.2472760000000003</v>
          </cell>
        </row>
        <row r="427">
          <cell r="A427">
            <v>41152</v>
          </cell>
          <cell r="B427">
            <v>0</v>
          </cell>
          <cell r="C427">
            <v>1</v>
          </cell>
          <cell r="D427">
            <v>368.334</v>
          </cell>
          <cell r="E427">
            <v>0</v>
          </cell>
          <cell r="F427">
            <v>1</v>
          </cell>
          <cell r="G427">
            <v>363.80102519999997</v>
          </cell>
          <cell r="H427">
            <v>0</v>
          </cell>
          <cell r="I427">
            <v>1</v>
          </cell>
          <cell r="J427">
            <v>2701.29</v>
          </cell>
          <cell r="K427">
            <v>1.7837000000000001</v>
          </cell>
          <cell r="L427">
            <v>0</v>
          </cell>
          <cell r="M427">
            <v>1</v>
          </cell>
          <cell r="N427">
            <v>4.2472760000000003</v>
          </cell>
          <cell r="O427">
            <v>1</v>
          </cell>
          <cell r="P427">
            <v>3.2006228662166833</v>
          </cell>
          <cell r="Q427">
            <v>11126.06481089</v>
          </cell>
          <cell r="R427">
            <v>368.334</v>
          </cell>
        </row>
        <row r="428">
          <cell r="A428">
            <v>41162</v>
          </cell>
          <cell r="C428" t="str">
            <v xml:space="preserve"> </v>
          </cell>
          <cell r="D428" t="str">
            <v xml:space="preserve"> </v>
          </cell>
          <cell r="J428">
            <v>0</v>
          </cell>
          <cell r="N428">
            <v>4.2472760000000003</v>
          </cell>
        </row>
        <row r="429">
          <cell r="A429">
            <v>41182</v>
          </cell>
          <cell r="B429">
            <v>0</v>
          </cell>
          <cell r="C429">
            <v>1</v>
          </cell>
          <cell r="D429">
            <v>368.334</v>
          </cell>
          <cell r="E429">
            <v>0</v>
          </cell>
          <cell r="F429">
            <v>1</v>
          </cell>
          <cell r="G429">
            <v>363.80102519999997</v>
          </cell>
          <cell r="H429">
            <v>0</v>
          </cell>
          <cell r="I429">
            <v>1</v>
          </cell>
          <cell r="J429">
            <v>2701.29</v>
          </cell>
          <cell r="K429">
            <v>1.7837000000000001</v>
          </cell>
          <cell r="L429">
            <v>0</v>
          </cell>
          <cell r="M429">
            <v>1</v>
          </cell>
          <cell r="N429">
            <v>4.2472760000000003</v>
          </cell>
          <cell r="O429">
            <v>1</v>
          </cell>
          <cell r="P429">
            <v>3.2006228662166833</v>
          </cell>
          <cell r="Q429">
            <v>11126.06481089</v>
          </cell>
          <cell r="R429">
            <v>368.334</v>
          </cell>
        </row>
        <row r="430">
          <cell r="A430">
            <v>41192</v>
          </cell>
          <cell r="C430" t="str">
            <v xml:space="preserve"> </v>
          </cell>
          <cell r="D430" t="str">
            <v xml:space="preserve"> </v>
          </cell>
          <cell r="J430">
            <v>0</v>
          </cell>
          <cell r="N430">
            <v>4.2472760000000003</v>
          </cell>
        </row>
        <row r="431">
          <cell r="A431">
            <v>41213</v>
          </cell>
          <cell r="B431">
            <v>0</v>
          </cell>
          <cell r="C431">
            <v>1</v>
          </cell>
          <cell r="D431">
            <v>368.334</v>
          </cell>
          <cell r="E431">
            <v>0</v>
          </cell>
          <cell r="F431">
            <v>1</v>
          </cell>
          <cell r="G431">
            <v>363.80102519999997</v>
          </cell>
          <cell r="H431">
            <v>0</v>
          </cell>
          <cell r="I431">
            <v>1</v>
          </cell>
          <cell r="J431">
            <v>2701.29</v>
          </cell>
          <cell r="K431">
            <v>1.7837000000000001</v>
          </cell>
          <cell r="L431">
            <v>0</v>
          </cell>
          <cell r="M431">
            <v>1</v>
          </cell>
          <cell r="N431">
            <v>4.2472760000000003</v>
          </cell>
          <cell r="O431">
            <v>1</v>
          </cell>
          <cell r="P431">
            <v>3.2006228662166833</v>
          </cell>
          <cell r="Q431">
            <v>11126.06481089</v>
          </cell>
          <cell r="R431">
            <v>368.334</v>
          </cell>
        </row>
        <row r="432">
          <cell r="A432">
            <v>41223</v>
          </cell>
          <cell r="C432" t="str">
            <v xml:space="preserve"> </v>
          </cell>
          <cell r="D432" t="str">
            <v xml:space="preserve"> </v>
          </cell>
          <cell r="J432">
            <v>0</v>
          </cell>
          <cell r="N432">
            <v>4.2472760000000003</v>
          </cell>
        </row>
        <row r="433">
          <cell r="A433">
            <v>41243</v>
          </cell>
          <cell r="B433">
            <v>0</v>
          </cell>
          <cell r="C433">
            <v>1</v>
          </cell>
          <cell r="D433">
            <v>368.334</v>
          </cell>
          <cell r="E433">
            <v>0</v>
          </cell>
          <cell r="F433">
            <v>1</v>
          </cell>
          <cell r="G433">
            <v>363.80102519999997</v>
          </cell>
          <cell r="H433">
            <v>0</v>
          </cell>
          <cell r="I433">
            <v>1</v>
          </cell>
          <cell r="J433">
            <v>2701.29</v>
          </cell>
          <cell r="K433">
            <v>1.7837000000000001</v>
          </cell>
          <cell r="L433">
            <v>0</v>
          </cell>
          <cell r="M433">
            <v>1</v>
          </cell>
          <cell r="N433">
            <v>4.2472760000000003</v>
          </cell>
          <cell r="O433">
            <v>1</v>
          </cell>
          <cell r="P433">
            <v>3.2006228662166833</v>
          </cell>
          <cell r="Q433">
            <v>11126.06481089</v>
          </cell>
          <cell r="R433">
            <v>368.334</v>
          </cell>
        </row>
        <row r="434">
          <cell r="A434">
            <v>41253</v>
          </cell>
          <cell r="C434" t="str">
            <v xml:space="preserve"> </v>
          </cell>
          <cell r="D434" t="str">
            <v xml:space="preserve"> </v>
          </cell>
          <cell r="J434">
            <v>0</v>
          </cell>
          <cell r="N434">
            <v>4.2472760000000003</v>
          </cell>
        </row>
        <row r="435">
          <cell r="A435">
            <v>41274</v>
          </cell>
          <cell r="B435">
            <v>0</v>
          </cell>
          <cell r="C435">
            <v>1</v>
          </cell>
          <cell r="D435">
            <v>368.334</v>
          </cell>
          <cell r="E435">
            <v>0</v>
          </cell>
          <cell r="F435">
            <v>1</v>
          </cell>
          <cell r="G435">
            <v>363.80102519999997</v>
          </cell>
          <cell r="H435">
            <v>0</v>
          </cell>
          <cell r="I435">
            <v>1</v>
          </cell>
          <cell r="J435">
            <v>2701.29</v>
          </cell>
          <cell r="K435">
            <v>1.7837000000000001</v>
          </cell>
          <cell r="L435">
            <v>0</v>
          </cell>
          <cell r="M435">
            <v>1</v>
          </cell>
          <cell r="N435">
            <v>4.2472760000000003</v>
          </cell>
          <cell r="O435">
            <v>1</v>
          </cell>
          <cell r="P435">
            <v>3.2006228662166833</v>
          </cell>
          <cell r="Q435">
            <v>11126.06481089</v>
          </cell>
          <cell r="R435">
            <v>368.334</v>
          </cell>
          <cell r="S435">
            <v>0</v>
          </cell>
          <cell r="T435">
            <v>1</v>
          </cell>
        </row>
        <row r="436">
          <cell r="A436">
            <v>41284</v>
          </cell>
          <cell r="C436" t="str">
            <v xml:space="preserve"> </v>
          </cell>
          <cell r="D436" t="str">
            <v xml:space="preserve"> </v>
          </cell>
          <cell r="J436">
            <v>0</v>
          </cell>
          <cell r="N436">
            <v>4.2472760000000003</v>
          </cell>
        </row>
        <row r="437">
          <cell r="A437">
            <v>41305</v>
          </cell>
          <cell r="B437">
            <v>0</v>
          </cell>
          <cell r="C437">
            <v>1</v>
          </cell>
          <cell r="D437">
            <v>368.334</v>
          </cell>
          <cell r="E437">
            <v>0</v>
          </cell>
          <cell r="F437">
            <v>1</v>
          </cell>
          <cell r="G437">
            <v>363.80102519999997</v>
          </cell>
          <cell r="H437">
            <v>0</v>
          </cell>
          <cell r="I437">
            <v>1</v>
          </cell>
          <cell r="J437">
            <v>2701.29</v>
          </cell>
          <cell r="K437">
            <v>1.7837000000000001</v>
          </cell>
          <cell r="L437">
            <v>0</v>
          </cell>
          <cell r="M437">
            <v>1</v>
          </cell>
          <cell r="N437">
            <v>4.2472760000000003</v>
          </cell>
          <cell r="O437">
            <v>1</v>
          </cell>
          <cell r="P437">
            <v>3.2006228662166833</v>
          </cell>
          <cell r="Q437">
            <v>11126.06481089</v>
          </cell>
          <cell r="R437">
            <v>368.334</v>
          </cell>
        </row>
        <row r="438">
          <cell r="A438">
            <v>41315</v>
          </cell>
          <cell r="C438" t="str">
            <v xml:space="preserve"> </v>
          </cell>
          <cell r="D438" t="str">
            <v xml:space="preserve"> </v>
          </cell>
          <cell r="J438">
            <v>0</v>
          </cell>
          <cell r="N438">
            <v>4.2472760000000003</v>
          </cell>
        </row>
        <row r="439">
          <cell r="A439">
            <v>41333</v>
          </cell>
          <cell r="B439">
            <v>0</v>
          </cell>
          <cell r="C439">
            <v>1</v>
          </cell>
          <cell r="D439">
            <v>368.334</v>
          </cell>
          <cell r="E439">
            <v>0</v>
          </cell>
          <cell r="F439">
            <v>1</v>
          </cell>
          <cell r="G439">
            <v>363.80102519999997</v>
          </cell>
          <cell r="H439">
            <v>0</v>
          </cell>
          <cell r="I439">
            <v>1</v>
          </cell>
          <cell r="J439">
            <v>2701.29</v>
          </cell>
          <cell r="K439">
            <v>1.7837000000000001</v>
          </cell>
          <cell r="L439">
            <v>0</v>
          </cell>
          <cell r="M439">
            <v>1</v>
          </cell>
          <cell r="N439">
            <v>4.2472760000000003</v>
          </cell>
          <cell r="O439">
            <v>1</v>
          </cell>
          <cell r="P439">
            <v>3.2006228662166833</v>
          </cell>
          <cell r="Q439">
            <v>11126.06481089</v>
          </cell>
          <cell r="R439">
            <v>368.334</v>
          </cell>
        </row>
        <row r="440">
          <cell r="A440">
            <v>41343</v>
          </cell>
          <cell r="C440" t="str">
            <v xml:space="preserve"> </v>
          </cell>
          <cell r="D440" t="str">
            <v xml:space="preserve"> </v>
          </cell>
          <cell r="J440">
            <v>0</v>
          </cell>
          <cell r="N440">
            <v>4.2472760000000003</v>
          </cell>
        </row>
        <row r="441">
          <cell r="A441">
            <v>41364</v>
          </cell>
          <cell r="B441">
            <v>0</v>
          </cell>
          <cell r="C441">
            <v>1</v>
          </cell>
          <cell r="D441">
            <v>368.334</v>
          </cell>
          <cell r="E441">
            <v>0</v>
          </cell>
          <cell r="F441">
            <v>1</v>
          </cell>
          <cell r="G441">
            <v>363.80102519999997</v>
          </cell>
          <cell r="H441">
            <v>0</v>
          </cell>
          <cell r="I441">
            <v>1</v>
          </cell>
          <cell r="J441">
            <v>2701.29</v>
          </cell>
          <cell r="K441">
            <v>1.7837000000000001</v>
          </cell>
          <cell r="L441">
            <v>0</v>
          </cell>
          <cell r="M441">
            <v>1</v>
          </cell>
          <cell r="N441">
            <v>4.2472760000000003</v>
          </cell>
          <cell r="O441">
            <v>1</v>
          </cell>
          <cell r="P441">
            <v>3.2006228662166833</v>
          </cell>
          <cell r="Q441">
            <v>11126.06481089</v>
          </cell>
          <cell r="R441">
            <v>368.334</v>
          </cell>
        </row>
        <row r="442">
          <cell r="A442">
            <v>41374</v>
          </cell>
          <cell r="C442" t="str">
            <v xml:space="preserve"> </v>
          </cell>
          <cell r="D442" t="str">
            <v xml:space="preserve"> </v>
          </cell>
          <cell r="J442">
            <v>0</v>
          </cell>
          <cell r="N442">
            <v>4.2472760000000003</v>
          </cell>
        </row>
        <row r="443">
          <cell r="A443">
            <v>41394</v>
          </cell>
          <cell r="B443">
            <v>0</v>
          </cell>
          <cell r="C443">
            <v>1</v>
          </cell>
          <cell r="D443">
            <v>368.334</v>
          </cell>
          <cell r="E443">
            <v>0</v>
          </cell>
          <cell r="F443">
            <v>1</v>
          </cell>
          <cell r="G443">
            <v>363.80102519999997</v>
          </cell>
          <cell r="H443">
            <v>0</v>
          </cell>
          <cell r="I443">
            <v>1</v>
          </cell>
          <cell r="J443">
            <v>2701.29</v>
          </cell>
          <cell r="K443">
            <v>1.7837000000000001</v>
          </cell>
          <cell r="L443">
            <v>0</v>
          </cell>
          <cell r="M443">
            <v>1</v>
          </cell>
          <cell r="N443">
            <v>4.2472760000000003</v>
          </cell>
          <cell r="O443">
            <v>1</v>
          </cell>
          <cell r="P443">
            <v>3.2006228662166833</v>
          </cell>
          <cell r="Q443">
            <v>11126.06481089</v>
          </cell>
          <cell r="R443">
            <v>368.334</v>
          </cell>
        </row>
        <row r="444">
          <cell r="A444">
            <v>41404</v>
          </cell>
          <cell r="C444" t="str">
            <v xml:space="preserve"> </v>
          </cell>
          <cell r="D444" t="str">
            <v xml:space="preserve"> </v>
          </cell>
          <cell r="J444">
            <v>0</v>
          </cell>
          <cell r="N444">
            <v>4.2472760000000003</v>
          </cell>
        </row>
        <row r="445">
          <cell r="A445">
            <v>41425</v>
          </cell>
          <cell r="B445">
            <v>0</v>
          </cell>
          <cell r="C445">
            <v>1</v>
          </cell>
          <cell r="D445">
            <v>368.334</v>
          </cell>
          <cell r="E445">
            <v>0</v>
          </cell>
          <cell r="F445">
            <v>1</v>
          </cell>
          <cell r="G445">
            <v>363.80102519999997</v>
          </cell>
          <cell r="H445">
            <v>0</v>
          </cell>
          <cell r="I445">
            <v>1</v>
          </cell>
          <cell r="J445">
            <v>2701.29</v>
          </cell>
          <cell r="K445">
            <v>1.7837000000000001</v>
          </cell>
          <cell r="L445">
            <v>0</v>
          </cell>
          <cell r="M445">
            <v>1</v>
          </cell>
          <cell r="N445">
            <v>4.2472760000000003</v>
          </cell>
          <cell r="O445">
            <v>1</v>
          </cell>
          <cell r="P445">
            <v>3.2006228662166833</v>
          </cell>
          <cell r="Q445">
            <v>11126.06481089</v>
          </cell>
          <cell r="R445">
            <v>368.334</v>
          </cell>
        </row>
        <row r="446">
          <cell r="A446">
            <v>41435</v>
          </cell>
          <cell r="C446" t="str">
            <v xml:space="preserve"> </v>
          </cell>
          <cell r="D446" t="str">
            <v xml:space="preserve"> </v>
          </cell>
          <cell r="J446">
            <v>0</v>
          </cell>
          <cell r="N446">
            <v>4.2472760000000003</v>
          </cell>
        </row>
        <row r="447">
          <cell r="A447">
            <v>41455</v>
          </cell>
          <cell r="B447">
            <v>0</v>
          </cell>
          <cell r="C447">
            <v>1</v>
          </cell>
          <cell r="D447">
            <v>368.334</v>
          </cell>
          <cell r="E447">
            <v>0</v>
          </cell>
          <cell r="F447">
            <v>1</v>
          </cell>
          <cell r="G447">
            <v>363.80102519999997</v>
          </cell>
          <cell r="H447">
            <v>0</v>
          </cell>
          <cell r="I447">
            <v>1</v>
          </cell>
          <cell r="J447">
            <v>2701.29</v>
          </cell>
          <cell r="K447">
            <v>1.7837000000000001</v>
          </cell>
          <cell r="L447">
            <v>0</v>
          </cell>
          <cell r="M447">
            <v>1</v>
          </cell>
          <cell r="N447">
            <v>4.2472760000000003</v>
          </cell>
          <cell r="O447">
            <v>1</v>
          </cell>
          <cell r="P447">
            <v>3.2006228662166833</v>
          </cell>
          <cell r="Q447">
            <v>11126.06481089</v>
          </cell>
          <cell r="R447">
            <v>368.334</v>
          </cell>
        </row>
        <row r="448">
          <cell r="A448">
            <v>41465</v>
          </cell>
          <cell r="C448" t="str">
            <v xml:space="preserve"> </v>
          </cell>
          <cell r="D448" t="str">
            <v xml:space="preserve"> </v>
          </cell>
          <cell r="J448">
            <v>0</v>
          </cell>
          <cell r="N448">
            <v>4.2472760000000003</v>
          </cell>
        </row>
        <row r="449">
          <cell r="A449">
            <v>41486</v>
          </cell>
          <cell r="B449">
            <v>0</v>
          </cell>
          <cell r="C449">
            <v>1</v>
          </cell>
          <cell r="D449">
            <v>368.334</v>
          </cell>
          <cell r="E449">
            <v>0</v>
          </cell>
          <cell r="F449">
            <v>1</v>
          </cell>
          <cell r="G449">
            <v>363.80102519999997</v>
          </cell>
          <cell r="H449">
            <v>0</v>
          </cell>
          <cell r="I449">
            <v>1</v>
          </cell>
          <cell r="J449">
            <v>2701.29</v>
          </cell>
          <cell r="K449">
            <v>1.7837000000000001</v>
          </cell>
          <cell r="L449">
            <v>0</v>
          </cell>
          <cell r="M449">
            <v>1</v>
          </cell>
          <cell r="N449">
            <v>4.2472760000000003</v>
          </cell>
          <cell r="O449">
            <v>1</v>
          </cell>
          <cell r="P449">
            <v>3.2006228662166833</v>
          </cell>
          <cell r="Q449">
            <v>11126.06481089</v>
          </cell>
          <cell r="R449">
            <v>368.334</v>
          </cell>
        </row>
        <row r="450">
          <cell r="A450">
            <v>41496</v>
          </cell>
          <cell r="C450" t="str">
            <v xml:space="preserve"> </v>
          </cell>
          <cell r="D450" t="str">
            <v xml:space="preserve"> </v>
          </cell>
          <cell r="J450">
            <v>0</v>
          </cell>
          <cell r="N450">
            <v>4.2472760000000003</v>
          </cell>
        </row>
        <row r="451">
          <cell r="A451">
            <v>41517</v>
          </cell>
          <cell r="B451">
            <v>0</v>
          </cell>
          <cell r="C451">
            <v>1</v>
          </cell>
          <cell r="D451">
            <v>368.334</v>
          </cell>
          <cell r="E451">
            <v>0</v>
          </cell>
          <cell r="F451">
            <v>1</v>
          </cell>
          <cell r="G451">
            <v>363.80102519999997</v>
          </cell>
          <cell r="H451">
            <v>0</v>
          </cell>
          <cell r="I451">
            <v>1</v>
          </cell>
          <cell r="J451">
            <v>2701.29</v>
          </cell>
          <cell r="K451">
            <v>1.7837000000000001</v>
          </cell>
          <cell r="L451">
            <v>0</v>
          </cell>
          <cell r="M451">
            <v>1</v>
          </cell>
          <cell r="N451">
            <v>4.2472760000000003</v>
          </cell>
          <cell r="O451">
            <v>1</v>
          </cell>
          <cell r="P451">
            <v>3.2006228662166833</v>
          </cell>
          <cell r="Q451">
            <v>11126.06481089</v>
          </cell>
          <cell r="R451">
            <v>368.334</v>
          </cell>
        </row>
        <row r="452">
          <cell r="A452">
            <v>41527</v>
          </cell>
          <cell r="C452" t="str">
            <v xml:space="preserve"> </v>
          </cell>
          <cell r="D452" t="str">
            <v xml:space="preserve"> </v>
          </cell>
          <cell r="J452">
            <v>0</v>
          </cell>
          <cell r="N452">
            <v>4.2472760000000003</v>
          </cell>
        </row>
        <row r="453">
          <cell r="A453">
            <v>41547</v>
          </cell>
          <cell r="B453">
            <v>0</v>
          </cell>
          <cell r="C453">
            <v>1</v>
          </cell>
          <cell r="D453">
            <v>368.334</v>
          </cell>
          <cell r="E453">
            <v>0</v>
          </cell>
          <cell r="F453">
            <v>1</v>
          </cell>
          <cell r="G453">
            <v>363.80102519999997</v>
          </cell>
          <cell r="H453">
            <v>0</v>
          </cell>
          <cell r="I453">
            <v>1</v>
          </cell>
          <cell r="J453">
            <v>2701.29</v>
          </cell>
          <cell r="K453">
            <v>1.7837000000000001</v>
          </cell>
          <cell r="L453">
            <v>0</v>
          </cell>
          <cell r="M453">
            <v>1</v>
          </cell>
          <cell r="N453">
            <v>4.2472760000000003</v>
          </cell>
          <cell r="O453">
            <v>1</v>
          </cell>
          <cell r="P453">
            <v>3.2006228662166833</v>
          </cell>
          <cell r="Q453">
            <v>11126.06481089</v>
          </cell>
          <cell r="R453">
            <v>368.334</v>
          </cell>
        </row>
        <row r="454">
          <cell r="A454">
            <v>41557</v>
          </cell>
          <cell r="C454" t="str">
            <v xml:space="preserve"> </v>
          </cell>
          <cell r="D454" t="str">
            <v xml:space="preserve"> </v>
          </cell>
          <cell r="J454">
            <v>0</v>
          </cell>
          <cell r="N454">
            <v>4.2472760000000003</v>
          </cell>
        </row>
        <row r="455">
          <cell r="A455">
            <v>41578</v>
          </cell>
          <cell r="B455">
            <v>0</v>
          </cell>
          <cell r="C455">
            <v>1</v>
          </cell>
          <cell r="D455">
            <v>368.334</v>
          </cell>
          <cell r="E455">
            <v>0</v>
          </cell>
          <cell r="F455">
            <v>1</v>
          </cell>
          <cell r="G455">
            <v>363.80102519999997</v>
          </cell>
          <cell r="H455">
            <v>0</v>
          </cell>
          <cell r="I455">
            <v>1</v>
          </cell>
          <cell r="J455">
            <v>2701.29</v>
          </cell>
          <cell r="K455">
            <v>1.7837000000000001</v>
          </cell>
          <cell r="L455">
            <v>0</v>
          </cell>
          <cell r="M455">
            <v>1</v>
          </cell>
          <cell r="N455">
            <v>4.2472760000000003</v>
          </cell>
          <cell r="O455">
            <v>1</v>
          </cell>
          <cell r="P455">
            <v>3.2006228662166833</v>
          </cell>
          <cell r="Q455">
            <v>11126.06481089</v>
          </cell>
          <cell r="R455">
            <v>368.334</v>
          </cell>
        </row>
        <row r="456">
          <cell r="A456">
            <v>41588</v>
          </cell>
          <cell r="C456" t="str">
            <v xml:space="preserve"> </v>
          </cell>
          <cell r="D456" t="str">
            <v xml:space="preserve"> </v>
          </cell>
          <cell r="J456">
            <v>0</v>
          </cell>
          <cell r="N456">
            <v>4.2472760000000003</v>
          </cell>
        </row>
        <row r="457">
          <cell r="A457">
            <v>41608</v>
          </cell>
          <cell r="B457">
            <v>0</v>
          </cell>
          <cell r="C457">
            <v>1</v>
          </cell>
          <cell r="D457">
            <v>368.334</v>
          </cell>
          <cell r="E457">
            <v>0</v>
          </cell>
          <cell r="F457">
            <v>1</v>
          </cell>
          <cell r="G457">
            <v>363.80102519999997</v>
          </cell>
          <cell r="H457">
            <v>0</v>
          </cell>
          <cell r="I457">
            <v>1</v>
          </cell>
          <cell r="J457">
            <v>2701.29</v>
          </cell>
          <cell r="K457">
            <v>1.7837000000000001</v>
          </cell>
          <cell r="L457">
            <v>0</v>
          </cell>
          <cell r="M457">
            <v>1</v>
          </cell>
          <cell r="N457">
            <v>4.2472760000000003</v>
          </cell>
          <cell r="O457">
            <v>1</v>
          </cell>
          <cell r="P457">
            <v>3.2006228662166833</v>
          </cell>
          <cell r="Q457">
            <v>11126.06481089</v>
          </cell>
          <cell r="R457">
            <v>368.334</v>
          </cell>
        </row>
        <row r="458">
          <cell r="A458">
            <v>41618</v>
          </cell>
          <cell r="C458" t="str">
            <v xml:space="preserve"> </v>
          </cell>
          <cell r="D458" t="str">
            <v xml:space="preserve"> </v>
          </cell>
          <cell r="J458">
            <v>0</v>
          </cell>
          <cell r="N458">
            <v>4.2472760000000003</v>
          </cell>
        </row>
        <row r="459">
          <cell r="A459">
            <v>41639</v>
          </cell>
          <cell r="B459">
            <v>0</v>
          </cell>
          <cell r="C459">
            <v>1</v>
          </cell>
          <cell r="D459">
            <v>368.334</v>
          </cell>
          <cell r="E459">
            <v>0</v>
          </cell>
          <cell r="F459">
            <v>1</v>
          </cell>
          <cell r="G459">
            <v>363.80102519999997</v>
          </cell>
          <cell r="H459">
            <v>0</v>
          </cell>
          <cell r="I459">
            <v>1</v>
          </cell>
          <cell r="J459">
            <v>2701.29</v>
          </cell>
          <cell r="K459">
            <v>1.7837000000000001</v>
          </cell>
          <cell r="L459">
            <v>0</v>
          </cell>
          <cell r="M459">
            <v>1</v>
          </cell>
          <cell r="N459">
            <v>4.2472760000000003</v>
          </cell>
          <cell r="O459">
            <v>1</v>
          </cell>
          <cell r="P459">
            <v>3.2006228662166833</v>
          </cell>
          <cell r="Q459">
            <v>11126.06481089</v>
          </cell>
          <cell r="R459">
            <v>368.334</v>
          </cell>
          <cell r="S459">
            <v>0</v>
          </cell>
          <cell r="T459">
            <v>1</v>
          </cell>
        </row>
        <row r="460">
          <cell r="A460">
            <v>41649</v>
          </cell>
          <cell r="C460" t="str">
            <v xml:space="preserve"> </v>
          </cell>
          <cell r="D460" t="str">
            <v xml:space="preserve"> </v>
          </cell>
          <cell r="J460">
            <v>0</v>
          </cell>
          <cell r="N460">
            <v>4.2472760000000003</v>
          </cell>
        </row>
        <row r="461">
          <cell r="A461">
            <v>41670</v>
          </cell>
          <cell r="B461">
            <v>0</v>
          </cell>
          <cell r="C461">
            <v>1</v>
          </cell>
          <cell r="D461">
            <v>368.334</v>
          </cell>
          <cell r="E461">
            <v>0</v>
          </cell>
          <cell r="F461">
            <v>1</v>
          </cell>
          <cell r="G461">
            <v>363.80102519999997</v>
          </cell>
          <cell r="H461">
            <v>0</v>
          </cell>
          <cell r="I461">
            <v>1</v>
          </cell>
          <cell r="J461">
            <v>2701.29</v>
          </cell>
          <cell r="K461">
            <v>1.7837000000000001</v>
          </cell>
          <cell r="L461">
            <v>0</v>
          </cell>
          <cell r="M461">
            <v>1</v>
          </cell>
          <cell r="N461">
            <v>4.2472760000000003</v>
          </cell>
          <cell r="O461">
            <v>1</v>
          </cell>
          <cell r="P461">
            <v>3.2006228662166833</v>
          </cell>
          <cell r="Q461">
            <v>11126.06481089</v>
          </cell>
          <cell r="R461">
            <v>368.334</v>
          </cell>
        </row>
        <row r="462">
          <cell r="A462">
            <v>41680</v>
          </cell>
          <cell r="C462" t="str">
            <v xml:space="preserve"> </v>
          </cell>
          <cell r="D462" t="str">
            <v xml:space="preserve"> </v>
          </cell>
          <cell r="J462">
            <v>0</v>
          </cell>
          <cell r="N462">
            <v>4.2472760000000003</v>
          </cell>
        </row>
        <row r="463">
          <cell r="A463">
            <v>41698</v>
          </cell>
          <cell r="B463">
            <v>0</v>
          </cell>
          <cell r="C463">
            <v>1</v>
          </cell>
          <cell r="D463">
            <v>368.334</v>
          </cell>
          <cell r="E463">
            <v>0</v>
          </cell>
          <cell r="F463">
            <v>1</v>
          </cell>
          <cell r="G463">
            <v>363.80102519999997</v>
          </cell>
          <cell r="H463">
            <v>0</v>
          </cell>
          <cell r="I463">
            <v>1</v>
          </cell>
          <cell r="J463">
            <v>2701.29</v>
          </cell>
          <cell r="K463">
            <v>1.7837000000000001</v>
          </cell>
          <cell r="L463">
            <v>0</v>
          </cell>
          <cell r="M463">
            <v>1</v>
          </cell>
          <cell r="N463">
            <v>4.2472760000000003</v>
          </cell>
          <cell r="O463">
            <v>1</v>
          </cell>
          <cell r="P463">
            <v>3.2006228662166833</v>
          </cell>
          <cell r="Q463">
            <v>11126.06481089</v>
          </cell>
          <cell r="R463">
            <v>368.334</v>
          </cell>
        </row>
        <row r="464">
          <cell r="A464">
            <v>41708</v>
          </cell>
          <cell r="C464" t="str">
            <v xml:space="preserve"> </v>
          </cell>
          <cell r="D464" t="str">
            <v xml:space="preserve"> </v>
          </cell>
          <cell r="J464">
            <v>0</v>
          </cell>
          <cell r="N464">
            <v>4.2472760000000003</v>
          </cell>
        </row>
        <row r="465">
          <cell r="A465">
            <v>41729</v>
          </cell>
          <cell r="B465">
            <v>0</v>
          </cell>
          <cell r="C465">
            <v>1</v>
          </cell>
          <cell r="D465">
            <v>368.334</v>
          </cell>
          <cell r="E465">
            <v>0</v>
          </cell>
          <cell r="F465">
            <v>1</v>
          </cell>
          <cell r="G465">
            <v>363.80102519999997</v>
          </cell>
          <cell r="H465">
            <v>0</v>
          </cell>
          <cell r="I465">
            <v>1</v>
          </cell>
          <cell r="J465">
            <v>2701.29</v>
          </cell>
          <cell r="K465">
            <v>1.7837000000000001</v>
          </cell>
          <cell r="L465">
            <v>0</v>
          </cell>
          <cell r="M465">
            <v>1</v>
          </cell>
          <cell r="N465">
            <v>4.2472760000000003</v>
          </cell>
          <cell r="O465">
            <v>1</v>
          </cell>
          <cell r="P465">
            <v>3.2006228662166833</v>
          </cell>
          <cell r="Q465">
            <v>11126.06481089</v>
          </cell>
          <cell r="R465">
            <v>368.334</v>
          </cell>
        </row>
        <row r="466">
          <cell r="A466">
            <v>41739</v>
          </cell>
          <cell r="C466" t="str">
            <v xml:space="preserve"> </v>
          </cell>
          <cell r="D466" t="str">
            <v xml:space="preserve"> </v>
          </cell>
          <cell r="J466">
            <v>0</v>
          </cell>
          <cell r="N466">
            <v>4.2472760000000003</v>
          </cell>
        </row>
        <row r="467">
          <cell r="A467">
            <v>41759</v>
          </cell>
          <cell r="B467">
            <v>0</v>
          </cell>
          <cell r="C467">
            <v>1</v>
          </cell>
          <cell r="D467">
            <v>368.334</v>
          </cell>
          <cell r="E467">
            <v>0</v>
          </cell>
          <cell r="F467">
            <v>1</v>
          </cell>
          <cell r="G467">
            <v>363.80102519999997</v>
          </cell>
          <cell r="H467">
            <v>0</v>
          </cell>
          <cell r="I467">
            <v>1</v>
          </cell>
          <cell r="J467">
            <v>2701.29</v>
          </cell>
          <cell r="K467">
            <v>1.7837000000000001</v>
          </cell>
          <cell r="L467">
            <v>0</v>
          </cell>
          <cell r="M467">
            <v>1</v>
          </cell>
          <cell r="N467">
            <v>4.2472760000000003</v>
          </cell>
          <cell r="O467">
            <v>1</v>
          </cell>
          <cell r="P467">
            <v>3.2006228662166833</v>
          </cell>
          <cell r="Q467">
            <v>11126.06481089</v>
          </cell>
          <cell r="R467">
            <v>368.334</v>
          </cell>
        </row>
        <row r="468">
          <cell r="A468">
            <v>41769</v>
          </cell>
          <cell r="C468" t="str">
            <v xml:space="preserve"> </v>
          </cell>
          <cell r="D468" t="str">
            <v xml:space="preserve"> </v>
          </cell>
          <cell r="J468">
            <v>0</v>
          </cell>
          <cell r="N468">
            <v>4.2472760000000003</v>
          </cell>
        </row>
        <row r="469">
          <cell r="A469">
            <v>41790</v>
          </cell>
          <cell r="B469">
            <v>0</v>
          </cell>
          <cell r="C469">
            <v>1</v>
          </cell>
          <cell r="D469">
            <v>368.334</v>
          </cell>
          <cell r="E469">
            <v>0</v>
          </cell>
          <cell r="F469">
            <v>1</v>
          </cell>
          <cell r="G469">
            <v>363.80102519999997</v>
          </cell>
          <cell r="H469">
            <v>0</v>
          </cell>
          <cell r="I469">
            <v>1</v>
          </cell>
          <cell r="J469">
            <v>2701.29</v>
          </cell>
          <cell r="K469">
            <v>1.7837000000000001</v>
          </cell>
          <cell r="L469">
            <v>0</v>
          </cell>
          <cell r="M469">
            <v>1</v>
          </cell>
          <cell r="N469">
            <v>4.2472760000000003</v>
          </cell>
          <cell r="O469">
            <v>1</v>
          </cell>
          <cell r="P469">
            <v>3.2006228662166833</v>
          </cell>
          <cell r="Q469">
            <v>11126.06481089</v>
          </cell>
          <cell r="R469">
            <v>368.334</v>
          </cell>
        </row>
        <row r="470">
          <cell r="A470">
            <v>41800</v>
          </cell>
          <cell r="C470" t="str">
            <v xml:space="preserve"> </v>
          </cell>
          <cell r="D470" t="str">
            <v xml:space="preserve"> </v>
          </cell>
          <cell r="J470">
            <v>0</v>
          </cell>
          <cell r="N470">
            <v>4.2472760000000003</v>
          </cell>
        </row>
        <row r="471">
          <cell r="A471">
            <v>41820</v>
          </cell>
          <cell r="B471">
            <v>0</v>
          </cell>
          <cell r="C471">
            <v>1</v>
          </cell>
          <cell r="D471">
            <v>368.334</v>
          </cell>
          <cell r="E471">
            <v>0</v>
          </cell>
          <cell r="F471">
            <v>1</v>
          </cell>
          <cell r="G471">
            <v>363.80102519999997</v>
          </cell>
          <cell r="H471">
            <v>0</v>
          </cell>
          <cell r="I471">
            <v>1</v>
          </cell>
          <cell r="J471">
            <v>2701.29</v>
          </cell>
          <cell r="K471">
            <v>1.7837000000000001</v>
          </cell>
          <cell r="L471">
            <v>0</v>
          </cell>
          <cell r="M471">
            <v>1</v>
          </cell>
          <cell r="N471">
            <v>4.2472760000000003</v>
          </cell>
          <cell r="O471">
            <v>1</v>
          </cell>
          <cell r="P471">
            <v>3.2006228662166833</v>
          </cell>
          <cell r="Q471">
            <v>11126.06481089</v>
          </cell>
          <cell r="R471">
            <v>368.334</v>
          </cell>
        </row>
        <row r="472">
          <cell r="A472">
            <v>41830</v>
          </cell>
          <cell r="C472" t="str">
            <v xml:space="preserve"> </v>
          </cell>
          <cell r="D472" t="str">
            <v xml:space="preserve"> </v>
          </cell>
          <cell r="J472">
            <v>0</v>
          </cell>
          <cell r="N472">
            <v>4.2472760000000003</v>
          </cell>
        </row>
        <row r="473">
          <cell r="A473">
            <v>41851</v>
          </cell>
          <cell r="B473">
            <v>0</v>
          </cell>
          <cell r="C473">
            <v>1</v>
          </cell>
          <cell r="D473">
            <v>368.334</v>
          </cell>
          <cell r="E473">
            <v>0</v>
          </cell>
          <cell r="F473">
            <v>1</v>
          </cell>
          <cell r="G473">
            <v>363.80102519999997</v>
          </cell>
          <cell r="H473">
            <v>0</v>
          </cell>
          <cell r="I473">
            <v>1</v>
          </cell>
          <cell r="J473">
            <v>2701.29</v>
          </cell>
          <cell r="K473">
            <v>1.7837000000000001</v>
          </cell>
          <cell r="L473">
            <v>0</v>
          </cell>
          <cell r="M473">
            <v>1</v>
          </cell>
          <cell r="N473">
            <v>4.2472760000000003</v>
          </cell>
          <cell r="O473">
            <v>1</v>
          </cell>
          <cell r="P473">
            <v>3.2006228662166833</v>
          </cell>
          <cell r="Q473">
            <v>11126.06481089</v>
          </cell>
          <cell r="R473">
            <v>368.334</v>
          </cell>
        </row>
        <row r="474">
          <cell r="A474">
            <v>41861</v>
          </cell>
          <cell r="C474" t="str">
            <v xml:space="preserve"> </v>
          </cell>
          <cell r="D474" t="str">
            <v xml:space="preserve"> </v>
          </cell>
          <cell r="J474">
            <v>0</v>
          </cell>
          <cell r="N474">
            <v>4.2472760000000003</v>
          </cell>
        </row>
        <row r="475">
          <cell r="A475">
            <v>41882</v>
          </cell>
          <cell r="B475">
            <v>0</v>
          </cell>
          <cell r="C475">
            <v>1</v>
          </cell>
          <cell r="D475">
            <v>368.334</v>
          </cell>
          <cell r="E475">
            <v>0</v>
          </cell>
          <cell r="F475">
            <v>1</v>
          </cell>
          <cell r="G475">
            <v>363.80102519999997</v>
          </cell>
          <cell r="H475">
            <v>0</v>
          </cell>
          <cell r="I475">
            <v>1</v>
          </cell>
          <cell r="J475">
            <v>2701.29</v>
          </cell>
          <cell r="K475">
            <v>1.7837000000000001</v>
          </cell>
          <cell r="L475">
            <v>0</v>
          </cell>
          <cell r="M475">
            <v>1</v>
          </cell>
          <cell r="N475">
            <v>4.2472760000000003</v>
          </cell>
          <cell r="O475">
            <v>1</v>
          </cell>
          <cell r="P475">
            <v>3.2006228662166833</v>
          </cell>
          <cell r="Q475">
            <v>11126.06481089</v>
          </cell>
          <cell r="R475">
            <v>368.334</v>
          </cell>
        </row>
        <row r="476">
          <cell r="A476">
            <v>41892</v>
          </cell>
          <cell r="C476" t="str">
            <v xml:space="preserve"> </v>
          </cell>
          <cell r="D476" t="str">
            <v xml:space="preserve"> </v>
          </cell>
          <cell r="J476">
            <v>0</v>
          </cell>
          <cell r="N476">
            <v>4.2472760000000003</v>
          </cell>
        </row>
        <row r="477">
          <cell r="A477">
            <v>41912</v>
          </cell>
          <cell r="B477">
            <v>0</v>
          </cell>
          <cell r="C477">
            <v>1</v>
          </cell>
          <cell r="D477">
            <v>368.334</v>
          </cell>
          <cell r="E477">
            <v>0</v>
          </cell>
          <cell r="F477">
            <v>1</v>
          </cell>
          <cell r="G477">
            <v>363.80102519999997</v>
          </cell>
          <cell r="H477">
            <v>0</v>
          </cell>
          <cell r="I477">
            <v>1</v>
          </cell>
          <cell r="J477">
            <v>2701.29</v>
          </cell>
          <cell r="K477">
            <v>1.7837000000000001</v>
          </cell>
          <cell r="L477">
            <v>0</v>
          </cell>
          <cell r="M477">
            <v>1</v>
          </cell>
          <cell r="N477">
            <v>4.2472760000000003</v>
          </cell>
          <cell r="O477">
            <v>1</v>
          </cell>
          <cell r="P477">
            <v>3.2006228662166833</v>
          </cell>
          <cell r="Q477">
            <v>11126.06481089</v>
          </cell>
          <cell r="R477">
            <v>368.334</v>
          </cell>
        </row>
        <row r="478">
          <cell r="A478">
            <v>41922</v>
          </cell>
          <cell r="C478" t="str">
            <v xml:space="preserve"> </v>
          </cell>
          <cell r="D478" t="str">
            <v xml:space="preserve"> </v>
          </cell>
          <cell r="J478">
            <v>0</v>
          </cell>
          <cell r="N478">
            <v>4.2472760000000003</v>
          </cell>
        </row>
        <row r="479">
          <cell r="A479">
            <v>41943</v>
          </cell>
          <cell r="B479">
            <v>0</v>
          </cell>
          <cell r="C479">
            <v>1</v>
          </cell>
          <cell r="D479">
            <v>368.334</v>
          </cell>
          <cell r="E479">
            <v>0</v>
          </cell>
          <cell r="F479">
            <v>1</v>
          </cell>
          <cell r="G479">
            <v>363.80102519999997</v>
          </cell>
          <cell r="H479">
            <v>0</v>
          </cell>
          <cell r="I479">
            <v>1</v>
          </cell>
          <cell r="J479">
            <v>2701.29</v>
          </cell>
          <cell r="K479">
            <v>1.7837000000000001</v>
          </cell>
          <cell r="L479">
            <v>0</v>
          </cell>
          <cell r="M479">
            <v>1</v>
          </cell>
          <cell r="N479">
            <v>4.2472760000000003</v>
          </cell>
          <cell r="O479">
            <v>1</v>
          </cell>
          <cell r="P479">
            <v>3.2006228662166833</v>
          </cell>
          <cell r="Q479">
            <v>11126.06481089</v>
          </cell>
          <cell r="R479">
            <v>368.334</v>
          </cell>
        </row>
        <row r="480">
          <cell r="A480">
            <v>41953</v>
          </cell>
          <cell r="C480" t="str">
            <v xml:space="preserve"> </v>
          </cell>
          <cell r="D480" t="str">
            <v xml:space="preserve"> </v>
          </cell>
          <cell r="J480">
            <v>0</v>
          </cell>
          <cell r="N480">
            <v>4.2472760000000003</v>
          </cell>
        </row>
        <row r="481">
          <cell r="A481">
            <v>41973</v>
          </cell>
          <cell r="B481">
            <v>0</v>
          </cell>
          <cell r="C481">
            <v>1</v>
          </cell>
          <cell r="D481">
            <v>368.334</v>
          </cell>
          <cell r="E481">
            <v>0</v>
          </cell>
          <cell r="F481">
            <v>1</v>
          </cell>
          <cell r="G481">
            <v>363.80102519999997</v>
          </cell>
          <cell r="H481">
            <v>0</v>
          </cell>
          <cell r="I481">
            <v>1</v>
          </cell>
          <cell r="J481">
            <v>2701.29</v>
          </cell>
          <cell r="K481">
            <v>1.7837000000000001</v>
          </cell>
          <cell r="L481">
            <v>0</v>
          </cell>
          <cell r="M481">
            <v>1</v>
          </cell>
          <cell r="N481">
            <v>4.2472760000000003</v>
          </cell>
          <cell r="O481">
            <v>1</v>
          </cell>
          <cell r="P481">
            <v>3.2006228662166833</v>
          </cell>
          <cell r="Q481">
            <v>11126.06481089</v>
          </cell>
          <cell r="R481">
            <v>368.334</v>
          </cell>
        </row>
        <row r="482">
          <cell r="A482">
            <v>41983</v>
          </cell>
          <cell r="C482" t="str">
            <v xml:space="preserve"> </v>
          </cell>
          <cell r="D482" t="str">
            <v xml:space="preserve"> </v>
          </cell>
          <cell r="J482">
            <v>0</v>
          </cell>
          <cell r="N482">
            <v>4.2472760000000003</v>
          </cell>
        </row>
        <row r="483">
          <cell r="A483">
            <v>42004</v>
          </cell>
          <cell r="B483">
            <v>0</v>
          </cell>
          <cell r="C483">
            <v>1</v>
          </cell>
          <cell r="D483">
            <v>368.334</v>
          </cell>
          <cell r="E483">
            <v>0</v>
          </cell>
          <cell r="F483">
            <v>1</v>
          </cell>
          <cell r="G483">
            <v>363.80102519999997</v>
          </cell>
          <cell r="H483">
            <v>0</v>
          </cell>
          <cell r="I483">
            <v>1</v>
          </cell>
          <cell r="J483">
            <v>2701.29</v>
          </cell>
          <cell r="K483">
            <v>1.7837000000000001</v>
          </cell>
          <cell r="L483">
            <v>0</v>
          </cell>
          <cell r="M483">
            <v>1</v>
          </cell>
          <cell r="N483">
            <v>4.2472760000000003</v>
          </cell>
          <cell r="O483">
            <v>1</v>
          </cell>
          <cell r="P483">
            <v>3.2006228662166833</v>
          </cell>
          <cell r="Q483">
            <v>11126.06481089</v>
          </cell>
          <cell r="R483">
            <v>368.334</v>
          </cell>
          <cell r="S483">
            <v>0</v>
          </cell>
          <cell r="T483">
            <v>1</v>
          </cell>
        </row>
        <row r="484">
          <cell r="A484">
            <v>42014</v>
          </cell>
          <cell r="C484" t="str">
            <v xml:space="preserve"> </v>
          </cell>
          <cell r="D484" t="str">
            <v xml:space="preserve"> </v>
          </cell>
          <cell r="J484">
            <v>0</v>
          </cell>
          <cell r="N484">
            <v>4.2472760000000003</v>
          </cell>
        </row>
        <row r="485">
          <cell r="A485">
            <v>42035</v>
          </cell>
          <cell r="B485">
            <v>0</v>
          </cell>
          <cell r="C485">
            <v>1</v>
          </cell>
          <cell r="D485">
            <v>368.334</v>
          </cell>
          <cell r="E485">
            <v>0</v>
          </cell>
          <cell r="F485">
            <v>1</v>
          </cell>
          <cell r="G485">
            <v>363.80102519999997</v>
          </cell>
          <cell r="H485">
            <v>0</v>
          </cell>
          <cell r="I485">
            <v>1</v>
          </cell>
          <cell r="J485">
            <v>2701.29</v>
          </cell>
          <cell r="K485">
            <v>1.7837000000000001</v>
          </cell>
          <cell r="L485">
            <v>0</v>
          </cell>
          <cell r="M485">
            <v>1</v>
          </cell>
          <cell r="N485">
            <v>4.2472760000000003</v>
          </cell>
          <cell r="O485">
            <v>1</v>
          </cell>
          <cell r="P485">
            <v>3.2006228662166833</v>
          </cell>
          <cell r="Q485">
            <v>11126.06481089</v>
          </cell>
          <cell r="R485">
            <v>368.334</v>
          </cell>
        </row>
        <row r="486">
          <cell r="A486">
            <v>42045</v>
          </cell>
          <cell r="C486" t="str">
            <v xml:space="preserve"> </v>
          </cell>
          <cell r="D486" t="str">
            <v xml:space="preserve"> </v>
          </cell>
          <cell r="J486">
            <v>0</v>
          </cell>
          <cell r="N486">
            <v>4.2472760000000003</v>
          </cell>
        </row>
        <row r="487">
          <cell r="A487">
            <v>42063</v>
          </cell>
          <cell r="B487">
            <v>0</v>
          </cell>
          <cell r="C487">
            <v>1</v>
          </cell>
          <cell r="D487">
            <v>368.334</v>
          </cell>
          <cell r="E487">
            <v>0</v>
          </cell>
          <cell r="F487">
            <v>1</v>
          </cell>
          <cell r="G487">
            <v>363.80102519999997</v>
          </cell>
          <cell r="H487">
            <v>0</v>
          </cell>
          <cell r="I487">
            <v>1</v>
          </cell>
          <cell r="J487">
            <v>2701.29</v>
          </cell>
          <cell r="K487">
            <v>1.7837000000000001</v>
          </cell>
          <cell r="L487">
            <v>0</v>
          </cell>
          <cell r="M487">
            <v>1</v>
          </cell>
          <cell r="N487">
            <v>4.2472760000000003</v>
          </cell>
          <cell r="O487">
            <v>1</v>
          </cell>
          <cell r="P487">
            <v>3.2006228662166833</v>
          </cell>
          <cell r="Q487">
            <v>11126.06481089</v>
          </cell>
          <cell r="R487">
            <v>368.334</v>
          </cell>
        </row>
        <row r="488">
          <cell r="A488">
            <v>42073</v>
          </cell>
          <cell r="C488" t="str">
            <v xml:space="preserve"> </v>
          </cell>
          <cell r="D488" t="str">
            <v xml:space="preserve"> </v>
          </cell>
          <cell r="J488">
            <v>0</v>
          </cell>
          <cell r="N488">
            <v>4.2472760000000003</v>
          </cell>
        </row>
        <row r="489">
          <cell r="A489">
            <v>42094</v>
          </cell>
          <cell r="B489">
            <v>0</v>
          </cell>
          <cell r="C489">
            <v>1</v>
          </cell>
          <cell r="D489">
            <v>368.334</v>
          </cell>
          <cell r="E489">
            <v>0</v>
          </cell>
          <cell r="F489">
            <v>1</v>
          </cell>
          <cell r="G489">
            <v>363.80102519999997</v>
          </cell>
          <cell r="H489">
            <v>0</v>
          </cell>
          <cell r="I489">
            <v>1</v>
          </cell>
          <cell r="J489">
            <v>2701.29</v>
          </cell>
          <cell r="K489">
            <v>1.7837000000000001</v>
          </cell>
          <cell r="L489">
            <v>0</v>
          </cell>
          <cell r="M489">
            <v>1</v>
          </cell>
          <cell r="N489">
            <v>4.2472760000000003</v>
          </cell>
          <cell r="O489">
            <v>1</v>
          </cell>
          <cell r="P489">
            <v>3.2006228662166833</v>
          </cell>
          <cell r="Q489">
            <v>11126.06481089</v>
          </cell>
          <cell r="R489">
            <v>368.334</v>
          </cell>
        </row>
        <row r="490">
          <cell r="A490">
            <v>42104</v>
          </cell>
          <cell r="C490" t="str">
            <v xml:space="preserve"> </v>
          </cell>
          <cell r="D490" t="str">
            <v xml:space="preserve"> </v>
          </cell>
          <cell r="J490">
            <v>0</v>
          </cell>
          <cell r="N490">
            <v>4.2472760000000003</v>
          </cell>
        </row>
        <row r="491">
          <cell r="A491">
            <v>42124</v>
          </cell>
          <cell r="B491">
            <v>0</v>
          </cell>
          <cell r="C491">
            <v>1</v>
          </cell>
          <cell r="D491">
            <v>368.334</v>
          </cell>
          <cell r="E491">
            <v>0</v>
          </cell>
          <cell r="F491">
            <v>1</v>
          </cell>
          <cell r="G491">
            <v>363.80102519999997</v>
          </cell>
          <cell r="H491">
            <v>0</v>
          </cell>
          <cell r="I491">
            <v>1</v>
          </cell>
          <cell r="J491">
            <v>2701.29</v>
          </cell>
          <cell r="K491">
            <v>1.7837000000000001</v>
          </cell>
          <cell r="L491">
            <v>0</v>
          </cell>
          <cell r="M491">
            <v>1</v>
          </cell>
          <cell r="N491">
            <v>4.2472760000000003</v>
          </cell>
          <cell r="O491">
            <v>1</v>
          </cell>
          <cell r="P491">
            <v>3.2006228662166833</v>
          </cell>
          <cell r="Q491">
            <v>11126.06481089</v>
          </cell>
          <cell r="R491">
            <v>368.334</v>
          </cell>
        </row>
        <row r="492">
          <cell r="A492">
            <v>42134</v>
          </cell>
          <cell r="C492" t="str">
            <v xml:space="preserve"> </v>
          </cell>
          <cell r="D492" t="str">
            <v xml:space="preserve"> </v>
          </cell>
          <cell r="J492">
            <v>0</v>
          </cell>
          <cell r="N492">
            <v>4.2472760000000003</v>
          </cell>
        </row>
        <row r="493">
          <cell r="A493">
            <v>42155</v>
          </cell>
          <cell r="B493">
            <v>0</v>
          </cell>
          <cell r="C493">
            <v>1</v>
          </cell>
          <cell r="D493">
            <v>368.334</v>
          </cell>
          <cell r="E493">
            <v>0</v>
          </cell>
          <cell r="F493">
            <v>1</v>
          </cell>
          <cell r="G493">
            <v>363.80102519999997</v>
          </cell>
          <cell r="H493">
            <v>0</v>
          </cell>
          <cell r="I493">
            <v>1</v>
          </cell>
          <cell r="J493">
            <v>2701.29</v>
          </cell>
          <cell r="K493">
            <v>1.7837000000000001</v>
          </cell>
          <cell r="L493">
            <v>0</v>
          </cell>
          <cell r="M493">
            <v>1</v>
          </cell>
          <cell r="N493">
            <v>4.2472760000000003</v>
          </cell>
          <cell r="O493">
            <v>1</v>
          </cell>
          <cell r="P493">
            <v>3.2006228662166833</v>
          </cell>
          <cell r="Q493">
            <v>11126.06481089</v>
          </cell>
          <cell r="R493">
            <v>368.334</v>
          </cell>
        </row>
        <row r="494">
          <cell r="A494">
            <v>42165</v>
          </cell>
          <cell r="C494" t="str">
            <v xml:space="preserve"> </v>
          </cell>
          <cell r="D494" t="str">
            <v xml:space="preserve"> </v>
          </cell>
          <cell r="J494">
            <v>0</v>
          </cell>
          <cell r="N494">
            <v>4.2472760000000003</v>
          </cell>
        </row>
        <row r="495">
          <cell r="A495">
            <v>42185</v>
          </cell>
          <cell r="B495">
            <v>0</v>
          </cell>
          <cell r="C495">
            <v>1</v>
          </cell>
          <cell r="D495">
            <v>368.334</v>
          </cell>
          <cell r="E495">
            <v>0</v>
          </cell>
          <cell r="F495">
            <v>1</v>
          </cell>
          <cell r="G495">
            <v>363.80102519999997</v>
          </cell>
          <cell r="H495">
            <v>0</v>
          </cell>
          <cell r="I495">
            <v>1</v>
          </cell>
          <cell r="J495">
            <v>2701.29</v>
          </cell>
          <cell r="K495">
            <v>1.7837000000000001</v>
          </cell>
          <cell r="L495">
            <v>0</v>
          </cell>
          <cell r="M495">
            <v>1</v>
          </cell>
          <cell r="N495">
            <v>4.2472760000000003</v>
          </cell>
          <cell r="O495">
            <v>1</v>
          </cell>
          <cell r="P495">
            <v>3.2006228662166833</v>
          </cell>
          <cell r="Q495">
            <v>11126.06481089</v>
          </cell>
          <cell r="R495">
            <v>368.334</v>
          </cell>
        </row>
        <row r="496">
          <cell r="A496">
            <v>42195</v>
          </cell>
          <cell r="C496" t="str">
            <v xml:space="preserve"> </v>
          </cell>
          <cell r="D496" t="str">
            <v xml:space="preserve"> </v>
          </cell>
          <cell r="J496">
            <v>0</v>
          </cell>
          <cell r="N496">
            <v>4.2472760000000003</v>
          </cell>
        </row>
        <row r="497">
          <cell r="A497">
            <v>42216</v>
          </cell>
          <cell r="B497">
            <v>0</v>
          </cell>
          <cell r="C497">
            <v>1</v>
          </cell>
          <cell r="D497">
            <v>368.334</v>
          </cell>
          <cell r="E497">
            <v>0</v>
          </cell>
          <cell r="F497">
            <v>1</v>
          </cell>
          <cell r="G497">
            <v>363.80102519999997</v>
          </cell>
          <cell r="H497">
            <v>0</v>
          </cell>
          <cell r="I497">
            <v>1</v>
          </cell>
          <cell r="J497">
            <v>2701.29</v>
          </cell>
          <cell r="K497">
            <v>1.7837000000000001</v>
          </cell>
          <cell r="L497">
            <v>0</v>
          </cell>
          <cell r="M497">
            <v>1</v>
          </cell>
          <cell r="N497">
            <v>4.2472760000000003</v>
          </cell>
          <cell r="O497">
            <v>1</v>
          </cell>
          <cell r="P497">
            <v>3.2006228662166833</v>
          </cell>
          <cell r="Q497">
            <v>11126.06481089</v>
          </cell>
          <cell r="R497">
            <v>368.334</v>
          </cell>
        </row>
        <row r="498">
          <cell r="A498">
            <v>42226</v>
          </cell>
          <cell r="C498" t="str">
            <v xml:space="preserve"> </v>
          </cell>
          <cell r="D498" t="str">
            <v xml:space="preserve"> </v>
          </cell>
          <cell r="J498">
            <v>0</v>
          </cell>
          <cell r="N498">
            <v>4.2472760000000003</v>
          </cell>
        </row>
        <row r="499">
          <cell r="A499">
            <v>42247</v>
          </cell>
          <cell r="B499">
            <v>0</v>
          </cell>
          <cell r="C499">
            <v>1</v>
          </cell>
          <cell r="D499">
            <v>368.334</v>
          </cell>
          <cell r="E499">
            <v>0</v>
          </cell>
          <cell r="F499">
            <v>1</v>
          </cell>
          <cell r="G499">
            <v>363.80102519999997</v>
          </cell>
          <cell r="H499">
            <v>0</v>
          </cell>
          <cell r="I499">
            <v>1</v>
          </cell>
          <cell r="J499">
            <v>2701.29</v>
          </cell>
          <cell r="K499">
            <v>1.7837000000000001</v>
          </cell>
          <cell r="L499">
            <v>0</v>
          </cell>
          <cell r="M499">
            <v>1</v>
          </cell>
          <cell r="N499">
            <v>4.2472760000000003</v>
          </cell>
          <cell r="O499">
            <v>1</v>
          </cell>
          <cell r="P499">
            <v>3.2006228662166833</v>
          </cell>
          <cell r="Q499">
            <v>11126.06481089</v>
          </cell>
          <cell r="R499">
            <v>368.334</v>
          </cell>
        </row>
        <row r="500">
          <cell r="A500">
            <v>42257</v>
          </cell>
          <cell r="C500" t="str">
            <v xml:space="preserve"> </v>
          </cell>
          <cell r="D500" t="str">
            <v xml:space="preserve"> </v>
          </cell>
          <cell r="J500">
            <v>0</v>
          </cell>
          <cell r="N500">
            <v>4.2472760000000003</v>
          </cell>
        </row>
        <row r="501">
          <cell r="A501">
            <v>42277</v>
          </cell>
          <cell r="B501">
            <v>0</v>
          </cell>
          <cell r="C501">
            <v>1</v>
          </cell>
          <cell r="D501">
            <v>368.334</v>
          </cell>
          <cell r="E501">
            <v>0</v>
          </cell>
          <cell r="F501">
            <v>1</v>
          </cell>
          <cell r="G501">
            <v>363.80102519999997</v>
          </cell>
          <cell r="H501">
            <v>0</v>
          </cell>
          <cell r="I501">
            <v>1</v>
          </cell>
          <cell r="J501">
            <v>2701.29</v>
          </cell>
          <cell r="K501">
            <v>1.7837000000000001</v>
          </cell>
          <cell r="L501">
            <v>0</v>
          </cell>
          <cell r="M501">
            <v>1</v>
          </cell>
          <cell r="N501">
            <v>4.2472760000000003</v>
          </cell>
          <cell r="O501">
            <v>1</v>
          </cell>
          <cell r="P501">
            <v>3.2006228662166833</v>
          </cell>
          <cell r="Q501">
            <v>11126.06481089</v>
          </cell>
          <cell r="R501">
            <v>368.334</v>
          </cell>
        </row>
        <row r="502">
          <cell r="A502">
            <v>42287</v>
          </cell>
          <cell r="C502" t="str">
            <v xml:space="preserve"> </v>
          </cell>
          <cell r="D502" t="str">
            <v xml:space="preserve"> </v>
          </cell>
          <cell r="J502">
            <v>0</v>
          </cell>
          <cell r="N502">
            <v>4.2472760000000003</v>
          </cell>
        </row>
        <row r="503">
          <cell r="A503">
            <v>42308</v>
          </cell>
          <cell r="B503">
            <v>0</v>
          </cell>
          <cell r="C503">
            <v>1</v>
          </cell>
          <cell r="D503">
            <v>368.334</v>
          </cell>
          <cell r="E503">
            <v>0</v>
          </cell>
          <cell r="F503">
            <v>1</v>
          </cell>
          <cell r="G503">
            <v>363.80102519999997</v>
          </cell>
          <cell r="H503">
            <v>0</v>
          </cell>
          <cell r="I503">
            <v>1</v>
          </cell>
          <cell r="J503">
            <v>2701.29</v>
          </cell>
          <cell r="K503">
            <v>1.7837000000000001</v>
          </cell>
          <cell r="L503">
            <v>0</v>
          </cell>
          <cell r="M503">
            <v>1</v>
          </cell>
          <cell r="N503">
            <v>4.2472760000000003</v>
          </cell>
          <cell r="O503">
            <v>1</v>
          </cell>
          <cell r="P503">
            <v>3.2006228662166833</v>
          </cell>
          <cell r="Q503">
            <v>11126.06481089</v>
          </cell>
          <cell r="R503">
            <v>368.334</v>
          </cell>
        </row>
        <row r="504">
          <cell r="A504">
            <v>42318</v>
          </cell>
          <cell r="C504" t="str">
            <v xml:space="preserve"> </v>
          </cell>
          <cell r="D504" t="str">
            <v xml:space="preserve"> </v>
          </cell>
          <cell r="J504">
            <v>0</v>
          </cell>
          <cell r="N504">
            <v>4.2472760000000003</v>
          </cell>
        </row>
        <row r="505">
          <cell r="A505">
            <v>42338</v>
          </cell>
          <cell r="B505">
            <v>0</v>
          </cell>
          <cell r="C505">
            <v>1</v>
          </cell>
          <cell r="D505">
            <v>368.334</v>
          </cell>
          <cell r="E505">
            <v>0</v>
          </cell>
          <cell r="F505">
            <v>1</v>
          </cell>
          <cell r="G505">
            <v>363.80102519999997</v>
          </cell>
          <cell r="H505">
            <v>0</v>
          </cell>
          <cell r="I505">
            <v>1</v>
          </cell>
          <cell r="J505">
            <v>2701.29</v>
          </cell>
          <cell r="K505">
            <v>1.7837000000000001</v>
          </cell>
          <cell r="L505">
            <v>0</v>
          </cell>
          <cell r="M505">
            <v>1</v>
          </cell>
          <cell r="N505">
            <v>4.2472760000000003</v>
          </cell>
          <cell r="O505">
            <v>1</v>
          </cell>
          <cell r="P505">
            <v>3.2006228662166833</v>
          </cell>
          <cell r="Q505">
            <v>11126.06481089</v>
          </cell>
          <cell r="R505">
            <v>368.334</v>
          </cell>
        </row>
        <row r="506">
          <cell r="A506">
            <v>42348</v>
          </cell>
          <cell r="C506" t="str">
            <v xml:space="preserve"> </v>
          </cell>
          <cell r="D506" t="str">
            <v xml:space="preserve"> </v>
          </cell>
          <cell r="J506">
            <v>0</v>
          </cell>
          <cell r="N506">
            <v>4.2472760000000003</v>
          </cell>
        </row>
        <row r="507">
          <cell r="A507">
            <v>42369</v>
          </cell>
          <cell r="B507">
            <v>0</v>
          </cell>
          <cell r="C507">
            <v>1</v>
          </cell>
          <cell r="D507">
            <v>368.334</v>
          </cell>
          <cell r="E507">
            <v>0</v>
          </cell>
          <cell r="F507">
            <v>1</v>
          </cell>
          <cell r="G507">
            <v>363.80102519999997</v>
          </cell>
          <cell r="H507">
            <v>0</v>
          </cell>
          <cell r="I507">
            <v>1</v>
          </cell>
          <cell r="J507">
            <v>2701.29</v>
          </cell>
          <cell r="K507">
            <v>1.7837000000000001</v>
          </cell>
          <cell r="L507">
            <v>0</v>
          </cell>
          <cell r="M507">
            <v>1</v>
          </cell>
          <cell r="N507">
            <v>4.2472760000000003</v>
          </cell>
          <cell r="O507">
            <v>1</v>
          </cell>
          <cell r="P507">
            <v>3.2006228662166833</v>
          </cell>
          <cell r="Q507">
            <v>11126.06481089</v>
          </cell>
          <cell r="R507">
            <v>368.334</v>
          </cell>
          <cell r="S507">
            <v>0</v>
          </cell>
          <cell r="T507">
            <v>1</v>
          </cell>
        </row>
        <row r="508">
          <cell r="A508">
            <v>42379</v>
          </cell>
          <cell r="C508" t="str">
            <v xml:space="preserve"> </v>
          </cell>
          <cell r="D508" t="str">
            <v xml:space="preserve"> </v>
          </cell>
          <cell r="J508">
            <v>0</v>
          </cell>
          <cell r="N508">
            <v>4.2472760000000003</v>
          </cell>
        </row>
        <row r="509">
          <cell r="A509">
            <v>42400</v>
          </cell>
          <cell r="B509">
            <v>0</v>
          </cell>
          <cell r="C509">
            <v>1</v>
          </cell>
          <cell r="D509">
            <v>368.334</v>
          </cell>
          <cell r="E509">
            <v>0</v>
          </cell>
          <cell r="F509">
            <v>1</v>
          </cell>
          <cell r="G509">
            <v>363.80102519999997</v>
          </cell>
          <cell r="H509">
            <v>0</v>
          </cell>
          <cell r="I509">
            <v>1</v>
          </cell>
          <cell r="J509">
            <v>2701.29</v>
          </cell>
          <cell r="K509">
            <v>1.7837000000000001</v>
          </cell>
          <cell r="L509">
            <v>0</v>
          </cell>
          <cell r="M509">
            <v>1</v>
          </cell>
          <cell r="N509">
            <v>4.2472760000000003</v>
          </cell>
          <cell r="O509">
            <v>1</v>
          </cell>
          <cell r="P509">
            <v>3.2006228662166833</v>
          </cell>
          <cell r="Q509">
            <v>11126.06481089</v>
          </cell>
          <cell r="R509">
            <v>368.334</v>
          </cell>
        </row>
        <row r="510">
          <cell r="A510">
            <v>42410</v>
          </cell>
          <cell r="C510" t="str">
            <v xml:space="preserve"> </v>
          </cell>
          <cell r="D510" t="str">
            <v xml:space="preserve"> </v>
          </cell>
          <cell r="J510">
            <v>0</v>
          </cell>
          <cell r="N510">
            <v>4.2472760000000003</v>
          </cell>
        </row>
        <row r="511">
          <cell r="A511">
            <v>42429</v>
          </cell>
          <cell r="B511">
            <v>0</v>
          </cell>
          <cell r="C511">
            <v>1</v>
          </cell>
          <cell r="D511">
            <v>368.334</v>
          </cell>
          <cell r="E511">
            <v>0</v>
          </cell>
          <cell r="F511">
            <v>1</v>
          </cell>
          <cell r="G511">
            <v>363.80102519999997</v>
          </cell>
          <cell r="H511">
            <v>0</v>
          </cell>
          <cell r="I511">
            <v>1</v>
          </cell>
          <cell r="J511">
            <v>2701.29</v>
          </cell>
          <cell r="K511">
            <v>1.7837000000000001</v>
          </cell>
          <cell r="L511">
            <v>0</v>
          </cell>
          <cell r="M511">
            <v>1</v>
          </cell>
          <cell r="N511">
            <v>4.2472760000000003</v>
          </cell>
          <cell r="O511">
            <v>1</v>
          </cell>
          <cell r="P511">
            <v>3.2006228662166833</v>
          </cell>
          <cell r="Q511">
            <v>11126.06481089</v>
          </cell>
          <cell r="R511">
            <v>368.334</v>
          </cell>
        </row>
        <row r="512">
          <cell r="A512">
            <v>42439</v>
          </cell>
          <cell r="C512" t="str">
            <v xml:space="preserve"> </v>
          </cell>
          <cell r="D512" t="str">
            <v xml:space="preserve"> </v>
          </cell>
          <cell r="J512">
            <v>0</v>
          </cell>
          <cell r="N512">
            <v>4.2472760000000003</v>
          </cell>
        </row>
        <row r="513">
          <cell r="A513">
            <v>42460</v>
          </cell>
          <cell r="B513">
            <v>0</v>
          </cell>
          <cell r="C513">
            <v>1</v>
          </cell>
          <cell r="D513">
            <v>368.334</v>
          </cell>
          <cell r="E513">
            <v>0</v>
          </cell>
          <cell r="F513">
            <v>1</v>
          </cell>
          <cell r="G513">
            <v>363.80102519999997</v>
          </cell>
          <cell r="H513">
            <v>0</v>
          </cell>
          <cell r="I513">
            <v>1</v>
          </cell>
          <cell r="J513">
            <v>2701.29</v>
          </cell>
          <cell r="K513">
            <v>1.7837000000000001</v>
          </cell>
          <cell r="L513">
            <v>0</v>
          </cell>
          <cell r="M513">
            <v>1</v>
          </cell>
          <cell r="N513">
            <v>4.2472760000000003</v>
          </cell>
          <cell r="O513">
            <v>1</v>
          </cell>
          <cell r="P513">
            <v>3.2006228662166833</v>
          </cell>
          <cell r="Q513">
            <v>11126.06481089</v>
          </cell>
          <cell r="R513">
            <v>368.334</v>
          </cell>
        </row>
        <row r="514">
          <cell r="A514">
            <v>42470</v>
          </cell>
          <cell r="C514" t="str">
            <v xml:space="preserve"> </v>
          </cell>
          <cell r="D514" t="str">
            <v xml:space="preserve"> </v>
          </cell>
          <cell r="J514">
            <v>0</v>
          </cell>
          <cell r="N514">
            <v>4.2472760000000003</v>
          </cell>
        </row>
        <row r="515">
          <cell r="A515">
            <v>42490</v>
          </cell>
          <cell r="B515">
            <v>0</v>
          </cell>
          <cell r="C515">
            <v>1</v>
          </cell>
          <cell r="D515">
            <v>368.334</v>
          </cell>
          <cell r="E515">
            <v>0</v>
          </cell>
          <cell r="F515">
            <v>1</v>
          </cell>
          <cell r="G515">
            <v>363.80102519999997</v>
          </cell>
          <cell r="H515">
            <v>0</v>
          </cell>
          <cell r="I515">
            <v>1</v>
          </cell>
          <cell r="J515">
            <v>2701.29</v>
          </cell>
          <cell r="K515">
            <v>1.7837000000000001</v>
          </cell>
          <cell r="L515">
            <v>0</v>
          </cell>
          <cell r="M515">
            <v>1</v>
          </cell>
          <cell r="N515">
            <v>4.2472760000000003</v>
          </cell>
          <cell r="O515">
            <v>1</v>
          </cell>
          <cell r="P515">
            <v>3.2006228662166833</v>
          </cell>
          <cell r="Q515">
            <v>11126.06481089</v>
          </cell>
          <cell r="R515">
            <v>368.334</v>
          </cell>
        </row>
        <row r="516">
          <cell r="A516">
            <v>42500</v>
          </cell>
          <cell r="C516" t="str">
            <v xml:space="preserve"> </v>
          </cell>
          <cell r="D516" t="str">
            <v xml:space="preserve"> </v>
          </cell>
          <cell r="J516">
            <v>0</v>
          </cell>
          <cell r="N516">
            <v>4.2472760000000003</v>
          </cell>
        </row>
        <row r="517">
          <cell r="A517">
            <v>42521</v>
          </cell>
          <cell r="B517">
            <v>0</v>
          </cell>
          <cell r="C517">
            <v>1</v>
          </cell>
          <cell r="D517">
            <v>368.334</v>
          </cell>
          <cell r="E517">
            <v>0</v>
          </cell>
          <cell r="F517">
            <v>1</v>
          </cell>
          <cell r="G517">
            <v>363.80102519999997</v>
          </cell>
          <cell r="H517">
            <v>0</v>
          </cell>
          <cell r="I517">
            <v>1</v>
          </cell>
          <cell r="J517">
            <v>2701.29</v>
          </cell>
          <cell r="K517">
            <v>1.7837000000000001</v>
          </cell>
          <cell r="L517">
            <v>0</v>
          </cell>
          <cell r="M517">
            <v>1</v>
          </cell>
          <cell r="N517">
            <v>4.2472760000000003</v>
          </cell>
          <cell r="O517">
            <v>1</v>
          </cell>
          <cell r="P517">
            <v>3.2006228662166833</v>
          </cell>
          <cell r="Q517">
            <v>11126.06481089</v>
          </cell>
          <cell r="R517">
            <v>368.334</v>
          </cell>
        </row>
        <row r="518">
          <cell r="A518">
            <v>42531</v>
          </cell>
          <cell r="C518" t="str">
            <v xml:space="preserve"> </v>
          </cell>
          <cell r="D518" t="str">
            <v xml:space="preserve"> </v>
          </cell>
          <cell r="J518">
            <v>0</v>
          </cell>
          <cell r="N518">
            <v>4.2472760000000003</v>
          </cell>
        </row>
        <row r="519">
          <cell r="A519">
            <v>42551</v>
          </cell>
          <cell r="B519">
            <v>0</v>
          </cell>
          <cell r="C519">
            <v>1</v>
          </cell>
          <cell r="D519">
            <v>368.334</v>
          </cell>
          <cell r="E519">
            <v>0</v>
          </cell>
          <cell r="F519">
            <v>1</v>
          </cell>
          <cell r="G519">
            <v>363.80102519999997</v>
          </cell>
          <cell r="H519">
            <v>0</v>
          </cell>
          <cell r="I519">
            <v>1</v>
          </cell>
          <cell r="J519">
            <v>2701.29</v>
          </cell>
          <cell r="K519">
            <v>1.7837000000000001</v>
          </cell>
          <cell r="L519">
            <v>0</v>
          </cell>
          <cell r="M519">
            <v>1</v>
          </cell>
          <cell r="N519">
            <v>4.2472760000000003</v>
          </cell>
          <cell r="O519">
            <v>1</v>
          </cell>
          <cell r="P519">
            <v>3.2006228662166833</v>
          </cell>
          <cell r="Q519">
            <v>11126.06481089</v>
          </cell>
          <cell r="R519">
            <v>368.334</v>
          </cell>
        </row>
        <row r="520">
          <cell r="A520">
            <v>42561</v>
          </cell>
          <cell r="C520" t="str">
            <v xml:space="preserve"> </v>
          </cell>
          <cell r="D520" t="str">
            <v xml:space="preserve"> </v>
          </cell>
          <cell r="J520">
            <v>0</v>
          </cell>
          <cell r="N520">
            <v>4.2472760000000003</v>
          </cell>
        </row>
        <row r="521">
          <cell r="A521">
            <v>42582</v>
          </cell>
          <cell r="B521">
            <v>0</v>
          </cell>
          <cell r="C521">
            <v>1</v>
          </cell>
          <cell r="D521">
            <v>368.334</v>
          </cell>
          <cell r="E521">
            <v>0</v>
          </cell>
          <cell r="F521">
            <v>1</v>
          </cell>
          <cell r="G521">
            <v>363.80102519999997</v>
          </cell>
          <cell r="H521">
            <v>0</v>
          </cell>
          <cell r="I521">
            <v>1</v>
          </cell>
          <cell r="J521">
            <v>2701.29</v>
          </cell>
          <cell r="K521">
            <v>1.7837000000000001</v>
          </cell>
          <cell r="L521">
            <v>0</v>
          </cell>
          <cell r="M521">
            <v>1</v>
          </cell>
          <cell r="N521">
            <v>4.2472760000000003</v>
          </cell>
          <cell r="O521">
            <v>1</v>
          </cell>
          <cell r="P521">
            <v>3.2006228662166833</v>
          </cell>
          <cell r="Q521">
            <v>11126.06481089</v>
          </cell>
          <cell r="R521">
            <v>368.334</v>
          </cell>
        </row>
        <row r="522">
          <cell r="A522">
            <v>42592</v>
          </cell>
          <cell r="C522" t="str">
            <v xml:space="preserve"> </v>
          </cell>
          <cell r="D522" t="str">
            <v xml:space="preserve"> </v>
          </cell>
          <cell r="J522">
            <v>0</v>
          </cell>
          <cell r="N522">
            <v>4.2472760000000003</v>
          </cell>
        </row>
        <row r="523">
          <cell r="A523">
            <v>42613</v>
          </cell>
          <cell r="B523">
            <v>0</v>
          </cell>
          <cell r="C523">
            <v>1</v>
          </cell>
          <cell r="D523">
            <v>368.334</v>
          </cell>
          <cell r="E523">
            <v>0</v>
          </cell>
          <cell r="F523">
            <v>1</v>
          </cell>
          <cell r="G523">
            <v>363.80102519999997</v>
          </cell>
          <cell r="H523">
            <v>0</v>
          </cell>
          <cell r="I523">
            <v>1</v>
          </cell>
          <cell r="J523">
            <v>2701.29</v>
          </cell>
          <cell r="K523">
            <v>1.7837000000000001</v>
          </cell>
          <cell r="L523">
            <v>0</v>
          </cell>
          <cell r="M523">
            <v>1</v>
          </cell>
          <cell r="N523">
            <v>4.2472760000000003</v>
          </cell>
          <cell r="O523">
            <v>1</v>
          </cell>
          <cell r="P523">
            <v>3.2006228662166833</v>
          </cell>
          <cell r="Q523">
            <v>11126.06481089</v>
          </cell>
          <cell r="R523">
            <v>368.334</v>
          </cell>
        </row>
        <row r="524">
          <cell r="A524">
            <v>42623</v>
          </cell>
          <cell r="C524" t="str">
            <v xml:space="preserve"> </v>
          </cell>
          <cell r="D524" t="str">
            <v xml:space="preserve"> </v>
          </cell>
          <cell r="J524">
            <v>0</v>
          </cell>
          <cell r="N524">
            <v>4.2472760000000003</v>
          </cell>
        </row>
        <row r="525">
          <cell r="A525">
            <v>42643</v>
          </cell>
          <cell r="B525">
            <v>0</v>
          </cell>
          <cell r="C525">
            <v>1</v>
          </cell>
          <cell r="D525">
            <v>368.334</v>
          </cell>
          <cell r="E525">
            <v>0</v>
          </cell>
          <cell r="F525">
            <v>1</v>
          </cell>
          <cell r="G525">
            <v>363.80102519999997</v>
          </cell>
          <cell r="H525">
            <v>0</v>
          </cell>
          <cell r="I525">
            <v>1</v>
          </cell>
          <cell r="J525">
            <v>2701.29</v>
          </cell>
          <cell r="K525">
            <v>1.7837000000000001</v>
          </cell>
          <cell r="L525">
            <v>0</v>
          </cell>
          <cell r="M525">
            <v>1</v>
          </cell>
          <cell r="N525">
            <v>4.2472760000000003</v>
          </cell>
          <cell r="O525">
            <v>1</v>
          </cell>
          <cell r="P525">
            <v>3.2006228662166833</v>
          </cell>
          <cell r="Q525">
            <v>11126.06481089</v>
          </cell>
          <cell r="R525">
            <v>368.334</v>
          </cell>
        </row>
        <row r="526">
          <cell r="A526">
            <v>42653</v>
          </cell>
          <cell r="C526" t="str">
            <v xml:space="preserve"> </v>
          </cell>
          <cell r="D526" t="str">
            <v xml:space="preserve"> </v>
          </cell>
          <cell r="J526">
            <v>0</v>
          </cell>
          <cell r="N526">
            <v>4.2472760000000003</v>
          </cell>
        </row>
        <row r="527">
          <cell r="A527">
            <v>42674</v>
          </cell>
          <cell r="B527">
            <v>0</v>
          </cell>
          <cell r="C527">
            <v>1</v>
          </cell>
          <cell r="D527">
            <v>368.334</v>
          </cell>
          <cell r="E527">
            <v>0</v>
          </cell>
          <cell r="F527">
            <v>1</v>
          </cell>
          <cell r="G527">
            <v>363.80102519999997</v>
          </cell>
          <cell r="H527">
            <v>0</v>
          </cell>
          <cell r="I527">
            <v>1</v>
          </cell>
          <cell r="J527">
            <v>2701.29</v>
          </cell>
          <cell r="K527">
            <v>1.7837000000000001</v>
          </cell>
          <cell r="L527">
            <v>0</v>
          </cell>
          <cell r="M527">
            <v>1</v>
          </cell>
          <cell r="N527">
            <v>4.2472760000000003</v>
          </cell>
          <cell r="O527">
            <v>1</v>
          </cell>
          <cell r="P527">
            <v>3.2006228662166833</v>
          </cell>
          <cell r="Q527">
            <v>11126.06481089</v>
          </cell>
          <cell r="R527">
            <v>368.334</v>
          </cell>
        </row>
        <row r="528">
          <cell r="A528">
            <v>42684</v>
          </cell>
          <cell r="C528" t="str">
            <v xml:space="preserve"> </v>
          </cell>
          <cell r="D528" t="str">
            <v xml:space="preserve"> </v>
          </cell>
          <cell r="J528">
            <v>0</v>
          </cell>
          <cell r="N528">
            <v>4.2472760000000003</v>
          </cell>
        </row>
        <row r="529">
          <cell r="A529">
            <v>42704</v>
          </cell>
          <cell r="B529">
            <v>0</v>
          </cell>
          <cell r="C529">
            <v>1</v>
          </cell>
          <cell r="D529">
            <v>368.334</v>
          </cell>
          <cell r="E529">
            <v>0</v>
          </cell>
          <cell r="F529">
            <v>1</v>
          </cell>
          <cell r="G529">
            <v>363.80102519999997</v>
          </cell>
          <cell r="H529">
            <v>0</v>
          </cell>
          <cell r="I529">
            <v>1</v>
          </cell>
          <cell r="J529">
            <v>2701.29</v>
          </cell>
          <cell r="K529">
            <v>1.7837000000000001</v>
          </cell>
          <cell r="L529">
            <v>0</v>
          </cell>
          <cell r="M529">
            <v>1</v>
          </cell>
          <cell r="N529">
            <v>4.2472760000000003</v>
          </cell>
          <cell r="O529">
            <v>1</v>
          </cell>
          <cell r="P529">
            <v>3.2006228662166833</v>
          </cell>
          <cell r="Q529">
            <v>11126.06481089</v>
          </cell>
          <cell r="R529">
            <v>368.334</v>
          </cell>
        </row>
        <row r="530">
          <cell r="A530">
            <v>42714</v>
          </cell>
          <cell r="C530" t="str">
            <v xml:space="preserve"> </v>
          </cell>
          <cell r="D530" t="str">
            <v xml:space="preserve"> </v>
          </cell>
          <cell r="J530">
            <v>0</v>
          </cell>
          <cell r="N530">
            <v>4.2472760000000003</v>
          </cell>
        </row>
        <row r="531">
          <cell r="A531">
            <v>42735</v>
          </cell>
          <cell r="B531">
            <v>0</v>
          </cell>
          <cell r="C531">
            <v>1</v>
          </cell>
          <cell r="D531">
            <v>368.334</v>
          </cell>
          <cell r="E531">
            <v>0</v>
          </cell>
          <cell r="F531">
            <v>1</v>
          </cell>
          <cell r="G531">
            <v>363.80102519999997</v>
          </cell>
          <cell r="H531">
            <v>0</v>
          </cell>
          <cell r="I531">
            <v>1</v>
          </cell>
          <cell r="J531">
            <v>2701.29</v>
          </cell>
          <cell r="K531">
            <v>1.7837000000000001</v>
          </cell>
          <cell r="L531">
            <v>0</v>
          </cell>
          <cell r="M531">
            <v>1</v>
          </cell>
          <cell r="N531">
            <v>4.2472760000000003</v>
          </cell>
          <cell r="O531">
            <v>1</v>
          </cell>
          <cell r="P531">
            <v>3.2006228662166833</v>
          </cell>
          <cell r="Q531">
            <v>11126.06481089</v>
          </cell>
          <cell r="R531">
            <v>368.334</v>
          </cell>
          <cell r="S531">
            <v>0</v>
          </cell>
          <cell r="T531">
            <v>1</v>
          </cell>
        </row>
        <row r="532">
          <cell r="A532">
            <v>42745</v>
          </cell>
          <cell r="C532" t="str">
            <v xml:space="preserve"> </v>
          </cell>
          <cell r="D532" t="str">
            <v xml:space="preserve"> </v>
          </cell>
          <cell r="J532">
            <v>0</v>
          </cell>
          <cell r="N532">
            <v>4.2472760000000003</v>
          </cell>
        </row>
        <row r="533">
          <cell r="A533">
            <v>42766</v>
          </cell>
          <cell r="B533">
            <v>0</v>
          </cell>
          <cell r="C533">
            <v>1</v>
          </cell>
          <cell r="D533">
            <v>368.334</v>
          </cell>
          <cell r="E533">
            <v>0</v>
          </cell>
          <cell r="F533">
            <v>1</v>
          </cell>
          <cell r="G533">
            <v>363.80102519999997</v>
          </cell>
          <cell r="H533">
            <v>0</v>
          </cell>
          <cell r="I533">
            <v>1</v>
          </cell>
          <cell r="J533">
            <v>2701.29</v>
          </cell>
          <cell r="K533">
            <v>1.7837000000000001</v>
          </cell>
          <cell r="L533">
            <v>0</v>
          </cell>
          <cell r="M533">
            <v>1</v>
          </cell>
          <cell r="N533">
            <v>4.2472760000000003</v>
          </cell>
          <cell r="O533">
            <v>1</v>
          </cell>
          <cell r="P533">
            <v>3.2006228662166833</v>
          </cell>
          <cell r="Q533">
            <v>11126.06481089</v>
          </cell>
          <cell r="R533">
            <v>368.334</v>
          </cell>
        </row>
        <row r="534">
          <cell r="A534">
            <v>42776</v>
          </cell>
          <cell r="C534" t="str">
            <v xml:space="preserve"> </v>
          </cell>
          <cell r="D534" t="str">
            <v xml:space="preserve"> </v>
          </cell>
          <cell r="J534">
            <v>0</v>
          </cell>
          <cell r="N534">
            <v>4.2472760000000003</v>
          </cell>
        </row>
        <row r="535">
          <cell r="A535">
            <v>42794</v>
          </cell>
          <cell r="B535">
            <v>0</v>
          </cell>
          <cell r="C535">
            <v>1</v>
          </cell>
          <cell r="D535">
            <v>368.334</v>
          </cell>
          <cell r="E535">
            <v>0</v>
          </cell>
          <cell r="F535">
            <v>1</v>
          </cell>
          <cell r="G535">
            <v>363.80102519999997</v>
          </cell>
          <cell r="H535">
            <v>0</v>
          </cell>
          <cell r="I535">
            <v>1</v>
          </cell>
          <cell r="J535">
            <v>2701.29</v>
          </cell>
          <cell r="K535">
            <v>1.7837000000000001</v>
          </cell>
          <cell r="L535">
            <v>0</v>
          </cell>
          <cell r="M535">
            <v>1</v>
          </cell>
          <cell r="N535">
            <v>4.2472760000000003</v>
          </cell>
          <cell r="O535">
            <v>1</v>
          </cell>
          <cell r="P535">
            <v>3.2006228662166833</v>
          </cell>
          <cell r="Q535">
            <v>11126.06481089</v>
          </cell>
          <cell r="R535">
            <v>368.334</v>
          </cell>
        </row>
        <row r="536">
          <cell r="A536">
            <v>42804</v>
          </cell>
          <cell r="C536" t="str">
            <v xml:space="preserve"> </v>
          </cell>
          <cell r="D536" t="str">
            <v xml:space="preserve"> </v>
          </cell>
          <cell r="J536">
            <v>0</v>
          </cell>
          <cell r="N536">
            <v>4.2472760000000003</v>
          </cell>
        </row>
        <row r="537">
          <cell r="A537">
            <v>42825</v>
          </cell>
          <cell r="B537">
            <v>0</v>
          </cell>
          <cell r="C537">
            <v>1</v>
          </cell>
          <cell r="D537">
            <v>368.334</v>
          </cell>
          <cell r="E537">
            <v>0</v>
          </cell>
          <cell r="F537">
            <v>1</v>
          </cell>
          <cell r="G537">
            <v>363.80102519999997</v>
          </cell>
          <cell r="H537">
            <v>0</v>
          </cell>
          <cell r="I537">
            <v>1</v>
          </cell>
          <cell r="J537">
            <v>2701.29</v>
          </cell>
          <cell r="K537">
            <v>1.7837000000000001</v>
          </cell>
          <cell r="L537">
            <v>0</v>
          </cell>
          <cell r="M537">
            <v>1</v>
          </cell>
          <cell r="N537">
            <v>4.2472760000000003</v>
          </cell>
          <cell r="O537">
            <v>1</v>
          </cell>
          <cell r="P537">
            <v>3.2006228662166833</v>
          </cell>
          <cell r="Q537">
            <v>11126.06481089</v>
          </cell>
          <cell r="R537">
            <v>368.334</v>
          </cell>
        </row>
        <row r="538">
          <cell r="A538">
            <v>42835</v>
          </cell>
          <cell r="C538" t="str">
            <v xml:space="preserve"> </v>
          </cell>
          <cell r="D538" t="str">
            <v xml:space="preserve"> </v>
          </cell>
          <cell r="J538">
            <v>0</v>
          </cell>
          <cell r="N538">
            <v>4.2472760000000003</v>
          </cell>
        </row>
        <row r="539">
          <cell r="A539">
            <v>42855</v>
          </cell>
          <cell r="B539">
            <v>0</v>
          </cell>
          <cell r="C539">
            <v>1</v>
          </cell>
          <cell r="D539">
            <v>368.334</v>
          </cell>
          <cell r="E539">
            <v>0</v>
          </cell>
          <cell r="F539">
            <v>1</v>
          </cell>
          <cell r="G539">
            <v>363.80102519999997</v>
          </cell>
          <cell r="H539">
            <v>0</v>
          </cell>
          <cell r="I539">
            <v>1</v>
          </cell>
          <cell r="J539">
            <v>2701.29</v>
          </cell>
          <cell r="K539">
            <v>1.7837000000000001</v>
          </cell>
          <cell r="L539">
            <v>0</v>
          </cell>
          <cell r="M539">
            <v>1</v>
          </cell>
          <cell r="N539">
            <v>4.2472760000000003</v>
          </cell>
          <cell r="O539">
            <v>1</v>
          </cell>
          <cell r="P539">
            <v>3.2006228662166833</v>
          </cell>
          <cell r="Q539">
            <v>11126.06481089</v>
          </cell>
          <cell r="R539">
            <v>368.334</v>
          </cell>
        </row>
        <row r="540">
          <cell r="A540">
            <v>42865</v>
          </cell>
          <cell r="C540" t="str">
            <v xml:space="preserve"> </v>
          </cell>
          <cell r="D540" t="str">
            <v xml:space="preserve"> </v>
          </cell>
          <cell r="J540">
            <v>0</v>
          </cell>
          <cell r="N540">
            <v>4.2472760000000003</v>
          </cell>
        </row>
        <row r="541">
          <cell r="A541">
            <v>42886</v>
          </cell>
          <cell r="B541">
            <v>0</v>
          </cell>
          <cell r="C541">
            <v>1</v>
          </cell>
          <cell r="D541">
            <v>368.334</v>
          </cell>
          <cell r="E541">
            <v>0</v>
          </cell>
          <cell r="F541">
            <v>1</v>
          </cell>
          <cell r="G541">
            <v>363.80102519999997</v>
          </cell>
          <cell r="H541">
            <v>0</v>
          </cell>
          <cell r="I541">
            <v>1</v>
          </cell>
          <cell r="J541">
            <v>2701.29</v>
          </cell>
          <cell r="K541">
            <v>1.7837000000000001</v>
          </cell>
          <cell r="L541">
            <v>0</v>
          </cell>
          <cell r="M541">
            <v>1</v>
          </cell>
          <cell r="N541">
            <v>4.2472760000000003</v>
          </cell>
          <cell r="O541">
            <v>1</v>
          </cell>
          <cell r="P541">
            <v>3.2006228662166833</v>
          </cell>
          <cell r="Q541">
            <v>11126.06481089</v>
          </cell>
          <cell r="R541">
            <v>368.334</v>
          </cell>
        </row>
        <row r="542">
          <cell r="A542">
            <v>42896</v>
          </cell>
          <cell r="C542" t="str">
            <v xml:space="preserve"> </v>
          </cell>
          <cell r="D542" t="str">
            <v xml:space="preserve"> </v>
          </cell>
          <cell r="J542">
            <v>0</v>
          </cell>
          <cell r="N542">
            <v>4.2472760000000003</v>
          </cell>
        </row>
        <row r="543">
          <cell r="A543">
            <v>42916</v>
          </cell>
          <cell r="B543">
            <v>0</v>
          </cell>
          <cell r="C543">
            <v>1</v>
          </cell>
          <cell r="D543">
            <v>368.334</v>
          </cell>
          <cell r="E543">
            <v>0</v>
          </cell>
          <cell r="F543">
            <v>1</v>
          </cell>
          <cell r="G543">
            <v>363.80102519999997</v>
          </cell>
          <cell r="H543">
            <v>0</v>
          </cell>
          <cell r="I543">
            <v>1</v>
          </cell>
          <cell r="J543">
            <v>2701.29</v>
          </cell>
          <cell r="K543">
            <v>1.7837000000000001</v>
          </cell>
          <cell r="L543">
            <v>0</v>
          </cell>
          <cell r="M543">
            <v>1</v>
          </cell>
          <cell r="N543">
            <v>4.2472760000000003</v>
          </cell>
          <cell r="O543">
            <v>1</v>
          </cell>
          <cell r="P543">
            <v>3.2006228662166833</v>
          </cell>
          <cell r="Q543">
            <v>11126.06481089</v>
          </cell>
          <cell r="R543">
            <v>368.334</v>
          </cell>
        </row>
        <row r="544">
          <cell r="A544">
            <v>42926</v>
          </cell>
          <cell r="C544" t="str">
            <v xml:space="preserve"> </v>
          </cell>
          <cell r="D544" t="str">
            <v xml:space="preserve"> </v>
          </cell>
          <cell r="J544">
            <v>0</v>
          </cell>
          <cell r="N544">
            <v>4.2472760000000003</v>
          </cell>
        </row>
        <row r="545">
          <cell r="A545">
            <v>42947</v>
          </cell>
          <cell r="B545">
            <v>0</v>
          </cell>
          <cell r="C545">
            <v>1</v>
          </cell>
          <cell r="D545">
            <v>368.334</v>
          </cell>
          <cell r="E545">
            <v>0</v>
          </cell>
          <cell r="F545">
            <v>1</v>
          </cell>
          <cell r="G545">
            <v>363.80102519999997</v>
          </cell>
          <cell r="H545">
            <v>0</v>
          </cell>
          <cell r="I545">
            <v>1</v>
          </cell>
          <cell r="J545">
            <v>2701.29</v>
          </cell>
          <cell r="K545">
            <v>1.7837000000000001</v>
          </cell>
          <cell r="L545">
            <v>0</v>
          </cell>
          <cell r="M545">
            <v>1</v>
          </cell>
          <cell r="N545">
            <v>4.2472760000000003</v>
          </cell>
          <cell r="O545">
            <v>1</v>
          </cell>
          <cell r="P545">
            <v>3.2006228662166833</v>
          </cell>
          <cell r="Q545">
            <v>11126.06481089</v>
          </cell>
          <cell r="R545">
            <v>368.334</v>
          </cell>
        </row>
        <row r="546">
          <cell r="A546">
            <v>42957</v>
          </cell>
          <cell r="C546" t="str">
            <v xml:space="preserve"> </v>
          </cell>
          <cell r="D546" t="str">
            <v xml:space="preserve"> </v>
          </cell>
          <cell r="J546">
            <v>0</v>
          </cell>
          <cell r="N546">
            <v>4.2472760000000003</v>
          </cell>
        </row>
        <row r="547">
          <cell r="A547">
            <v>42978</v>
          </cell>
          <cell r="B547">
            <v>0</v>
          </cell>
          <cell r="C547">
            <v>1</v>
          </cell>
          <cell r="D547">
            <v>368.334</v>
          </cell>
          <cell r="E547">
            <v>0</v>
          </cell>
          <cell r="F547">
            <v>1</v>
          </cell>
          <cell r="G547">
            <v>363.80102519999997</v>
          </cell>
          <cell r="H547">
            <v>0</v>
          </cell>
          <cell r="I547">
            <v>1</v>
          </cell>
          <cell r="J547">
            <v>2701.29</v>
          </cell>
          <cell r="K547">
            <v>1.7837000000000001</v>
          </cell>
          <cell r="L547">
            <v>0</v>
          </cell>
          <cell r="M547">
            <v>1</v>
          </cell>
          <cell r="N547">
            <v>4.2472760000000003</v>
          </cell>
          <cell r="O547">
            <v>1</v>
          </cell>
          <cell r="P547">
            <v>3.2006228662166833</v>
          </cell>
          <cell r="Q547">
            <v>11126.06481089</v>
          </cell>
          <cell r="R547">
            <v>368.334</v>
          </cell>
        </row>
        <row r="548">
          <cell r="A548">
            <v>42988</v>
          </cell>
          <cell r="C548" t="str">
            <v xml:space="preserve"> </v>
          </cell>
          <cell r="D548" t="str">
            <v xml:space="preserve"> </v>
          </cell>
          <cell r="J548">
            <v>0</v>
          </cell>
          <cell r="N548">
            <v>4.2472760000000003</v>
          </cell>
        </row>
        <row r="549">
          <cell r="A549">
            <v>43008</v>
          </cell>
          <cell r="B549">
            <v>0</v>
          </cell>
          <cell r="C549">
            <v>1</v>
          </cell>
          <cell r="D549">
            <v>368.334</v>
          </cell>
          <cell r="E549">
            <v>0</v>
          </cell>
          <cell r="F549">
            <v>1</v>
          </cell>
          <cell r="G549">
            <v>363.80102519999997</v>
          </cell>
          <cell r="H549">
            <v>0</v>
          </cell>
          <cell r="I549">
            <v>1</v>
          </cell>
          <cell r="J549">
            <v>2701.29</v>
          </cell>
          <cell r="K549">
            <v>1.7837000000000001</v>
          </cell>
          <cell r="L549">
            <v>0</v>
          </cell>
          <cell r="M549">
            <v>1</v>
          </cell>
          <cell r="N549">
            <v>4.2472760000000003</v>
          </cell>
          <cell r="O549">
            <v>1</v>
          </cell>
          <cell r="P549">
            <v>3.2006228662166833</v>
          </cell>
          <cell r="Q549">
            <v>11126.06481089</v>
          </cell>
          <cell r="R549">
            <v>368.334</v>
          </cell>
        </row>
        <row r="550">
          <cell r="A550">
            <v>43018</v>
          </cell>
          <cell r="C550" t="str">
            <v xml:space="preserve"> </v>
          </cell>
          <cell r="D550" t="str">
            <v xml:space="preserve"> </v>
          </cell>
          <cell r="J550">
            <v>0</v>
          </cell>
          <cell r="N550">
            <v>4.2472760000000003</v>
          </cell>
        </row>
        <row r="551">
          <cell r="A551">
            <v>43039</v>
          </cell>
          <cell r="B551">
            <v>0</v>
          </cell>
          <cell r="C551">
            <v>1</v>
          </cell>
          <cell r="D551">
            <v>368.334</v>
          </cell>
          <cell r="E551">
            <v>0</v>
          </cell>
          <cell r="F551">
            <v>1</v>
          </cell>
          <cell r="G551">
            <v>363.80102519999997</v>
          </cell>
          <cell r="H551">
            <v>0</v>
          </cell>
          <cell r="I551">
            <v>1</v>
          </cell>
          <cell r="J551">
            <v>2701.29</v>
          </cell>
          <cell r="K551">
            <v>1.7837000000000001</v>
          </cell>
          <cell r="L551">
            <v>0</v>
          </cell>
          <cell r="M551">
            <v>1</v>
          </cell>
          <cell r="N551">
            <v>4.2472760000000003</v>
          </cell>
          <cell r="O551">
            <v>1</v>
          </cell>
          <cell r="P551">
            <v>3.2006228662166833</v>
          </cell>
          <cell r="Q551">
            <v>11126.06481089</v>
          </cell>
          <cell r="R551">
            <v>368.334</v>
          </cell>
        </row>
        <row r="552">
          <cell r="A552">
            <v>43049</v>
          </cell>
          <cell r="C552" t="str">
            <v xml:space="preserve"> </v>
          </cell>
          <cell r="D552" t="str">
            <v xml:space="preserve"> </v>
          </cell>
          <cell r="J552">
            <v>0</v>
          </cell>
          <cell r="N552">
            <v>4.2472760000000003</v>
          </cell>
        </row>
        <row r="553">
          <cell r="A553">
            <v>43069</v>
          </cell>
          <cell r="B553">
            <v>0</v>
          </cell>
          <cell r="C553">
            <v>1</v>
          </cell>
          <cell r="D553">
            <v>368.334</v>
          </cell>
          <cell r="E553">
            <v>0</v>
          </cell>
          <cell r="F553">
            <v>1</v>
          </cell>
          <cell r="G553">
            <v>363.80102519999997</v>
          </cell>
          <cell r="H553">
            <v>0</v>
          </cell>
          <cell r="I553">
            <v>1</v>
          </cell>
          <cell r="J553">
            <v>2701.29</v>
          </cell>
          <cell r="K553">
            <v>1.7837000000000001</v>
          </cell>
          <cell r="L553">
            <v>0</v>
          </cell>
          <cell r="M553">
            <v>1</v>
          </cell>
          <cell r="N553">
            <v>4.2472760000000003</v>
          </cell>
          <cell r="O553">
            <v>1</v>
          </cell>
          <cell r="P553">
            <v>3.2006228662166833</v>
          </cell>
          <cell r="Q553">
            <v>11126.06481089</v>
          </cell>
          <cell r="R553">
            <v>368.334</v>
          </cell>
        </row>
        <row r="554">
          <cell r="A554">
            <v>43079</v>
          </cell>
          <cell r="C554" t="str">
            <v xml:space="preserve"> </v>
          </cell>
          <cell r="D554" t="str">
            <v xml:space="preserve"> </v>
          </cell>
          <cell r="J554">
            <v>0</v>
          </cell>
          <cell r="N554">
            <v>4.2472760000000003</v>
          </cell>
        </row>
        <row r="555">
          <cell r="A555">
            <v>43100</v>
          </cell>
          <cell r="B555">
            <v>0</v>
          </cell>
          <cell r="C555">
            <v>1</v>
          </cell>
          <cell r="D555">
            <v>368.334</v>
          </cell>
          <cell r="E555">
            <v>0</v>
          </cell>
          <cell r="F555">
            <v>1</v>
          </cell>
          <cell r="G555">
            <v>363.80102519999997</v>
          </cell>
          <cell r="H555">
            <v>0</v>
          </cell>
          <cell r="I555">
            <v>1</v>
          </cell>
          <cell r="J555">
            <v>2701.29</v>
          </cell>
          <cell r="K555">
            <v>1.7837000000000001</v>
          </cell>
          <cell r="L555">
            <v>0</v>
          </cell>
          <cell r="M555">
            <v>1</v>
          </cell>
          <cell r="N555">
            <v>4.2472760000000003</v>
          </cell>
          <cell r="O555">
            <v>1</v>
          </cell>
          <cell r="P555">
            <v>3.2006228662166833</v>
          </cell>
          <cell r="Q555">
            <v>11126.06481089</v>
          </cell>
          <cell r="R555">
            <v>368.334</v>
          </cell>
          <cell r="S555">
            <v>0</v>
          </cell>
          <cell r="T555">
            <v>1</v>
          </cell>
        </row>
        <row r="556">
          <cell r="A556">
            <v>43110</v>
          </cell>
          <cell r="C556" t="str">
            <v xml:space="preserve"> </v>
          </cell>
          <cell r="D556" t="str">
            <v xml:space="preserve"> </v>
          </cell>
          <cell r="J556">
            <v>0</v>
          </cell>
          <cell r="N556">
            <v>4.2472760000000003</v>
          </cell>
        </row>
        <row r="557">
          <cell r="A557">
            <v>43131</v>
          </cell>
          <cell r="B557">
            <v>0</v>
          </cell>
          <cell r="C557">
            <v>1</v>
          </cell>
          <cell r="D557">
            <v>368.334</v>
          </cell>
          <cell r="E557">
            <v>0</v>
          </cell>
          <cell r="F557">
            <v>1</v>
          </cell>
          <cell r="G557">
            <v>363.80102519999997</v>
          </cell>
          <cell r="H557">
            <v>0</v>
          </cell>
          <cell r="I557">
            <v>1</v>
          </cell>
          <cell r="J557">
            <v>2701.29</v>
          </cell>
          <cell r="K557">
            <v>1.7837000000000001</v>
          </cell>
          <cell r="L557">
            <v>0</v>
          </cell>
          <cell r="M557">
            <v>1</v>
          </cell>
          <cell r="N557">
            <v>4.2472760000000003</v>
          </cell>
          <cell r="O557">
            <v>1</v>
          </cell>
          <cell r="P557">
            <v>3.2006228662166833</v>
          </cell>
          <cell r="Q557">
            <v>11126.06481089</v>
          </cell>
          <cell r="R557">
            <v>368.334</v>
          </cell>
        </row>
        <row r="558">
          <cell r="A558">
            <v>43141</v>
          </cell>
          <cell r="C558" t="str">
            <v xml:space="preserve"> </v>
          </cell>
          <cell r="D558" t="str">
            <v xml:space="preserve"> </v>
          </cell>
          <cell r="J558">
            <v>0</v>
          </cell>
          <cell r="N558">
            <v>4.2472760000000003</v>
          </cell>
        </row>
        <row r="559">
          <cell r="A559">
            <v>43159</v>
          </cell>
          <cell r="B559">
            <v>0</v>
          </cell>
          <cell r="C559">
            <v>1</v>
          </cell>
          <cell r="D559">
            <v>368.334</v>
          </cell>
          <cell r="E559">
            <v>0</v>
          </cell>
          <cell r="F559">
            <v>1</v>
          </cell>
          <cell r="G559">
            <v>363.80102519999997</v>
          </cell>
          <cell r="H559">
            <v>0</v>
          </cell>
          <cell r="I559">
            <v>1</v>
          </cell>
          <cell r="J559">
            <v>2701.29</v>
          </cell>
          <cell r="K559">
            <v>1.7837000000000001</v>
          </cell>
          <cell r="L559">
            <v>0</v>
          </cell>
          <cell r="M559">
            <v>1</v>
          </cell>
          <cell r="N559">
            <v>4.2472760000000003</v>
          </cell>
          <cell r="O559">
            <v>1</v>
          </cell>
          <cell r="P559">
            <v>3.2006228662166833</v>
          </cell>
          <cell r="Q559">
            <v>11126.06481089</v>
          </cell>
          <cell r="R559">
            <v>368.334</v>
          </cell>
        </row>
        <row r="560">
          <cell r="A560">
            <v>43169</v>
          </cell>
          <cell r="C560" t="str">
            <v xml:space="preserve"> </v>
          </cell>
          <cell r="D560" t="str">
            <v xml:space="preserve"> </v>
          </cell>
          <cell r="J560">
            <v>0</v>
          </cell>
          <cell r="N560">
            <v>4.2472760000000003</v>
          </cell>
        </row>
        <row r="561">
          <cell r="A561">
            <v>43190</v>
          </cell>
          <cell r="B561">
            <v>0</v>
          </cell>
          <cell r="C561">
            <v>1</v>
          </cell>
          <cell r="D561">
            <v>368.334</v>
          </cell>
          <cell r="E561">
            <v>0</v>
          </cell>
          <cell r="F561">
            <v>1</v>
          </cell>
          <cell r="G561">
            <v>363.80102519999997</v>
          </cell>
          <cell r="H561">
            <v>0</v>
          </cell>
          <cell r="I561">
            <v>1</v>
          </cell>
          <cell r="J561">
            <v>2701.29</v>
          </cell>
          <cell r="K561">
            <v>1.7837000000000001</v>
          </cell>
          <cell r="L561">
            <v>0</v>
          </cell>
          <cell r="M561">
            <v>1</v>
          </cell>
          <cell r="N561">
            <v>4.2472760000000003</v>
          </cell>
          <cell r="O561">
            <v>1</v>
          </cell>
          <cell r="P561">
            <v>3.2006228662166833</v>
          </cell>
          <cell r="Q561">
            <v>11126.06481089</v>
          </cell>
          <cell r="R561">
            <v>368.334</v>
          </cell>
        </row>
        <row r="562">
          <cell r="A562">
            <v>43200</v>
          </cell>
          <cell r="C562" t="str">
            <v xml:space="preserve"> </v>
          </cell>
          <cell r="D562" t="str">
            <v xml:space="preserve"> </v>
          </cell>
          <cell r="J562">
            <v>0</v>
          </cell>
          <cell r="N562">
            <v>4.2472760000000003</v>
          </cell>
        </row>
        <row r="563">
          <cell r="A563">
            <v>43220</v>
          </cell>
          <cell r="B563">
            <v>0</v>
          </cell>
          <cell r="C563">
            <v>1</v>
          </cell>
          <cell r="D563">
            <v>368.334</v>
          </cell>
          <cell r="E563">
            <v>0</v>
          </cell>
          <cell r="F563">
            <v>1</v>
          </cell>
          <cell r="G563">
            <v>363.80102519999997</v>
          </cell>
          <cell r="H563">
            <v>0</v>
          </cell>
          <cell r="I563">
            <v>1</v>
          </cell>
          <cell r="J563">
            <v>2701.29</v>
          </cell>
          <cell r="K563">
            <v>1.7837000000000001</v>
          </cell>
          <cell r="L563">
            <v>0</v>
          </cell>
          <cell r="M563">
            <v>1</v>
          </cell>
          <cell r="N563">
            <v>4.2472760000000003</v>
          </cell>
          <cell r="O563">
            <v>1</v>
          </cell>
          <cell r="P563">
            <v>3.2006228662166833</v>
          </cell>
          <cell r="Q563">
            <v>11126.06481089</v>
          </cell>
          <cell r="R563">
            <v>368.334</v>
          </cell>
        </row>
        <row r="564">
          <cell r="A564">
            <v>43230</v>
          </cell>
          <cell r="C564" t="str">
            <v xml:space="preserve"> </v>
          </cell>
          <cell r="D564" t="str">
            <v xml:space="preserve"> </v>
          </cell>
          <cell r="J564">
            <v>0</v>
          </cell>
          <cell r="N564">
            <v>4.2472760000000003</v>
          </cell>
        </row>
        <row r="565">
          <cell r="A565">
            <v>43251</v>
          </cell>
          <cell r="B565">
            <v>0</v>
          </cell>
          <cell r="C565">
            <v>1</v>
          </cell>
          <cell r="D565">
            <v>368.334</v>
          </cell>
          <cell r="E565">
            <v>0</v>
          </cell>
          <cell r="F565">
            <v>1</v>
          </cell>
          <cell r="G565">
            <v>363.80102519999997</v>
          </cell>
          <cell r="H565">
            <v>0</v>
          </cell>
          <cell r="I565">
            <v>1</v>
          </cell>
          <cell r="J565">
            <v>2701.29</v>
          </cell>
          <cell r="K565">
            <v>1.7837000000000001</v>
          </cell>
          <cell r="L565">
            <v>0</v>
          </cell>
          <cell r="M565">
            <v>1</v>
          </cell>
          <cell r="N565">
            <v>4.2472760000000003</v>
          </cell>
          <cell r="O565">
            <v>1</v>
          </cell>
          <cell r="P565">
            <v>3.2006228662166833</v>
          </cell>
          <cell r="Q565">
            <v>11126.06481089</v>
          </cell>
          <cell r="R565">
            <v>368.334</v>
          </cell>
        </row>
        <row r="566">
          <cell r="A566">
            <v>43261</v>
          </cell>
          <cell r="C566" t="str">
            <v xml:space="preserve"> </v>
          </cell>
          <cell r="D566" t="str">
            <v xml:space="preserve"> </v>
          </cell>
          <cell r="J566">
            <v>0</v>
          </cell>
          <cell r="N566">
            <v>4.2472760000000003</v>
          </cell>
        </row>
        <row r="567">
          <cell r="A567">
            <v>43281</v>
          </cell>
          <cell r="B567">
            <v>0</v>
          </cell>
          <cell r="C567">
            <v>1</v>
          </cell>
          <cell r="D567">
            <v>368.334</v>
          </cell>
          <cell r="E567">
            <v>0</v>
          </cell>
          <cell r="F567">
            <v>1</v>
          </cell>
          <cell r="G567">
            <v>363.80102519999997</v>
          </cell>
          <cell r="H567">
            <v>0</v>
          </cell>
          <cell r="I567">
            <v>1</v>
          </cell>
          <cell r="J567">
            <v>2701.29</v>
          </cell>
          <cell r="K567">
            <v>1.7837000000000001</v>
          </cell>
          <cell r="L567">
            <v>0</v>
          </cell>
          <cell r="M567">
            <v>1</v>
          </cell>
          <cell r="N567">
            <v>4.2472760000000003</v>
          </cell>
          <cell r="O567">
            <v>1</v>
          </cell>
          <cell r="P567">
            <v>3.2006228662166833</v>
          </cell>
          <cell r="Q567">
            <v>11126.06481089</v>
          </cell>
          <cell r="R567">
            <v>368.334</v>
          </cell>
        </row>
        <row r="568">
          <cell r="A568">
            <v>43291</v>
          </cell>
          <cell r="C568" t="str">
            <v xml:space="preserve"> </v>
          </cell>
          <cell r="D568" t="str">
            <v xml:space="preserve"> </v>
          </cell>
          <cell r="J568">
            <v>0</v>
          </cell>
          <cell r="N568">
            <v>4.2472760000000003</v>
          </cell>
        </row>
        <row r="569">
          <cell r="A569">
            <v>43312</v>
          </cell>
          <cell r="B569">
            <v>0</v>
          </cell>
          <cell r="C569">
            <v>1</v>
          </cell>
          <cell r="D569">
            <v>368.334</v>
          </cell>
          <cell r="E569">
            <v>0</v>
          </cell>
          <cell r="F569">
            <v>1</v>
          </cell>
          <cell r="G569">
            <v>363.80102519999997</v>
          </cell>
          <cell r="H569">
            <v>0</v>
          </cell>
          <cell r="I569">
            <v>1</v>
          </cell>
          <cell r="J569">
            <v>2701.29</v>
          </cell>
          <cell r="K569">
            <v>1.7837000000000001</v>
          </cell>
          <cell r="L569">
            <v>0</v>
          </cell>
          <cell r="M569">
            <v>1</v>
          </cell>
          <cell r="N569">
            <v>4.2472760000000003</v>
          </cell>
          <cell r="O569">
            <v>1</v>
          </cell>
          <cell r="P569">
            <v>3.2006228662166833</v>
          </cell>
          <cell r="Q569">
            <v>11126.06481089</v>
          </cell>
          <cell r="R569">
            <v>368.334</v>
          </cell>
        </row>
        <row r="570">
          <cell r="A570">
            <v>43322</v>
          </cell>
          <cell r="C570" t="str">
            <v xml:space="preserve"> </v>
          </cell>
          <cell r="D570" t="str">
            <v xml:space="preserve"> </v>
          </cell>
          <cell r="J570">
            <v>0</v>
          </cell>
          <cell r="N570">
            <v>4.2472760000000003</v>
          </cell>
        </row>
        <row r="571">
          <cell r="A571">
            <v>43343</v>
          </cell>
          <cell r="B571">
            <v>0</v>
          </cell>
          <cell r="C571">
            <v>1</v>
          </cell>
          <cell r="D571">
            <v>368.334</v>
          </cell>
          <cell r="E571">
            <v>0</v>
          </cell>
          <cell r="F571">
            <v>1</v>
          </cell>
          <cell r="G571">
            <v>363.80102519999997</v>
          </cell>
          <cell r="H571">
            <v>0</v>
          </cell>
          <cell r="I571">
            <v>1</v>
          </cell>
          <cell r="J571">
            <v>2701.29</v>
          </cell>
          <cell r="K571">
            <v>1.7837000000000001</v>
          </cell>
          <cell r="L571">
            <v>0</v>
          </cell>
          <cell r="M571">
            <v>1</v>
          </cell>
          <cell r="N571">
            <v>4.2472760000000003</v>
          </cell>
          <cell r="O571">
            <v>1</v>
          </cell>
          <cell r="P571">
            <v>3.2006228662166833</v>
          </cell>
          <cell r="Q571">
            <v>11126.06481089</v>
          </cell>
          <cell r="R571">
            <v>368.334</v>
          </cell>
        </row>
        <row r="572">
          <cell r="A572">
            <v>43353</v>
          </cell>
          <cell r="C572" t="str">
            <v xml:space="preserve"> </v>
          </cell>
          <cell r="D572" t="str">
            <v xml:space="preserve"> </v>
          </cell>
          <cell r="J572">
            <v>0</v>
          </cell>
          <cell r="N572">
            <v>4.2472760000000003</v>
          </cell>
        </row>
        <row r="573">
          <cell r="A573">
            <v>43373</v>
          </cell>
          <cell r="B573">
            <v>0</v>
          </cell>
          <cell r="C573">
            <v>1</v>
          </cell>
          <cell r="D573">
            <v>368.334</v>
          </cell>
          <cell r="E573">
            <v>0</v>
          </cell>
          <cell r="F573">
            <v>1</v>
          </cell>
          <cell r="G573">
            <v>363.80102519999997</v>
          </cell>
          <cell r="H573">
            <v>0</v>
          </cell>
          <cell r="I573">
            <v>1</v>
          </cell>
          <cell r="J573">
            <v>2701.29</v>
          </cell>
          <cell r="K573">
            <v>1.7837000000000001</v>
          </cell>
          <cell r="L573">
            <v>0</v>
          </cell>
          <cell r="M573">
            <v>1</v>
          </cell>
          <cell r="N573">
            <v>4.2472760000000003</v>
          </cell>
          <cell r="O573">
            <v>1</v>
          </cell>
          <cell r="P573">
            <v>3.2006228662166833</v>
          </cell>
          <cell r="Q573">
            <v>11126.06481089</v>
          </cell>
          <cell r="R573">
            <v>368.334</v>
          </cell>
        </row>
        <row r="574">
          <cell r="A574">
            <v>43383</v>
          </cell>
          <cell r="C574" t="str">
            <v xml:space="preserve"> </v>
          </cell>
          <cell r="D574" t="str">
            <v xml:space="preserve"> </v>
          </cell>
          <cell r="J574">
            <v>0</v>
          </cell>
          <cell r="N574">
            <v>4.2472760000000003</v>
          </cell>
        </row>
        <row r="575">
          <cell r="A575">
            <v>43404</v>
          </cell>
          <cell r="B575">
            <v>0</v>
          </cell>
          <cell r="C575">
            <v>1</v>
          </cell>
          <cell r="D575">
            <v>368.334</v>
          </cell>
          <cell r="E575">
            <v>0</v>
          </cell>
          <cell r="F575">
            <v>1</v>
          </cell>
          <cell r="G575">
            <v>363.80102519999997</v>
          </cell>
          <cell r="H575">
            <v>0</v>
          </cell>
          <cell r="I575">
            <v>1</v>
          </cell>
          <cell r="J575">
            <v>2701.29</v>
          </cell>
          <cell r="K575">
            <v>1.7837000000000001</v>
          </cell>
          <cell r="L575">
            <v>0</v>
          </cell>
          <cell r="M575">
            <v>1</v>
          </cell>
          <cell r="N575">
            <v>4.2472760000000003</v>
          </cell>
          <cell r="O575">
            <v>1</v>
          </cell>
          <cell r="P575">
            <v>3.2006228662166833</v>
          </cell>
          <cell r="Q575">
            <v>11126.06481089</v>
          </cell>
          <cell r="R575">
            <v>368.334</v>
          </cell>
        </row>
        <row r="576">
          <cell r="A576">
            <v>43414</v>
          </cell>
          <cell r="C576" t="str">
            <v xml:space="preserve"> </v>
          </cell>
          <cell r="D576" t="str">
            <v xml:space="preserve"> </v>
          </cell>
          <cell r="J576">
            <v>0</v>
          </cell>
          <cell r="N576">
            <v>4.2472760000000003</v>
          </cell>
        </row>
        <row r="577">
          <cell r="A577">
            <v>43434</v>
          </cell>
          <cell r="B577">
            <v>0</v>
          </cell>
          <cell r="C577">
            <v>1</v>
          </cell>
          <cell r="D577">
            <v>368.334</v>
          </cell>
          <cell r="E577">
            <v>0</v>
          </cell>
          <cell r="F577">
            <v>1</v>
          </cell>
          <cell r="G577">
            <v>363.80102519999997</v>
          </cell>
          <cell r="H577">
            <v>0</v>
          </cell>
          <cell r="I577">
            <v>1</v>
          </cell>
          <cell r="J577">
            <v>2701.29</v>
          </cell>
          <cell r="K577">
            <v>1.7837000000000001</v>
          </cell>
          <cell r="L577">
            <v>0</v>
          </cell>
          <cell r="M577">
            <v>1</v>
          </cell>
          <cell r="N577">
            <v>4.2472760000000003</v>
          </cell>
          <cell r="O577">
            <v>1</v>
          </cell>
          <cell r="P577">
            <v>3.2006228662166833</v>
          </cell>
          <cell r="Q577">
            <v>11126.06481089</v>
          </cell>
          <cell r="R577">
            <v>368.334</v>
          </cell>
        </row>
        <row r="578">
          <cell r="A578">
            <v>43444</v>
          </cell>
          <cell r="C578" t="str">
            <v xml:space="preserve"> </v>
          </cell>
          <cell r="D578" t="str">
            <v xml:space="preserve"> </v>
          </cell>
          <cell r="J578">
            <v>0</v>
          </cell>
          <cell r="N578">
            <v>4.2472760000000003</v>
          </cell>
        </row>
        <row r="579">
          <cell r="A579">
            <v>43465</v>
          </cell>
          <cell r="B579">
            <v>0</v>
          </cell>
          <cell r="C579">
            <v>1</v>
          </cell>
          <cell r="D579">
            <v>368.334</v>
          </cell>
          <cell r="E579">
            <v>0</v>
          </cell>
          <cell r="F579">
            <v>1</v>
          </cell>
          <cell r="G579">
            <v>363.80102519999997</v>
          </cell>
          <cell r="H579">
            <v>0</v>
          </cell>
          <cell r="I579">
            <v>1</v>
          </cell>
          <cell r="J579">
            <v>2701.29</v>
          </cell>
          <cell r="K579">
            <v>1.7837000000000001</v>
          </cell>
          <cell r="L579">
            <v>0</v>
          </cell>
          <cell r="M579">
            <v>1</v>
          </cell>
          <cell r="N579">
            <v>4.2472760000000003</v>
          </cell>
          <cell r="O579">
            <v>1</v>
          </cell>
          <cell r="P579">
            <v>3.2006228662166833</v>
          </cell>
          <cell r="Q579">
            <v>11126.06481089</v>
          </cell>
          <cell r="R579">
            <v>368.334</v>
          </cell>
          <cell r="S579">
            <v>0</v>
          </cell>
          <cell r="T579">
            <v>1</v>
          </cell>
        </row>
        <row r="580">
          <cell r="A580">
            <v>43475</v>
          </cell>
          <cell r="C580" t="str">
            <v xml:space="preserve"> </v>
          </cell>
          <cell r="D580" t="str">
            <v xml:space="preserve"> </v>
          </cell>
          <cell r="J580">
            <v>0</v>
          </cell>
          <cell r="N580">
            <v>4.2472760000000003</v>
          </cell>
        </row>
        <row r="581">
          <cell r="A581">
            <v>43496</v>
          </cell>
          <cell r="B581">
            <v>0</v>
          </cell>
          <cell r="C581">
            <v>1</v>
          </cell>
          <cell r="D581">
            <v>368.334</v>
          </cell>
          <cell r="E581">
            <v>0</v>
          </cell>
          <cell r="F581">
            <v>1</v>
          </cell>
          <cell r="G581">
            <v>363.80102519999997</v>
          </cell>
          <cell r="H581">
            <v>0</v>
          </cell>
          <cell r="I581">
            <v>1</v>
          </cell>
          <cell r="J581">
            <v>2701.29</v>
          </cell>
          <cell r="K581">
            <v>1.7837000000000001</v>
          </cell>
          <cell r="L581">
            <v>0</v>
          </cell>
          <cell r="M581">
            <v>1</v>
          </cell>
          <cell r="N581">
            <v>4.2472760000000003</v>
          </cell>
          <cell r="O581">
            <v>1</v>
          </cell>
          <cell r="P581">
            <v>3.2006228662166833</v>
          </cell>
          <cell r="Q581">
            <v>11126.06481089</v>
          </cell>
          <cell r="R581">
            <v>368.334</v>
          </cell>
        </row>
        <row r="582">
          <cell r="A582">
            <v>43506</v>
          </cell>
          <cell r="C582" t="str">
            <v xml:space="preserve"> </v>
          </cell>
          <cell r="D582" t="str">
            <v xml:space="preserve"> </v>
          </cell>
          <cell r="J582">
            <v>0</v>
          </cell>
          <cell r="N582">
            <v>4.2472760000000003</v>
          </cell>
        </row>
        <row r="583">
          <cell r="A583">
            <v>43524</v>
          </cell>
          <cell r="B583">
            <v>0</v>
          </cell>
          <cell r="C583">
            <v>1</v>
          </cell>
          <cell r="D583">
            <v>368.334</v>
          </cell>
          <cell r="E583">
            <v>0</v>
          </cell>
          <cell r="F583">
            <v>1</v>
          </cell>
          <cell r="G583">
            <v>363.80102519999997</v>
          </cell>
          <cell r="H583">
            <v>0</v>
          </cell>
          <cell r="I583">
            <v>1</v>
          </cell>
          <cell r="J583">
            <v>2701.29</v>
          </cell>
          <cell r="K583">
            <v>1.7837000000000001</v>
          </cell>
          <cell r="L583">
            <v>0</v>
          </cell>
          <cell r="M583">
            <v>1</v>
          </cell>
          <cell r="N583">
            <v>4.2472760000000003</v>
          </cell>
          <cell r="O583">
            <v>1</v>
          </cell>
          <cell r="P583">
            <v>3.2006228662166833</v>
          </cell>
          <cell r="Q583">
            <v>11126.06481089</v>
          </cell>
          <cell r="R583">
            <v>368.334</v>
          </cell>
        </row>
        <row r="584">
          <cell r="A584">
            <v>43534</v>
          </cell>
          <cell r="C584" t="str">
            <v xml:space="preserve"> </v>
          </cell>
          <cell r="D584" t="str">
            <v xml:space="preserve"> </v>
          </cell>
          <cell r="J584">
            <v>0</v>
          </cell>
          <cell r="N584">
            <v>4.2472760000000003</v>
          </cell>
        </row>
        <row r="585">
          <cell r="A585">
            <v>43555</v>
          </cell>
          <cell r="B585">
            <v>0</v>
          </cell>
          <cell r="C585">
            <v>1</v>
          </cell>
          <cell r="D585">
            <v>368.334</v>
          </cell>
          <cell r="E585">
            <v>0</v>
          </cell>
          <cell r="F585">
            <v>1</v>
          </cell>
          <cell r="G585">
            <v>363.80102519999997</v>
          </cell>
          <cell r="H585">
            <v>0</v>
          </cell>
          <cell r="I585">
            <v>1</v>
          </cell>
          <cell r="J585">
            <v>2701.29</v>
          </cell>
          <cell r="K585">
            <v>1.7837000000000001</v>
          </cell>
          <cell r="L585">
            <v>0</v>
          </cell>
          <cell r="M585">
            <v>1</v>
          </cell>
          <cell r="N585">
            <v>4.2472760000000003</v>
          </cell>
          <cell r="O585">
            <v>1</v>
          </cell>
          <cell r="P585">
            <v>3.2006228662166833</v>
          </cell>
          <cell r="Q585">
            <v>11126.06481089</v>
          </cell>
          <cell r="R585">
            <v>368.334</v>
          </cell>
        </row>
        <row r="586">
          <cell r="A586">
            <v>43565</v>
          </cell>
          <cell r="C586" t="str">
            <v xml:space="preserve"> </v>
          </cell>
          <cell r="D586" t="str">
            <v xml:space="preserve"> </v>
          </cell>
          <cell r="J586">
            <v>0</v>
          </cell>
          <cell r="N586">
            <v>4.2472760000000003</v>
          </cell>
        </row>
        <row r="587">
          <cell r="A587">
            <v>43585</v>
          </cell>
          <cell r="B587">
            <v>0</v>
          </cell>
          <cell r="C587">
            <v>1</v>
          </cell>
          <cell r="D587">
            <v>368.334</v>
          </cell>
          <cell r="E587">
            <v>0</v>
          </cell>
          <cell r="F587">
            <v>1</v>
          </cell>
          <cell r="G587">
            <v>363.80102519999997</v>
          </cell>
          <cell r="H587">
            <v>0</v>
          </cell>
          <cell r="I587">
            <v>1</v>
          </cell>
          <cell r="J587">
            <v>2701.29</v>
          </cell>
          <cell r="K587">
            <v>1.7837000000000001</v>
          </cell>
          <cell r="L587">
            <v>0</v>
          </cell>
          <cell r="M587">
            <v>1</v>
          </cell>
          <cell r="N587">
            <v>4.2472760000000003</v>
          </cell>
          <cell r="O587">
            <v>1</v>
          </cell>
          <cell r="P587">
            <v>3.2006228662166833</v>
          </cell>
          <cell r="Q587">
            <v>11126.06481089</v>
          </cell>
          <cell r="R587">
            <v>368.334</v>
          </cell>
        </row>
        <row r="588">
          <cell r="A588">
            <v>43595</v>
          </cell>
          <cell r="C588" t="str">
            <v xml:space="preserve"> </v>
          </cell>
          <cell r="D588" t="str">
            <v xml:space="preserve"> </v>
          </cell>
          <cell r="J588">
            <v>0</v>
          </cell>
          <cell r="N588">
            <v>4.2472760000000003</v>
          </cell>
        </row>
        <row r="589">
          <cell r="A589">
            <v>43616</v>
          </cell>
          <cell r="B589">
            <v>0</v>
          </cell>
          <cell r="C589">
            <v>1</v>
          </cell>
          <cell r="D589">
            <v>368.334</v>
          </cell>
          <cell r="E589">
            <v>0</v>
          </cell>
          <cell r="F589">
            <v>1</v>
          </cell>
          <cell r="G589">
            <v>363.80102519999997</v>
          </cell>
          <cell r="H589">
            <v>0</v>
          </cell>
          <cell r="I589">
            <v>1</v>
          </cell>
          <cell r="J589">
            <v>2701.29</v>
          </cell>
          <cell r="K589">
            <v>1.7837000000000001</v>
          </cell>
          <cell r="L589">
            <v>0</v>
          </cell>
          <cell r="M589">
            <v>1</v>
          </cell>
          <cell r="N589">
            <v>4.2472760000000003</v>
          </cell>
          <cell r="O589">
            <v>1</v>
          </cell>
          <cell r="P589">
            <v>3.2006228662166833</v>
          </cell>
          <cell r="Q589">
            <v>11126.06481089</v>
          </cell>
          <cell r="R589">
            <v>368.334</v>
          </cell>
        </row>
        <row r="590">
          <cell r="A590">
            <v>43626</v>
          </cell>
          <cell r="C590" t="str">
            <v xml:space="preserve"> </v>
          </cell>
          <cell r="D590" t="str">
            <v xml:space="preserve"> </v>
          </cell>
          <cell r="J590">
            <v>0</v>
          </cell>
          <cell r="N590">
            <v>4.2472760000000003</v>
          </cell>
        </row>
        <row r="591">
          <cell r="A591">
            <v>43646</v>
          </cell>
          <cell r="B591">
            <v>0</v>
          </cell>
          <cell r="C591">
            <v>1</v>
          </cell>
          <cell r="D591">
            <v>368.334</v>
          </cell>
          <cell r="E591">
            <v>0</v>
          </cell>
          <cell r="F591">
            <v>1</v>
          </cell>
          <cell r="G591">
            <v>363.80102519999997</v>
          </cell>
          <cell r="H591">
            <v>0</v>
          </cell>
          <cell r="I591">
            <v>1</v>
          </cell>
          <cell r="J591">
            <v>2701.29</v>
          </cell>
          <cell r="K591">
            <v>1.7837000000000001</v>
          </cell>
          <cell r="L591">
            <v>0</v>
          </cell>
          <cell r="M591">
            <v>1</v>
          </cell>
          <cell r="N591">
            <v>4.2472760000000003</v>
          </cell>
          <cell r="O591">
            <v>1</v>
          </cell>
          <cell r="P591">
            <v>3.2006228662166833</v>
          </cell>
          <cell r="Q591">
            <v>11126.06481089</v>
          </cell>
          <cell r="R591">
            <v>368.334</v>
          </cell>
        </row>
        <row r="592">
          <cell r="A592">
            <v>43656</v>
          </cell>
          <cell r="C592" t="str">
            <v xml:space="preserve"> </v>
          </cell>
          <cell r="D592" t="str">
            <v xml:space="preserve"> </v>
          </cell>
          <cell r="J592">
            <v>0</v>
          </cell>
          <cell r="N592">
            <v>4.2472760000000003</v>
          </cell>
        </row>
        <row r="593">
          <cell r="A593">
            <v>43677</v>
          </cell>
          <cell r="B593">
            <v>0</v>
          </cell>
          <cell r="C593">
            <v>1</v>
          </cell>
          <cell r="D593">
            <v>368.334</v>
          </cell>
          <cell r="E593">
            <v>0</v>
          </cell>
          <cell r="F593">
            <v>1</v>
          </cell>
          <cell r="G593">
            <v>363.80102519999997</v>
          </cell>
          <cell r="H593">
            <v>0</v>
          </cell>
          <cell r="I593">
            <v>1</v>
          </cell>
          <cell r="J593">
            <v>2701.29</v>
          </cell>
          <cell r="K593">
            <v>1.7837000000000001</v>
          </cell>
          <cell r="L593">
            <v>0</v>
          </cell>
          <cell r="M593">
            <v>1</v>
          </cell>
          <cell r="N593">
            <v>4.2472760000000003</v>
          </cell>
          <cell r="O593">
            <v>1</v>
          </cell>
          <cell r="P593">
            <v>3.2006228662166833</v>
          </cell>
          <cell r="Q593">
            <v>11126.06481089</v>
          </cell>
          <cell r="R593">
            <v>368.334</v>
          </cell>
        </row>
        <row r="594">
          <cell r="A594">
            <v>43687</v>
          </cell>
          <cell r="C594" t="str">
            <v xml:space="preserve"> </v>
          </cell>
          <cell r="D594" t="str">
            <v xml:space="preserve"> </v>
          </cell>
          <cell r="J594">
            <v>0</v>
          </cell>
          <cell r="N594">
            <v>4.2472760000000003</v>
          </cell>
        </row>
        <row r="595">
          <cell r="A595">
            <v>43708</v>
          </cell>
          <cell r="B595">
            <v>0</v>
          </cell>
          <cell r="C595">
            <v>1</v>
          </cell>
          <cell r="D595">
            <v>368.334</v>
          </cell>
          <cell r="E595">
            <v>0</v>
          </cell>
          <cell r="F595">
            <v>1</v>
          </cell>
          <cell r="G595">
            <v>363.80102519999997</v>
          </cell>
          <cell r="H595">
            <v>0</v>
          </cell>
          <cell r="I595">
            <v>1</v>
          </cell>
          <cell r="J595">
            <v>2701.29</v>
          </cell>
          <cell r="K595">
            <v>1.7837000000000001</v>
          </cell>
          <cell r="L595">
            <v>0</v>
          </cell>
          <cell r="M595">
            <v>1</v>
          </cell>
          <cell r="N595">
            <v>4.2472760000000003</v>
          </cell>
          <cell r="O595">
            <v>1</v>
          </cell>
          <cell r="P595">
            <v>3.2006228662166833</v>
          </cell>
          <cell r="Q595">
            <v>11126.06481089</v>
          </cell>
          <cell r="R595">
            <v>368.334</v>
          </cell>
        </row>
        <row r="596">
          <cell r="A596">
            <v>43718</v>
          </cell>
          <cell r="C596" t="str">
            <v xml:space="preserve"> </v>
          </cell>
          <cell r="D596" t="str">
            <v xml:space="preserve"> </v>
          </cell>
          <cell r="J596">
            <v>0</v>
          </cell>
          <cell r="N596">
            <v>4.2472760000000003</v>
          </cell>
        </row>
        <row r="597">
          <cell r="A597">
            <v>43738</v>
          </cell>
          <cell r="B597">
            <v>0</v>
          </cell>
          <cell r="C597">
            <v>1</v>
          </cell>
          <cell r="D597">
            <v>368.334</v>
          </cell>
          <cell r="E597">
            <v>0</v>
          </cell>
          <cell r="F597">
            <v>1</v>
          </cell>
          <cell r="G597">
            <v>363.80102519999997</v>
          </cell>
          <cell r="H597">
            <v>0</v>
          </cell>
          <cell r="I597">
            <v>1</v>
          </cell>
          <cell r="J597">
            <v>2701.29</v>
          </cell>
          <cell r="K597">
            <v>1.7837000000000001</v>
          </cell>
          <cell r="L597">
            <v>0</v>
          </cell>
          <cell r="M597">
            <v>1</v>
          </cell>
          <cell r="N597">
            <v>4.2472760000000003</v>
          </cell>
          <cell r="O597">
            <v>1</v>
          </cell>
          <cell r="P597">
            <v>3.2006228662166833</v>
          </cell>
          <cell r="Q597">
            <v>11126.06481089</v>
          </cell>
          <cell r="R597">
            <v>368.334</v>
          </cell>
        </row>
        <row r="598">
          <cell r="A598">
            <v>43748</v>
          </cell>
          <cell r="C598" t="str">
            <v xml:space="preserve"> </v>
          </cell>
          <cell r="D598" t="str">
            <v xml:space="preserve"> </v>
          </cell>
          <cell r="J598">
            <v>0</v>
          </cell>
          <cell r="N598">
            <v>4.2472760000000003</v>
          </cell>
        </row>
        <row r="599">
          <cell r="A599">
            <v>43769</v>
          </cell>
          <cell r="B599">
            <v>0</v>
          </cell>
          <cell r="C599">
            <v>1</v>
          </cell>
          <cell r="D599">
            <v>368.334</v>
          </cell>
          <cell r="E599">
            <v>0</v>
          </cell>
          <cell r="F599">
            <v>1</v>
          </cell>
          <cell r="G599">
            <v>363.80102519999997</v>
          </cell>
          <cell r="H599">
            <v>0</v>
          </cell>
          <cell r="I599">
            <v>1</v>
          </cell>
          <cell r="J599">
            <v>2701.29</v>
          </cell>
          <cell r="K599">
            <v>1.7837000000000001</v>
          </cell>
          <cell r="L599">
            <v>0</v>
          </cell>
          <cell r="M599">
            <v>1</v>
          </cell>
          <cell r="N599">
            <v>4.2472760000000003</v>
          </cell>
          <cell r="O599">
            <v>1</v>
          </cell>
          <cell r="P599">
            <v>3.2006228662166833</v>
          </cell>
          <cell r="Q599">
            <v>11126.06481089</v>
          </cell>
          <cell r="R599">
            <v>368.334</v>
          </cell>
        </row>
        <row r="600">
          <cell r="A600">
            <v>43779</v>
          </cell>
          <cell r="C600" t="str">
            <v xml:space="preserve"> </v>
          </cell>
          <cell r="D600" t="str">
            <v xml:space="preserve"> </v>
          </cell>
          <cell r="J600">
            <v>0</v>
          </cell>
          <cell r="N600">
            <v>4.2472760000000003</v>
          </cell>
        </row>
        <row r="601">
          <cell r="A601">
            <v>43799</v>
          </cell>
          <cell r="B601">
            <v>0</v>
          </cell>
          <cell r="C601">
            <v>1</v>
          </cell>
          <cell r="D601">
            <v>368.334</v>
          </cell>
          <cell r="E601">
            <v>0</v>
          </cell>
          <cell r="F601">
            <v>1</v>
          </cell>
          <cell r="G601">
            <v>363.80102519999997</v>
          </cell>
          <cell r="H601">
            <v>0</v>
          </cell>
          <cell r="I601">
            <v>1</v>
          </cell>
          <cell r="J601">
            <v>2701.29</v>
          </cell>
          <cell r="K601">
            <v>1.7837000000000001</v>
          </cell>
          <cell r="L601">
            <v>0</v>
          </cell>
          <cell r="M601">
            <v>1</v>
          </cell>
          <cell r="N601">
            <v>4.2472760000000003</v>
          </cell>
          <cell r="O601">
            <v>1</v>
          </cell>
          <cell r="P601">
            <v>3.2006228662166833</v>
          </cell>
          <cell r="Q601">
            <v>11126.06481089</v>
          </cell>
          <cell r="R601">
            <v>368.334</v>
          </cell>
        </row>
        <row r="602">
          <cell r="A602">
            <v>43809</v>
          </cell>
          <cell r="C602" t="str">
            <v xml:space="preserve"> </v>
          </cell>
          <cell r="D602" t="str">
            <v xml:space="preserve"> </v>
          </cell>
          <cell r="J602">
            <v>0</v>
          </cell>
          <cell r="N602">
            <v>4.2472760000000003</v>
          </cell>
        </row>
        <row r="603">
          <cell r="A603">
            <v>43830</v>
          </cell>
          <cell r="B603">
            <v>0</v>
          </cell>
          <cell r="C603">
            <v>1</v>
          </cell>
          <cell r="D603">
            <v>368.334</v>
          </cell>
          <cell r="E603">
            <v>0</v>
          </cell>
          <cell r="F603">
            <v>1</v>
          </cell>
          <cell r="G603">
            <v>363.80102519999997</v>
          </cell>
          <cell r="H603">
            <v>0</v>
          </cell>
          <cell r="I603">
            <v>1</v>
          </cell>
          <cell r="J603">
            <v>2701.29</v>
          </cell>
          <cell r="K603">
            <v>1.7837000000000001</v>
          </cell>
          <cell r="L603">
            <v>0</v>
          </cell>
          <cell r="M603">
            <v>1</v>
          </cell>
          <cell r="N603">
            <v>4.2472760000000003</v>
          </cell>
          <cell r="O603">
            <v>1</v>
          </cell>
          <cell r="P603">
            <v>3.2006228662166833</v>
          </cell>
          <cell r="Q603">
            <v>11126.06481089</v>
          </cell>
          <cell r="R603">
            <v>368.334</v>
          </cell>
          <cell r="S603">
            <v>0</v>
          </cell>
          <cell r="T603">
            <v>1</v>
          </cell>
        </row>
        <row r="604">
          <cell r="A604">
            <v>43840</v>
          </cell>
          <cell r="C604" t="str">
            <v xml:space="preserve"> </v>
          </cell>
          <cell r="D604" t="str">
            <v xml:space="preserve"> </v>
          </cell>
          <cell r="J604">
            <v>0</v>
          </cell>
          <cell r="N604">
            <v>4.2472760000000003</v>
          </cell>
        </row>
        <row r="605">
          <cell r="A605">
            <v>43861</v>
          </cell>
          <cell r="B605">
            <v>0</v>
          </cell>
          <cell r="C605">
            <v>1</v>
          </cell>
          <cell r="D605">
            <v>368.334</v>
          </cell>
          <cell r="E605">
            <v>0</v>
          </cell>
          <cell r="F605">
            <v>1</v>
          </cell>
          <cell r="G605">
            <v>363.80102519999997</v>
          </cell>
          <cell r="H605">
            <v>0</v>
          </cell>
          <cell r="I605">
            <v>1</v>
          </cell>
          <cell r="J605">
            <v>2701.29</v>
          </cell>
          <cell r="K605">
            <v>1.7837000000000001</v>
          </cell>
          <cell r="L605">
            <v>0</v>
          </cell>
          <cell r="M605">
            <v>1</v>
          </cell>
          <cell r="N605">
            <v>4.2472760000000003</v>
          </cell>
          <cell r="O605">
            <v>1</v>
          </cell>
          <cell r="P605">
            <v>3.2006228662166833</v>
          </cell>
          <cell r="Q605">
            <v>11126.06481089</v>
          </cell>
          <cell r="R605">
            <v>368.334</v>
          </cell>
        </row>
        <row r="606">
          <cell r="A606">
            <v>43871</v>
          </cell>
          <cell r="C606" t="str">
            <v xml:space="preserve"> </v>
          </cell>
          <cell r="D606" t="str">
            <v xml:space="preserve"> </v>
          </cell>
          <cell r="J606">
            <v>0</v>
          </cell>
          <cell r="N606">
            <v>4.2472760000000003</v>
          </cell>
        </row>
        <row r="607">
          <cell r="A607">
            <v>43890</v>
          </cell>
          <cell r="B607">
            <v>0</v>
          </cell>
          <cell r="C607">
            <v>1</v>
          </cell>
          <cell r="D607">
            <v>368.334</v>
          </cell>
          <cell r="E607">
            <v>0</v>
          </cell>
          <cell r="F607">
            <v>1</v>
          </cell>
          <cell r="G607">
            <v>363.80102519999997</v>
          </cell>
          <cell r="H607">
            <v>0</v>
          </cell>
          <cell r="I607">
            <v>1</v>
          </cell>
          <cell r="J607">
            <v>2701.29</v>
          </cell>
          <cell r="K607">
            <v>1.7837000000000001</v>
          </cell>
          <cell r="L607">
            <v>0</v>
          </cell>
          <cell r="M607">
            <v>1</v>
          </cell>
          <cell r="N607">
            <v>4.2472760000000003</v>
          </cell>
          <cell r="O607">
            <v>1</v>
          </cell>
          <cell r="P607">
            <v>3.2006228662166833</v>
          </cell>
          <cell r="Q607">
            <v>11126.06481089</v>
          </cell>
          <cell r="R607">
            <v>368.334</v>
          </cell>
        </row>
        <row r="608">
          <cell r="A608">
            <v>43900</v>
          </cell>
          <cell r="C608" t="str">
            <v xml:space="preserve"> </v>
          </cell>
          <cell r="D608" t="str">
            <v xml:space="preserve"> </v>
          </cell>
          <cell r="J608">
            <v>0</v>
          </cell>
          <cell r="N608">
            <v>4.2472760000000003</v>
          </cell>
        </row>
        <row r="609">
          <cell r="A609">
            <v>43921</v>
          </cell>
          <cell r="B609">
            <v>0</v>
          </cell>
          <cell r="C609">
            <v>1</v>
          </cell>
          <cell r="D609">
            <v>368.334</v>
          </cell>
          <cell r="E609">
            <v>0</v>
          </cell>
          <cell r="F609">
            <v>1</v>
          </cell>
          <cell r="G609">
            <v>363.80102519999997</v>
          </cell>
          <cell r="H609">
            <v>0</v>
          </cell>
          <cell r="I609">
            <v>1</v>
          </cell>
          <cell r="J609">
            <v>2701.29</v>
          </cell>
          <cell r="K609">
            <v>1.7837000000000001</v>
          </cell>
          <cell r="L609">
            <v>0</v>
          </cell>
          <cell r="M609">
            <v>1</v>
          </cell>
          <cell r="N609">
            <v>4.2472760000000003</v>
          </cell>
          <cell r="O609">
            <v>1</v>
          </cell>
          <cell r="P609">
            <v>3.2006228662166833</v>
          </cell>
          <cell r="Q609">
            <v>11126.06481089</v>
          </cell>
          <cell r="R609">
            <v>368.334</v>
          </cell>
        </row>
        <row r="610">
          <cell r="A610">
            <v>43931</v>
          </cell>
          <cell r="C610" t="str">
            <v xml:space="preserve"> </v>
          </cell>
          <cell r="D610" t="str">
            <v xml:space="preserve"> </v>
          </cell>
          <cell r="J610">
            <v>0</v>
          </cell>
          <cell r="N610">
            <v>4.2472760000000003</v>
          </cell>
        </row>
        <row r="611">
          <cell r="A611">
            <v>43951</v>
          </cell>
          <cell r="B611">
            <v>0</v>
          </cell>
          <cell r="C611">
            <v>1</v>
          </cell>
          <cell r="D611">
            <v>368.334</v>
          </cell>
          <cell r="E611">
            <v>0</v>
          </cell>
          <cell r="F611">
            <v>1</v>
          </cell>
          <cell r="G611">
            <v>363.80102519999997</v>
          </cell>
          <cell r="H611">
            <v>0</v>
          </cell>
          <cell r="I611">
            <v>1</v>
          </cell>
          <cell r="J611">
            <v>2701.29</v>
          </cell>
          <cell r="K611">
            <v>1.7837000000000001</v>
          </cell>
          <cell r="L611">
            <v>0</v>
          </cell>
          <cell r="M611">
            <v>1</v>
          </cell>
          <cell r="N611">
            <v>4.2472760000000003</v>
          </cell>
          <cell r="O611">
            <v>1</v>
          </cell>
          <cell r="P611">
            <v>3.2006228662166833</v>
          </cell>
          <cell r="Q611">
            <v>11126.06481089</v>
          </cell>
          <cell r="R611">
            <v>368.334</v>
          </cell>
        </row>
        <row r="612">
          <cell r="A612">
            <v>43961</v>
          </cell>
          <cell r="C612" t="str">
            <v xml:space="preserve"> </v>
          </cell>
          <cell r="D612" t="str">
            <v xml:space="preserve"> </v>
          </cell>
          <cell r="J612">
            <v>0</v>
          </cell>
          <cell r="N612">
            <v>4.2472760000000003</v>
          </cell>
        </row>
        <row r="613">
          <cell r="A613">
            <v>43982</v>
          </cell>
          <cell r="B613">
            <v>0</v>
          </cell>
          <cell r="C613">
            <v>1</v>
          </cell>
          <cell r="D613">
            <v>368.334</v>
          </cell>
          <cell r="E613">
            <v>0</v>
          </cell>
          <cell r="F613">
            <v>1</v>
          </cell>
          <cell r="G613">
            <v>363.80102519999997</v>
          </cell>
          <cell r="H613">
            <v>0</v>
          </cell>
          <cell r="I613">
            <v>1</v>
          </cell>
          <cell r="J613">
            <v>2701.29</v>
          </cell>
          <cell r="K613">
            <v>1.7837000000000001</v>
          </cell>
          <cell r="L613">
            <v>0</v>
          </cell>
          <cell r="M613">
            <v>1</v>
          </cell>
          <cell r="N613">
            <v>4.2472760000000003</v>
          </cell>
          <cell r="O613">
            <v>1</v>
          </cell>
          <cell r="P613">
            <v>3.2006228662166833</v>
          </cell>
          <cell r="Q613">
            <v>11126.06481089</v>
          </cell>
          <cell r="R613">
            <v>368.334</v>
          </cell>
        </row>
        <row r="614">
          <cell r="A614">
            <v>43992</v>
          </cell>
          <cell r="C614" t="str">
            <v xml:space="preserve"> </v>
          </cell>
          <cell r="D614" t="str">
            <v xml:space="preserve"> </v>
          </cell>
          <cell r="J614">
            <v>0</v>
          </cell>
          <cell r="N614">
            <v>4.2472760000000003</v>
          </cell>
        </row>
        <row r="615">
          <cell r="A615">
            <v>44012</v>
          </cell>
          <cell r="B615">
            <v>0</v>
          </cell>
          <cell r="C615">
            <v>1</v>
          </cell>
          <cell r="D615">
            <v>368.334</v>
          </cell>
          <cell r="E615">
            <v>0</v>
          </cell>
          <cell r="F615">
            <v>1</v>
          </cell>
          <cell r="G615">
            <v>363.80102519999997</v>
          </cell>
          <cell r="H615">
            <v>0</v>
          </cell>
          <cell r="I615">
            <v>1</v>
          </cell>
          <cell r="J615">
            <v>2701.29</v>
          </cell>
          <cell r="K615">
            <v>1.7837000000000001</v>
          </cell>
          <cell r="L615">
            <v>0</v>
          </cell>
          <cell r="M615">
            <v>1</v>
          </cell>
          <cell r="N615">
            <v>4.2472760000000003</v>
          </cell>
          <cell r="O615">
            <v>1</v>
          </cell>
          <cell r="P615">
            <v>3.2006228662166833</v>
          </cell>
          <cell r="Q615">
            <v>11126.06481089</v>
          </cell>
          <cell r="R615">
            <v>368.334</v>
          </cell>
        </row>
        <row r="616">
          <cell r="A616">
            <v>44022</v>
          </cell>
          <cell r="C616" t="str">
            <v xml:space="preserve"> </v>
          </cell>
          <cell r="D616" t="str">
            <v xml:space="preserve"> </v>
          </cell>
          <cell r="J616">
            <v>0</v>
          </cell>
          <cell r="N616">
            <v>4.2472760000000003</v>
          </cell>
        </row>
        <row r="617">
          <cell r="A617">
            <v>44043</v>
          </cell>
          <cell r="B617">
            <v>0</v>
          </cell>
          <cell r="C617">
            <v>1</v>
          </cell>
          <cell r="D617">
            <v>368.334</v>
          </cell>
          <cell r="E617">
            <v>0</v>
          </cell>
          <cell r="F617">
            <v>1</v>
          </cell>
          <cell r="G617">
            <v>363.80102519999997</v>
          </cell>
          <cell r="H617">
            <v>0</v>
          </cell>
          <cell r="I617">
            <v>1</v>
          </cell>
          <cell r="J617">
            <v>2701.29</v>
          </cell>
          <cell r="K617">
            <v>1.7837000000000001</v>
          </cell>
          <cell r="L617">
            <v>0</v>
          </cell>
          <cell r="M617">
            <v>1</v>
          </cell>
          <cell r="N617">
            <v>4.2472760000000003</v>
          </cell>
          <cell r="O617">
            <v>1</v>
          </cell>
          <cell r="P617">
            <v>3.2006228662166833</v>
          </cell>
          <cell r="Q617">
            <v>11126.06481089</v>
          </cell>
          <cell r="R617">
            <v>368.334</v>
          </cell>
        </row>
        <row r="618">
          <cell r="A618">
            <v>44053</v>
          </cell>
          <cell r="C618" t="str">
            <v xml:space="preserve"> </v>
          </cell>
          <cell r="D618" t="str">
            <v xml:space="preserve"> </v>
          </cell>
          <cell r="J618">
            <v>0</v>
          </cell>
          <cell r="N618">
            <v>4.2472760000000003</v>
          </cell>
        </row>
        <row r="619">
          <cell r="A619">
            <v>44074</v>
          </cell>
          <cell r="B619">
            <v>0</v>
          </cell>
          <cell r="C619">
            <v>1</v>
          </cell>
          <cell r="D619">
            <v>368.334</v>
          </cell>
          <cell r="E619">
            <v>0</v>
          </cell>
          <cell r="F619">
            <v>1</v>
          </cell>
          <cell r="G619">
            <v>363.80102519999997</v>
          </cell>
          <cell r="H619">
            <v>0</v>
          </cell>
          <cell r="I619">
            <v>1</v>
          </cell>
          <cell r="J619">
            <v>2701.29</v>
          </cell>
          <cell r="K619">
            <v>1.7837000000000001</v>
          </cell>
          <cell r="L619">
            <v>0</v>
          </cell>
          <cell r="M619">
            <v>1</v>
          </cell>
          <cell r="N619">
            <v>4.2472760000000003</v>
          </cell>
          <cell r="O619">
            <v>1</v>
          </cell>
          <cell r="P619">
            <v>3.2006228662166833</v>
          </cell>
          <cell r="Q619">
            <v>11126.06481089</v>
          </cell>
          <cell r="R619">
            <v>368.334</v>
          </cell>
        </row>
        <row r="620">
          <cell r="A620">
            <v>44084</v>
          </cell>
          <cell r="C620" t="str">
            <v xml:space="preserve"> </v>
          </cell>
          <cell r="D620" t="str">
            <v xml:space="preserve"> </v>
          </cell>
          <cell r="J620">
            <v>0</v>
          </cell>
          <cell r="N620">
            <v>4.2472760000000003</v>
          </cell>
        </row>
        <row r="621">
          <cell r="A621">
            <v>44104</v>
          </cell>
          <cell r="B621">
            <v>0</v>
          </cell>
          <cell r="C621">
            <v>1</v>
          </cell>
          <cell r="D621">
            <v>368.334</v>
          </cell>
          <cell r="E621">
            <v>0</v>
          </cell>
          <cell r="F621">
            <v>1</v>
          </cell>
          <cell r="G621">
            <v>363.80102519999997</v>
          </cell>
          <cell r="H621">
            <v>0</v>
          </cell>
          <cell r="I621">
            <v>1</v>
          </cell>
          <cell r="J621">
            <v>2701.29</v>
          </cell>
          <cell r="K621">
            <v>1.7837000000000001</v>
          </cell>
          <cell r="L621">
            <v>0</v>
          </cell>
          <cell r="M621">
            <v>1</v>
          </cell>
          <cell r="N621">
            <v>4.2472760000000003</v>
          </cell>
          <cell r="O621">
            <v>1</v>
          </cell>
          <cell r="P621">
            <v>3.2006228662166833</v>
          </cell>
          <cell r="Q621">
            <v>11126.06481089</v>
          </cell>
          <cell r="R621">
            <v>368.334</v>
          </cell>
        </row>
        <row r="622">
          <cell r="A622">
            <v>44114</v>
          </cell>
          <cell r="C622" t="str">
            <v xml:space="preserve"> </v>
          </cell>
          <cell r="D622" t="str">
            <v xml:space="preserve"> </v>
          </cell>
          <cell r="J622">
            <v>0</v>
          </cell>
          <cell r="N622">
            <v>4.2472760000000003</v>
          </cell>
        </row>
        <row r="623">
          <cell r="A623">
            <v>44135</v>
          </cell>
          <cell r="B623">
            <v>0</v>
          </cell>
          <cell r="C623">
            <v>1</v>
          </cell>
          <cell r="D623">
            <v>368.334</v>
          </cell>
          <cell r="E623">
            <v>0</v>
          </cell>
          <cell r="F623">
            <v>1</v>
          </cell>
          <cell r="G623">
            <v>363.80102519999997</v>
          </cell>
          <cell r="H623">
            <v>0</v>
          </cell>
          <cell r="I623">
            <v>1</v>
          </cell>
          <cell r="J623">
            <v>2701.29</v>
          </cell>
          <cell r="K623">
            <v>1.7837000000000001</v>
          </cell>
          <cell r="L623">
            <v>0</v>
          </cell>
          <cell r="M623">
            <v>1</v>
          </cell>
          <cell r="N623">
            <v>4.2472760000000003</v>
          </cell>
          <cell r="O623">
            <v>1</v>
          </cell>
          <cell r="P623">
            <v>3.2006228662166833</v>
          </cell>
          <cell r="Q623">
            <v>11126.06481089</v>
          </cell>
          <cell r="R623">
            <v>368.334</v>
          </cell>
        </row>
        <row r="624">
          <cell r="A624">
            <v>44145</v>
          </cell>
          <cell r="C624" t="str">
            <v xml:space="preserve"> </v>
          </cell>
          <cell r="D624" t="str">
            <v xml:space="preserve"> </v>
          </cell>
          <cell r="J624">
            <v>0</v>
          </cell>
          <cell r="N624">
            <v>4.2472760000000003</v>
          </cell>
        </row>
        <row r="625">
          <cell r="A625">
            <v>44165</v>
          </cell>
          <cell r="B625">
            <v>0</v>
          </cell>
          <cell r="C625">
            <v>1</v>
          </cell>
          <cell r="D625">
            <v>368.334</v>
          </cell>
          <cell r="E625">
            <v>0</v>
          </cell>
          <cell r="F625">
            <v>1</v>
          </cell>
          <cell r="G625">
            <v>363.80102519999997</v>
          </cell>
          <cell r="H625">
            <v>0</v>
          </cell>
          <cell r="I625">
            <v>1</v>
          </cell>
          <cell r="J625">
            <v>2701.29</v>
          </cell>
          <cell r="K625">
            <v>1.7837000000000001</v>
          </cell>
          <cell r="L625">
            <v>0</v>
          </cell>
          <cell r="M625">
            <v>1</v>
          </cell>
          <cell r="N625">
            <v>4.2472760000000003</v>
          </cell>
          <cell r="O625">
            <v>1</v>
          </cell>
          <cell r="P625">
            <v>3.2006228662166833</v>
          </cell>
          <cell r="Q625">
            <v>11126.06481089</v>
          </cell>
          <cell r="R625">
            <v>368.334</v>
          </cell>
        </row>
        <row r="626">
          <cell r="A626">
            <v>44175</v>
          </cell>
          <cell r="C626" t="str">
            <v xml:space="preserve"> </v>
          </cell>
          <cell r="D626" t="str">
            <v xml:space="preserve"> </v>
          </cell>
          <cell r="J626">
            <v>0</v>
          </cell>
          <cell r="N626">
            <v>4.2472760000000003</v>
          </cell>
        </row>
        <row r="627">
          <cell r="A627">
            <v>44196</v>
          </cell>
          <cell r="B627">
            <v>0</v>
          </cell>
          <cell r="C627">
            <v>1</v>
          </cell>
          <cell r="D627">
            <v>368.334</v>
          </cell>
          <cell r="E627">
            <v>0</v>
          </cell>
          <cell r="F627">
            <v>1</v>
          </cell>
          <cell r="G627">
            <v>363.80102519999997</v>
          </cell>
          <cell r="H627">
            <v>0</v>
          </cell>
          <cell r="I627">
            <v>1</v>
          </cell>
          <cell r="J627">
            <v>2701.29</v>
          </cell>
          <cell r="K627">
            <v>1.7837000000000001</v>
          </cell>
          <cell r="L627">
            <v>0</v>
          </cell>
          <cell r="M627">
            <v>1</v>
          </cell>
          <cell r="N627">
            <v>4.2472760000000003</v>
          </cell>
          <cell r="O627">
            <v>1</v>
          </cell>
          <cell r="P627">
            <v>3.2006228662166833</v>
          </cell>
          <cell r="Q627">
            <v>11126.06481089</v>
          </cell>
          <cell r="R627">
            <v>368.334</v>
          </cell>
          <cell r="S627">
            <v>0</v>
          </cell>
          <cell r="T627">
            <v>1</v>
          </cell>
        </row>
        <row r="628">
          <cell r="A628">
            <v>44206</v>
          </cell>
          <cell r="C628" t="str">
            <v xml:space="preserve"> </v>
          </cell>
          <cell r="D628" t="str">
            <v xml:space="preserve"> </v>
          </cell>
          <cell r="J628">
            <v>0</v>
          </cell>
          <cell r="N628">
            <v>4.2472760000000003</v>
          </cell>
        </row>
        <row r="629">
          <cell r="A629">
            <v>44227</v>
          </cell>
          <cell r="B629">
            <v>0</v>
          </cell>
          <cell r="C629">
            <v>1</v>
          </cell>
          <cell r="D629">
            <v>368.334</v>
          </cell>
          <cell r="E629">
            <v>0</v>
          </cell>
          <cell r="F629">
            <v>1</v>
          </cell>
          <cell r="G629">
            <v>363.80102519999997</v>
          </cell>
          <cell r="H629">
            <v>0</v>
          </cell>
          <cell r="I629">
            <v>1</v>
          </cell>
          <cell r="J629">
            <v>2701.29</v>
          </cell>
          <cell r="K629">
            <v>1.7837000000000001</v>
          </cell>
          <cell r="L629">
            <v>0</v>
          </cell>
          <cell r="M629">
            <v>1</v>
          </cell>
          <cell r="N629">
            <v>4.2472760000000003</v>
          </cell>
          <cell r="O629">
            <v>1</v>
          </cell>
          <cell r="P629">
            <v>3.2006228662166833</v>
          </cell>
          <cell r="Q629">
            <v>11126.06481089</v>
          </cell>
          <cell r="R629">
            <v>368.334</v>
          </cell>
        </row>
        <row r="630">
          <cell r="A630">
            <v>44237</v>
          </cell>
          <cell r="C630" t="str">
            <v xml:space="preserve"> </v>
          </cell>
          <cell r="D630" t="str">
            <v xml:space="preserve"> </v>
          </cell>
          <cell r="J630">
            <v>0</v>
          </cell>
          <cell r="N630">
            <v>4.2472760000000003</v>
          </cell>
        </row>
        <row r="631">
          <cell r="A631">
            <v>44255</v>
          </cell>
          <cell r="B631">
            <v>0</v>
          </cell>
          <cell r="C631">
            <v>1</v>
          </cell>
          <cell r="D631">
            <v>368.334</v>
          </cell>
          <cell r="E631">
            <v>0</v>
          </cell>
          <cell r="F631">
            <v>1</v>
          </cell>
          <cell r="G631">
            <v>363.80102519999997</v>
          </cell>
          <cell r="H631">
            <v>0</v>
          </cell>
          <cell r="I631">
            <v>1</v>
          </cell>
          <cell r="J631">
            <v>2701.29</v>
          </cell>
          <cell r="K631">
            <v>1.7837000000000001</v>
          </cell>
          <cell r="L631">
            <v>0</v>
          </cell>
          <cell r="M631">
            <v>1</v>
          </cell>
          <cell r="N631">
            <v>4.2472760000000003</v>
          </cell>
          <cell r="O631">
            <v>1</v>
          </cell>
          <cell r="P631">
            <v>3.2006228662166833</v>
          </cell>
          <cell r="Q631">
            <v>11126.06481089</v>
          </cell>
          <cell r="R631">
            <v>368.334</v>
          </cell>
        </row>
        <row r="632">
          <cell r="A632">
            <v>44265</v>
          </cell>
          <cell r="C632" t="str">
            <v xml:space="preserve"> </v>
          </cell>
          <cell r="D632" t="str">
            <v xml:space="preserve"> </v>
          </cell>
          <cell r="J632">
            <v>0</v>
          </cell>
          <cell r="N632">
            <v>4.2472760000000003</v>
          </cell>
        </row>
        <row r="633">
          <cell r="A633">
            <v>44286</v>
          </cell>
          <cell r="B633">
            <v>0</v>
          </cell>
          <cell r="C633">
            <v>1</v>
          </cell>
          <cell r="D633">
            <v>368.334</v>
          </cell>
          <cell r="E633">
            <v>0</v>
          </cell>
          <cell r="F633">
            <v>1</v>
          </cell>
          <cell r="G633">
            <v>363.80102519999997</v>
          </cell>
          <cell r="H633">
            <v>0</v>
          </cell>
          <cell r="I633">
            <v>1</v>
          </cell>
          <cell r="J633">
            <v>2701.29</v>
          </cell>
          <cell r="K633">
            <v>1.7837000000000001</v>
          </cell>
          <cell r="L633">
            <v>0</v>
          </cell>
          <cell r="M633">
            <v>1</v>
          </cell>
          <cell r="N633">
            <v>4.2472760000000003</v>
          </cell>
          <cell r="O633">
            <v>1</v>
          </cell>
          <cell r="P633">
            <v>3.2006228662166833</v>
          </cell>
          <cell r="Q633">
            <v>11126.06481089</v>
          </cell>
          <cell r="R633">
            <v>368.334</v>
          </cell>
        </row>
        <row r="634">
          <cell r="A634">
            <v>44296</v>
          </cell>
          <cell r="C634" t="str">
            <v xml:space="preserve"> </v>
          </cell>
          <cell r="D634" t="str">
            <v xml:space="preserve"> </v>
          </cell>
          <cell r="J634">
            <v>0</v>
          </cell>
          <cell r="N634">
            <v>4.2472760000000003</v>
          </cell>
        </row>
        <row r="635">
          <cell r="A635">
            <v>44316</v>
          </cell>
          <cell r="B635">
            <v>0</v>
          </cell>
          <cell r="C635">
            <v>1</v>
          </cell>
          <cell r="D635">
            <v>368.334</v>
          </cell>
          <cell r="E635">
            <v>0</v>
          </cell>
          <cell r="F635">
            <v>1</v>
          </cell>
          <cell r="G635">
            <v>363.80102519999997</v>
          </cell>
          <cell r="H635">
            <v>0</v>
          </cell>
          <cell r="I635">
            <v>1</v>
          </cell>
          <cell r="J635">
            <v>2701.29</v>
          </cell>
          <cell r="K635">
            <v>1.7837000000000001</v>
          </cell>
          <cell r="L635">
            <v>0</v>
          </cell>
          <cell r="M635">
            <v>1</v>
          </cell>
          <cell r="N635">
            <v>4.2472760000000003</v>
          </cell>
          <cell r="O635">
            <v>1</v>
          </cell>
          <cell r="P635">
            <v>3.2006228662166833</v>
          </cell>
          <cell r="Q635">
            <v>11126.06481089</v>
          </cell>
          <cell r="R635">
            <v>368.334</v>
          </cell>
        </row>
        <row r="636">
          <cell r="A636">
            <v>44326</v>
          </cell>
          <cell r="C636" t="str">
            <v xml:space="preserve"> </v>
          </cell>
          <cell r="D636" t="str">
            <v xml:space="preserve"> </v>
          </cell>
          <cell r="J636">
            <v>0</v>
          </cell>
          <cell r="N636">
            <v>4.2472760000000003</v>
          </cell>
        </row>
        <row r="637">
          <cell r="A637">
            <v>44347</v>
          </cell>
          <cell r="B637">
            <v>0</v>
          </cell>
          <cell r="C637">
            <v>1</v>
          </cell>
          <cell r="D637">
            <v>368.334</v>
          </cell>
          <cell r="E637">
            <v>0</v>
          </cell>
          <cell r="F637">
            <v>1</v>
          </cell>
          <cell r="G637">
            <v>363.80102519999997</v>
          </cell>
          <cell r="H637">
            <v>0</v>
          </cell>
          <cell r="I637">
            <v>1</v>
          </cell>
          <cell r="J637">
            <v>2701.29</v>
          </cell>
          <cell r="K637">
            <v>1.7837000000000001</v>
          </cell>
          <cell r="L637">
            <v>0</v>
          </cell>
          <cell r="M637">
            <v>1</v>
          </cell>
          <cell r="N637">
            <v>4.2472760000000003</v>
          </cell>
          <cell r="O637">
            <v>1</v>
          </cell>
          <cell r="P637">
            <v>3.2006228662166833</v>
          </cell>
          <cell r="Q637">
            <v>11126.06481089</v>
          </cell>
          <cell r="R637">
            <v>368.334</v>
          </cell>
        </row>
        <row r="638">
          <cell r="A638">
            <v>44357</v>
          </cell>
          <cell r="C638" t="str">
            <v xml:space="preserve"> </v>
          </cell>
          <cell r="D638" t="str">
            <v xml:space="preserve"> </v>
          </cell>
          <cell r="J638">
            <v>0</v>
          </cell>
          <cell r="N638">
            <v>4.2472760000000003</v>
          </cell>
        </row>
        <row r="639">
          <cell r="A639">
            <v>44377</v>
          </cell>
          <cell r="B639">
            <v>0</v>
          </cell>
          <cell r="C639">
            <v>1</v>
          </cell>
          <cell r="D639">
            <v>368.334</v>
          </cell>
          <cell r="E639">
            <v>0</v>
          </cell>
          <cell r="F639">
            <v>1</v>
          </cell>
          <cell r="G639">
            <v>363.80102519999997</v>
          </cell>
          <cell r="H639">
            <v>0</v>
          </cell>
          <cell r="I639">
            <v>1</v>
          </cell>
          <cell r="J639">
            <v>2701.29</v>
          </cell>
          <cell r="K639">
            <v>1.7837000000000001</v>
          </cell>
          <cell r="L639">
            <v>0</v>
          </cell>
          <cell r="M639">
            <v>1</v>
          </cell>
          <cell r="N639">
            <v>4.2472760000000003</v>
          </cell>
          <cell r="O639">
            <v>1</v>
          </cell>
          <cell r="P639">
            <v>3.2006228662166833</v>
          </cell>
          <cell r="Q639">
            <v>11126.06481089</v>
          </cell>
          <cell r="R639">
            <v>368.334</v>
          </cell>
        </row>
        <row r="640">
          <cell r="A640">
            <v>44387</v>
          </cell>
          <cell r="C640" t="str">
            <v xml:space="preserve"> </v>
          </cell>
          <cell r="D640" t="str">
            <v xml:space="preserve"> </v>
          </cell>
          <cell r="J640">
            <v>0</v>
          </cell>
          <cell r="N640">
            <v>4.2472760000000003</v>
          </cell>
        </row>
        <row r="641">
          <cell r="A641">
            <v>44408</v>
          </cell>
          <cell r="B641">
            <v>0</v>
          </cell>
          <cell r="C641">
            <v>1</v>
          </cell>
          <cell r="D641">
            <v>368.334</v>
          </cell>
          <cell r="E641">
            <v>0</v>
          </cell>
          <cell r="F641">
            <v>1</v>
          </cell>
          <cell r="G641">
            <v>363.80102519999997</v>
          </cell>
          <cell r="H641">
            <v>0</v>
          </cell>
          <cell r="I641">
            <v>1</v>
          </cell>
          <cell r="J641">
            <v>2701.29</v>
          </cell>
          <cell r="K641">
            <v>1.7837000000000001</v>
          </cell>
          <cell r="L641">
            <v>0</v>
          </cell>
          <cell r="M641">
            <v>1</v>
          </cell>
          <cell r="N641">
            <v>4.2472760000000003</v>
          </cell>
          <cell r="O641">
            <v>1</v>
          </cell>
          <cell r="P641">
            <v>3.2006228662166833</v>
          </cell>
          <cell r="Q641">
            <v>11126.06481089</v>
          </cell>
          <cell r="R641">
            <v>368.334</v>
          </cell>
        </row>
        <row r="642">
          <cell r="A642">
            <v>44418</v>
          </cell>
          <cell r="C642" t="str">
            <v xml:space="preserve"> </v>
          </cell>
          <cell r="D642" t="str">
            <v xml:space="preserve"> </v>
          </cell>
          <cell r="J642">
            <v>0</v>
          </cell>
          <cell r="N642">
            <v>4.2472760000000003</v>
          </cell>
        </row>
        <row r="643">
          <cell r="A643">
            <v>44439</v>
          </cell>
          <cell r="B643">
            <v>0</v>
          </cell>
          <cell r="C643">
            <v>1</v>
          </cell>
          <cell r="D643">
            <v>368.334</v>
          </cell>
          <cell r="E643">
            <v>0</v>
          </cell>
          <cell r="F643">
            <v>1</v>
          </cell>
          <cell r="G643">
            <v>363.80102519999997</v>
          </cell>
          <cell r="H643">
            <v>0</v>
          </cell>
          <cell r="I643">
            <v>1</v>
          </cell>
          <cell r="J643">
            <v>2701.29</v>
          </cell>
          <cell r="K643">
            <v>1.7837000000000001</v>
          </cell>
          <cell r="L643">
            <v>0</v>
          </cell>
          <cell r="M643">
            <v>1</v>
          </cell>
          <cell r="N643">
            <v>4.2472760000000003</v>
          </cell>
          <cell r="O643">
            <v>1</v>
          </cell>
          <cell r="P643">
            <v>3.2006228662166833</v>
          </cell>
          <cell r="Q643">
            <v>11126.06481089</v>
          </cell>
          <cell r="R643">
            <v>368.334</v>
          </cell>
        </row>
        <row r="644">
          <cell r="A644">
            <v>44449</v>
          </cell>
          <cell r="C644" t="str">
            <v xml:space="preserve"> </v>
          </cell>
          <cell r="D644" t="str">
            <v xml:space="preserve"> </v>
          </cell>
          <cell r="J644">
            <v>0</v>
          </cell>
          <cell r="N644">
            <v>4.2472760000000003</v>
          </cell>
        </row>
        <row r="645">
          <cell r="A645">
            <v>44469</v>
          </cell>
          <cell r="B645">
            <v>0</v>
          </cell>
          <cell r="C645">
            <v>1</v>
          </cell>
          <cell r="D645">
            <v>368.334</v>
          </cell>
          <cell r="E645">
            <v>0</v>
          </cell>
          <cell r="F645">
            <v>1</v>
          </cell>
          <cell r="G645">
            <v>363.80102519999997</v>
          </cell>
          <cell r="H645">
            <v>0</v>
          </cell>
          <cell r="I645">
            <v>1</v>
          </cell>
          <cell r="J645">
            <v>2701.29</v>
          </cell>
          <cell r="K645">
            <v>1.7837000000000001</v>
          </cell>
          <cell r="L645">
            <v>0</v>
          </cell>
          <cell r="M645">
            <v>1</v>
          </cell>
          <cell r="N645">
            <v>4.2472760000000003</v>
          </cell>
          <cell r="O645">
            <v>1</v>
          </cell>
          <cell r="P645">
            <v>3.2006228662166833</v>
          </cell>
          <cell r="Q645">
            <v>11126.06481089</v>
          </cell>
          <cell r="R645">
            <v>368.334</v>
          </cell>
        </row>
        <row r="646">
          <cell r="A646">
            <v>44479</v>
          </cell>
          <cell r="C646" t="str">
            <v xml:space="preserve"> </v>
          </cell>
          <cell r="D646" t="str">
            <v xml:space="preserve"> </v>
          </cell>
          <cell r="J646">
            <v>0</v>
          </cell>
          <cell r="N646">
            <v>4.2472760000000003</v>
          </cell>
        </row>
        <row r="647">
          <cell r="A647">
            <v>44500</v>
          </cell>
          <cell r="B647">
            <v>0</v>
          </cell>
          <cell r="C647">
            <v>1</v>
          </cell>
          <cell r="D647">
            <v>368.334</v>
          </cell>
          <cell r="E647">
            <v>0</v>
          </cell>
          <cell r="F647">
            <v>1</v>
          </cell>
          <cell r="G647">
            <v>363.80102519999997</v>
          </cell>
          <cell r="H647">
            <v>0</v>
          </cell>
          <cell r="I647">
            <v>1</v>
          </cell>
          <cell r="J647">
            <v>2701.29</v>
          </cell>
          <cell r="K647">
            <v>1.7837000000000001</v>
          </cell>
          <cell r="L647">
            <v>0</v>
          </cell>
          <cell r="M647">
            <v>1</v>
          </cell>
          <cell r="N647">
            <v>4.2472760000000003</v>
          </cell>
          <cell r="O647">
            <v>1</v>
          </cell>
          <cell r="P647">
            <v>3.2006228662166833</v>
          </cell>
          <cell r="Q647">
            <v>11126.06481089</v>
          </cell>
          <cell r="R647">
            <v>368.334</v>
          </cell>
        </row>
        <row r="648">
          <cell r="A648">
            <v>44510</v>
          </cell>
          <cell r="C648" t="str">
            <v xml:space="preserve"> </v>
          </cell>
          <cell r="D648" t="str">
            <v xml:space="preserve"> </v>
          </cell>
          <cell r="J648">
            <v>0</v>
          </cell>
          <cell r="N648">
            <v>4.2472760000000003</v>
          </cell>
        </row>
        <row r="649">
          <cell r="A649">
            <v>44530</v>
          </cell>
          <cell r="B649">
            <v>0</v>
          </cell>
          <cell r="C649">
            <v>1</v>
          </cell>
          <cell r="D649">
            <v>368.334</v>
          </cell>
          <cell r="E649">
            <v>0</v>
          </cell>
          <cell r="F649">
            <v>1</v>
          </cell>
          <cell r="G649">
            <v>363.80102519999997</v>
          </cell>
          <cell r="H649">
            <v>0</v>
          </cell>
          <cell r="I649">
            <v>1</v>
          </cell>
          <cell r="J649">
            <v>2701.29</v>
          </cell>
          <cell r="K649">
            <v>1.7837000000000001</v>
          </cell>
          <cell r="L649">
            <v>0</v>
          </cell>
          <cell r="M649">
            <v>1</v>
          </cell>
          <cell r="N649">
            <v>4.2472760000000003</v>
          </cell>
          <cell r="O649">
            <v>1</v>
          </cell>
          <cell r="P649">
            <v>3.2006228662166833</v>
          </cell>
          <cell r="Q649">
            <v>11126.06481089</v>
          </cell>
          <cell r="R649">
            <v>368.334</v>
          </cell>
        </row>
        <row r="650">
          <cell r="A650">
            <v>44540</v>
          </cell>
          <cell r="C650" t="str">
            <v xml:space="preserve"> </v>
          </cell>
          <cell r="D650" t="str">
            <v xml:space="preserve"> </v>
          </cell>
          <cell r="J650">
            <v>0</v>
          </cell>
          <cell r="N650">
            <v>4.2472760000000003</v>
          </cell>
        </row>
        <row r="651">
          <cell r="A651">
            <v>44561</v>
          </cell>
          <cell r="B651">
            <v>0</v>
          </cell>
          <cell r="C651">
            <v>1</v>
          </cell>
          <cell r="D651">
            <v>368.334</v>
          </cell>
          <cell r="E651">
            <v>0</v>
          </cell>
          <cell r="F651">
            <v>1</v>
          </cell>
          <cell r="G651">
            <v>363.80102519999997</v>
          </cell>
          <cell r="H651">
            <v>0</v>
          </cell>
          <cell r="I651">
            <v>1</v>
          </cell>
          <cell r="J651">
            <v>2701.29</v>
          </cell>
          <cell r="K651">
            <v>1.7837000000000001</v>
          </cell>
          <cell r="L651">
            <v>0</v>
          </cell>
          <cell r="M651">
            <v>1</v>
          </cell>
          <cell r="N651">
            <v>4.2472760000000003</v>
          </cell>
          <cell r="O651">
            <v>1</v>
          </cell>
          <cell r="P651">
            <v>3.2006228662166833</v>
          </cell>
          <cell r="Q651">
            <v>11126.06481089</v>
          </cell>
          <cell r="R651">
            <v>368.334</v>
          </cell>
          <cell r="S651">
            <v>0</v>
          </cell>
          <cell r="T651">
            <v>1</v>
          </cell>
        </row>
        <row r="652">
          <cell r="A652">
            <v>44571</v>
          </cell>
          <cell r="C652" t="str">
            <v xml:space="preserve"> </v>
          </cell>
          <cell r="D652" t="str">
            <v xml:space="preserve"> </v>
          </cell>
          <cell r="J652">
            <v>0</v>
          </cell>
          <cell r="N652">
            <v>4.2472760000000003</v>
          </cell>
        </row>
        <row r="653">
          <cell r="A653">
            <v>44592</v>
          </cell>
          <cell r="B653">
            <v>0</v>
          </cell>
          <cell r="C653">
            <v>1</v>
          </cell>
          <cell r="D653">
            <v>368.334</v>
          </cell>
          <cell r="E653">
            <v>0</v>
          </cell>
          <cell r="F653">
            <v>1</v>
          </cell>
          <cell r="G653">
            <v>363.80102519999997</v>
          </cell>
          <cell r="H653">
            <v>0</v>
          </cell>
          <cell r="I653">
            <v>1</v>
          </cell>
          <cell r="J653">
            <v>2701.29</v>
          </cell>
          <cell r="K653">
            <v>1.7837000000000001</v>
          </cell>
          <cell r="L653">
            <v>0</v>
          </cell>
          <cell r="M653">
            <v>1</v>
          </cell>
          <cell r="N653">
            <v>4.2472760000000003</v>
          </cell>
          <cell r="O653">
            <v>1</v>
          </cell>
          <cell r="P653">
            <v>3.2006228662166833</v>
          </cell>
          <cell r="Q653">
            <v>11126.06481089</v>
          </cell>
          <cell r="R653">
            <v>368.334</v>
          </cell>
        </row>
        <row r="654">
          <cell r="A654">
            <v>44602</v>
          </cell>
          <cell r="C654" t="str">
            <v xml:space="preserve"> </v>
          </cell>
          <cell r="D654" t="str">
            <v xml:space="preserve"> </v>
          </cell>
          <cell r="J654">
            <v>0</v>
          </cell>
          <cell r="N654">
            <v>4.2472760000000003</v>
          </cell>
        </row>
        <row r="655">
          <cell r="A655">
            <v>44620</v>
          </cell>
          <cell r="B655">
            <v>0</v>
          </cell>
          <cell r="C655">
            <v>1</v>
          </cell>
          <cell r="D655">
            <v>368.334</v>
          </cell>
          <cell r="E655">
            <v>0</v>
          </cell>
          <cell r="F655">
            <v>1</v>
          </cell>
          <cell r="G655">
            <v>363.80102519999997</v>
          </cell>
          <cell r="H655">
            <v>0</v>
          </cell>
          <cell r="I655">
            <v>1</v>
          </cell>
          <cell r="J655">
            <v>2701.29</v>
          </cell>
          <cell r="K655">
            <v>1.7837000000000001</v>
          </cell>
          <cell r="L655">
            <v>0</v>
          </cell>
          <cell r="M655">
            <v>1</v>
          </cell>
          <cell r="N655">
            <v>4.2472760000000003</v>
          </cell>
          <cell r="O655">
            <v>1</v>
          </cell>
          <cell r="P655">
            <v>3.2006228662166833</v>
          </cell>
          <cell r="Q655">
            <v>11126.06481089</v>
          </cell>
          <cell r="R655">
            <v>368.334</v>
          </cell>
        </row>
        <row r="656">
          <cell r="A656">
            <v>44630</v>
          </cell>
          <cell r="C656" t="str">
            <v xml:space="preserve"> </v>
          </cell>
          <cell r="D656" t="str">
            <v xml:space="preserve"> </v>
          </cell>
          <cell r="J656">
            <v>0</v>
          </cell>
          <cell r="N656">
            <v>4.2472760000000003</v>
          </cell>
        </row>
        <row r="657">
          <cell r="A657">
            <v>44651</v>
          </cell>
          <cell r="B657">
            <v>0</v>
          </cell>
          <cell r="C657">
            <v>1</v>
          </cell>
          <cell r="D657">
            <v>368.334</v>
          </cell>
          <cell r="E657">
            <v>0</v>
          </cell>
          <cell r="F657">
            <v>1</v>
          </cell>
          <cell r="G657">
            <v>363.80102519999997</v>
          </cell>
          <cell r="H657">
            <v>0</v>
          </cell>
          <cell r="I657">
            <v>1</v>
          </cell>
          <cell r="J657">
            <v>2701.29</v>
          </cell>
          <cell r="K657">
            <v>1.7837000000000001</v>
          </cell>
          <cell r="L657">
            <v>0</v>
          </cell>
          <cell r="M657">
            <v>1</v>
          </cell>
          <cell r="N657">
            <v>4.2472760000000003</v>
          </cell>
          <cell r="O657">
            <v>1</v>
          </cell>
          <cell r="P657">
            <v>3.2006228662166833</v>
          </cell>
          <cell r="Q657">
            <v>11126.06481089</v>
          </cell>
          <cell r="R657">
            <v>368.334</v>
          </cell>
        </row>
        <row r="658">
          <cell r="A658">
            <v>44661</v>
          </cell>
          <cell r="C658" t="str">
            <v xml:space="preserve"> </v>
          </cell>
          <cell r="D658" t="str">
            <v xml:space="preserve"> </v>
          </cell>
          <cell r="J658">
            <v>0</v>
          </cell>
          <cell r="N658">
            <v>4.2472760000000003</v>
          </cell>
        </row>
        <row r="659">
          <cell r="A659">
            <v>44681</v>
          </cell>
          <cell r="B659">
            <v>0</v>
          </cell>
          <cell r="C659">
            <v>1</v>
          </cell>
          <cell r="D659">
            <v>368.334</v>
          </cell>
          <cell r="E659">
            <v>0</v>
          </cell>
          <cell r="F659">
            <v>1</v>
          </cell>
          <cell r="G659">
            <v>363.80102519999997</v>
          </cell>
          <cell r="H659">
            <v>0</v>
          </cell>
          <cell r="I659">
            <v>1</v>
          </cell>
          <cell r="J659">
            <v>2701.29</v>
          </cell>
          <cell r="K659">
            <v>1.7837000000000001</v>
          </cell>
          <cell r="L659">
            <v>0</v>
          </cell>
          <cell r="M659">
            <v>1</v>
          </cell>
          <cell r="N659">
            <v>4.2472760000000003</v>
          </cell>
          <cell r="O659">
            <v>1</v>
          </cell>
          <cell r="P659">
            <v>3.2006228662166833</v>
          </cell>
          <cell r="Q659">
            <v>11126.06481089</v>
          </cell>
          <cell r="R659">
            <v>368.334</v>
          </cell>
        </row>
        <row r="660">
          <cell r="A660">
            <v>44691</v>
          </cell>
          <cell r="C660" t="str">
            <v xml:space="preserve"> </v>
          </cell>
          <cell r="D660" t="str">
            <v xml:space="preserve"> </v>
          </cell>
          <cell r="J660">
            <v>0</v>
          </cell>
          <cell r="N660">
            <v>4.2472760000000003</v>
          </cell>
        </row>
        <row r="661">
          <cell r="A661">
            <v>44712</v>
          </cell>
          <cell r="B661">
            <v>0</v>
          </cell>
          <cell r="C661">
            <v>1</v>
          </cell>
          <cell r="D661">
            <v>368.334</v>
          </cell>
          <cell r="E661">
            <v>0</v>
          </cell>
          <cell r="F661">
            <v>1</v>
          </cell>
          <cell r="G661">
            <v>363.80102519999997</v>
          </cell>
          <cell r="H661">
            <v>0</v>
          </cell>
          <cell r="I661">
            <v>1</v>
          </cell>
          <cell r="J661">
            <v>2701.29</v>
          </cell>
          <cell r="K661">
            <v>1.7837000000000001</v>
          </cell>
          <cell r="L661">
            <v>0</v>
          </cell>
          <cell r="M661">
            <v>1</v>
          </cell>
          <cell r="N661">
            <v>4.2472760000000003</v>
          </cell>
          <cell r="O661">
            <v>1</v>
          </cell>
          <cell r="P661">
            <v>3.2006228662166833</v>
          </cell>
          <cell r="Q661">
            <v>11126.06481089</v>
          </cell>
          <cell r="R661">
            <v>368.334</v>
          </cell>
        </row>
        <row r="662">
          <cell r="A662">
            <v>44722</v>
          </cell>
          <cell r="C662" t="str">
            <v xml:space="preserve"> </v>
          </cell>
          <cell r="D662" t="str">
            <v xml:space="preserve"> </v>
          </cell>
          <cell r="J662">
            <v>0</v>
          </cell>
          <cell r="N662">
            <v>4.2472760000000003</v>
          </cell>
        </row>
        <row r="663">
          <cell r="A663">
            <v>44742</v>
          </cell>
          <cell r="B663">
            <v>0</v>
          </cell>
          <cell r="C663">
            <v>1</v>
          </cell>
          <cell r="D663">
            <v>368.334</v>
          </cell>
          <cell r="E663">
            <v>0</v>
          </cell>
          <cell r="F663">
            <v>1</v>
          </cell>
          <cell r="G663">
            <v>363.80102519999997</v>
          </cell>
          <cell r="H663">
            <v>0</v>
          </cell>
          <cell r="I663">
            <v>1</v>
          </cell>
          <cell r="J663">
            <v>2701.29</v>
          </cell>
          <cell r="K663">
            <v>1.7837000000000001</v>
          </cell>
          <cell r="L663">
            <v>0</v>
          </cell>
          <cell r="M663">
            <v>1</v>
          </cell>
          <cell r="N663">
            <v>4.2472760000000003</v>
          </cell>
          <cell r="O663">
            <v>1</v>
          </cell>
          <cell r="P663">
            <v>3.2006228662166833</v>
          </cell>
          <cell r="Q663">
            <v>11126.06481089</v>
          </cell>
          <cell r="R663">
            <v>368.334</v>
          </cell>
        </row>
        <row r="664">
          <cell r="A664">
            <v>44752</v>
          </cell>
          <cell r="C664" t="str">
            <v xml:space="preserve"> </v>
          </cell>
          <cell r="D664" t="str">
            <v xml:space="preserve"> </v>
          </cell>
          <cell r="J664">
            <v>0</v>
          </cell>
          <cell r="N664">
            <v>4.2472760000000003</v>
          </cell>
        </row>
        <row r="665">
          <cell r="A665">
            <v>44773</v>
          </cell>
          <cell r="B665">
            <v>0</v>
          </cell>
          <cell r="C665">
            <v>1</v>
          </cell>
          <cell r="D665">
            <v>368.334</v>
          </cell>
          <cell r="E665">
            <v>0</v>
          </cell>
          <cell r="F665">
            <v>1</v>
          </cell>
          <cell r="G665">
            <v>363.80102519999997</v>
          </cell>
          <cell r="H665">
            <v>0</v>
          </cell>
          <cell r="I665">
            <v>1</v>
          </cell>
          <cell r="J665">
            <v>2701.29</v>
          </cell>
          <cell r="K665">
            <v>1.7837000000000001</v>
          </cell>
          <cell r="L665">
            <v>0</v>
          </cell>
          <cell r="M665">
            <v>1</v>
          </cell>
          <cell r="N665">
            <v>4.2472760000000003</v>
          </cell>
          <cell r="O665">
            <v>1</v>
          </cell>
          <cell r="P665">
            <v>3.2006228662166833</v>
          </cell>
          <cell r="Q665">
            <v>11126.06481089</v>
          </cell>
          <cell r="R665">
            <v>368.334</v>
          </cell>
        </row>
        <row r="666">
          <cell r="A666">
            <v>44783</v>
          </cell>
          <cell r="C666" t="str">
            <v xml:space="preserve"> </v>
          </cell>
          <cell r="D666" t="str">
            <v xml:space="preserve"> </v>
          </cell>
          <cell r="J666">
            <v>0</v>
          </cell>
          <cell r="N666">
            <v>4.2472760000000003</v>
          </cell>
        </row>
        <row r="667">
          <cell r="A667">
            <v>44804</v>
          </cell>
          <cell r="B667">
            <v>0</v>
          </cell>
          <cell r="C667">
            <v>1</v>
          </cell>
          <cell r="D667">
            <v>368.334</v>
          </cell>
          <cell r="E667">
            <v>0</v>
          </cell>
          <cell r="F667">
            <v>1</v>
          </cell>
          <cell r="G667">
            <v>363.80102519999997</v>
          </cell>
          <cell r="H667">
            <v>0</v>
          </cell>
          <cell r="I667">
            <v>1</v>
          </cell>
          <cell r="J667">
            <v>2701.29</v>
          </cell>
          <cell r="K667">
            <v>1.7837000000000001</v>
          </cell>
          <cell r="L667">
            <v>0</v>
          </cell>
          <cell r="M667">
            <v>1</v>
          </cell>
          <cell r="N667">
            <v>4.2472760000000003</v>
          </cell>
          <cell r="O667">
            <v>1</v>
          </cell>
          <cell r="P667">
            <v>3.2006228662166833</v>
          </cell>
          <cell r="Q667">
            <v>11126.06481089</v>
          </cell>
          <cell r="R667">
            <v>368.334</v>
          </cell>
        </row>
        <row r="668">
          <cell r="A668">
            <v>44814</v>
          </cell>
          <cell r="C668" t="str">
            <v xml:space="preserve"> </v>
          </cell>
          <cell r="D668" t="str">
            <v xml:space="preserve"> </v>
          </cell>
          <cell r="J668">
            <v>0</v>
          </cell>
          <cell r="N668">
            <v>4.2472760000000003</v>
          </cell>
        </row>
        <row r="669">
          <cell r="A669">
            <v>44834</v>
          </cell>
          <cell r="B669">
            <v>0</v>
          </cell>
          <cell r="C669">
            <v>1</v>
          </cell>
          <cell r="D669">
            <v>368.334</v>
          </cell>
          <cell r="E669">
            <v>0</v>
          </cell>
          <cell r="F669">
            <v>1</v>
          </cell>
          <cell r="G669">
            <v>363.80102519999997</v>
          </cell>
          <cell r="H669">
            <v>0</v>
          </cell>
          <cell r="I669">
            <v>1</v>
          </cell>
          <cell r="J669">
            <v>2701.29</v>
          </cell>
          <cell r="K669">
            <v>1.7837000000000001</v>
          </cell>
          <cell r="L669">
            <v>0</v>
          </cell>
          <cell r="M669">
            <v>1</v>
          </cell>
          <cell r="N669">
            <v>4.2472760000000003</v>
          </cell>
          <cell r="O669">
            <v>1</v>
          </cell>
          <cell r="P669">
            <v>3.2006228662166833</v>
          </cell>
          <cell r="Q669">
            <v>11126.06481089</v>
          </cell>
          <cell r="R669">
            <v>368.334</v>
          </cell>
        </row>
        <row r="670">
          <cell r="A670">
            <v>44844</v>
          </cell>
          <cell r="C670" t="str">
            <v xml:space="preserve"> </v>
          </cell>
          <cell r="D670" t="str">
            <v xml:space="preserve"> </v>
          </cell>
          <cell r="J670">
            <v>0</v>
          </cell>
          <cell r="N670">
            <v>4.2472760000000003</v>
          </cell>
        </row>
        <row r="671">
          <cell r="A671">
            <v>44865</v>
          </cell>
          <cell r="B671">
            <v>0</v>
          </cell>
          <cell r="C671">
            <v>1</v>
          </cell>
          <cell r="D671">
            <v>368.334</v>
          </cell>
          <cell r="E671">
            <v>0</v>
          </cell>
          <cell r="F671">
            <v>1</v>
          </cell>
          <cell r="G671">
            <v>363.80102519999997</v>
          </cell>
          <cell r="H671">
            <v>0</v>
          </cell>
          <cell r="I671">
            <v>1</v>
          </cell>
          <cell r="J671">
            <v>2701.29</v>
          </cell>
          <cell r="K671">
            <v>1.7837000000000001</v>
          </cell>
          <cell r="L671">
            <v>0</v>
          </cell>
          <cell r="M671">
            <v>1</v>
          </cell>
          <cell r="N671">
            <v>4.2472760000000003</v>
          </cell>
          <cell r="O671">
            <v>1</v>
          </cell>
          <cell r="P671">
            <v>3.2006228662166833</v>
          </cell>
          <cell r="Q671">
            <v>11126.06481089</v>
          </cell>
          <cell r="R671">
            <v>368.334</v>
          </cell>
        </row>
        <row r="672">
          <cell r="A672">
            <v>44875</v>
          </cell>
          <cell r="C672" t="str">
            <v xml:space="preserve"> </v>
          </cell>
          <cell r="D672" t="str">
            <v xml:space="preserve"> </v>
          </cell>
          <cell r="J672">
            <v>0</v>
          </cell>
          <cell r="N672">
            <v>4.2472760000000003</v>
          </cell>
        </row>
        <row r="673">
          <cell r="A673">
            <v>44895</v>
          </cell>
          <cell r="B673">
            <v>0</v>
          </cell>
          <cell r="C673">
            <v>1</v>
          </cell>
          <cell r="D673">
            <v>368.334</v>
          </cell>
          <cell r="E673">
            <v>0</v>
          </cell>
          <cell r="F673">
            <v>1</v>
          </cell>
          <cell r="G673">
            <v>363.80102519999997</v>
          </cell>
          <cell r="H673">
            <v>0</v>
          </cell>
          <cell r="I673">
            <v>1</v>
          </cell>
          <cell r="J673">
            <v>2701.29</v>
          </cell>
          <cell r="K673">
            <v>1.7837000000000001</v>
          </cell>
          <cell r="L673">
            <v>0</v>
          </cell>
          <cell r="M673">
            <v>1</v>
          </cell>
          <cell r="N673">
            <v>4.2472760000000003</v>
          </cell>
          <cell r="O673">
            <v>1</v>
          </cell>
          <cell r="P673">
            <v>3.2006228662166833</v>
          </cell>
          <cell r="Q673">
            <v>11126.06481089</v>
          </cell>
          <cell r="R673">
            <v>368.334</v>
          </cell>
        </row>
        <row r="674">
          <cell r="A674">
            <v>44905</v>
          </cell>
          <cell r="C674" t="str">
            <v xml:space="preserve"> </v>
          </cell>
          <cell r="D674" t="str">
            <v xml:space="preserve"> </v>
          </cell>
          <cell r="J674">
            <v>0</v>
          </cell>
          <cell r="N674">
            <v>4.2472760000000003</v>
          </cell>
        </row>
        <row r="675">
          <cell r="A675">
            <v>44926</v>
          </cell>
          <cell r="B675">
            <v>0</v>
          </cell>
          <cell r="C675">
            <v>1</v>
          </cell>
          <cell r="D675">
            <v>368.334</v>
          </cell>
          <cell r="E675">
            <v>0</v>
          </cell>
          <cell r="F675">
            <v>1</v>
          </cell>
          <cell r="G675">
            <v>363.80102519999997</v>
          </cell>
          <cell r="H675">
            <v>0</v>
          </cell>
          <cell r="I675">
            <v>1</v>
          </cell>
          <cell r="J675">
            <v>2701.29</v>
          </cell>
          <cell r="K675">
            <v>1.7837000000000001</v>
          </cell>
          <cell r="L675">
            <v>0</v>
          </cell>
          <cell r="M675">
            <v>1</v>
          </cell>
          <cell r="N675">
            <v>4.2472760000000003</v>
          </cell>
          <cell r="O675">
            <v>1</v>
          </cell>
          <cell r="P675">
            <v>3.2006228662166833</v>
          </cell>
          <cell r="Q675">
            <v>11126.06481089</v>
          </cell>
          <cell r="R675">
            <v>368.334</v>
          </cell>
          <cell r="S675">
            <v>0</v>
          </cell>
          <cell r="T675">
            <v>1</v>
          </cell>
        </row>
        <row r="676">
          <cell r="A676">
            <v>44936</v>
          </cell>
          <cell r="C676" t="str">
            <v xml:space="preserve"> </v>
          </cell>
          <cell r="D676" t="str">
            <v xml:space="preserve"> </v>
          </cell>
          <cell r="J676">
            <v>0</v>
          </cell>
          <cell r="N676">
            <v>4.2472760000000003</v>
          </cell>
        </row>
        <row r="677">
          <cell r="A677">
            <v>44957</v>
          </cell>
          <cell r="B677">
            <v>0</v>
          </cell>
          <cell r="C677">
            <v>1</v>
          </cell>
          <cell r="D677">
            <v>368.334</v>
          </cell>
          <cell r="E677">
            <v>0</v>
          </cell>
          <cell r="F677">
            <v>1</v>
          </cell>
          <cell r="G677">
            <v>363.80102519999997</v>
          </cell>
          <cell r="H677">
            <v>0</v>
          </cell>
          <cell r="I677">
            <v>1</v>
          </cell>
          <cell r="J677">
            <v>2701.29</v>
          </cell>
          <cell r="K677">
            <v>1.7837000000000001</v>
          </cell>
          <cell r="L677">
            <v>0</v>
          </cell>
          <cell r="M677">
            <v>1</v>
          </cell>
          <cell r="N677">
            <v>4.2472760000000003</v>
          </cell>
          <cell r="O677">
            <v>1</v>
          </cell>
          <cell r="P677">
            <v>3.2006228662166833</v>
          </cell>
          <cell r="Q677">
            <v>11126.06481089</v>
          </cell>
          <cell r="R677">
            <v>368.334</v>
          </cell>
        </row>
        <row r="678">
          <cell r="A678">
            <v>44967</v>
          </cell>
          <cell r="C678" t="str">
            <v xml:space="preserve"> </v>
          </cell>
          <cell r="D678" t="str">
            <v xml:space="preserve"> </v>
          </cell>
          <cell r="J678">
            <v>0</v>
          </cell>
          <cell r="N678">
            <v>4.2472760000000003</v>
          </cell>
        </row>
        <row r="679">
          <cell r="A679">
            <v>44985</v>
          </cell>
          <cell r="B679">
            <v>0</v>
          </cell>
          <cell r="C679">
            <v>1</v>
          </cell>
          <cell r="D679">
            <v>368.334</v>
          </cell>
          <cell r="E679">
            <v>0</v>
          </cell>
          <cell r="F679">
            <v>1</v>
          </cell>
          <cell r="G679">
            <v>363.80102519999997</v>
          </cell>
          <cell r="H679">
            <v>0</v>
          </cell>
          <cell r="I679">
            <v>1</v>
          </cell>
          <cell r="J679">
            <v>2701.29</v>
          </cell>
          <cell r="K679">
            <v>1.7837000000000001</v>
          </cell>
          <cell r="L679">
            <v>0</v>
          </cell>
          <cell r="M679">
            <v>1</v>
          </cell>
          <cell r="N679">
            <v>4.2472760000000003</v>
          </cell>
          <cell r="O679">
            <v>1</v>
          </cell>
          <cell r="P679">
            <v>3.2006228662166833</v>
          </cell>
          <cell r="Q679">
            <v>11126.06481089</v>
          </cell>
          <cell r="R679">
            <v>368.334</v>
          </cell>
        </row>
        <row r="680">
          <cell r="A680">
            <v>44995</v>
          </cell>
          <cell r="C680" t="str">
            <v xml:space="preserve"> </v>
          </cell>
          <cell r="D680" t="str">
            <v xml:space="preserve"> </v>
          </cell>
          <cell r="J680">
            <v>0</v>
          </cell>
          <cell r="N680">
            <v>4.2472760000000003</v>
          </cell>
        </row>
        <row r="681">
          <cell r="A681">
            <v>45016</v>
          </cell>
          <cell r="B681">
            <v>0</v>
          </cell>
          <cell r="C681">
            <v>1</v>
          </cell>
          <cell r="D681">
            <v>368.334</v>
          </cell>
          <cell r="E681">
            <v>0</v>
          </cell>
          <cell r="F681">
            <v>1</v>
          </cell>
          <cell r="G681">
            <v>363.80102519999997</v>
          </cell>
          <cell r="H681">
            <v>0</v>
          </cell>
          <cell r="I681">
            <v>1</v>
          </cell>
          <cell r="J681">
            <v>2701.29</v>
          </cell>
          <cell r="K681">
            <v>1.7837000000000001</v>
          </cell>
          <cell r="L681">
            <v>0</v>
          </cell>
          <cell r="M681">
            <v>1</v>
          </cell>
          <cell r="N681">
            <v>4.2472760000000003</v>
          </cell>
          <cell r="O681">
            <v>1</v>
          </cell>
          <cell r="P681">
            <v>3.2006228662166833</v>
          </cell>
          <cell r="Q681">
            <v>11126.06481089</v>
          </cell>
          <cell r="R681">
            <v>368.334</v>
          </cell>
        </row>
        <row r="682">
          <cell r="A682">
            <v>45026</v>
          </cell>
          <cell r="C682" t="str">
            <v xml:space="preserve"> </v>
          </cell>
          <cell r="D682" t="str">
            <v xml:space="preserve"> </v>
          </cell>
          <cell r="J682">
            <v>0</v>
          </cell>
          <cell r="N682">
            <v>4.2472760000000003</v>
          </cell>
        </row>
        <row r="683">
          <cell r="A683">
            <v>45046</v>
          </cell>
          <cell r="B683">
            <v>0</v>
          </cell>
          <cell r="C683">
            <v>1</v>
          </cell>
          <cell r="D683">
            <v>368.334</v>
          </cell>
          <cell r="E683">
            <v>0</v>
          </cell>
          <cell r="F683">
            <v>1</v>
          </cell>
          <cell r="G683">
            <v>363.80102519999997</v>
          </cell>
          <cell r="H683">
            <v>0</v>
          </cell>
          <cell r="I683">
            <v>1</v>
          </cell>
          <cell r="J683">
            <v>2701.29</v>
          </cell>
          <cell r="K683">
            <v>1.7837000000000001</v>
          </cell>
          <cell r="L683">
            <v>0</v>
          </cell>
          <cell r="M683">
            <v>1</v>
          </cell>
          <cell r="N683">
            <v>4.2472760000000003</v>
          </cell>
          <cell r="O683">
            <v>1</v>
          </cell>
          <cell r="P683">
            <v>3.2006228662166833</v>
          </cell>
          <cell r="Q683">
            <v>11126.06481089</v>
          </cell>
          <cell r="R683">
            <v>368.334</v>
          </cell>
        </row>
        <row r="684">
          <cell r="A684">
            <v>45056</v>
          </cell>
          <cell r="C684" t="str">
            <v xml:space="preserve"> </v>
          </cell>
          <cell r="D684" t="str">
            <v xml:space="preserve"> </v>
          </cell>
          <cell r="J684">
            <v>0</v>
          </cell>
          <cell r="N684">
            <v>4.2472760000000003</v>
          </cell>
        </row>
        <row r="685">
          <cell r="A685">
            <v>45077</v>
          </cell>
          <cell r="B685">
            <v>0</v>
          </cell>
          <cell r="C685">
            <v>1</v>
          </cell>
          <cell r="D685">
            <v>368.334</v>
          </cell>
          <cell r="E685">
            <v>0</v>
          </cell>
          <cell r="F685">
            <v>1</v>
          </cell>
          <cell r="G685">
            <v>363.80102519999997</v>
          </cell>
          <cell r="H685">
            <v>0</v>
          </cell>
          <cell r="I685">
            <v>1</v>
          </cell>
          <cell r="J685">
            <v>2701.29</v>
          </cell>
          <cell r="K685">
            <v>1.7837000000000001</v>
          </cell>
          <cell r="L685">
            <v>0</v>
          </cell>
          <cell r="M685">
            <v>1</v>
          </cell>
          <cell r="N685">
            <v>4.2472760000000003</v>
          </cell>
          <cell r="O685">
            <v>1</v>
          </cell>
          <cell r="P685">
            <v>3.2006228662166833</v>
          </cell>
          <cell r="Q685">
            <v>11126.06481089</v>
          </cell>
          <cell r="R685">
            <v>368.334</v>
          </cell>
        </row>
        <row r="686">
          <cell r="A686">
            <v>45087</v>
          </cell>
          <cell r="C686" t="str">
            <v xml:space="preserve"> </v>
          </cell>
          <cell r="D686" t="str">
            <v xml:space="preserve"> </v>
          </cell>
          <cell r="J686">
            <v>0</v>
          </cell>
          <cell r="N686">
            <v>4.2472760000000003</v>
          </cell>
        </row>
        <row r="687">
          <cell r="A687">
            <v>45107</v>
          </cell>
          <cell r="B687">
            <v>0</v>
          </cell>
          <cell r="C687">
            <v>1</v>
          </cell>
          <cell r="D687">
            <v>368.334</v>
          </cell>
          <cell r="E687">
            <v>0</v>
          </cell>
          <cell r="F687">
            <v>1</v>
          </cell>
          <cell r="G687">
            <v>363.80102519999997</v>
          </cell>
          <cell r="H687">
            <v>0</v>
          </cell>
          <cell r="I687">
            <v>1</v>
          </cell>
          <cell r="J687">
            <v>2701.29</v>
          </cell>
          <cell r="K687">
            <v>1.7837000000000001</v>
          </cell>
          <cell r="L687">
            <v>0</v>
          </cell>
          <cell r="M687">
            <v>1</v>
          </cell>
          <cell r="N687">
            <v>4.2472760000000003</v>
          </cell>
          <cell r="O687">
            <v>1</v>
          </cell>
          <cell r="P687">
            <v>3.2006228662166833</v>
          </cell>
          <cell r="Q687">
            <v>11126.06481089</v>
          </cell>
          <cell r="R687">
            <v>368.334</v>
          </cell>
        </row>
        <row r="688">
          <cell r="A688">
            <v>45117</v>
          </cell>
          <cell r="C688" t="str">
            <v xml:space="preserve"> </v>
          </cell>
          <cell r="D688" t="str">
            <v xml:space="preserve"> </v>
          </cell>
          <cell r="J688">
            <v>0</v>
          </cell>
          <cell r="N688">
            <v>4.2472760000000003</v>
          </cell>
        </row>
        <row r="689">
          <cell r="A689">
            <v>45138</v>
          </cell>
          <cell r="B689">
            <v>0</v>
          </cell>
          <cell r="C689">
            <v>1</v>
          </cell>
          <cell r="D689">
            <v>368.334</v>
          </cell>
          <cell r="E689">
            <v>0</v>
          </cell>
          <cell r="F689">
            <v>1</v>
          </cell>
          <cell r="G689">
            <v>363.80102519999997</v>
          </cell>
          <cell r="H689">
            <v>0</v>
          </cell>
          <cell r="I689">
            <v>1</v>
          </cell>
          <cell r="J689">
            <v>2701.29</v>
          </cell>
          <cell r="K689">
            <v>1.7837000000000001</v>
          </cell>
          <cell r="L689">
            <v>0</v>
          </cell>
          <cell r="M689">
            <v>1</v>
          </cell>
          <cell r="N689">
            <v>4.2472760000000003</v>
          </cell>
          <cell r="O689">
            <v>1</v>
          </cell>
          <cell r="P689">
            <v>3.2006228662166833</v>
          </cell>
          <cell r="Q689">
            <v>11126.06481089</v>
          </cell>
          <cell r="R689">
            <v>368.334</v>
          </cell>
        </row>
        <row r="690">
          <cell r="A690">
            <v>45148</v>
          </cell>
          <cell r="C690" t="str">
            <v xml:space="preserve"> </v>
          </cell>
          <cell r="D690" t="str">
            <v xml:space="preserve"> </v>
          </cell>
          <cell r="J690">
            <v>0</v>
          </cell>
          <cell r="N690">
            <v>4.2472760000000003</v>
          </cell>
        </row>
        <row r="691">
          <cell r="A691">
            <v>45169</v>
          </cell>
          <cell r="B691">
            <v>0</v>
          </cell>
          <cell r="C691">
            <v>1</v>
          </cell>
          <cell r="D691">
            <v>368.334</v>
          </cell>
          <cell r="E691">
            <v>0</v>
          </cell>
          <cell r="F691">
            <v>1</v>
          </cell>
          <cell r="G691">
            <v>363.80102519999997</v>
          </cell>
          <cell r="H691">
            <v>0</v>
          </cell>
          <cell r="I691">
            <v>1</v>
          </cell>
          <cell r="J691">
            <v>2701.29</v>
          </cell>
          <cell r="K691">
            <v>1.7837000000000001</v>
          </cell>
          <cell r="L691">
            <v>0</v>
          </cell>
          <cell r="M691">
            <v>1</v>
          </cell>
          <cell r="N691">
            <v>4.2472760000000003</v>
          </cell>
          <cell r="O691">
            <v>1</v>
          </cell>
          <cell r="P691">
            <v>3.2006228662166833</v>
          </cell>
          <cell r="Q691">
            <v>11126.06481089</v>
          </cell>
          <cell r="R691">
            <v>368.334</v>
          </cell>
        </row>
        <row r="692">
          <cell r="A692">
            <v>45179</v>
          </cell>
          <cell r="C692" t="str">
            <v xml:space="preserve"> </v>
          </cell>
          <cell r="D692" t="str">
            <v xml:space="preserve"> </v>
          </cell>
          <cell r="J692">
            <v>0</v>
          </cell>
          <cell r="N692">
            <v>4.2472760000000003</v>
          </cell>
        </row>
        <row r="693">
          <cell r="A693">
            <v>45199</v>
          </cell>
          <cell r="B693">
            <v>0</v>
          </cell>
          <cell r="C693">
            <v>1</v>
          </cell>
          <cell r="D693">
            <v>368.334</v>
          </cell>
          <cell r="E693">
            <v>0</v>
          </cell>
          <cell r="F693">
            <v>1</v>
          </cell>
          <cell r="G693">
            <v>363.80102519999997</v>
          </cell>
          <cell r="H693">
            <v>0</v>
          </cell>
          <cell r="I693">
            <v>1</v>
          </cell>
          <cell r="J693">
            <v>2701.29</v>
          </cell>
          <cell r="K693">
            <v>1.7837000000000001</v>
          </cell>
          <cell r="L693">
            <v>0</v>
          </cell>
          <cell r="M693">
            <v>1</v>
          </cell>
          <cell r="N693">
            <v>4.2472760000000003</v>
          </cell>
          <cell r="O693">
            <v>1</v>
          </cell>
          <cell r="P693">
            <v>3.2006228662166833</v>
          </cell>
          <cell r="Q693">
            <v>11126.06481089</v>
          </cell>
          <cell r="R693">
            <v>368.334</v>
          </cell>
        </row>
        <row r="694">
          <cell r="A694">
            <v>45209</v>
          </cell>
          <cell r="C694" t="str">
            <v xml:space="preserve"> </v>
          </cell>
          <cell r="D694" t="str">
            <v xml:space="preserve"> </v>
          </cell>
          <cell r="J694">
            <v>0</v>
          </cell>
          <cell r="N694">
            <v>4.2472760000000003</v>
          </cell>
        </row>
        <row r="695">
          <cell r="A695">
            <v>45230</v>
          </cell>
          <cell r="B695">
            <v>0</v>
          </cell>
          <cell r="C695">
            <v>1</v>
          </cell>
          <cell r="D695">
            <v>368.334</v>
          </cell>
          <cell r="E695">
            <v>0</v>
          </cell>
          <cell r="F695">
            <v>1</v>
          </cell>
          <cell r="G695">
            <v>363.80102519999997</v>
          </cell>
          <cell r="H695">
            <v>0</v>
          </cell>
          <cell r="I695">
            <v>1</v>
          </cell>
          <cell r="J695">
            <v>2701.29</v>
          </cell>
          <cell r="K695">
            <v>1.7837000000000001</v>
          </cell>
          <cell r="L695">
            <v>0</v>
          </cell>
          <cell r="M695">
            <v>1</v>
          </cell>
          <cell r="N695">
            <v>4.2472760000000003</v>
          </cell>
          <cell r="O695">
            <v>1</v>
          </cell>
          <cell r="P695">
            <v>3.2006228662166833</v>
          </cell>
          <cell r="Q695">
            <v>11126.06481089</v>
          </cell>
          <cell r="R695">
            <v>368.334</v>
          </cell>
        </row>
        <row r="696">
          <cell r="A696">
            <v>45240</v>
          </cell>
          <cell r="C696" t="str">
            <v xml:space="preserve"> </v>
          </cell>
          <cell r="D696" t="str">
            <v xml:space="preserve"> </v>
          </cell>
          <cell r="J696">
            <v>0</v>
          </cell>
          <cell r="N696">
            <v>4.2472760000000003</v>
          </cell>
        </row>
        <row r="697">
          <cell r="A697">
            <v>45260</v>
          </cell>
          <cell r="B697">
            <v>0</v>
          </cell>
          <cell r="C697">
            <v>1</v>
          </cell>
          <cell r="D697">
            <v>368.334</v>
          </cell>
          <cell r="E697">
            <v>0</v>
          </cell>
          <cell r="F697">
            <v>1</v>
          </cell>
          <cell r="G697">
            <v>363.80102519999997</v>
          </cell>
          <cell r="H697">
            <v>0</v>
          </cell>
          <cell r="I697">
            <v>1</v>
          </cell>
          <cell r="J697">
            <v>2701.29</v>
          </cell>
          <cell r="K697">
            <v>1.7837000000000001</v>
          </cell>
          <cell r="L697">
            <v>0</v>
          </cell>
          <cell r="M697">
            <v>1</v>
          </cell>
          <cell r="N697">
            <v>4.2472760000000003</v>
          </cell>
          <cell r="O697">
            <v>1</v>
          </cell>
          <cell r="P697">
            <v>3.2006228662166833</v>
          </cell>
          <cell r="Q697">
            <v>11126.06481089</v>
          </cell>
          <cell r="R697">
            <v>368.334</v>
          </cell>
        </row>
        <row r="698">
          <cell r="A698">
            <v>45270</v>
          </cell>
          <cell r="C698" t="str">
            <v xml:space="preserve"> </v>
          </cell>
          <cell r="D698" t="str">
            <v xml:space="preserve"> </v>
          </cell>
          <cell r="J698">
            <v>0</v>
          </cell>
          <cell r="N698">
            <v>4.2472760000000003</v>
          </cell>
        </row>
        <row r="699">
          <cell r="A699">
            <v>45291</v>
          </cell>
          <cell r="B699">
            <v>0</v>
          </cell>
          <cell r="C699">
            <v>1</v>
          </cell>
          <cell r="D699">
            <v>368.334</v>
          </cell>
          <cell r="E699">
            <v>0</v>
          </cell>
          <cell r="F699">
            <v>1</v>
          </cell>
          <cell r="G699">
            <v>363.80102519999997</v>
          </cell>
          <cell r="H699">
            <v>0</v>
          </cell>
          <cell r="I699">
            <v>1</v>
          </cell>
          <cell r="J699">
            <v>2701.29</v>
          </cell>
          <cell r="K699">
            <v>1.7837000000000001</v>
          </cell>
          <cell r="L699">
            <v>0</v>
          </cell>
          <cell r="M699">
            <v>1</v>
          </cell>
          <cell r="N699">
            <v>4.2472760000000003</v>
          </cell>
          <cell r="O699">
            <v>1</v>
          </cell>
          <cell r="P699">
            <v>3.2006228662166833</v>
          </cell>
          <cell r="Q699">
            <v>11126.06481089</v>
          </cell>
          <cell r="R699">
            <v>368.334</v>
          </cell>
          <cell r="S699">
            <v>0</v>
          </cell>
          <cell r="T699">
            <v>1</v>
          </cell>
        </row>
        <row r="700">
          <cell r="A700">
            <v>45301</v>
          </cell>
          <cell r="C700" t="str">
            <v xml:space="preserve"> </v>
          </cell>
          <cell r="D700" t="str">
            <v xml:space="preserve"> </v>
          </cell>
          <cell r="J700">
            <v>0</v>
          </cell>
          <cell r="N700">
            <v>4.2472760000000003</v>
          </cell>
        </row>
        <row r="701">
          <cell r="A701">
            <v>45322</v>
          </cell>
          <cell r="B701">
            <v>0</v>
          </cell>
          <cell r="C701">
            <v>1</v>
          </cell>
          <cell r="D701">
            <v>368.334</v>
          </cell>
          <cell r="E701">
            <v>0</v>
          </cell>
          <cell r="F701">
            <v>1</v>
          </cell>
          <cell r="G701">
            <v>363.80102519999997</v>
          </cell>
          <cell r="H701">
            <v>0</v>
          </cell>
          <cell r="I701">
            <v>1</v>
          </cell>
          <cell r="J701">
            <v>2701.29</v>
          </cell>
          <cell r="K701">
            <v>1.7837000000000001</v>
          </cell>
          <cell r="L701">
            <v>0</v>
          </cell>
          <cell r="M701">
            <v>1</v>
          </cell>
          <cell r="N701">
            <v>4.2472760000000003</v>
          </cell>
          <cell r="O701">
            <v>1</v>
          </cell>
          <cell r="P701">
            <v>3.2006228662166833</v>
          </cell>
          <cell r="Q701">
            <v>11126.06481089</v>
          </cell>
          <cell r="R701">
            <v>368.334</v>
          </cell>
        </row>
        <row r="702">
          <cell r="A702">
            <v>45332</v>
          </cell>
          <cell r="C702" t="str">
            <v xml:space="preserve"> </v>
          </cell>
          <cell r="D702" t="str">
            <v xml:space="preserve"> </v>
          </cell>
          <cell r="J702">
            <v>0</v>
          </cell>
          <cell r="N702">
            <v>4.2472760000000003</v>
          </cell>
        </row>
        <row r="703">
          <cell r="A703">
            <v>45351</v>
          </cell>
          <cell r="B703">
            <v>0</v>
          </cell>
          <cell r="C703">
            <v>1</v>
          </cell>
          <cell r="D703">
            <v>368.334</v>
          </cell>
          <cell r="E703">
            <v>0</v>
          </cell>
          <cell r="F703">
            <v>1</v>
          </cell>
          <cell r="G703">
            <v>363.80102519999997</v>
          </cell>
          <cell r="H703">
            <v>0</v>
          </cell>
          <cell r="I703">
            <v>1</v>
          </cell>
          <cell r="J703">
            <v>2701.29</v>
          </cell>
          <cell r="K703">
            <v>1.7837000000000001</v>
          </cell>
          <cell r="L703">
            <v>0</v>
          </cell>
          <cell r="M703">
            <v>1</v>
          </cell>
          <cell r="N703">
            <v>4.2472760000000003</v>
          </cell>
          <cell r="O703">
            <v>1</v>
          </cell>
          <cell r="P703">
            <v>3.2006228662166833</v>
          </cell>
          <cell r="Q703">
            <v>11126.06481089</v>
          </cell>
          <cell r="R703">
            <v>368.334</v>
          </cell>
        </row>
        <row r="704">
          <cell r="A704">
            <v>45361</v>
          </cell>
          <cell r="C704" t="str">
            <v xml:space="preserve"> </v>
          </cell>
          <cell r="D704" t="str">
            <v xml:space="preserve"> </v>
          </cell>
          <cell r="J704">
            <v>0</v>
          </cell>
          <cell r="N704">
            <v>4.2472760000000003</v>
          </cell>
        </row>
        <row r="705">
          <cell r="A705">
            <v>45382</v>
          </cell>
          <cell r="B705">
            <v>0</v>
          </cell>
          <cell r="C705">
            <v>1</v>
          </cell>
          <cell r="D705">
            <v>368.334</v>
          </cell>
          <cell r="E705">
            <v>0</v>
          </cell>
          <cell r="F705">
            <v>1</v>
          </cell>
          <cell r="G705">
            <v>363.80102519999997</v>
          </cell>
          <cell r="H705">
            <v>0</v>
          </cell>
          <cell r="I705">
            <v>1</v>
          </cell>
          <cell r="J705">
            <v>2701.29</v>
          </cell>
          <cell r="K705">
            <v>1.7837000000000001</v>
          </cell>
          <cell r="L705">
            <v>0</v>
          </cell>
          <cell r="M705">
            <v>1</v>
          </cell>
          <cell r="N705">
            <v>4.2472760000000003</v>
          </cell>
          <cell r="O705">
            <v>1</v>
          </cell>
          <cell r="P705">
            <v>3.2006228662166833</v>
          </cell>
          <cell r="Q705">
            <v>11126.06481089</v>
          </cell>
          <cell r="R705">
            <v>368.334</v>
          </cell>
        </row>
        <row r="706">
          <cell r="A706">
            <v>45392</v>
          </cell>
          <cell r="C706" t="str">
            <v xml:space="preserve"> </v>
          </cell>
          <cell r="D706" t="str">
            <v xml:space="preserve"> </v>
          </cell>
          <cell r="J706">
            <v>0</v>
          </cell>
          <cell r="N706">
            <v>4.2472760000000003</v>
          </cell>
        </row>
        <row r="707">
          <cell r="A707">
            <v>45412</v>
          </cell>
          <cell r="B707">
            <v>0</v>
          </cell>
          <cell r="C707">
            <v>1</v>
          </cell>
          <cell r="D707">
            <v>368.334</v>
          </cell>
          <cell r="E707">
            <v>0</v>
          </cell>
          <cell r="F707">
            <v>1</v>
          </cell>
          <cell r="G707">
            <v>363.80102519999997</v>
          </cell>
          <cell r="H707">
            <v>0</v>
          </cell>
          <cell r="I707">
            <v>1</v>
          </cell>
          <cell r="J707">
            <v>2701.29</v>
          </cell>
          <cell r="K707">
            <v>1.7837000000000001</v>
          </cell>
          <cell r="L707">
            <v>0</v>
          </cell>
          <cell r="M707">
            <v>1</v>
          </cell>
          <cell r="N707">
            <v>4.2472760000000003</v>
          </cell>
          <cell r="O707">
            <v>1</v>
          </cell>
          <cell r="P707">
            <v>3.2006228662166833</v>
          </cell>
          <cell r="Q707">
            <v>11126.06481089</v>
          </cell>
          <cell r="R707">
            <v>368.334</v>
          </cell>
        </row>
        <row r="708">
          <cell r="A708">
            <v>45422</v>
          </cell>
          <cell r="C708" t="str">
            <v xml:space="preserve"> </v>
          </cell>
          <cell r="D708" t="str">
            <v xml:space="preserve"> </v>
          </cell>
          <cell r="J708">
            <v>0</v>
          </cell>
          <cell r="N708">
            <v>4.2472760000000003</v>
          </cell>
        </row>
        <row r="709">
          <cell r="A709">
            <v>45443</v>
          </cell>
          <cell r="B709">
            <v>0</v>
          </cell>
          <cell r="C709">
            <v>1</v>
          </cell>
          <cell r="D709">
            <v>368.334</v>
          </cell>
          <cell r="E709">
            <v>0</v>
          </cell>
          <cell r="F709">
            <v>1</v>
          </cell>
          <cell r="G709">
            <v>363.80102519999997</v>
          </cell>
          <cell r="H709">
            <v>0</v>
          </cell>
          <cell r="I709">
            <v>1</v>
          </cell>
          <cell r="J709">
            <v>2701.29</v>
          </cell>
          <cell r="K709">
            <v>1.7837000000000001</v>
          </cell>
          <cell r="L709">
            <v>0</v>
          </cell>
          <cell r="M709">
            <v>1</v>
          </cell>
          <cell r="N709">
            <v>4.2472760000000003</v>
          </cell>
          <cell r="O709">
            <v>1</v>
          </cell>
          <cell r="P709">
            <v>3.2006228662166833</v>
          </cell>
          <cell r="Q709">
            <v>11126.06481089</v>
          </cell>
          <cell r="R709">
            <v>368.334</v>
          </cell>
        </row>
        <row r="710">
          <cell r="A710">
            <v>45453</v>
          </cell>
          <cell r="C710" t="str">
            <v xml:space="preserve"> </v>
          </cell>
          <cell r="D710" t="str">
            <v xml:space="preserve"> </v>
          </cell>
          <cell r="J710">
            <v>0</v>
          </cell>
          <cell r="N710">
            <v>4.2472760000000003</v>
          </cell>
        </row>
        <row r="711">
          <cell r="A711">
            <v>45473</v>
          </cell>
          <cell r="B711">
            <v>0</v>
          </cell>
          <cell r="C711">
            <v>1</v>
          </cell>
          <cell r="D711">
            <v>368.334</v>
          </cell>
          <cell r="E711">
            <v>0</v>
          </cell>
          <cell r="F711">
            <v>1</v>
          </cell>
          <cell r="G711">
            <v>363.80102519999997</v>
          </cell>
          <cell r="H711">
            <v>0</v>
          </cell>
          <cell r="I711">
            <v>1</v>
          </cell>
          <cell r="J711">
            <v>2701.29</v>
          </cell>
          <cell r="K711">
            <v>1.7837000000000001</v>
          </cell>
          <cell r="L711">
            <v>0</v>
          </cell>
          <cell r="M711">
            <v>1</v>
          </cell>
          <cell r="N711">
            <v>4.2472760000000003</v>
          </cell>
          <cell r="O711">
            <v>1</v>
          </cell>
          <cell r="P711">
            <v>3.2006228662166833</v>
          </cell>
          <cell r="Q711">
            <v>11126.06481089</v>
          </cell>
          <cell r="R711">
            <v>368.334</v>
          </cell>
        </row>
        <row r="712">
          <cell r="A712">
            <v>45483</v>
          </cell>
          <cell r="C712" t="str">
            <v xml:space="preserve"> </v>
          </cell>
          <cell r="D712" t="str">
            <v xml:space="preserve"> </v>
          </cell>
          <cell r="J712">
            <v>0</v>
          </cell>
          <cell r="N712">
            <v>4.2472760000000003</v>
          </cell>
        </row>
        <row r="713">
          <cell r="A713">
            <v>45504</v>
          </cell>
          <cell r="B713">
            <v>0</v>
          </cell>
          <cell r="C713">
            <v>1</v>
          </cell>
          <cell r="D713">
            <v>368.334</v>
          </cell>
          <cell r="E713">
            <v>0</v>
          </cell>
          <cell r="F713">
            <v>1</v>
          </cell>
          <cell r="G713">
            <v>363.80102519999997</v>
          </cell>
          <cell r="H713">
            <v>0</v>
          </cell>
          <cell r="I713">
            <v>1</v>
          </cell>
          <cell r="J713">
            <v>2701.29</v>
          </cell>
          <cell r="K713">
            <v>1.7837000000000001</v>
          </cell>
          <cell r="L713">
            <v>0</v>
          </cell>
          <cell r="M713">
            <v>1</v>
          </cell>
          <cell r="N713">
            <v>4.2472760000000003</v>
          </cell>
          <cell r="O713">
            <v>1</v>
          </cell>
          <cell r="P713">
            <v>3.2006228662166833</v>
          </cell>
          <cell r="Q713">
            <v>11126.06481089</v>
          </cell>
          <cell r="R713">
            <v>368.334</v>
          </cell>
        </row>
        <row r="714">
          <cell r="A714">
            <v>45514</v>
          </cell>
          <cell r="C714" t="str">
            <v xml:space="preserve"> </v>
          </cell>
          <cell r="D714" t="str">
            <v xml:space="preserve"> </v>
          </cell>
          <cell r="J714">
            <v>0</v>
          </cell>
          <cell r="N714">
            <v>4.2472760000000003</v>
          </cell>
        </row>
        <row r="715">
          <cell r="A715">
            <v>45535</v>
          </cell>
          <cell r="B715">
            <v>0</v>
          </cell>
          <cell r="C715">
            <v>1</v>
          </cell>
          <cell r="D715">
            <v>368.334</v>
          </cell>
          <cell r="E715">
            <v>0</v>
          </cell>
          <cell r="F715">
            <v>1</v>
          </cell>
          <cell r="G715">
            <v>363.80102519999997</v>
          </cell>
          <cell r="H715">
            <v>0</v>
          </cell>
          <cell r="I715">
            <v>1</v>
          </cell>
          <cell r="J715">
            <v>2701.29</v>
          </cell>
          <cell r="K715">
            <v>1.7837000000000001</v>
          </cell>
          <cell r="L715">
            <v>0</v>
          </cell>
          <cell r="M715">
            <v>1</v>
          </cell>
          <cell r="N715">
            <v>4.2472760000000003</v>
          </cell>
          <cell r="O715">
            <v>1</v>
          </cell>
          <cell r="P715">
            <v>3.2006228662166833</v>
          </cell>
          <cell r="Q715">
            <v>11126.06481089</v>
          </cell>
          <cell r="R715">
            <v>368.334</v>
          </cell>
        </row>
        <row r="716">
          <cell r="A716">
            <v>45545</v>
          </cell>
          <cell r="C716" t="str">
            <v xml:space="preserve"> </v>
          </cell>
          <cell r="D716" t="str">
            <v xml:space="preserve"> </v>
          </cell>
          <cell r="J716">
            <v>0</v>
          </cell>
          <cell r="N716">
            <v>4.2472760000000003</v>
          </cell>
        </row>
        <row r="717">
          <cell r="A717">
            <v>45565</v>
          </cell>
          <cell r="B717">
            <v>0</v>
          </cell>
          <cell r="C717">
            <v>1</v>
          </cell>
          <cell r="D717">
            <v>368.334</v>
          </cell>
          <cell r="E717">
            <v>0</v>
          </cell>
          <cell r="F717">
            <v>1</v>
          </cell>
          <cell r="G717">
            <v>363.80102519999997</v>
          </cell>
          <cell r="H717">
            <v>0</v>
          </cell>
          <cell r="I717">
            <v>1</v>
          </cell>
          <cell r="J717">
            <v>2701.29</v>
          </cell>
          <cell r="K717">
            <v>1.7837000000000001</v>
          </cell>
          <cell r="L717">
            <v>0</v>
          </cell>
          <cell r="M717">
            <v>1</v>
          </cell>
          <cell r="N717">
            <v>4.2472760000000003</v>
          </cell>
          <cell r="O717">
            <v>1</v>
          </cell>
          <cell r="P717">
            <v>3.2006228662166833</v>
          </cell>
          <cell r="Q717">
            <v>11126.06481089</v>
          </cell>
          <cell r="R717">
            <v>368.334</v>
          </cell>
        </row>
        <row r="718">
          <cell r="A718">
            <v>45575</v>
          </cell>
          <cell r="C718" t="str">
            <v xml:space="preserve"> </v>
          </cell>
          <cell r="D718" t="str">
            <v xml:space="preserve"> </v>
          </cell>
          <cell r="J718">
            <v>0</v>
          </cell>
          <cell r="N718">
            <v>4.2472760000000003</v>
          </cell>
        </row>
        <row r="719">
          <cell r="A719">
            <v>45596</v>
          </cell>
          <cell r="B719">
            <v>0</v>
          </cell>
          <cell r="C719">
            <v>1</v>
          </cell>
          <cell r="D719">
            <v>368.334</v>
          </cell>
          <cell r="E719">
            <v>0</v>
          </cell>
          <cell r="F719">
            <v>1</v>
          </cell>
          <cell r="G719">
            <v>363.80102519999997</v>
          </cell>
          <cell r="H719">
            <v>0</v>
          </cell>
          <cell r="I719">
            <v>1</v>
          </cell>
          <cell r="J719">
            <v>2701.29</v>
          </cell>
          <cell r="K719">
            <v>1.7837000000000001</v>
          </cell>
          <cell r="L719">
            <v>0</v>
          </cell>
          <cell r="M719">
            <v>1</v>
          </cell>
          <cell r="N719">
            <v>4.2472760000000003</v>
          </cell>
          <cell r="O719">
            <v>1</v>
          </cell>
          <cell r="P719">
            <v>3.2006228662166833</v>
          </cell>
          <cell r="Q719">
            <v>11126.06481089</v>
          </cell>
          <cell r="R719">
            <v>368.334</v>
          </cell>
        </row>
        <row r="720">
          <cell r="A720">
            <v>45606</v>
          </cell>
          <cell r="C720" t="str">
            <v xml:space="preserve"> </v>
          </cell>
          <cell r="D720" t="str">
            <v xml:space="preserve"> </v>
          </cell>
          <cell r="J720">
            <v>0</v>
          </cell>
          <cell r="N720">
            <v>4.2472760000000003</v>
          </cell>
        </row>
        <row r="721">
          <cell r="A721">
            <v>45626</v>
          </cell>
          <cell r="B721">
            <v>0</v>
          </cell>
          <cell r="C721">
            <v>1</v>
          </cell>
          <cell r="D721">
            <v>368.334</v>
          </cell>
          <cell r="E721">
            <v>0</v>
          </cell>
          <cell r="F721">
            <v>1</v>
          </cell>
          <cell r="G721">
            <v>363.80102519999997</v>
          </cell>
          <cell r="H721">
            <v>0</v>
          </cell>
          <cell r="I721">
            <v>1</v>
          </cell>
          <cell r="J721">
            <v>2701.29</v>
          </cell>
          <cell r="K721">
            <v>1.7837000000000001</v>
          </cell>
          <cell r="L721">
            <v>0</v>
          </cell>
          <cell r="M721">
            <v>1</v>
          </cell>
          <cell r="N721">
            <v>4.2472760000000003</v>
          </cell>
          <cell r="O721">
            <v>1</v>
          </cell>
          <cell r="P721">
            <v>3.2006228662166833</v>
          </cell>
          <cell r="Q721">
            <v>11126.06481089</v>
          </cell>
          <cell r="R721">
            <v>368.334</v>
          </cell>
        </row>
        <row r="722">
          <cell r="A722">
            <v>45636</v>
          </cell>
          <cell r="C722" t="str">
            <v xml:space="preserve"> </v>
          </cell>
          <cell r="D722" t="str">
            <v xml:space="preserve"> </v>
          </cell>
          <cell r="J722">
            <v>0</v>
          </cell>
          <cell r="N722">
            <v>4.2472760000000003</v>
          </cell>
        </row>
        <row r="723">
          <cell r="A723">
            <v>45657</v>
          </cell>
          <cell r="B723">
            <v>0</v>
          </cell>
          <cell r="C723">
            <v>1</v>
          </cell>
          <cell r="D723">
            <v>368.334</v>
          </cell>
          <cell r="E723">
            <v>0</v>
          </cell>
          <cell r="F723">
            <v>1</v>
          </cell>
          <cell r="G723">
            <v>363.80102519999997</v>
          </cell>
          <cell r="H723">
            <v>0</v>
          </cell>
          <cell r="I723">
            <v>1</v>
          </cell>
          <cell r="J723">
            <v>2701.29</v>
          </cell>
          <cell r="K723">
            <v>1.7837000000000001</v>
          </cell>
          <cell r="L723">
            <v>0</v>
          </cell>
          <cell r="M723">
            <v>1</v>
          </cell>
          <cell r="N723">
            <v>4.2472760000000003</v>
          </cell>
          <cell r="O723">
            <v>1</v>
          </cell>
          <cell r="P723">
            <v>3.2006228662166833</v>
          </cell>
          <cell r="Q723">
            <v>11126.06481089</v>
          </cell>
          <cell r="R723">
            <v>368.334</v>
          </cell>
          <cell r="S723">
            <v>0</v>
          </cell>
          <cell r="T723">
            <v>1</v>
          </cell>
        </row>
        <row r="724">
          <cell r="A724">
            <v>45667</v>
          </cell>
          <cell r="C724" t="str">
            <v xml:space="preserve"> </v>
          </cell>
          <cell r="D724" t="str">
            <v xml:space="preserve"> </v>
          </cell>
          <cell r="J724">
            <v>0</v>
          </cell>
          <cell r="N724">
            <v>4.2472760000000003</v>
          </cell>
        </row>
        <row r="725">
          <cell r="A725">
            <v>45688</v>
          </cell>
          <cell r="B725">
            <v>0</v>
          </cell>
          <cell r="C725">
            <v>1</v>
          </cell>
          <cell r="D725">
            <v>368.334</v>
          </cell>
          <cell r="E725">
            <v>0</v>
          </cell>
          <cell r="F725">
            <v>1</v>
          </cell>
          <cell r="G725">
            <v>363.80102519999997</v>
          </cell>
          <cell r="H725">
            <v>0</v>
          </cell>
          <cell r="I725">
            <v>1</v>
          </cell>
          <cell r="J725">
            <v>2701.29</v>
          </cell>
          <cell r="K725">
            <v>1.7837000000000001</v>
          </cell>
          <cell r="L725">
            <v>0</v>
          </cell>
          <cell r="M725">
            <v>1</v>
          </cell>
          <cell r="N725">
            <v>4.2472760000000003</v>
          </cell>
          <cell r="O725">
            <v>1</v>
          </cell>
          <cell r="P725">
            <v>3.2006228662166833</v>
          </cell>
          <cell r="Q725">
            <v>11126.06481089</v>
          </cell>
          <cell r="R725">
            <v>368.334</v>
          </cell>
        </row>
        <row r="726">
          <cell r="A726">
            <v>45698</v>
          </cell>
          <cell r="C726" t="str">
            <v xml:space="preserve"> </v>
          </cell>
          <cell r="D726" t="str">
            <v xml:space="preserve"> </v>
          </cell>
          <cell r="J726">
            <v>0</v>
          </cell>
          <cell r="N726">
            <v>4.2472760000000003</v>
          </cell>
        </row>
        <row r="727">
          <cell r="A727">
            <v>45716</v>
          </cell>
          <cell r="B727">
            <v>0</v>
          </cell>
          <cell r="C727">
            <v>1</v>
          </cell>
          <cell r="D727">
            <v>368.334</v>
          </cell>
          <cell r="E727">
            <v>0</v>
          </cell>
          <cell r="F727">
            <v>1</v>
          </cell>
          <cell r="G727">
            <v>363.80102519999997</v>
          </cell>
          <cell r="H727">
            <v>0</v>
          </cell>
          <cell r="I727">
            <v>1</v>
          </cell>
          <cell r="J727">
            <v>2701.29</v>
          </cell>
          <cell r="K727">
            <v>1.7837000000000001</v>
          </cell>
          <cell r="L727">
            <v>0</v>
          </cell>
          <cell r="M727">
            <v>1</v>
          </cell>
          <cell r="N727">
            <v>4.2472760000000003</v>
          </cell>
          <cell r="O727">
            <v>1</v>
          </cell>
          <cell r="P727">
            <v>3.2006228662166833</v>
          </cell>
          <cell r="Q727">
            <v>11126.06481089</v>
          </cell>
          <cell r="R727">
            <v>368.334</v>
          </cell>
        </row>
        <row r="728">
          <cell r="A728">
            <v>45726</v>
          </cell>
          <cell r="C728" t="str">
            <v xml:space="preserve"> </v>
          </cell>
          <cell r="D728" t="str">
            <v xml:space="preserve"> </v>
          </cell>
          <cell r="J728">
            <v>0</v>
          </cell>
          <cell r="N728">
            <v>4.2472760000000003</v>
          </cell>
        </row>
        <row r="729">
          <cell r="A729">
            <v>45747</v>
          </cell>
          <cell r="B729">
            <v>0</v>
          </cell>
          <cell r="C729">
            <v>1</v>
          </cell>
          <cell r="D729">
            <v>368.334</v>
          </cell>
          <cell r="E729">
            <v>0</v>
          </cell>
          <cell r="F729">
            <v>1</v>
          </cell>
          <cell r="G729">
            <v>363.80102519999997</v>
          </cell>
          <cell r="H729">
            <v>0</v>
          </cell>
          <cell r="I729">
            <v>1</v>
          </cell>
          <cell r="J729">
            <v>2701.29</v>
          </cell>
          <cell r="K729">
            <v>1.7837000000000001</v>
          </cell>
          <cell r="L729">
            <v>0</v>
          </cell>
          <cell r="M729">
            <v>1</v>
          </cell>
          <cell r="N729">
            <v>4.2472760000000003</v>
          </cell>
          <cell r="O729">
            <v>1</v>
          </cell>
          <cell r="P729">
            <v>3.2006228662166833</v>
          </cell>
          <cell r="Q729">
            <v>11126.06481089</v>
          </cell>
          <cell r="R729">
            <v>368.334</v>
          </cell>
        </row>
        <row r="730">
          <cell r="A730">
            <v>45757</v>
          </cell>
          <cell r="C730" t="str">
            <v xml:space="preserve"> </v>
          </cell>
          <cell r="D730" t="str">
            <v xml:space="preserve"> </v>
          </cell>
          <cell r="J730">
            <v>0</v>
          </cell>
          <cell r="N730">
            <v>4.2472760000000003</v>
          </cell>
        </row>
        <row r="731">
          <cell r="A731">
            <v>45777</v>
          </cell>
          <cell r="B731">
            <v>0</v>
          </cell>
          <cell r="C731">
            <v>1</v>
          </cell>
          <cell r="D731">
            <v>368.334</v>
          </cell>
          <cell r="E731">
            <v>0</v>
          </cell>
          <cell r="F731">
            <v>1</v>
          </cell>
          <cell r="G731">
            <v>363.80102519999997</v>
          </cell>
          <cell r="H731">
            <v>0</v>
          </cell>
          <cell r="I731">
            <v>1</v>
          </cell>
          <cell r="J731">
            <v>2701.29</v>
          </cell>
          <cell r="K731">
            <v>1.7837000000000001</v>
          </cell>
          <cell r="L731">
            <v>0</v>
          </cell>
          <cell r="M731">
            <v>1</v>
          </cell>
          <cell r="N731">
            <v>4.2472760000000003</v>
          </cell>
          <cell r="O731">
            <v>1</v>
          </cell>
          <cell r="P731">
            <v>3.2006228662166833</v>
          </cell>
          <cell r="Q731">
            <v>11126.06481089</v>
          </cell>
          <cell r="R731">
            <v>368.334</v>
          </cell>
        </row>
        <row r="732">
          <cell r="A732">
            <v>45787</v>
          </cell>
          <cell r="C732" t="str">
            <v xml:space="preserve"> </v>
          </cell>
          <cell r="D732" t="str">
            <v xml:space="preserve"> </v>
          </cell>
          <cell r="J732">
            <v>0</v>
          </cell>
          <cell r="N732">
            <v>4.2472760000000003</v>
          </cell>
        </row>
        <row r="733">
          <cell r="A733">
            <v>45808</v>
          </cell>
          <cell r="B733">
            <v>0</v>
          </cell>
          <cell r="C733">
            <v>1</v>
          </cell>
          <cell r="D733">
            <v>368.334</v>
          </cell>
          <cell r="E733">
            <v>0</v>
          </cell>
          <cell r="F733">
            <v>1</v>
          </cell>
          <cell r="G733">
            <v>363.80102519999997</v>
          </cell>
          <cell r="H733">
            <v>0</v>
          </cell>
          <cell r="I733">
            <v>1</v>
          </cell>
          <cell r="J733">
            <v>2701.29</v>
          </cell>
          <cell r="K733">
            <v>1.7837000000000001</v>
          </cell>
          <cell r="L733">
            <v>0</v>
          </cell>
          <cell r="M733">
            <v>1</v>
          </cell>
          <cell r="N733">
            <v>4.2472760000000003</v>
          </cell>
          <cell r="O733">
            <v>1</v>
          </cell>
          <cell r="P733">
            <v>3.2006228662166833</v>
          </cell>
          <cell r="Q733">
            <v>11126.06481089</v>
          </cell>
          <cell r="R733">
            <v>368.334</v>
          </cell>
        </row>
        <row r="734">
          <cell r="A734">
            <v>45818</v>
          </cell>
          <cell r="C734" t="str">
            <v xml:space="preserve"> </v>
          </cell>
          <cell r="D734" t="str">
            <v xml:space="preserve"> </v>
          </cell>
          <cell r="J734">
            <v>0</v>
          </cell>
          <cell r="N734">
            <v>4.2472760000000003</v>
          </cell>
        </row>
        <row r="735">
          <cell r="A735">
            <v>45838</v>
          </cell>
          <cell r="B735">
            <v>0</v>
          </cell>
          <cell r="C735">
            <v>1</v>
          </cell>
          <cell r="D735">
            <v>368.334</v>
          </cell>
          <cell r="E735">
            <v>0</v>
          </cell>
          <cell r="F735">
            <v>1</v>
          </cell>
          <cell r="G735">
            <v>363.80102519999997</v>
          </cell>
          <cell r="H735">
            <v>0</v>
          </cell>
          <cell r="I735">
            <v>1</v>
          </cell>
          <cell r="J735">
            <v>2701.29</v>
          </cell>
          <cell r="K735">
            <v>1.7837000000000001</v>
          </cell>
          <cell r="L735">
            <v>0</v>
          </cell>
          <cell r="M735">
            <v>1</v>
          </cell>
          <cell r="N735">
            <v>4.2472760000000003</v>
          </cell>
          <cell r="O735">
            <v>1</v>
          </cell>
          <cell r="P735">
            <v>3.2006228662166833</v>
          </cell>
          <cell r="Q735">
            <v>11126.06481089</v>
          </cell>
          <cell r="R735">
            <v>368.334</v>
          </cell>
        </row>
        <row r="736">
          <cell r="A736">
            <v>45848</v>
          </cell>
          <cell r="C736" t="str">
            <v xml:space="preserve"> </v>
          </cell>
          <cell r="D736" t="str">
            <v xml:space="preserve"> </v>
          </cell>
          <cell r="J736">
            <v>0</v>
          </cell>
          <cell r="N736">
            <v>4.2472760000000003</v>
          </cell>
        </row>
        <row r="737">
          <cell r="A737">
            <v>45869</v>
          </cell>
          <cell r="B737">
            <v>0</v>
          </cell>
          <cell r="C737">
            <v>1</v>
          </cell>
          <cell r="D737">
            <v>368.334</v>
          </cell>
          <cell r="E737">
            <v>0</v>
          </cell>
          <cell r="F737">
            <v>1</v>
          </cell>
          <cell r="G737">
            <v>363.80102519999997</v>
          </cell>
          <cell r="H737">
            <v>0</v>
          </cell>
          <cell r="I737">
            <v>1</v>
          </cell>
          <cell r="J737">
            <v>2701.29</v>
          </cell>
          <cell r="K737">
            <v>1.7837000000000001</v>
          </cell>
          <cell r="L737">
            <v>0</v>
          </cell>
          <cell r="M737">
            <v>1</v>
          </cell>
          <cell r="N737">
            <v>4.2472760000000003</v>
          </cell>
          <cell r="O737">
            <v>1</v>
          </cell>
          <cell r="P737">
            <v>3.2006228662166833</v>
          </cell>
          <cell r="Q737">
            <v>11126.06481089</v>
          </cell>
          <cell r="R737">
            <v>368.334</v>
          </cell>
        </row>
        <row r="738">
          <cell r="A738">
            <v>45879</v>
          </cell>
          <cell r="C738" t="str">
            <v xml:space="preserve"> </v>
          </cell>
          <cell r="D738" t="str">
            <v xml:space="preserve"> </v>
          </cell>
          <cell r="J738">
            <v>0</v>
          </cell>
          <cell r="N738">
            <v>4.2472760000000003</v>
          </cell>
        </row>
        <row r="739">
          <cell r="A739">
            <v>45900</v>
          </cell>
          <cell r="B739">
            <v>0</v>
          </cell>
          <cell r="C739">
            <v>1</v>
          </cell>
          <cell r="D739">
            <v>368.334</v>
          </cell>
          <cell r="E739">
            <v>0</v>
          </cell>
          <cell r="F739">
            <v>1</v>
          </cell>
          <cell r="G739">
            <v>363.80102519999997</v>
          </cell>
          <cell r="H739">
            <v>0</v>
          </cell>
          <cell r="I739">
            <v>1</v>
          </cell>
          <cell r="J739">
            <v>2701.29</v>
          </cell>
          <cell r="K739">
            <v>1.7837000000000001</v>
          </cell>
          <cell r="L739">
            <v>0</v>
          </cell>
          <cell r="M739">
            <v>1</v>
          </cell>
          <cell r="N739">
            <v>4.2472760000000003</v>
          </cell>
          <cell r="O739">
            <v>1</v>
          </cell>
          <cell r="P739">
            <v>3.2006228662166833</v>
          </cell>
          <cell r="Q739">
            <v>11126.06481089</v>
          </cell>
          <cell r="R739">
            <v>368.334</v>
          </cell>
        </row>
        <row r="740">
          <cell r="A740">
            <v>45910</v>
          </cell>
          <cell r="C740" t="str">
            <v xml:space="preserve"> </v>
          </cell>
          <cell r="D740" t="str">
            <v xml:space="preserve"> </v>
          </cell>
          <cell r="J740">
            <v>0</v>
          </cell>
          <cell r="N740">
            <v>4.2472760000000003</v>
          </cell>
        </row>
        <row r="741">
          <cell r="A741">
            <v>45930</v>
          </cell>
          <cell r="B741">
            <v>0</v>
          </cell>
          <cell r="C741">
            <v>1</v>
          </cell>
          <cell r="D741">
            <v>368.334</v>
          </cell>
          <cell r="E741">
            <v>0</v>
          </cell>
          <cell r="F741">
            <v>1</v>
          </cell>
          <cell r="G741">
            <v>363.80102519999997</v>
          </cell>
          <cell r="H741">
            <v>0</v>
          </cell>
          <cell r="I741">
            <v>1</v>
          </cell>
          <cell r="J741">
            <v>2701.29</v>
          </cell>
          <cell r="K741">
            <v>1.7837000000000001</v>
          </cell>
          <cell r="L741">
            <v>0</v>
          </cell>
          <cell r="M741">
            <v>1</v>
          </cell>
          <cell r="N741">
            <v>4.2472760000000003</v>
          </cell>
          <cell r="O741">
            <v>1</v>
          </cell>
          <cell r="P741">
            <v>3.2006228662166833</v>
          </cell>
          <cell r="Q741">
            <v>11126.06481089</v>
          </cell>
          <cell r="R741">
            <v>368.334</v>
          </cell>
        </row>
        <row r="742">
          <cell r="A742">
            <v>45940</v>
          </cell>
          <cell r="C742" t="str">
            <v xml:space="preserve"> </v>
          </cell>
          <cell r="D742" t="str">
            <v xml:space="preserve"> </v>
          </cell>
          <cell r="J742">
            <v>0</v>
          </cell>
          <cell r="N742">
            <v>4.2472760000000003</v>
          </cell>
        </row>
        <row r="743">
          <cell r="A743">
            <v>45961</v>
          </cell>
          <cell r="B743">
            <v>0</v>
          </cell>
          <cell r="C743">
            <v>1</v>
          </cell>
          <cell r="D743">
            <v>368.334</v>
          </cell>
          <cell r="E743">
            <v>0</v>
          </cell>
          <cell r="F743">
            <v>1</v>
          </cell>
          <cell r="G743">
            <v>363.80102519999997</v>
          </cell>
          <cell r="H743">
            <v>0</v>
          </cell>
          <cell r="I743">
            <v>1</v>
          </cell>
          <cell r="J743">
            <v>2701.29</v>
          </cell>
          <cell r="K743">
            <v>1.7837000000000001</v>
          </cell>
          <cell r="L743">
            <v>0</v>
          </cell>
          <cell r="M743">
            <v>1</v>
          </cell>
          <cell r="N743">
            <v>4.2472760000000003</v>
          </cell>
          <cell r="O743">
            <v>1</v>
          </cell>
          <cell r="P743">
            <v>3.2006228662166833</v>
          </cell>
          <cell r="Q743">
            <v>11126.06481089</v>
          </cell>
          <cell r="R743">
            <v>368.334</v>
          </cell>
        </row>
        <row r="744">
          <cell r="A744">
            <v>45971</v>
          </cell>
          <cell r="C744" t="str">
            <v xml:space="preserve"> </v>
          </cell>
          <cell r="D744" t="str">
            <v xml:space="preserve"> </v>
          </cell>
          <cell r="J744">
            <v>0</v>
          </cell>
          <cell r="N744">
            <v>4.2472760000000003</v>
          </cell>
        </row>
        <row r="745">
          <cell r="A745">
            <v>45991</v>
          </cell>
          <cell r="B745">
            <v>0</v>
          </cell>
          <cell r="C745">
            <v>1</v>
          </cell>
          <cell r="D745">
            <v>368.334</v>
          </cell>
          <cell r="E745">
            <v>0</v>
          </cell>
          <cell r="F745">
            <v>1</v>
          </cell>
          <cell r="G745">
            <v>363.80102519999997</v>
          </cell>
          <cell r="H745">
            <v>0</v>
          </cell>
          <cell r="I745">
            <v>1</v>
          </cell>
          <cell r="J745">
            <v>2701.29</v>
          </cell>
          <cell r="K745">
            <v>1.7837000000000001</v>
          </cell>
          <cell r="L745">
            <v>0</v>
          </cell>
          <cell r="M745">
            <v>1</v>
          </cell>
          <cell r="N745">
            <v>4.2472760000000003</v>
          </cell>
          <cell r="O745">
            <v>1</v>
          </cell>
          <cell r="P745">
            <v>3.2006228662166833</v>
          </cell>
          <cell r="Q745">
            <v>11126.06481089</v>
          </cell>
          <cell r="R745">
            <v>368.334</v>
          </cell>
        </row>
        <row r="746">
          <cell r="A746">
            <v>46001</v>
          </cell>
          <cell r="C746" t="str">
            <v xml:space="preserve"> </v>
          </cell>
          <cell r="D746" t="str">
            <v xml:space="preserve"> </v>
          </cell>
          <cell r="J746">
            <v>0</v>
          </cell>
          <cell r="N746">
            <v>4.2472760000000003</v>
          </cell>
        </row>
        <row r="747">
          <cell r="A747">
            <v>46022</v>
          </cell>
          <cell r="B747">
            <v>0</v>
          </cell>
          <cell r="C747">
            <v>1</v>
          </cell>
          <cell r="D747">
            <v>368.334</v>
          </cell>
          <cell r="E747">
            <v>0</v>
          </cell>
          <cell r="F747">
            <v>1</v>
          </cell>
          <cell r="G747">
            <v>363.80102519999997</v>
          </cell>
          <cell r="H747">
            <v>0</v>
          </cell>
          <cell r="I747">
            <v>1</v>
          </cell>
          <cell r="J747">
            <v>2701.29</v>
          </cell>
          <cell r="K747">
            <v>1.7837000000000001</v>
          </cell>
          <cell r="L747">
            <v>0</v>
          </cell>
          <cell r="M747">
            <v>1</v>
          </cell>
          <cell r="N747">
            <v>4.2472760000000003</v>
          </cell>
          <cell r="O747">
            <v>1</v>
          </cell>
          <cell r="P747">
            <v>3.2006228662166833</v>
          </cell>
          <cell r="Q747">
            <v>11126.06481089</v>
          </cell>
          <cell r="R747">
            <v>368.334</v>
          </cell>
          <cell r="S747">
            <v>0</v>
          </cell>
          <cell r="T747">
            <v>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5">
          <cell r="A5" t="str">
            <v>DATA</v>
          </cell>
          <cell r="B5" t="str">
            <v>IGP-M (%)</v>
          </cell>
          <cell r="C5" t="str">
            <v>IGP-M (fator)</v>
          </cell>
          <cell r="D5" t="str">
            <v>IGP-M (índice)</v>
          </cell>
          <cell r="E5" t="str">
            <v>IGP-DI (%)</v>
          </cell>
          <cell r="F5" t="str">
            <v>IGP-DI (fator)</v>
          </cell>
          <cell r="G5" t="str">
            <v>IGP-DI (índice)</v>
          </cell>
          <cell r="H5" t="str">
            <v>IPC-DI (%)</v>
          </cell>
          <cell r="I5" t="str">
            <v>IPC-DI (fator)</v>
          </cell>
          <cell r="J5" t="str">
            <v>IPCA (índice)</v>
          </cell>
          <cell r="K5" t="str">
            <v>DÓLAR</v>
          </cell>
          <cell r="L5" t="str">
            <v>TR (%)</v>
          </cell>
          <cell r="M5" t="str">
            <v>TR (fator)</v>
          </cell>
          <cell r="N5" t="str">
            <v>TJLP 
(índice BNDES)</v>
          </cell>
          <cell r="O5" t="str">
            <v>SELIC (%)</v>
          </cell>
          <cell r="P5" t="str">
            <v>SELIC
(índice 
acumulado)</v>
          </cell>
          <cell r="Q5" t="str">
            <v>FACP (índice BB)</v>
          </cell>
          <cell r="R5" t="str">
            <v>IGP-M
(projeção índice)</v>
          </cell>
          <cell r="S5" t="str">
            <v>FAA (Inflação Americana) (%)</v>
          </cell>
          <cell r="T5" t="str">
            <v>FAA (Inflação Americana) (fator)</v>
          </cell>
        </row>
        <row r="6">
          <cell r="A6">
            <v>34150</v>
          </cell>
          <cell r="B6">
            <v>31.49</v>
          </cell>
          <cell r="C6">
            <v>1.3149</v>
          </cell>
          <cell r="G6">
            <v>1.47699617587211</v>
          </cell>
          <cell r="R6">
            <v>1</v>
          </cell>
        </row>
        <row r="7">
          <cell r="A7">
            <v>34181</v>
          </cell>
          <cell r="B7">
            <v>31.25</v>
          </cell>
          <cell r="C7">
            <v>1.3125</v>
          </cell>
          <cell r="G7">
            <v>1.94909847953546</v>
          </cell>
          <cell r="R7">
            <v>1.3125</v>
          </cell>
        </row>
        <row r="8">
          <cell r="A8">
            <v>34212</v>
          </cell>
          <cell r="B8">
            <v>31.79</v>
          </cell>
          <cell r="C8">
            <v>1.3179000000000001</v>
          </cell>
          <cell r="G8">
            <v>2.6026604048319699</v>
          </cell>
          <cell r="R8">
            <v>1.7297437500000001</v>
          </cell>
        </row>
        <row r="9">
          <cell r="A9">
            <v>34242</v>
          </cell>
          <cell r="B9">
            <v>35.28</v>
          </cell>
          <cell r="C9">
            <v>1.3528</v>
          </cell>
          <cell r="G9">
            <v>3.5654943118218299</v>
          </cell>
          <cell r="R9">
            <v>2.339997345</v>
          </cell>
        </row>
        <row r="10">
          <cell r="A10">
            <v>34273</v>
          </cell>
          <cell r="B10">
            <v>35.04</v>
          </cell>
          <cell r="C10">
            <v>1.3504</v>
          </cell>
          <cell r="G10">
            <v>4.8185867915704703</v>
          </cell>
          <cell r="R10">
            <v>3.1599324146879999</v>
          </cell>
        </row>
        <row r="11">
          <cell r="A11">
            <v>34303</v>
          </cell>
          <cell r="B11">
            <v>36.15</v>
          </cell>
          <cell r="C11">
            <v>1.3614999999999999</v>
          </cell>
          <cell r="G11">
            <v>6.5996054557600496</v>
          </cell>
          <cell r="R11">
            <v>4.302247982597712</v>
          </cell>
        </row>
        <row r="12">
          <cell r="A12">
            <v>34334</v>
          </cell>
          <cell r="B12">
            <v>38.32</v>
          </cell>
          <cell r="C12">
            <v>1.3832</v>
          </cell>
          <cell r="G12">
            <v>8.9899174517166607</v>
          </cell>
          <cell r="M12">
            <v>1</v>
          </cell>
          <cell r="R12">
            <v>5.9508694095291554</v>
          </cell>
        </row>
        <row r="13">
          <cell r="A13">
            <v>34365</v>
          </cell>
          <cell r="B13">
            <v>39.07</v>
          </cell>
          <cell r="C13">
            <v>1.3907</v>
          </cell>
          <cell r="D13">
            <v>89.087233976642608</v>
          </cell>
          <cell r="G13">
            <v>12.782740433998701</v>
          </cell>
          <cell r="M13">
            <v>1</v>
          </cell>
          <cell r="R13">
            <v>8.2758740878321966</v>
          </cell>
        </row>
        <row r="14">
          <cell r="A14">
            <v>34393</v>
          </cell>
          <cell r="B14">
            <v>40.78</v>
          </cell>
          <cell r="C14">
            <v>1.4077999999999999</v>
          </cell>
          <cell r="D14">
            <v>88.133886806480604</v>
          </cell>
          <cell r="G14">
            <v>18.203962663298501</v>
          </cell>
          <cell r="M14">
            <v>1</v>
          </cell>
          <cell r="R14">
            <v>11.650775540850166</v>
          </cell>
        </row>
        <row r="15">
          <cell r="A15">
            <v>34424</v>
          </cell>
          <cell r="B15">
            <v>45.71</v>
          </cell>
          <cell r="C15">
            <v>1.4571000000000001</v>
          </cell>
          <cell r="D15">
            <v>91.848920417583102</v>
          </cell>
          <cell r="G15">
            <v>26.363980025037499</v>
          </cell>
          <cell r="M15">
            <v>1</v>
          </cell>
          <cell r="R15">
            <v>16.976345040572777</v>
          </cell>
        </row>
        <row r="16">
          <cell r="A16">
            <v>34454</v>
          </cell>
          <cell r="B16">
            <v>40.92</v>
          </cell>
          <cell r="C16">
            <v>1.4092</v>
          </cell>
          <cell r="D16">
            <v>91.972057866856659</v>
          </cell>
          <cell r="G16">
            <v>37.557372321278002</v>
          </cell>
          <cell r="M16">
            <v>1</v>
          </cell>
          <cell r="R16">
            <v>23.923065431175157</v>
          </cell>
        </row>
        <row r="17">
          <cell r="A17">
            <v>34485</v>
          </cell>
          <cell r="B17">
            <v>42.58</v>
          </cell>
          <cell r="C17">
            <v>1.4258</v>
          </cell>
          <cell r="D17">
            <v>91.024131842260161</v>
          </cell>
          <cell r="G17">
            <v>52.9374596485208</v>
          </cell>
          <cell r="M17">
            <v>1</v>
          </cell>
          <cell r="R17">
            <v>34.109506691769539</v>
          </cell>
        </row>
        <row r="18">
          <cell r="A18">
            <v>34515</v>
          </cell>
          <cell r="B18">
            <v>45.21</v>
          </cell>
          <cell r="C18">
            <v>1.4520999999999999</v>
          </cell>
          <cell r="D18">
            <v>92.212911619838295</v>
          </cell>
          <cell r="G18">
            <v>77.594201998584595</v>
          </cell>
          <cell r="M18">
            <v>1</v>
          </cell>
          <cell r="R18">
            <v>49.530414667118549</v>
          </cell>
        </row>
        <row r="19">
          <cell r="A19">
            <v>34546</v>
          </cell>
          <cell r="B19">
            <v>4.33</v>
          </cell>
          <cell r="C19">
            <v>1.0432999999999999</v>
          </cell>
          <cell r="D19">
            <v>96.209070350980454</v>
          </cell>
          <cell r="G19">
            <v>91.741870000000006</v>
          </cell>
          <cell r="M19">
            <v>1</v>
          </cell>
          <cell r="R19">
            <v>51.675081622204779</v>
          </cell>
        </row>
        <row r="20">
          <cell r="A20">
            <v>34577</v>
          </cell>
          <cell r="B20">
            <v>3.94</v>
          </cell>
          <cell r="C20">
            <v>1.0394000000000001</v>
          </cell>
          <cell r="D20">
            <v>100</v>
          </cell>
          <cell r="G20">
            <v>100</v>
          </cell>
          <cell r="L20">
            <v>2.1312000000000002</v>
          </cell>
          <cell r="M20">
            <v>1.021312</v>
          </cell>
          <cell r="R20">
            <v>53.711079838119652</v>
          </cell>
        </row>
        <row r="21">
          <cell r="A21">
            <v>34607</v>
          </cell>
          <cell r="B21">
            <v>1.75</v>
          </cell>
          <cell r="C21">
            <v>1.0175000000000001</v>
          </cell>
          <cell r="D21">
            <v>101.751</v>
          </cell>
          <cell r="F21">
            <v>1.01549</v>
          </cell>
          <cell r="G21">
            <v>101.54900000000001</v>
          </cell>
          <cell r="L21">
            <v>2.4390999999999998</v>
          </cell>
          <cell r="M21">
            <v>1.0243910000000001</v>
          </cell>
          <cell r="R21">
            <v>54.651023735286749</v>
          </cell>
        </row>
        <row r="22">
          <cell r="A22">
            <v>34638</v>
          </cell>
          <cell r="B22">
            <v>1.82</v>
          </cell>
          <cell r="C22">
            <v>1.0182</v>
          </cell>
          <cell r="D22">
            <v>103.602</v>
          </cell>
          <cell r="F22">
            <v>1.0255443200000001</v>
          </cell>
          <cell r="G22">
            <v>104.143</v>
          </cell>
          <cell r="L22">
            <v>2.5550999999999999</v>
          </cell>
          <cell r="M22">
            <v>1.0255510000000001</v>
          </cell>
          <cell r="R22">
            <v>55.645672367268965</v>
          </cell>
        </row>
        <row r="23">
          <cell r="A23">
            <v>34668</v>
          </cell>
          <cell r="B23">
            <v>2.85</v>
          </cell>
          <cell r="C23">
            <v>1.0285</v>
          </cell>
          <cell r="D23">
            <v>106.553</v>
          </cell>
          <cell r="F23">
            <v>1.02474482</v>
          </cell>
          <cell r="G23">
            <v>106.72</v>
          </cell>
          <cell r="L23">
            <v>2.9209999999999998</v>
          </cell>
          <cell r="M23">
            <v>1.02921</v>
          </cell>
          <cell r="R23">
            <v>57.23157402973613</v>
          </cell>
        </row>
        <row r="24">
          <cell r="A24">
            <v>34699</v>
          </cell>
          <cell r="B24">
            <v>0.84</v>
          </cell>
          <cell r="C24">
            <v>1.0084</v>
          </cell>
          <cell r="D24">
            <v>107.45</v>
          </cell>
          <cell r="F24">
            <v>1.0056690399999999</v>
          </cell>
          <cell r="G24">
            <v>107.325</v>
          </cell>
          <cell r="L24">
            <v>2.8731</v>
          </cell>
          <cell r="M24">
            <v>1.0287310000000001</v>
          </cell>
          <cell r="R24">
            <v>57.71231925158591</v>
          </cell>
        </row>
        <row r="25">
          <cell r="A25">
            <v>34730</v>
          </cell>
          <cell r="B25">
            <v>0.92</v>
          </cell>
          <cell r="C25">
            <v>1.0092000000000001</v>
          </cell>
          <cell r="D25">
            <v>108.44199999999999</v>
          </cell>
          <cell r="F25">
            <v>1.0136035400000001</v>
          </cell>
          <cell r="G25">
            <v>108.785</v>
          </cell>
          <cell r="L25">
            <v>2.1013000000000002</v>
          </cell>
          <cell r="M25">
            <v>1.0210129999999999</v>
          </cell>
          <cell r="R25">
            <v>58.243272588700506</v>
          </cell>
        </row>
        <row r="26">
          <cell r="A26">
            <v>34758</v>
          </cell>
          <cell r="B26">
            <v>1.39</v>
          </cell>
          <cell r="C26">
            <v>1.0139</v>
          </cell>
          <cell r="D26">
            <v>109.94499999999999</v>
          </cell>
          <cell r="F26">
            <v>1.0115273199999999</v>
          </cell>
          <cell r="G26">
            <v>110.039</v>
          </cell>
          <cell r="L26">
            <v>1.8531</v>
          </cell>
          <cell r="M26">
            <v>1.0185310000000001</v>
          </cell>
          <cell r="R26">
            <v>59.052854077683442</v>
          </cell>
        </row>
        <row r="27">
          <cell r="A27">
            <v>34789</v>
          </cell>
          <cell r="B27">
            <v>1.1200000000000001</v>
          </cell>
          <cell r="C27">
            <v>1.0112000000000001</v>
          </cell>
          <cell r="D27">
            <v>111.178</v>
          </cell>
          <cell r="F27">
            <v>1.01813902</v>
          </cell>
          <cell r="G27">
            <v>112.035</v>
          </cell>
          <cell r="L27">
            <v>2.2997999999999998</v>
          </cell>
          <cell r="M27">
            <v>1.0229980000000001</v>
          </cell>
          <cell r="R27">
            <v>59.714246043353505</v>
          </cell>
        </row>
        <row r="28">
          <cell r="A28">
            <v>34819</v>
          </cell>
          <cell r="B28">
            <v>2.1</v>
          </cell>
          <cell r="C28">
            <v>1.0209999999999999</v>
          </cell>
          <cell r="D28">
            <v>113.518</v>
          </cell>
          <cell r="F28">
            <v>1.0230195900000001</v>
          </cell>
          <cell r="G28">
            <v>114.614</v>
          </cell>
          <cell r="L28">
            <v>3.4666999999999999</v>
          </cell>
          <cell r="M28">
            <v>1.034667</v>
          </cell>
          <cell r="R28">
            <v>60.968245210263923</v>
          </cell>
        </row>
        <row r="29">
          <cell r="A29">
            <v>34850</v>
          </cell>
          <cell r="B29">
            <v>0.57999999999999996</v>
          </cell>
          <cell r="C29">
            <v>1.0058</v>
          </cell>
          <cell r="D29">
            <v>114.17100000000001</v>
          </cell>
          <cell r="F29">
            <v>1.0039872999999999</v>
          </cell>
          <cell r="G29">
            <v>115.071</v>
          </cell>
          <cell r="L29">
            <v>3.2471000000000001</v>
          </cell>
          <cell r="M29">
            <v>1.0324709999999999</v>
          </cell>
          <cell r="R29">
            <v>61.321861032483454</v>
          </cell>
        </row>
        <row r="30">
          <cell r="A30">
            <v>34880</v>
          </cell>
          <cell r="B30">
            <v>2.46</v>
          </cell>
          <cell r="C30">
            <v>1.0246</v>
          </cell>
          <cell r="D30">
            <v>116.98399999999999</v>
          </cell>
          <cell r="F30">
            <v>1.02623598</v>
          </cell>
          <cell r="G30">
            <v>118.09</v>
          </cell>
          <cell r="L30">
            <v>2.8862999999999999</v>
          </cell>
          <cell r="M30">
            <v>1.0288630000000001</v>
          </cell>
          <cell r="R30">
            <v>62.830378813882547</v>
          </cell>
        </row>
        <row r="31">
          <cell r="A31">
            <v>34911</v>
          </cell>
          <cell r="B31">
            <v>1.82</v>
          </cell>
          <cell r="C31">
            <v>1.0182</v>
          </cell>
          <cell r="D31">
            <v>119.114</v>
          </cell>
          <cell r="F31">
            <v>1.0223812299999999</v>
          </cell>
          <cell r="G31">
            <v>120.733</v>
          </cell>
          <cell r="L31">
            <v>2.9904999999999999</v>
          </cell>
          <cell r="M31">
            <v>1.0299050000000001</v>
          </cell>
          <cell r="R31">
            <v>63.973891708295206</v>
          </cell>
        </row>
        <row r="32">
          <cell r="A32">
            <v>34942</v>
          </cell>
          <cell r="B32">
            <v>2.2000000000000002</v>
          </cell>
          <cell r="C32">
            <v>1.022</v>
          </cell>
          <cell r="D32">
            <v>121.729</v>
          </cell>
          <cell r="F32">
            <v>1.0128879399999999</v>
          </cell>
          <cell r="G32">
            <v>122.289</v>
          </cell>
          <cell r="L32">
            <v>2.6044999999999998</v>
          </cell>
          <cell r="M32">
            <v>1.0260450000000001</v>
          </cell>
          <cell r="R32">
            <v>65.381317325877703</v>
          </cell>
        </row>
        <row r="33">
          <cell r="A33">
            <v>34972</v>
          </cell>
          <cell r="B33">
            <v>-0.71</v>
          </cell>
          <cell r="C33">
            <v>0.9929</v>
          </cell>
          <cell r="D33">
            <v>120.869</v>
          </cell>
          <cell r="F33">
            <v>0.98918954000000003</v>
          </cell>
          <cell r="G33">
            <v>120.967</v>
          </cell>
          <cell r="L33">
            <v>1.9393</v>
          </cell>
          <cell r="M33">
            <v>1.019393</v>
          </cell>
          <cell r="R33">
            <v>64.917109972863969</v>
          </cell>
        </row>
        <row r="34">
          <cell r="A34">
            <v>35003</v>
          </cell>
          <cell r="B34">
            <v>0.52</v>
          </cell>
          <cell r="C34">
            <v>1.0052000000000001</v>
          </cell>
          <cell r="D34">
            <v>121.503</v>
          </cell>
          <cell r="F34">
            <v>1.0022650799999999</v>
          </cell>
          <cell r="G34">
            <v>121.241</v>
          </cell>
          <cell r="L34">
            <v>1.6539999999999999</v>
          </cell>
          <cell r="M34">
            <v>1.01654</v>
          </cell>
          <cell r="R34">
            <v>65.254678944722869</v>
          </cell>
        </row>
        <row r="35">
          <cell r="A35">
            <v>35033</v>
          </cell>
          <cell r="B35">
            <v>1.2</v>
          </cell>
          <cell r="C35">
            <v>1.012</v>
          </cell>
          <cell r="D35">
            <v>122.955</v>
          </cell>
          <cell r="F35">
            <v>1.0132710899999999</v>
          </cell>
          <cell r="G35">
            <v>122.85</v>
          </cell>
          <cell r="L35">
            <v>1.4387000000000001</v>
          </cell>
          <cell r="M35">
            <v>1.0143869999999999</v>
          </cell>
          <cell r="R35">
            <v>66.037735092059549</v>
          </cell>
        </row>
        <row r="36">
          <cell r="A36">
            <v>35064</v>
          </cell>
          <cell r="B36">
            <v>0.71</v>
          </cell>
          <cell r="C36">
            <v>1.0071000000000001</v>
          </cell>
          <cell r="D36">
            <v>123.833</v>
          </cell>
          <cell r="F36">
            <v>1.00274318</v>
          </cell>
          <cell r="G36">
            <v>123.187</v>
          </cell>
          <cell r="L36">
            <v>1.34</v>
          </cell>
          <cell r="M36">
            <v>1.0134000000000001</v>
          </cell>
          <cell r="R36">
            <v>66.506603011213173</v>
          </cell>
        </row>
        <row r="37">
          <cell r="A37">
            <v>35095</v>
          </cell>
          <cell r="B37">
            <v>1.73</v>
          </cell>
          <cell r="C37">
            <v>1.0173000000000001</v>
          </cell>
          <cell r="D37">
            <v>125.977</v>
          </cell>
          <cell r="F37">
            <v>1.0179402</v>
          </cell>
          <cell r="G37">
            <v>125.39700000000001</v>
          </cell>
          <cell r="L37">
            <v>1.2525999999999999</v>
          </cell>
          <cell r="M37">
            <v>1.012526</v>
          </cell>
          <cell r="R37">
            <v>67.657167243307171</v>
          </cell>
        </row>
        <row r="38">
          <cell r="A38">
            <v>35124</v>
          </cell>
          <cell r="B38">
            <v>0.97</v>
          </cell>
          <cell r="C38">
            <v>1.0097</v>
          </cell>
          <cell r="D38">
            <v>127.202</v>
          </cell>
          <cell r="F38">
            <v>1.00762379</v>
          </cell>
          <cell r="G38">
            <v>126.35299999999999</v>
          </cell>
          <cell r="L38">
            <v>0.96250000000000002</v>
          </cell>
          <cell r="M38">
            <v>1.009625</v>
          </cell>
          <cell r="R38">
            <v>68.313441765567248</v>
          </cell>
        </row>
        <row r="39">
          <cell r="A39">
            <v>35155</v>
          </cell>
          <cell r="B39">
            <v>0.4</v>
          </cell>
          <cell r="C39">
            <v>1.004</v>
          </cell>
          <cell r="D39">
            <v>127.715</v>
          </cell>
          <cell r="F39">
            <v>1.0021685300000001</v>
          </cell>
          <cell r="G39">
            <v>126.627</v>
          </cell>
          <cell r="L39">
            <v>0.81389999999999996</v>
          </cell>
          <cell r="M39">
            <v>1.0081389999999999</v>
          </cell>
          <cell r="R39">
            <v>68.58669553262952</v>
          </cell>
        </row>
        <row r="40">
          <cell r="A40">
            <v>35185</v>
          </cell>
          <cell r="B40">
            <v>0.32</v>
          </cell>
          <cell r="C40">
            <v>1.0032000000000001</v>
          </cell>
          <cell r="D40">
            <v>128.13</v>
          </cell>
          <cell r="F40">
            <v>1.00696534</v>
          </cell>
          <cell r="G40">
            <v>127.509</v>
          </cell>
          <cell r="L40">
            <v>0.65969999999999995</v>
          </cell>
          <cell r="M40">
            <v>1.006597</v>
          </cell>
          <cell r="R40">
            <v>68.806172958333946</v>
          </cell>
        </row>
        <row r="41">
          <cell r="A41">
            <v>35216</v>
          </cell>
          <cell r="B41">
            <v>1.55</v>
          </cell>
          <cell r="C41">
            <v>1.0155000000000001</v>
          </cell>
          <cell r="D41">
            <v>130.12100000000001</v>
          </cell>
          <cell r="F41">
            <v>1.0168301799999999</v>
          </cell>
          <cell r="G41">
            <v>129.655</v>
          </cell>
          <cell r="L41">
            <v>0.58879999999999999</v>
          </cell>
          <cell r="M41">
            <v>1.0058879999999999</v>
          </cell>
          <cell r="R41">
            <v>69.87266863918812</v>
          </cell>
        </row>
        <row r="42">
          <cell r="A42">
            <v>35246</v>
          </cell>
          <cell r="B42">
            <v>1.02</v>
          </cell>
          <cell r="C42">
            <v>1.0102</v>
          </cell>
          <cell r="D42">
            <v>131.44499999999999</v>
          </cell>
          <cell r="F42">
            <v>1.0122247499999999</v>
          </cell>
          <cell r="G42">
            <v>131.24</v>
          </cell>
          <cell r="L42">
            <v>0.6099</v>
          </cell>
          <cell r="M42">
            <v>1.0060990000000001</v>
          </cell>
          <cell r="R42">
            <v>70.585369859307832</v>
          </cell>
        </row>
        <row r="43">
          <cell r="A43">
            <v>35277</v>
          </cell>
          <cell r="B43">
            <v>1.35</v>
          </cell>
          <cell r="C43">
            <v>1.0135000000000001</v>
          </cell>
          <cell r="D43">
            <v>133.21299999999999</v>
          </cell>
          <cell r="F43">
            <v>1.01092655</v>
          </cell>
          <cell r="G43">
            <v>132.67400000000001</v>
          </cell>
          <cell r="L43">
            <v>0.58509999999999995</v>
          </cell>
          <cell r="M43">
            <v>1.0058510000000001</v>
          </cell>
          <cell r="R43">
            <v>71.538272352408498</v>
          </cell>
        </row>
        <row r="44">
          <cell r="A44">
            <v>35308</v>
          </cell>
          <cell r="B44">
            <v>0.28000000000000003</v>
          </cell>
          <cell r="C44">
            <v>1.0027999999999999</v>
          </cell>
          <cell r="D44">
            <v>133.58699999999999</v>
          </cell>
          <cell r="F44">
            <v>1.0000376900000001</v>
          </cell>
          <cell r="G44">
            <v>132.679</v>
          </cell>
          <cell r="H44">
            <v>0.01</v>
          </cell>
          <cell r="I44">
            <v>1.0001</v>
          </cell>
          <cell r="L44">
            <v>0.62749999999999995</v>
          </cell>
          <cell r="M44">
            <v>1.006275</v>
          </cell>
          <cell r="R44">
            <v>71.738579514995237</v>
          </cell>
        </row>
        <row r="45">
          <cell r="A45">
            <v>35338</v>
          </cell>
          <cell r="B45">
            <v>0.1</v>
          </cell>
          <cell r="C45">
            <v>1.0009999999999999</v>
          </cell>
          <cell r="D45">
            <v>133.72200000000001</v>
          </cell>
          <cell r="E45">
            <v>0.13</v>
          </cell>
          <cell r="F45">
            <v>1.0012812900000001</v>
          </cell>
          <cell r="G45">
            <v>132.84899999999999</v>
          </cell>
          <cell r="H45">
            <v>0</v>
          </cell>
          <cell r="I45">
            <v>1</v>
          </cell>
          <cell r="L45">
            <v>0.66200000000000003</v>
          </cell>
          <cell r="M45">
            <v>1.0066200000000001</v>
          </cell>
          <cell r="R45">
            <v>71.810318094510222</v>
          </cell>
        </row>
        <row r="46">
          <cell r="A46">
            <v>35369</v>
          </cell>
          <cell r="B46">
            <v>0.19</v>
          </cell>
          <cell r="C46">
            <v>1.0019</v>
          </cell>
          <cell r="D46">
            <v>133.97800000000001</v>
          </cell>
          <cell r="E46">
            <v>0.22</v>
          </cell>
          <cell r="F46">
            <v>1.00219798</v>
          </cell>
          <cell r="G46">
            <v>133.14099999999999</v>
          </cell>
          <cell r="H46">
            <v>0.18</v>
          </cell>
          <cell r="I46">
            <v>1.0018</v>
          </cell>
          <cell r="L46">
            <v>0.7419</v>
          </cell>
          <cell r="M46">
            <v>1.0074190000000001</v>
          </cell>
          <cell r="R46">
            <v>71.946757698889797</v>
          </cell>
        </row>
        <row r="47">
          <cell r="A47">
            <v>35399</v>
          </cell>
          <cell r="B47">
            <v>0.2</v>
          </cell>
          <cell r="C47">
            <v>1.002</v>
          </cell>
          <cell r="D47">
            <v>134.24199999999999</v>
          </cell>
          <cell r="E47">
            <v>0.28000000000000003</v>
          </cell>
          <cell r="F47">
            <v>1.00282407</v>
          </cell>
          <cell r="G47">
            <v>133.517</v>
          </cell>
          <cell r="H47">
            <v>0.25</v>
          </cell>
          <cell r="I47">
            <v>1.0024999999999999</v>
          </cell>
          <cell r="L47">
            <v>0.81459999999999999</v>
          </cell>
          <cell r="M47">
            <v>1.008146</v>
          </cell>
          <cell r="R47">
            <v>72.090651214287575</v>
          </cell>
        </row>
        <row r="48">
          <cell r="A48">
            <v>35430</v>
          </cell>
          <cell r="B48">
            <v>0.73</v>
          </cell>
          <cell r="C48">
            <v>1.0073000000000001</v>
          </cell>
          <cell r="D48">
            <v>135.22499999999999</v>
          </cell>
          <cell r="E48">
            <v>0.88</v>
          </cell>
          <cell r="F48">
            <v>1.0087779100000001</v>
          </cell>
          <cell r="G48">
            <v>134.68899999999999</v>
          </cell>
          <cell r="H48">
            <v>0.44</v>
          </cell>
          <cell r="I48">
            <v>1.0044</v>
          </cell>
          <cell r="L48">
            <v>0.87170000000000003</v>
          </cell>
          <cell r="M48">
            <v>1.0087170000000001</v>
          </cell>
          <cell r="R48">
            <v>72.61691296815188</v>
          </cell>
        </row>
        <row r="49">
          <cell r="A49">
            <v>35461</v>
          </cell>
          <cell r="B49">
            <v>1.77</v>
          </cell>
          <cell r="C49">
            <v>1.0177</v>
          </cell>
          <cell r="D49">
            <v>137.613</v>
          </cell>
          <cell r="E49">
            <v>1.58</v>
          </cell>
          <cell r="F49">
            <v>1.01577709</v>
          </cell>
          <cell r="G49">
            <v>136.81399999999999</v>
          </cell>
          <cell r="H49">
            <v>1.85</v>
          </cell>
          <cell r="I49">
            <v>1.0185</v>
          </cell>
          <cell r="L49">
            <v>0.74399999999999999</v>
          </cell>
          <cell r="M49">
            <v>1.0074399999999999</v>
          </cell>
          <cell r="R49">
            <v>73.902232327688168</v>
          </cell>
        </row>
        <row r="50">
          <cell r="A50">
            <v>35471</v>
          </cell>
          <cell r="M50">
            <v>1</v>
          </cell>
          <cell r="N50">
            <v>1.485131</v>
          </cell>
        </row>
        <row r="51">
          <cell r="A51">
            <v>35489</v>
          </cell>
          <cell r="B51">
            <v>0.43</v>
          </cell>
          <cell r="C51">
            <v>1.0043</v>
          </cell>
          <cell r="D51">
            <v>138.20400000000001</v>
          </cell>
          <cell r="E51">
            <v>0.42</v>
          </cell>
          <cell r="F51">
            <v>1.0042101000000001</v>
          </cell>
          <cell r="G51">
            <v>137.38999999999999</v>
          </cell>
          <cell r="H51">
            <v>0.53</v>
          </cell>
          <cell r="I51">
            <v>1.0053000000000001</v>
          </cell>
          <cell r="L51">
            <v>0.66159999999999997</v>
          </cell>
          <cell r="M51">
            <v>1.006616</v>
          </cell>
          <cell r="R51">
            <v>74.220011926697225</v>
          </cell>
        </row>
        <row r="52">
          <cell r="A52">
            <v>35499</v>
          </cell>
          <cell r="M52">
            <v>1</v>
          </cell>
          <cell r="N52">
            <v>1.4970220000000001</v>
          </cell>
        </row>
        <row r="53">
          <cell r="A53">
            <v>35520</v>
          </cell>
          <cell r="B53">
            <v>1.1499999999999999</v>
          </cell>
          <cell r="C53">
            <v>1.0115000000000001</v>
          </cell>
          <cell r="D53">
            <v>139.79499999999999</v>
          </cell>
          <cell r="E53">
            <v>1.1599999999999999</v>
          </cell>
          <cell r="F53">
            <v>1.01164568</v>
          </cell>
          <cell r="G53">
            <v>138.99</v>
          </cell>
          <cell r="H53">
            <v>0.63</v>
          </cell>
          <cell r="I53">
            <v>1.0063</v>
          </cell>
          <cell r="L53">
            <v>0.63160000000000005</v>
          </cell>
          <cell r="M53">
            <v>1.006316</v>
          </cell>
          <cell r="R53">
            <v>75.073542063854248</v>
          </cell>
        </row>
        <row r="54">
          <cell r="A54">
            <v>35530</v>
          </cell>
          <cell r="M54">
            <v>1</v>
          </cell>
          <cell r="N54">
            <v>1.509749</v>
          </cell>
        </row>
        <row r="55">
          <cell r="A55">
            <v>35550</v>
          </cell>
          <cell r="B55">
            <v>0.68</v>
          </cell>
          <cell r="C55">
            <v>1.0067999999999999</v>
          </cell>
          <cell r="D55">
            <v>140.74199999999999</v>
          </cell>
          <cell r="E55">
            <v>0.59</v>
          </cell>
          <cell r="F55">
            <v>1.00587812</v>
          </cell>
          <cell r="G55">
            <v>139.80699999999999</v>
          </cell>
          <cell r="H55">
            <v>0.8</v>
          </cell>
          <cell r="I55">
            <v>1.008</v>
          </cell>
          <cell r="K55">
            <v>1.0638000000000001</v>
          </cell>
          <cell r="L55">
            <v>0.62109999999999999</v>
          </cell>
          <cell r="M55">
            <v>1.006211</v>
          </cell>
          <cell r="R55">
            <v>75.584042149888447</v>
          </cell>
        </row>
        <row r="56">
          <cell r="A56">
            <v>35560</v>
          </cell>
          <cell r="N56">
            <v>1.522999</v>
          </cell>
        </row>
        <row r="57">
          <cell r="A57">
            <v>35581</v>
          </cell>
          <cell r="B57">
            <v>0.21</v>
          </cell>
          <cell r="C57">
            <v>1.0021</v>
          </cell>
          <cell r="D57">
            <v>141.04</v>
          </cell>
          <cell r="E57">
            <v>0.3</v>
          </cell>
          <cell r="F57">
            <v>1.0030184499999999</v>
          </cell>
          <cell r="G57">
            <v>140.22900000000001</v>
          </cell>
          <cell r="H57">
            <v>0.39</v>
          </cell>
          <cell r="I57">
            <v>1.0039</v>
          </cell>
          <cell r="K57">
            <v>1.0717000000000001</v>
          </cell>
          <cell r="L57">
            <v>0.63539999999999996</v>
          </cell>
          <cell r="M57">
            <v>1.006354</v>
          </cell>
          <cell r="R57">
            <v>75.742768638403206</v>
          </cell>
        </row>
        <row r="58">
          <cell r="A58">
            <v>35591</v>
          </cell>
          <cell r="N58">
            <v>1.535045</v>
          </cell>
        </row>
        <row r="59">
          <cell r="A59">
            <v>35611</v>
          </cell>
          <cell r="B59">
            <v>0.74</v>
          </cell>
          <cell r="C59">
            <v>1.0074000000000001</v>
          </cell>
          <cell r="D59">
            <v>142.09</v>
          </cell>
          <cell r="E59">
            <v>0.7</v>
          </cell>
          <cell r="F59">
            <v>1.0069743099999999</v>
          </cell>
          <cell r="G59">
            <v>141.20699999999999</v>
          </cell>
          <cell r="H59">
            <v>1.3</v>
          </cell>
          <cell r="I59">
            <v>1.0129999999999999</v>
          </cell>
          <cell r="K59">
            <v>1.0769</v>
          </cell>
          <cell r="L59">
            <v>0.65349999999999997</v>
          </cell>
          <cell r="M59">
            <v>1.006535</v>
          </cell>
          <cell r="R59">
            <v>76.303265126327389</v>
          </cell>
        </row>
        <row r="60">
          <cell r="A60">
            <v>35621</v>
          </cell>
          <cell r="C60" t="str">
            <v xml:space="preserve"> </v>
          </cell>
          <cell r="N60">
            <v>1.5478749999999999</v>
          </cell>
        </row>
        <row r="61">
          <cell r="A61">
            <v>35642</v>
          </cell>
          <cell r="B61">
            <v>0.09</v>
          </cell>
          <cell r="C61">
            <v>1.0008999999999999</v>
          </cell>
          <cell r="D61">
            <v>142.221</v>
          </cell>
          <cell r="E61">
            <v>0.09</v>
          </cell>
          <cell r="F61">
            <v>1.0008710599999999</v>
          </cell>
          <cell r="G61">
            <v>141.33000000000001</v>
          </cell>
          <cell r="H61">
            <v>0.24</v>
          </cell>
          <cell r="I61">
            <v>1.0024</v>
          </cell>
          <cell r="K61">
            <v>1.0833999999999999</v>
          </cell>
          <cell r="L61">
            <v>0.62929999999999997</v>
          </cell>
          <cell r="M61">
            <v>1.0062930000000001</v>
          </cell>
          <cell r="R61">
            <v>76.371938064941077</v>
          </cell>
        </row>
        <row r="62">
          <cell r="A62">
            <v>35652</v>
          </cell>
          <cell r="C62" t="str">
            <v xml:space="preserve"> </v>
          </cell>
          <cell r="N62">
            <v>1.5603959999999999</v>
          </cell>
        </row>
        <row r="63">
          <cell r="A63">
            <v>35673</v>
          </cell>
          <cell r="B63">
            <v>0.09</v>
          </cell>
          <cell r="C63">
            <v>1.0008999999999999</v>
          </cell>
          <cell r="D63">
            <v>142.35300000000001</v>
          </cell>
          <cell r="E63">
            <v>-0.04</v>
          </cell>
          <cell r="F63">
            <v>0.99956131000000004</v>
          </cell>
          <cell r="G63">
            <v>141.268</v>
          </cell>
          <cell r="H63">
            <v>0</v>
          </cell>
          <cell r="I63">
            <v>1</v>
          </cell>
          <cell r="K63">
            <v>1.0915999999999999</v>
          </cell>
          <cell r="L63">
            <v>0.627</v>
          </cell>
          <cell r="M63">
            <v>1.00627</v>
          </cell>
          <cell r="R63">
            <v>76.440672809199512</v>
          </cell>
        </row>
        <row r="64">
          <cell r="A64">
            <v>35683</v>
          </cell>
          <cell r="C64" t="str">
            <v xml:space="preserve"> </v>
          </cell>
          <cell r="N64">
            <v>1.57317</v>
          </cell>
        </row>
        <row r="65">
          <cell r="A65">
            <v>35703</v>
          </cell>
          <cell r="B65">
            <v>0.48</v>
          </cell>
          <cell r="C65">
            <v>1.0047999999999999</v>
          </cell>
          <cell r="D65">
            <v>143.042</v>
          </cell>
          <cell r="E65">
            <v>0.59</v>
          </cell>
          <cell r="F65">
            <v>1.0058965900000001</v>
          </cell>
          <cell r="G65">
            <v>142.101</v>
          </cell>
          <cell r="H65">
            <v>0.17</v>
          </cell>
          <cell r="I65">
            <v>1.0017</v>
          </cell>
          <cell r="K65">
            <v>1.0960000000000001</v>
          </cell>
          <cell r="L65">
            <v>0.64739999999999998</v>
          </cell>
          <cell r="M65">
            <v>1.0064740000000001</v>
          </cell>
          <cell r="N65">
            <v>1.5810420000000001</v>
          </cell>
          <cell r="R65">
            <v>76.807588038683662</v>
          </cell>
        </row>
        <row r="66">
          <cell r="A66">
            <v>35713</v>
          </cell>
          <cell r="C66" t="str">
            <v xml:space="preserve"> </v>
          </cell>
          <cell r="N66">
            <v>1.584992</v>
          </cell>
        </row>
        <row r="67">
          <cell r="A67">
            <v>35734</v>
          </cell>
          <cell r="B67">
            <v>0.37</v>
          </cell>
          <cell r="C67">
            <v>1.0037</v>
          </cell>
          <cell r="D67">
            <v>143.56700000000001</v>
          </cell>
          <cell r="E67">
            <v>0.34</v>
          </cell>
          <cell r="F67">
            <v>1.0034201</v>
          </cell>
          <cell r="G67">
            <v>142.58699999999999</v>
          </cell>
          <cell r="H67">
            <v>0.28999999999999998</v>
          </cell>
          <cell r="I67">
            <v>1.0028999999999999</v>
          </cell>
          <cell r="K67">
            <v>1.103</v>
          </cell>
          <cell r="L67">
            <v>0.62670000000000003</v>
          </cell>
          <cell r="M67">
            <v>1.006267</v>
          </cell>
          <cell r="N67">
            <v>1.5933200000000001</v>
          </cell>
          <cell r="R67">
            <v>77.091776114426793</v>
          </cell>
        </row>
        <row r="68">
          <cell r="A68">
            <v>35744</v>
          </cell>
          <cell r="C68" t="str">
            <v xml:space="preserve"> </v>
          </cell>
          <cell r="N68">
            <v>1.5973010000000001</v>
          </cell>
        </row>
        <row r="69">
          <cell r="A69">
            <v>35764</v>
          </cell>
          <cell r="B69">
            <v>0.64</v>
          </cell>
          <cell r="C69">
            <v>1.0064</v>
          </cell>
          <cell r="D69">
            <v>144.48099999999999</v>
          </cell>
          <cell r="E69">
            <v>0.83</v>
          </cell>
          <cell r="F69">
            <v>1.0083036999999999</v>
          </cell>
          <cell r="G69">
            <v>143.77099999999999</v>
          </cell>
          <cell r="H69">
            <v>0.53</v>
          </cell>
          <cell r="I69">
            <v>1.0053000000000001</v>
          </cell>
          <cell r="K69">
            <v>1.109</v>
          </cell>
          <cell r="L69">
            <v>1.5334000000000001</v>
          </cell>
          <cell r="M69">
            <v>1.015334</v>
          </cell>
          <cell r="N69">
            <v>1.6052930000000001</v>
          </cell>
          <cell r="R69">
            <v>77.585163481559121</v>
          </cell>
        </row>
        <row r="70">
          <cell r="A70">
            <v>35774</v>
          </cell>
          <cell r="C70" t="str">
            <v xml:space="preserve"> </v>
          </cell>
          <cell r="N70">
            <v>1.6094839999999999</v>
          </cell>
        </row>
        <row r="71">
          <cell r="A71">
            <v>35795</v>
          </cell>
          <cell r="B71">
            <v>0.84</v>
          </cell>
          <cell r="C71">
            <v>1.0084</v>
          </cell>
          <cell r="D71">
            <v>145.69499999999999</v>
          </cell>
          <cell r="E71">
            <v>0.69</v>
          </cell>
          <cell r="F71">
            <v>1.0069137699999999</v>
          </cell>
          <cell r="G71">
            <v>144.76499999999999</v>
          </cell>
          <cell r="H71">
            <v>0.56000000000000005</v>
          </cell>
          <cell r="I71">
            <v>1.0056</v>
          </cell>
          <cell r="K71">
            <v>1.1165</v>
          </cell>
          <cell r="L71">
            <v>1.1815</v>
          </cell>
          <cell r="M71">
            <v>1.0118149999999999</v>
          </cell>
          <cell r="N71">
            <v>1.618363</v>
          </cell>
          <cell r="R71">
            <v>78.236878854804218</v>
          </cell>
        </row>
        <row r="72">
          <cell r="A72">
            <v>35805</v>
          </cell>
          <cell r="C72" t="str">
            <v xml:space="preserve"> </v>
          </cell>
          <cell r="N72">
            <v>1.6226080000000001</v>
          </cell>
        </row>
        <row r="73">
          <cell r="A73">
            <v>35826</v>
          </cell>
          <cell r="B73">
            <v>0.96</v>
          </cell>
          <cell r="C73">
            <v>1.0096000000000001</v>
          </cell>
          <cell r="D73">
            <v>147.09100000000001</v>
          </cell>
          <cell r="E73">
            <v>0.88</v>
          </cell>
          <cell r="F73">
            <v>1.00879356</v>
          </cell>
          <cell r="G73">
            <v>146.03800000000001</v>
          </cell>
          <cell r="H73">
            <v>1.26</v>
          </cell>
          <cell r="I73">
            <v>1.0125999999999999</v>
          </cell>
          <cell r="K73">
            <v>1.1234999999999999</v>
          </cell>
          <cell r="L73">
            <v>1.145</v>
          </cell>
          <cell r="M73">
            <v>1.01145</v>
          </cell>
          <cell r="N73">
            <v>1.6315580000000001</v>
          </cell>
          <cell r="O73">
            <v>1.02669973</v>
          </cell>
          <cell r="R73">
            <v>78.987952891810338</v>
          </cell>
        </row>
        <row r="74">
          <cell r="A74">
            <v>35836</v>
          </cell>
          <cell r="C74" t="str">
            <v xml:space="preserve"> </v>
          </cell>
          <cell r="N74">
            <v>1.635837</v>
          </cell>
        </row>
        <row r="75">
          <cell r="A75">
            <v>35854</v>
          </cell>
          <cell r="B75">
            <v>0.18</v>
          </cell>
          <cell r="C75">
            <v>1.0018</v>
          </cell>
          <cell r="D75">
            <v>147.35599999999999</v>
          </cell>
          <cell r="E75">
            <v>0.02</v>
          </cell>
          <cell r="F75">
            <v>1.0001985799999999</v>
          </cell>
          <cell r="G75">
            <v>146.06700000000001</v>
          </cell>
          <cell r="H75">
            <v>0.14000000000000001</v>
          </cell>
          <cell r="I75">
            <v>1.0014000000000001</v>
          </cell>
          <cell r="K75">
            <v>1.1304000000000001</v>
          </cell>
          <cell r="L75">
            <v>0.4461</v>
          </cell>
          <cell r="M75">
            <v>1.004461</v>
          </cell>
          <cell r="N75">
            <v>1.6435690000000001</v>
          </cell>
          <cell r="O75">
            <v>1.02129793</v>
          </cell>
          <cell r="R75">
            <v>79.130131207015594</v>
          </cell>
        </row>
        <row r="76">
          <cell r="A76">
            <v>35864</v>
          </cell>
          <cell r="C76" t="str">
            <v xml:space="preserve"> </v>
          </cell>
          <cell r="N76">
            <v>1.6511290000000001</v>
          </cell>
        </row>
        <row r="77">
          <cell r="A77">
            <v>35885</v>
          </cell>
          <cell r="B77">
            <v>0.19</v>
          </cell>
          <cell r="C77">
            <v>1.0019</v>
          </cell>
          <cell r="D77">
            <v>147.63499999999999</v>
          </cell>
          <cell r="E77">
            <v>0.23</v>
          </cell>
          <cell r="F77">
            <v>1.00233455</v>
          </cell>
          <cell r="G77">
            <v>146.40799999999999</v>
          </cell>
          <cell r="H77">
            <v>0.33</v>
          </cell>
          <cell r="I77">
            <v>1.0033000000000001</v>
          </cell>
          <cell r="K77">
            <v>1.1374</v>
          </cell>
          <cell r="L77">
            <v>0.89949999999999997</v>
          </cell>
          <cell r="M77">
            <v>1.0089950000000001</v>
          </cell>
          <cell r="N77">
            <v>1.6593150000000001</v>
          </cell>
          <cell r="O77">
            <v>1.0220072899999999</v>
          </cell>
          <cell r="R77">
            <v>79.280478456308927</v>
          </cell>
        </row>
        <row r="78">
          <cell r="A78">
            <v>35898</v>
          </cell>
          <cell r="C78" t="str">
            <v xml:space="preserve"> </v>
          </cell>
          <cell r="N78">
            <v>1.665996</v>
          </cell>
        </row>
        <row r="79">
          <cell r="A79">
            <v>35915</v>
          </cell>
          <cell r="B79">
            <v>0.13</v>
          </cell>
          <cell r="C79">
            <v>1.0013000000000001</v>
          </cell>
          <cell r="D79">
            <v>147.821</v>
          </cell>
          <cell r="E79">
            <v>-0.13</v>
          </cell>
          <cell r="F79">
            <v>0.99865444999999997</v>
          </cell>
          <cell r="G79">
            <v>146.21100000000001</v>
          </cell>
          <cell r="H79">
            <v>0.23</v>
          </cell>
          <cell r="I79">
            <v>1.0023</v>
          </cell>
          <cell r="K79">
            <v>1.1443000000000001</v>
          </cell>
          <cell r="L79">
            <v>0.47199999999999998</v>
          </cell>
          <cell r="M79">
            <v>1.0047200000000001</v>
          </cell>
          <cell r="N79">
            <v>1.6747730000000001</v>
          </cell>
          <cell r="O79">
            <v>1.0170669800000001</v>
          </cell>
          <cell r="R79">
            <v>79.383543078302139</v>
          </cell>
        </row>
        <row r="80">
          <cell r="A80">
            <v>35926</v>
          </cell>
          <cell r="C80" t="str">
            <v xml:space="preserve"> </v>
          </cell>
          <cell r="N80">
            <v>1.680477</v>
          </cell>
        </row>
        <row r="81">
          <cell r="A81">
            <v>35946</v>
          </cell>
          <cell r="B81">
            <v>0.14000000000000001</v>
          </cell>
          <cell r="C81">
            <v>1.0014000000000001</v>
          </cell>
          <cell r="D81">
            <v>148.02099999999999</v>
          </cell>
          <cell r="E81">
            <v>0.23</v>
          </cell>
          <cell r="F81">
            <v>1.00227753</v>
          </cell>
          <cell r="G81">
            <v>146.54400000000001</v>
          </cell>
          <cell r="H81">
            <v>0.14000000000000001</v>
          </cell>
          <cell r="I81">
            <v>1.0014000000000001</v>
          </cell>
          <cell r="K81">
            <v>1.1505000000000001</v>
          </cell>
          <cell r="L81">
            <v>0.45429999999999998</v>
          </cell>
          <cell r="M81">
            <v>1.004543</v>
          </cell>
          <cell r="N81">
            <v>1.690898</v>
          </cell>
          <cell r="O81">
            <v>1.0163003500000001</v>
          </cell>
          <cell r="R81">
            <v>79.494680038611762</v>
          </cell>
        </row>
        <row r="82">
          <cell r="A82">
            <v>35956</v>
          </cell>
          <cell r="C82" t="str">
            <v xml:space="preserve"> </v>
          </cell>
          <cell r="N82">
            <v>1.6956990000000001</v>
          </cell>
        </row>
        <row r="83">
          <cell r="A83">
            <v>35976</v>
          </cell>
          <cell r="B83">
            <v>0.38</v>
          </cell>
          <cell r="C83">
            <v>1.0038</v>
          </cell>
          <cell r="D83">
            <v>148.58799999999999</v>
          </cell>
          <cell r="E83">
            <v>0.28000000000000003</v>
          </cell>
          <cell r="F83">
            <v>1.0027773200000001</v>
          </cell>
          <cell r="G83">
            <v>146.95099999999999</v>
          </cell>
          <cell r="H83">
            <v>0.41</v>
          </cell>
          <cell r="I83">
            <v>1.0041</v>
          </cell>
          <cell r="K83">
            <v>1.1569</v>
          </cell>
          <cell r="L83">
            <v>0.49130000000000001</v>
          </cell>
          <cell r="M83">
            <v>1.0049129999999999</v>
          </cell>
          <cell r="N83">
            <v>1.7052419999999999</v>
          </cell>
          <cell r="O83">
            <v>1.01602412</v>
          </cell>
          <cell r="R83">
            <v>79.796759822758489</v>
          </cell>
        </row>
        <row r="84">
          <cell r="A84">
            <v>35986</v>
          </cell>
          <cell r="C84" t="str">
            <v xml:space="preserve"> </v>
          </cell>
          <cell r="N84">
            <v>1.710035</v>
          </cell>
        </row>
        <row r="85">
          <cell r="A85">
            <v>35991</v>
          </cell>
          <cell r="L85">
            <v>0.56769999999999998</v>
          </cell>
          <cell r="M85">
            <v>1.0056769999999999</v>
          </cell>
        </row>
        <row r="86">
          <cell r="A86">
            <v>36007</v>
          </cell>
          <cell r="B86">
            <v>-0.17</v>
          </cell>
          <cell r="C86">
            <v>0.99829999999999997</v>
          </cell>
          <cell r="D86">
            <v>148.339</v>
          </cell>
          <cell r="E86">
            <v>-0.38</v>
          </cell>
          <cell r="F86">
            <v>0.99623684000000001</v>
          </cell>
          <cell r="G86">
            <v>146.398</v>
          </cell>
          <cell r="H86">
            <v>0</v>
          </cell>
          <cell r="I86">
            <v>1</v>
          </cell>
          <cell r="K86">
            <v>1.1634</v>
          </cell>
          <cell r="L86">
            <v>0.55030000000000001</v>
          </cell>
          <cell r="M86">
            <v>1.005503</v>
          </cell>
          <cell r="N86">
            <v>1.7201409999999999</v>
          </cell>
          <cell r="O86">
            <v>1.01703732</v>
          </cell>
          <cell r="R86">
            <v>79.661105331059801</v>
          </cell>
        </row>
        <row r="87">
          <cell r="A87">
            <v>36017</v>
          </cell>
          <cell r="C87" t="str">
            <v xml:space="preserve"> </v>
          </cell>
          <cell r="H87" t="str">
            <v>(negativo)</v>
          </cell>
          <cell r="N87">
            <v>1.7249749999999999</v>
          </cell>
        </row>
        <row r="88">
          <cell r="A88">
            <v>36022</v>
          </cell>
          <cell r="L88">
            <v>0.38300000000000001</v>
          </cell>
          <cell r="M88">
            <v>1.00383</v>
          </cell>
        </row>
        <row r="89">
          <cell r="A89">
            <v>36038</v>
          </cell>
          <cell r="B89">
            <v>-0.16</v>
          </cell>
          <cell r="C89">
            <v>0.99839999999999995</v>
          </cell>
          <cell r="D89">
            <v>148.10900000000001</v>
          </cell>
          <cell r="E89">
            <v>-0.17</v>
          </cell>
          <cell r="F89">
            <v>0.99826499999999996</v>
          </cell>
          <cell r="G89">
            <v>146.14400000000001</v>
          </cell>
          <cell r="H89">
            <v>0</v>
          </cell>
          <cell r="I89">
            <v>1</v>
          </cell>
          <cell r="K89">
            <v>1.1769000000000001</v>
          </cell>
          <cell r="L89">
            <v>0.37490000000000001</v>
          </cell>
          <cell r="M89">
            <v>1.003749</v>
          </cell>
          <cell r="N89">
            <v>1.7351700000000001</v>
          </cell>
          <cell r="O89">
            <v>1.01548517</v>
          </cell>
          <cell r="R89">
            <v>79.533647562530106</v>
          </cell>
        </row>
        <row r="90">
          <cell r="A90">
            <v>36048</v>
          </cell>
          <cell r="C90" t="str">
            <v xml:space="preserve"> </v>
          </cell>
          <cell r="H90" t="str">
            <v>(negativo)</v>
          </cell>
          <cell r="N90">
            <v>1.7404569999999999</v>
          </cell>
        </row>
        <row r="91">
          <cell r="A91">
            <v>36068</v>
          </cell>
          <cell r="B91">
            <v>-0.08</v>
          </cell>
          <cell r="C91">
            <v>0.99919999999999998</v>
          </cell>
          <cell r="D91">
            <v>147.98400000000001</v>
          </cell>
          <cell r="E91">
            <v>-0.02</v>
          </cell>
          <cell r="F91">
            <v>0.99977419999999995</v>
          </cell>
          <cell r="G91">
            <v>146.11099999999999</v>
          </cell>
          <cell r="H91">
            <v>0</v>
          </cell>
          <cell r="I91">
            <v>1</v>
          </cell>
          <cell r="K91">
            <v>1.1856</v>
          </cell>
          <cell r="L91">
            <v>0.45119999999999999</v>
          </cell>
          <cell r="M91">
            <v>1.0045120000000001</v>
          </cell>
          <cell r="N91">
            <v>1.7511699999999999</v>
          </cell>
          <cell r="O91">
            <v>1.0248750900000001</v>
          </cell>
          <cell r="R91">
            <v>79.470020644480087</v>
          </cell>
        </row>
        <row r="92">
          <cell r="A92">
            <v>36081</v>
          </cell>
          <cell r="C92" t="str">
            <v xml:space="preserve"> </v>
          </cell>
          <cell r="H92" t="str">
            <v>(negativo)</v>
          </cell>
          <cell r="N92">
            <v>1.7581690000000001</v>
          </cell>
        </row>
        <row r="93">
          <cell r="A93">
            <v>36099</v>
          </cell>
          <cell r="B93">
            <v>0.08</v>
          </cell>
          <cell r="C93">
            <v>1.0007999999999999</v>
          </cell>
          <cell r="D93">
            <v>148.1</v>
          </cell>
          <cell r="E93">
            <v>-0.03</v>
          </cell>
          <cell r="F93">
            <v>0.99967147999999995</v>
          </cell>
          <cell r="G93">
            <v>146.06299999999999</v>
          </cell>
          <cell r="H93">
            <v>0.2</v>
          </cell>
          <cell r="I93">
            <v>1.002</v>
          </cell>
          <cell r="K93">
            <v>1.1932</v>
          </cell>
          <cell r="L93">
            <v>0.88919999999999999</v>
          </cell>
          <cell r="M93">
            <v>1.0088919999999999</v>
          </cell>
          <cell r="N93">
            <v>1.7679069999999999</v>
          </cell>
          <cell r="O93">
            <v>1.02940886</v>
          </cell>
          <cell r="R93">
            <v>79.53359666099567</v>
          </cell>
        </row>
        <row r="94">
          <cell r="A94">
            <v>36109</v>
          </cell>
          <cell r="C94" t="str">
            <v xml:space="preserve"> </v>
          </cell>
          <cell r="N94">
            <v>1.7733410000000001</v>
          </cell>
        </row>
        <row r="95">
          <cell r="A95">
            <v>36129</v>
          </cell>
          <cell r="B95">
            <v>-0.32</v>
          </cell>
          <cell r="C95">
            <v>0.99680000000000002</v>
          </cell>
          <cell r="D95">
            <v>147.62799999999999</v>
          </cell>
          <cell r="E95">
            <v>-0.18</v>
          </cell>
          <cell r="F95">
            <v>0.99817887000000005</v>
          </cell>
          <cell r="G95">
            <v>145.797</v>
          </cell>
          <cell r="H95">
            <v>0</v>
          </cell>
          <cell r="I95">
            <v>1</v>
          </cell>
          <cell r="K95">
            <v>1.2012</v>
          </cell>
          <cell r="L95">
            <v>0.61360000000000003</v>
          </cell>
          <cell r="M95">
            <v>1.0061359999999999</v>
          </cell>
          <cell r="N95">
            <v>1.784257</v>
          </cell>
          <cell r="O95">
            <v>1.02632152</v>
          </cell>
          <cell r="R95">
            <v>79.279089151680481</v>
          </cell>
        </row>
        <row r="96">
          <cell r="A96">
            <v>36139</v>
          </cell>
          <cell r="C96" t="str">
            <v xml:space="preserve"> </v>
          </cell>
          <cell r="H96" t="str">
            <v>(negativo)</v>
          </cell>
          <cell r="N96">
            <v>1.7922279999999999</v>
          </cell>
        </row>
        <row r="97">
          <cell r="A97">
            <v>36160</v>
          </cell>
          <cell r="B97">
            <v>0.45</v>
          </cell>
          <cell r="C97">
            <v>1.0044999999999999</v>
          </cell>
          <cell r="D97">
            <v>148.291</v>
          </cell>
          <cell r="E97">
            <v>0.98</v>
          </cell>
          <cell r="F97">
            <v>1.00983559</v>
          </cell>
          <cell r="G97">
            <v>147.23099999999999</v>
          </cell>
          <cell r="H97">
            <v>0.09</v>
          </cell>
          <cell r="I97">
            <v>1.0008999999999999</v>
          </cell>
          <cell r="K97">
            <v>1.2087000000000001</v>
          </cell>
          <cell r="L97">
            <v>0.74339999999999995</v>
          </cell>
          <cell r="M97">
            <v>1.0074339999999999</v>
          </cell>
          <cell r="N97">
            <v>1.809669</v>
          </cell>
          <cell r="O97">
            <v>1.02401553</v>
          </cell>
          <cell r="R97">
            <v>79.635845052863033</v>
          </cell>
          <cell r="S97">
            <v>-3.7437000000000165E-3</v>
          </cell>
          <cell r="T97">
            <v>0.99625629999999998</v>
          </cell>
        </row>
        <row r="98">
          <cell r="A98">
            <v>36171</v>
          </cell>
          <cell r="C98" t="str">
            <v xml:space="preserve"> </v>
          </cell>
          <cell r="N98">
            <v>1.816589</v>
          </cell>
        </row>
        <row r="99">
          <cell r="A99">
            <v>36191</v>
          </cell>
          <cell r="B99">
            <v>0.84</v>
          </cell>
          <cell r="C99">
            <v>1.0084</v>
          </cell>
          <cell r="D99">
            <v>149.53299999999999</v>
          </cell>
          <cell r="E99">
            <v>1.1499999999999999</v>
          </cell>
          <cell r="F99">
            <v>1.01147856</v>
          </cell>
          <cell r="G99">
            <v>148.92099999999999</v>
          </cell>
          <cell r="H99">
            <v>0.64</v>
          </cell>
          <cell r="I99">
            <v>1.0064</v>
          </cell>
          <cell r="K99">
            <v>1.9630000000000001</v>
          </cell>
          <cell r="L99">
            <v>0.51629999999999998</v>
          </cell>
          <cell r="M99">
            <v>1.005163</v>
          </cell>
          <cell r="N99">
            <v>1.8288219999999999</v>
          </cell>
          <cell r="O99">
            <v>1.02177954</v>
          </cell>
          <cell r="R99">
            <v>80.304786151307084</v>
          </cell>
        </row>
        <row r="100">
          <cell r="A100">
            <v>36201</v>
          </cell>
          <cell r="C100" t="str">
            <v xml:space="preserve"> </v>
          </cell>
          <cell r="N100">
            <v>1.8349690000000001</v>
          </cell>
        </row>
        <row r="101">
          <cell r="A101">
            <v>36219</v>
          </cell>
          <cell r="B101">
            <v>3.61</v>
          </cell>
          <cell r="C101">
            <v>1.0361</v>
          </cell>
          <cell r="D101">
            <v>154.93299999999999</v>
          </cell>
          <cell r="E101">
            <v>4.4400000000000004</v>
          </cell>
          <cell r="F101">
            <v>1.0443658</v>
          </cell>
          <cell r="G101">
            <v>155.52799999999999</v>
          </cell>
          <cell r="H101">
            <v>1.41</v>
          </cell>
          <cell r="I101">
            <v>1.0141</v>
          </cell>
          <cell r="K101">
            <v>2.0276000000000001</v>
          </cell>
          <cell r="L101">
            <v>0.82979999999999998</v>
          </cell>
          <cell r="M101">
            <v>1.0082979999999999</v>
          </cell>
          <cell r="N101">
            <v>1.846085</v>
          </cell>
          <cell r="O101">
            <v>1.0237870899999999</v>
          </cell>
          <cell r="R101">
            <v>83.203788931369274</v>
          </cell>
        </row>
        <row r="102">
          <cell r="A102">
            <v>36229</v>
          </cell>
          <cell r="C102" t="str">
            <v xml:space="preserve"> </v>
          </cell>
          <cell r="N102">
            <v>1.85229</v>
          </cell>
        </row>
        <row r="103">
          <cell r="A103">
            <v>36250</v>
          </cell>
          <cell r="B103">
            <v>2.83</v>
          </cell>
          <cell r="C103">
            <v>1.0283</v>
          </cell>
          <cell r="D103">
            <v>159.32499999999999</v>
          </cell>
          <cell r="E103">
            <v>1.98</v>
          </cell>
          <cell r="F103">
            <v>1.01975207</v>
          </cell>
          <cell r="G103">
            <v>158.6</v>
          </cell>
          <cell r="H103">
            <v>0.95</v>
          </cell>
          <cell r="I103">
            <v>1.0095000000000001</v>
          </cell>
          <cell r="K103">
            <v>1.722</v>
          </cell>
          <cell r="L103">
            <v>1.1614</v>
          </cell>
          <cell r="M103">
            <v>1.011614</v>
          </cell>
          <cell r="N103">
            <v>1.865389</v>
          </cell>
          <cell r="O103">
            <v>1.0333452000000001</v>
          </cell>
          <cell r="R103">
            <v>85.558456158127029</v>
          </cell>
        </row>
        <row r="104">
          <cell r="A104">
            <v>36262</v>
          </cell>
          <cell r="C104" t="str">
            <v xml:space="preserve"> </v>
          </cell>
          <cell r="N104">
            <v>1.87324</v>
          </cell>
        </row>
        <row r="105">
          <cell r="A105">
            <v>36280</v>
          </cell>
          <cell r="B105">
            <v>0.71</v>
          </cell>
          <cell r="C105">
            <v>1.0071000000000001</v>
          </cell>
          <cell r="D105">
            <v>160.459</v>
          </cell>
          <cell r="E105">
            <v>0.03</v>
          </cell>
          <cell r="F105">
            <v>1.00029634</v>
          </cell>
          <cell r="G105">
            <v>158.64699999999999</v>
          </cell>
          <cell r="H105">
            <v>0.52</v>
          </cell>
          <cell r="I105">
            <v>1.0052000000000001</v>
          </cell>
          <cell r="K105">
            <v>1.6607000000000001</v>
          </cell>
          <cell r="L105">
            <v>0.60919999999999996</v>
          </cell>
          <cell r="M105">
            <v>1.006092</v>
          </cell>
          <cell r="N105">
            <v>1.885122</v>
          </cell>
          <cell r="O105">
            <v>1.02352438</v>
          </cell>
          <cell r="R105">
            <v>86.165921196849737</v>
          </cell>
        </row>
        <row r="106">
          <cell r="A106">
            <v>36290</v>
          </cell>
          <cell r="C106" t="str">
            <v xml:space="preserve"> </v>
          </cell>
          <cell r="N106">
            <v>1.8917550000000001</v>
          </cell>
        </row>
        <row r="107">
          <cell r="A107">
            <v>36311</v>
          </cell>
          <cell r="B107">
            <v>-0.28999999999999998</v>
          </cell>
          <cell r="C107">
            <v>0.99709999999999999</v>
          </cell>
          <cell r="D107">
            <v>159.99600000000001</v>
          </cell>
          <cell r="E107">
            <v>-0.34</v>
          </cell>
          <cell r="F107">
            <v>0.99655209</v>
          </cell>
          <cell r="G107">
            <v>158.1</v>
          </cell>
          <cell r="H107">
            <v>0.08</v>
          </cell>
          <cell r="I107">
            <v>1.0007999999999999</v>
          </cell>
          <cell r="K107">
            <v>1.724</v>
          </cell>
          <cell r="L107">
            <v>0.57609999999999995</v>
          </cell>
          <cell r="M107">
            <v>1.0057609999999999</v>
          </cell>
          <cell r="N107">
            <v>1.905761</v>
          </cell>
          <cell r="O107">
            <v>1.0201883</v>
          </cell>
          <cell r="R107">
            <v>85.916040025378877</v>
          </cell>
        </row>
        <row r="108">
          <cell r="A108">
            <v>36321</v>
          </cell>
          <cell r="C108" t="str">
            <v xml:space="preserve"> </v>
          </cell>
          <cell r="N108">
            <v>1.9124669999999999</v>
          </cell>
        </row>
        <row r="109">
          <cell r="A109">
            <v>36341</v>
          </cell>
          <cell r="B109">
            <v>0.36</v>
          </cell>
          <cell r="C109">
            <v>1.0036</v>
          </cell>
          <cell r="D109">
            <v>160.57300000000001</v>
          </cell>
          <cell r="E109">
            <v>1.02</v>
          </cell>
          <cell r="F109">
            <v>1.0101897500000001</v>
          </cell>
          <cell r="G109">
            <v>159.71100000000001</v>
          </cell>
          <cell r="H109">
            <v>0.65</v>
          </cell>
          <cell r="I109">
            <v>1.0065</v>
          </cell>
          <cell r="K109">
            <v>1.7695000000000001</v>
          </cell>
          <cell r="L109">
            <v>0.31080000000000002</v>
          </cell>
          <cell r="M109">
            <v>1.0031080000000001</v>
          </cell>
          <cell r="N109">
            <v>1.9259500000000001</v>
          </cell>
          <cell r="O109">
            <v>1.01671869</v>
          </cell>
          <cell r="R109">
            <v>86.225337769470244</v>
          </cell>
        </row>
        <row r="110">
          <cell r="A110">
            <v>36353</v>
          </cell>
          <cell r="C110" t="str">
            <v xml:space="preserve"> </v>
          </cell>
          <cell r="N110">
            <v>1.934382</v>
          </cell>
        </row>
        <row r="111">
          <cell r="A111">
            <v>36372</v>
          </cell>
          <cell r="B111">
            <v>1.55</v>
          </cell>
          <cell r="C111">
            <v>1.0155000000000001</v>
          </cell>
          <cell r="D111">
            <v>163.06</v>
          </cell>
          <cell r="E111">
            <v>1.59</v>
          </cell>
          <cell r="F111">
            <v>1.0159162500000001</v>
          </cell>
          <cell r="G111">
            <v>162.25299999999999</v>
          </cell>
          <cell r="H111">
            <v>1.2</v>
          </cell>
          <cell r="I111">
            <v>1.012</v>
          </cell>
          <cell r="K111">
            <v>1.7891999999999999</v>
          </cell>
          <cell r="L111">
            <v>0.29330000000000001</v>
          </cell>
          <cell r="M111">
            <v>1.0029330000000001</v>
          </cell>
          <cell r="N111">
            <v>1.947851</v>
          </cell>
          <cell r="O111">
            <v>1.01658764</v>
          </cell>
          <cell r="R111">
            <v>87.561830504897031</v>
          </cell>
        </row>
        <row r="112">
          <cell r="A112">
            <v>36382</v>
          </cell>
          <cell r="C112" t="str">
            <v xml:space="preserve"> </v>
          </cell>
          <cell r="N112">
            <v>1.954977</v>
          </cell>
        </row>
        <row r="113">
          <cell r="A113">
            <v>36403</v>
          </cell>
          <cell r="B113">
            <v>1.56</v>
          </cell>
          <cell r="C113">
            <v>1.0156000000000001</v>
          </cell>
          <cell r="D113">
            <v>165.60300000000001</v>
          </cell>
          <cell r="E113">
            <v>1.45</v>
          </cell>
          <cell r="F113">
            <v>1.01453902</v>
          </cell>
          <cell r="G113">
            <v>164.61199999999999</v>
          </cell>
          <cell r="H113">
            <v>0.48</v>
          </cell>
          <cell r="I113">
            <v>1.0047999999999999</v>
          </cell>
          <cell r="K113">
            <v>1.9158999999999999</v>
          </cell>
          <cell r="L113">
            <v>0.29449999999999998</v>
          </cell>
          <cell r="M113">
            <v>1.002945</v>
          </cell>
          <cell r="N113">
            <v>1.970027</v>
          </cell>
          <cell r="O113">
            <v>1.0156847499999999</v>
          </cell>
          <cell r="R113">
            <v>88.927795060773434</v>
          </cell>
        </row>
        <row r="114">
          <cell r="A114">
            <v>36413</v>
          </cell>
          <cell r="C114" t="str">
            <v xml:space="preserve"> </v>
          </cell>
          <cell r="N114">
            <v>1.9772350000000001</v>
          </cell>
        </row>
        <row r="115">
          <cell r="A115">
            <v>36433</v>
          </cell>
          <cell r="B115">
            <v>1.45</v>
          </cell>
          <cell r="C115">
            <v>1.0145</v>
          </cell>
          <cell r="D115">
            <v>167.99700000000001</v>
          </cell>
          <cell r="E115">
            <v>1.47</v>
          </cell>
          <cell r="F115">
            <v>1.01467694</v>
          </cell>
          <cell r="G115">
            <v>167.02799999999999</v>
          </cell>
          <cell r="H115">
            <v>0.19</v>
          </cell>
          <cell r="I115">
            <v>1.0019</v>
          </cell>
          <cell r="K115">
            <v>1.9222999999999999</v>
          </cell>
          <cell r="L115">
            <v>0.27150000000000002</v>
          </cell>
          <cell r="M115">
            <v>1.002715</v>
          </cell>
          <cell r="N115">
            <v>1.9917290000000001</v>
          </cell>
          <cell r="O115">
            <v>1.0148714599999999</v>
          </cell>
          <cell r="R115">
            <v>90.217248089154651</v>
          </cell>
        </row>
        <row r="116">
          <cell r="A116">
            <v>36444</v>
          </cell>
          <cell r="C116" t="str">
            <v xml:space="preserve"> </v>
          </cell>
          <cell r="N116">
            <v>1.998985</v>
          </cell>
        </row>
        <row r="117">
          <cell r="A117">
            <v>36464</v>
          </cell>
          <cell r="B117">
            <v>1.7</v>
          </cell>
          <cell r="C117">
            <v>1.0169999999999999</v>
          </cell>
          <cell r="D117">
            <v>170.86099999999999</v>
          </cell>
          <cell r="E117">
            <v>1.89</v>
          </cell>
          <cell r="F117">
            <v>1.0188830600000001</v>
          </cell>
          <cell r="G117">
            <v>170.18199999999999</v>
          </cell>
          <cell r="H117">
            <v>0.92</v>
          </cell>
          <cell r="I117">
            <v>1.0092000000000001</v>
          </cell>
          <cell r="K117">
            <v>1.9530000000000001</v>
          </cell>
          <cell r="L117">
            <v>0.22650000000000001</v>
          </cell>
          <cell r="M117">
            <v>1.002265</v>
          </cell>
          <cell r="N117">
            <v>2.012108</v>
          </cell>
          <cell r="O117">
            <v>1.01383896</v>
          </cell>
          <cell r="R117">
            <v>91.750941306670271</v>
          </cell>
        </row>
        <row r="118">
          <cell r="A118">
            <v>36474</v>
          </cell>
          <cell r="C118" t="str">
            <v xml:space="preserve"> </v>
          </cell>
          <cell r="N118">
            <v>2.0187010000000001</v>
          </cell>
        </row>
        <row r="119">
          <cell r="A119">
            <v>36494</v>
          </cell>
          <cell r="B119">
            <v>2.39</v>
          </cell>
          <cell r="C119">
            <v>1.0239</v>
          </cell>
          <cell r="D119">
            <v>174.93899999999999</v>
          </cell>
          <cell r="E119">
            <v>2.5299999999999998</v>
          </cell>
          <cell r="F119">
            <v>1.0253493300000001</v>
          </cell>
          <cell r="G119">
            <v>174.49600000000001</v>
          </cell>
          <cell r="H119">
            <v>1.1200000000000001</v>
          </cell>
          <cell r="I119">
            <v>1.0112000000000001</v>
          </cell>
          <cell r="K119">
            <v>1.9227000000000001</v>
          </cell>
          <cell r="L119">
            <v>0.19980000000000001</v>
          </cell>
          <cell r="M119">
            <v>1.0019979999999999</v>
          </cell>
          <cell r="N119">
            <v>2.0319539999999998</v>
          </cell>
          <cell r="O119">
            <v>1.0138649900000001</v>
          </cell>
          <cell r="Q119">
            <v>178.53410479999999</v>
          </cell>
          <cell r="R119">
            <v>93.943788803899693</v>
          </cell>
        </row>
        <row r="120">
          <cell r="A120">
            <v>36504</v>
          </cell>
          <cell r="C120" t="str">
            <v xml:space="preserve"> </v>
          </cell>
          <cell r="N120">
            <v>2.0386129999999998</v>
          </cell>
        </row>
        <row r="121">
          <cell r="A121">
            <v>36525</v>
          </cell>
          <cell r="B121">
            <v>1.81</v>
          </cell>
          <cell r="C121">
            <v>1.0181</v>
          </cell>
          <cell r="D121">
            <v>178.09899999999999</v>
          </cell>
          <cell r="E121">
            <v>1.23</v>
          </cell>
          <cell r="F121">
            <v>1.01232693</v>
          </cell>
          <cell r="G121">
            <v>176.64699999999999</v>
          </cell>
          <cell r="H121">
            <v>0.6</v>
          </cell>
          <cell r="I121">
            <v>1.006</v>
          </cell>
          <cell r="K121">
            <v>1.7889999999999999</v>
          </cell>
          <cell r="L121">
            <v>0.29980000000000001</v>
          </cell>
          <cell r="M121">
            <v>1.0029980000000001</v>
          </cell>
          <cell r="N121">
            <v>2.052667</v>
          </cell>
          <cell r="O121">
            <v>1.0159962899999999</v>
          </cell>
          <cell r="Q121">
            <v>188.67655232999999</v>
          </cell>
          <cell r="R121">
            <v>95.644171381250274</v>
          </cell>
          <cell r="S121">
            <v>1.7445399999999944E-2</v>
          </cell>
          <cell r="T121">
            <v>1.0174453999999999</v>
          </cell>
        </row>
        <row r="122">
          <cell r="A122">
            <v>36535</v>
          </cell>
          <cell r="C122" t="str">
            <v xml:space="preserve"> </v>
          </cell>
          <cell r="N122">
            <v>2.0591650000000001</v>
          </cell>
        </row>
        <row r="123">
          <cell r="A123">
            <v>36556</v>
          </cell>
          <cell r="B123">
            <v>1.24</v>
          </cell>
          <cell r="C123">
            <v>1.0124</v>
          </cell>
          <cell r="D123">
            <v>180.30099999999999</v>
          </cell>
          <cell r="E123">
            <v>1.02</v>
          </cell>
          <cell r="F123">
            <v>1.01022944</v>
          </cell>
          <cell r="G123">
            <v>178.45400000000001</v>
          </cell>
          <cell r="H123">
            <v>1.01</v>
          </cell>
          <cell r="I123">
            <v>1.0101</v>
          </cell>
          <cell r="K123">
            <v>1.8024</v>
          </cell>
          <cell r="L123">
            <v>0.21490000000000001</v>
          </cell>
          <cell r="M123">
            <v>1.002149</v>
          </cell>
          <cell r="N123">
            <v>2.0728230000000001</v>
          </cell>
          <cell r="O123">
            <v>1.0145573299999999</v>
          </cell>
          <cell r="P123">
            <v>1.01450895</v>
          </cell>
          <cell r="Q123">
            <v>199.84325493</v>
          </cell>
          <cell r="R123">
            <v>96.830159106377778</v>
          </cell>
        </row>
        <row r="124">
          <cell r="A124">
            <v>36566</v>
          </cell>
          <cell r="C124" t="str">
            <v xml:space="preserve"> </v>
          </cell>
          <cell r="N124">
            <v>2.079358</v>
          </cell>
          <cell r="P124">
            <v>1.01449262</v>
          </cell>
        </row>
        <row r="125">
          <cell r="A125">
            <v>36585</v>
          </cell>
          <cell r="B125">
            <v>0.35</v>
          </cell>
          <cell r="C125">
            <v>1.0035000000000001</v>
          </cell>
          <cell r="D125">
            <v>180.935</v>
          </cell>
          <cell r="E125">
            <v>0.19</v>
          </cell>
          <cell r="F125">
            <v>1.00193888</v>
          </cell>
          <cell r="G125">
            <v>178.8</v>
          </cell>
          <cell r="H125">
            <v>0.05</v>
          </cell>
          <cell r="I125">
            <v>1.0004999999999999</v>
          </cell>
          <cell r="K125">
            <v>1.7685</v>
          </cell>
          <cell r="L125">
            <v>0.23280000000000001</v>
          </cell>
          <cell r="M125">
            <v>1.0023280000000001</v>
          </cell>
          <cell r="N125">
            <v>2.0918329999999998</v>
          </cell>
          <cell r="O125">
            <v>1.01450895</v>
          </cell>
          <cell r="P125">
            <v>1.0129565700000001</v>
          </cell>
          <cell r="Q125">
            <v>210.89140118</v>
          </cell>
          <cell r="R125">
            <v>97.169064663250111</v>
          </cell>
        </row>
        <row r="126">
          <cell r="A126">
            <v>36595</v>
          </cell>
          <cell r="C126" t="str">
            <v xml:space="preserve"> </v>
          </cell>
          <cell r="N126">
            <v>2.0984280000000002</v>
          </cell>
        </row>
        <row r="127">
          <cell r="A127">
            <v>36616</v>
          </cell>
          <cell r="B127">
            <v>0.15</v>
          </cell>
          <cell r="C127">
            <v>1.0015000000000001</v>
          </cell>
          <cell r="D127">
            <v>181.214</v>
          </cell>
          <cell r="E127">
            <v>0.18</v>
          </cell>
          <cell r="F127">
            <v>1.00183445</v>
          </cell>
          <cell r="G127">
            <v>179.12799999999999</v>
          </cell>
          <cell r="H127">
            <v>0.51</v>
          </cell>
          <cell r="I127">
            <v>1.0051000000000001</v>
          </cell>
          <cell r="K127">
            <v>1.7473000000000001</v>
          </cell>
          <cell r="L127">
            <v>0.22420000000000001</v>
          </cell>
          <cell r="M127">
            <v>1.0022420000000001</v>
          </cell>
          <cell r="N127">
            <v>2.1123470000000002</v>
          </cell>
          <cell r="O127">
            <v>1.01449262</v>
          </cell>
          <cell r="Q127">
            <v>222.52747525000001</v>
          </cell>
          <cell r="R127">
            <v>97.314818260244991</v>
          </cell>
        </row>
        <row r="128">
          <cell r="A128">
            <v>36626</v>
          </cell>
          <cell r="C128" t="str">
            <v xml:space="preserve"> </v>
          </cell>
          <cell r="N128">
            <v>2.1185330000000002</v>
          </cell>
        </row>
        <row r="129">
          <cell r="A129">
            <v>36646</v>
          </cell>
          <cell r="B129">
            <v>0.23</v>
          </cell>
          <cell r="C129">
            <v>1.0023</v>
          </cell>
          <cell r="D129">
            <v>181.63499999999999</v>
          </cell>
          <cell r="E129">
            <v>0.13</v>
          </cell>
          <cell r="F129">
            <v>1.00127842</v>
          </cell>
          <cell r="G129">
            <v>179.357</v>
          </cell>
          <cell r="H129">
            <v>0.25</v>
          </cell>
          <cell r="I129">
            <v>1.0024999999999999</v>
          </cell>
          <cell r="K129">
            <v>1.8067</v>
          </cell>
          <cell r="L129">
            <v>0.13009999999999999</v>
          </cell>
          <cell r="M129">
            <v>1.001301</v>
          </cell>
          <cell r="N129">
            <v>2.1308509999999998</v>
          </cell>
          <cell r="O129">
            <v>1.0129565700000001</v>
          </cell>
          <cell r="Q129">
            <v>234.37319880000001</v>
          </cell>
          <cell r="R129">
            <v>97.538642342243548</v>
          </cell>
        </row>
        <row r="130">
          <cell r="A130">
            <v>36656</v>
          </cell>
          <cell r="C130" t="str">
            <v xml:space="preserve"> </v>
          </cell>
          <cell r="N130">
            <v>2.1370369999999999</v>
          </cell>
        </row>
        <row r="131">
          <cell r="A131">
            <v>36677</v>
          </cell>
          <cell r="B131">
            <v>0.31</v>
          </cell>
          <cell r="C131">
            <v>1.0031000000000001</v>
          </cell>
          <cell r="D131">
            <v>182.18899999999999</v>
          </cell>
          <cell r="E131">
            <v>0.67</v>
          </cell>
          <cell r="F131">
            <v>1.0067240200000001</v>
          </cell>
          <cell r="G131">
            <v>180.56299999999999</v>
          </cell>
          <cell r="H131">
            <v>0.4</v>
          </cell>
          <cell r="I131">
            <v>1.004</v>
          </cell>
          <cell r="K131">
            <v>1.8266</v>
          </cell>
          <cell r="L131">
            <v>0.2492</v>
          </cell>
          <cell r="M131">
            <v>1.0024919999999999</v>
          </cell>
          <cell r="N131">
            <v>2.1500859999999999</v>
          </cell>
          <cell r="O131">
            <v>1.0149386300000001</v>
          </cell>
          <cell r="Q131">
            <v>247.47593972000001</v>
          </cell>
          <cell r="R131">
            <v>97.84101213350452</v>
          </cell>
        </row>
        <row r="132">
          <cell r="A132">
            <v>36687</v>
          </cell>
          <cell r="C132" t="str">
            <v xml:space="preserve"> </v>
          </cell>
          <cell r="N132">
            <v>2.1563279999999998</v>
          </cell>
        </row>
        <row r="133">
          <cell r="A133">
            <v>36707</v>
          </cell>
          <cell r="B133">
            <v>0.85</v>
          </cell>
          <cell r="C133">
            <v>1.0085</v>
          </cell>
          <cell r="D133">
            <v>183.745</v>
          </cell>
          <cell r="E133">
            <v>0.93</v>
          </cell>
          <cell r="F133">
            <v>1.0092654599999999</v>
          </cell>
          <cell r="G133">
            <v>182.23599999999999</v>
          </cell>
          <cell r="H133">
            <v>-0.01</v>
          </cell>
          <cell r="I133">
            <v>0.99990000000000001</v>
          </cell>
          <cell r="K133">
            <v>1.8</v>
          </cell>
          <cell r="L133">
            <v>0.214</v>
          </cell>
          <cell r="M133">
            <v>1.00214</v>
          </cell>
          <cell r="N133">
            <v>2.168866</v>
          </cell>
          <cell r="O133">
            <v>1.0139174799999999</v>
          </cell>
          <cell r="Q133">
            <v>261.08032421000001</v>
          </cell>
          <cell r="R133">
            <v>98.672660736639301</v>
          </cell>
        </row>
        <row r="134">
          <cell r="A134">
            <v>36717</v>
          </cell>
          <cell r="C134" t="str">
            <v xml:space="preserve"> </v>
          </cell>
          <cell r="N134">
            <v>2.1747930000000002</v>
          </cell>
        </row>
        <row r="135">
          <cell r="A135">
            <v>36738</v>
          </cell>
          <cell r="B135">
            <v>1.57</v>
          </cell>
          <cell r="C135">
            <v>1.0157</v>
          </cell>
          <cell r="D135">
            <v>186.63399999999999</v>
          </cell>
          <cell r="E135">
            <v>2.2599999999999998</v>
          </cell>
          <cell r="F135">
            <v>1.0225915800000001</v>
          </cell>
          <cell r="G135">
            <v>186.35300000000001</v>
          </cell>
          <cell r="H135">
            <v>1.91</v>
          </cell>
          <cell r="I135">
            <v>1.0190999999999999</v>
          </cell>
          <cell r="K135">
            <v>1.7747999999999999</v>
          </cell>
          <cell r="L135">
            <v>0.1547</v>
          </cell>
          <cell r="M135">
            <v>1.001547</v>
          </cell>
          <cell r="N135">
            <v>2.187208</v>
          </cell>
          <cell r="O135">
            <v>1.0130600000000001</v>
          </cell>
          <cell r="Q135">
            <v>275.15056544999999</v>
          </cell>
          <cell r="R135">
            <v>100.22182151020455</v>
          </cell>
        </row>
        <row r="136">
          <cell r="A136">
            <v>36748</v>
          </cell>
          <cell r="C136" t="str">
            <v xml:space="preserve"> </v>
          </cell>
          <cell r="N136">
            <v>2.1931440000000002</v>
          </cell>
        </row>
        <row r="137">
          <cell r="A137">
            <v>36769</v>
          </cell>
          <cell r="B137">
            <v>2.39</v>
          </cell>
          <cell r="C137">
            <v>1.0239</v>
          </cell>
          <cell r="D137">
            <v>191.08699999999999</v>
          </cell>
          <cell r="E137">
            <v>1.82</v>
          </cell>
          <cell r="F137">
            <v>1.01820738</v>
          </cell>
          <cell r="G137">
            <v>189.74600000000001</v>
          </cell>
          <cell r="H137">
            <v>0.86</v>
          </cell>
          <cell r="I137">
            <v>1.0085999999999999</v>
          </cell>
          <cell r="J137">
            <v>1662.11</v>
          </cell>
          <cell r="K137">
            <v>1.8233999999999999</v>
          </cell>
          <cell r="L137">
            <v>0.20250000000000001</v>
          </cell>
          <cell r="M137">
            <v>1.0020249999999999</v>
          </cell>
          <cell r="N137">
            <v>2.2056640000000001</v>
          </cell>
          <cell r="O137">
            <v>1.01405437</v>
          </cell>
          <cell r="P137">
            <v>1</v>
          </cell>
          <cell r="Q137">
            <v>290.21459455000002</v>
          </cell>
          <cell r="R137">
            <v>102.61712304429844</v>
          </cell>
        </row>
        <row r="138">
          <cell r="A138">
            <v>36780</v>
          </cell>
          <cell r="C138" t="str">
            <v xml:space="preserve"> </v>
          </cell>
          <cell r="N138">
            <v>2.21225</v>
          </cell>
        </row>
        <row r="139">
          <cell r="A139">
            <v>36799</v>
          </cell>
          <cell r="B139">
            <v>1.1599999999999999</v>
          </cell>
          <cell r="C139">
            <v>1.0116000000000001</v>
          </cell>
          <cell r="D139">
            <v>193.297</v>
          </cell>
          <cell r="E139">
            <v>0.69</v>
          </cell>
          <cell r="F139">
            <v>1.00686707</v>
          </cell>
          <cell r="G139">
            <v>191.04900000000001</v>
          </cell>
          <cell r="H139">
            <v>0.04</v>
          </cell>
          <cell r="I139">
            <v>1.0004</v>
          </cell>
          <cell r="J139">
            <v>1665.93</v>
          </cell>
          <cell r="K139">
            <v>1.8436999999999999</v>
          </cell>
          <cell r="L139">
            <v>0.1038</v>
          </cell>
          <cell r="M139">
            <v>1.0010380000000001</v>
          </cell>
          <cell r="N139">
            <v>2.2236729999999998</v>
          </cell>
          <cell r="O139">
            <v>1.0122362199999999</v>
          </cell>
          <cell r="P139">
            <v>1.0122362199999999</v>
          </cell>
          <cell r="Q139">
            <v>305.42867267000003</v>
          </cell>
          <cell r="R139">
            <v>103.80748167161231</v>
          </cell>
        </row>
        <row r="140">
          <cell r="A140">
            <v>36809</v>
          </cell>
          <cell r="C140" t="str">
            <v xml:space="preserve"> </v>
          </cell>
          <cell r="N140">
            <v>2.2294550000000002</v>
          </cell>
        </row>
        <row r="141">
          <cell r="A141">
            <v>36830</v>
          </cell>
          <cell r="B141">
            <v>0.38400000000000001</v>
          </cell>
          <cell r="C141">
            <v>1.0038400000000001</v>
          </cell>
          <cell r="D141">
            <v>194.04</v>
          </cell>
          <cell r="E141">
            <v>0.37</v>
          </cell>
          <cell r="F141">
            <v>1.0037372600000001</v>
          </cell>
          <cell r="G141">
            <v>191.76300000000001</v>
          </cell>
          <cell r="H141">
            <v>0.02</v>
          </cell>
          <cell r="I141">
            <v>1.0002</v>
          </cell>
          <cell r="J141">
            <v>1668.26</v>
          </cell>
          <cell r="K141">
            <v>1.909</v>
          </cell>
          <cell r="L141">
            <v>0.13159999999999999</v>
          </cell>
          <cell r="M141">
            <v>1.0013160000000001</v>
          </cell>
          <cell r="N141">
            <v>2.241587</v>
          </cell>
          <cell r="O141">
            <v>1.01287781</v>
          </cell>
          <cell r="P141">
            <v>1.0252716057162781</v>
          </cell>
          <cell r="Q141">
            <v>321.71400487</v>
          </cell>
          <cell r="R141">
            <v>104.20610240123131</v>
          </cell>
        </row>
        <row r="142">
          <cell r="A142">
            <v>36840</v>
          </cell>
          <cell r="C142" t="str">
            <v xml:space="preserve"> </v>
          </cell>
          <cell r="N142">
            <v>2.2473879999999999</v>
          </cell>
        </row>
        <row r="143">
          <cell r="A143">
            <v>36860</v>
          </cell>
          <cell r="B143">
            <v>0.28999999999999998</v>
          </cell>
          <cell r="C143">
            <v>1.0028999999999999</v>
          </cell>
          <cell r="D143">
            <v>194.59899999999999</v>
          </cell>
          <cell r="E143">
            <v>0.39</v>
          </cell>
          <cell r="F143">
            <v>1.00387457</v>
          </cell>
          <cell r="G143">
            <v>192.506</v>
          </cell>
          <cell r="H143">
            <v>0.4</v>
          </cell>
          <cell r="I143">
            <v>1.004</v>
          </cell>
          <cell r="J143">
            <v>1673.6</v>
          </cell>
          <cell r="K143">
            <v>1.9596</v>
          </cell>
          <cell r="L143">
            <v>0.1197</v>
          </cell>
          <cell r="M143">
            <v>1.0011969999999999</v>
          </cell>
          <cell r="N143">
            <v>2.2590340000000002</v>
          </cell>
          <cell r="O143">
            <v>1.01219897</v>
          </cell>
          <cell r="P143">
            <v>1.0377788632762628</v>
          </cell>
          <cell r="Q143">
            <v>338.66553064999999</v>
          </cell>
          <cell r="R143">
            <v>104.50830009819487</v>
          </cell>
        </row>
        <row r="144">
          <cell r="A144">
            <v>36870</v>
          </cell>
          <cell r="C144" t="str">
            <v xml:space="preserve"> </v>
          </cell>
          <cell r="N144">
            <v>2.2654640000000001</v>
          </cell>
        </row>
        <row r="145">
          <cell r="A145">
            <v>36891</v>
          </cell>
          <cell r="B145">
            <v>0.63</v>
          </cell>
          <cell r="C145">
            <v>1.0063</v>
          </cell>
          <cell r="D145">
            <v>195.827</v>
          </cell>
          <cell r="E145">
            <v>0.76</v>
          </cell>
          <cell r="F145">
            <v>1.0076049600000001</v>
          </cell>
          <cell r="G145">
            <v>193.97</v>
          </cell>
          <cell r="H145">
            <v>0.62</v>
          </cell>
          <cell r="I145">
            <v>1.0062</v>
          </cell>
          <cell r="J145">
            <v>1683.47</v>
          </cell>
          <cell r="K145">
            <v>1.9554</v>
          </cell>
          <cell r="L145">
            <v>9.9099999999999994E-2</v>
          </cell>
          <cell r="M145">
            <v>1.000991</v>
          </cell>
          <cell r="N145">
            <v>2.2772039999999998</v>
          </cell>
          <cell r="O145">
            <v>1.0119816699999999</v>
          </cell>
          <cell r="P145">
            <v>1.0502131871490141</v>
          </cell>
          <cell r="Q145">
            <v>358.37903045000002</v>
          </cell>
          <cell r="R145">
            <v>105.16670238881349</v>
          </cell>
          <cell r="S145">
            <v>4.9262399999999928E-2</v>
          </cell>
          <cell r="T145">
            <v>1.0492623999999999</v>
          </cell>
        </row>
        <row r="146">
          <cell r="A146">
            <v>36901</v>
          </cell>
          <cell r="C146" t="str">
            <v xml:space="preserve"> </v>
          </cell>
          <cell r="N146">
            <v>2.2828369999999998</v>
          </cell>
        </row>
        <row r="147">
          <cell r="A147">
            <v>36922</v>
          </cell>
          <cell r="B147">
            <v>0.62</v>
          </cell>
          <cell r="C147">
            <v>1.0062</v>
          </cell>
          <cell r="D147">
            <v>197.04499999999999</v>
          </cell>
          <cell r="E147">
            <v>0.49</v>
          </cell>
          <cell r="F147">
            <v>1.0048976599999999</v>
          </cell>
          <cell r="G147">
            <v>194.92</v>
          </cell>
          <cell r="H147">
            <v>0</v>
          </cell>
          <cell r="I147">
            <v>1</v>
          </cell>
          <cell r="J147">
            <v>1693.07</v>
          </cell>
          <cell r="K147">
            <v>1.9711000000000001</v>
          </cell>
          <cell r="L147">
            <v>0.13689999999999999</v>
          </cell>
          <cell r="M147">
            <v>1.001369</v>
          </cell>
          <cell r="N147">
            <v>2.294648</v>
          </cell>
          <cell r="O147">
            <v>1.0126506900000001</v>
          </cell>
          <cell r="P147">
            <v>1.0634991086135483</v>
          </cell>
          <cell r="Q147">
            <v>376.62102195</v>
          </cell>
          <cell r="R147">
            <v>105.81873594362413</v>
          </cell>
        </row>
        <row r="148">
          <cell r="A148">
            <v>36934</v>
          </cell>
          <cell r="C148" t="str">
            <v xml:space="preserve"> </v>
          </cell>
          <cell r="N148">
            <v>2.3014239999999999</v>
          </cell>
        </row>
        <row r="149">
          <cell r="A149">
            <v>36950</v>
          </cell>
          <cell r="B149">
            <v>0.23</v>
          </cell>
          <cell r="C149">
            <v>1.0023</v>
          </cell>
          <cell r="D149">
            <v>197.49100000000001</v>
          </cell>
          <cell r="E149">
            <v>0.34</v>
          </cell>
          <cell r="F149">
            <v>1.0033859999999999</v>
          </cell>
          <cell r="G149">
            <v>195.58</v>
          </cell>
          <cell r="H149">
            <v>0</v>
          </cell>
          <cell r="I149">
            <v>1</v>
          </cell>
          <cell r="J149">
            <v>1700.86</v>
          </cell>
          <cell r="K149">
            <v>2.0451999999999999</v>
          </cell>
          <cell r="L149">
            <v>3.6799999999999999E-2</v>
          </cell>
          <cell r="M149">
            <v>1.0003679999999999</v>
          </cell>
          <cell r="N149">
            <v>2.3104909999999999</v>
          </cell>
          <cell r="O149">
            <v>1.01015835</v>
          </cell>
          <cell r="P149">
            <v>1.0743025047835328</v>
          </cell>
          <cell r="Q149">
            <v>395.68902155000001</v>
          </cell>
          <cell r="R149">
            <v>106.06211903629446</v>
          </cell>
        </row>
        <row r="150">
          <cell r="A150">
            <v>36962</v>
          </cell>
          <cell r="C150" t="str">
            <v xml:space="preserve"> </v>
          </cell>
          <cell r="N150">
            <v>2.3173140000000001</v>
          </cell>
        </row>
        <row r="151">
          <cell r="A151">
            <v>36981</v>
          </cell>
          <cell r="B151">
            <v>0.56000000000000005</v>
          </cell>
          <cell r="C151">
            <v>1.0056</v>
          </cell>
          <cell r="D151">
            <v>198.60599999999999</v>
          </cell>
          <cell r="E151">
            <v>0.8</v>
          </cell>
          <cell r="F151">
            <v>1.00803252</v>
          </cell>
          <cell r="G151">
            <v>197.15100000000001</v>
          </cell>
          <cell r="H151">
            <v>0</v>
          </cell>
          <cell r="I151">
            <v>1</v>
          </cell>
          <cell r="J151">
            <v>1707.32</v>
          </cell>
          <cell r="K151">
            <v>2.1616</v>
          </cell>
          <cell r="L151">
            <v>0.1724</v>
          </cell>
          <cell r="M151">
            <v>1.0017240000000001</v>
          </cell>
          <cell r="N151">
            <v>2.3281610000000001</v>
          </cell>
          <cell r="O151">
            <v>1.01257855</v>
          </cell>
          <cell r="P151">
            <v>1.0878156725550776</v>
          </cell>
          <cell r="Q151">
            <v>417.83683122999997</v>
          </cell>
          <cell r="R151">
            <v>106.65606690289772</v>
          </cell>
        </row>
        <row r="152">
          <cell r="A152">
            <v>36991</v>
          </cell>
          <cell r="C152" t="str">
            <v xml:space="preserve"> </v>
          </cell>
          <cell r="N152">
            <v>2.333888</v>
          </cell>
        </row>
        <row r="153">
          <cell r="A153">
            <v>37011</v>
          </cell>
          <cell r="B153">
            <v>1</v>
          </cell>
          <cell r="C153">
            <v>1.01</v>
          </cell>
          <cell r="D153">
            <v>200.59100000000001</v>
          </cell>
          <cell r="E153">
            <v>1.1299999999999999</v>
          </cell>
          <cell r="F153">
            <v>1.0112756199999999</v>
          </cell>
          <cell r="G153">
            <v>199.374</v>
          </cell>
          <cell r="H153">
            <v>0</v>
          </cell>
          <cell r="I153">
            <v>1</v>
          </cell>
          <cell r="J153">
            <v>1717.22</v>
          </cell>
          <cell r="K153">
            <v>2.1846999999999999</v>
          </cell>
          <cell r="L153">
            <v>0.15459999999999999</v>
          </cell>
          <cell r="M153">
            <v>1.001546</v>
          </cell>
          <cell r="N153">
            <v>2.3453870000000001</v>
          </cell>
          <cell r="O153">
            <v>1.01186373</v>
          </cell>
          <cell r="P153">
            <v>1.1007212239840394</v>
          </cell>
          <cell r="Q153">
            <v>438.90161884000003</v>
          </cell>
          <cell r="R153">
            <v>107.72262757192669</v>
          </cell>
        </row>
        <row r="154">
          <cell r="A154">
            <v>37021</v>
          </cell>
          <cell r="C154" t="str">
            <v xml:space="preserve"> </v>
          </cell>
          <cell r="N154">
            <v>2.3511579999999999</v>
          </cell>
        </row>
        <row r="155">
          <cell r="A155">
            <v>37042</v>
          </cell>
          <cell r="B155">
            <v>0.86</v>
          </cell>
          <cell r="C155">
            <v>1.0085999999999999</v>
          </cell>
          <cell r="D155">
            <v>202.32400000000001</v>
          </cell>
          <cell r="E155">
            <v>0.44</v>
          </cell>
          <cell r="F155">
            <v>1.0043987700000001</v>
          </cell>
          <cell r="G155">
            <v>200.251</v>
          </cell>
          <cell r="H155">
            <v>0</v>
          </cell>
          <cell r="I155">
            <v>1</v>
          </cell>
          <cell r="J155">
            <v>1724.26</v>
          </cell>
          <cell r="K155">
            <v>2.36</v>
          </cell>
          <cell r="L155">
            <v>0.1827</v>
          </cell>
          <cell r="M155">
            <v>1.001827</v>
          </cell>
          <cell r="N155">
            <v>2.3633229999999998</v>
          </cell>
          <cell r="O155">
            <v>1.0133677000000001</v>
          </cell>
          <cell r="P155">
            <v>1.1154353350898909</v>
          </cell>
          <cell r="Q155">
            <v>463.16502593000001</v>
          </cell>
          <cell r="R155">
            <v>108.64904216904526</v>
          </cell>
        </row>
        <row r="156">
          <cell r="A156">
            <v>37053</v>
          </cell>
          <cell r="C156" t="str">
            <v xml:space="preserve"> </v>
          </cell>
          <cell r="N156">
            <v>2.36972</v>
          </cell>
        </row>
        <row r="157">
          <cell r="A157">
            <v>37072</v>
          </cell>
          <cell r="B157">
            <v>0.98</v>
          </cell>
          <cell r="C157">
            <v>1.0098</v>
          </cell>
          <cell r="D157">
            <v>204.31</v>
          </cell>
          <cell r="E157">
            <v>1.46</v>
          </cell>
          <cell r="F157">
            <v>1.0145617300000001</v>
          </cell>
          <cell r="G157">
            <v>203.167</v>
          </cell>
          <cell r="H157">
            <v>0</v>
          </cell>
          <cell r="I157">
            <v>1</v>
          </cell>
          <cell r="J157">
            <v>1733.23</v>
          </cell>
          <cell r="K157">
            <v>2.3048999999999999</v>
          </cell>
          <cell r="L157">
            <v>0.14580000000000001</v>
          </cell>
          <cell r="M157">
            <v>1.001458</v>
          </cell>
          <cell r="N157">
            <v>2.380811</v>
          </cell>
          <cell r="O157">
            <v>1.01273316</v>
          </cell>
          <cell r="P157">
            <v>1.129638351681244</v>
          </cell>
          <cell r="Q157">
            <v>489.08894893000002</v>
          </cell>
          <cell r="R157">
            <v>109.71380278230191</v>
          </cell>
        </row>
        <row r="158">
          <cell r="A158">
            <v>37082</v>
          </cell>
          <cell r="C158" t="str">
            <v xml:space="preserve"> </v>
          </cell>
          <cell r="N158">
            <v>2.3868049999999998</v>
          </cell>
          <cell r="Q158">
            <v>1.0535020651095208</v>
          </cell>
        </row>
        <row r="159">
          <cell r="A159">
            <v>37103</v>
          </cell>
          <cell r="B159">
            <v>1.48</v>
          </cell>
          <cell r="C159">
            <v>1.0147999999999999</v>
          </cell>
          <cell r="D159">
            <v>207.34100000000001</v>
          </cell>
          <cell r="E159">
            <v>1.62</v>
          </cell>
          <cell r="F159">
            <v>1.01615912</v>
          </cell>
          <cell r="G159">
            <v>206.45</v>
          </cell>
          <cell r="H159">
            <v>0</v>
          </cell>
          <cell r="I159">
            <v>1</v>
          </cell>
          <cell r="J159">
            <v>1756.28</v>
          </cell>
          <cell r="K159">
            <v>2.4312999999999998</v>
          </cell>
          <cell r="L159">
            <v>0.24410000000000001</v>
          </cell>
          <cell r="M159">
            <v>1.0024409999999999</v>
          </cell>
          <cell r="N159">
            <v>2.3994749999999998</v>
          </cell>
          <cell r="O159">
            <v>1.01497982</v>
          </cell>
          <cell r="P159">
            <v>1.1465601308545257</v>
          </cell>
          <cell r="Q159">
            <v>515.25621772</v>
          </cell>
          <cell r="R159">
            <v>111.33756706347997</v>
          </cell>
        </row>
        <row r="160">
          <cell r="A160">
            <v>37113</v>
          </cell>
          <cell r="C160" t="str">
            <v xml:space="preserve"> </v>
          </cell>
          <cell r="N160">
            <v>2.4055309999999999</v>
          </cell>
          <cell r="Q160">
            <v>1.0581241848036753</v>
          </cell>
        </row>
        <row r="161">
          <cell r="A161">
            <v>37134</v>
          </cell>
          <cell r="B161">
            <v>1.38</v>
          </cell>
          <cell r="C161">
            <v>1.0138</v>
          </cell>
          <cell r="D161">
            <v>210.21100000000001</v>
          </cell>
          <cell r="E161">
            <v>0.9</v>
          </cell>
          <cell r="F161">
            <v>1.0090336600000001</v>
          </cell>
          <cell r="G161">
            <v>208.315</v>
          </cell>
          <cell r="H161">
            <v>0</v>
          </cell>
          <cell r="I161">
            <v>1</v>
          </cell>
          <cell r="J161">
            <v>1768.57</v>
          </cell>
          <cell r="K161">
            <v>2.5402999999999998</v>
          </cell>
          <cell r="L161">
            <v>0.34360000000000002</v>
          </cell>
          <cell r="M161">
            <v>1.003436</v>
          </cell>
          <cell r="N161">
            <v>2.4182990000000002</v>
          </cell>
          <cell r="O161">
            <v>1.01600001</v>
          </cell>
          <cell r="P161">
            <v>1.1649051044137992</v>
          </cell>
          <cell r="Q161">
            <v>545.20506534000003</v>
          </cell>
          <cell r="R161">
            <v>112.87402548895599</v>
          </cell>
        </row>
        <row r="162">
          <cell r="A162">
            <v>37144</v>
          </cell>
          <cell r="C162" t="str">
            <v xml:space="preserve"> </v>
          </cell>
          <cell r="N162">
            <v>2.4244029999999999</v>
          </cell>
          <cell r="Q162">
            <v>1.0568</v>
          </cell>
        </row>
        <row r="163">
          <cell r="A163">
            <v>37162</v>
          </cell>
        </row>
        <row r="164">
          <cell r="A164">
            <v>37164</v>
          </cell>
          <cell r="B164">
            <v>0.31</v>
          </cell>
          <cell r="C164">
            <v>1.0031000000000001</v>
          </cell>
          <cell r="D164">
            <v>210.85300000000001</v>
          </cell>
          <cell r="E164">
            <v>0.38</v>
          </cell>
          <cell r="F164">
            <v>1.0038211399999999</v>
          </cell>
          <cell r="G164">
            <v>209.11099999999999</v>
          </cell>
          <cell r="H164">
            <v>0</v>
          </cell>
          <cell r="I164">
            <v>1</v>
          </cell>
          <cell r="J164">
            <v>1773.52</v>
          </cell>
          <cell r="K164">
            <v>2.6713</v>
          </cell>
          <cell r="L164">
            <v>0.16270000000000001</v>
          </cell>
          <cell r="M164">
            <v>1.001627</v>
          </cell>
          <cell r="N164">
            <v>2.4366569999999999</v>
          </cell>
          <cell r="O164">
            <v>1.0132431099999999</v>
          </cell>
          <cell r="P164">
            <v>1.1803320708511125</v>
          </cell>
          <cell r="Q164">
            <v>576.19432343999995</v>
          </cell>
          <cell r="R164">
            <v>113.22393496797177</v>
          </cell>
        </row>
        <row r="165">
          <cell r="A165">
            <v>37174</v>
          </cell>
          <cell r="C165" t="str">
            <v xml:space="preserve"> </v>
          </cell>
          <cell r="N165">
            <v>2.4430860000000001</v>
          </cell>
          <cell r="Q165">
            <v>1.0544</v>
          </cell>
        </row>
        <row r="166">
          <cell r="A166">
            <v>37195</v>
          </cell>
          <cell r="B166">
            <v>1.18</v>
          </cell>
          <cell r="C166">
            <v>1.0118</v>
          </cell>
          <cell r="D166">
            <v>213.339</v>
          </cell>
          <cell r="E166">
            <v>1.45</v>
          </cell>
          <cell r="F166">
            <v>1.0144612200000001</v>
          </cell>
          <cell r="G166">
            <v>212.13499999999999</v>
          </cell>
          <cell r="H166">
            <v>0</v>
          </cell>
          <cell r="I166">
            <v>1</v>
          </cell>
          <cell r="J166">
            <v>1788.24</v>
          </cell>
          <cell r="K166">
            <v>2.7071000000000001</v>
          </cell>
          <cell r="L166">
            <v>0.2913</v>
          </cell>
          <cell r="M166">
            <v>1.0029129999999999</v>
          </cell>
          <cell r="N166">
            <v>2.4567060000000001</v>
          </cell>
          <cell r="O166">
            <v>1.01534938</v>
          </cell>
          <cell r="P166">
            <v>1.1984494363327931</v>
          </cell>
          <cell r="Q166">
            <v>607.539294635136</v>
          </cell>
          <cell r="R166">
            <v>114.55997740059384</v>
          </cell>
        </row>
        <row r="167">
          <cell r="A167">
            <v>37205</v>
          </cell>
          <cell r="C167" t="str">
            <v xml:space="preserve"> </v>
          </cell>
          <cell r="N167">
            <v>2.4632200000000002</v>
          </cell>
        </row>
        <row r="168">
          <cell r="A168">
            <v>37225</v>
          </cell>
          <cell r="B168">
            <v>1.1000000000000001</v>
          </cell>
          <cell r="C168">
            <v>1.0109999999999999</v>
          </cell>
          <cell r="D168">
            <v>215.685</v>
          </cell>
          <cell r="E168">
            <v>0.76</v>
          </cell>
          <cell r="F168">
            <v>1.00764136</v>
          </cell>
          <cell r="G168">
            <v>213.756</v>
          </cell>
          <cell r="H168">
            <v>0</v>
          </cell>
          <cell r="I168">
            <v>1</v>
          </cell>
          <cell r="J168">
            <v>1800.94</v>
          </cell>
          <cell r="K168">
            <v>2.5287000000000002</v>
          </cell>
          <cell r="L168">
            <v>0.1928</v>
          </cell>
          <cell r="M168">
            <v>1.0019279999999999</v>
          </cell>
          <cell r="N168">
            <v>2.4762970000000002</v>
          </cell>
          <cell r="O168">
            <v>1.01393438</v>
          </cell>
          <cell r="P168">
            <v>1.2151490861894401</v>
          </cell>
          <cell r="Q168">
            <v>640.95679861999997</v>
          </cell>
          <cell r="R168">
            <v>115.82013715200036</v>
          </cell>
        </row>
        <row r="169">
          <cell r="A169">
            <v>37235</v>
          </cell>
          <cell r="C169" t="str">
            <v xml:space="preserve"> </v>
          </cell>
          <cell r="N169">
            <v>2.4828619999999999</v>
          </cell>
        </row>
        <row r="170">
          <cell r="A170">
            <v>37256</v>
          </cell>
          <cell r="B170">
            <v>0.22</v>
          </cell>
          <cell r="C170">
            <v>1.0022</v>
          </cell>
          <cell r="D170">
            <v>216.16300000000001</v>
          </cell>
          <cell r="E170">
            <v>0.18</v>
          </cell>
          <cell r="F170">
            <v>1.0017824099999999</v>
          </cell>
          <cell r="G170">
            <v>214.137</v>
          </cell>
          <cell r="H170">
            <v>0</v>
          </cell>
          <cell r="I170">
            <v>1</v>
          </cell>
          <cell r="J170">
            <v>1812.65</v>
          </cell>
          <cell r="K170">
            <v>2.3203999999999998</v>
          </cell>
          <cell r="L170">
            <v>0.1983</v>
          </cell>
          <cell r="M170">
            <v>1.0019830000000001</v>
          </cell>
          <cell r="N170">
            <v>2.496705</v>
          </cell>
          <cell r="O170">
            <v>1.0139354199999999</v>
          </cell>
          <cell r="P170">
            <v>1.232082699068106</v>
          </cell>
          <cell r="Q170">
            <v>676.07404995000002</v>
          </cell>
          <cell r="R170">
            <v>116.07494145373475</v>
          </cell>
          <cell r="S170">
            <v>1.8195399999999973E-2</v>
          </cell>
          <cell r="T170">
            <v>1.0181954</v>
          </cell>
        </row>
        <row r="171">
          <cell r="A171">
            <v>37266</v>
          </cell>
          <cell r="C171" t="str">
            <v xml:space="preserve"> </v>
          </cell>
          <cell r="N171">
            <v>2.503323</v>
          </cell>
        </row>
        <row r="172">
          <cell r="A172">
            <v>37287</v>
          </cell>
          <cell r="B172">
            <v>0.36</v>
          </cell>
          <cell r="C172">
            <v>1.0036</v>
          </cell>
          <cell r="D172">
            <v>216.94399999999999</v>
          </cell>
          <cell r="E172">
            <v>0.19</v>
          </cell>
          <cell r="F172">
            <v>1.0018586199999999</v>
          </cell>
          <cell r="G172">
            <v>214.535</v>
          </cell>
          <cell r="H172">
            <v>0</v>
          </cell>
          <cell r="I172">
            <v>1</v>
          </cell>
          <cell r="J172">
            <v>1822.08</v>
          </cell>
          <cell r="K172">
            <v>2.4182999999999999</v>
          </cell>
          <cell r="L172">
            <v>0.2591</v>
          </cell>
          <cell r="M172">
            <v>1.002591</v>
          </cell>
          <cell r="N172">
            <v>2.5172789999999998</v>
          </cell>
          <cell r="O172">
            <v>1.01533959</v>
          </cell>
          <cell r="P172">
            <v>1.2509823425179041</v>
          </cell>
          <cell r="Q172">
            <v>714.34820022999997</v>
          </cell>
          <cell r="R172">
            <v>116.4928112429682</v>
          </cell>
        </row>
        <row r="173">
          <cell r="A173">
            <v>37297</v>
          </cell>
          <cell r="C173" t="str">
            <v xml:space="preserve"> </v>
          </cell>
          <cell r="N173">
            <v>2.5239530000000001</v>
          </cell>
        </row>
        <row r="174">
          <cell r="A174">
            <v>37315</v>
          </cell>
          <cell r="B174">
            <v>0.06</v>
          </cell>
          <cell r="C174">
            <v>1.0005999999999999</v>
          </cell>
          <cell r="D174">
            <v>217.07400000000001</v>
          </cell>
          <cell r="E174">
            <v>0.18</v>
          </cell>
          <cell r="F174">
            <v>1.0018272100000001</v>
          </cell>
          <cell r="G174">
            <v>214.92699999999999</v>
          </cell>
          <cell r="H174">
            <v>0</v>
          </cell>
          <cell r="I174">
            <v>1</v>
          </cell>
          <cell r="J174">
            <v>1828.64</v>
          </cell>
          <cell r="K174">
            <v>2.3481999999999998</v>
          </cell>
          <cell r="L174">
            <v>0.1171</v>
          </cell>
          <cell r="M174">
            <v>1.001171</v>
          </cell>
          <cell r="N174">
            <v>2.536009</v>
          </cell>
          <cell r="O174">
            <v>1.0124821500000001</v>
          </cell>
          <cell r="P174">
            <v>1.266597291764564</v>
          </cell>
          <cell r="Q174">
            <v>752.13798994000001</v>
          </cell>
          <cell r="R174">
            <v>116.56270692971397</v>
          </cell>
        </row>
        <row r="175">
          <cell r="A175">
            <v>37325</v>
          </cell>
          <cell r="C175" t="str">
            <v xml:space="preserve"> </v>
          </cell>
          <cell r="N175">
            <v>2.542732</v>
          </cell>
        </row>
        <row r="176">
          <cell r="A176">
            <v>37346</v>
          </cell>
          <cell r="B176">
            <v>0.09</v>
          </cell>
          <cell r="C176">
            <v>1.0008999999999999</v>
          </cell>
          <cell r="D176">
            <v>217.27600000000001</v>
          </cell>
          <cell r="E176">
            <v>0.11</v>
          </cell>
          <cell r="F176">
            <v>1.0011306200000001</v>
          </cell>
          <cell r="G176">
            <v>215.17</v>
          </cell>
          <cell r="H176">
            <v>0</v>
          </cell>
          <cell r="I176">
            <v>1</v>
          </cell>
          <cell r="J176">
            <v>1839.61</v>
          </cell>
          <cell r="K176">
            <v>2.3235999999999999</v>
          </cell>
          <cell r="L176">
            <v>0.17580000000000001</v>
          </cell>
          <cell r="M176">
            <v>1.0017579999999999</v>
          </cell>
          <cell r="N176">
            <v>2.556908</v>
          </cell>
          <cell r="O176">
            <v>1.0144062212</v>
          </cell>
          <cell r="P176">
            <v>1.2848441725210453</v>
          </cell>
          <cell r="Q176">
            <v>795.46667075000005</v>
          </cell>
          <cell r="R176">
            <v>217.27600000000001</v>
          </cell>
        </row>
        <row r="177">
          <cell r="A177">
            <v>37356</v>
          </cell>
          <cell r="C177" t="str">
            <v xml:space="preserve"> </v>
          </cell>
          <cell r="N177">
            <v>2.5633940000000002</v>
          </cell>
        </row>
        <row r="178">
          <cell r="A178">
            <v>37376</v>
          </cell>
          <cell r="B178">
            <v>0.56000000000000005</v>
          </cell>
          <cell r="C178">
            <v>1.0056</v>
          </cell>
          <cell r="D178">
            <v>218.48599999999999</v>
          </cell>
          <cell r="E178">
            <v>0.7</v>
          </cell>
          <cell r="F178">
            <v>1.0069851700000001</v>
          </cell>
          <cell r="G178">
            <v>216.673</v>
          </cell>
          <cell r="H178">
            <v>0</v>
          </cell>
          <cell r="I178">
            <v>1</v>
          </cell>
          <cell r="J178">
            <v>1854.33</v>
          </cell>
          <cell r="K178">
            <v>2.3624999999999998</v>
          </cell>
          <cell r="L178">
            <v>0.23569999999999999</v>
          </cell>
          <cell r="M178">
            <v>1.0023569999999999</v>
          </cell>
          <cell r="N178">
            <v>2.5763500000000001</v>
          </cell>
          <cell r="O178">
            <v>1.0141655924999999</v>
          </cell>
          <cell r="P178">
            <v>1.3030447514949781</v>
          </cell>
          <cell r="Q178">
            <v>837.71068793999996</v>
          </cell>
          <cell r="R178">
            <v>218.48599999999999</v>
          </cell>
        </row>
        <row r="179">
          <cell r="A179">
            <v>37386</v>
          </cell>
          <cell r="C179" t="str">
            <v xml:space="preserve"> </v>
          </cell>
          <cell r="N179">
            <v>2.5828540000000002</v>
          </cell>
        </row>
        <row r="180">
          <cell r="A180">
            <v>37407</v>
          </cell>
          <cell r="B180">
            <v>0.83</v>
          </cell>
          <cell r="C180">
            <v>1.0083</v>
          </cell>
          <cell r="D180">
            <v>220.292</v>
          </cell>
          <cell r="E180">
            <v>1.1100000000000001</v>
          </cell>
          <cell r="F180">
            <v>1.01106275</v>
          </cell>
          <cell r="G180">
            <v>219.07</v>
          </cell>
          <cell r="H180">
            <v>0</v>
          </cell>
          <cell r="I180">
            <v>1</v>
          </cell>
          <cell r="J180">
            <v>1858.22</v>
          </cell>
          <cell r="K180">
            <v>2.5219999999999998</v>
          </cell>
          <cell r="L180">
            <v>0.2102</v>
          </cell>
          <cell r="M180">
            <v>1.002102</v>
          </cell>
          <cell r="N180">
            <v>2.5965639999999999</v>
          </cell>
          <cell r="O180">
            <v>1.0141481910000001</v>
          </cell>
          <cell r="P180">
            <v>1.3214804775206768</v>
          </cell>
          <cell r="Q180">
            <v>883.85594143000003</v>
          </cell>
          <cell r="R180">
            <v>220.292</v>
          </cell>
        </row>
        <row r="181">
          <cell r="A181">
            <v>37417</v>
          </cell>
          <cell r="C181" t="str">
            <v xml:space="preserve"> </v>
          </cell>
          <cell r="N181">
            <v>2.6031179999999998</v>
          </cell>
        </row>
        <row r="182">
          <cell r="A182">
            <v>37437</v>
          </cell>
          <cell r="B182">
            <v>1.54</v>
          </cell>
          <cell r="C182">
            <v>1.0154000000000001</v>
          </cell>
          <cell r="D182">
            <v>223.68799999999999</v>
          </cell>
          <cell r="E182">
            <v>1.74</v>
          </cell>
          <cell r="F182">
            <v>1.01735518</v>
          </cell>
          <cell r="G182">
            <v>222.87200000000001</v>
          </cell>
          <cell r="H182">
            <v>0</v>
          </cell>
          <cell r="I182">
            <v>1</v>
          </cell>
          <cell r="J182">
            <v>1866.02</v>
          </cell>
          <cell r="K182">
            <v>2.8443999999999998</v>
          </cell>
          <cell r="L182">
            <v>0.15820000000000001</v>
          </cell>
          <cell r="M182">
            <v>1.001582</v>
          </cell>
          <cell r="N182">
            <v>2.6162740000000002</v>
          </cell>
          <cell r="O182">
            <v>1.0139615315999999</v>
          </cell>
          <cell r="P182">
            <v>1.3399303689663646</v>
          </cell>
          <cell r="Q182">
            <v>934.18983630000002</v>
          </cell>
          <cell r="R182">
            <v>223.68799999999999</v>
          </cell>
        </row>
        <row r="183">
          <cell r="A183">
            <v>37447</v>
          </cell>
          <cell r="C183" t="str">
            <v xml:space="preserve"> </v>
          </cell>
          <cell r="N183">
            <v>2.623176</v>
          </cell>
        </row>
        <row r="184">
          <cell r="A184">
            <v>37468</v>
          </cell>
          <cell r="B184">
            <v>1.95</v>
          </cell>
          <cell r="C184">
            <v>1.0195000000000001</v>
          </cell>
          <cell r="D184">
            <v>228.05699999999999</v>
          </cell>
          <cell r="E184">
            <v>2.0499999999999998</v>
          </cell>
          <cell r="F184">
            <v>1.0205005599999999</v>
          </cell>
          <cell r="G184">
            <v>227.441</v>
          </cell>
          <cell r="H184">
            <v>0</v>
          </cell>
          <cell r="I184">
            <v>1</v>
          </cell>
          <cell r="J184">
            <v>1888.23</v>
          </cell>
          <cell r="K184">
            <v>3.4285000000000001</v>
          </cell>
          <cell r="L184">
            <v>0.2656</v>
          </cell>
          <cell r="M184">
            <v>1.002656</v>
          </cell>
          <cell r="N184">
            <v>2.6378010000000001</v>
          </cell>
          <cell r="O184">
            <v>1.0146921169000001</v>
          </cell>
          <cell r="P184">
            <v>1.3596167825850787</v>
          </cell>
          <cell r="Q184">
            <v>984.36983912999995</v>
          </cell>
          <cell r="R184">
            <v>228.05699999999999</v>
          </cell>
        </row>
        <row r="185">
          <cell r="A185">
            <v>37478</v>
          </cell>
          <cell r="C185" t="str">
            <v xml:space="preserve"> </v>
          </cell>
          <cell r="N185">
            <v>2.6447940000000001</v>
          </cell>
        </row>
        <row r="186">
          <cell r="A186">
            <v>37499</v>
          </cell>
          <cell r="B186">
            <v>2.3199999999999998</v>
          </cell>
          <cell r="C186">
            <v>1.0232000000000001</v>
          </cell>
          <cell r="D186">
            <v>233.34800000000001</v>
          </cell>
          <cell r="E186">
            <v>2.36</v>
          </cell>
          <cell r="F186">
            <v>1.0236413</v>
          </cell>
          <cell r="G186">
            <v>232.81800000000001</v>
          </cell>
          <cell r="H186">
            <v>0</v>
          </cell>
          <cell r="I186">
            <v>1</v>
          </cell>
          <cell r="J186">
            <v>1900.5</v>
          </cell>
          <cell r="K186">
            <v>3.0223</v>
          </cell>
          <cell r="L186">
            <v>0.24809999999999999</v>
          </cell>
          <cell r="M186">
            <v>1.002481</v>
          </cell>
          <cell r="N186">
            <v>2.6595390000000001</v>
          </cell>
          <cell r="O186">
            <v>1.0150961006999999</v>
          </cell>
          <cell r="P186">
            <v>1.3801416944483929</v>
          </cell>
          <cell r="Q186">
            <v>1041.06191769</v>
          </cell>
          <cell r="R186">
            <v>233.34800000000001</v>
          </cell>
        </row>
        <row r="187">
          <cell r="A187">
            <v>37509</v>
          </cell>
          <cell r="C187" t="str">
            <v xml:space="preserve"> </v>
          </cell>
          <cell r="N187">
            <v>2.6665899999999998</v>
          </cell>
        </row>
        <row r="188">
          <cell r="A188">
            <v>37527</v>
          </cell>
          <cell r="B188">
            <v>0</v>
          </cell>
          <cell r="C188" t="str">
            <v xml:space="preserve"> </v>
          </cell>
          <cell r="E188">
            <v>0</v>
          </cell>
          <cell r="H188">
            <v>0</v>
          </cell>
          <cell r="I188">
            <v>1</v>
          </cell>
          <cell r="K188">
            <v>3.0223</v>
          </cell>
          <cell r="L188">
            <v>0</v>
          </cell>
          <cell r="M188">
            <v>1</v>
          </cell>
          <cell r="N188">
            <v>2.6665899999999998</v>
          </cell>
          <cell r="O188">
            <v>1</v>
          </cell>
          <cell r="P188">
            <v>0</v>
          </cell>
          <cell r="Q188">
            <v>1041.06191769</v>
          </cell>
        </row>
        <row r="189">
          <cell r="A189">
            <v>37529</v>
          </cell>
          <cell r="B189">
            <v>2.4</v>
          </cell>
          <cell r="C189">
            <v>1.024</v>
          </cell>
          <cell r="D189">
            <v>238.94300000000001</v>
          </cell>
          <cell r="E189">
            <v>2.64</v>
          </cell>
          <cell r="F189">
            <v>1.0264369600000001</v>
          </cell>
          <cell r="G189">
            <v>238.97300000000001</v>
          </cell>
          <cell r="H189">
            <v>0</v>
          </cell>
          <cell r="I189">
            <v>1</v>
          </cell>
          <cell r="J189">
            <v>1914.18</v>
          </cell>
          <cell r="K189">
            <v>3.8948999999999998</v>
          </cell>
          <cell r="L189">
            <v>0.19550000000000001</v>
          </cell>
          <cell r="M189">
            <v>1.0019549999999999</v>
          </cell>
          <cell r="N189">
            <v>2.6807470000000002</v>
          </cell>
          <cell r="O189">
            <v>1.0131504179999999</v>
          </cell>
          <cell r="P189">
            <v>1.3982911346296174</v>
          </cell>
          <cell r="Q189">
            <v>1094.8827985600001</v>
          </cell>
          <cell r="R189">
            <v>238.94300000000001</v>
          </cell>
        </row>
        <row r="190">
          <cell r="A190">
            <v>37539</v>
          </cell>
          <cell r="C190" t="str">
            <v xml:space="preserve"> </v>
          </cell>
          <cell r="D190" t="str">
            <v xml:space="preserve"> </v>
          </cell>
          <cell r="N190">
            <v>2.6878540000000002</v>
          </cell>
        </row>
        <row r="191">
          <cell r="A191">
            <v>37560</v>
          </cell>
          <cell r="B191">
            <v>3.87</v>
          </cell>
          <cell r="C191">
            <v>1.0387</v>
          </cell>
          <cell r="D191">
            <v>248.19900000000001</v>
          </cell>
          <cell r="E191">
            <v>4.21</v>
          </cell>
          <cell r="F191">
            <v>1.0421344699999999</v>
          </cell>
          <cell r="G191">
            <v>249.042</v>
          </cell>
          <cell r="H191">
            <v>0</v>
          </cell>
          <cell r="I191">
            <v>1</v>
          </cell>
          <cell r="J191">
            <v>1939.26</v>
          </cell>
          <cell r="K191">
            <v>3.645</v>
          </cell>
          <cell r="L191">
            <v>0.27679999999999999</v>
          </cell>
          <cell r="M191">
            <v>1.0027680000000001</v>
          </cell>
          <cell r="N191">
            <v>2.702839</v>
          </cell>
          <cell r="O191">
            <v>1.0163579061000001</v>
          </cell>
          <cell r="P191">
            <v>1.4211642497103514</v>
          </cell>
          <cell r="Q191">
            <v>1156.0610812800001</v>
          </cell>
          <cell r="R191">
            <v>248.19900000000001</v>
          </cell>
        </row>
        <row r="192">
          <cell r="A192">
            <v>37570</v>
          </cell>
          <cell r="C192" t="str">
            <v xml:space="preserve"> </v>
          </cell>
          <cell r="D192" t="str">
            <v xml:space="preserve"> </v>
          </cell>
          <cell r="N192">
            <v>2.7100040000000001</v>
          </cell>
        </row>
        <row r="193">
          <cell r="A193">
            <v>37590</v>
          </cell>
          <cell r="B193">
            <v>5.19</v>
          </cell>
          <cell r="C193">
            <v>1.0519000000000001</v>
          </cell>
          <cell r="D193">
            <v>261.08</v>
          </cell>
          <cell r="E193">
            <v>5.84</v>
          </cell>
          <cell r="F193">
            <v>1.0583757</v>
          </cell>
          <cell r="G193">
            <v>263.58</v>
          </cell>
          <cell r="H193">
            <v>0</v>
          </cell>
          <cell r="I193">
            <v>1</v>
          </cell>
          <cell r="J193">
            <v>1997.83</v>
          </cell>
          <cell r="K193">
            <v>3.6364999999999998</v>
          </cell>
          <cell r="L193">
            <v>0.26440000000000002</v>
          </cell>
          <cell r="M193">
            <v>1.0026440000000001</v>
          </cell>
          <cell r="N193">
            <v>2.7243919999999999</v>
          </cell>
          <cell r="O193">
            <v>1.0161743476</v>
          </cell>
          <cell r="P193">
            <v>1.4441506542818598</v>
          </cell>
          <cell r="Q193">
            <v>1220.0269161000001</v>
          </cell>
          <cell r="R193">
            <v>261.08</v>
          </cell>
        </row>
        <row r="194">
          <cell r="A194">
            <v>37600</v>
          </cell>
          <cell r="C194" t="str">
            <v xml:space="preserve"> </v>
          </cell>
          <cell r="D194" t="str">
            <v xml:space="preserve"> </v>
          </cell>
          <cell r="N194">
            <v>2.7316150000000001</v>
          </cell>
        </row>
        <row r="195">
          <cell r="A195">
            <v>37621</v>
          </cell>
          <cell r="B195">
            <v>3.75</v>
          </cell>
          <cell r="C195">
            <v>1.0375000000000001</v>
          </cell>
          <cell r="D195">
            <v>270.69200000000001</v>
          </cell>
          <cell r="E195">
            <v>2.7</v>
          </cell>
          <cell r="F195">
            <v>1.0269823199999999</v>
          </cell>
          <cell r="G195">
            <v>270.69200000000001</v>
          </cell>
          <cell r="H195">
            <v>0</v>
          </cell>
          <cell r="I195">
            <v>1</v>
          </cell>
          <cell r="J195">
            <v>2039.78</v>
          </cell>
          <cell r="K195">
            <v>3.5333000000000001</v>
          </cell>
          <cell r="L195">
            <v>0.3609</v>
          </cell>
          <cell r="M195">
            <v>1.003609</v>
          </cell>
          <cell r="N195">
            <v>2.7468439999999998</v>
          </cell>
          <cell r="O195">
            <v>1.0165271972000001</v>
          </cell>
          <cell r="P195">
            <v>1.4680184169316852</v>
          </cell>
          <cell r="Q195">
            <v>1289.96632355</v>
          </cell>
          <cell r="R195">
            <v>270.86700000000002</v>
          </cell>
          <cell r="S195">
            <v>-4.2902000000000218E-3</v>
          </cell>
          <cell r="T195">
            <v>0.99570979999999998</v>
          </cell>
        </row>
        <row r="196">
          <cell r="A196">
            <v>37631</v>
          </cell>
          <cell r="C196" t="str">
            <v xml:space="preserve"> </v>
          </cell>
          <cell r="D196" t="str">
            <v xml:space="preserve"> </v>
          </cell>
          <cell r="N196">
            <v>2.7547489999999999</v>
          </cell>
        </row>
        <row r="197">
          <cell r="A197">
            <v>37652</v>
          </cell>
          <cell r="B197">
            <v>2.33</v>
          </cell>
          <cell r="C197">
            <v>1.0233000000000001</v>
          </cell>
          <cell r="D197">
            <v>277.173</v>
          </cell>
          <cell r="E197">
            <v>2.17</v>
          </cell>
          <cell r="F197">
            <v>1.0217442699999999</v>
          </cell>
          <cell r="G197">
            <v>276.57799999999997</v>
          </cell>
          <cell r="H197">
            <v>0</v>
          </cell>
          <cell r="I197">
            <v>1</v>
          </cell>
          <cell r="J197">
            <v>2085.6799999999998</v>
          </cell>
          <cell r="K197">
            <v>3.5257999999999998</v>
          </cell>
          <cell r="L197">
            <v>0.48780000000000001</v>
          </cell>
          <cell r="M197">
            <v>1.0048779999999999</v>
          </cell>
          <cell r="N197">
            <v>2.7715700000000001</v>
          </cell>
          <cell r="O197">
            <v>1.0196971382</v>
          </cell>
          <cell r="P197">
            <v>1.4969341785701338</v>
          </cell>
          <cell r="Q197">
            <v>1367.7132496300001</v>
          </cell>
          <cell r="R197">
            <v>277.173</v>
          </cell>
        </row>
        <row r="198">
          <cell r="A198">
            <v>37662</v>
          </cell>
          <cell r="C198" t="str">
            <v xml:space="preserve"> </v>
          </cell>
          <cell r="D198" t="str">
            <v xml:space="preserve"> </v>
          </cell>
          <cell r="N198">
            <v>2.7796159999999999</v>
          </cell>
        </row>
        <row r="199">
          <cell r="A199">
            <v>37680</v>
          </cell>
          <cell r="B199">
            <v>2.2799999999999998</v>
          </cell>
          <cell r="C199">
            <v>1.0227999999999999</v>
          </cell>
          <cell r="D199">
            <v>283.50599999999997</v>
          </cell>
          <cell r="E199">
            <v>1.59</v>
          </cell>
          <cell r="F199">
            <v>1.01593041</v>
          </cell>
          <cell r="G199">
            <v>280.98399999999998</v>
          </cell>
          <cell r="H199">
            <v>0</v>
          </cell>
          <cell r="I199">
            <v>1</v>
          </cell>
          <cell r="J199">
            <v>2118.4299999999998</v>
          </cell>
          <cell r="K199">
            <v>3.5632000000000001</v>
          </cell>
          <cell r="L199">
            <v>0.41160000000000002</v>
          </cell>
          <cell r="M199">
            <v>1.004116</v>
          </cell>
          <cell r="N199">
            <v>2.7941579999999999</v>
          </cell>
          <cell r="O199">
            <v>1.0182748954</v>
          </cell>
          <cell r="P199">
            <v>1.5242904941041879</v>
          </cell>
          <cell r="Q199">
            <v>1447.88184484</v>
          </cell>
          <cell r="R199">
            <v>283.50599999999997</v>
          </cell>
        </row>
        <row r="200">
          <cell r="A200">
            <v>37690</v>
          </cell>
          <cell r="C200" t="str">
            <v xml:space="preserve"> </v>
          </cell>
          <cell r="D200" t="str">
            <v xml:space="preserve"> </v>
          </cell>
          <cell r="N200">
            <v>2.80227</v>
          </cell>
        </row>
        <row r="201">
          <cell r="A201">
            <v>37711</v>
          </cell>
          <cell r="B201">
            <v>1.53</v>
          </cell>
          <cell r="C201">
            <v>1.0153000000000001</v>
          </cell>
          <cell r="D201">
            <v>287.85500000000002</v>
          </cell>
          <cell r="E201">
            <v>1.66</v>
          </cell>
          <cell r="F201">
            <v>1.0165703399999999</v>
          </cell>
          <cell r="G201">
            <v>285.64</v>
          </cell>
          <cell r="H201">
            <v>0</v>
          </cell>
          <cell r="I201">
            <v>1</v>
          </cell>
          <cell r="J201">
            <v>2144.4899999999998</v>
          </cell>
          <cell r="K201">
            <v>3.3531</v>
          </cell>
          <cell r="L201">
            <v>0.37819999999999998</v>
          </cell>
          <cell r="M201">
            <v>1.003782</v>
          </cell>
          <cell r="N201">
            <v>2.8193809999999999</v>
          </cell>
          <cell r="O201">
            <v>1.0177689054000001</v>
          </cell>
          <cell r="P201">
            <v>1.5513754676960447</v>
          </cell>
          <cell r="Q201">
            <v>1532.2509272</v>
          </cell>
          <cell r="R201">
            <v>287.85500000000002</v>
          </cell>
        </row>
        <row r="202">
          <cell r="A202">
            <v>37721</v>
          </cell>
          <cell r="C202" t="str">
            <v xml:space="preserve"> </v>
          </cell>
          <cell r="D202" t="str">
            <v xml:space="preserve"> </v>
          </cell>
          <cell r="N202">
            <v>2.8281999999999998</v>
          </cell>
        </row>
        <row r="203">
          <cell r="A203">
            <v>37741</v>
          </cell>
          <cell r="B203">
            <v>0.92</v>
          </cell>
          <cell r="C203">
            <v>1.0092000000000001</v>
          </cell>
          <cell r="D203">
            <v>290.512</v>
          </cell>
          <cell r="E203">
            <v>0.41</v>
          </cell>
          <cell r="F203">
            <v>1.0041135699999999</v>
          </cell>
          <cell r="G203">
            <v>286.815</v>
          </cell>
          <cell r="H203">
            <v>0</v>
          </cell>
          <cell r="I203">
            <v>1</v>
          </cell>
          <cell r="J203">
            <v>2165.29</v>
          </cell>
          <cell r="K203">
            <v>2.8898000000000001</v>
          </cell>
          <cell r="L203">
            <v>0.41839999999999999</v>
          </cell>
          <cell r="M203">
            <v>1.004184</v>
          </cell>
          <cell r="N203">
            <v>2.846063</v>
          </cell>
          <cell r="O203">
            <v>1.0187159496</v>
          </cell>
          <cell r="P203">
            <v>1.5804109327601203</v>
          </cell>
          <cell r="Q203">
            <v>1623.50297323</v>
          </cell>
          <cell r="R203">
            <v>290.512</v>
          </cell>
        </row>
        <row r="204">
          <cell r="A204">
            <v>37751</v>
          </cell>
          <cell r="C204" t="str">
            <v xml:space="preserve"> </v>
          </cell>
          <cell r="D204" t="str">
            <v xml:space="preserve"> </v>
          </cell>
          <cell r="N204">
            <v>2.8550360000000001</v>
          </cell>
        </row>
        <row r="205">
          <cell r="A205">
            <v>37772</v>
          </cell>
          <cell r="B205">
            <v>-0.26</v>
          </cell>
          <cell r="C205">
            <v>0.99739999999999995</v>
          </cell>
          <cell r="D205">
            <v>289.74700000000001</v>
          </cell>
          <cell r="E205">
            <v>-0.67</v>
          </cell>
          <cell r="F205">
            <v>0.99332321999999995</v>
          </cell>
          <cell r="G205">
            <v>284.89999999999998</v>
          </cell>
          <cell r="H205">
            <v>0</v>
          </cell>
          <cell r="I205">
            <v>1</v>
          </cell>
          <cell r="J205">
            <v>2178.5</v>
          </cell>
          <cell r="K205">
            <v>2.9655999999999998</v>
          </cell>
          <cell r="L205">
            <v>0.46500000000000002</v>
          </cell>
          <cell r="M205">
            <v>1.00465</v>
          </cell>
          <cell r="N205">
            <v>2.8739720000000002</v>
          </cell>
          <cell r="O205">
            <v>1.0205993657000001</v>
          </cell>
          <cell r="P205">
            <v>1.6129663955203244</v>
          </cell>
          <cell r="Q205">
            <v>1726.5145262200001</v>
          </cell>
          <cell r="R205">
            <v>289.74700000000001</v>
          </cell>
        </row>
        <row r="206">
          <cell r="A206">
            <v>37782</v>
          </cell>
          <cell r="C206" t="str">
            <v xml:space="preserve"> </v>
          </cell>
          <cell r="D206" t="str">
            <v xml:space="preserve"> </v>
          </cell>
          <cell r="N206">
            <v>2.8830330000000002</v>
          </cell>
        </row>
        <row r="207">
          <cell r="A207">
            <v>37802</v>
          </cell>
          <cell r="B207">
            <v>-1</v>
          </cell>
          <cell r="C207">
            <v>0.99</v>
          </cell>
          <cell r="D207">
            <v>286.84300000000002</v>
          </cell>
          <cell r="E207">
            <v>-0.7</v>
          </cell>
          <cell r="F207">
            <v>0.99302562000000005</v>
          </cell>
          <cell r="G207">
            <v>282.91300000000001</v>
          </cell>
          <cell r="H207">
            <v>0</v>
          </cell>
          <cell r="I207">
            <v>1</v>
          </cell>
          <cell r="J207">
            <v>2175.23</v>
          </cell>
          <cell r="K207">
            <v>2.8719999999999999</v>
          </cell>
          <cell r="L207">
            <v>0.41660000000000003</v>
          </cell>
          <cell r="M207">
            <v>1.0041659999999999</v>
          </cell>
          <cell r="N207">
            <v>2.9012419999999999</v>
          </cell>
          <cell r="O207">
            <v>1.0176407823</v>
          </cell>
          <cell r="P207">
            <v>1.6414203845609141</v>
          </cell>
          <cell r="Q207">
            <v>1823.8784831600001</v>
          </cell>
          <cell r="R207">
            <v>286.84300000000002</v>
          </cell>
        </row>
        <row r="208">
          <cell r="A208">
            <v>37812</v>
          </cell>
          <cell r="C208" t="str">
            <v xml:space="preserve"> </v>
          </cell>
          <cell r="D208" t="str">
            <v xml:space="preserve"> </v>
          </cell>
          <cell r="N208">
            <v>2.9103889999999999</v>
          </cell>
        </row>
        <row r="209">
          <cell r="A209">
            <v>37833</v>
          </cell>
          <cell r="B209">
            <v>-0.42</v>
          </cell>
          <cell r="C209">
            <v>0.99580000000000002</v>
          </cell>
          <cell r="D209">
            <v>285.649</v>
          </cell>
          <cell r="E209">
            <v>-0.2</v>
          </cell>
          <cell r="F209">
            <v>0.99800644999999999</v>
          </cell>
          <cell r="G209">
            <v>282.34899999999999</v>
          </cell>
          <cell r="H209">
            <v>0</v>
          </cell>
          <cell r="I209">
            <v>1</v>
          </cell>
          <cell r="J209">
            <v>2179.58</v>
          </cell>
          <cell r="K209">
            <v>2.9655</v>
          </cell>
          <cell r="L209">
            <v>0.54649999999999999</v>
          </cell>
          <cell r="M209">
            <v>1.0054650000000001</v>
          </cell>
          <cell r="N209">
            <v>2.9296929999999999</v>
          </cell>
          <cell r="O209">
            <v>1.0208897805999999</v>
          </cell>
          <cell r="P209">
            <v>1.675709296266759</v>
          </cell>
          <cell r="Q209">
            <v>1937.3881755499999</v>
          </cell>
          <cell r="R209">
            <v>285.649</v>
          </cell>
        </row>
        <row r="210">
          <cell r="A210">
            <v>37843</v>
          </cell>
          <cell r="N210">
            <v>2.93893</v>
          </cell>
        </row>
        <row r="211">
          <cell r="A211">
            <v>37864</v>
          </cell>
          <cell r="B211">
            <v>0.38</v>
          </cell>
          <cell r="C211">
            <v>1.0038</v>
          </cell>
          <cell r="D211">
            <v>286.73500000000001</v>
          </cell>
          <cell r="E211">
            <v>0.62</v>
          </cell>
          <cell r="F211">
            <v>1.00621925</v>
          </cell>
          <cell r="G211">
            <v>284.10500000000002</v>
          </cell>
          <cell r="H211">
            <v>0</v>
          </cell>
          <cell r="I211">
            <v>1</v>
          </cell>
          <cell r="J211">
            <v>2186.9899999999998</v>
          </cell>
          <cell r="K211">
            <v>2.9664999999999999</v>
          </cell>
          <cell r="L211">
            <v>0.40379999999999999</v>
          </cell>
          <cell r="M211">
            <v>1.004038</v>
          </cell>
          <cell r="N211">
            <v>2.9584229999999998</v>
          </cell>
          <cell r="O211">
            <v>1.0186215133000001</v>
          </cell>
          <cell r="P211">
            <v>1.7069135392141241</v>
          </cell>
          <cell r="Q211">
            <v>2056.92250388</v>
          </cell>
          <cell r="R211">
            <v>286.73500000000001</v>
          </cell>
        </row>
        <row r="212">
          <cell r="A212">
            <v>37874</v>
          </cell>
          <cell r="C212" t="str">
            <v xml:space="preserve"> </v>
          </cell>
          <cell r="D212" t="str">
            <v xml:space="preserve"> </v>
          </cell>
          <cell r="N212">
            <v>2.9677509999999998</v>
          </cell>
        </row>
        <row r="213">
          <cell r="A213">
            <v>37894</v>
          </cell>
          <cell r="B213">
            <v>1.18</v>
          </cell>
          <cell r="C213">
            <v>1.0118</v>
          </cell>
          <cell r="D213">
            <v>290.12700000000001</v>
          </cell>
          <cell r="E213">
            <v>1.05</v>
          </cell>
          <cell r="F213">
            <v>1.010475</v>
          </cell>
          <cell r="G213">
            <v>287.08100000000002</v>
          </cell>
          <cell r="H213">
            <v>0</v>
          </cell>
          <cell r="I213">
            <v>1</v>
          </cell>
          <cell r="J213">
            <v>2204.0500000000002</v>
          </cell>
          <cell r="K213">
            <v>2.9234</v>
          </cell>
          <cell r="L213">
            <v>0.33639999999999998</v>
          </cell>
          <cell r="M213">
            <v>1.0033639999999999</v>
          </cell>
          <cell r="N213">
            <v>2.9864950000000001</v>
          </cell>
          <cell r="O213">
            <v>1.0160650882</v>
          </cell>
          <cell r="P213">
            <v>1.7343352557713732</v>
          </cell>
          <cell r="Q213">
            <v>2169.0089614399999</v>
          </cell>
          <cell r="R213">
            <v>290.12700000000001</v>
          </cell>
        </row>
        <row r="214">
          <cell r="A214">
            <v>37904</v>
          </cell>
          <cell r="C214" t="str">
            <v xml:space="preserve"> </v>
          </cell>
          <cell r="D214" t="str">
            <v xml:space="preserve"> </v>
          </cell>
          <cell r="N214">
            <v>2.9952390000000002</v>
          </cell>
        </row>
        <row r="215">
          <cell r="A215">
            <v>37925</v>
          </cell>
          <cell r="B215">
            <v>0.38</v>
          </cell>
          <cell r="C215">
            <v>1.0038</v>
          </cell>
          <cell r="D215">
            <v>291.22899999999998</v>
          </cell>
          <cell r="E215">
            <v>0.44</v>
          </cell>
          <cell r="F215">
            <v>1.00437507</v>
          </cell>
          <cell r="G215">
            <v>288.33699999999999</v>
          </cell>
          <cell r="H215">
            <v>0</v>
          </cell>
          <cell r="I215">
            <v>1</v>
          </cell>
          <cell r="J215">
            <v>2210.44</v>
          </cell>
          <cell r="K215">
            <v>2.8561999999999999</v>
          </cell>
          <cell r="L215">
            <v>0.32129999999999997</v>
          </cell>
          <cell r="M215">
            <v>1.0032129999999999</v>
          </cell>
          <cell r="N215">
            <v>3.0135269999999998</v>
          </cell>
          <cell r="O215">
            <v>1.0164540573</v>
          </cell>
          <cell r="P215">
            <v>1.7628721074472455</v>
          </cell>
          <cell r="Q215">
            <v>2293.4572138100002</v>
          </cell>
          <cell r="R215">
            <v>291.22899999999998</v>
          </cell>
        </row>
        <row r="216">
          <cell r="A216">
            <v>37935</v>
          </cell>
          <cell r="C216" t="str">
            <v xml:space="preserve"> </v>
          </cell>
          <cell r="D216" t="str">
            <v xml:space="preserve"> </v>
          </cell>
          <cell r="N216">
            <v>3.022275</v>
          </cell>
        </row>
        <row r="217">
          <cell r="A217">
            <v>37955</v>
          </cell>
          <cell r="B217">
            <v>0.49</v>
          </cell>
          <cell r="C217">
            <v>1.0048999999999999</v>
          </cell>
          <cell r="D217">
            <v>292.65699999999998</v>
          </cell>
          <cell r="E217">
            <v>0.48</v>
          </cell>
          <cell r="F217">
            <v>1.00478953</v>
          </cell>
          <cell r="G217">
            <v>289.71800000000002</v>
          </cell>
          <cell r="H217">
            <v>0</v>
          </cell>
          <cell r="I217">
            <v>1</v>
          </cell>
          <cell r="J217">
            <v>2217.96</v>
          </cell>
          <cell r="K217">
            <v>2.9493999999999998</v>
          </cell>
          <cell r="L217">
            <v>0.17760000000000001</v>
          </cell>
          <cell r="M217">
            <v>1.001776</v>
          </cell>
          <cell r="N217">
            <v>3.0398499999999999</v>
          </cell>
          <cell r="O217">
            <v>1.0141300440000001</v>
          </cell>
          <cell r="P217">
            <v>1.7877815678918481</v>
          </cell>
          <cell r="Q217">
            <v>2423.7335937500002</v>
          </cell>
          <cell r="R217">
            <v>292.65699999999998</v>
          </cell>
        </row>
        <row r="218">
          <cell r="A218">
            <v>37965</v>
          </cell>
          <cell r="C218" t="str">
            <v xml:space="preserve"> </v>
          </cell>
          <cell r="D218" t="str">
            <v xml:space="preserve"> </v>
          </cell>
          <cell r="N218">
            <v>3.0486749999999998</v>
          </cell>
        </row>
        <row r="219">
          <cell r="A219">
            <v>37986</v>
          </cell>
          <cell r="B219">
            <v>0.61</v>
          </cell>
          <cell r="C219">
            <v>1.0061</v>
          </cell>
          <cell r="D219">
            <v>294.45499999999998</v>
          </cell>
          <cell r="E219">
            <v>0.6</v>
          </cell>
          <cell r="F219">
            <v>1.00599894</v>
          </cell>
          <cell r="G219">
            <v>291.45600000000002</v>
          </cell>
          <cell r="H219">
            <v>0</v>
          </cell>
          <cell r="I219">
            <v>1</v>
          </cell>
          <cell r="J219">
            <v>2229.4899999999998</v>
          </cell>
          <cell r="K219">
            <v>2.8892000000000002</v>
          </cell>
          <cell r="L219">
            <v>0.18990000000000001</v>
          </cell>
          <cell r="M219">
            <v>1.0018990000000001</v>
          </cell>
          <cell r="N219">
            <v>3.0672899999999998</v>
          </cell>
          <cell r="O219">
            <v>1.0131242047</v>
          </cell>
          <cell r="P219">
            <v>1.8112447791477475</v>
          </cell>
          <cell r="Q219">
            <v>2549.8080121900002</v>
          </cell>
          <cell r="R219">
            <v>294.45499999999998</v>
          </cell>
          <cell r="S219">
            <v>3.6608699999999939E-2</v>
          </cell>
          <cell r="T219">
            <v>1.0366086999999999</v>
          </cell>
        </row>
        <row r="220">
          <cell r="A220">
            <v>37996</v>
          </cell>
          <cell r="C220" t="str">
            <v xml:space="preserve"> </v>
          </cell>
          <cell r="D220" t="str">
            <v xml:space="preserve"> </v>
          </cell>
          <cell r="N220">
            <v>3.0754980000000001</v>
          </cell>
        </row>
        <row r="221">
          <cell r="A221">
            <v>38017</v>
          </cell>
          <cell r="B221">
            <v>0.88</v>
          </cell>
          <cell r="C221">
            <v>1.0087999999999999</v>
          </cell>
          <cell r="D221">
            <v>297.03899999999999</v>
          </cell>
          <cell r="E221">
            <v>0.8</v>
          </cell>
          <cell r="F221">
            <v>1.0080183599999999</v>
          </cell>
          <cell r="G221">
            <v>293.79300000000001</v>
          </cell>
          <cell r="H221">
            <v>0</v>
          </cell>
          <cell r="I221">
            <v>1</v>
          </cell>
          <cell r="J221">
            <v>2246.4299999999998</v>
          </cell>
          <cell r="K221">
            <v>2.9409000000000001</v>
          </cell>
          <cell r="L221">
            <v>0.128</v>
          </cell>
          <cell r="M221">
            <v>1.0012799999999999</v>
          </cell>
          <cell r="N221">
            <v>3.0926450000000001</v>
          </cell>
          <cell r="O221">
            <v>1.0132835442000001</v>
          </cell>
          <cell r="P221">
            <v>1.8353045292285761</v>
          </cell>
          <cell r="Q221">
            <v>2691.7048622000002</v>
          </cell>
          <cell r="R221">
            <v>297.03899999999999</v>
          </cell>
        </row>
        <row r="222">
          <cell r="A222">
            <v>38027</v>
          </cell>
          <cell r="C222" t="str">
            <v xml:space="preserve"> </v>
          </cell>
          <cell r="D222" t="str">
            <v xml:space="preserve"> </v>
          </cell>
          <cell r="N222">
            <v>3.1008439999999999</v>
          </cell>
        </row>
        <row r="223">
          <cell r="A223">
            <v>38046</v>
          </cell>
          <cell r="B223">
            <v>0.69</v>
          </cell>
          <cell r="C223">
            <v>1.0068999999999999</v>
          </cell>
          <cell r="D223">
            <v>299.09699999999998</v>
          </cell>
          <cell r="E223">
            <v>1.08</v>
          </cell>
          <cell r="F223">
            <v>1.0108341599999999</v>
          </cell>
          <cell r="G223">
            <v>296.976</v>
          </cell>
          <cell r="H223">
            <v>0</v>
          </cell>
          <cell r="I223">
            <v>1</v>
          </cell>
          <cell r="J223">
            <v>2260.13</v>
          </cell>
          <cell r="K223">
            <v>2.9138000000000002</v>
          </cell>
          <cell r="L223">
            <v>4.58E-2</v>
          </cell>
          <cell r="M223">
            <v>1.0004580000000001</v>
          </cell>
          <cell r="N223">
            <v>3.1164809999999998</v>
          </cell>
          <cell r="O223">
            <v>1.0108439418999999</v>
          </cell>
          <cell r="P223">
            <v>1.8552064649123374</v>
          </cell>
          <cell r="Q223">
            <v>2829.6062856899998</v>
          </cell>
          <cell r="R223">
            <v>299.09699999999998</v>
          </cell>
        </row>
        <row r="224">
          <cell r="A224">
            <v>38056</v>
          </cell>
          <cell r="C224" t="str">
            <v xml:space="preserve"> </v>
          </cell>
          <cell r="D224" t="str">
            <v xml:space="preserve"> </v>
          </cell>
          <cell r="N224">
            <v>3.124743</v>
          </cell>
        </row>
        <row r="225">
          <cell r="A225">
            <v>38077</v>
          </cell>
          <cell r="B225">
            <v>1.1299999999999999</v>
          </cell>
          <cell r="C225">
            <v>1.0113000000000001</v>
          </cell>
          <cell r="D225">
            <v>302.48399999999998</v>
          </cell>
          <cell r="E225">
            <v>0.93</v>
          </cell>
          <cell r="F225">
            <v>1.00932735</v>
          </cell>
          <cell r="G225">
            <v>299.74599999999998</v>
          </cell>
          <cell r="H225">
            <v>0</v>
          </cell>
          <cell r="I225">
            <v>1</v>
          </cell>
          <cell r="J225">
            <v>2270.75</v>
          </cell>
          <cell r="K225">
            <v>2.9085999999999999</v>
          </cell>
          <cell r="L225">
            <v>0.17780000000000001</v>
          </cell>
          <cell r="M225">
            <v>1.0017780000000001</v>
          </cell>
          <cell r="N225">
            <v>3.1421640000000002</v>
          </cell>
          <cell r="O225">
            <v>1.0131905035</v>
          </cell>
          <cell r="P225">
            <v>1.8796775722809862</v>
          </cell>
          <cell r="Q225">
            <v>2976.5436977700001</v>
          </cell>
          <cell r="R225">
            <v>302.48399999999998</v>
          </cell>
        </row>
        <row r="226">
          <cell r="A226">
            <v>38087</v>
          </cell>
          <cell r="C226" t="str">
            <v xml:space="preserve"> </v>
          </cell>
          <cell r="D226" t="str">
            <v xml:space="preserve"> </v>
          </cell>
          <cell r="N226">
            <v>3.150315</v>
          </cell>
        </row>
        <row r="227">
          <cell r="A227">
            <v>38107</v>
          </cell>
          <cell r="B227">
            <v>1.21</v>
          </cell>
          <cell r="C227">
            <v>1.0121</v>
          </cell>
          <cell r="D227">
            <v>306.15100000000001</v>
          </cell>
          <cell r="E227">
            <v>1.1499999999999999</v>
          </cell>
          <cell r="F227">
            <v>1.0114697100000001</v>
          </cell>
          <cell r="G227">
            <v>303.18400000000003</v>
          </cell>
          <cell r="H227">
            <v>0</v>
          </cell>
          <cell r="I227">
            <v>1</v>
          </cell>
          <cell r="J227">
            <v>2279.15</v>
          </cell>
          <cell r="K227">
            <v>2.9447000000000001</v>
          </cell>
          <cell r="L227">
            <v>8.7400000000000005E-2</v>
          </cell>
          <cell r="M227">
            <v>1.000874</v>
          </cell>
          <cell r="N227">
            <v>3.1663999999999999</v>
          </cell>
          <cell r="O227">
            <v>1.0118292404</v>
          </cell>
          <cell r="P227">
            <v>1.9019127301579863</v>
          </cell>
          <cell r="Q227">
            <v>3131.6558248199999</v>
          </cell>
          <cell r="R227">
            <v>306.15100000000001</v>
          </cell>
        </row>
        <row r="228">
          <cell r="A228">
            <v>38117</v>
          </cell>
          <cell r="C228" t="str">
            <v xml:space="preserve"> </v>
          </cell>
          <cell r="D228" t="str">
            <v xml:space="preserve"> </v>
          </cell>
          <cell r="N228">
            <v>3.1748340000000002</v>
          </cell>
        </row>
        <row r="229">
          <cell r="A229">
            <v>38138</v>
          </cell>
          <cell r="B229">
            <v>1.31</v>
          </cell>
          <cell r="C229">
            <v>1.0131000000000001</v>
          </cell>
          <cell r="D229">
            <v>310.15199999999999</v>
          </cell>
          <cell r="E229">
            <v>1.46</v>
          </cell>
          <cell r="F229">
            <v>1.01461819</v>
          </cell>
          <cell r="G229">
            <v>307.61599999999999</v>
          </cell>
          <cell r="H229">
            <v>0</v>
          </cell>
          <cell r="I229">
            <v>1</v>
          </cell>
          <cell r="J229">
            <v>2290.77</v>
          </cell>
          <cell r="K229">
            <v>3.1291000000000002</v>
          </cell>
          <cell r="L229">
            <v>0.15459999999999999</v>
          </cell>
          <cell r="M229">
            <v>1.001546</v>
          </cell>
          <cell r="N229">
            <v>3.1921110000000001</v>
          </cell>
          <cell r="O229">
            <v>1.0122787455</v>
          </cell>
          <cell r="P229">
            <v>1.9252658325348064</v>
          </cell>
          <cell r="Q229">
            <v>3297.0106959999998</v>
          </cell>
          <cell r="R229">
            <v>310.15199999999999</v>
          </cell>
        </row>
        <row r="230">
          <cell r="A230">
            <v>38148</v>
          </cell>
          <cell r="C230" t="str">
            <v xml:space="preserve"> </v>
          </cell>
          <cell r="D230" t="str">
            <v xml:space="preserve"> </v>
          </cell>
          <cell r="N230">
            <v>3.2003710000000001</v>
          </cell>
        </row>
        <row r="231">
          <cell r="A231">
            <v>38168</v>
          </cell>
          <cell r="B231">
            <v>1.38</v>
          </cell>
          <cell r="C231">
            <v>1.0138</v>
          </cell>
          <cell r="D231">
            <v>314.41899999999998</v>
          </cell>
          <cell r="E231">
            <v>1.29</v>
          </cell>
          <cell r="F231">
            <v>1.0128731900000001</v>
          </cell>
          <cell r="G231">
            <v>311.57600000000002</v>
          </cell>
          <cell r="H231">
            <v>0</v>
          </cell>
          <cell r="I231">
            <v>1</v>
          </cell>
          <cell r="J231">
            <v>2304.5910585285224</v>
          </cell>
          <cell r="K231">
            <v>3.1074999999999999</v>
          </cell>
          <cell r="L231">
            <v>0.17610000000000001</v>
          </cell>
          <cell r="M231">
            <v>1.0017609999999999</v>
          </cell>
          <cell r="N231">
            <v>3.216955</v>
          </cell>
          <cell r="O231">
            <v>1.0122981903999999</v>
          </cell>
          <cell r="P231">
            <v>1.9489431183139339</v>
          </cell>
          <cell r="Q231">
            <v>3471.0501558699998</v>
          </cell>
          <cell r="R231">
            <v>314.41899999999998</v>
          </cell>
        </row>
        <row r="232">
          <cell r="A232">
            <v>38178</v>
          </cell>
          <cell r="C232" t="str">
            <v xml:space="preserve"> </v>
          </cell>
          <cell r="D232" t="str">
            <v xml:space="preserve"> </v>
          </cell>
          <cell r="N232">
            <v>3.225279</v>
          </cell>
        </row>
        <row r="233">
          <cell r="A233">
            <v>38199</v>
          </cell>
          <cell r="B233">
            <v>1.31</v>
          </cell>
          <cell r="C233">
            <v>1.0131000000000001</v>
          </cell>
          <cell r="D233">
            <v>318.53199999999998</v>
          </cell>
          <cell r="E233">
            <v>1.1399999999999999</v>
          </cell>
          <cell r="F233">
            <v>1.01135197</v>
          </cell>
          <cell r="G233">
            <v>315.113</v>
          </cell>
          <cell r="H233">
            <v>0</v>
          </cell>
          <cell r="I233">
            <v>1</v>
          </cell>
          <cell r="J233">
            <v>2331.4550813109381</v>
          </cell>
          <cell r="K233">
            <v>3.0268000000000002</v>
          </cell>
          <cell r="L233">
            <v>0.19520000000000001</v>
          </cell>
          <cell r="M233">
            <v>1.001952</v>
          </cell>
          <cell r="N233">
            <v>3.2428309999999998</v>
          </cell>
          <cell r="O233">
            <v>1.0134586773000001</v>
          </cell>
          <cell r="P233">
            <v>1.9751733148193769</v>
          </cell>
          <cell r="Q233">
            <v>3665.0664521600002</v>
          </cell>
          <cell r="R233">
            <v>318.53199999999998</v>
          </cell>
        </row>
        <row r="234">
          <cell r="A234">
            <v>38209</v>
          </cell>
          <cell r="C234" t="str">
            <v xml:space="preserve"> </v>
          </cell>
          <cell r="D234" t="str">
            <v xml:space="preserve"> </v>
          </cell>
          <cell r="N234">
            <v>3.2512219999999998</v>
          </cell>
        </row>
        <row r="235">
          <cell r="A235">
            <v>38230</v>
          </cell>
          <cell r="B235">
            <v>1.22</v>
          </cell>
          <cell r="C235">
            <v>1.0122</v>
          </cell>
          <cell r="D235">
            <v>322.41199999999998</v>
          </cell>
          <cell r="E235">
            <v>1.31</v>
          </cell>
          <cell r="F235">
            <v>1.0131095800000001</v>
          </cell>
          <cell r="G235">
            <v>319.24400000000003</v>
          </cell>
          <cell r="H235">
            <v>0</v>
          </cell>
          <cell r="I235">
            <v>1</v>
          </cell>
          <cell r="J235">
            <v>2344.9371851971491</v>
          </cell>
          <cell r="K235">
            <v>2.9338000000000002</v>
          </cell>
          <cell r="L235">
            <v>0.20050000000000001</v>
          </cell>
          <cell r="M235">
            <v>1.002005</v>
          </cell>
          <cell r="N235">
            <v>3.2689140000000001</v>
          </cell>
          <cell r="O235">
            <v>1.0123425649</v>
          </cell>
          <cell r="P235">
            <v>1.999552019646283</v>
          </cell>
          <cell r="Q235">
            <v>3851.3551238300001</v>
          </cell>
          <cell r="R235">
            <v>322.41199999999998</v>
          </cell>
        </row>
        <row r="236">
          <cell r="A236">
            <v>38240</v>
          </cell>
          <cell r="C236" t="str">
            <v xml:space="preserve"> </v>
          </cell>
          <cell r="D236" t="str">
            <v xml:space="preserve"> </v>
          </cell>
          <cell r="N236">
            <v>3.2773729999999999</v>
          </cell>
        </row>
        <row r="237">
          <cell r="A237">
            <v>38260</v>
          </cell>
          <cell r="B237">
            <v>0.69</v>
          </cell>
          <cell r="C237">
            <v>1.0068999999999999</v>
          </cell>
          <cell r="D237">
            <v>324.65100000000001</v>
          </cell>
          <cell r="E237">
            <v>0.48</v>
          </cell>
          <cell r="F237">
            <v>1.0048364299999999</v>
          </cell>
          <cell r="G237">
            <v>320.78800000000001</v>
          </cell>
          <cell r="H237">
            <v>0</v>
          </cell>
          <cell r="I237">
            <v>1</v>
          </cell>
          <cell r="J237">
            <v>2356.0498052861481</v>
          </cell>
          <cell r="K237">
            <v>2.8586</v>
          </cell>
          <cell r="L237">
            <v>0.17280000000000001</v>
          </cell>
          <cell r="M237">
            <v>1.001728</v>
          </cell>
          <cell r="N237">
            <v>3.2943560000000001</v>
          </cell>
          <cell r="O237">
            <v>1.0125018465</v>
          </cell>
          <cell r="P237">
            <v>2.0245501120646656</v>
          </cell>
          <cell r="Q237">
            <v>4054.31538353</v>
          </cell>
          <cell r="R237">
            <v>324.65100000000001</v>
          </cell>
        </row>
        <row r="238">
          <cell r="A238">
            <v>38270</v>
          </cell>
          <cell r="C238" t="str">
            <v xml:space="preserve"> </v>
          </cell>
          <cell r="D238" t="str">
            <v xml:space="preserve"> </v>
          </cell>
          <cell r="N238">
            <v>3.30288</v>
          </cell>
        </row>
        <row r="239">
          <cell r="A239">
            <v>38291</v>
          </cell>
          <cell r="B239">
            <v>0.39</v>
          </cell>
          <cell r="C239">
            <v>1.0039</v>
          </cell>
          <cell r="D239">
            <v>325.92500000000001</v>
          </cell>
          <cell r="E239">
            <v>0.53</v>
          </cell>
          <cell r="F239">
            <v>1.00531192</v>
          </cell>
          <cell r="G239">
            <v>322.49200000000002</v>
          </cell>
          <cell r="H239">
            <v>0</v>
          </cell>
          <cell r="I239">
            <v>1</v>
          </cell>
          <cell r="J239">
            <v>2365.4276180771644</v>
          </cell>
          <cell r="K239">
            <v>2.859</v>
          </cell>
          <cell r="L239">
            <v>0.1108</v>
          </cell>
          <cell r="M239">
            <v>1.0011080000000001</v>
          </cell>
          <cell r="N239">
            <v>3.3208540000000002</v>
          </cell>
          <cell r="O239">
            <v>1.0127368359</v>
          </cell>
          <cell r="P239">
            <v>2.0503364746133599</v>
          </cell>
          <cell r="Q239">
            <v>4277.55215288</v>
          </cell>
          <cell r="R239">
            <v>325.92500000000001</v>
          </cell>
        </row>
        <row r="240">
          <cell r="A240">
            <v>38301</v>
          </cell>
          <cell r="C240" t="str">
            <v xml:space="preserve"> </v>
          </cell>
          <cell r="D240" t="str">
            <v xml:space="preserve"> </v>
          </cell>
          <cell r="N240">
            <v>3.329447</v>
          </cell>
        </row>
        <row r="241">
          <cell r="A241">
            <v>38321</v>
          </cell>
          <cell r="B241">
            <v>0.82</v>
          </cell>
          <cell r="C241">
            <v>1.0082</v>
          </cell>
          <cell r="D241">
            <v>328.58800000000002</v>
          </cell>
          <cell r="E241">
            <v>0.82</v>
          </cell>
          <cell r="F241">
            <v>1.0082358600000001</v>
          </cell>
          <cell r="G241">
            <v>325.14800000000002</v>
          </cell>
          <cell r="H241">
            <v>0</v>
          </cell>
          <cell r="I241">
            <v>1</v>
          </cell>
          <cell r="J241">
            <v>2373.9381805407957</v>
          </cell>
          <cell r="K241">
            <v>2.7307000000000001</v>
          </cell>
          <cell r="L241">
            <v>0.11459999999999999</v>
          </cell>
          <cell r="M241">
            <v>1.0011460000000001</v>
          </cell>
          <cell r="N241">
            <v>3.3467009999999999</v>
          </cell>
          <cell r="O241">
            <v>1.0118720227</v>
          </cell>
          <cell r="P241">
            <v>2.0746781157826075</v>
          </cell>
          <cell r="Q241">
            <v>4491.8036178299999</v>
          </cell>
          <cell r="R241">
            <v>328.58800000000002</v>
          </cell>
        </row>
        <row r="242">
          <cell r="A242">
            <v>38331</v>
          </cell>
          <cell r="C242" t="str">
            <v xml:space="preserve"> </v>
          </cell>
          <cell r="D242" t="str">
            <v xml:space="preserve"> </v>
          </cell>
          <cell r="N242">
            <v>3.3553609999999998</v>
          </cell>
        </row>
        <row r="243">
          <cell r="A243">
            <v>38352</v>
          </cell>
          <cell r="B243">
            <v>0.74</v>
          </cell>
          <cell r="C243">
            <v>1.0074000000000001</v>
          </cell>
          <cell r="D243">
            <v>331.005</v>
          </cell>
          <cell r="E243">
            <v>0.52</v>
          </cell>
          <cell r="F243">
            <v>1.00518226</v>
          </cell>
          <cell r="G243">
            <v>326.83300000000003</v>
          </cell>
          <cell r="H243">
            <v>0</v>
          </cell>
          <cell r="I243">
            <v>1</v>
          </cell>
          <cell r="J243">
            <v>2382.0936663283519</v>
          </cell>
          <cell r="K243">
            <v>2.6539999999999999</v>
          </cell>
          <cell r="L243">
            <v>0.24</v>
          </cell>
          <cell r="M243">
            <v>1.0024</v>
          </cell>
          <cell r="N243">
            <v>3.3736199999999998</v>
          </cell>
          <cell r="O243">
            <v>1.0148097228999999</v>
          </cell>
          <cell r="P243">
            <v>2.1054035237840418</v>
          </cell>
          <cell r="Q243">
            <v>4740.8019987899997</v>
          </cell>
          <cell r="R243">
            <v>331.005</v>
          </cell>
          <cell r="S243">
            <v>4.3440799999999946E-2</v>
          </cell>
          <cell r="T243">
            <v>1.0434407999999999</v>
          </cell>
        </row>
        <row r="244">
          <cell r="A244">
            <v>38362</v>
          </cell>
          <cell r="C244" t="str">
            <v xml:space="preserve"> </v>
          </cell>
          <cell r="D244" t="str">
            <v xml:space="preserve"> </v>
          </cell>
          <cell r="N244">
            <v>3.3823500000000002</v>
          </cell>
        </row>
        <row r="245">
          <cell r="A245">
            <v>38383</v>
          </cell>
          <cell r="B245">
            <v>0.39</v>
          </cell>
          <cell r="C245">
            <v>1.0039</v>
          </cell>
          <cell r="D245">
            <v>332.298</v>
          </cell>
          <cell r="E245">
            <v>0.33</v>
          </cell>
          <cell r="F245">
            <v>1.0033105600000001</v>
          </cell>
          <cell r="G245">
            <v>327.91500000000002</v>
          </cell>
          <cell r="H245">
            <v>0</v>
          </cell>
          <cell r="I245">
            <v>1</v>
          </cell>
          <cell r="J245">
            <v>2395.7194371106739</v>
          </cell>
          <cell r="K245">
            <v>2.6248</v>
          </cell>
          <cell r="L245">
            <v>0.188</v>
          </cell>
          <cell r="M245">
            <v>1.0018800000000001</v>
          </cell>
          <cell r="N245">
            <v>3.4007559999999999</v>
          </cell>
          <cell r="O245">
            <v>1.0138221158</v>
          </cell>
          <cell r="P245">
            <v>2.1345046550955131</v>
          </cell>
          <cell r="Q245">
            <v>4997.0806511270002</v>
          </cell>
          <cell r="R245">
            <v>332.298</v>
          </cell>
        </row>
        <row r="246">
          <cell r="A246">
            <v>38393</v>
          </cell>
          <cell r="C246" t="str">
            <v xml:space="preserve"> </v>
          </cell>
          <cell r="D246" t="str">
            <v xml:space="preserve"> </v>
          </cell>
          <cell r="N246">
            <v>3.4095559999999998</v>
          </cell>
        </row>
        <row r="247">
          <cell r="A247">
            <v>38411</v>
          </cell>
          <cell r="B247">
            <v>0.3</v>
          </cell>
          <cell r="C247">
            <v>1.0029999999999999</v>
          </cell>
          <cell r="D247">
            <v>333.28800000000001</v>
          </cell>
          <cell r="E247">
            <v>0.4</v>
          </cell>
          <cell r="F247">
            <v>1.00404373</v>
          </cell>
          <cell r="G247">
            <v>329.24099999999999</v>
          </cell>
          <cell r="H247">
            <v>0</v>
          </cell>
          <cell r="I247">
            <v>1</v>
          </cell>
          <cell r="J247">
            <v>2409.738580883557</v>
          </cell>
          <cell r="K247">
            <v>2.5950000000000002</v>
          </cell>
          <cell r="L247">
            <v>9.6199999999999994E-2</v>
          </cell>
          <cell r="M247">
            <v>1.0009619999999999</v>
          </cell>
          <cell r="N247">
            <v>3.4254530000000001</v>
          </cell>
          <cell r="O247">
            <v>1.0121649152000001</v>
          </cell>
          <cell r="P247">
            <v>2.1604707232187557</v>
          </cell>
          <cell r="Q247">
            <v>5257.6130703400004</v>
          </cell>
          <cell r="R247">
            <v>333.28800000000001</v>
          </cell>
        </row>
        <row r="248">
          <cell r="A248">
            <v>38421</v>
          </cell>
          <cell r="C248" t="str">
            <v xml:space="preserve"> </v>
          </cell>
          <cell r="D248" t="str">
            <v xml:space="preserve"> </v>
          </cell>
          <cell r="N248">
            <v>3.4343159999999999</v>
          </cell>
        </row>
        <row r="249">
          <cell r="A249">
            <v>38442</v>
          </cell>
          <cell r="B249">
            <v>0.85</v>
          </cell>
          <cell r="C249">
            <v>1.0085</v>
          </cell>
          <cell r="D249">
            <v>336.12299999999999</v>
          </cell>
          <cell r="E249">
            <v>0.99</v>
          </cell>
          <cell r="F249">
            <v>1.00986815</v>
          </cell>
          <cell r="G249">
            <v>332.49</v>
          </cell>
          <cell r="H249">
            <v>0</v>
          </cell>
          <cell r="I249">
            <v>1</v>
          </cell>
          <cell r="J249">
            <v>2418.8657656569571</v>
          </cell>
          <cell r="K249">
            <v>2.6661999999999999</v>
          </cell>
          <cell r="L249">
            <v>0.26350000000000001</v>
          </cell>
          <cell r="M249">
            <v>1.0026349999999999</v>
          </cell>
          <cell r="N249">
            <v>3.4530050000000001</v>
          </cell>
          <cell r="O249">
            <v>1.0152645127</v>
          </cell>
          <cell r="P249">
            <v>2.1934492560113066</v>
          </cell>
          <cell r="Q249">
            <v>5552.5795959300003</v>
          </cell>
          <cell r="R249">
            <v>336.12299999999999</v>
          </cell>
        </row>
        <row r="250">
          <cell r="A250">
            <v>38452</v>
          </cell>
          <cell r="C250" t="str">
            <v xml:space="preserve"> </v>
          </cell>
          <cell r="D250" t="str">
            <v xml:space="preserve"> </v>
          </cell>
          <cell r="N250">
            <v>3.4619399999999998</v>
          </cell>
        </row>
        <row r="251">
          <cell r="A251">
            <v>38472</v>
          </cell>
          <cell r="B251">
            <v>0.86</v>
          </cell>
          <cell r="C251">
            <v>1.0085999999999999</v>
          </cell>
          <cell r="D251">
            <v>339.03</v>
          </cell>
          <cell r="E251">
            <v>0.51</v>
          </cell>
          <cell r="F251">
            <v>1.00505278</v>
          </cell>
          <cell r="G251">
            <v>334.17</v>
          </cell>
          <cell r="H251">
            <v>0</v>
          </cell>
          <cell r="I251">
            <v>1</v>
          </cell>
          <cell r="J251">
            <v>2430.3368707485288</v>
          </cell>
          <cell r="K251">
            <v>2.5312999999999999</v>
          </cell>
          <cell r="L251">
            <v>0.20030000000000001</v>
          </cell>
          <cell r="M251">
            <v>1.002003</v>
          </cell>
          <cell r="N251">
            <v>3.4798789999999999</v>
          </cell>
          <cell r="O251">
            <v>1.0148240148000001</v>
          </cell>
          <cell r="P251">
            <v>2.2259649802454673</v>
          </cell>
          <cell r="Q251">
            <v>5854.9515723000004</v>
          </cell>
          <cell r="R251">
            <v>339.03</v>
          </cell>
        </row>
        <row r="252">
          <cell r="A252">
            <v>38482</v>
          </cell>
          <cell r="C252" t="str">
            <v xml:space="preserve"> </v>
          </cell>
          <cell r="D252" t="str">
            <v xml:space="preserve"> </v>
          </cell>
          <cell r="N252">
            <v>3.4888840000000001</v>
          </cell>
        </row>
        <row r="253">
          <cell r="A253">
            <v>38503</v>
          </cell>
          <cell r="B253">
            <v>-0.22</v>
          </cell>
          <cell r="C253">
            <v>0.99780000000000002</v>
          </cell>
          <cell r="D253">
            <v>338.29899999999998</v>
          </cell>
          <cell r="E253">
            <v>-0.25</v>
          </cell>
          <cell r="F253">
            <v>0.99745938000000001</v>
          </cell>
          <cell r="G253">
            <v>333.32100000000003</v>
          </cell>
          <cell r="H253">
            <v>0</v>
          </cell>
          <cell r="I253">
            <v>1</v>
          </cell>
          <cell r="J253">
            <v>2438.1896871677618</v>
          </cell>
          <cell r="K253">
            <v>2.4037999999999999</v>
          </cell>
          <cell r="L253">
            <v>0.25269999999999998</v>
          </cell>
          <cell r="M253">
            <v>1.0025269999999999</v>
          </cell>
          <cell r="N253">
            <v>3.5078689999999999</v>
          </cell>
          <cell r="O253">
            <v>1.0143046008000001</v>
          </cell>
          <cell r="P253">
            <v>2.2578065206826587</v>
          </cell>
          <cell r="Q253">
            <v>6180.4290419099998</v>
          </cell>
          <cell r="R253">
            <v>338.29899999999998</v>
          </cell>
        </row>
        <row r="254">
          <cell r="A254">
            <v>38513</v>
          </cell>
          <cell r="C254" t="str">
            <v xml:space="preserve"> </v>
          </cell>
          <cell r="D254" t="str">
            <v xml:space="preserve"> </v>
          </cell>
          <cell r="N254">
            <v>3.516947</v>
          </cell>
        </row>
        <row r="255">
          <cell r="A255">
            <v>38533</v>
          </cell>
          <cell r="B255">
            <v>-0.44</v>
          </cell>
          <cell r="C255">
            <v>0.99560000000000004</v>
          </cell>
          <cell r="D255">
            <v>336.80099999999999</v>
          </cell>
          <cell r="E255">
            <v>-0.45</v>
          </cell>
          <cell r="F255">
            <v>0.99550583000000004</v>
          </cell>
          <cell r="G255">
            <v>331.82299999999998</v>
          </cell>
          <cell r="H255">
            <v>0</v>
          </cell>
          <cell r="I255">
            <v>1</v>
          </cell>
          <cell r="J255">
            <v>2445.8090000000002</v>
          </cell>
          <cell r="K255">
            <v>2.3504</v>
          </cell>
          <cell r="L255">
            <v>0.29930000000000001</v>
          </cell>
          <cell r="M255">
            <v>1.002993</v>
          </cell>
          <cell r="N255">
            <v>3.5351710000000001</v>
          </cell>
          <cell r="O255">
            <v>1.0158566976000001</v>
          </cell>
          <cell r="P255">
            <v>2.2936078759204319</v>
          </cell>
          <cell r="Q255">
            <v>6530.3166866940001</v>
          </cell>
          <cell r="R255">
            <v>336.80099999999999</v>
          </cell>
        </row>
        <row r="256">
          <cell r="A256">
            <v>38543</v>
          </cell>
          <cell r="C256" t="str">
            <v xml:space="preserve"> </v>
          </cell>
          <cell r="D256" t="str">
            <v xml:space="preserve"> </v>
          </cell>
          <cell r="N256">
            <v>3.5443190000000002</v>
          </cell>
        </row>
        <row r="257">
          <cell r="A257">
            <v>38564</v>
          </cell>
          <cell r="B257">
            <v>-0.34</v>
          </cell>
          <cell r="C257">
            <v>0.99660000000000004</v>
          </cell>
          <cell r="D257">
            <v>335.66300000000001</v>
          </cell>
          <cell r="E257">
            <v>-0.4</v>
          </cell>
          <cell r="F257">
            <v>0.99596472000000003</v>
          </cell>
          <cell r="G257">
            <v>330.48399999999998</v>
          </cell>
          <cell r="H257">
            <v>0</v>
          </cell>
          <cell r="I257">
            <v>1</v>
          </cell>
          <cell r="J257">
            <v>2445.8090000000002</v>
          </cell>
          <cell r="K257">
            <v>2.3904999999999998</v>
          </cell>
          <cell r="L257">
            <v>0.25750000000000001</v>
          </cell>
          <cell r="M257">
            <v>1.002575</v>
          </cell>
          <cell r="N257">
            <v>3.5636060000000001</v>
          </cell>
          <cell r="O257">
            <v>1.0158394100999999</v>
          </cell>
          <cell r="P257">
            <v>2.3299372716757252</v>
          </cell>
          <cell r="Q257">
            <v>6911.3370316299997</v>
          </cell>
          <cell r="R257">
            <v>335.6558766</v>
          </cell>
        </row>
        <row r="258">
          <cell r="A258">
            <v>38574</v>
          </cell>
          <cell r="C258" t="str">
            <v xml:space="preserve"> </v>
          </cell>
          <cell r="D258" t="str">
            <v xml:space="preserve"> </v>
          </cell>
          <cell r="N258">
            <v>3.5728270000000002</v>
          </cell>
        </row>
        <row r="259">
          <cell r="A259">
            <v>38595</v>
          </cell>
          <cell r="B259">
            <v>-0.65</v>
          </cell>
          <cell r="C259">
            <v>0.99350000000000005</v>
          </cell>
          <cell r="D259">
            <v>333.47399999999999</v>
          </cell>
          <cell r="E259">
            <v>-0.79</v>
          </cell>
          <cell r="F259">
            <v>0.99214183</v>
          </cell>
          <cell r="G259">
            <v>327.887</v>
          </cell>
          <cell r="H259">
            <v>0</v>
          </cell>
          <cell r="I259">
            <v>1</v>
          </cell>
          <cell r="J259">
            <v>2485.5271757882133</v>
          </cell>
          <cell r="K259">
            <v>2.3637000000000001</v>
          </cell>
          <cell r="L259">
            <v>0.34660000000000002</v>
          </cell>
          <cell r="M259">
            <v>1.003466</v>
          </cell>
          <cell r="N259">
            <v>3.5922700000000001</v>
          </cell>
          <cell r="O259">
            <v>1.0158586873</v>
          </cell>
          <cell r="P259">
            <v>2.3668870182958455</v>
          </cell>
          <cell r="Q259">
            <v>7288.7524015999998</v>
          </cell>
          <cell r="R259">
            <v>333.47411340209999</v>
          </cell>
        </row>
        <row r="260">
          <cell r="A260">
            <v>38605</v>
          </cell>
          <cell r="C260" t="str">
            <v xml:space="preserve"> </v>
          </cell>
          <cell r="D260" t="str">
            <v xml:space="preserve"> </v>
          </cell>
          <cell r="N260">
            <v>3.6015649999999999</v>
          </cell>
        </row>
        <row r="261">
          <cell r="A261">
            <v>38625</v>
          </cell>
          <cell r="B261">
            <v>-0.53</v>
          </cell>
          <cell r="C261">
            <v>0.99470000000000003</v>
          </cell>
          <cell r="D261">
            <v>331.69</v>
          </cell>
          <cell r="E261">
            <v>-0.13</v>
          </cell>
          <cell r="F261">
            <v>0.99867941999999998</v>
          </cell>
          <cell r="G261">
            <v>327.45400000000001</v>
          </cell>
          <cell r="H261">
            <v>0</v>
          </cell>
          <cell r="I261">
            <v>1</v>
          </cell>
          <cell r="J261">
            <v>2494.1908813475334</v>
          </cell>
          <cell r="K261">
            <v>2.2222</v>
          </cell>
          <cell r="L261">
            <v>0.26369999999999999</v>
          </cell>
          <cell r="M261">
            <v>1.002637</v>
          </cell>
          <cell r="N261">
            <v>3.620228</v>
          </cell>
          <cell r="O261">
            <v>1.0150380851</v>
          </cell>
          <cell r="P261">
            <v>2.4024804666990636</v>
          </cell>
          <cell r="Q261">
            <v>7693.4990704100001</v>
          </cell>
          <cell r="R261">
            <v>331.70670060106886</v>
          </cell>
        </row>
        <row r="262">
          <cell r="A262">
            <v>38635</v>
          </cell>
          <cell r="C262" t="str">
            <v xml:space="preserve"> </v>
          </cell>
          <cell r="D262" t="str">
            <v xml:space="preserve"> </v>
          </cell>
          <cell r="N262">
            <v>3.6295959999999998</v>
          </cell>
        </row>
        <row r="263">
          <cell r="A263">
            <v>38656</v>
          </cell>
          <cell r="B263">
            <v>0.6</v>
          </cell>
          <cell r="C263">
            <v>1.006</v>
          </cell>
          <cell r="D263">
            <v>333.69400000000002</v>
          </cell>
          <cell r="E263">
            <v>0.63</v>
          </cell>
          <cell r="F263">
            <v>1.0063367700000001</v>
          </cell>
          <cell r="G263">
            <v>329.529</v>
          </cell>
          <cell r="H263">
            <v>0</v>
          </cell>
          <cell r="I263">
            <v>1</v>
          </cell>
          <cell r="J263">
            <v>2512.4899999999998</v>
          </cell>
          <cell r="K263">
            <v>2.2543000000000002</v>
          </cell>
          <cell r="L263">
            <v>0.21</v>
          </cell>
          <cell r="M263">
            <v>1.0021</v>
          </cell>
          <cell r="N263">
            <v>3.6493479999999998</v>
          </cell>
          <cell r="O263">
            <v>1.0140912215</v>
          </cell>
          <cell r="P263">
            <v>2.4363343511047435</v>
          </cell>
          <cell r="Q263">
            <v>8109.6088108599997</v>
          </cell>
          <cell r="R263">
            <v>333.69694080467525</v>
          </cell>
          <cell r="T263">
            <v>0</v>
          </cell>
        </row>
        <row r="264">
          <cell r="A264">
            <v>38666</v>
          </cell>
          <cell r="C264" t="str">
            <v xml:space="preserve"> </v>
          </cell>
          <cell r="D264" t="str">
            <v xml:space="preserve"> </v>
          </cell>
          <cell r="N264">
            <v>3.6587900000000002</v>
          </cell>
        </row>
        <row r="265">
          <cell r="A265">
            <v>38686</v>
          </cell>
          <cell r="B265">
            <v>0.4</v>
          </cell>
          <cell r="C265">
            <v>1.004</v>
          </cell>
          <cell r="D265">
            <v>335.03300000000002</v>
          </cell>
          <cell r="E265">
            <v>0.33</v>
          </cell>
          <cell r="F265">
            <v>1.0033077500000001</v>
          </cell>
          <cell r="G265">
            <v>330.61900000000003</v>
          </cell>
          <cell r="H265">
            <v>0</v>
          </cell>
          <cell r="I265">
            <v>1</v>
          </cell>
          <cell r="J265">
            <v>2526.31</v>
          </cell>
          <cell r="K265">
            <v>2.2069999999999999</v>
          </cell>
          <cell r="L265">
            <v>0.19289999999999999</v>
          </cell>
          <cell r="M265">
            <v>1.0019290000000001</v>
          </cell>
          <cell r="N265">
            <v>3.6777500000000001</v>
          </cell>
          <cell r="O265">
            <v>1.0138246444000001</v>
          </cell>
          <cell r="P265">
            <v>2.4700158071482714</v>
          </cell>
          <cell r="Q265">
            <v>8109.6088108599997</v>
          </cell>
          <cell r="R265">
            <v>335.03300000000002</v>
          </cell>
        </row>
        <row r="266">
          <cell r="A266">
            <v>38696</v>
          </cell>
          <cell r="C266" t="str">
            <v xml:space="preserve"> </v>
          </cell>
          <cell r="D266" t="str">
            <v xml:space="preserve"> </v>
          </cell>
          <cell r="N266">
            <v>3.687268</v>
          </cell>
        </row>
        <row r="267">
          <cell r="A267">
            <v>38717</v>
          </cell>
          <cell r="B267">
            <v>-0.01</v>
          </cell>
          <cell r="C267">
            <v>0.99990000000000001</v>
          </cell>
          <cell r="D267">
            <v>335.00599999999997</v>
          </cell>
          <cell r="E267">
            <v>7.0000000000000007E-2</v>
          </cell>
          <cell r="F267">
            <v>1.0006533200000001</v>
          </cell>
          <cell r="G267">
            <v>330.83499999999998</v>
          </cell>
          <cell r="H267">
            <v>0</v>
          </cell>
          <cell r="I267">
            <v>1</v>
          </cell>
          <cell r="J267">
            <v>2535.4</v>
          </cell>
          <cell r="K267">
            <v>2.3407</v>
          </cell>
          <cell r="L267">
            <v>0.22689999999999999</v>
          </cell>
          <cell r="M267">
            <v>1.0022690000000001</v>
          </cell>
          <cell r="N267">
            <v>3.7073330000000002</v>
          </cell>
          <cell r="O267">
            <v>1.0154204746</v>
          </cell>
          <cell r="P267">
            <v>2.5081046231639998</v>
          </cell>
          <cell r="Q267">
            <v>8109.6088108599997</v>
          </cell>
          <cell r="R267">
            <v>335.00599999999997</v>
          </cell>
          <cell r="S267">
            <v>2.0000000000000018E-2</v>
          </cell>
          <cell r="T267">
            <v>1.02</v>
          </cell>
        </row>
        <row r="268">
          <cell r="A268">
            <v>38727</v>
          </cell>
          <cell r="C268" t="str">
            <v xml:space="preserve"> </v>
          </cell>
          <cell r="D268" t="str">
            <v xml:space="preserve"> </v>
          </cell>
          <cell r="N268">
            <v>3.7162890000000002</v>
          </cell>
        </row>
        <row r="269">
          <cell r="A269">
            <v>38748</v>
          </cell>
          <cell r="B269">
            <v>0.92</v>
          </cell>
          <cell r="C269">
            <v>1.0092000000000001</v>
          </cell>
          <cell r="D269">
            <v>338.08300000000003</v>
          </cell>
          <cell r="E269">
            <v>0.72</v>
          </cell>
          <cell r="F269">
            <v>1.0072150799999999</v>
          </cell>
          <cell r="G269">
            <v>333.22199999999998</v>
          </cell>
          <cell r="H269">
            <v>0</v>
          </cell>
          <cell r="I269">
            <v>1</v>
          </cell>
          <cell r="J269">
            <v>2550.36</v>
          </cell>
          <cell r="K269">
            <v>2.2160000000000002</v>
          </cell>
          <cell r="L269">
            <v>0.2326</v>
          </cell>
          <cell r="M269">
            <v>1.0023260000000001</v>
          </cell>
          <cell r="N269">
            <v>3.7350180000000002</v>
          </cell>
          <cell r="O269">
            <v>1.0136535385000001</v>
          </cell>
          <cell r="P269">
            <v>2.5423491261983977</v>
          </cell>
          <cell r="Q269">
            <v>8109.6088108599997</v>
          </cell>
          <cell r="R269">
            <v>338.08300000000003</v>
          </cell>
        </row>
        <row r="270">
          <cell r="A270">
            <v>38758</v>
          </cell>
          <cell r="C270" t="str">
            <v xml:space="preserve"> </v>
          </cell>
          <cell r="D270" t="str">
            <v xml:space="preserve"> </v>
          </cell>
          <cell r="N270">
            <v>3.7439689999999999</v>
          </cell>
        </row>
        <row r="271">
          <cell r="A271">
            <v>38776</v>
          </cell>
          <cell r="B271">
            <v>0.01</v>
          </cell>
          <cell r="C271">
            <v>1.0001</v>
          </cell>
          <cell r="D271">
            <v>338.12799999999999</v>
          </cell>
          <cell r="E271">
            <v>-0.06</v>
          </cell>
          <cell r="F271">
            <v>0.99942381000000002</v>
          </cell>
          <cell r="G271">
            <v>333.03</v>
          </cell>
          <cell r="H271">
            <v>0</v>
          </cell>
          <cell r="I271">
            <v>1</v>
          </cell>
          <cell r="J271">
            <v>2560.8200000000002</v>
          </cell>
          <cell r="K271">
            <v>2.1355</v>
          </cell>
          <cell r="L271">
            <v>7.2499999999999995E-2</v>
          </cell>
          <cell r="M271">
            <v>1.0007250000000001</v>
          </cell>
          <cell r="N271">
            <v>3.7601360000000001</v>
          </cell>
          <cell r="O271">
            <v>1.0120888762</v>
          </cell>
          <cell r="P271">
            <v>2.5730832700421882</v>
          </cell>
          <cell r="Q271">
            <v>8109.6088108599997</v>
          </cell>
          <cell r="R271">
            <v>338.12799999999999</v>
          </cell>
        </row>
        <row r="272">
          <cell r="A272">
            <v>38786</v>
          </cell>
          <cell r="C272" t="str">
            <v xml:space="preserve"> </v>
          </cell>
          <cell r="D272" t="str">
            <v xml:space="preserve"> </v>
          </cell>
          <cell r="N272">
            <v>3.7691479999999999</v>
          </cell>
        </row>
        <row r="273">
          <cell r="A273">
            <v>38807</v>
          </cell>
          <cell r="B273">
            <v>-0.23</v>
          </cell>
          <cell r="C273">
            <v>0.99770000000000003</v>
          </cell>
          <cell r="D273">
            <v>337.339</v>
          </cell>
          <cell r="E273">
            <v>-0.45</v>
          </cell>
          <cell r="F273">
            <v>0.99549889999999996</v>
          </cell>
          <cell r="G273">
            <v>331.53100000000001</v>
          </cell>
          <cell r="H273">
            <v>0</v>
          </cell>
          <cell r="I273">
            <v>1</v>
          </cell>
          <cell r="J273">
            <v>2571.83</v>
          </cell>
          <cell r="K273">
            <v>2.1724000000000001</v>
          </cell>
          <cell r="L273">
            <v>0.20730000000000001</v>
          </cell>
          <cell r="M273">
            <v>1.002073</v>
          </cell>
          <cell r="N273">
            <v>3.7881429999999998</v>
          </cell>
          <cell r="O273">
            <v>1.0136071725</v>
          </cell>
          <cell r="P273">
            <v>2.6080956579545163</v>
          </cell>
          <cell r="Q273">
            <v>8109.6088108599997</v>
          </cell>
          <cell r="R273">
            <v>337.339</v>
          </cell>
        </row>
        <row r="274">
          <cell r="A274">
            <v>38817</v>
          </cell>
          <cell r="C274" t="str">
            <v xml:space="preserve"> </v>
          </cell>
          <cell r="D274" t="str">
            <v xml:space="preserve"> </v>
          </cell>
          <cell r="N274">
            <v>3.7964790000000002</v>
          </cell>
          <cell r="R274" t="str">
            <v xml:space="preserve"> </v>
          </cell>
        </row>
        <row r="275">
          <cell r="A275">
            <v>38837</v>
          </cell>
          <cell r="B275">
            <v>-0.42</v>
          </cell>
          <cell r="C275">
            <v>0.99580000000000002</v>
          </cell>
          <cell r="D275">
            <v>335.92099999999999</v>
          </cell>
          <cell r="E275">
            <v>0.02</v>
          </cell>
          <cell r="F275">
            <v>1.0002292399999999</v>
          </cell>
          <cell r="G275">
            <v>331.60700000000003</v>
          </cell>
          <cell r="H275">
            <v>0</v>
          </cell>
          <cell r="I275">
            <v>1</v>
          </cell>
          <cell r="J275">
            <v>2577.23</v>
          </cell>
          <cell r="K275">
            <v>2.0891999999999999</v>
          </cell>
          <cell r="L275">
            <v>8.5500000000000007E-2</v>
          </cell>
          <cell r="M275">
            <v>1.0008550000000001</v>
          </cell>
          <cell r="N275">
            <v>3.8130410000000001</v>
          </cell>
          <cell r="O275">
            <v>1.0108077949000001</v>
          </cell>
          <cell r="P275">
            <v>2.6362834209052695</v>
          </cell>
          <cell r="Q275">
            <v>8109.6088108599997</v>
          </cell>
          <cell r="R275">
            <v>335.92099999999999</v>
          </cell>
        </row>
        <row r="276">
          <cell r="A276">
            <v>38847</v>
          </cell>
          <cell r="C276" t="str">
            <v xml:space="preserve"> </v>
          </cell>
          <cell r="D276" t="str">
            <v xml:space="preserve"> </v>
          </cell>
          <cell r="N276">
            <v>3.821348</v>
          </cell>
          <cell r="R276" t="str">
            <v xml:space="preserve"> </v>
          </cell>
        </row>
        <row r="277">
          <cell r="A277">
            <v>38868</v>
          </cell>
          <cell r="B277">
            <v>0.38</v>
          </cell>
          <cell r="C277">
            <v>1.0038</v>
          </cell>
          <cell r="D277">
            <v>337.185</v>
          </cell>
          <cell r="E277">
            <v>0.38</v>
          </cell>
          <cell r="F277">
            <v>1.0037514299999999</v>
          </cell>
          <cell r="G277">
            <v>332.851</v>
          </cell>
          <cell r="H277">
            <v>0</v>
          </cell>
          <cell r="I277">
            <v>1</v>
          </cell>
          <cell r="J277">
            <v>2579.81</v>
          </cell>
          <cell r="K277">
            <v>2.3235000000000001</v>
          </cell>
          <cell r="L277">
            <v>0.1888</v>
          </cell>
          <cell r="M277">
            <v>1.0018879999999999</v>
          </cell>
          <cell r="N277">
            <v>3.8388520000000002</v>
          </cell>
          <cell r="O277">
            <v>1.0122291029999999</v>
          </cell>
          <cell r="P277">
            <v>2.668522802396712</v>
          </cell>
          <cell r="Q277">
            <v>8109.6088108599997</v>
          </cell>
          <cell r="R277">
            <v>337.185</v>
          </cell>
        </row>
        <row r="278">
          <cell r="A278">
            <v>38878</v>
          </cell>
          <cell r="C278" t="str">
            <v xml:space="preserve"> </v>
          </cell>
          <cell r="D278" t="str">
            <v xml:space="preserve"> </v>
          </cell>
          <cell r="N278">
            <v>3.847216</v>
          </cell>
        </row>
        <row r="279">
          <cell r="A279">
            <v>38898</v>
          </cell>
          <cell r="B279">
            <v>0.75</v>
          </cell>
          <cell r="C279">
            <v>1.0075000000000001</v>
          </cell>
          <cell r="D279">
            <v>339.71199999999999</v>
          </cell>
          <cell r="E279">
            <v>0.67</v>
          </cell>
          <cell r="F279">
            <v>1.0066576300000001</v>
          </cell>
          <cell r="G279">
            <v>335.06700000000001</v>
          </cell>
          <cell r="H279">
            <v>0</v>
          </cell>
          <cell r="I279">
            <v>1</v>
          </cell>
          <cell r="J279">
            <v>2574.39</v>
          </cell>
          <cell r="K279">
            <v>2.1642999999999999</v>
          </cell>
          <cell r="L279">
            <v>0.19370000000000001</v>
          </cell>
          <cell r="M279">
            <v>1.0019370000000001</v>
          </cell>
          <cell r="N279">
            <v>3.863998</v>
          </cell>
          <cell r="O279">
            <v>1.0118606453000001</v>
          </cell>
          <cell r="P279">
            <v>2.7001732048309015</v>
          </cell>
          <cell r="Q279">
            <v>8109.6088108599997</v>
          </cell>
          <cell r="R279">
            <v>339.71199999999999</v>
          </cell>
        </row>
        <row r="280">
          <cell r="A280">
            <v>38908</v>
          </cell>
          <cell r="C280" t="str">
            <v xml:space="preserve"> </v>
          </cell>
          <cell r="D280" t="str">
            <v xml:space="preserve"> </v>
          </cell>
          <cell r="N280">
            <v>3.8718330000000001</v>
          </cell>
        </row>
        <row r="281">
          <cell r="A281">
            <v>38929</v>
          </cell>
          <cell r="B281">
            <v>0.18</v>
          </cell>
          <cell r="C281">
            <v>1.0018</v>
          </cell>
          <cell r="D281">
            <v>340.31200000000001</v>
          </cell>
          <cell r="E281">
            <v>0.17</v>
          </cell>
          <cell r="F281">
            <v>1.0017011499999999</v>
          </cell>
          <cell r="G281">
            <v>335.637</v>
          </cell>
          <cell r="H281">
            <v>0</v>
          </cell>
          <cell r="I281">
            <v>1</v>
          </cell>
          <cell r="J281">
            <v>2579.2800000000002</v>
          </cell>
          <cell r="K281">
            <v>2.1762000000000001</v>
          </cell>
          <cell r="L281">
            <v>0.17510000000000001</v>
          </cell>
          <cell r="M281">
            <v>1.0017510000000001</v>
          </cell>
          <cell r="N281">
            <v>3.8882020000000002</v>
          </cell>
          <cell r="O281">
            <v>1.0117178193</v>
          </cell>
          <cell r="P281">
            <v>2.7318133465238121</v>
          </cell>
          <cell r="Q281">
            <v>8109.6088108599997</v>
          </cell>
          <cell r="R281">
            <v>340.31200000000001</v>
          </cell>
        </row>
        <row r="282">
          <cell r="A282">
            <v>38939</v>
          </cell>
          <cell r="C282" t="str">
            <v xml:space="preserve"> </v>
          </cell>
          <cell r="D282" t="str">
            <v xml:space="preserve"> </v>
          </cell>
          <cell r="N282">
            <v>3.89602</v>
          </cell>
        </row>
        <row r="283">
          <cell r="A283">
            <v>38960</v>
          </cell>
          <cell r="B283">
            <v>0.37</v>
          </cell>
          <cell r="C283">
            <v>1.0037</v>
          </cell>
          <cell r="D283">
            <v>341.57400000000001</v>
          </cell>
          <cell r="E283">
            <v>0.41</v>
          </cell>
          <cell r="F283">
            <v>1.00409371</v>
          </cell>
          <cell r="G283">
            <v>337.01100000000002</v>
          </cell>
          <cell r="H283">
            <v>0</v>
          </cell>
          <cell r="I283">
            <v>1</v>
          </cell>
          <cell r="J283">
            <v>2580.5700000000002</v>
          </cell>
          <cell r="K283">
            <v>2.1387999999999998</v>
          </cell>
          <cell r="L283">
            <v>0.24360000000000001</v>
          </cell>
          <cell r="M283">
            <v>1.0024360000000001</v>
          </cell>
          <cell r="N283">
            <v>3.9124910000000002</v>
          </cell>
          <cell r="O283">
            <v>1.0125795067000001</v>
          </cell>
          <cell r="P283">
            <v>2.7661782108195583</v>
          </cell>
          <cell r="Q283">
            <v>8109.6088108599997</v>
          </cell>
          <cell r="R283">
            <v>341.57400000000001</v>
          </cell>
        </row>
        <row r="284">
          <cell r="A284">
            <v>38970</v>
          </cell>
          <cell r="B284" t="str">
            <v/>
          </cell>
          <cell r="C284" t="str">
            <v xml:space="preserve"> </v>
          </cell>
          <cell r="D284" t="str">
            <v xml:space="preserve"> </v>
          </cell>
          <cell r="E284" t="str">
            <v/>
          </cell>
          <cell r="K284" t="str">
            <v/>
          </cell>
          <cell r="L284" t="str">
            <v/>
          </cell>
          <cell r="N284">
            <v>3.9203579999999998</v>
          </cell>
          <cell r="R284" t="str">
            <v xml:space="preserve"> </v>
          </cell>
        </row>
        <row r="285">
          <cell r="A285">
            <v>38990</v>
          </cell>
          <cell r="B285">
            <v>0.28999999999999998</v>
          </cell>
          <cell r="C285">
            <v>1.0028999999999999</v>
          </cell>
          <cell r="D285">
            <v>342.56099999999998</v>
          </cell>
          <cell r="E285">
            <v>0.24</v>
          </cell>
          <cell r="F285">
            <v>1.0023916100000001</v>
          </cell>
          <cell r="G285">
            <v>337.81700000000001</v>
          </cell>
          <cell r="H285">
            <v>0</v>
          </cell>
          <cell r="I285">
            <v>1</v>
          </cell>
          <cell r="J285">
            <v>2585.9899999999998</v>
          </cell>
          <cell r="K285">
            <v>2.1741999999999999</v>
          </cell>
          <cell r="L285">
            <v>0.15210000000000001</v>
          </cell>
          <cell r="M285">
            <v>1.0015210000000001</v>
          </cell>
          <cell r="N285">
            <v>3.9361410000000001</v>
          </cell>
          <cell r="O285">
            <v>1.0111050134999999</v>
          </cell>
          <cell r="P285">
            <v>2.796896657194115</v>
          </cell>
          <cell r="Q285">
            <v>8109.6088108599997</v>
          </cell>
          <cell r="R285">
            <v>342.56099999999998</v>
          </cell>
        </row>
        <row r="286">
          <cell r="A286">
            <v>39000</v>
          </cell>
          <cell r="B286" t="str">
            <v/>
          </cell>
          <cell r="C286" t="str">
            <v xml:space="preserve"> </v>
          </cell>
          <cell r="D286" t="str">
            <v xml:space="preserve"> </v>
          </cell>
          <cell r="E286" t="str">
            <v/>
          </cell>
          <cell r="K286" t="str">
            <v/>
          </cell>
          <cell r="L286" t="str">
            <v/>
          </cell>
          <cell r="N286">
            <v>3.9434589999999998</v>
          </cell>
          <cell r="R286" t="str">
            <v xml:space="preserve"> </v>
          </cell>
        </row>
        <row r="287">
          <cell r="A287">
            <v>39021</v>
          </cell>
          <cell r="B287">
            <v>0.47</v>
          </cell>
          <cell r="C287">
            <v>1.0046999999999999</v>
          </cell>
          <cell r="D287">
            <v>344.15499999999997</v>
          </cell>
          <cell r="E287">
            <v>0.81</v>
          </cell>
          <cell r="F287">
            <v>1.00806354</v>
          </cell>
          <cell r="G287">
            <v>340.541</v>
          </cell>
          <cell r="H287">
            <v>0</v>
          </cell>
          <cell r="I287">
            <v>1</v>
          </cell>
          <cell r="J287">
            <v>2594.52</v>
          </cell>
          <cell r="K287">
            <v>2.1429999999999998</v>
          </cell>
          <cell r="L287">
            <v>0.1875</v>
          </cell>
          <cell r="M287">
            <v>1.0018750000000001</v>
          </cell>
          <cell r="N287">
            <v>3.9587300000000001</v>
          </cell>
          <cell r="O287">
            <v>1.0104282068999999</v>
          </cell>
          <cell r="P287">
            <v>2.8260632742132534</v>
          </cell>
          <cell r="Q287">
            <v>8109.6088108599997</v>
          </cell>
          <cell r="R287">
            <v>344.15499999999997</v>
          </cell>
        </row>
        <row r="288">
          <cell r="A288">
            <v>39031</v>
          </cell>
          <cell r="B288" t="str">
            <v/>
          </cell>
          <cell r="C288" t="str">
            <v xml:space="preserve"> </v>
          </cell>
          <cell r="D288" t="str">
            <v xml:space="preserve"> </v>
          </cell>
          <cell r="E288" t="str">
            <v/>
          </cell>
          <cell r="K288" t="str">
            <v/>
          </cell>
          <cell r="L288" t="str">
            <v/>
          </cell>
          <cell r="N288">
            <v>3.9660229999999999</v>
          </cell>
        </row>
        <row r="289">
          <cell r="A289">
            <v>39051</v>
          </cell>
          <cell r="B289">
            <v>0.75</v>
          </cell>
          <cell r="C289">
            <v>1.0075000000000001</v>
          </cell>
          <cell r="D289">
            <v>346.74599999999998</v>
          </cell>
          <cell r="E289">
            <v>0.56999999999999995</v>
          </cell>
          <cell r="F289">
            <v>1.00569975</v>
          </cell>
          <cell r="G289">
            <v>342.48200000000003</v>
          </cell>
          <cell r="H289">
            <v>0</v>
          </cell>
          <cell r="I289">
            <v>1</v>
          </cell>
          <cell r="J289">
            <v>2602.56</v>
          </cell>
          <cell r="K289">
            <v>2.1667999999999998</v>
          </cell>
          <cell r="L289">
            <v>0.12820000000000001</v>
          </cell>
          <cell r="M289">
            <v>1.001282</v>
          </cell>
          <cell r="N289">
            <v>3.980648</v>
          </cell>
          <cell r="O289">
            <v>1.0102237217000001</v>
          </cell>
          <cell r="P289">
            <v>2.8549561586354009</v>
          </cell>
          <cell r="Q289">
            <v>8109.6088108599997</v>
          </cell>
          <cell r="R289">
            <v>346.74599999999998</v>
          </cell>
        </row>
        <row r="290">
          <cell r="A290">
            <v>39061</v>
          </cell>
          <cell r="B290" t="str">
            <v/>
          </cell>
          <cell r="C290" t="str">
            <v xml:space="preserve"> </v>
          </cell>
          <cell r="D290" t="str">
            <v xml:space="preserve"> </v>
          </cell>
          <cell r="E290" t="str">
            <v/>
          </cell>
          <cell r="K290" t="str">
            <v/>
          </cell>
          <cell r="L290" t="str">
            <v/>
          </cell>
          <cell r="N290">
            <v>3.987981</v>
          </cell>
        </row>
        <row r="291">
          <cell r="A291">
            <v>39082</v>
          </cell>
          <cell r="B291">
            <v>0.32</v>
          </cell>
          <cell r="C291">
            <v>1.0032000000000001</v>
          </cell>
          <cell r="D291">
            <v>347.84199999999998</v>
          </cell>
          <cell r="E291">
            <v>0.26</v>
          </cell>
          <cell r="F291">
            <v>1.00263372</v>
          </cell>
          <cell r="G291">
            <v>343.38400000000001</v>
          </cell>
          <cell r="H291">
            <v>0</v>
          </cell>
          <cell r="I291">
            <v>1</v>
          </cell>
          <cell r="J291">
            <v>2615.0500000000002</v>
          </cell>
          <cell r="K291">
            <v>2.1379999999999999</v>
          </cell>
          <cell r="L291">
            <v>0.1522</v>
          </cell>
          <cell r="M291">
            <v>1.001522</v>
          </cell>
          <cell r="N291">
            <v>4.0034239999999999</v>
          </cell>
          <cell r="O291">
            <v>1.0103751454000001</v>
          </cell>
          <cell r="P291">
            <v>2.8845767438918686</v>
          </cell>
          <cell r="Q291">
            <v>8109.6088108599997</v>
          </cell>
          <cell r="R291">
            <v>347.84199999999998</v>
          </cell>
          <cell r="S291">
            <v>2.0000000000000018E-2</v>
          </cell>
          <cell r="T291">
            <v>1.02</v>
          </cell>
        </row>
        <row r="292">
          <cell r="A292">
            <v>39092</v>
          </cell>
          <cell r="B292" t="str">
            <v/>
          </cell>
          <cell r="C292" t="str">
            <v xml:space="preserve"> </v>
          </cell>
          <cell r="D292" t="str">
            <v xml:space="preserve"> </v>
          </cell>
          <cell r="E292" t="str">
            <v/>
          </cell>
          <cell r="K292" t="str">
            <v/>
          </cell>
          <cell r="L292" t="str">
            <v/>
          </cell>
          <cell r="N292">
            <v>4.0104699999999998</v>
          </cell>
        </row>
        <row r="293">
          <cell r="A293">
            <v>39113</v>
          </cell>
          <cell r="B293">
            <v>0.5</v>
          </cell>
          <cell r="C293">
            <v>1.0049999999999999</v>
          </cell>
          <cell r="D293">
            <v>349.59300000000002</v>
          </cell>
          <cell r="E293">
            <v>0.43</v>
          </cell>
          <cell r="F293">
            <v>1.00426927</v>
          </cell>
          <cell r="G293">
            <v>344.85</v>
          </cell>
          <cell r="H293">
            <v>0</v>
          </cell>
          <cell r="I293">
            <v>1</v>
          </cell>
          <cell r="J293">
            <v>2626.56</v>
          </cell>
          <cell r="K293">
            <v>2.1246999999999998</v>
          </cell>
          <cell r="L293">
            <v>0.21890000000000001</v>
          </cell>
          <cell r="M293">
            <v>1.002189</v>
          </cell>
          <cell r="N293">
            <v>4.0252299999999996</v>
          </cell>
          <cell r="O293">
            <v>1.0103403858</v>
          </cell>
          <cell r="P293">
            <v>2.9144043802934183</v>
          </cell>
          <cell r="Q293">
            <v>8109.6088108599997</v>
          </cell>
          <cell r="R293">
            <v>349.59300000000002</v>
          </cell>
        </row>
        <row r="294">
          <cell r="A294">
            <v>39123</v>
          </cell>
          <cell r="B294" t="str">
            <v/>
          </cell>
          <cell r="C294" t="str">
            <v xml:space="preserve"> </v>
          </cell>
          <cell r="D294" t="str">
            <v xml:space="preserve"> </v>
          </cell>
          <cell r="E294" t="str">
            <v/>
          </cell>
          <cell r="K294" t="str">
            <v/>
          </cell>
          <cell r="L294" t="str">
            <v/>
          </cell>
          <cell r="N294">
            <v>4.0322769999999997</v>
          </cell>
        </row>
        <row r="295">
          <cell r="A295">
            <v>39141</v>
          </cell>
          <cell r="B295">
            <v>0.27</v>
          </cell>
          <cell r="C295">
            <v>1.0026999999999999</v>
          </cell>
          <cell r="D295">
            <v>350.524</v>
          </cell>
          <cell r="E295">
            <v>0.23</v>
          </cell>
          <cell r="F295">
            <v>1.00232565</v>
          </cell>
          <cell r="G295">
            <v>345.65199999999999</v>
          </cell>
          <cell r="H295">
            <v>0</v>
          </cell>
          <cell r="I295">
            <v>1</v>
          </cell>
          <cell r="J295">
            <v>2638.12</v>
          </cell>
          <cell r="K295">
            <v>2.1181999999999999</v>
          </cell>
          <cell r="L295">
            <v>7.2099999999999997E-2</v>
          </cell>
          <cell r="M295">
            <v>1.000721</v>
          </cell>
          <cell r="N295">
            <v>4.044994</v>
          </cell>
          <cell r="O295">
            <v>1.0087248449999999</v>
          </cell>
          <cell r="P295">
            <v>2.9398321067787991</v>
          </cell>
          <cell r="Q295">
            <v>8109.6088108599997</v>
          </cell>
          <cell r="R295">
            <v>350.524</v>
          </cell>
        </row>
        <row r="296">
          <cell r="A296">
            <v>39151</v>
          </cell>
          <cell r="B296" t="str">
            <v/>
          </cell>
          <cell r="C296" t="str">
            <v xml:space="preserve"> </v>
          </cell>
          <cell r="D296" t="str">
            <v xml:space="preserve"> </v>
          </cell>
          <cell r="E296" t="str">
            <v/>
          </cell>
          <cell r="K296" t="str">
            <v/>
          </cell>
          <cell r="L296" t="str">
            <v/>
          </cell>
          <cell r="N296">
            <v>4.0520769999999997</v>
          </cell>
        </row>
        <row r="297">
          <cell r="A297">
            <v>39172</v>
          </cell>
          <cell r="B297">
            <v>0.34</v>
          </cell>
          <cell r="C297">
            <v>1.0034000000000001</v>
          </cell>
          <cell r="D297">
            <v>351.71699999999998</v>
          </cell>
          <cell r="E297">
            <v>0.22</v>
          </cell>
          <cell r="F297">
            <v>1.00218428</v>
          </cell>
          <cell r="G297">
            <v>346.40699999999998</v>
          </cell>
          <cell r="H297">
            <v>0</v>
          </cell>
          <cell r="I297">
            <v>1</v>
          </cell>
          <cell r="J297">
            <v>2647.88</v>
          </cell>
          <cell r="K297">
            <v>2.0503999999999998</v>
          </cell>
          <cell r="L297">
            <v>0.18759999999999999</v>
          </cell>
          <cell r="M297">
            <v>1.001876</v>
          </cell>
          <cell r="N297">
            <v>4.0669899999999997</v>
          </cell>
          <cell r="O297">
            <v>1.0110099613000001</v>
          </cell>
          <cell r="P297">
            <v>2.9721995445029314</v>
          </cell>
          <cell r="Q297">
            <v>8109.6088108599997</v>
          </cell>
          <cell r="R297">
            <v>351.71699999999998</v>
          </cell>
        </row>
        <row r="298">
          <cell r="A298">
            <v>39182</v>
          </cell>
          <cell r="B298" t="str">
            <v/>
          </cell>
          <cell r="C298" t="str">
            <v xml:space="preserve"> </v>
          </cell>
          <cell r="D298" t="str">
            <v xml:space="preserve"> </v>
          </cell>
          <cell r="E298" t="str">
            <v/>
          </cell>
          <cell r="K298" t="str">
            <v/>
          </cell>
          <cell r="L298" t="str">
            <v/>
          </cell>
          <cell r="N298">
            <v>4.0741110000000003</v>
          </cell>
        </row>
        <row r="299">
          <cell r="A299">
            <v>39202</v>
          </cell>
          <cell r="B299">
            <v>0.04</v>
          </cell>
          <cell r="C299">
            <v>1.0004</v>
          </cell>
          <cell r="D299">
            <v>351.86900000000003</v>
          </cell>
          <cell r="E299">
            <v>0.14000000000000001</v>
          </cell>
          <cell r="F299">
            <v>1.00135967</v>
          </cell>
          <cell r="G299">
            <v>346.87799999999999</v>
          </cell>
          <cell r="H299">
            <v>0</v>
          </cell>
          <cell r="I299">
            <v>1</v>
          </cell>
          <cell r="J299">
            <v>2654.5</v>
          </cell>
          <cell r="K299">
            <v>2.0339</v>
          </cell>
          <cell r="L299">
            <v>0.12720000000000001</v>
          </cell>
          <cell r="M299">
            <v>1.0012719999999999</v>
          </cell>
          <cell r="N299">
            <v>4.0883890000000003</v>
          </cell>
          <cell r="O299">
            <v>1.0089790285</v>
          </cell>
          <cell r="P299">
            <v>2.9988870089207103</v>
          </cell>
          <cell r="Q299">
            <v>8109.6088108599997</v>
          </cell>
          <cell r="R299">
            <v>351.86900000000003</v>
          </cell>
        </row>
        <row r="300">
          <cell r="A300">
            <v>39212</v>
          </cell>
          <cell r="B300" t="str">
            <v/>
          </cell>
          <cell r="C300" t="str">
            <v xml:space="preserve"> </v>
          </cell>
          <cell r="D300" t="str">
            <v xml:space="preserve"> </v>
          </cell>
          <cell r="E300" t="str">
            <v/>
          </cell>
          <cell r="K300" t="str">
            <v/>
          </cell>
          <cell r="L300" t="str">
            <v/>
          </cell>
          <cell r="N300">
            <v>4.0955459999999997</v>
          </cell>
        </row>
        <row r="301">
          <cell r="A301">
            <v>39233</v>
          </cell>
          <cell r="B301">
            <v>0.04</v>
          </cell>
          <cell r="C301">
            <v>1.0004</v>
          </cell>
          <cell r="D301">
            <v>352.02</v>
          </cell>
          <cell r="E301">
            <v>0.16</v>
          </cell>
          <cell r="F301">
            <v>1.0015653900000001</v>
          </cell>
          <cell r="G301">
            <v>347.42099999999999</v>
          </cell>
          <cell r="H301">
            <v>0</v>
          </cell>
          <cell r="I301">
            <v>1</v>
          </cell>
          <cell r="J301">
            <v>2661.93</v>
          </cell>
          <cell r="K301">
            <v>1.9289000000000001</v>
          </cell>
          <cell r="L301">
            <v>0.16889999999999999</v>
          </cell>
          <cell r="M301">
            <v>1.0016890000000001</v>
          </cell>
          <cell r="N301">
            <v>4.1106189999999998</v>
          </cell>
          <cell r="O301">
            <v>1.0102807696</v>
          </cell>
          <cell r="P301">
            <v>3.0297178753158573</v>
          </cell>
          <cell r="Q301">
            <v>8109.6088108599997</v>
          </cell>
          <cell r="R301">
            <v>352.02</v>
          </cell>
        </row>
        <row r="302">
          <cell r="A302">
            <v>39243</v>
          </cell>
          <cell r="B302" t="str">
            <v/>
          </cell>
          <cell r="C302" t="str">
            <v xml:space="preserve"> </v>
          </cell>
          <cell r="D302" t="str">
            <v xml:space="preserve"> </v>
          </cell>
          <cell r="E302" t="str">
            <v/>
          </cell>
          <cell r="K302" t="str">
            <v/>
          </cell>
          <cell r="L302" t="str">
            <v/>
          </cell>
          <cell r="N302">
            <v>4.1178160000000004</v>
          </cell>
        </row>
        <row r="303">
          <cell r="A303">
            <v>39263</v>
          </cell>
          <cell r="B303">
            <v>0.26</v>
          </cell>
          <cell r="C303">
            <v>1.0025999999999999</v>
          </cell>
          <cell r="D303">
            <v>352.93599999999998</v>
          </cell>
          <cell r="E303">
            <v>0.26</v>
          </cell>
          <cell r="F303">
            <v>1.0026106699999999</v>
          </cell>
          <cell r="G303">
            <v>348.32799999999997</v>
          </cell>
          <cell r="H303">
            <v>0</v>
          </cell>
          <cell r="I303">
            <v>1</v>
          </cell>
          <cell r="J303">
            <v>2669.38</v>
          </cell>
          <cell r="K303">
            <v>1.9261999999999999</v>
          </cell>
          <cell r="L303">
            <v>9.5399999999999999E-2</v>
          </cell>
          <cell r="M303">
            <v>1.0009539999999999</v>
          </cell>
          <cell r="N303">
            <v>4.1322489999999998</v>
          </cell>
          <cell r="O303">
            <v>1.0090741317</v>
          </cell>
          <cell r="P303">
            <v>3.0572099343303178</v>
          </cell>
          <cell r="Q303">
            <v>8109.6088108599997</v>
          </cell>
          <cell r="R303">
            <v>352.93599999999998</v>
          </cell>
        </row>
        <row r="304">
          <cell r="A304">
            <v>39273</v>
          </cell>
          <cell r="C304" t="str">
            <v xml:space="preserve"> </v>
          </cell>
          <cell r="D304">
            <v>352.93599999999998</v>
          </cell>
          <cell r="N304">
            <v>4.1392410000000002</v>
          </cell>
        </row>
        <row r="305">
          <cell r="A305">
            <v>39294</v>
          </cell>
          <cell r="B305">
            <v>0.32</v>
          </cell>
          <cell r="C305">
            <v>1.0032000000000001</v>
          </cell>
          <cell r="D305">
            <v>352.93599999999998</v>
          </cell>
          <cell r="E305">
            <v>0.47614307729135774</v>
          </cell>
          <cell r="F305">
            <v>1.0047614300000001</v>
          </cell>
          <cell r="G305">
            <v>349.98653965826742</v>
          </cell>
          <cell r="H305">
            <v>0</v>
          </cell>
          <cell r="I305">
            <v>1</v>
          </cell>
          <cell r="J305">
            <v>2675.79</v>
          </cell>
          <cell r="K305">
            <v>1.9230999999999998</v>
          </cell>
          <cell r="L305">
            <v>0.12821748632758645</v>
          </cell>
          <cell r="M305">
            <v>1.0012821748632759</v>
          </cell>
          <cell r="N305">
            <v>4.1490772681230546</v>
          </cell>
          <cell r="O305">
            <v>1.0097815076444032</v>
          </cell>
          <cell r="P305">
            <v>3.0871140566735153</v>
          </cell>
          <cell r="Q305">
            <v>8109.6088108599997</v>
          </cell>
          <cell r="R305">
            <v>354.06539520000001</v>
          </cell>
        </row>
        <row r="306">
          <cell r="A306">
            <v>39304</v>
          </cell>
          <cell r="C306" t="str">
            <v xml:space="preserve"> </v>
          </cell>
          <cell r="D306">
            <v>352.93599999999998</v>
          </cell>
          <cell r="N306">
            <v>4.1700916596799438</v>
          </cell>
        </row>
        <row r="307">
          <cell r="A307">
            <v>39325</v>
          </cell>
          <cell r="B307">
            <v>0.31</v>
          </cell>
          <cell r="C307">
            <v>1.0031000000000001</v>
          </cell>
          <cell r="D307">
            <v>352.93599999999998</v>
          </cell>
          <cell r="E307">
            <v>0.54687925024030637</v>
          </cell>
          <cell r="F307">
            <v>1.0054687899999999</v>
          </cell>
          <cell r="G307">
            <v>351.90054342229257</v>
          </cell>
          <cell r="H307">
            <v>0</v>
          </cell>
          <cell r="I307">
            <v>1</v>
          </cell>
          <cell r="J307">
            <v>2688.37</v>
          </cell>
          <cell r="K307">
            <v>1.91</v>
          </cell>
          <cell r="L307">
            <v>0.14736204193717128</v>
          </cell>
          <cell r="M307">
            <v>1.0014736204193717</v>
          </cell>
          <cell r="O307">
            <v>1.0099846414555032</v>
          </cell>
          <cell r="P307">
            <v>3.1179377836616444</v>
          </cell>
          <cell r="Q307">
            <v>8109.6088108599997</v>
          </cell>
          <cell r="R307">
            <v>355.16299792512007</v>
          </cell>
        </row>
        <row r="308">
          <cell r="A308">
            <v>39335</v>
          </cell>
          <cell r="C308" t="str">
            <v xml:space="preserve"> </v>
          </cell>
          <cell r="D308">
            <v>352.93599999999998</v>
          </cell>
          <cell r="N308">
            <v>4.1912124856616391</v>
          </cell>
        </row>
        <row r="309">
          <cell r="A309">
            <v>39355</v>
          </cell>
          <cell r="B309">
            <v>0.26</v>
          </cell>
          <cell r="C309">
            <v>1.0025999999999999</v>
          </cell>
          <cell r="D309">
            <v>352.93599999999998</v>
          </cell>
          <cell r="E309">
            <v>0.20086365049667432</v>
          </cell>
          <cell r="F309">
            <v>1.0020086399999999</v>
          </cell>
          <cell r="G309">
            <v>352.60738369992822</v>
          </cell>
          <cell r="H309">
            <v>0</v>
          </cell>
          <cell r="I309">
            <v>1</v>
          </cell>
          <cell r="J309">
            <v>2686.6648381989876</v>
          </cell>
          <cell r="K309">
            <v>1.9</v>
          </cell>
          <cell r="L309">
            <v>1.9106433597171346E-2</v>
          </cell>
          <cell r="M309">
            <v>1.0001910643359717</v>
          </cell>
          <cell r="O309">
            <v>1.0082410485839908</v>
          </cell>
          <cell r="P309">
            <v>3.1436328604186605</v>
          </cell>
          <cell r="Q309">
            <v>8109.6088108599997</v>
          </cell>
          <cell r="R309">
            <v>356.08642171972537</v>
          </cell>
        </row>
        <row r="310">
          <cell r="A310">
            <v>39365</v>
          </cell>
          <cell r="C310" t="str">
            <v xml:space="preserve"> </v>
          </cell>
          <cell r="D310">
            <v>352.93599999999998</v>
          </cell>
          <cell r="N310">
            <v>4.2124402851409339</v>
          </cell>
        </row>
        <row r="311">
          <cell r="A311">
            <v>39386</v>
          </cell>
          <cell r="B311">
            <v>0.26</v>
          </cell>
          <cell r="C311">
            <v>1.0025999999999999</v>
          </cell>
          <cell r="D311">
            <v>352.93599999999998</v>
          </cell>
          <cell r="E311">
            <v>0.22175486156179591</v>
          </cell>
          <cell r="F311">
            <v>1.0022175499999999</v>
          </cell>
          <cell r="G311">
            <v>353.38930771550866</v>
          </cell>
          <cell r="H311">
            <v>0</v>
          </cell>
          <cell r="I311">
            <v>1</v>
          </cell>
          <cell r="J311">
            <v>2691.372706496059</v>
          </cell>
          <cell r="K311">
            <v>1.9</v>
          </cell>
          <cell r="L311">
            <v>9.8979300271939685E-2</v>
          </cell>
          <cell r="M311">
            <v>1.0009897930027194</v>
          </cell>
          <cell r="O311">
            <v>1.0090621338413457</v>
          </cell>
          <cell r="P311">
            <v>3.1721208821478268</v>
          </cell>
          <cell r="Q311">
            <v>8109.6088108599997</v>
          </cell>
          <cell r="R311">
            <v>357.0122464161966</v>
          </cell>
        </row>
        <row r="312">
          <cell r="A312">
            <v>39396</v>
          </cell>
          <cell r="C312" t="str">
            <v xml:space="preserve"> </v>
          </cell>
          <cell r="D312">
            <v>352.93599999999998</v>
          </cell>
          <cell r="N312">
            <v>4.2337755999209383</v>
          </cell>
        </row>
        <row r="313">
          <cell r="A313">
            <v>39416</v>
          </cell>
          <cell r="B313">
            <v>0.24</v>
          </cell>
          <cell r="C313">
            <v>1.0024</v>
          </cell>
          <cell r="D313">
            <v>352.93599999999998</v>
          </cell>
          <cell r="E313">
            <v>0.34280501468384461</v>
          </cell>
          <cell r="F313">
            <v>1.0034280499999999</v>
          </cell>
          <cell r="G313">
            <v>354.60074398371393</v>
          </cell>
          <cell r="H313">
            <v>0</v>
          </cell>
          <cell r="I313">
            <v>1</v>
          </cell>
          <cell r="J313">
            <v>2698.7629048453005</v>
          </cell>
          <cell r="K313">
            <v>1.91</v>
          </cell>
          <cell r="L313">
            <v>3.9810345707991246E-2</v>
          </cell>
          <cell r="M313">
            <v>1.0003981034570799</v>
          </cell>
          <cell r="O313">
            <v>1.0081365120715897</v>
          </cell>
          <cell r="P313">
            <v>3.1979308819979644</v>
          </cell>
          <cell r="Q313">
            <v>8109.6088108599997</v>
          </cell>
          <cell r="R313">
            <v>357.86907580759544</v>
          </cell>
        </row>
        <row r="314">
          <cell r="A314">
            <v>39426</v>
          </cell>
          <cell r="C314" t="str">
            <v xml:space="preserve"> </v>
          </cell>
          <cell r="D314">
            <v>352.93599999999998</v>
          </cell>
          <cell r="N314">
            <v>4.2552189745489049</v>
          </cell>
        </row>
        <row r="315">
          <cell r="A315">
            <v>39447</v>
          </cell>
          <cell r="B315">
            <v>0.35</v>
          </cell>
          <cell r="C315">
            <v>1.0035000000000001</v>
          </cell>
          <cell r="D315">
            <v>352.93599999999998</v>
          </cell>
          <cell r="E315">
            <v>0.21757710234249217</v>
          </cell>
          <cell r="F315">
            <v>1.00217577</v>
          </cell>
          <cell r="G315">
            <v>355.37227400735861</v>
          </cell>
          <cell r="H315">
            <v>0</v>
          </cell>
          <cell r="I315">
            <v>1</v>
          </cell>
          <cell r="J315">
            <v>2707.9944779399216</v>
          </cell>
          <cell r="K315">
            <v>1.92</v>
          </cell>
          <cell r="L315">
            <v>2.5349372447358576E-2</v>
          </cell>
          <cell r="M315">
            <v>1.0002534937244736</v>
          </cell>
          <cell r="O315">
            <v>1.0080461083644265</v>
          </cell>
          <cell r="P315">
            <v>3.223661780416466</v>
          </cell>
          <cell r="Q315">
            <v>8109.6088108599997</v>
          </cell>
          <cell r="R315">
            <v>359.12161757292205</v>
          </cell>
          <cell r="S315">
            <v>2.0000000000000018E-2</v>
          </cell>
          <cell r="T315">
            <v>1.02</v>
          </cell>
        </row>
        <row r="316">
          <cell r="A316">
            <v>39457</v>
          </cell>
          <cell r="C316" t="str">
            <v xml:space="preserve"> </v>
          </cell>
          <cell r="D316">
            <v>352.93599999999998</v>
          </cell>
          <cell r="N316">
            <v>4.2767709563301279</v>
          </cell>
        </row>
        <row r="317">
          <cell r="A317">
            <v>39478</v>
          </cell>
          <cell r="B317">
            <v>0.44726177574787584</v>
          </cell>
          <cell r="C317">
            <v>1.0044726177574788</v>
          </cell>
          <cell r="D317">
            <v>352.93599999999998</v>
          </cell>
          <cell r="E317">
            <v>0.27333359996664086</v>
          </cell>
          <cell r="F317">
            <v>1.00273334</v>
          </cell>
          <cell r="G317">
            <v>356.34362583718627</v>
          </cell>
          <cell r="H317">
            <v>0</v>
          </cell>
          <cell r="I317">
            <v>1</v>
          </cell>
          <cell r="J317">
            <v>2718.9938121477367</v>
          </cell>
          <cell r="K317">
            <v>1.925</v>
          </cell>
          <cell r="L317">
            <v>7.4876747913887876E-2</v>
          </cell>
          <cell r="M317">
            <v>1.0007487674791389</v>
          </cell>
          <cell r="O317">
            <v>1.0086550269145607</v>
          </cell>
          <cell r="P317">
            <v>3.251562659889411</v>
          </cell>
          <cell r="Q317">
            <v>8109.6088108599997</v>
          </cell>
          <cell r="R317">
            <v>360.72783129677322</v>
          </cell>
        </row>
        <row r="318">
          <cell r="A318">
            <v>39488</v>
          </cell>
          <cell r="C318" t="str">
            <v xml:space="preserve"> </v>
          </cell>
          <cell r="D318">
            <v>352.93599999999998</v>
          </cell>
          <cell r="N318">
            <v>4.2984320953419139</v>
          </cell>
        </row>
        <row r="319">
          <cell r="A319">
            <v>39507</v>
          </cell>
          <cell r="B319">
            <v>0.33</v>
          </cell>
          <cell r="C319">
            <v>1.0033000000000001</v>
          </cell>
          <cell r="D319">
            <v>352.93599999999998</v>
          </cell>
          <cell r="E319">
            <v>0.36866334039029613</v>
          </cell>
          <cell r="F319">
            <v>1.00368663</v>
          </cell>
          <cell r="G319">
            <v>357.65733415146553</v>
          </cell>
          <cell r="H319">
            <v>0</v>
          </cell>
          <cell r="I319">
            <v>1</v>
          </cell>
          <cell r="J319">
            <v>2727.8611580906068</v>
          </cell>
          <cell r="K319">
            <v>1.9350000000000001</v>
          </cell>
          <cell r="L319">
            <v>0</v>
          </cell>
          <cell r="M319">
            <v>1</v>
          </cell>
          <cell r="O319">
            <v>1.0073662280821658</v>
          </cell>
          <cell r="P319">
            <v>3.2755144120656099</v>
          </cell>
          <cell r="Q319">
            <v>8109.6088108599997</v>
          </cell>
          <cell r="R319">
            <v>361.91823314005262</v>
          </cell>
        </row>
        <row r="320">
          <cell r="A320">
            <v>39517</v>
          </cell>
          <cell r="C320" t="str">
            <v xml:space="preserve"> </v>
          </cell>
          <cell r="D320">
            <v>352.93599999999998</v>
          </cell>
          <cell r="N320">
            <v>4.320202944447618</v>
          </cell>
        </row>
        <row r="321">
          <cell r="A321">
            <v>39538</v>
          </cell>
          <cell r="B321">
            <v>0.21</v>
          </cell>
          <cell r="C321">
            <v>1.0021</v>
          </cell>
          <cell r="D321">
            <v>352.93599999999998</v>
          </cell>
          <cell r="E321">
            <v>0.31761545825876869</v>
          </cell>
          <cell r="F321">
            <v>1.00317615</v>
          </cell>
          <cell r="G321">
            <v>358.79330913232678</v>
          </cell>
          <cell r="H321">
            <v>0</v>
          </cell>
          <cell r="I321">
            <v>1</v>
          </cell>
          <cell r="J321">
            <v>2734.7178778081407</v>
          </cell>
          <cell r="K321">
            <v>1.9450000000000001</v>
          </cell>
          <cell r="L321">
            <v>1.1539908504332175E-3</v>
          </cell>
          <cell r="M321">
            <v>1.0000115399085043</v>
          </cell>
          <cell r="O321">
            <v>1.0075929815747056</v>
          </cell>
          <cell r="P321">
            <v>3.3003853326441064</v>
          </cell>
          <cell r="Q321">
            <v>8109.6088108599997</v>
          </cell>
          <cell r="R321">
            <v>362.67826142964674</v>
          </cell>
        </row>
        <row r="322">
          <cell r="A322">
            <v>39548</v>
          </cell>
          <cell r="C322" t="str">
            <v xml:space="preserve"> </v>
          </cell>
          <cell r="D322">
            <v>352.93599999999998</v>
          </cell>
          <cell r="N322">
            <v>4.3420840593107588</v>
          </cell>
        </row>
        <row r="323">
          <cell r="A323">
            <v>39568</v>
          </cell>
          <cell r="B323">
            <v>0.19</v>
          </cell>
          <cell r="C323">
            <v>1.0019</v>
          </cell>
          <cell r="D323">
            <v>352.93599999999998</v>
          </cell>
          <cell r="E323">
            <v>0.39246864247857172</v>
          </cell>
          <cell r="F323">
            <v>1.0039246900000001</v>
          </cell>
          <cell r="G323">
            <v>360.20146036198236</v>
          </cell>
          <cell r="H323">
            <v>0</v>
          </cell>
          <cell r="I323">
            <v>1</v>
          </cell>
          <cell r="J323">
            <v>2740.1305422751811</v>
          </cell>
          <cell r="K323">
            <v>1.9550000000000001</v>
          </cell>
          <cell r="L323">
            <v>1.7762294818446378E-2</v>
          </cell>
          <cell r="M323">
            <v>1.0001776229481845</v>
          </cell>
          <cell r="O323">
            <v>1.0078922345600769</v>
          </cell>
          <cell r="P323">
            <v>3.3264327478279712</v>
          </cell>
          <cell r="Q323">
            <v>8109.6088108599997</v>
          </cell>
          <cell r="R323">
            <v>363.36735012636308</v>
          </cell>
        </row>
        <row r="324">
          <cell r="A324">
            <v>39578</v>
          </cell>
          <cell r="C324" t="str">
            <v xml:space="preserve"> </v>
          </cell>
          <cell r="D324">
            <v>352.93599999999998</v>
          </cell>
          <cell r="N324">
            <v>4.3640759984091986</v>
          </cell>
        </row>
        <row r="325">
          <cell r="A325">
            <v>39599</v>
          </cell>
          <cell r="B325">
            <v>0.23677822363346035</v>
          </cell>
          <cell r="C325">
            <v>1.0023677822363346</v>
          </cell>
          <cell r="D325">
            <v>352.93599999999998</v>
          </cell>
          <cell r="E325">
            <v>0.49776213273464709</v>
          </cell>
          <cell r="F325">
            <v>1.00497762</v>
          </cell>
          <cell r="G325">
            <v>361.99440683322149</v>
          </cell>
          <cell r="H325">
            <v>0</v>
          </cell>
          <cell r="I325">
            <v>1</v>
          </cell>
          <cell r="J325">
            <v>2747.6035855612208</v>
          </cell>
          <cell r="K325">
            <v>1.9650000000000001</v>
          </cell>
          <cell r="L325">
            <v>0</v>
          </cell>
          <cell r="M325">
            <v>1</v>
          </cell>
          <cell r="O325">
            <v>1.0073928131977941</v>
          </cell>
          <cell r="P325">
            <v>3.3510244437476882</v>
          </cell>
          <cell r="Q325">
            <v>8109.6088108599997</v>
          </cell>
          <cell r="R325">
            <v>364.22772488325626</v>
          </cell>
        </row>
        <row r="326">
          <cell r="A326">
            <v>39609</v>
          </cell>
          <cell r="C326" t="str">
            <v xml:space="preserve"> </v>
          </cell>
          <cell r="D326">
            <v>352.93599999999998</v>
          </cell>
          <cell r="N326">
            <v>4.3861793230493973</v>
          </cell>
        </row>
        <row r="327">
          <cell r="A327">
            <v>39629</v>
          </cell>
          <cell r="B327">
            <v>0.26</v>
          </cell>
          <cell r="C327">
            <v>1.0025999999999999</v>
          </cell>
          <cell r="D327">
            <v>352.93599999999998</v>
          </cell>
          <cell r="E327">
            <v>0.44004677413584936</v>
          </cell>
          <cell r="F327">
            <v>1.00440047</v>
          </cell>
          <cell r="G327">
            <v>363.58735154304327</v>
          </cell>
          <cell r="H327">
            <v>0</v>
          </cell>
          <cell r="I327">
            <v>1</v>
          </cell>
          <cell r="J327">
            <v>2758.0307836665675</v>
          </cell>
          <cell r="K327">
            <v>1.9750000000000001</v>
          </cell>
          <cell r="L327">
            <v>1.7414473641030881E-2</v>
          </cell>
          <cell r="M327">
            <v>1.0001741447364103</v>
          </cell>
          <cell r="O327">
            <v>1.0075915342905826</v>
          </cell>
          <cell r="P327">
            <v>3.3764638607209791</v>
          </cell>
          <cell r="Q327">
            <v>8109.6088108599997</v>
          </cell>
          <cell r="R327">
            <v>365.17471696795269</v>
          </cell>
        </row>
        <row r="328">
          <cell r="A328">
            <v>39639</v>
          </cell>
          <cell r="C328" t="str">
            <v xml:space="preserve"> </v>
          </cell>
          <cell r="D328">
            <v>352.93599999999998</v>
          </cell>
          <cell r="N328">
            <v>4.4083945973807399</v>
          </cell>
        </row>
        <row r="329">
          <cell r="A329">
            <v>39660</v>
          </cell>
          <cell r="B329">
            <v>0.21</v>
          </cell>
          <cell r="C329">
            <v>1.0021</v>
          </cell>
          <cell r="D329">
            <v>352.93599999999998</v>
          </cell>
          <cell r="E329">
            <v>0.38906854828479887</v>
          </cell>
          <cell r="F329">
            <v>1.00389069</v>
          </cell>
          <cell r="G329">
            <v>365.00195557343892</v>
          </cell>
          <cell r="H329">
            <v>0</v>
          </cell>
          <cell r="I329">
            <v>1</v>
          </cell>
          <cell r="J329">
            <v>2771.4397448399345</v>
          </cell>
          <cell r="K329">
            <v>1.9850000000000001</v>
          </cell>
          <cell r="L329">
            <v>6.0031093272616687E-2</v>
          </cell>
          <cell r="M329">
            <v>1.0006003109327262</v>
          </cell>
          <cell r="O329">
            <v>1.0083175364183992</v>
          </cell>
          <cell r="P329">
            <v>3.4045477218479347</v>
          </cell>
          <cell r="Q329">
            <v>8109.6088108599997</v>
          </cell>
          <cell r="R329">
            <v>365.94158387358539</v>
          </cell>
        </row>
        <row r="330">
          <cell r="A330">
            <v>39670</v>
          </cell>
          <cell r="C330" t="str">
            <v xml:space="preserve"> </v>
          </cell>
          <cell r="D330">
            <v>352.93599999999998</v>
          </cell>
          <cell r="N330">
            <v>4.4307223884099347</v>
          </cell>
        </row>
        <row r="331">
          <cell r="A331">
            <v>39691</v>
          </cell>
          <cell r="B331">
            <v>0.19</v>
          </cell>
          <cell r="C331">
            <v>1.0019</v>
          </cell>
          <cell r="D331">
            <v>352.93599999999998</v>
          </cell>
          <cell r="E331">
            <v>0.44684012009816865</v>
          </cell>
          <cell r="F331">
            <v>1.0044683999999999</v>
          </cell>
          <cell r="G331">
            <v>366.63293075008391</v>
          </cell>
          <cell r="H331">
            <v>0</v>
          </cell>
          <cell r="I331">
            <v>1</v>
          </cell>
          <cell r="J331">
            <v>2781.6616019668641</v>
          </cell>
          <cell r="K331">
            <v>1.9950000000000001</v>
          </cell>
          <cell r="L331">
            <v>0</v>
          </cell>
          <cell r="M331">
            <v>1</v>
          </cell>
          <cell r="O331">
            <v>1.0075915342905826</v>
          </cell>
          <cell r="P331">
            <v>3.4303934626222681</v>
          </cell>
          <cell r="Q331">
            <v>8109.6088108599997</v>
          </cell>
          <cell r="R331">
            <v>366.63687288294523</v>
          </cell>
        </row>
        <row r="332">
          <cell r="A332">
            <v>39701</v>
          </cell>
          <cell r="C332" t="str">
            <v xml:space="preserve"> </v>
          </cell>
          <cell r="D332">
            <v>352.93599999999998</v>
          </cell>
          <cell r="N332">
            <v>4.4531632660154852</v>
          </cell>
        </row>
        <row r="333">
          <cell r="A333">
            <v>39721</v>
          </cell>
          <cell r="B333">
            <v>0.25</v>
          </cell>
          <cell r="C333">
            <v>1.0024999999999999</v>
          </cell>
          <cell r="D333">
            <v>352.93599999999998</v>
          </cell>
          <cell r="E333">
            <v>0.16417190899045142</v>
          </cell>
          <cell r="F333">
            <v>1.0016417200000001</v>
          </cell>
          <cell r="G333">
            <v>367.23483903148394</v>
          </cell>
          <cell r="H333">
            <v>0</v>
          </cell>
          <cell r="I333">
            <v>1</v>
          </cell>
          <cell r="J333">
            <v>2786.5724369192289</v>
          </cell>
          <cell r="K333">
            <v>2.0049999999999999</v>
          </cell>
          <cell r="L333">
            <v>2.4556514449658451E-2</v>
          </cell>
          <cell r="M333">
            <v>1.0002455651444966</v>
          </cell>
          <cell r="O333">
            <v>1.0079544699895502</v>
          </cell>
          <cell r="P333">
            <v>3.4576804244730459</v>
          </cell>
          <cell r="Q333">
            <v>8109.6088108599997</v>
          </cell>
          <cell r="R333">
            <v>367.55346506515258</v>
          </cell>
        </row>
        <row r="334">
          <cell r="A334">
            <v>39731</v>
          </cell>
          <cell r="C334" t="str">
            <v xml:space="preserve"> </v>
          </cell>
          <cell r="D334">
            <v>352.93599999999998</v>
          </cell>
          <cell r="N334">
            <v>4.4757178029622358</v>
          </cell>
        </row>
        <row r="335">
          <cell r="A335">
            <v>39752</v>
          </cell>
          <cell r="B335">
            <v>0.30638368028543805</v>
          </cell>
          <cell r="C335">
            <v>1.0030638368028544</v>
          </cell>
          <cell r="D335">
            <v>352.93599999999998</v>
          </cell>
          <cell r="E335">
            <v>0.18124347435053423</v>
          </cell>
          <cell r="F335">
            <v>1.00181243</v>
          </cell>
          <cell r="G335">
            <v>367.90042821277018</v>
          </cell>
          <cell r="H335">
            <v>0</v>
          </cell>
          <cell r="I335">
            <v>1</v>
          </cell>
          <cell r="J335">
            <v>2793.1301053696902</v>
          </cell>
          <cell r="K335">
            <v>2.0150000000000001</v>
          </cell>
          <cell r="L335">
            <v>4.9727974593771762E-2</v>
          </cell>
          <cell r="M335">
            <v>1.0004972797459377</v>
          </cell>
          <cell r="O335">
            <v>1.0083175364183992</v>
          </cell>
          <cell r="P335">
            <v>3.4864398073267862</v>
          </cell>
          <cell r="Q335">
            <v>8109.6088108599997</v>
          </cell>
          <cell r="R335">
            <v>368.67958889843584</v>
          </cell>
        </row>
        <row r="336">
          <cell r="A336">
            <v>39762</v>
          </cell>
          <cell r="C336" t="str">
            <v xml:space="preserve"> </v>
          </cell>
          <cell r="D336">
            <v>352.93599999999998</v>
          </cell>
          <cell r="N336">
            <v>4.4983865749159904</v>
          </cell>
        </row>
        <row r="337">
          <cell r="A337">
            <v>39782</v>
          </cell>
          <cell r="B337">
            <v>0.35</v>
          </cell>
          <cell r="C337">
            <v>1.0035000000000001</v>
          </cell>
          <cell r="D337">
            <v>352.93599999999998</v>
          </cell>
          <cell r="E337">
            <v>0.28014863639176379</v>
          </cell>
          <cell r="F337">
            <v>1.00280149</v>
          </cell>
          <cell r="G337">
            <v>368.93109624568774</v>
          </cell>
          <cell r="H337">
            <v>0</v>
          </cell>
          <cell r="I337">
            <v>1</v>
          </cell>
          <cell r="J337">
            <v>2803.4319627083437</v>
          </cell>
          <cell r="K337">
            <v>2.0249999999999999</v>
          </cell>
          <cell r="L337">
            <v>0</v>
          </cell>
          <cell r="M337">
            <v>1</v>
          </cell>
          <cell r="O337">
            <v>1.007228729274424</v>
          </cell>
          <cell r="P337">
            <v>3.5116423368255263</v>
          </cell>
          <cell r="Q337">
            <v>8109.6088108599997</v>
          </cell>
          <cell r="R337">
            <v>369.9699674595804</v>
          </cell>
        </row>
        <row r="338">
          <cell r="A338">
            <v>39792</v>
          </cell>
          <cell r="C338" t="str">
            <v xml:space="preserve"> </v>
          </cell>
          <cell r="D338">
            <v>352.93599999999998</v>
          </cell>
          <cell r="N338">
            <v>4.5211701604582046</v>
          </cell>
        </row>
        <row r="339">
          <cell r="A339">
            <v>39813</v>
          </cell>
          <cell r="B339">
            <v>0.46888095112094241</v>
          </cell>
          <cell r="C339">
            <v>1.0046888095112094</v>
          </cell>
          <cell r="D339">
            <v>352.93599999999998</v>
          </cell>
          <cell r="E339">
            <v>0.17782960792449565</v>
          </cell>
          <cell r="F339">
            <v>1.0017783</v>
          </cell>
          <cell r="G339">
            <v>369.587164967653</v>
          </cell>
          <cell r="H339">
            <v>0</v>
          </cell>
          <cell r="I339">
            <v>1</v>
          </cell>
          <cell r="J339">
            <v>2816.3142570575201</v>
          </cell>
          <cell r="K339">
            <v>2.0350000000000001</v>
          </cell>
          <cell r="L339">
            <v>2.4556514449658451E-2</v>
          </cell>
          <cell r="M339">
            <v>1.0002455651444966</v>
          </cell>
          <cell r="O339">
            <v>1.0079544699895502</v>
          </cell>
          <cell r="P339">
            <v>3.5395755904078388</v>
          </cell>
          <cell r="Q339">
            <v>8109.6088108599997</v>
          </cell>
          <cell r="R339">
            <v>371.70468616186673</v>
          </cell>
          <cell r="S339">
            <v>0</v>
          </cell>
          <cell r="T339">
            <v>1</v>
          </cell>
        </row>
        <row r="340">
          <cell r="A340">
            <v>39823</v>
          </cell>
          <cell r="C340" t="str">
            <v xml:space="preserve"> </v>
          </cell>
          <cell r="D340">
            <v>352.93599999999998</v>
          </cell>
          <cell r="N340">
            <v>4.5440691411007545</v>
          </cell>
        </row>
        <row r="341">
          <cell r="A341">
            <v>39844</v>
          </cell>
          <cell r="B341">
            <v>0.44190241235071426</v>
          </cell>
          <cell r="C341">
            <v>1.0044190241235071</v>
          </cell>
          <cell r="D341">
            <v>352.93599999999998</v>
          </cell>
          <cell r="E341">
            <v>0.30680989484925814</v>
          </cell>
          <cell r="F341">
            <v>1.0030680999999999</v>
          </cell>
          <cell r="G341">
            <v>370.7210949598666</v>
          </cell>
          <cell r="H341">
            <v>0</v>
          </cell>
          <cell r="I341">
            <v>1</v>
          </cell>
          <cell r="J341">
            <v>2829.1556246143509</v>
          </cell>
          <cell r="K341">
            <v>2.0417249999999991</v>
          </cell>
          <cell r="L341">
            <v>0</v>
          </cell>
          <cell r="M341">
            <v>1</v>
          </cell>
          <cell r="O341">
            <v>1.0075915342905828</v>
          </cell>
          <cell r="P341">
            <v>3.5664463998765297</v>
          </cell>
          <cell r="Q341">
            <v>8109.6088108599997</v>
          </cell>
          <cell r="R341">
            <v>373.34725813683667</v>
          </cell>
        </row>
        <row r="342">
          <cell r="A342">
            <v>39854</v>
          </cell>
          <cell r="C342" t="str">
            <v xml:space="preserve"> </v>
          </cell>
          <cell r="D342">
            <v>352.93599999999998</v>
          </cell>
          <cell r="N342">
            <v>4.567084101300777</v>
          </cell>
        </row>
        <row r="343">
          <cell r="A343">
            <v>39872</v>
          </cell>
          <cell r="B343">
            <v>0.34452427620050852</v>
          </cell>
          <cell r="C343">
            <v>1.0034452427620051</v>
          </cell>
          <cell r="D343">
            <v>352.93599999999998</v>
          </cell>
          <cell r="E343">
            <v>0.41383913345351964</v>
          </cell>
          <cell r="F343">
            <v>1.00413839</v>
          </cell>
          <cell r="G343">
            <v>372.25528392677791</v>
          </cell>
          <cell r="H343">
            <v>0</v>
          </cell>
          <cell r="I343">
            <v>1</v>
          </cell>
          <cell r="J343">
            <v>2839.5125918493118</v>
          </cell>
          <cell r="K343">
            <v>2.0451749999999991</v>
          </cell>
          <cell r="L343">
            <v>0</v>
          </cell>
          <cell r="M343">
            <v>1</v>
          </cell>
          <cell r="O343">
            <v>1.0065035111023304</v>
          </cell>
          <cell r="P343">
            <v>3.5896408236339927</v>
          </cell>
          <cell r="Q343">
            <v>8109.6088108599997</v>
          </cell>
          <cell r="R343">
            <v>374.63353007564706</v>
          </cell>
        </row>
        <row r="344">
          <cell r="A344">
            <v>39882</v>
          </cell>
          <cell r="C344" t="str">
            <v xml:space="preserve"> </v>
          </cell>
          <cell r="D344">
            <v>352.93599999999998</v>
          </cell>
          <cell r="N344">
            <v>4.5902156284755877</v>
          </cell>
        </row>
        <row r="345">
          <cell r="A345">
            <v>39903</v>
          </cell>
          <cell r="B345">
            <v>0.32193069353485537</v>
          </cell>
          <cell r="C345">
            <v>1.0032193069353486</v>
          </cell>
          <cell r="D345">
            <v>352.93599999999998</v>
          </cell>
          <cell r="E345">
            <v>0.35652476974692426</v>
          </cell>
          <cell r="F345">
            <v>1.0035652500000001</v>
          </cell>
          <cell r="G345">
            <v>373.58246622066861</v>
          </cell>
          <cell r="H345">
            <v>0</v>
          </cell>
          <cell r="I345">
            <v>1</v>
          </cell>
          <cell r="J345">
            <v>2847.5239924610896</v>
          </cell>
          <cell r="K345">
            <v>2.048624999999999</v>
          </cell>
          <cell r="L345">
            <v>2.4556514449658451E-2</v>
          </cell>
          <cell r="M345">
            <v>1.0002455651444966</v>
          </cell>
          <cell r="O345">
            <v>1.0079544699895504</v>
          </cell>
          <cell r="P345">
            <v>3.6181945138388545</v>
          </cell>
          <cell r="Q345">
            <v>8109.6088108599997</v>
          </cell>
          <cell r="R345">
            <v>375.83959039723368</v>
          </cell>
        </row>
        <row r="346">
          <cell r="A346">
            <v>39913</v>
          </cell>
          <cell r="C346" t="str">
            <v xml:space="preserve"> </v>
          </cell>
          <cell r="D346">
            <v>352.93599999999998</v>
          </cell>
          <cell r="N346">
            <v>4.6134643130176753</v>
          </cell>
        </row>
        <row r="347">
          <cell r="A347">
            <v>39933</v>
          </cell>
          <cell r="B347">
            <v>0.35814410091388194</v>
          </cell>
          <cell r="C347">
            <v>1.0035814410091388</v>
          </cell>
          <cell r="D347">
            <v>352.93599999999998</v>
          </cell>
          <cell r="E347">
            <v>0.44056792037743264</v>
          </cell>
          <cell r="F347">
            <v>1.0044056800000001</v>
          </cell>
          <cell r="G347">
            <v>375.22835072299171</v>
          </cell>
          <cell r="H347">
            <v>0</v>
          </cell>
          <cell r="I347">
            <v>1</v>
          </cell>
          <cell r="J347">
            <v>2853.849892349393</v>
          </cell>
          <cell r="K347">
            <v>2.052074999999999</v>
          </cell>
          <cell r="L347">
            <v>0</v>
          </cell>
          <cell r="M347">
            <v>1</v>
          </cell>
          <cell r="O347">
            <v>1.007228729274424</v>
          </cell>
          <cell r="P347">
            <v>3.6443494624416015</v>
          </cell>
          <cell r="Q347">
            <v>8109.6088108599997</v>
          </cell>
          <cell r="R347">
            <v>377.18563771914029</v>
          </cell>
        </row>
        <row r="348">
          <cell r="A348">
            <v>39943</v>
          </cell>
          <cell r="C348" t="str">
            <v xml:space="preserve"> </v>
          </cell>
          <cell r="D348">
            <v>352.93599999999998</v>
          </cell>
          <cell r="N348">
            <v>4.6368307483097677</v>
          </cell>
        </row>
        <row r="349">
          <cell r="A349">
            <v>39964</v>
          </cell>
          <cell r="B349">
            <v>0.23394393951108317</v>
          </cell>
          <cell r="C349">
            <v>1.0023394393951108</v>
          </cell>
          <cell r="D349">
            <v>352.93599999999998</v>
          </cell>
          <cell r="E349">
            <v>0.55880160169499149</v>
          </cell>
          <cell r="F349">
            <v>1.00558802</v>
          </cell>
          <cell r="G349">
            <v>377.32513275684551</v>
          </cell>
          <cell r="H349">
            <v>0</v>
          </cell>
          <cell r="I349">
            <v>1</v>
          </cell>
          <cell r="J349">
            <v>2862.5863132659474</v>
          </cell>
          <cell r="K349">
            <v>2.0555249999999989</v>
          </cell>
          <cell r="L349">
            <v>0</v>
          </cell>
          <cell r="M349">
            <v>1</v>
          </cell>
          <cell r="O349">
            <v>1.007210457709218</v>
          </cell>
          <cell r="P349">
            <v>3.670626890118148</v>
          </cell>
          <cell r="Q349">
            <v>8109.6088108599997</v>
          </cell>
          <cell r="R349">
            <v>378.06804065929043</v>
          </cell>
        </row>
        <row r="350">
          <cell r="A350">
            <v>39974</v>
          </cell>
          <cell r="C350" t="str">
            <v xml:space="preserve"> </v>
          </cell>
          <cell r="D350">
            <v>352.93599999999998</v>
          </cell>
          <cell r="N350">
            <v>4.6603155307399788</v>
          </cell>
        </row>
        <row r="351">
          <cell r="A351">
            <v>39994</v>
          </cell>
          <cell r="B351">
            <v>0.24726415738385299</v>
          </cell>
          <cell r="C351">
            <v>1.0024726415738385</v>
          </cell>
          <cell r="D351">
            <v>352.93599999999998</v>
          </cell>
          <cell r="E351">
            <v>0.493991356204182</v>
          </cell>
          <cell r="F351">
            <v>1.00493991</v>
          </cell>
          <cell r="G351">
            <v>379.18908629745027</v>
          </cell>
          <cell r="H351">
            <v>0</v>
          </cell>
          <cell r="I351">
            <v>1</v>
          </cell>
          <cell r="J351">
            <v>2874.7811675138687</v>
          </cell>
          <cell r="K351">
            <v>2.0589749999999989</v>
          </cell>
          <cell r="L351">
            <v>0</v>
          </cell>
          <cell r="M351">
            <v>1</v>
          </cell>
          <cell r="O351">
            <v>1.0073996302871768</v>
          </cell>
          <cell r="P351">
            <v>3.6977881720271921</v>
          </cell>
          <cell r="Q351">
            <v>8109.6088108599997</v>
          </cell>
          <cell r="R351">
            <v>379.00286741436429</v>
          </cell>
        </row>
        <row r="352">
          <cell r="A352">
            <v>40004</v>
          </cell>
          <cell r="C352" t="str">
            <v xml:space="preserve"> </v>
          </cell>
          <cell r="D352">
            <v>352.93599999999998</v>
          </cell>
          <cell r="N352">
            <v>4.6839192597170305</v>
          </cell>
        </row>
        <row r="353">
          <cell r="A353">
            <v>40025</v>
          </cell>
          <cell r="B353">
            <v>0.37669162365445708</v>
          </cell>
          <cell r="C353">
            <v>1.0037669162365446</v>
          </cell>
          <cell r="D353">
            <v>352.93599999999998</v>
          </cell>
          <cell r="E353">
            <v>0.43675021949611814</v>
          </cell>
          <cell r="F353">
            <v>1.0043675000000001</v>
          </cell>
          <cell r="G353">
            <v>380.8451954641597</v>
          </cell>
          <cell r="H353">
            <v>0</v>
          </cell>
          <cell r="I353">
            <v>1</v>
          </cell>
          <cell r="J353">
            <v>2890.4715502239828</v>
          </cell>
          <cell r="K353">
            <v>2.0624249999999988</v>
          </cell>
          <cell r="L353">
            <v>4.9727974593771762E-2</v>
          </cell>
          <cell r="M353">
            <v>1.0004972797459377</v>
          </cell>
          <cell r="O353">
            <v>1.0079972349284474</v>
          </cell>
          <cell r="P353">
            <v>3.7273602527545275</v>
          </cell>
          <cell r="Q353">
            <v>8109.6088108599997</v>
          </cell>
          <cell r="R353">
            <v>380.4305394693244</v>
          </cell>
        </row>
        <row r="354">
          <cell r="A354">
            <v>40035</v>
          </cell>
          <cell r="C354" t="str">
            <v xml:space="preserve"> </v>
          </cell>
          <cell r="D354">
            <v>352.93599999999998</v>
          </cell>
          <cell r="N354">
            <v>4.7076425376855502</v>
          </cell>
        </row>
        <row r="355">
          <cell r="A355">
            <v>40056</v>
          </cell>
          <cell r="B355">
            <v>0.26714272898702429</v>
          </cell>
          <cell r="C355">
            <v>1.0026714272898702</v>
          </cell>
          <cell r="D355">
            <v>352.93599999999998</v>
          </cell>
          <cell r="E355">
            <v>0.50161956444987332</v>
          </cell>
          <cell r="F355">
            <v>1.0050162</v>
          </cell>
          <cell r="G355">
            <v>382.75558947487531</v>
          </cell>
          <cell r="H355">
            <v>0</v>
          </cell>
          <cell r="I355">
            <v>1</v>
          </cell>
          <cell r="J355">
            <v>2902.4388097852052</v>
          </cell>
          <cell r="K355">
            <v>2.0658749999999988</v>
          </cell>
          <cell r="L355">
            <v>0</v>
          </cell>
          <cell r="M355">
            <v>1</v>
          </cell>
          <cell r="O355">
            <v>1.0071797908138256</v>
          </cell>
          <cell r="P355">
            <v>3.7541219196570732</v>
          </cell>
          <cell r="Q355">
            <v>8109.6088108599997</v>
          </cell>
          <cell r="R355">
            <v>381.44683199436281</v>
          </cell>
        </row>
        <row r="356">
          <cell r="A356">
            <v>40066</v>
          </cell>
          <cell r="C356" t="str">
            <v xml:space="preserve"> </v>
          </cell>
          <cell r="D356">
            <v>352.93599999999998</v>
          </cell>
          <cell r="N356">
            <v>4.7314859701414482</v>
          </cell>
        </row>
        <row r="357">
          <cell r="A357">
            <v>40086</v>
          </cell>
          <cell r="B357">
            <v>0.17256784953267879</v>
          </cell>
          <cell r="C357">
            <v>1.0017256784953268</v>
          </cell>
          <cell r="D357">
            <v>352.93599999999998</v>
          </cell>
          <cell r="E357">
            <v>0.18426643879465576</v>
          </cell>
          <cell r="F357">
            <v>1.0018426600000001</v>
          </cell>
          <cell r="G357">
            <v>383.46087956888817</v>
          </cell>
          <cell r="H357">
            <v>0</v>
          </cell>
          <cell r="I357">
            <v>1</v>
          </cell>
          <cell r="J357">
            <v>2908.1900934859864</v>
          </cell>
          <cell r="K357">
            <v>2.0693249999999987</v>
          </cell>
          <cell r="L357">
            <v>0</v>
          </cell>
          <cell r="M357">
            <v>1</v>
          </cell>
          <cell r="O357">
            <v>1.0070146116041401</v>
          </cell>
          <cell r="P357">
            <v>3.7804556268380565</v>
          </cell>
          <cell r="Q357">
            <v>8109.6088108599997</v>
          </cell>
          <cell r="R357">
            <v>382.10508658944599</v>
          </cell>
        </row>
        <row r="358">
          <cell r="A358">
            <v>40096</v>
          </cell>
          <cell r="C358" t="str">
            <v xml:space="preserve"> </v>
          </cell>
          <cell r="D358">
            <v>352.93599999999998</v>
          </cell>
          <cell r="N358">
            <v>4.7554501656473711</v>
          </cell>
        </row>
        <row r="359">
          <cell r="A359">
            <v>40117</v>
          </cell>
          <cell r="B359">
            <v>0.30271494716005432</v>
          </cell>
          <cell r="C359">
            <v>1.0030271494716005</v>
          </cell>
          <cell r="D359">
            <v>352.93599999999998</v>
          </cell>
          <cell r="E359">
            <v>0.20342967317015237</v>
          </cell>
          <cell r="F359">
            <v>1.0020343</v>
          </cell>
          <cell r="G359">
            <v>384.24095278293055</v>
          </cell>
          <cell r="H359">
            <v>0</v>
          </cell>
          <cell r="I359">
            <v>1</v>
          </cell>
          <cell r="J359">
            <v>2915.8719850920752</v>
          </cell>
          <cell r="K359">
            <v>2.0727749999999987</v>
          </cell>
          <cell r="L359">
            <v>0</v>
          </cell>
          <cell r="M359">
            <v>1</v>
          </cell>
          <cell r="O359">
            <v>1.0070146116041401</v>
          </cell>
          <cell r="P359">
            <v>3.8069740547470112</v>
          </cell>
          <cell r="Q359">
            <v>8109.6088108599997</v>
          </cell>
          <cell r="R359">
            <v>383.2617758004111</v>
          </cell>
        </row>
        <row r="360">
          <cell r="A360">
            <v>40127</v>
          </cell>
          <cell r="C360" t="str">
            <v xml:space="preserve"> </v>
          </cell>
          <cell r="D360">
            <v>352.93599999999998</v>
          </cell>
          <cell r="N360">
            <v>4.7795357358482358</v>
          </cell>
        </row>
        <row r="361">
          <cell r="A361">
            <v>40147</v>
          </cell>
          <cell r="B361">
            <v>0.44708507658843821</v>
          </cell>
          <cell r="C361">
            <v>1.0044708507658844</v>
          </cell>
          <cell r="D361">
            <v>352.93599999999998</v>
          </cell>
          <cell r="E361">
            <v>0.31446090493092438</v>
          </cell>
          <cell r="F361">
            <v>1.0031446100000001</v>
          </cell>
          <cell r="G361">
            <v>385.44924036016698</v>
          </cell>
          <cell r="H361">
            <v>0</v>
          </cell>
          <cell r="I361">
            <v>1</v>
          </cell>
          <cell r="J361">
            <v>2927.9444086695325</v>
          </cell>
          <cell r="K361">
            <v>2.0762249999999987</v>
          </cell>
          <cell r="L361">
            <v>0</v>
          </cell>
          <cell r="M361">
            <v>1</v>
          </cell>
          <cell r="O361">
            <v>1.0066794694488976</v>
          </cell>
          <cell r="P361">
            <v>3.8324026216384399</v>
          </cell>
          <cell r="Q361">
            <v>8109.6088108599997</v>
          </cell>
          <cell r="R361">
            <v>384.97528200428258</v>
          </cell>
        </row>
        <row r="362">
          <cell r="A362">
            <v>40157</v>
          </cell>
          <cell r="C362" t="str">
            <v xml:space="preserve"> </v>
          </cell>
          <cell r="D362">
            <v>352.93599999999998</v>
          </cell>
          <cell r="N362">
            <v>4.8037432954868384</v>
          </cell>
        </row>
        <row r="363">
          <cell r="A363">
            <v>40178</v>
          </cell>
          <cell r="B363">
            <v>0.46326193667671767</v>
          </cell>
          <cell r="C363">
            <v>1.0046326193667672</v>
          </cell>
          <cell r="D363">
            <v>352.93599999999998</v>
          </cell>
          <cell r="E363">
            <v>0.19959749571993868</v>
          </cell>
          <cell r="F363">
            <v>1.0019959700000001</v>
          </cell>
          <cell r="G363">
            <v>386.21858739119739</v>
          </cell>
          <cell r="H363">
            <v>0</v>
          </cell>
          <cell r="I363">
            <v>1</v>
          </cell>
          <cell r="J363">
            <v>2943.0483986251088</v>
          </cell>
          <cell r="K363">
            <v>2.0796749999999986</v>
          </cell>
          <cell r="L363">
            <v>0</v>
          </cell>
          <cell r="M363">
            <v>1</v>
          </cell>
          <cell r="O363">
            <v>1.0073498653343851</v>
          </cell>
          <cell r="P363">
            <v>3.8605702648146267</v>
          </cell>
          <cell r="Q363">
            <v>8109.6088108599997</v>
          </cell>
          <cell r="R363">
            <v>386.75872595142226</v>
          </cell>
          <cell r="S363">
            <v>0</v>
          </cell>
          <cell r="T363">
            <v>1</v>
          </cell>
        </row>
        <row r="364">
          <cell r="A364">
            <v>40188</v>
          </cell>
          <cell r="C364" t="str">
            <v xml:space="preserve"> </v>
          </cell>
          <cell r="D364">
            <v>352.93599999999998</v>
          </cell>
          <cell r="N364">
            <v>4.8280734624195478</v>
          </cell>
        </row>
        <row r="365">
          <cell r="A365">
            <v>40209</v>
          </cell>
          <cell r="B365">
            <v>0.436540759110704</v>
          </cell>
          <cell r="C365">
            <v>1.004365407591107</v>
          </cell>
          <cell r="D365">
            <v>352.93599999999998</v>
          </cell>
          <cell r="E365">
            <v>0.30680989484925814</v>
          </cell>
          <cell r="F365">
            <v>1.0030680999999999</v>
          </cell>
          <cell r="G365">
            <v>387.40354423306059</v>
          </cell>
          <cell r="H365">
            <v>0</v>
          </cell>
          <cell r="I365">
            <v>1</v>
          </cell>
          <cell r="J365">
            <v>2956.4676277219974</v>
          </cell>
          <cell r="K365">
            <v>2.083783333333332</v>
          </cell>
          <cell r="L365">
            <v>0</v>
          </cell>
          <cell r="M365">
            <v>1</v>
          </cell>
          <cell r="O365">
            <v>1.0065691483625661</v>
          </cell>
          <cell r="P365">
            <v>3.8859309236483051</v>
          </cell>
          <cell r="Q365">
            <v>8109.6088108599997</v>
          </cell>
          <cell r="R365">
            <v>388.44708542961752</v>
          </cell>
        </row>
        <row r="366">
          <cell r="A366">
            <v>40219</v>
          </cell>
          <cell r="C366" t="str">
            <v xml:space="preserve"> </v>
          </cell>
          <cell r="D366">
            <v>352.93599999999998</v>
          </cell>
          <cell r="N366">
            <v>4.8525268576320713</v>
          </cell>
        </row>
        <row r="367">
          <cell r="A367">
            <v>40237</v>
          </cell>
          <cell r="B367">
            <v>0.34034612414173271</v>
          </cell>
          <cell r="C367">
            <v>1.0034034612414173</v>
          </cell>
          <cell r="D367">
            <v>352.93599999999998</v>
          </cell>
          <cell r="E367">
            <v>0.41383913345351964</v>
          </cell>
          <cell r="F367">
            <v>1.00413839</v>
          </cell>
          <cell r="G367">
            <v>389.00677170348291</v>
          </cell>
          <cell r="H367">
            <v>0</v>
          </cell>
          <cell r="I367">
            <v>1</v>
          </cell>
          <cell r="J367">
            <v>2967.2906584825314</v>
          </cell>
          <cell r="K367">
            <v>2.0885499999999997</v>
          </cell>
          <cell r="L367">
            <v>0</v>
          </cell>
          <cell r="M367">
            <v>1</v>
          </cell>
          <cell r="O367">
            <v>1.0058441527449855</v>
          </cell>
          <cell r="P367">
            <v>3.9086408975225684</v>
          </cell>
          <cell r="Q367">
            <v>8109.6088108599997</v>
          </cell>
          <cell r="R367">
            <v>389.76915002921874</v>
          </cell>
        </row>
        <row r="368">
          <cell r="A368">
            <v>40247</v>
          </cell>
          <cell r="C368" t="str">
            <v xml:space="preserve"> </v>
          </cell>
          <cell r="D368">
            <v>352.93599999999998</v>
          </cell>
          <cell r="N368">
            <v>4.8771041052553077</v>
          </cell>
        </row>
        <row r="369">
          <cell r="A369">
            <v>40268</v>
          </cell>
          <cell r="B369">
            <v>0.31802697480451947</v>
          </cell>
          <cell r="C369">
            <v>1.0031802697480452</v>
          </cell>
          <cell r="D369">
            <v>352.93599999999998</v>
          </cell>
          <cell r="E369">
            <v>0.35652476974692426</v>
          </cell>
          <cell r="F369">
            <v>1.0035652500000001</v>
          </cell>
          <cell r="G369">
            <v>390.39367720059869</v>
          </cell>
          <cell r="H369">
            <v>0</v>
          </cell>
          <cell r="I369">
            <v>1</v>
          </cell>
          <cell r="J369">
            <v>2975.6625721218393</v>
          </cell>
          <cell r="K369">
            <v>2.0933166666666665</v>
          </cell>
          <cell r="L369">
            <v>1.0087001162695231E-2</v>
          </cell>
          <cell r="M369">
            <v>1.000100870011627</v>
          </cell>
          <cell r="O369">
            <v>1.0074735813034619</v>
          </cell>
          <cell r="P369">
            <v>3.9378524430562396</v>
          </cell>
          <cell r="Q369">
            <v>8109.6088108599997</v>
          </cell>
          <cell r="R369">
            <v>391.00872106577793</v>
          </cell>
        </row>
        <row r="370">
          <cell r="A370">
            <v>40278</v>
          </cell>
          <cell r="C370" t="str">
            <v xml:space="preserve"> </v>
          </cell>
          <cell r="D370">
            <v>352.93599999999998</v>
          </cell>
          <cell r="N370">
            <v>4.9018058325812754</v>
          </cell>
        </row>
        <row r="371">
          <cell r="A371">
            <v>40298</v>
          </cell>
          <cell r="B371">
            <v>0.35380048603383951</v>
          </cell>
          <cell r="C371">
            <v>1.0035380048603384</v>
          </cell>
          <cell r="D371">
            <v>352.93599999999998</v>
          </cell>
          <cell r="E371">
            <v>0.44056792037743264</v>
          </cell>
          <cell r="F371">
            <v>1.0044056800000001</v>
          </cell>
          <cell r="G371">
            <v>392.11362650552633</v>
          </cell>
          <cell r="H371">
            <v>0</v>
          </cell>
          <cell r="I371">
            <v>1</v>
          </cell>
          <cell r="J371">
            <v>2982.2731375051162</v>
          </cell>
          <cell r="K371">
            <v>2.0980833333333342</v>
          </cell>
          <cell r="L371">
            <v>0</v>
          </cell>
          <cell r="M371">
            <v>1</v>
          </cell>
          <cell r="O371">
            <v>1.0064956076884204</v>
          </cell>
          <cell r="P371">
            <v>3.9634311876612207</v>
          </cell>
          <cell r="Q371">
            <v>8109.6088108599997</v>
          </cell>
          <cell r="R371">
            <v>392.39211182134335</v>
          </cell>
        </row>
        <row r="372">
          <cell r="A372">
            <v>40308</v>
          </cell>
          <cell r="C372" t="str">
            <v xml:space="preserve"> </v>
          </cell>
          <cell r="D372">
            <v>352.93599999999998</v>
          </cell>
          <cell r="N372">
            <v>4.9266326700791234</v>
          </cell>
        </row>
        <row r="373">
          <cell r="A373">
            <v>40329</v>
          </cell>
          <cell r="B373">
            <v>0.23110837327924294</v>
          </cell>
          <cell r="C373">
            <v>1.0023110837327924</v>
          </cell>
          <cell r="D373">
            <v>352.93599999999998</v>
          </cell>
          <cell r="E373">
            <v>0.55880160169499149</v>
          </cell>
          <cell r="F373">
            <v>1.00558802</v>
          </cell>
          <cell r="G373">
            <v>394.30476373090352</v>
          </cell>
          <cell r="H373">
            <v>0</v>
          </cell>
          <cell r="I373">
            <v>1</v>
          </cell>
          <cell r="J373">
            <v>2991.4026973629157</v>
          </cell>
          <cell r="K373">
            <v>2.102850000000001</v>
          </cell>
          <cell r="L373">
            <v>0</v>
          </cell>
          <cell r="M373">
            <v>1</v>
          </cell>
          <cell r="O373">
            <v>1.0068214933659623</v>
          </cell>
          <cell r="P373">
            <v>3.9904677072142998</v>
          </cell>
          <cell r="Q373">
            <v>8109.6088108599997</v>
          </cell>
          <cell r="R373">
            <v>393.29896284784974</v>
          </cell>
        </row>
        <row r="374">
          <cell r="A374">
            <v>40339</v>
          </cell>
          <cell r="C374" t="str">
            <v xml:space="preserve"> </v>
          </cell>
          <cell r="D374">
            <v>352.93599999999998</v>
          </cell>
          <cell r="N374">
            <v>4.9515852514112231</v>
          </cell>
        </row>
        <row r="375">
          <cell r="A375">
            <v>40359</v>
          </cell>
          <cell r="B375">
            <v>0.24426694403623106</v>
          </cell>
          <cell r="C375">
            <v>1.0024426694403623</v>
          </cell>
          <cell r="D375">
            <v>352.93599999999998</v>
          </cell>
          <cell r="E375">
            <v>0.493991356204182</v>
          </cell>
          <cell r="F375">
            <v>1.00493991</v>
          </cell>
          <cell r="G375">
            <v>396.2525951808355</v>
          </cell>
          <cell r="H375">
            <v>0</v>
          </cell>
          <cell r="I375">
            <v>1</v>
          </cell>
          <cell r="J375">
            <v>3004.1463200519934</v>
          </cell>
          <cell r="K375">
            <v>2.1076166666666687</v>
          </cell>
          <cell r="L375">
            <v>0</v>
          </cell>
          <cell r="M375">
            <v>1</v>
          </cell>
          <cell r="O375">
            <v>1.0068214933659623</v>
          </cell>
          <cell r="P375">
            <v>4.0176886562061487</v>
          </cell>
          <cell r="Q375">
            <v>8109.6088108599997</v>
          </cell>
          <cell r="R375">
            <v>394.25966220532439</v>
          </cell>
        </row>
        <row r="376">
          <cell r="A376">
            <v>40369</v>
          </cell>
          <cell r="C376" t="str">
            <v xml:space="preserve"> </v>
          </cell>
          <cell r="D376">
            <v>352.93599999999998</v>
          </cell>
          <cell r="N376">
            <v>4.9766642134493404</v>
          </cell>
        </row>
        <row r="377">
          <cell r="A377">
            <v>40390</v>
          </cell>
          <cell r="B377">
            <v>0.3721226454031612</v>
          </cell>
          <cell r="C377">
            <v>1.0037212264540316</v>
          </cell>
          <cell r="D377">
            <v>352.93599999999998</v>
          </cell>
          <cell r="E377">
            <v>0.43675021949611814</v>
          </cell>
          <cell r="F377">
            <v>1.0043675000000001</v>
          </cell>
          <cell r="G377">
            <v>397.98322926004687</v>
          </cell>
          <cell r="H377">
            <v>0</v>
          </cell>
          <cell r="I377">
            <v>1</v>
          </cell>
          <cell r="J377">
            <v>3020.5427699840625</v>
          </cell>
          <cell r="K377">
            <v>2.1123833333333355</v>
          </cell>
          <cell r="L377">
            <v>0</v>
          </cell>
          <cell r="M377">
            <v>1</v>
          </cell>
          <cell r="O377">
            <v>1.007147484559588</v>
          </cell>
          <cell r="P377">
            <v>4.046405023841614</v>
          </cell>
          <cell r="Q377">
            <v>8109.6088108599997</v>
          </cell>
          <cell r="R377">
            <v>395.7267916900804</v>
          </cell>
        </row>
        <row r="378">
          <cell r="A378">
            <v>40400</v>
          </cell>
          <cell r="C378" t="str">
            <v xml:space="preserve"> </v>
          </cell>
          <cell r="D378">
            <v>352.93599999999998</v>
          </cell>
          <cell r="N378">
            <v>5.0018701962908922</v>
          </cell>
        </row>
        <row r="379">
          <cell r="A379">
            <v>40421</v>
          </cell>
          <cell r="B379">
            <v>0.2639042404473102</v>
          </cell>
          <cell r="C379">
            <v>1.0026390424044731</v>
          </cell>
          <cell r="D379">
            <v>352.93599999999998</v>
          </cell>
          <cell r="E379">
            <v>0.50161956444987332</v>
          </cell>
          <cell r="F379">
            <v>1.0050162</v>
          </cell>
          <cell r="G379">
            <v>399.97959100124467</v>
          </cell>
          <cell r="H379">
            <v>0</v>
          </cell>
          <cell r="I379">
            <v>1</v>
          </cell>
          <cell r="J379">
            <v>3033.0485562255399</v>
          </cell>
          <cell r="K379">
            <v>2.1171500000000032</v>
          </cell>
          <cell r="L379">
            <v>0</v>
          </cell>
          <cell r="M379">
            <v>1</v>
          </cell>
          <cell r="O379">
            <v>1.007147484559588</v>
          </cell>
          <cell r="P379">
            <v>4.0753266412713618</v>
          </cell>
          <cell r="Q379">
            <v>8109.6088108599997</v>
          </cell>
          <cell r="R379">
            <v>396.77113147393663</v>
          </cell>
        </row>
        <row r="380">
          <cell r="A380">
            <v>40431</v>
          </cell>
          <cell r="C380" t="str">
            <v xml:space="preserve"> </v>
          </cell>
          <cell r="D380">
            <v>352.93599999999998</v>
          </cell>
          <cell r="N380">
            <v>5.0272038432752835</v>
          </cell>
        </row>
        <row r="381">
          <cell r="A381">
            <v>40451</v>
          </cell>
          <cell r="B381">
            <v>0.17047683749449316</v>
          </cell>
          <cell r="C381">
            <v>1.0017047683749449</v>
          </cell>
          <cell r="D381">
            <v>352.93599999999998</v>
          </cell>
          <cell r="E381">
            <v>0.18426643879465576</v>
          </cell>
          <cell r="F381">
            <v>1.0018426600000001</v>
          </cell>
          <cell r="G381">
            <v>400.71661914948811</v>
          </cell>
          <cell r="H381">
            <v>0</v>
          </cell>
          <cell r="I381">
            <v>1</v>
          </cell>
          <cell r="J381">
            <v>3039.0586476928561</v>
          </cell>
          <cell r="K381">
            <v>2.12191666666667</v>
          </cell>
          <cell r="L381">
            <v>0</v>
          </cell>
          <cell r="M381">
            <v>1</v>
          </cell>
          <cell r="O381">
            <v>1.0068214933659623</v>
          </cell>
          <cell r="P381">
            <v>4.1031264549189235</v>
          </cell>
          <cell r="Q381">
            <v>8109.6088108599997</v>
          </cell>
          <cell r="R381">
            <v>397.44753435096453</v>
          </cell>
        </row>
        <row r="382">
          <cell r="A382">
            <v>40461</v>
          </cell>
          <cell r="C382" t="str">
            <v xml:space="preserve"> </v>
          </cell>
          <cell r="D382">
            <v>352.93599999999998</v>
          </cell>
          <cell r="N382">
            <v>5.0526658010003267</v>
          </cell>
        </row>
        <row r="383">
          <cell r="A383">
            <v>40482</v>
          </cell>
          <cell r="B383">
            <v>0.29904458492615582</v>
          </cell>
          <cell r="C383">
            <v>1.0029904458492616</v>
          </cell>
          <cell r="D383">
            <v>352.93599999999998</v>
          </cell>
          <cell r="E383">
            <v>0.20342967317015237</v>
          </cell>
          <cell r="F383">
            <v>1.0020343</v>
          </cell>
          <cell r="G383">
            <v>401.53179565816242</v>
          </cell>
          <cell r="H383">
            <v>0</v>
          </cell>
          <cell r="I383">
            <v>1</v>
          </cell>
          <cell r="J383">
            <v>3047.0862244212185</v>
          </cell>
          <cell r="K383">
            <v>2.1266833333333377</v>
          </cell>
          <cell r="L383">
            <v>0</v>
          </cell>
          <cell r="M383">
            <v>1</v>
          </cell>
          <cell r="O383">
            <v>1.0064956076884202</v>
          </cell>
          <cell r="P383">
            <v>4.1297787546660549</v>
          </cell>
          <cell r="Q383">
            <v>8109.6088108599997</v>
          </cell>
          <cell r="R383">
            <v>398.63607968036359</v>
          </cell>
        </row>
        <row r="384">
          <cell r="A384">
            <v>40492</v>
          </cell>
          <cell r="C384" t="str">
            <v xml:space="preserve"> </v>
          </cell>
          <cell r="D384">
            <v>352.93599999999998</v>
          </cell>
          <cell r="N384">
            <v>5.0782567193387447</v>
          </cell>
        </row>
        <row r="385">
          <cell r="A385">
            <v>40512</v>
          </cell>
          <cell r="B385">
            <v>0.44166040333220025</v>
          </cell>
          <cell r="C385">
            <v>1.004416604033322</v>
          </cell>
          <cell r="D385">
            <v>352.93599999999998</v>
          </cell>
          <cell r="E385">
            <v>0.31446090493092438</v>
          </cell>
          <cell r="F385">
            <v>1.0031446100000001</v>
          </cell>
          <cell r="G385">
            <v>402.79445617637447</v>
          </cell>
          <cell r="H385">
            <v>0</v>
          </cell>
          <cell r="I385">
            <v>1</v>
          </cell>
          <cell r="J385">
            <v>3059.7019070596612</v>
          </cell>
          <cell r="K385">
            <v>2.1314500000000045</v>
          </cell>
          <cell r="L385">
            <v>0</v>
          </cell>
          <cell r="M385">
            <v>1</v>
          </cell>
          <cell r="O385">
            <v>1.0064956076884199</v>
          </cell>
          <cell r="P385">
            <v>4.1566041772963374</v>
          </cell>
          <cell r="Q385">
            <v>8109.6088108599997</v>
          </cell>
          <cell r="R385">
            <v>400.39669739770756</v>
          </cell>
        </row>
        <row r="386">
          <cell r="A386">
            <v>40522</v>
          </cell>
          <cell r="C386" t="str">
            <v xml:space="preserve"> </v>
          </cell>
          <cell r="D386">
            <v>352.93599999999998</v>
          </cell>
          <cell r="N386">
            <v>5.1039772514547606</v>
          </cell>
        </row>
        <row r="387">
          <cell r="A387">
            <v>40543</v>
          </cell>
          <cell r="B387">
            <v>0.45764053591870191</v>
          </cell>
          <cell r="C387">
            <v>1.004576405359187</v>
          </cell>
          <cell r="D387">
            <v>352.93599999999998</v>
          </cell>
          <cell r="E387">
            <v>0.19959749571993868</v>
          </cell>
          <cell r="F387">
            <v>1.0019959700000001</v>
          </cell>
          <cell r="G387">
            <v>403.59842382380128</v>
          </cell>
          <cell r="H387">
            <v>0</v>
          </cell>
          <cell r="I387">
            <v>1</v>
          </cell>
          <cell r="J387">
            <v>3075.4855765632383</v>
          </cell>
          <cell r="K387">
            <v>2.1362166666666722</v>
          </cell>
          <cell r="L387">
            <v>0</v>
          </cell>
          <cell r="M387">
            <v>1</v>
          </cell>
          <cell r="O387">
            <v>1.0074735813034619</v>
          </cell>
          <cell r="P387">
            <v>4.1876688965616706</v>
          </cell>
          <cell r="Q387">
            <v>8109.6088108599997</v>
          </cell>
          <cell r="R387">
            <v>402.22907498947922</v>
          </cell>
          <cell r="S387">
            <v>0</v>
          </cell>
          <cell r="T387">
            <v>1</v>
          </cell>
        </row>
        <row r="388">
          <cell r="A388">
            <v>40553</v>
          </cell>
          <cell r="C388" t="str">
            <v xml:space="preserve"> </v>
          </cell>
          <cell r="D388">
            <v>352.93599999999998</v>
          </cell>
          <cell r="N388">
            <v>4.8280734624195478</v>
          </cell>
        </row>
        <row r="389">
          <cell r="A389">
            <v>40574</v>
          </cell>
          <cell r="B389">
            <v>0.436540759110704</v>
          </cell>
          <cell r="C389">
            <v>1.004365407591107</v>
          </cell>
          <cell r="D389">
            <v>352.93599999999998</v>
          </cell>
          <cell r="E389">
            <v>0.40447588078771352</v>
          </cell>
          <cell r="F389">
            <v>1.00404476</v>
          </cell>
          <cell r="G389">
            <v>405.23088210340791</v>
          </cell>
          <cell r="H389">
            <v>0</v>
          </cell>
          <cell r="I389">
            <v>1</v>
          </cell>
          <cell r="J389">
            <v>3089.5086709694865</v>
          </cell>
          <cell r="K389">
            <v>2.1041218769683612</v>
          </cell>
          <cell r="L389">
            <v>0</v>
          </cell>
          <cell r="M389">
            <v>1</v>
          </cell>
          <cell r="O389">
            <v>1.0067016868221461</v>
          </cell>
          <cell r="P389">
            <v>4.2157333420212693</v>
          </cell>
          <cell r="Q389">
            <v>8109.6088108599997</v>
          </cell>
          <cell r="R389">
            <v>403.98496884680225</v>
          </cell>
        </row>
        <row r="390">
          <cell r="A390">
            <v>40584</v>
          </cell>
          <cell r="C390" t="str">
            <v xml:space="preserve"> </v>
          </cell>
          <cell r="D390">
            <v>352.93599999999998</v>
          </cell>
          <cell r="N390">
            <v>4.8525268576320713</v>
          </cell>
        </row>
        <row r="391">
          <cell r="A391">
            <v>40602</v>
          </cell>
          <cell r="B391">
            <v>0.34034612414173271</v>
          </cell>
          <cell r="C391">
            <v>1.0034034612414173</v>
          </cell>
          <cell r="D391">
            <v>352.93599999999998</v>
          </cell>
          <cell r="E391">
            <v>0.332906407695995</v>
          </cell>
          <cell r="F391">
            <v>1.00332906</v>
          </cell>
          <cell r="G391">
            <v>406.5799216758931</v>
          </cell>
          <cell r="H391">
            <v>0</v>
          </cell>
          <cell r="I391">
            <v>1</v>
          </cell>
          <cell r="J391">
            <v>3100.8187381142448</v>
          </cell>
          <cell r="K391">
            <v>2.1082518443508853</v>
          </cell>
          <cell r="L391">
            <v>0</v>
          </cell>
          <cell r="M391">
            <v>1</v>
          </cell>
          <cell r="O391">
            <v>1.0063113554914511</v>
          </cell>
          <cell r="P391">
            <v>4.2423403337999286</v>
          </cell>
          <cell r="Q391">
            <v>8109.6088108599997</v>
          </cell>
          <cell r="R391">
            <v>405.35991603038752</v>
          </cell>
        </row>
        <row r="392">
          <cell r="A392">
            <v>40612</v>
          </cell>
          <cell r="C392" t="str">
            <v xml:space="preserve"> </v>
          </cell>
          <cell r="D392">
            <v>352.93599999999998</v>
          </cell>
          <cell r="N392">
            <v>4.8771041052553077</v>
          </cell>
        </row>
        <row r="393">
          <cell r="A393">
            <v>40633</v>
          </cell>
          <cell r="B393">
            <v>0.31802697480451947</v>
          </cell>
          <cell r="C393">
            <v>1.0031802697480452</v>
          </cell>
          <cell r="D393">
            <v>352.93599999999998</v>
          </cell>
          <cell r="E393">
            <v>0.32995147854762613</v>
          </cell>
          <cell r="F393">
            <v>1.0032995099999999</v>
          </cell>
          <cell r="G393">
            <v>407.92143813894046</v>
          </cell>
          <cell r="H393">
            <v>0</v>
          </cell>
          <cell r="I393">
            <v>1</v>
          </cell>
          <cell r="J393">
            <v>3109.5673878673215</v>
          </cell>
          <cell r="K393">
            <v>2.1123899180274255</v>
          </cell>
          <cell r="L393">
            <v>0</v>
          </cell>
          <cell r="M393">
            <v>1</v>
          </cell>
          <cell r="O393">
            <v>1.0066279668043678</v>
          </cell>
          <cell r="P393">
            <v>4.2704584247051853</v>
          </cell>
          <cell r="Q393">
            <v>8109.6088108599997</v>
          </cell>
          <cell r="R393">
            <v>406.6490699084091</v>
          </cell>
        </row>
        <row r="394">
          <cell r="A394">
            <v>40643</v>
          </cell>
          <cell r="C394" t="str">
            <v xml:space="preserve"> </v>
          </cell>
          <cell r="D394">
            <v>352.93599999999998</v>
          </cell>
          <cell r="N394">
            <v>4.9018058325812754</v>
          </cell>
        </row>
        <row r="395">
          <cell r="A395">
            <v>40663</v>
          </cell>
          <cell r="B395">
            <v>0.35380048603383951</v>
          </cell>
          <cell r="C395">
            <v>1.0035380048603384</v>
          </cell>
          <cell r="D395">
            <v>352.93599999999998</v>
          </cell>
          <cell r="E395">
            <v>0.31290311511564067</v>
          </cell>
          <cell r="F395">
            <v>1.00312903</v>
          </cell>
          <cell r="G395">
            <v>409.19783702610175</v>
          </cell>
          <cell r="H395">
            <v>0</v>
          </cell>
          <cell r="I395">
            <v>1</v>
          </cell>
          <cell r="J395">
            <v>3116.475428692846</v>
          </cell>
          <cell r="K395">
            <v>2.116536113909004</v>
          </cell>
          <cell r="L395">
            <v>0</v>
          </cell>
          <cell r="M395">
            <v>1</v>
          </cell>
          <cell r="O395">
            <v>1.0059948437612267</v>
          </cell>
          <cell r="P395">
            <v>4.2960591557501075</v>
          </cell>
          <cell r="Q395">
            <v>8109.6088108599997</v>
          </cell>
          <cell r="R395">
            <v>408.08779629419712</v>
          </cell>
        </row>
        <row r="396">
          <cell r="A396">
            <v>40673</v>
          </cell>
          <cell r="C396" t="str">
            <v xml:space="preserve"> </v>
          </cell>
          <cell r="D396">
            <v>352.93599999999998</v>
          </cell>
          <cell r="N396">
            <v>4.9266326700791234</v>
          </cell>
        </row>
        <row r="397">
          <cell r="A397">
            <v>40694</v>
          </cell>
          <cell r="B397">
            <v>0.23110837327924294</v>
          </cell>
          <cell r="C397">
            <v>1.0023110837327924</v>
          </cell>
          <cell r="D397">
            <v>352.93599999999998</v>
          </cell>
          <cell r="E397">
            <v>0.23549456353157228</v>
          </cell>
          <cell r="F397">
            <v>1.00235495</v>
          </cell>
          <cell r="G397">
            <v>410.16147568638701</v>
          </cell>
          <cell r="H397">
            <v>0</v>
          </cell>
          <cell r="I397">
            <v>1</v>
          </cell>
          <cell r="J397">
            <v>3126.0158187442466</v>
          </cell>
          <cell r="K397">
            <v>2.1206904479378736</v>
          </cell>
          <cell r="L397">
            <v>0</v>
          </cell>
          <cell r="M397">
            <v>1</v>
          </cell>
          <cell r="O397">
            <v>1.0069446777313089</v>
          </cell>
          <cell r="P397">
            <v>4.3258939021014307</v>
          </cell>
          <cell r="Q397">
            <v>8109.6088108599997</v>
          </cell>
          <cell r="R397">
            <v>409.03092136176377</v>
          </cell>
        </row>
        <row r="398">
          <cell r="A398">
            <v>40704</v>
          </cell>
          <cell r="C398" t="str">
            <v xml:space="preserve"> </v>
          </cell>
          <cell r="D398">
            <v>352.93599999999998</v>
          </cell>
          <cell r="N398">
            <v>4.9515852514112231</v>
          </cell>
        </row>
        <row r="399">
          <cell r="A399">
            <v>40724</v>
          </cell>
          <cell r="B399">
            <v>0.24426694403623106</v>
          </cell>
          <cell r="C399">
            <v>1.0024426694403623</v>
          </cell>
          <cell r="D399">
            <v>352.93599999999998</v>
          </cell>
          <cell r="E399">
            <v>0.28688551115854111</v>
          </cell>
          <cell r="F399">
            <v>1.00286886</v>
          </cell>
          <cell r="G399">
            <v>411.33816953248532</v>
          </cell>
          <cell r="H399">
            <v>0</v>
          </cell>
          <cell r="I399">
            <v>1</v>
          </cell>
          <cell r="J399">
            <v>3139.3329044543329</v>
          </cell>
          <cell r="K399">
            <v>2.1248529360875774</v>
          </cell>
          <cell r="L399">
            <v>0</v>
          </cell>
          <cell r="M399">
            <v>1</v>
          </cell>
          <cell r="O399">
            <v>1.0066279668043681</v>
          </cell>
          <cell r="P399">
            <v>4.3545657832837774</v>
          </cell>
          <cell r="Q399">
            <v>8109.6088108599997</v>
          </cell>
          <cell r="R399">
            <v>410.03004869353737</v>
          </cell>
        </row>
        <row r="400">
          <cell r="A400">
            <v>40734</v>
          </cell>
          <cell r="C400" t="str">
            <v xml:space="preserve"> </v>
          </cell>
          <cell r="D400">
            <v>352.93599999999998</v>
          </cell>
          <cell r="N400">
            <v>4.9766642134493404</v>
          </cell>
        </row>
        <row r="401">
          <cell r="A401">
            <v>40755</v>
          </cell>
          <cell r="B401">
            <v>0.3721226454031612</v>
          </cell>
          <cell r="C401">
            <v>1.0037212264540316</v>
          </cell>
          <cell r="D401">
            <v>352.93599999999998</v>
          </cell>
          <cell r="E401">
            <v>0.33604984375121089</v>
          </cell>
          <cell r="F401">
            <v>1.0033605000000001</v>
          </cell>
          <cell r="G401">
            <v>412.72047080848836</v>
          </cell>
          <cell r="H401">
            <v>0</v>
          </cell>
          <cell r="I401">
            <v>1</v>
          </cell>
          <cell r="J401">
            <v>3156.4671946333451</v>
          </cell>
          <cell r="K401">
            <v>2.1290235943630127</v>
          </cell>
          <cell r="L401">
            <v>0</v>
          </cell>
          <cell r="M401">
            <v>1</v>
          </cell>
          <cell r="O401">
            <v>1.0065171412605811</v>
          </cell>
          <cell r="P401">
            <v>4.3829451036219309</v>
          </cell>
          <cell r="Q401">
            <v>8109.6088108599997</v>
          </cell>
          <cell r="R401">
            <v>411.55586335768362</v>
          </cell>
        </row>
        <row r="402">
          <cell r="A402">
            <v>40765</v>
          </cell>
          <cell r="C402" t="str">
            <v xml:space="preserve"> </v>
          </cell>
          <cell r="D402">
            <v>352.93599999999998</v>
          </cell>
          <cell r="N402">
            <v>5.0018701962908922</v>
          </cell>
        </row>
        <row r="403">
          <cell r="A403">
            <v>40786</v>
          </cell>
          <cell r="B403">
            <v>0.2639042404473102</v>
          </cell>
          <cell r="C403">
            <v>1.0026390424044731</v>
          </cell>
          <cell r="D403">
            <v>352.93599999999998</v>
          </cell>
          <cell r="E403">
            <v>0.2327617727963712</v>
          </cell>
          <cell r="F403">
            <v>1.00232762</v>
          </cell>
          <cell r="G403">
            <v>413.68112629303567</v>
          </cell>
          <cell r="H403">
            <v>0</v>
          </cell>
          <cell r="I403">
            <v>1</v>
          </cell>
          <cell r="J403">
            <v>3169.5357412556887</v>
          </cell>
          <cell r="K403">
            <v>2.13320243880049</v>
          </cell>
          <cell r="L403">
            <v>0</v>
          </cell>
          <cell r="M403">
            <v>1</v>
          </cell>
          <cell r="O403">
            <v>1.007048949719606</v>
          </cell>
          <cell r="P403">
            <v>4.4138402632811555</v>
          </cell>
          <cell r="Q403">
            <v>8109.6088108599997</v>
          </cell>
          <cell r="R403">
            <v>412.64197673289408</v>
          </cell>
        </row>
        <row r="404">
          <cell r="A404">
            <v>40796</v>
          </cell>
          <cell r="C404" t="str">
            <v xml:space="preserve"> </v>
          </cell>
          <cell r="D404">
            <v>352.93599999999998</v>
          </cell>
          <cell r="N404">
            <v>5.0272038432752835</v>
          </cell>
        </row>
        <row r="405">
          <cell r="A405">
            <v>40816</v>
          </cell>
          <cell r="B405">
            <v>0.17047683749449316</v>
          </cell>
          <cell r="C405">
            <v>1.0017047683749449</v>
          </cell>
          <cell r="D405">
            <v>352.93599999999998</v>
          </cell>
          <cell r="E405">
            <v>0.21333275330504736</v>
          </cell>
          <cell r="F405">
            <v>1.0021333299999999</v>
          </cell>
          <cell r="G405">
            <v>414.56364362965991</v>
          </cell>
          <cell r="H405">
            <v>0</v>
          </cell>
          <cell r="I405">
            <v>1</v>
          </cell>
          <cell r="J405">
            <v>3175.8162868390341</v>
          </cell>
          <cell r="K405">
            <v>2.1373894854677964</v>
          </cell>
          <cell r="L405">
            <v>0</v>
          </cell>
          <cell r="M405">
            <v>1</v>
          </cell>
          <cell r="O405">
            <v>1.0064340301100037</v>
          </cell>
          <cell r="P405">
            <v>4.442239044435853</v>
          </cell>
          <cell r="Q405">
            <v>8109.6088108599997</v>
          </cell>
          <cell r="R405">
            <v>413.34543572500309</v>
          </cell>
        </row>
        <row r="406">
          <cell r="A406">
            <v>40826</v>
          </cell>
          <cell r="C406" t="str">
            <v xml:space="preserve"> </v>
          </cell>
          <cell r="D406">
            <v>352.93599999999998</v>
          </cell>
          <cell r="N406">
            <v>5.0526658010003267</v>
          </cell>
        </row>
        <row r="407">
          <cell r="A407">
            <v>40847</v>
          </cell>
          <cell r="B407">
            <v>0.29904458492615582</v>
          </cell>
          <cell r="C407">
            <v>1.0029904458492616</v>
          </cell>
          <cell r="D407">
            <v>352.93599999999998</v>
          </cell>
          <cell r="E407">
            <v>0.34658319106150393</v>
          </cell>
          <cell r="F407">
            <v>1.0034658299999999</v>
          </cell>
          <cell r="G407">
            <v>416.00045153473246</v>
          </cell>
          <cell r="H407">
            <v>0</v>
          </cell>
          <cell r="I407">
            <v>1</v>
          </cell>
          <cell r="J407">
            <v>3184.2051045201729</v>
          </cell>
          <cell r="K407">
            <v>2.1415847504642569</v>
          </cell>
          <cell r="L407">
            <v>0</v>
          </cell>
          <cell r="M407">
            <v>1</v>
          </cell>
          <cell r="O407">
            <v>1.0061267111243064</v>
          </cell>
          <cell r="P407">
            <v>4.4694553598062265</v>
          </cell>
          <cell r="Q407">
            <v>8109.6088108599997</v>
          </cell>
          <cell r="R407">
            <v>414.58152286757814</v>
          </cell>
        </row>
        <row r="408">
          <cell r="A408">
            <v>40857</v>
          </cell>
          <cell r="C408" t="str">
            <v xml:space="preserve"> </v>
          </cell>
          <cell r="D408">
            <v>352.93599999999998</v>
          </cell>
          <cell r="N408">
            <v>5.0782567193387447</v>
          </cell>
        </row>
        <row r="409">
          <cell r="A409">
            <v>40877</v>
          </cell>
          <cell r="B409">
            <v>0.44166040333220025</v>
          </cell>
          <cell r="C409">
            <v>1.004416604033322</v>
          </cell>
          <cell r="D409">
            <v>352.93599999999998</v>
          </cell>
          <cell r="E409">
            <v>0.44698711419436743</v>
          </cell>
          <cell r="F409">
            <v>1.0044698700000001</v>
          </cell>
          <cell r="G409">
            <v>417.85991994808313</v>
          </cell>
          <cell r="H409">
            <v>0</v>
          </cell>
          <cell r="I409">
            <v>1</v>
          </cell>
          <cell r="J409">
            <v>3197.3884928773455</v>
          </cell>
          <cell r="K409">
            <v>2.1457882499207956</v>
          </cell>
          <cell r="L409">
            <v>0</v>
          </cell>
          <cell r="M409">
            <v>1</v>
          </cell>
          <cell r="O409">
            <v>1.0061267111243066</v>
          </cell>
          <cell r="P409">
            <v>4.4968384216787429</v>
          </cell>
          <cell r="Q409">
            <v>8109.6088108599997</v>
          </cell>
          <cell r="R409">
            <v>416.41256529361584</v>
          </cell>
        </row>
        <row r="410">
          <cell r="A410">
            <v>40887</v>
          </cell>
          <cell r="C410" t="str">
            <v xml:space="preserve"> </v>
          </cell>
          <cell r="D410">
            <v>352.93599999999998</v>
          </cell>
          <cell r="N410">
            <v>5.1039772514547606</v>
          </cell>
        </row>
        <row r="411">
          <cell r="A411">
            <v>40908</v>
          </cell>
          <cell r="B411">
            <v>0.45764053591870191</v>
          </cell>
          <cell r="C411">
            <v>1.004576405359187</v>
          </cell>
          <cell r="D411">
            <v>352.93599999999998</v>
          </cell>
          <cell r="E411">
            <v>0.44524103711894492</v>
          </cell>
          <cell r="F411">
            <v>1.0044524100000001</v>
          </cell>
          <cell r="G411">
            <v>419.72040378936435</v>
          </cell>
          <cell r="H411">
            <v>0</v>
          </cell>
          <cell r="I411">
            <v>1</v>
          </cell>
          <cell r="J411">
            <v>3213.8824275085835</v>
          </cell>
          <cell r="K411">
            <v>2.15</v>
          </cell>
          <cell r="L411">
            <v>0</v>
          </cell>
          <cell r="M411">
            <v>1</v>
          </cell>
          <cell r="O411">
            <v>1.0067414429655459</v>
          </cell>
          <cell r="P411">
            <v>4.5271536014237652</v>
          </cell>
          <cell r="Q411">
            <v>8109.6088108599997</v>
          </cell>
          <cell r="R411">
            <v>418.31823798905833</v>
          </cell>
          <cell r="S411">
            <v>0</v>
          </cell>
          <cell r="T411">
            <v>1</v>
          </cell>
        </row>
        <row r="412">
          <cell r="A412">
            <v>40918</v>
          </cell>
          <cell r="C412" t="str">
            <v xml:space="preserve"> </v>
          </cell>
          <cell r="D412">
            <v>352.93599999999998</v>
          </cell>
          <cell r="N412">
            <v>5.1227333950380221</v>
          </cell>
        </row>
        <row r="413">
          <cell r="A413">
            <v>40939</v>
          </cell>
          <cell r="B413">
            <v>0.42044203951943082</v>
          </cell>
          <cell r="C413">
            <v>1.0042044203951943</v>
          </cell>
          <cell r="D413">
            <v>352.93599999999998</v>
          </cell>
          <cell r="E413">
            <v>0.3895615765195925</v>
          </cell>
          <cell r="F413">
            <v>1.00389562</v>
          </cell>
          <cell r="G413">
            <v>421.35547321134061</v>
          </cell>
          <cell r="H413">
            <v>0</v>
          </cell>
          <cell r="I413">
            <v>1</v>
          </cell>
          <cell r="K413">
            <v>2.1532868061961166</v>
          </cell>
          <cell r="L413">
            <v>0</v>
          </cell>
          <cell r="M413">
            <v>1</v>
          </cell>
          <cell r="O413">
            <v>1.0068522932067347</v>
          </cell>
          <cell r="P413">
            <v>4.5581749852926459</v>
          </cell>
          <cell r="Q413">
            <v>8109.6088108599997</v>
          </cell>
          <cell r="R413">
            <v>420.07702372054126</v>
          </cell>
        </row>
        <row r="414">
          <cell r="A414">
            <v>40949</v>
          </cell>
          <cell r="C414" t="str">
            <v xml:space="preserve"> </v>
          </cell>
          <cell r="D414">
            <v>352.93599999999998</v>
          </cell>
          <cell r="N414">
            <v>5.1415584638740395</v>
          </cell>
        </row>
        <row r="415">
          <cell r="A415">
            <v>40968</v>
          </cell>
          <cell r="B415">
            <v>0.32780065051991603</v>
          </cell>
          <cell r="C415">
            <v>1.0032780065051992</v>
          </cell>
          <cell r="D415">
            <v>352.93599999999998</v>
          </cell>
          <cell r="E415">
            <v>0.32063558730309383</v>
          </cell>
          <cell r="F415">
            <v>1.0032063600000001</v>
          </cell>
          <cell r="G415">
            <v>422.70648880750548</v>
          </cell>
          <cell r="H415">
            <v>0</v>
          </cell>
          <cell r="I415">
            <v>1</v>
          </cell>
          <cell r="K415">
            <v>2.1565786370875686</v>
          </cell>
          <cell r="L415">
            <v>0</v>
          </cell>
          <cell r="M415">
            <v>1</v>
          </cell>
          <cell r="O415">
            <v>1.0059948437612269</v>
          </cell>
          <cell r="P415">
            <v>4.585500532165808</v>
          </cell>
          <cell r="Q415">
            <v>8109.6088108599997</v>
          </cell>
          <cell r="R415">
            <v>421.45403893698187</v>
          </cell>
        </row>
        <row r="416">
          <cell r="A416">
            <v>40978</v>
          </cell>
          <cell r="C416" t="str">
            <v xml:space="preserve"> </v>
          </cell>
          <cell r="D416">
            <v>352.93599999999998</v>
          </cell>
          <cell r="N416">
            <v>5.1604527112499792</v>
          </cell>
        </row>
        <row r="417">
          <cell r="A417">
            <v>40999</v>
          </cell>
          <cell r="B417">
            <v>0.30630546086944932</v>
          </cell>
          <cell r="C417">
            <v>1.0030630546086945</v>
          </cell>
          <cell r="D417">
            <v>352.93599999999998</v>
          </cell>
          <cell r="E417">
            <v>0.31778971742206041</v>
          </cell>
          <cell r="F417">
            <v>1.0031779000000001</v>
          </cell>
          <cell r="G417">
            <v>424.04980656381161</v>
          </cell>
          <cell r="H417">
            <v>0</v>
          </cell>
          <cell r="I417">
            <v>1</v>
          </cell>
          <cell r="K417">
            <v>2.1598755003558439</v>
          </cell>
          <cell r="L417">
            <v>0</v>
          </cell>
          <cell r="M417">
            <v>1</v>
          </cell>
          <cell r="O417">
            <v>1.0069446777313089</v>
          </cell>
          <cell r="P417">
            <v>4.6173453555984452</v>
          </cell>
          <cell r="Q417">
            <v>8109.6088108599997</v>
          </cell>
          <cell r="R417">
            <v>422.7449756733007</v>
          </cell>
        </row>
        <row r="418">
          <cell r="A418">
            <v>41009</v>
          </cell>
          <cell r="C418" t="str">
            <v xml:space="preserve"> </v>
          </cell>
          <cell r="D418">
            <v>352.93599999999998</v>
          </cell>
          <cell r="N418">
            <v>5.1794163913837901</v>
          </cell>
        </row>
        <row r="419">
          <cell r="A419">
            <v>41029</v>
          </cell>
          <cell r="B419">
            <v>0.34075823052728271</v>
          </cell>
          <cell r="C419">
            <v>1.0034075823052728</v>
          </cell>
          <cell r="D419">
            <v>352.93599999999998</v>
          </cell>
          <cell r="E419">
            <v>0.30137014366834103</v>
          </cell>
          <cell r="F419">
            <v>1.0030136999999999</v>
          </cell>
          <cell r="G419">
            <v>425.32776607507827</v>
          </cell>
          <cell r="H419">
            <v>0</v>
          </cell>
          <cell r="I419">
            <v>1</v>
          </cell>
          <cell r="K419">
            <v>2.1631774036941742</v>
          </cell>
          <cell r="L419">
            <v>0</v>
          </cell>
          <cell r="M419">
            <v>1</v>
          </cell>
          <cell r="O419">
            <v>1.0063113554914511</v>
          </cell>
          <cell r="P419">
            <v>4.646487063564428</v>
          </cell>
          <cell r="Q419">
            <v>8109.6088108599997</v>
          </cell>
          <cell r="R419">
            <v>424.18551397204806</v>
          </cell>
        </row>
        <row r="420">
          <cell r="A420">
            <v>41039</v>
          </cell>
          <cell r="C420" t="str">
            <v xml:space="preserve"> </v>
          </cell>
          <cell r="D420">
            <v>352.93599999999998</v>
          </cell>
          <cell r="N420">
            <v>5.198449759427624</v>
          </cell>
        </row>
        <row r="421">
          <cell r="A421">
            <v>41060</v>
          </cell>
          <cell r="B421">
            <v>0.22259396995045755</v>
          </cell>
          <cell r="C421">
            <v>1.0022259396995046</v>
          </cell>
          <cell r="D421">
            <v>352.93599999999998</v>
          </cell>
          <cell r="E421">
            <v>0.22681837634029495</v>
          </cell>
          <cell r="F421">
            <v>1.00226818</v>
          </cell>
          <cell r="G421">
            <v>426.29248760821417</v>
          </cell>
          <cell r="H421">
            <v>0</v>
          </cell>
          <cell r="I421">
            <v>1</v>
          </cell>
          <cell r="K421">
            <v>2.1664843548075519</v>
          </cell>
          <cell r="L421">
            <v>0</v>
          </cell>
          <cell r="M421">
            <v>1</v>
          </cell>
          <cell r="O421">
            <v>1.0069446777313089</v>
          </cell>
          <cell r="P421">
            <v>4.6787554188035791</v>
          </cell>
          <cell r="Q421">
            <v>8109.6088108599997</v>
          </cell>
          <cell r="R421">
            <v>425.12972534755318</v>
          </cell>
        </row>
        <row r="422">
          <cell r="A422">
            <v>41070</v>
          </cell>
          <cell r="C422" t="str">
            <v xml:space="preserve"> </v>
          </cell>
          <cell r="D422">
            <v>352.93599999999998</v>
          </cell>
          <cell r="N422">
            <v>5.2175530714712677</v>
          </cell>
        </row>
        <row r="423">
          <cell r="A423">
            <v>41090</v>
          </cell>
          <cell r="B423">
            <v>0.2352671891199698</v>
          </cell>
          <cell r="C423">
            <v>1.0023526718911997</v>
          </cell>
          <cell r="D423">
            <v>352.93599999999998</v>
          </cell>
          <cell r="E423">
            <v>0.27631271580423888</v>
          </cell>
          <cell r="F423">
            <v>1.0027631299999999</v>
          </cell>
          <cell r="G423">
            <v>427.47038795799386</v>
          </cell>
          <cell r="H423">
            <v>0</v>
          </cell>
          <cell r="I423">
            <v>1</v>
          </cell>
          <cell r="K423">
            <v>2.169796361412748</v>
          </cell>
          <cell r="L423">
            <v>0</v>
          </cell>
          <cell r="M423">
            <v>1</v>
          </cell>
          <cell r="O423">
            <v>1.0063113554914511</v>
          </cell>
          <cell r="P423">
            <v>4.7082847075092014</v>
          </cell>
          <cell r="Q423">
            <v>8109.6088108599997</v>
          </cell>
          <cell r="R423">
            <v>426.12991610249179</v>
          </cell>
        </row>
        <row r="424">
          <cell r="A424">
            <v>41100</v>
          </cell>
          <cell r="C424" t="str">
            <v xml:space="preserve"> </v>
          </cell>
          <cell r="D424">
            <v>352.93599999999998</v>
          </cell>
          <cell r="N424">
            <v>5.2367265845455888</v>
          </cell>
        </row>
        <row r="425">
          <cell r="A425">
            <v>41121</v>
          </cell>
          <cell r="B425">
            <v>0.35840376917277705</v>
          </cell>
          <cell r="C425">
            <v>1.0035840376917278</v>
          </cell>
          <cell r="D425">
            <v>352.93599999999998</v>
          </cell>
          <cell r="E425">
            <v>0.32366253059095129</v>
          </cell>
          <cell r="F425">
            <v>1.00323663</v>
          </cell>
          <cell r="G425">
            <v>428.85394943318568</v>
          </cell>
          <cell r="H425">
            <v>0</v>
          </cell>
          <cell r="I425">
            <v>1</v>
          </cell>
          <cell r="K425">
            <v>2.1731134312383307</v>
          </cell>
          <cell r="L425">
            <v>0</v>
          </cell>
          <cell r="M425">
            <v>1</v>
          </cell>
          <cell r="O425">
            <v>1.0069446777313089</v>
          </cell>
          <cell r="P425">
            <v>4.740982227470103</v>
          </cell>
          <cell r="Q425">
            <v>8109.6088108599997</v>
          </cell>
          <cell r="R425">
            <v>427.6571817833759</v>
          </cell>
        </row>
        <row r="426">
          <cell r="A426">
            <v>41131</v>
          </cell>
          <cell r="C426" t="str">
            <v xml:space="preserve"> </v>
          </cell>
          <cell r="D426">
            <v>352.93599999999998</v>
          </cell>
          <cell r="N426">
            <v>5.2559705566259947</v>
          </cell>
        </row>
        <row r="427">
          <cell r="A427">
            <v>41152</v>
          </cell>
          <cell r="B427">
            <v>0.25418005342729977</v>
          </cell>
          <cell r="C427">
            <v>1.002541800534273</v>
          </cell>
          <cell r="D427">
            <v>352.93599999999998</v>
          </cell>
          <cell r="E427">
            <v>0.22418604449082244</v>
          </cell>
          <cell r="F427">
            <v>1.00224186</v>
          </cell>
          <cell r="G427">
            <v>429.8153801390626</v>
          </cell>
          <cell r="H427">
            <v>0</v>
          </cell>
          <cell r="I427">
            <v>1</v>
          </cell>
          <cell r="K427">
            <v>2.1764355720246833</v>
          </cell>
          <cell r="L427">
            <v>0</v>
          </cell>
          <cell r="M427">
            <v>1</v>
          </cell>
          <cell r="O427">
            <v>1.0072614883036148</v>
          </cell>
          <cell r="P427">
            <v>4.7754088144625229</v>
          </cell>
          <cell r="Q427">
            <v>8109.6088108599997</v>
          </cell>
          <cell r="R427">
            <v>428.74420103651858</v>
          </cell>
        </row>
        <row r="428">
          <cell r="A428">
            <v>41162</v>
          </cell>
          <cell r="C428" t="str">
            <v xml:space="preserve"> </v>
          </cell>
          <cell r="D428">
            <v>352.93599999999998</v>
          </cell>
          <cell r="N428">
            <v>5.275285246635903</v>
          </cell>
        </row>
        <row r="429">
          <cell r="A429">
            <v>41182</v>
          </cell>
          <cell r="B429">
            <v>0.16419802661786775</v>
          </cell>
          <cell r="C429">
            <v>1.0016419802661787</v>
          </cell>
          <cell r="D429">
            <v>352.93599999999998</v>
          </cell>
          <cell r="E429">
            <v>0.20547325390897578</v>
          </cell>
          <cell r="F429">
            <v>1.00205473</v>
          </cell>
          <cell r="G429">
            <v>430.69853578643557</v>
          </cell>
          <cell r="H429">
            <v>0</v>
          </cell>
          <cell r="I429">
            <v>1</v>
          </cell>
          <cell r="K429">
            <v>2.1797627915240225</v>
          </cell>
          <cell r="L429">
            <v>0</v>
          </cell>
          <cell r="M429">
            <v>1</v>
          </cell>
          <cell r="O429">
            <v>1.0059948437612272</v>
          </cell>
          <cell r="P429">
            <v>4.8040366442012123</v>
          </cell>
          <cell r="Q429">
            <v>8109.6088108599997</v>
          </cell>
          <cell r="R429">
            <v>429.44819055385909</v>
          </cell>
        </row>
        <row r="430">
          <cell r="A430">
            <v>41192</v>
          </cell>
          <cell r="C430" t="str">
            <v xml:space="preserve"> </v>
          </cell>
          <cell r="D430">
            <v>352.93599999999998</v>
          </cell>
          <cell r="N430">
            <v>5.2946709144502266</v>
          </cell>
        </row>
        <row r="431">
          <cell r="A431">
            <v>41213</v>
          </cell>
          <cell r="B431">
            <v>0.28802370849119185</v>
          </cell>
          <cell r="C431">
            <v>1.0028802370849119</v>
          </cell>
          <cell r="D431">
            <v>352.93599999999998</v>
          </cell>
          <cell r="E431">
            <v>0.33380663310231817</v>
          </cell>
          <cell r="F431">
            <v>1.0033380700000001</v>
          </cell>
          <cell r="G431">
            <v>432.13623606756528</v>
          </cell>
          <cell r="H431">
            <v>0</v>
          </cell>
          <cell r="I431">
            <v>1</v>
          </cell>
          <cell r="K431">
            <v>2.183095097500416</v>
          </cell>
          <cell r="L431">
            <v>0</v>
          </cell>
          <cell r="M431">
            <v>1</v>
          </cell>
          <cell r="O431">
            <v>1.0069446777313089</v>
          </cell>
          <cell r="P431">
            <v>4.8373991305045889</v>
          </cell>
          <cell r="Q431">
            <v>8109.6088108599997</v>
          </cell>
          <cell r="R431">
            <v>430.68510315834061</v>
          </cell>
        </row>
        <row r="432">
          <cell r="A432">
            <v>41223</v>
          </cell>
          <cell r="C432" t="str">
            <v xml:space="preserve"> </v>
          </cell>
          <cell r="D432">
            <v>352.93599999999998</v>
          </cell>
          <cell r="N432">
            <v>5.314127820898868</v>
          </cell>
        </row>
        <row r="433">
          <cell r="A433">
            <v>41243</v>
          </cell>
          <cell r="B433">
            <v>0.42537248232457081</v>
          </cell>
          <cell r="C433">
            <v>1.0042537248232457</v>
          </cell>
          <cell r="D433">
            <v>352.93599999999998</v>
          </cell>
          <cell r="E433">
            <v>0.43050231959391727</v>
          </cell>
          <cell r="F433">
            <v>1.0043050200000001</v>
          </cell>
          <cell r="G433">
            <v>433.996592587642</v>
          </cell>
          <cell r="H433">
            <v>0</v>
          </cell>
          <cell r="I433">
            <v>1</v>
          </cell>
          <cell r="K433">
            <v>2.1864324977298</v>
          </cell>
          <cell r="L433">
            <v>0</v>
          </cell>
          <cell r="M433">
            <v>1</v>
          </cell>
          <cell r="O433">
            <v>1.0063113554914511</v>
          </cell>
          <cell r="P433">
            <v>4.8679296760712401</v>
          </cell>
          <cell r="Q433">
            <v>8109.6088108599997</v>
          </cell>
          <cell r="R433">
            <v>432.5171190726474</v>
          </cell>
        </row>
        <row r="434">
          <cell r="A434">
            <v>41253</v>
          </cell>
          <cell r="C434" t="str">
            <v xml:space="preserve"> </v>
          </cell>
          <cell r="D434">
            <v>352.93599999999998</v>
          </cell>
          <cell r="N434">
            <v>5.3336562277702306</v>
          </cell>
        </row>
        <row r="435">
          <cell r="A435">
            <v>41274</v>
          </cell>
          <cell r="B435">
            <v>0.44076199413261019</v>
          </cell>
          <cell r="C435">
            <v>1.0044076199413261</v>
          </cell>
          <cell r="D435">
            <v>352.93599999999998</v>
          </cell>
          <cell r="E435">
            <v>0.42682296133818765</v>
          </cell>
          <cell r="F435">
            <v>1.0042682300000001</v>
          </cell>
          <cell r="G435">
            <v>435.84898969623134</v>
          </cell>
          <cell r="H435">
            <v>0</v>
          </cell>
          <cell r="I435">
            <v>1</v>
          </cell>
          <cell r="K435">
            <v>2.1897749999999991</v>
          </cell>
          <cell r="L435">
            <v>0</v>
          </cell>
          <cell r="M435">
            <v>1</v>
          </cell>
          <cell r="O435">
            <v>1.0063113554914511</v>
          </cell>
          <cell r="P435">
            <v>4.8986529107643104</v>
          </cell>
          <cell r="Q435">
            <v>8109.6088108599997</v>
          </cell>
          <cell r="R435">
            <v>434.42349015163694</v>
          </cell>
          <cell r="S435">
            <v>0</v>
          </cell>
          <cell r="T435">
            <v>1</v>
          </cell>
        </row>
        <row r="436">
          <cell r="A436">
            <v>41284</v>
          </cell>
          <cell r="C436" t="str">
            <v xml:space="preserve"> </v>
          </cell>
          <cell r="D436">
            <v>352.93599999999998</v>
          </cell>
          <cell r="N436">
            <v>5.3532563978147394</v>
          </cell>
        </row>
        <row r="437">
          <cell r="A437">
            <v>41305</v>
          </cell>
          <cell r="B437">
            <v>0.39894489574934244</v>
          </cell>
          <cell r="C437">
            <v>1.0039894489574934</v>
          </cell>
          <cell r="D437">
            <v>352.93599999999998</v>
          </cell>
          <cell r="E437">
            <v>0.36964579108724005</v>
          </cell>
          <cell r="F437">
            <v>1.00369646</v>
          </cell>
          <cell r="G437">
            <v>437.46008714213974</v>
          </cell>
          <cell r="H437">
            <v>0</v>
          </cell>
          <cell r="I437">
            <v>1</v>
          </cell>
          <cell r="K437">
            <v>2.1927634075716789</v>
          </cell>
          <cell r="L437">
            <v>0</v>
          </cell>
          <cell r="M437">
            <v>1</v>
          </cell>
          <cell r="O437">
            <v>1.006833817318969</v>
          </cell>
          <cell r="P437">
            <v>4.9321294098655093</v>
          </cell>
          <cell r="Q437">
            <v>8109.6088108599997</v>
          </cell>
          <cell r="R437">
            <v>436.15660049153303</v>
          </cell>
        </row>
        <row r="438">
          <cell r="A438">
            <v>41315</v>
          </cell>
          <cell r="C438" t="str">
            <v xml:space="preserve"> </v>
          </cell>
          <cell r="D438">
            <v>352.93599999999998</v>
          </cell>
          <cell r="N438">
            <v>5.3729285947483776</v>
          </cell>
        </row>
        <row r="439">
          <cell r="A439">
            <v>41333</v>
          </cell>
          <cell r="B439">
            <v>0.31104758176303537</v>
          </cell>
          <cell r="C439">
            <v>1.0031104758176304</v>
          </cell>
          <cell r="D439">
            <v>352.93599999999998</v>
          </cell>
          <cell r="E439">
            <v>0.30424923715555902</v>
          </cell>
          <cell r="F439">
            <v>1.0030424899999999</v>
          </cell>
          <cell r="G439">
            <v>438.79105612012972</v>
          </cell>
          <cell r="H439">
            <v>0</v>
          </cell>
          <cell r="I439">
            <v>1</v>
          </cell>
          <cell r="K439">
            <v>2.1957558934526893</v>
          </cell>
          <cell r="L439">
            <v>0</v>
          </cell>
          <cell r="M439">
            <v>1</v>
          </cell>
          <cell r="O439">
            <v>1.005512354647804</v>
          </cell>
          <cell r="P439">
            <v>4.9593170563415523</v>
          </cell>
          <cell r="Q439">
            <v>8109.6088108599997</v>
          </cell>
          <cell r="R439">
            <v>437.51325505006179</v>
          </cell>
        </row>
        <row r="440">
          <cell r="A440">
            <v>41343</v>
          </cell>
          <cell r="C440" t="str">
            <v xml:space="preserve"> </v>
          </cell>
          <cell r="D440">
            <v>352.93599999999998</v>
          </cell>
          <cell r="N440">
            <v>5.3926730832562351</v>
          </cell>
        </row>
        <row r="441">
          <cell r="A441">
            <v>41364</v>
          </cell>
          <cell r="B441">
            <v>0.29065254794060635</v>
          </cell>
          <cell r="C441">
            <v>1.0029065254794061</v>
          </cell>
          <cell r="D441">
            <v>352.93599999999998</v>
          </cell>
          <cell r="E441">
            <v>0.30154898722753271</v>
          </cell>
          <cell r="F441">
            <v>1.0030154899999999</v>
          </cell>
          <cell r="G441">
            <v>440.114226105905</v>
          </cell>
          <cell r="H441">
            <v>0</v>
          </cell>
          <cell r="I441">
            <v>1</v>
          </cell>
          <cell r="K441">
            <v>2.1987524632087392</v>
          </cell>
          <cell r="L441">
            <v>0</v>
          </cell>
          <cell r="M441">
            <v>1</v>
          </cell>
          <cell r="O441">
            <v>1.0061267111243066</v>
          </cell>
          <cell r="P441">
            <v>4.9897013593196036</v>
          </cell>
          <cell r="Q441">
            <v>8109.6088108599997</v>
          </cell>
          <cell r="R441">
            <v>438.78489847344269</v>
          </cell>
        </row>
        <row r="442">
          <cell r="A442">
            <v>41374</v>
          </cell>
          <cell r="C442" t="str">
            <v xml:space="preserve"> </v>
          </cell>
          <cell r="D442">
            <v>352.93599999999998</v>
          </cell>
          <cell r="N442">
            <v>5.4124901289960681</v>
          </cell>
        </row>
        <row r="443">
          <cell r="A443">
            <v>41394</v>
          </cell>
          <cell r="B443">
            <v>0.32334186580138535</v>
          </cell>
          <cell r="C443">
            <v>1.0032334186580139</v>
          </cell>
          <cell r="D443">
            <v>352.93599999999998</v>
          </cell>
          <cell r="E443">
            <v>0.28596904714988841</v>
          </cell>
          <cell r="F443">
            <v>1.00285969</v>
          </cell>
          <cell r="G443">
            <v>441.37281656467115</v>
          </cell>
          <cell r="H443">
            <v>0</v>
          </cell>
          <cell r="I443">
            <v>1</v>
          </cell>
          <cell r="K443">
            <v>2.2017531224131335</v>
          </cell>
          <cell r="L443">
            <v>0</v>
          </cell>
          <cell r="M443">
            <v>1</v>
          </cell>
          <cell r="O443">
            <v>1.0067414429655459</v>
          </cell>
          <cell r="P443">
            <v>5.0233391464485635</v>
          </cell>
          <cell r="Q443">
            <v>8109.6088108599997</v>
          </cell>
          <cell r="R443">
            <v>440.20367375102143</v>
          </cell>
        </row>
        <row r="444">
          <cell r="A444">
            <v>41404</v>
          </cell>
          <cell r="C444" t="str">
            <v xml:space="preserve"> </v>
          </cell>
          <cell r="D444">
            <v>352.93599999999998</v>
          </cell>
          <cell r="N444">
            <v>5.4323799986018741</v>
          </cell>
        </row>
        <row r="445">
          <cell r="A445">
            <v>41425</v>
          </cell>
          <cell r="B445">
            <v>0.21122340984689458</v>
          </cell>
          <cell r="C445">
            <v>1.0021122340984689</v>
          </cell>
          <cell r="D445">
            <v>352.93599999999998</v>
          </cell>
          <cell r="E445">
            <v>0.21523178457542408</v>
          </cell>
          <cell r="F445">
            <v>1.00215232</v>
          </cell>
          <cell r="G445">
            <v>442.32279115439417</v>
          </cell>
          <cell r="H445">
            <v>0</v>
          </cell>
          <cell r="I445">
            <v>1</v>
          </cell>
          <cell r="K445">
            <v>2.2047578766467826</v>
          </cell>
          <cell r="L445">
            <v>0</v>
          </cell>
          <cell r="M445">
            <v>1</v>
          </cell>
          <cell r="O445">
            <v>1.0064340301100037</v>
          </cell>
          <cell r="P445">
            <v>5.055659461769574</v>
          </cell>
          <cell r="Q445">
            <v>8109.6088108599997</v>
          </cell>
          <cell r="R445">
            <v>441.13348696098961</v>
          </cell>
        </row>
        <row r="446">
          <cell r="A446">
            <v>41435</v>
          </cell>
          <cell r="C446" t="str">
            <v xml:space="preserve"> </v>
          </cell>
          <cell r="D446">
            <v>352.93599999999998</v>
          </cell>
          <cell r="N446">
            <v>5.4523429596874813</v>
          </cell>
        </row>
        <row r="447">
          <cell r="A447">
            <v>41455</v>
          </cell>
          <cell r="B447">
            <v>0.22324853403248301</v>
          </cell>
          <cell r="C447">
            <v>1.0022324853403248</v>
          </cell>
          <cell r="D447">
            <v>352.93599999999998</v>
          </cell>
          <cell r="E447">
            <v>0.26219369019476374</v>
          </cell>
          <cell r="F447">
            <v>1.00262194</v>
          </cell>
          <cell r="G447">
            <v>443.48253360309434</v>
          </cell>
          <cell r="H447">
            <v>0</v>
          </cell>
          <cell r="I447">
            <v>1</v>
          </cell>
          <cell r="K447">
            <v>2.2077667314982135</v>
          </cell>
          <cell r="L447">
            <v>0</v>
          </cell>
          <cell r="M447">
            <v>1</v>
          </cell>
          <cell r="O447">
            <v>1.0061267111243066</v>
          </cell>
          <cell r="P447">
            <v>5.0866340268347034</v>
          </cell>
          <cell r="Q447">
            <v>8109.6088108599997</v>
          </cell>
          <cell r="R447">
            <v>442.11831100375639</v>
          </cell>
        </row>
        <row r="448">
          <cell r="A448">
            <v>41465</v>
          </cell>
          <cell r="C448" t="str">
            <v xml:space="preserve"> </v>
          </cell>
          <cell r="D448">
            <v>352.93599999999998</v>
          </cell>
          <cell r="N448">
            <v>5.4723792808501468</v>
          </cell>
        </row>
        <row r="449">
          <cell r="A449">
            <v>41486</v>
          </cell>
          <cell r="B449">
            <v>0.34008400251932525</v>
          </cell>
          <cell r="C449">
            <v>1.0034008400251933</v>
          </cell>
          <cell r="D449">
            <v>352.93599999999998</v>
          </cell>
          <cell r="E449">
            <v>0.30712069176066503</v>
          </cell>
          <cell r="F449">
            <v>1.0030712100000001</v>
          </cell>
          <cell r="G449">
            <v>444.8445602281339</v>
          </cell>
          <cell r="H449">
            <v>0</v>
          </cell>
          <cell r="I449">
            <v>1</v>
          </cell>
          <cell r="K449">
            <v>2.2107796925635794</v>
          </cell>
          <cell r="L449">
            <v>0</v>
          </cell>
          <cell r="M449">
            <v>1</v>
          </cell>
          <cell r="O449">
            <v>1.0070489497196062</v>
          </cell>
          <cell r="P449">
            <v>5.1224894543318991</v>
          </cell>
          <cell r="Q449">
            <v>8109.6088108599997</v>
          </cell>
          <cell r="R449">
            <v>443.62188465168879</v>
          </cell>
        </row>
        <row r="450">
          <cell r="A450">
            <v>41496</v>
          </cell>
          <cell r="C450" t="str">
            <v xml:space="preserve"> </v>
          </cell>
          <cell r="D450">
            <v>352.93599999999998</v>
          </cell>
          <cell r="N450">
            <v>5.4924892316741705</v>
          </cell>
        </row>
        <row r="451">
          <cell r="A451">
            <v>41517</v>
          </cell>
          <cell r="B451">
            <v>0.2411940702433446</v>
          </cell>
          <cell r="C451">
            <v>1.0024119407024334</v>
          </cell>
          <cell r="D451">
            <v>352.93599999999998</v>
          </cell>
          <cell r="E451">
            <v>0.21273363697911959</v>
          </cell>
          <cell r="F451">
            <v>1.0021273399999999</v>
          </cell>
          <cell r="G451">
            <v>445.79089424001097</v>
          </cell>
          <cell r="H451">
            <v>0</v>
          </cell>
          <cell r="I451">
            <v>1</v>
          </cell>
          <cell r="K451">
            <v>2.2137967654466717</v>
          </cell>
          <cell r="L451">
            <v>0</v>
          </cell>
          <cell r="M451">
            <v>1</v>
          </cell>
          <cell r="O451">
            <v>1.0067414429655459</v>
          </cell>
          <cell r="P451">
            <v>5.1570224248298882</v>
          </cell>
          <cell r="Q451">
            <v>8109.6088108599997</v>
          </cell>
          <cell r="R451">
            <v>444.69187433177041</v>
          </cell>
        </row>
        <row r="452">
          <cell r="A452">
            <v>41527</v>
          </cell>
          <cell r="C452" t="str">
            <v xml:space="preserve"> </v>
          </cell>
          <cell r="D452">
            <v>352.93599999999998</v>
          </cell>
          <cell r="N452">
            <v>5.5126730827345245</v>
          </cell>
        </row>
        <row r="453">
          <cell r="A453">
            <v>41547</v>
          </cell>
          <cell r="B453">
            <v>0.15581277045066955</v>
          </cell>
          <cell r="C453">
            <v>1.0015581277045067</v>
          </cell>
          <cell r="D453">
            <v>352.93599999999998</v>
          </cell>
          <cell r="E453">
            <v>0.19497728276102561</v>
          </cell>
          <cell r="F453">
            <v>1.00194977</v>
          </cell>
          <cell r="G453">
            <v>446.66008521239627</v>
          </cell>
          <cell r="H453">
            <v>0</v>
          </cell>
          <cell r="I453">
            <v>1</v>
          </cell>
          <cell r="K453">
            <v>2.2168179557589278</v>
          </cell>
          <cell r="L453">
            <v>0</v>
          </cell>
          <cell r="M453">
            <v>1</v>
          </cell>
          <cell r="O453">
            <v>1.0064340301100034</v>
          </cell>
          <cell r="P453">
            <v>5.1902028623892065</v>
          </cell>
          <cell r="Q453">
            <v>8109.6088108599997</v>
          </cell>
          <cell r="R453">
            <v>445.38476106113575</v>
          </cell>
        </row>
        <row r="454">
          <cell r="A454">
            <v>41557</v>
          </cell>
          <cell r="C454" t="str">
            <v xml:space="preserve"> </v>
          </cell>
          <cell r="D454">
            <v>352.93599999999998</v>
          </cell>
          <cell r="N454">
            <v>5.5329311056004924</v>
          </cell>
        </row>
        <row r="455">
          <cell r="A455">
            <v>41578</v>
          </cell>
          <cell r="B455">
            <v>0.27330630738173767</v>
          </cell>
          <cell r="C455">
            <v>1.0027330630738174</v>
          </cell>
          <cell r="D455">
            <v>352.93599999999998</v>
          </cell>
          <cell r="E455">
            <v>0.31674511805275996</v>
          </cell>
          <cell r="F455">
            <v>1.0031674500000001</v>
          </cell>
          <cell r="G455">
            <v>448.0748592265968</v>
          </cell>
          <cell r="H455">
            <v>0</v>
          </cell>
          <cell r="I455">
            <v>1</v>
          </cell>
          <cell r="K455">
            <v>2.219843269119445</v>
          </cell>
          <cell r="L455">
            <v>0</v>
          </cell>
          <cell r="M455">
            <v>1</v>
          </cell>
          <cell r="O455">
            <v>1.0070489497196062</v>
          </cell>
          <cell r="P455">
            <v>5.2267883414007441</v>
          </cell>
          <cell r="Q455">
            <v>8109.6088108599997</v>
          </cell>
          <cell r="R455">
            <v>446.6020257052329</v>
          </cell>
        </row>
        <row r="456">
          <cell r="A456">
            <v>41588</v>
          </cell>
          <cell r="C456" t="str">
            <v xml:space="preserve"> </v>
          </cell>
          <cell r="D456">
            <v>352.93599999999998</v>
          </cell>
          <cell r="N456">
            <v>5.5532635728393229</v>
          </cell>
        </row>
        <row r="457">
          <cell r="A457">
            <v>41608</v>
          </cell>
          <cell r="B457">
            <v>0.40362273939480442</v>
          </cell>
          <cell r="C457">
            <v>1.004036227393948</v>
          </cell>
          <cell r="D457">
            <v>352.93599999999998</v>
          </cell>
          <cell r="E457">
            <v>0.40848973689247747</v>
          </cell>
          <cell r="F457">
            <v>1.0040849000000001</v>
          </cell>
          <cell r="G457">
            <v>449.90519904013286</v>
          </cell>
          <cell r="H457">
            <v>0</v>
          </cell>
          <cell r="I457">
            <v>1</v>
          </cell>
          <cell r="K457">
            <v>2.2228727111549875</v>
          </cell>
          <cell r="L457">
            <v>0</v>
          </cell>
          <cell r="M457">
            <v>1</v>
          </cell>
          <cell r="O457">
            <v>1.0061267111243066</v>
          </cell>
          <cell r="P457">
            <v>5.2588113636764007</v>
          </cell>
          <cell r="Q457">
            <v>8109.6088108599997</v>
          </cell>
          <cell r="R457">
            <v>448.40461303557703</v>
          </cell>
        </row>
        <row r="458">
          <cell r="A458">
            <v>41618</v>
          </cell>
          <cell r="C458" t="str">
            <v xml:space="preserve"> </v>
          </cell>
          <cell r="D458">
            <v>352.93599999999998</v>
          </cell>
          <cell r="N458">
            <v>5.5736707580198965</v>
          </cell>
        </row>
        <row r="459">
          <cell r="A459">
            <v>41639</v>
          </cell>
          <cell r="B459">
            <v>0.41822373188782347</v>
          </cell>
          <cell r="C459">
            <v>1.0041822373188782</v>
          </cell>
          <cell r="D459">
            <v>352.93599999999998</v>
          </cell>
          <cell r="E459">
            <v>0.40641509670125142</v>
          </cell>
          <cell r="F459">
            <v>1.00406415</v>
          </cell>
          <cell r="G459">
            <v>451.73368168987577</v>
          </cell>
          <cell r="H459">
            <v>0</v>
          </cell>
          <cell r="I459">
            <v>1</v>
          </cell>
          <cell r="K459">
            <v>2.2259062874999986</v>
          </cell>
          <cell r="L459">
            <v>0</v>
          </cell>
          <cell r="M459">
            <v>1</v>
          </cell>
          <cell r="O459">
            <v>1.0064340301100037</v>
          </cell>
          <cell r="P459">
            <v>5.2926467143331237</v>
          </cell>
          <cell r="Q459">
            <v>8109.6088108599997</v>
          </cell>
          <cell r="R459">
            <v>450.27994754217156</v>
          </cell>
          <cell r="S459">
            <v>0</v>
          </cell>
          <cell r="T459">
            <v>1</v>
          </cell>
        </row>
        <row r="460">
          <cell r="A460">
            <v>41649</v>
          </cell>
          <cell r="C460" t="str">
            <v xml:space="preserve"> </v>
          </cell>
          <cell r="D460">
            <v>352.93599999999998</v>
          </cell>
          <cell r="N460">
            <v>5.5941529357164077</v>
          </cell>
        </row>
        <row r="461">
          <cell r="A461">
            <v>41670</v>
          </cell>
          <cell r="B461">
            <v>0.38279782632810733</v>
          </cell>
          <cell r="C461">
            <v>1.0038279782632811</v>
          </cell>
          <cell r="D461">
            <v>352.93599999999998</v>
          </cell>
          <cell r="E461">
            <v>0.3546863484687357</v>
          </cell>
          <cell r="F461">
            <v>1.0035468599999999</v>
          </cell>
          <cell r="G461">
            <v>453.33591939026496</v>
          </cell>
          <cell r="H461">
            <v>0</v>
          </cell>
          <cell r="I461">
            <v>1</v>
          </cell>
          <cell r="K461">
            <v>2.2286697228138972</v>
          </cell>
          <cell r="L461">
            <v>0</v>
          </cell>
          <cell r="M461">
            <v>1</v>
          </cell>
          <cell r="O461">
            <v>1.0067414429655457</v>
          </cell>
          <cell r="P461">
            <v>5.3283267902945832</v>
          </cell>
          <cell r="Q461">
            <v>8109.6088108599997</v>
          </cell>
          <cell r="R461">
            <v>452.00360939375435</v>
          </cell>
        </row>
        <row r="462">
          <cell r="A462">
            <v>41680</v>
          </cell>
          <cell r="C462" t="str">
            <v xml:space="preserve"> </v>
          </cell>
          <cell r="D462">
            <v>352.93599999999998</v>
          </cell>
          <cell r="N462">
            <v>5.6147103815120598</v>
          </cell>
        </row>
        <row r="463">
          <cell r="A463">
            <v>41698</v>
          </cell>
          <cell r="B463">
            <v>0.29846339274999245</v>
          </cell>
          <cell r="C463">
            <v>1.0029846339274999</v>
          </cell>
          <cell r="D463">
            <v>352.93599999999998</v>
          </cell>
          <cell r="E463">
            <v>0.29194047395969908</v>
          </cell>
          <cell r="F463">
            <v>1.0029193999999999</v>
          </cell>
          <cell r="G463">
            <v>454.65939042196248</v>
          </cell>
          <cell r="H463">
            <v>0</v>
          </cell>
          <cell r="I463">
            <v>1</v>
          </cell>
          <cell r="K463">
            <v>2.2314365888987933</v>
          </cell>
          <cell r="L463">
            <v>0</v>
          </cell>
          <cell r="M463">
            <v>1</v>
          </cell>
          <cell r="O463">
            <v>1.0061267111243066</v>
          </cell>
          <cell r="P463">
            <v>5.360971909314622</v>
          </cell>
          <cell r="Q463">
            <v>8109.6088108599997</v>
          </cell>
          <cell r="R463">
            <v>453.35267470170339</v>
          </cell>
        </row>
        <row r="464">
          <cell r="A464">
            <v>41708</v>
          </cell>
          <cell r="C464" t="str">
            <v xml:space="preserve"> </v>
          </cell>
          <cell r="D464">
            <v>352.93599999999998</v>
          </cell>
          <cell r="N464">
            <v>5.6353433720027706</v>
          </cell>
        </row>
        <row r="465">
          <cell r="A465">
            <v>41729</v>
          </cell>
          <cell r="B465">
            <v>0.27889463637911227</v>
          </cell>
          <cell r="C465">
            <v>1.0027889463637911</v>
          </cell>
          <cell r="D465">
            <v>352.93599999999998</v>
          </cell>
          <cell r="E465">
            <v>0.28934959515455694</v>
          </cell>
          <cell r="F465">
            <v>1.0028935000000001</v>
          </cell>
          <cell r="G465">
            <v>455.97494552748066</v>
          </cell>
          <cell r="H465">
            <v>0</v>
          </cell>
          <cell r="I465">
            <v>1</v>
          </cell>
          <cell r="K465">
            <v>2.2342068900139465</v>
          </cell>
          <cell r="L465">
            <v>0</v>
          </cell>
          <cell r="M465">
            <v>1</v>
          </cell>
          <cell r="O465">
            <v>1.0058194859797918</v>
          </cell>
          <cell r="P465">
            <v>5.392170010178936</v>
          </cell>
          <cell r="Q465">
            <v>8109.6088108599997</v>
          </cell>
          <cell r="R465">
            <v>454.6170509953277</v>
          </cell>
        </row>
        <row r="466">
          <cell r="A466">
            <v>41739</v>
          </cell>
          <cell r="C466" t="str">
            <v xml:space="preserve"> </v>
          </cell>
          <cell r="D466">
            <v>352.93599999999998</v>
          </cell>
          <cell r="N466">
            <v>5.6560521848008962</v>
          </cell>
        </row>
        <row r="467">
          <cell r="A467">
            <v>41759</v>
          </cell>
          <cell r="B467">
            <v>0.31025951270544638</v>
          </cell>
          <cell r="C467">
            <v>1.0031025951270545</v>
          </cell>
          <cell r="D467">
            <v>352.93599999999998</v>
          </cell>
          <cell r="E467">
            <v>0.27440031873868048</v>
          </cell>
          <cell r="F467">
            <v>1.0027440000000001</v>
          </cell>
          <cell r="G467">
            <v>457.22614223137663</v>
          </cell>
          <cell r="H467">
            <v>0</v>
          </cell>
          <cell r="I467">
            <v>1</v>
          </cell>
          <cell r="K467">
            <v>2.236980630423905</v>
          </cell>
          <cell r="L467">
            <v>0</v>
          </cell>
          <cell r="M467">
            <v>1</v>
          </cell>
          <cell r="O467">
            <v>1.0061267111243066</v>
          </cell>
          <cell r="P467">
            <v>5.4252062781644517</v>
          </cell>
          <cell r="Q467">
            <v>8109.6088108599997</v>
          </cell>
          <cell r="R467">
            <v>456.02754364242168</v>
          </cell>
        </row>
        <row r="468">
          <cell r="A468">
            <v>41769</v>
          </cell>
          <cell r="C468" t="str">
            <v xml:space="preserve"> </v>
          </cell>
          <cell r="D468">
            <v>352.93599999999998</v>
          </cell>
          <cell r="N468">
            <v>5.6768370985389636</v>
          </cell>
        </row>
        <row r="469">
          <cell r="A469">
            <v>41790</v>
          </cell>
          <cell r="B469">
            <v>0.20268193080514862</v>
          </cell>
          <cell r="C469">
            <v>1.0020268193080515</v>
          </cell>
          <cell r="D469">
            <v>352.93599999999998</v>
          </cell>
          <cell r="E469">
            <v>0.20652804118061291</v>
          </cell>
          <cell r="F469">
            <v>1.0020652800000001</v>
          </cell>
          <cell r="G469">
            <v>458.17044242669283</v>
          </cell>
          <cell r="H469">
            <v>0</v>
          </cell>
          <cell r="I469">
            <v>1</v>
          </cell>
          <cell r="K469">
            <v>2.2397578143985113</v>
          </cell>
          <cell r="L469">
            <v>0</v>
          </cell>
          <cell r="M469">
            <v>1</v>
          </cell>
          <cell r="O469">
            <v>1.0064340301100034</v>
          </cell>
          <cell r="P469">
            <v>5.4601122187111413</v>
          </cell>
          <cell r="Q469">
            <v>8109.6088108599997</v>
          </cell>
          <cell r="R469">
            <v>456.95182907287943</v>
          </cell>
        </row>
        <row r="470">
          <cell r="A470">
            <v>41800</v>
          </cell>
          <cell r="C470" t="str">
            <v xml:space="preserve"> </v>
          </cell>
          <cell r="D470">
            <v>352.93599999999998</v>
          </cell>
          <cell r="N470">
            <v>5.6976983928734235</v>
          </cell>
        </row>
        <row r="471">
          <cell r="A471">
            <v>41820</v>
          </cell>
          <cell r="B471">
            <v>0.21422026193154142</v>
          </cell>
          <cell r="C471">
            <v>1.0021422026193154</v>
          </cell>
          <cell r="D471">
            <v>352.93599999999998</v>
          </cell>
          <cell r="E471">
            <v>0.25158789613869043</v>
          </cell>
          <cell r="F471">
            <v>1.00251588</v>
          </cell>
          <cell r="G471">
            <v>459.32314380352346</v>
          </cell>
          <cell r="H471">
            <v>0</v>
          </cell>
          <cell r="I471">
            <v>1</v>
          </cell>
          <cell r="K471">
            <v>2.2425384462129081</v>
          </cell>
          <cell r="L471">
            <v>0</v>
          </cell>
          <cell r="M471">
            <v>1</v>
          </cell>
          <cell r="O471">
            <v>1.0061267111243064</v>
          </cell>
          <cell r="P471">
            <v>5.4935647489814805</v>
          </cell>
          <cell r="Q471">
            <v>8109.6088108599997</v>
          </cell>
          <cell r="R471">
            <v>457.93071247802033</v>
          </cell>
        </row>
        <row r="472">
          <cell r="A472">
            <v>41830</v>
          </cell>
          <cell r="C472" t="str">
            <v xml:space="preserve"> </v>
          </cell>
          <cell r="D472">
            <v>352.93599999999998</v>
          </cell>
          <cell r="N472">
            <v>5.7186363484884088</v>
          </cell>
        </row>
        <row r="473">
          <cell r="A473">
            <v>41851</v>
          </cell>
          <cell r="B473">
            <v>0.32632316455298849</v>
          </cell>
          <cell r="C473">
            <v>1.0032632316455299</v>
          </cell>
          <cell r="D473">
            <v>352.93599999999998</v>
          </cell>
          <cell r="E473">
            <v>0.2946951880044531</v>
          </cell>
          <cell r="F473">
            <v>1.0029469499999999</v>
          </cell>
          <cell r="G473">
            <v>460.67674700570319</v>
          </cell>
          <cell r="H473">
            <v>0</v>
          </cell>
          <cell r="I473">
            <v>1</v>
          </cell>
          <cell r="K473">
            <v>2.2453225301475466</v>
          </cell>
          <cell r="L473">
            <v>0</v>
          </cell>
          <cell r="M473">
            <v>1</v>
          </cell>
          <cell r="O473">
            <v>1.0070489497196062</v>
          </cell>
          <cell r="P473">
            <v>5.5322886106784521</v>
          </cell>
          <cell r="Q473">
            <v>8109.6088108599997</v>
          </cell>
          <cell r="R473">
            <v>459.42504647043864</v>
          </cell>
        </row>
        <row r="474">
          <cell r="A474">
            <v>41861</v>
          </cell>
          <cell r="C474" t="str">
            <v xml:space="preserve"> </v>
          </cell>
          <cell r="D474">
            <v>352.93599999999998</v>
          </cell>
          <cell r="N474">
            <v>5.7396512470995136</v>
          </cell>
        </row>
        <row r="475">
          <cell r="A475">
            <v>41882</v>
          </cell>
          <cell r="B475">
            <v>0.23143923490738239</v>
          </cell>
          <cell r="C475">
            <v>1.0023143923490738</v>
          </cell>
          <cell r="D475">
            <v>352.93599999999998</v>
          </cell>
          <cell r="E475">
            <v>0.20413071166590266</v>
          </cell>
          <cell r="F475">
            <v>1.0020413100000001</v>
          </cell>
          <cell r="G475">
            <v>461.61712972784522</v>
          </cell>
          <cell r="H475">
            <v>0</v>
          </cell>
          <cell r="I475">
            <v>1</v>
          </cell>
          <cell r="K475">
            <v>2.2481100704881913</v>
          </cell>
          <cell r="L475">
            <v>0</v>
          </cell>
          <cell r="M475">
            <v>1</v>
          </cell>
          <cell r="O475">
            <v>1.0064340301100034</v>
          </cell>
          <cell r="P475">
            <v>5.5678835221767864</v>
          </cell>
          <cell r="Q475">
            <v>8109.6088108599997</v>
          </cell>
          <cell r="R475">
            <v>460.48833628296273</v>
          </cell>
        </row>
        <row r="476">
          <cell r="A476">
            <v>41892</v>
          </cell>
          <cell r="C476" t="str">
            <v xml:space="preserve"> </v>
          </cell>
          <cell r="D476">
            <v>352.93599999999998</v>
          </cell>
          <cell r="N476">
            <v>5.7607433714575835</v>
          </cell>
        </row>
        <row r="477">
          <cell r="A477">
            <v>41912</v>
          </cell>
          <cell r="B477">
            <v>0.14951366518294318</v>
          </cell>
          <cell r="C477">
            <v>1.0014951366518294</v>
          </cell>
          <cell r="D477">
            <v>352.93599999999998</v>
          </cell>
          <cell r="E477">
            <v>0.18709278645261396</v>
          </cell>
          <cell r="F477">
            <v>1.0018709299999999</v>
          </cell>
          <cell r="G477">
            <v>462.48078207859561</v>
          </cell>
          <cell r="H477">
            <v>0</v>
          </cell>
          <cell r="I477">
            <v>1</v>
          </cell>
          <cell r="K477">
            <v>2.250901071525929</v>
          </cell>
          <cell r="L477">
            <v>0</v>
          </cell>
          <cell r="M477">
            <v>1</v>
          </cell>
          <cell r="O477">
            <v>1.0067414429655459</v>
          </cell>
          <cell r="P477">
            <v>5.6054190913803437</v>
          </cell>
          <cell r="Q477">
            <v>8109.6088108599997</v>
          </cell>
          <cell r="R477">
            <v>461.17682927227935</v>
          </cell>
        </row>
        <row r="478">
          <cell r="A478">
            <v>41922</v>
          </cell>
          <cell r="C478" t="str">
            <v xml:space="preserve"> </v>
          </cell>
          <cell r="D478">
            <v>352.93599999999998</v>
          </cell>
          <cell r="N478">
            <v>5.7819130053525205</v>
          </cell>
        </row>
        <row r="479">
          <cell r="A479">
            <v>41943</v>
          </cell>
          <cell r="B479">
            <v>0.26225102899195551</v>
          </cell>
          <cell r="C479">
            <v>1.0026225102899196</v>
          </cell>
          <cell r="D479">
            <v>352.93599999999998</v>
          </cell>
          <cell r="E479">
            <v>0.30392934331060495</v>
          </cell>
          <cell r="F479">
            <v>1.00303929</v>
          </cell>
          <cell r="G479">
            <v>463.88639688250481</v>
          </cell>
          <cell r="H479">
            <v>0</v>
          </cell>
          <cell r="I479">
            <v>1</v>
          </cell>
          <cell r="K479">
            <v>2.2536955375571708</v>
          </cell>
          <cell r="L479">
            <v>0</v>
          </cell>
          <cell r="M479">
            <v>1</v>
          </cell>
          <cell r="O479">
            <v>1.0070489497196062</v>
          </cell>
          <cell r="P479">
            <v>5.6449314087128046</v>
          </cell>
          <cell r="Q479">
            <v>8109.6088108599997</v>
          </cell>
          <cell r="R479">
            <v>462.38627025251839</v>
          </cell>
        </row>
        <row r="480">
          <cell r="A480">
            <v>41953</v>
          </cell>
          <cell r="C480" t="str">
            <v xml:space="preserve"> </v>
          </cell>
          <cell r="D480">
            <v>352.93599999999998</v>
          </cell>
          <cell r="N480">
            <v>5.8031604336170979</v>
          </cell>
        </row>
        <row r="481">
          <cell r="A481">
            <v>41973</v>
          </cell>
          <cell r="B481">
            <v>0.38728597194790382</v>
          </cell>
          <cell r="C481">
            <v>1.003872859719479</v>
          </cell>
          <cell r="D481">
            <v>352.93599999999998</v>
          </cell>
          <cell r="E481">
            <v>0.39195558265753649</v>
          </cell>
          <cell r="F481">
            <v>1.0039195599999999</v>
          </cell>
          <cell r="G481">
            <v>465.70462551227473</v>
          </cell>
          <cell r="H481">
            <v>0</v>
          </cell>
          <cell r="I481">
            <v>1</v>
          </cell>
          <cell r="K481">
            <v>2.256493472883665</v>
          </cell>
          <cell r="L481">
            <v>0</v>
          </cell>
          <cell r="M481">
            <v>1</v>
          </cell>
          <cell r="O481">
            <v>1.0061267111243066</v>
          </cell>
          <cell r="P481">
            <v>5.6795162727705133</v>
          </cell>
          <cell r="Q481">
            <v>8109.6088108599997</v>
          </cell>
          <cell r="R481">
            <v>464.17702741341952</v>
          </cell>
        </row>
        <row r="482">
          <cell r="A482">
            <v>41983</v>
          </cell>
          <cell r="C482" t="str">
            <v xml:space="preserve"> </v>
          </cell>
          <cell r="D482">
            <v>352.93599999999998</v>
          </cell>
          <cell r="N482">
            <v>5.8244859421307975</v>
          </cell>
        </row>
        <row r="483">
          <cell r="A483">
            <v>42004</v>
          </cell>
          <cell r="B483">
            <v>0.40129480407680163</v>
          </cell>
          <cell r="C483">
            <v>1.004012948040768</v>
          </cell>
          <cell r="D483">
            <v>352.93599999999998</v>
          </cell>
          <cell r="E483">
            <v>0.39512914482723682</v>
          </cell>
          <cell r="F483">
            <v>1.0039512900000001</v>
          </cell>
          <cell r="G483">
            <v>467.5447602164823</v>
          </cell>
          <cell r="H483">
            <v>0</v>
          </cell>
          <cell r="I483">
            <v>1</v>
          </cell>
          <cell r="K483">
            <v>2.2592948818124987</v>
          </cell>
          <cell r="L483">
            <v>0</v>
          </cell>
          <cell r="M483">
            <v>1</v>
          </cell>
          <cell r="O483">
            <v>1.0067414429655459</v>
          </cell>
          <cell r="P483">
            <v>5.7178044077952856</v>
          </cell>
          <cell r="Q483">
            <v>8109.6088108599997</v>
          </cell>
          <cell r="R483">
            <v>466.03974570614776</v>
          </cell>
          <cell r="S483">
            <v>0</v>
          </cell>
          <cell r="T483">
            <v>1</v>
          </cell>
        </row>
        <row r="484">
          <cell r="A484">
            <v>42014</v>
          </cell>
          <cell r="C484" t="str">
            <v xml:space="preserve"> </v>
          </cell>
          <cell r="D484">
            <v>352.93599999999998</v>
          </cell>
          <cell r="N484">
            <v>5.845889817823652</v>
          </cell>
        </row>
        <row r="485">
          <cell r="A485">
            <v>42035</v>
          </cell>
          <cell r="B485">
            <v>0.38279782632810733</v>
          </cell>
          <cell r="C485">
            <v>1.0038279782632811</v>
          </cell>
          <cell r="D485">
            <v>352.93599999999998</v>
          </cell>
          <cell r="E485">
            <v>0.3546863484687357</v>
          </cell>
          <cell r="F485">
            <v>1.0035468599999999</v>
          </cell>
          <cell r="G485">
            <v>469.20307765395103</v>
          </cell>
          <cell r="H485">
            <v>0</v>
          </cell>
          <cell r="I485">
            <v>1</v>
          </cell>
          <cell r="K485">
            <v>2.2620997686561051</v>
          </cell>
          <cell r="L485">
            <v>0</v>
          </cell>
          <cell r="M485">
            <v>1</v>
          </cell>
          <cell r="O485">
            <v>1.0064340301100037</v>
          </cell>
          <cell r="P485">
            <v>5.7545929335181523</v>
          </cell>
          <cell r="Q485">
            <v>8109.6088108599997</v>
          </cell>
          <cell r="R485">
            <v>467.8237357225359</v>
          </cell>
        </row>
        <row r="486">
          <cell r="A486">
            <v>42045</v>
          </cell>
          <cell r="C486" t="str">
            <v xml:space="preserve"> </v>
          </cell>
          <cell r="D486">
            <v>352.93599999999998</v>
          </cell>
          <cell r="N486">
            <v>5.8673723486801084</v>
          </cell>
        </row>
        <row r="487">
          <cell r="A487">
            <v>42063</v>
          </cell>
          <cell r="B487">
            <v>0.29846339274999245</v>
          </cell>
          <cell r="C487">
            <v>1.0029846339274999</v>
          </cell>
          <cell r="D487">
            <v>352.93599999999998</v>
          </cell>
          <cell r="E487">
            <v>0.29194047395969908</v>
          </cell>
          <cell r="F487">
            <v>1.0029193999999999</v>
          </cell>
          <cell r="G487">
            <v>470.57287134268751</v>
          </cell>
          <cell r="H487">
            <v>0</v>
          </cell>
          <cell r="I487">
            <v>1</v>
          </cell>
          <cell r="K487">
            <v>2.2649081377322742</v>
          </cell>
          <cell r="L487">
            <v>0</v>
          </cell>
          <cell r="M487">
            <v>1</v>
          </cell>
          <cell r="O487">
            <v>1.0055123546478042</v>
          </cell>
          <cell r="P487">
            <v>5.7863142906214522</v>
          </cell>
          <cell r="Q487">
            <v>8109.6088108599997</v>
          </cell>
          <cell r="R487">
            <v>469.22001831626312</v>
          </cell>
        </row>
        <row r="488">
          <cell r="A488">
            <v>42073</v>
          </cell>
          <cell r="C488" t="str">
            <v xml:space="preserve"> </v>
          </cell>
          <cell r="D488">
            <v>352.93599999999998</v>
          </cell>
          <cell r="N488">
            <v>5.8889338237429012</v>
          </cell>
        </row>
        <row r="489">
          <cell r="A489">
            <v>42094</v>
          </cell>
          <cell r="B489">
            <v>0.27889463637911227</v>
          </cell>
          <cell r="C489">
            <v>1.0027889463637911</v>
          </cell>
          <cell r="D489">
            <v>352.93599999999998</v>
          </cell>
          <cell r="E489">
            <v>0.28934959515455694</v>
          </cell>
          <cell r="F489">
            <v>1.0028935000000001</v>
          </cell>
          <cell r="G489">
            <v>471.9344720408248</v>
          </cell>
          <cell r="H489">
            <v>0</v>
          </cell>
          <cell r="I489">
            <v>1</v>
          </cell>
          <cell r="K489">
            <v>2.267719993364155</v>
          </cell>
          <cell r="L489">
            <v>0</v>
          </cell>
          <cell r="M489">
            <v>1</v>
          </cell>
          <cell r="O489">
            <v>1.0067414429655459</v>
          </cell>
          <cell r="P489">
            <v>5.8253223983923998</v>
          </cell>
          <cell r="Q489">
            <v>8109.6088108599997</v>
          </cell>
          <cell r="R489">
            <v>470.52864778016425</v>
          </cell>
        </row>
        <row r="490">
          <cell r="A490">
            <v>42104</v>
          </cell>
          <cell r="C490" t="str">
            <v xml:space="preserve"> </v>
          </cell>
          <cell r="D490">
            <v>352.93599999999998</v>
          </cell>
          <cell r="N490">
            <v>5.9105745331169421</v>
          </cell>
        </row>
        <row r="491">
          <cell r="A491">
            <v>42124</v>
          </cell>
          <cell r="B491">
            <v>0.31025951270544638</v>
          </cell>
          <cell r="C491">
            <v>1.0031025951270545</v>
          </cell>
          <cell r="D491">
            <v>352.93599999999998</v>
          </cell>
          <cell r="E491">
            <v>0.27440031873868048</v>
          </cell>
          <cell r="F491">
            <v>1.0027440000000001</v>
          </cell>
          <cell r="G491">
            <v>473.22946173634256</v>
          </cell>
          <cell r="H491">
            <v>0</v>
          </cell>
          <cell r="I491">
            <v>1</v>
          </cell>
          <cell r="K491">
            <v>2.2705353398802628</v>
          </cell>
          <cell r="L491">
            <v>0</v>
          </cell>
          <cell r="M491">
            <v>1</v>
          </cell>
          <cell r="O491">
            <v>1.0061267111243066</v>
          </cell>
          <cell r="P491">
            <v>5.8610124659333032</v>
          </cell>
          <cell r="Q491">
            <v>8109.6088108599997</v>
          </cell>
          <cell r="R491">
            <v>471.98850766990654</v>
          </cell>
        </row>
        <row r="492">
          <cell r="A492">
            <v>42134</v>
          </cell>
          <cell r="C492" t="str">
            <v xml:space="preserve"> </v>
          </cell>
          <cell r="D492">
            <v>352.93599999999998</v>
          </cell>
          <cell r="N492">
            <v>5.9322947679732225</v>
          </cell>
        </row>
        <row r="493">
          <cell r="A493">
            <v>42155</v>
          </cell>
          <cell r="B493">
            <v>0.20268193080514862</v>
          </cell>
          <cell r="C493">
            <v>1.0020268193080515</v>
          </cell>
          <cell r="D493">
            <v>352.93599999999998</v>
          </cell>
          <cell r="E493">
            <v>0.20652804118061291</v>
          </cell>
          <cell r="F493">
            <v>1.0020652800000001</v>
          </cell>
          <cell r="G493">
            <v>474.20681327395624</v>
          </cell>
          <cell r="H493">
            <v>0</v>
          </cell>
          <cell r="I493">
            <v>1</v>
          </cell>
          <cell r="K493">
            <v>2.2733541816144882</v>
          </cell>
          <cell r="L493">
            <v>0</v>
          </cell>
          <cell r="M493">
            <v>1</v>
          </cell>
          <cell r="O493">
            <v>1.0061267111243066</v>
          </cell>
          <cell r="P493">
            <v>5.8969211962080363</v>
          </cell>
          <cell r="Q493">
            <v>8109.6088108599997</v>
          </cell>
          <cell r="R493">
            <v>472.94514309043029</v>
          </cell>
        </row>
        <row r="494">
          <cell r="A494">
            <v>42165</v>
          </cell>
          <cell r="C494" t="str">
            <v xml:space="preserve"> </v>
          </cell>
          <cell r="D494">
            <v>352.93599999999998</v>
          </cell>
          <cell r="N494">
            <v>5.9540948205527329</v>
          </cell>
        </row>
        <row r="495">
          <cell r="A495">
            <v>42185</v>
          </cell>
          <cell r="B495">
            <v>0.21422026193154142</v>
          </cell>
          <cell r="C495">
            <v>1.0021422026193154</v>
          </cell>
          <cell r="D495">
            <v>352.93599999999998</v>
          </cell>
          <cell r="E495">
            <v>0.25158789613869043</v>
          </cell>
          <cell r="F495">
            <v>1.00251588</v>
          </cell>
          <cell r="G495">
            <v>475.3998602188185</v>
          </cell>
          <cell r="H495">
            <v>0</v>
          </cell>
          <cell r="I495">
            <v>1</v>
          </cell>
          <cell r="K495">
            <v>2.2761765229061011</v>
          </cell>
          <cell r="L495">
            <v>0</v>
          </cell>
          <cell r="M495">
            <v>1</v>
          </cell>
          <cell r="O495">
            <v>1.0064340301100034</v>
          </cell>
          <cell r="P495">
            <v>5.934862164740756</v>
          </cell>
          <cell r="Q495">
            <v>8109.6088108599997</v>
          </cell>
          <cell r="R495">
            <v>473.95828741475111</v>
          </cell>
        </row>
        <row r="496">
          <cell r="A496">
            <v>42195</v>
          </cell>
          <cell r="C496" t="str">
            <v xml:space="preserve"> </v>
          </cell>
          <cell r="D496">
            <v>352.93599999999998</v>
          </cell>
          <cell r="N496">
            <v>5.9759749841703922</v>
          </cell>
        </row>
        <row r="497">
          <cell r="A497">
            <v>42216</v>
          </cell>
          <cell r="B497">
            <v>0.32632316455298849</v>
          </cell>
          <cell r="C497">
            <v>1.0032632316455299</v>
          </cell>
          <cell r="D497">
            <v>352.93599999999998</v>
          </cell>
          <cell r="E497">
            <v>0.2946951880044531</v>
          </cell>
          <cell r="F497">
            <v>1.0029469499999999</v>
          </cell>
          <cell r="G497">
            <v>476.8008407306632</v>
          </cell>
          <cell r="H497">
            <v>0</v>
          </cell>
          <cell r="I497">
            <v>1</v>
          </cell>
          <cell r="K497">
            <v>2.2790023680997593</v>
          </cell>
          <cell r="L497">
            <v>0</v>
          </cell>
          <cell r="M497">
            <v>1</v>
          </cell>
          <cell r="O497">
            <v>1.0070489497196062</v>
          </cell>
          <cell r="P497">
            <v>5.9766967097328072</v>
          </cell>
          <cell r="Q497">
            <v>8109.6088108599997</v>
          </cell>
          <cell r="R497">
            <v>475.50492309690407</v>
          </cell>
        </row>
        <row r="498">
          <cell r="A498">
            <v>42226</v>
          </cell>
          <cell r="C498" t="str">
            <v xml:space="preserve"> </v>
          </cell>
          <cell r="D498">
            <v>352.93599999999998</v>
          </cell>
          <cell r="N498">
            <v>5.9979355532189969</v>
          </cell>
        </row>
        <row r="499">
          <cell r="A499">
            <v>42247</v>
          </cell>
          <cell r="B499">
            <v>0.23143923490738239</v>
          </cell>
          <cell r="C499">
            <v>1.0023143923490738</v>
          </cell>
          <cell r="D499">
            <v>352.93599999999998</v>
          </cell>
          <cell r="E499">
            <v>0.20413071166590266</v>
          </cell>
          <cell r="F499">
            <v>1.0020413100000001</v>
          </cell>
          <cell r="G499">
            <v>477.77413768007568</v>
          </cell>
          <cell r="H499">
            <v>0</v>
          </cell>
          <cell r="I499">
            <v>1</v>
          </cell>
          <cell r="K499">
            <v>2.2818317215455144</v>
          </cell>
          <cell r="L499">
            <v>0</v>
          </cell>
          <cell r="M499">
            <v>1</v>
          </cell>
          <cell r="O499">
            <v>1.0064340301100034</v>
          </cell>
          <cell r="P499">
            <v>6.0151509563215866</v>
          </cell>
          <cell r="Q499">
            <v>8109.6088108599997</v>
          </cell>
          <cell r="R499">
            <v>476.6054280528665</v>
          </cell>
        </row>
        <row r="500">
          <cell r="A500">
            <v>42257</v>
          </cell>
          <cell r="C500" t="str">
            <v xml:space="preserve"> </v>
          </cell>
          <cell r="D500">
            <v>352.93599999999998</v>
          </cell>
          <cell r="N500">
            <v>6.0199768231731801</v>
          </cell>
        </row>
        <row r="501">
          <cell r="A501">
            <v>42277</v>
          </cell>
          <cell r="B501">
            <v>0.14951366518294318</v>
          </cell>
          <cell r="C501">
            <v>1.0014951366518294</v>
          </cell>
          <cell r="D501">
            <v>352.93599999999998</v>
          </cell>
          <cell r="E501">
            <v>0.18709278645261396</v>
          </cell>
          <cell r="F501">
            <v>1.0018709299999999</v>
          </cell>
          <cell r="G501">
            <v>478.66801862721127</v>
          </cell>
          <cell r="H501">
            <v>0</v>
          </cell>
          <cell r="I501">
            <v>1</v>
          </cell>
          <cell r="K501">
            <v>2.2846645875988174</v>
          </cell>
          <cell r="L501">
            <v>0</v>
          </cell>
          <cell r="M501">
            <v>1</v>
          </cell>
          <cell r="O501">
            <v>1.0064340301100034</v>
          </cell>
          <cell r="P501">
            <v>6.053852618690776</v>
          </cell>
          <cell r="Q501">
            <v>8109.6088108599997</v>
          </cell>
          <cell r="R501">
            <v>477.31801829680921</v>
          </cell>
        </row>
        <row r="502">
          <cell r="A502">
            <v>42287</v>
          </cell>
          <cell r="C502" t="str">
            <v xml:space="preserve"> </v>
          </cell>
          <cell r="D502">
            <v>352.93599999999998</v>
          </cell>
          <cell r="N502">
            <v>6.0420990905933891</v>
          </cell>
        </row>
        <row r="503">
          <cell r="A503">
            <v>42308</v>
          </cell>
          <cell r="B503">
            <v>0.26225102899195551</v>
          </cell>
          <cell r="C503">
            <v>1.0026225102899196</v>
          </cell>
          <cell r="D503">
            <v>352.93599999999998</v>
          </cell>
          <cell r="E503">
            <v>0.30392934331060495</v>
          </cell>
          <cell r="F503">
            <v>1.00303929</v>
          </cell>
          <cell r="G503">
            <v>480.12283119286286</v>
          </cell>
          <cell r="H503">
            <v>0</v>
          </cell>
          <cell r="I503">
            <v>1</v>
          </cell>
          <cell r="K503">
            <v>2.287500970620528</v>
          </cell>
          <cell r="L503">
            <v>0</v>
          </cell>
          <cell r="M503">
            <v>1</v>
          </cell>
          <cell r="O503">
            <v>1.0064340301100037</v>
          </cell>
          <cell r="P503">
            <v>6.0928032887209564</v>
          </cell>
          <cell r="Q503">
            <v>8109.6088108599997</v>
          </cell>
          <cell r="R503">
            <v>478.56978971135663</v>
          </cell>
        </row>
        <row r="504">
          <cell r="A504">
            <v>42318</v>
          </cell>
          <cell r="C504" t="str">
            <v xml:space="preserve"> </v>
          </cell>
          <cell r="D504">
            <v>352.93599999999998</v>
          </cell>
          <cell r="N504">
            <v>6.0643026531298725</v>
          </cell>
        </row>
        <row r="505">
          <cell r="A505">
            <v>42338</v>
          </cell>
          <cell r="B505">
            <v>0.38728597194790382</v>
          </cell>
          <cell r="C505">
            <v>1.003872859719479</v>
          </cell>
          <cell r="D505">
            <v>352.93599999999998</v>
          </cell>
          <cell r="E505">
            <v>0.39195558265753649</v>
          </cell>
          <cell r="F505">
            <v>1.0039195599999999</v>
          </cell>
          <cell r="G505">
            <v>482.00469943333673</v>
          </cell>
          <cell r="H505">
            <v>0</v>
          </cell>
          <cell r="I505">
            <v>1</v>
          </cell>
          <cell r="K505">
            <v>2.2903408749769198</v>
          </cell>
          <cell r="L505">
            <v>0</v>
          </cell>
          <cell r="M505">
            <v>1</v>
          </cell>
          <cell r="O505">
            <v>1.0061267111243064</v>
          </cell>
          <cell r="P505">
            <v>6.1301321344081741</v>
          </cell>
          <cell r="Q505">
            <v>8109.6088108599997</v>
          </cell>
          <cell r="R505">
            <v>480.42322337288931</v>
          </cell>
        </row>
        <row r="506">
          <cell r="A506">
            <v>42348</v>
          </cell>
          <cell r="C506" t="str">
            <v xml:space="preserve"> </v>
          </cell>
          <cell r="D506">
            <v>352.93599999999998</v>
          </cell>
          <cell r="N506">
            <v>6.0865878095266881</v>
          </cell>
        </row>
        <row r="507">
          <cell r="A507">
            <v>42369</v>
          </cell>
          <cell r="B507">
            <v>0.40129480407680163</v>
          </cell>
          <cell r="C507">
            <v>1.004012948040768</v>
          </cell>
          <cell r="D507">
            <v>352.93599999999998</v>
          </cell>
          <cell r="E507">
            <v>0.39512914482723682</v>
          </cell>
          <cell r="F507">
            <v>1.0039512900000001</v>
          </cell>
          <cell r="G507">
            <v>483.90924048023481</v>
          </cell>
          <cell r="H507">
            <v>0</v>
          </cell>
          <cell r="I507">
            <v>1</v>
          </cell>
          <cell r="K507">
            <v>2.2931843050396852</v>
          </cell>
          <cell r="L507">
            <v>0</v>
          </cell>
          <cell r="M507">
            <v>1</v>
          </cell>
          <cell r="O507">
            <v>1.0067414429655457</v>
          </cell>
          <cell r="P507">
            <v>6.1714580705635456</v>
          </cell>
          <cell r="Q507">
            <v>8109.6088108599997</v>
          </cell>
          <cell r="R507">
            <v>482.35113680586301</v>
          </cell>
          <cell r="S507">
            <v>0</v>
          </cell>
          <cell r="T507">
            <v>1</v>
          </cell>
        </row>
        <row r="508">
          <cell r="A508">
            <v>42379</v>
          </cell>
          <cell r="C508" t="str">
            <v xml:space="preserve"> </v>
          </cell>
          <cell r="D508">
            <v>352.93599999999998</v>
          </cell>
          <cell r="N508">
            <v>6.1089548596257215</v>
          </cell>
        </row>
        <row r="509">
          <cell r="A509">
            <v>42400</v>
          </cell>
          <cell r="B509">
            <v>0.38279782632810733</v>
          </cell>
          <cell r="C509">
            <v>1.0038279782632811</v>
          </cell>
          <cell r="D509">
            <v>352.93599999999998</v>
          </cell>
          <cell r="E509">
            <v>0.3546863484687357</v>
          </cell>
          <cell r="F509">
            <v>1.0035468599999999</v>
          </cell>
          <cell r="G509">
            <v>485.62560049519698</v>
          </cell>
          <cell r="H509">
            <v>0</v>
          </cell>
          <cell r="I509">
            <v>1</v>
          </cell>
          <cell r="K509">
            <v>2.2960312651859467</v>
          </cell>
          <cell r="L509">
            <v>0</v>
          </cell>
          <cell r="M509">
            <v>1</v>
          </cell>
          <cell r="O509">
            <v>1.0061267111243066</v>
          </cell>
          <cell r="P509">
            <v>6.2092688113776591</v>
          </cell>
          <cell r="Q509">
            <v>8109.6088108599997</v>
          </cell>
          <cell r="R509">
            <v>484.19756647282475</v>
          </cell>
        </row>
        <row r="510">
          <cell r="A510">
            <v>42410</v>
          </cell>
          <cell r="C510" t="str">
            <v xml:space="preserve"> </v>
          </cell>
          <cell r="D510">
            <v>352.93599999999998</v>
          </cell>
          <cell r="N510">
            <v>6.1314041043707181</v>
          </cell>
        </row>
        <row r="511">
          <cell r="A511">
            <v>42429</v>
          </cell>
          <cell r="B511">
            <v>0.29846339274999245</v>
          </cell>
          <cell r="C511">
            <v>1.0029846339274999</v>
          </cell>
          <cell r="D511">
            <v>352.93599999999998</v>
          </cell>
          <cell r="E511">
            <v>0.29194047395969908</v>
          </cell>
          <cell r="F511">
            <v>1.0029193999999999</v>
          </cell>
          <cell r="G511">
            <v>487.04333817495234</v>
          </cell>
          <cell r="H511">
            <v>0</v>
          </cell>
          <cell r="I511">
            <v>1</v>
          </cell>
          <cell r="K511">
            <v>2.2988817597982587</v>
          </cell>
          <cell r="L511">
            <v>0</v>
          </cell>
          <cell r="M511">
            <v>1</v>
          </cell>
          <cell r="O511">
            <v>1.0058194859797915</v>
          </cell>
          <cell r="P511">
            <v>6.2454035641702283</v>
          </cell>
          <cell r="Q511">
            <v>8109.6088108599997</v>
          </cell>
          <cell r="R511">
            <v>485.64271895733242</v>
          </cell>
        </row>
        <row r="512">
          <cell r="A512">
            <v>42439</v>
          </cell>
          <cell r="C512" t="str">
            <v xml:space="preserve"> </v>
          </cell>
          <cell r="D512">
            <v>352.93599999999998</v>
          </cell>
          <cell r="N512">
            <v>6.1539358458113371</v>
          </cell>
        </row>
        <row r="513">
          <cell r="A513">
            <v>42460</v>
          </cell>
          <cell r="B513">
            <v>0.27889463637911227</v>
          </cell>
          <cell r="C513">
            <v>1.0027889463637911</v>
          </cell>
          <cell r="D513">
            <v>352.93599999999998</v>
          </cell>
          <cell r="E513">
            <v>0.28934959515455694</v>
          </cell>
          <cell r="F513">
            <v>1.0028935000000001</v>
          </cell>
          <cell r="G513">
            <v>488.45259610218886</v>
          </cell>
          <cell r="H513">
            <v>0</v>
          </cell>
          <cell r="I513">
            <v>1</v>
          </cell>
          <cell r="K513">
            <v>2.3017357932646174</v>
          </cell>
          <cell r="L513">
            <v>0</v>
          </cell>
          <cell r="M513">
            <v>1</v>
          </cell>
          <cell r="O513">
            <v>1.0067414429655457</v>
          </cell>
          <cell r="P513">
            <v>6.2875065960948975</v>
          </cell>
          <cell r="Q513">
            <v>8109.6088108599997</v>
          </cell>
          <cell r="R513">
            <v>486.99715045247012</v>
          </cell>
        </row>
        <row r="514">
          <cell r="A514">
            <v>42470</v>
          </cell>
          <cell r="C514" t="str">
            <v xml:space="preserve"> </v>
          </cell>
          <cell r="D514">
            <v>352.93599999999998</v>
          </cell>
          <cell r="N514">
            <v>6.17655038710721</v>
          </cell>
        </row>
        <row r="515">
          <cell r="A515">
            <v>42490</v>
          </cell>
          <cell r="B515">
            <v>0.31025951270544638</v>
          </cell>
          <cell r="C515">
            <v>1.0031025951270545</v>
          </cell>
          <cell r="D515">
            <v>352.93599999999998</v>
          </cell>
          <cell r="E515">
            <v>0.27440031873868048</v>
          </cell>
          <cell r="F515">
            <v>1.0027440000000001</v>
          </cell>
          <cell r="G515">
            <v>489.79291158278068</v>
          </cell>
          <cell r="H515">
            <v>0</v>
          </cell>
          <cell r="I515">
            <v>1</v>
          </cell>
          <cell r="K515">
            <v>2.3045933699784671</v>
          </cell>
          <cell r="L515">
            <v>0</v>
          </cell>
          <cell r="M515">
            <v>1</v>
          </cell>
          <cell r="O515">
            <v>1.0061267111243066</v>
          </cell>
          <cell r="P515">
            <v>6.3260283327013438</v>
          </cell>
          <cell r="Q515">
            <v>8109.6088108599997</v>
          </cell>
          <cell r="R515">
            <v>488.50810543835337</v>
          </cell>
        </row>
        <row r="516">
          <cell r="A516">
            <v>42500</v>
          </cell>
          <cell r="C516" t="str">
            <v xml:space="preserve"> </v>
          </cell>
          <cell r="D516">
            <v>352.93599999999998</v>
          </cell>
          <cell r="N516">
            <v>6.1992480325320232</v>
          </cell>
        </row>
        <row r="517">
          <cell r="A517">
            <v>42521</v>
          </cell>
          <cell r="B517">
            <v>0.20268193080514862</v>
          </cell>
          <cell r="C517">
            <v>1.0020268193080515</v>
          </cell>
          <cell r="D517">
            <v>352.93599999999998</v>
          </cell>
          <cell r="E517">
            <v>0.20652804118061291</v>
          </cell>
          <cell r="F517">
            <v>1.0020652800000001</v>
          </cell>
          <cell r="G517">
            <v>490.8044712889141</v>
          </cell>
          <cell r="H517">
            <v>0</v>
          </cell>
          <cell r="I517">
            <v>1</v>
          </cell>
          <cell r="K517">
            <v>2.3074544943387059</v>
          </cell>
          <cell r="L517">
            <v>0</v>
          </cell>
          <cell r="M517">
            <v>1</v>
          </cell>
          <cell r="O517">
            <v>1.0064340301100034</v>
          </cell>
          <cell r="P517">
            <v>6.3667301894706787</v>
          </cell>
          <cell r="Q517">
            <v>8109.6088108599997</v>
          </cell>
          <cell r="R517">
            <v>489.49822309859547</v>
          </cell>
        </row>
        <row r="518">
          <cell r="A518">
            <v>42531</v>
          </cell>
          <cell r="C518" t="str">
            <v xml:space="preserve"> </v>
          </cell>
          <cell r="D518">
            <v>352.93599999999998</v>
          </cell>
          <cell r="N518">
            <v>6.2220290874776119</v>
          </cell>
        </row>
        <row r="519">
          <cell r="A519">
            <v>42551</v>
          </cell>
          <cell r="B519">
            <v>0.21422026193154142</v>
          </cell>
          <cell r="C519">
            <v>1.0021422026193154</v>
          </cell>
          <cell r="D519">
            <v>352.93599999999998</v>
          </cell>
          <cell r="E519">
            <v>0.25158789613869043</v>
          </cell>
          <cell r="F519">
            <v>1.00251588</v>
          </cell>
          <cell r="G519">
            <v>492.03927593238444</v>
          </cell>
          <cell r="H519">
            <v>0</v>
          </cell>
          <cell r="I519">
            <v>1</v>
          </cell>
          <cell r="K519">
            <v>2.3103191707496928</v>
          </cell>
          <cell r="L519">
            <v>0</v>
          </cell>
          <cell r="M519">
            <v>1</v>
          </cell>
          <cell r="O519">
            <v>1.0067414429655459</v>
          </cell>
          <cell r="P519">
            <v>6.4096511379200143</v>
          </cell>
          <cell r="Q519">
            <v>8109.6088108599997</v>
          </cell>
          <cell r="R519">
            <v>490.5468274742675</v>
          </cell>
        </row>
        <row r="520">
          <cell r="A520">
            <v>42561</v>
          </cell>
          <cell r="C520" t="str">
            <v xml:space="preserve"> </v>
          </cell>
          <cell r="D520">
            <v>352.93599999999998</v>
          </cell>
          <cell r="N520">
            <v>6.2448938584580658</v>
          </cell>
        </row>
        <row r="521">
          <cell r="A521">
            <v>42582</v>
          </cell>
          <cell r="B521">
            <v>0.32632316455298849</v>
          </cell>
          <cell r="C521">
            <v>1.0032632316455299</v>
          </cell>
          <cell r="D521">
            <v>352.93599999999998</v>
          </cell>
          <cell r="E521">
            <v>0.2946951880044531</v>
          </cell>
          <cell r="F521">
            <v>1.0029469499999999</v>
          </cell>
          <cell r="G521">
            <v>493.48929200164912</v>
          </cell>
          <cell r="H521">
            <v>0</v>
          </cell>
          <cell r="I521">
            <v>1</v>
          </cell>
          <cell r="K521">
            <v>2.3131874036212561</v>
          </cell>
          <cell r="L521">
            <v>0</v>
          </cell>
          <cell r="M521">
            <v>1</v>
          </cell>
          <cell r="O521">
            <v>1.0064340301100037</v>
          </cell>
          <cell r="P521">
            <v>6.4508910263360111</v>
          </cell>
          <cell r="Q521">
            <v>8109.6088108599997</v>
          </cell>
          <cell r="R521">
            <v>492.14759540529582</v>
          </cell>
        </row>
        <row r="522">
          <cell r="A522">
            <v>42592</v>
          </cell>
          <cell r="C522" t="str">
            <v xml:space="preserve"> </v>
          </cell>
          <cell r="D522">
            <v>352.93599999999998</v>
          </cell>
          <cell r="N522">
            <v>6.267842653113858</v>
          </cell>
        </row>
        <row r="523">
          <cell r="A523">
            <v>42613</v>
          </cell>
          <cell r="B523">
            <v>0.23143923490738239</v>
          </cell>
          <cell r="C523">
            <v>1.0023143923490738</v>
          </cell>
          <cell r="D523">
            <v>352.93599999999998</v>
          </cell>
          <cell r="E523">
            <v>0.20413071166590266</v>
          </cell>
          <cell r="F523">
            <v>1.0020413100000001</v>
          </cell>
          <cell r="G523">
            <v>494.49665520540708</v>
          </cell>
          <cell r="H523">
            <v>0</v>
          </cell>
          <cell r="I523">
            <v>1</v>
          </cell>
          <cell r="K523">
            <v>2.316059197368697</v>
          </cell>
          <cell r="L523">
            <v>0</v>
          </cell>
          <cell r="M523">
            <v>1</v>
          </cell>
          <cell r="O523">
            <v>1.0070489497196062</v>
          </cell>
          <cell r="P523">
            <v>6.496363032827313</v>
          </cell>
          <cell r="Q523">
            <v>8109.6088108599997</v>
          </cell>
          <cell r="R523">
            <v>493.28661803471692</v>
          </cell>
        </row>
        <row r="524">
          <cell r="A524">
            <v>42623</v>
          </cell>
          <cell r="C524" t="str">
            <v xml:space="preserve"> </v>
          </cell>
          <cell r="D524">
            <v>352.93599999999998</v>
          </cell>
          <cell r="N524">
            <v>6.2908757802159796</v>
          </cell>
        </row>
        <row r="525">
          <cell r="A525">
            <v>42643</v>
          </cell>
          <cell r="B525">
            <v>0.14951366518294318</v>
          </cell>
          <cell r="C525">
            <v>1.0014951366518294</v>
          </cell>
          <cell r="D525">
            <v>352.93599999999998</v>
          </cell>
          <cell r="E525">
            <v>0.18709278645261396</v>
          </cell>
          <cell r="F525">
            <v>1.0018709299999999</v>
          </cell>
          <cell r="G525">
            <v>495.42182277654587</v>
          </cell>
          <cell r="H525">
            <v>0</v>
          </cell>
          <cell r="I525">
            <v>1</v>
          </cell>
          <cell r="K525">
            <v>2.3189345564127994</v>
          </cell>
          <cell r="L525">
            <v>0</v>
          </cell>
          <cell r="M525">
            <v>1</v>
          </cell>
          <cell r="O525">
            <v>1.0064340301100034</v>
          </cell>
          <cell r="P525">
            <v>6.5381608281860375</v>
          </cell>
          <cell r="Q525">
            <v>8109.6088108599997</v>
          </cell>
          <cell r="R525">
            <v>494.02414893719759</v>
          </cell>
        </row>
        <row r="526">
          <cell r="A526">
            <v>42653</v>
          </cell>
          <cell r="C526" t="str">
            <v xml:space="preserve"> </v>
          </cell>
          <cell r="D526">
            <v>352.93599999999998</v>
          </cell>
          <cell r="N526">
            <v>6.3139935496700978</v>
          </cell>
        </row>
        <row r="527">
          <cell r="A527">
            <v>42674</v>
          </cell>
          <cell r="B527">
            <v>0.26225102899195551</v>
          </cell>
          <cell r="C527">
            <v>1.0026225102899196</v>
          </cell>
          <cell r="D527">
            <v>352.93599999999998</v>
          </cell>
          <cell r="E527">
            <v>0.30392934331060495</v>
          </cell>
          <cell r="F527">
            <v>1.00303929</v>
          </cell>
          <cell r="G527">
            <v>496.92755506912806</v>
          </cell>
          <cell r="H527">
            <v>0</v>
          </cell>
          <cell r="I527">
            <v>1</v>
          </cell>
          <cell r="K527">
            <v>2.3218134851798355</v>
          </cell>
          <cell r="L527">
            <v>0</v>
          </cell>
          <cell r="M527">
            <v>1</v>
          </cell>
          <cell r="O527">
            <v>1.0061267111243066</v>
          </cell>
          <cell r="P527">
            <v>6.578218250864591</v>
          </cell>
          <cell r="Q527">
            <v>8109.6088108599997</v>
          </cell>
          <cell r="R527">
            <v>495.31973235125417</v>
          </cell>
        </row>
        <row r="528">
          <cell r="A528">
            <v>42684</v>
          </cell>
          <cell r="C528" t="str">
            <v xml:space="preserve"> </v>
          </cell>
          <cell r="D528">
            <v>352.93599999999998</v>
          </cell>
          <cell r="N528">
            <v>6.3371962725207229</v>
          </cell>
        </row>
        <row r="529">
          <cell r="A529">
            <v>42704</v>
          </cell>
          <cell r="B529">
            <v>0.38728597194790382</v>
          </cell>
          <cell r="C529">
            <v>1.003872859719479</v>
          </cell>
          <cell r="D529">
            <v>352.93599999999998</v>
          </cell>
          <cell r="E529">
            <v>0.39195558265753649</v>
          </cell>
          <cell r="F529">
            <v>1.0039195599999999</v>
          </cell>
          <cell r="G529">
            <v>498.87529036298514</v>
          </cell>
          <cell r="H529">
            <v>0</v>
          </cell>
          <cell r="I529">
            <v>1</v>
          </cell>
          <cell r="K529">
            <v>2.3246959881015732</v>
          </cell>
          <cell r="L529">
            <v>0</v>
          </cell>
          <cell r="M529">
            <v>1</v>
          </cell>
          <cell r="O529">
            <v>1.0061267111243066</v>
          </cell>
          <cell r="P529">
            <v>6.6185210938002799</v>
          </cell>
          <cell r="Q529">
            <v>8109.6088108599997</v>
          </cell>
          <cell r="R529">
            <v>497.23803619094048</v>
          </cell>
        </row>
        <row r="530">
          <cell r="A530">
            <v>42714</v>
          </cell>
          <cell r="C530" t="str">
            <v xml:space="preserve"> </v>
          </cell>
          <cell r="D530">
            <v>352.93599999999998</v>
          </cell>
          <cell r="N530">
            <v>6.3604842609553955</v>
          </cell>
        </row>
        <row r="531">
          <cell r="A531">
            <v>42735</v>
          </cell>
          <cell r="B531">
            <v>0.40129480407680163</v>
          </cell>
          <cell r="C531">
            <v>1.004012948040768</v>
          </cell>
          <cell r="D531">
            <v>352.93599999999998</v>
          </cell>
          <cell r="E531">
            <v>0.39512914482723682</v>
          </cell>
          <cell r="F531">
            <v>1.0039512900000001</v>
          </cell>
          <cell r="G531">
            <v>500.84649203155084</v>
          </cell>
          <cell r="H531">
            <v>0</v>
          </cell>
          <cell r="I531">
            <v>1</v>
          </cell>
          <cell r="K531">
            <v>2.3275820696152807</v>
          </cell>
          <cell r="L531">
            <v>0</v>
          </cell>
          <cell r="M531">
            <v>1</v>
          </cell>
          <cell r="O531">
            <v>1.0067414429655457</v>
          </cell>
          <cell r="P531">
            <v>6.6631394762703957</v>
          </cell>
          <cell r="Q531">
            <v>8109.6088108599997</v>
          </cell>
          <cell r="R531">
            <v>499.23342659406825</v>
          </cell>
          <cell r="S531">
            <v>0</v>
          </cell>
          <cell r="T531">
            <v>1</v>
          </cell>
        </row>
        <row r="532">
          <cell r="A532">
            <v>42745</v>
          </cell>
          <cell r="C532" t="str">
            <v xml:space="preserve"> </v>
          </cell>
          <cell r="D532">
            <v>352.93599999999998</v>
          </cell>
          <cell r="N532">
            <v>6.3838578283088854</v>
          </cell>
        </row>
        <row r="533">
          <cell r="A533">
            <v>42766</v>
          </cell>
          <cell r="B533">
            <v>0.38279782632810733</v>
          </cell>
          <cell r="C533">
            <v>1.0038279782632811</v>
          </cell>
          <cell r="D533">
            <v>352.93599999999998</v>
          </cell>
          <cell r="E533">
            <v>0.3546863484687357</v>
          </cell>
          <cell r="F533">
            <v>1.0035468599999999</v>
          </cell>
          <cell r="G533">
            <v>502.6229261655713</v>
          </cell>
          <cell r="H533">
            <v>0</v>
          </cell>
          <cell r="I533">
            <v>1</v>
          </cell>
          <cell r="K533">
            <v>2.3304717341637358</v>
          </cell>
          <cell r="L533">
            <v>0</v>
          </cell>
          <cell r="M533">
            <v>1</v>
          </cell>
          <cell r="O533">
            <v>1.0067414429655459</v>
          </cell>
          <cell r="P533">
            <v>6.7080586510211502</v>
          </cell>
          <cell r="Q533">
            <v>8109.6088108599997</v>
          </cell>
          <cell r="R533">
            <v>501.14448129937369</v>
          </cell>
        </row>
        <row r="534">
          <cell r="A534">
            <v>42776</v>
          </cell>
          <cell r="C534" t="str">
            <v xml:space="preserve"> </v>
          </cell>
          <cell r="D534">
            <v>352.93599999999998</v>
          </cell>
          <cell r="N534">
            <v>6.4073172890674073</v>
          </cell>
        </row>
        <row r="535">
          <cell r="A535">
            <v>42794</v>
          </cell>
          <cell r="B535">
            <v>0.29846339274999245</v>
          </cell>
          <cell r="C535">
            <v>1.0029846339274999</v>
          </cell>
          <cell r="D535">
            <v>352.93599999999998</v>
          </cell>
          <cell r="E535">
            <v>0.29194047395969908</v>
          </cell>
          <cell r="F535">
            <v>1.0029193999999999</v>
          </cell>
          <cell r="G535">
            <v>504.09028591844924</v>
          </cell>
          <cell r="H535">
            <v>0</v>
          </cell>
          <cell r="I535">
            <v>1</v>
          </cell>
          <cell r="K535">
            <v>2.3333649861952321</v>
          </cell>
          <cell r="L535">
            <v>0</v>
          </cell>
          <cell r="M535">
            <v>1</v>
          </cell>
          <cell r="O535">
            <v>1.005512354647804</v>
          </cell>
          <cell r="P535">
            <v>6.7450358493038483</v>
          </cell>
          <cell r="Q535">
            <v>8109.6088108599997</v>
          </cell>
          <cell r="R535">
            <v>502.64021412083918</v>
          </cell>
        </row>
        <row r="536">
          <cell r="A536">
            <v>42804</v>
          </cell>
          <cell r="C536" t="str">
            <v xml:space="preserve"> </v>
          </cell>
          <cell r="D536">
            <v>352.93599999999998</v>
          </cell>
          <cell r="N536">
            <v>6.4308629588728534</v>
          </cell>
        </row>
        <row r="537">
          <cell r="A537">
            <v>42825</v>
          </cell>
          <cell r="B537">
            <v>0.27889463637911227</v>
          </cell>
          <cell r="C537">
            <v>1.0027889463637911</v>
          </cell>
          <cell r="D537">
            <v>352.93599999999998</v>
          </cell>
          <cell r="E537">
            <v>0.28934959515455694</v>
          </cell>
          <cell r="F537">
            <v>1.0028935000000001</v>
          </cell>
          <cell r="G537">
            <v>505.54886911996778</v>
          </cell>
          <cell r="H537">
            <v>0</v>
          </cell>
          <cell r="I537">
            <v>1</v>
          </cell>
          <cell r="K537">
            <v>2.3362618301635862</v>
          </cell>
          <cell r="L537">
            <v>0</v>
          </cell>
          <cell r="M537">
            <v>1</v>
          </cell>
          <cell r="O537">
            <v>1.0070489497196062</v>
          </cell>
          <cell r="P537">
            <v>6.7925812678625324</v>
          </cell>
          <cell r="Q537">
            <v>8109.6088108599997</v>
          </cell>
          <cell r="R537">
            <v>504.04205071830665</v>
          </cell>
        </row>
        <row r="538">
          <cell r="A538">
            <v>42835</v>
          </cell>
          <cell r="C538" t="str">
            <v xml:space="preserve"> </v>
          </cell>
          <cell r="D538">
            <v>352.93599999999998</v>
          </cell>
          <cell r="N538">
            <v>6.4544951545270406</v>
          </cell>
        </row>
        <row r="539">
          <cell r="A539">
            <v>42855</v>
          </cell>
          <cell r="B539">
            <v>0.31025951270544638</v>
          </cell>
          <cell r="C539">
            <v>1.0031025951270545</v>
          </cell>
          <cell r="D539">
            <v>352.93599999999998</v>
          </cell>
          <cell r="E539">
            <v>0.27440031873868048</v>
          </cell>
          <cell r="F539">
            <v>1.0027440000000001</v>
          </cell>
          <cell r="G539">
            <v>506.93609682821278</v>
          </cell>
          <cell r="H539">
            <v>0</v>
          </cell>
          <cell r="I539">
            <v>1</v>
          </cell>
          <cell r="K539">
            <v>2.3391622705281438</v>
          </cell>
          <cell r="L539">
            <v>0</v>
          </cell>
          <cell r="M539">
            <v>1</v>
          </cell>
          <cell r="O539">
            <v>1.0055123546478042</v>
          </cell>
          <cell r="P539">
            <v>6.8300243847850224</v>
          </cell>
          <cell r="Q539">
            <v>8109.6088108599997</v>
          </cell>
          <cell r="R539">
            <v>505.60588912869582</v>
          </cell>
        </row>
        <row r="540">
          <cell r="A540">
            <v>42865</v>
          </cell>
          <cell r="C540" t="str">
            <v xml:space="preserve"> </v>
          </cell>
          <cell r="D540">
            <v>352.93599999999998</v>
          </cell>
          <cell r="N540">
            <v>6.4782141939959708</v>
          </cell>
        </row>
        <row r="541">
          <cell r="A541">
            <v>42886</v>
          </cell>
          <cell r="B541">
            <v>0.20268193080514862</v>
          </cell>
          <cell r="C541">
            <v>1.0020268193080515</v>
          </cell>
          <cell r="D541">
            <v>352.93599999999998</v>
          </cell>
          <cell r="E541">
            <v>0.20652804118061291</v>
          </cell>
          <cell r="F541">
            <v>1.0020652800000001</v>
          </cell>
          <cell r="G541">
            <v>507.9830620190296</v>
          </cell>
          <cell r="H541">
            <v>0</v>
          </cell>
          <cell r="I541">
            <v>1</v>
          </cell>
          <cell r="K541">
            <v>2.3420663117537863</v>
          </cell>
          <cell r="L541">
            <v>0</v>
          </cell>
          <cell r="M541">
            <v>1</v>
          </cell>
          <cell r="O541">
            <v>1.0067414429655457</v>
          </cell>
          <cell r="P541">
            <v>6.8760686046283368</v>
          </cell>
          <cell r="Q541">
            <v>8109.6088108599997</v>
          </cell>
          <cell r="R541">
            <v>506.63066090704638</v>
          </cell>
        </row>
        <row r="542">
          <cell r="A542">
            <v>42896</v>
          </cell>
          <cell r="C542" t="str">
            <v xml:space="preserve"> </v>
          </cell>
          <cell r="D542">
            <v>352.93599999999998</v>
          </cell>
          <cell r="N542">
            <v>6.5020203964141103</v>
          </cell>
        </row>
        <row r="543">
          <cell r="A543">
            <v>42916</v>
          </cell>
          <cell r="B543">
            <v>0.21422026193154142</v>
          </cell>
          <cell r="C543">
            <v>1.0021422026193154</v>
          </cell>
          <cell r="D543">
            <v>352.93599999999998</v>
          </cell>
          <cell r="E543">
            <v>0.25158789613869043</v>
          </cell>
          <cell r="F543">
            <v>1.00251588</v>
          </cell>
          <cell r="G543">
            <v>509.26108591750415</v>
          </cell>
          <cell r="H543">
            <v>0</v>
          </cell>
          <cell r="I543">
            <v>1</v>
          </cell>
          <cell r="K543">
            <v>2.3449739583109381</v>
          </cell>
          <cell r="L543">
            <v>0</v>
          </cell>
          <cell r="M543">
            <v>1</v>
          </cell>
          <cell r="O543">
            <v>1.0064340301100034</v>
          </cell>
          <cell r="P543">
            <v>6.9203094370689646</v>
          </cell>
          <cell r="Q543">
            <v>8109.6088108599997</v>
          </cell>
          <cell r="R543">
            <v>507.71596643586696</v>
          </cell>
        </row>
        <row r="544">
          <cell r="A544">
            <v>42926</v>
          </cell>
          <cell r="C544" t="str">
            <v xml:space="preserve"> </v>
          </cell>
          <cell r="D544">
            <v>352.93599999999998</v>
          </cell>
          <cell r="N544">
            <v>6.5259140820886854</v>
          </cell>
        </row>
        <row r="545">
          <cell r="A545">
            <v>42947</v>
          </cell>
          <cell r="B545">
            <v>0.32632316455298849</v>
          </cell>
          <cell r="C545">
            <v>1.0032632316455299</v>
          </cell>
          <cell r="D545">
            <v>352.93599999999998</v>
          </cell>
          <cell r="E545">
            <v>0.2946951880044531</v>
          </cell>
          <cell r="F545">
            <v>1.0029469499999999</v>
          </cell>
          <cell r="G545">
            <v>510.76185383208224</v>
          </cell>
          <cell r="H545">
            <v>0</v>
          </cell>
          <cell r="I545">
            <v>1</v>
          </cell>
          <cell r="K545">
            <v>2.3478852146755744</v>
          </cell>
          <cell r="L545">
            <v>0</v>
          </cell>
          <cell r="M545">
            <v>1</v>
          </cell>
          <cell r="O545">
            <v>1.0064340301100037</v>
          </cell>
          <cell r="P545">
            <v>6.9648349163576091</v>
          </cell>
          <cell r="Q545">
            <v>8109.6088108599997</v>
          </cell>
          <cell r="R545">
            <v>509.3727612444813</v>
          </cell>
        </row>
        <row r="546">
          <cell r="A546">
            <v>42957</v>
          </cell>
          <cell r="C546" t="str">
            <v xml:space="preserve"> </v>
          </cell>
          <cell r="D546">
            <v>352.93599999999998</v>
          </cell>
          <cell r="N546">
            <v>6.5498955725039885</v>
          </cell>
        </row>
        <row r="547">
          <cell r="A547">
            <v>42978</v>
          </cell>
          <cell r="B547">
            <v>0.23143923490738239</v>
          </cell>
          <cell r="C547">
            <v>1.0023143923490738</v>
          </cell>
          <cell r="D547">
            <v>352.93599999999998</v>
          </cell>
          <cell r="E547">
            <v>0.20413071166590266</v>
          </cell>
          <cell r="F547">
            <v>1.0020413100000001</v>
          </cell>
          <cell r="G547">
            <v>511.80447563922758</v>
          </cell>
          <cell r="H547">
            <v>0</v>
          </cell>
          <cell r="I547">
            <v>1</v>
          </cell>
          <cell r="K547">
            <v>2.3508000853292272</v>
          </cell>
          <cell r="L547">
            <v>0</v>
          </cell>
          <cell r="M547">
            <v>1</v>
          </cell>
          <cell r="O547">
            <v>1.0070489497196062</v>
          </cell>
          <cell r="P547">
            <v>7.0139296874883721</v>
          </cell>
          <cell r="Q547">
            <v>8109.6088108599997</v>
          </cell>
          <cell r="R547">
            <v>510.55164966593213</v>
          </cell>
        </row>
        <row r="548">
          <cell r="A548">
            <v>42988</v>
          </cell>
          <cell r="C548" t="str">
            <v xml:space="preserve"> </v>
          </cell>
          <cell r="D548">
            <v>352.93599999999998</v>
          </cell>
          <cell r="N548">
            <v>6.5739651903257057</v>
          </cell>
        </row>
        <row r="549">
          <cell r="A549">
            <v>43008</v>
          </cell>
          <cell r="B549">
            <v>0.14951366518294318</v>
          </cell>
          <cell r="C549">
            <v>1.0014951366518294</v>
          </cell>
          <cell r="D549">
            <v>352.93599999999998</v>
          </cell>
          <cell r="E549">
            <v>0.18709278645261396</v>
          </cell>
          <cell r="F549">
            <v>1.0018709299999999</v>
          </cell>
          <cell r="G549">
            <v>512.76202489389016</v>
          </cell>
          <cell r="H549">
            <v>0</v>
          </cell>
          <cell r="I549">
            <v>1</v>
          </cell>
          <cell r="K549">
            <v>2.3537185747589913</v>
          </cell>
          <cell r="L549">
            <v>0</v>
          </cell>
          <cell r="M549">
            <v>1</v>
          </cell>
          <cell r="O549">
            <v>1.0061267111243064</v>
          </cell>
          <cell r="P549">
            <v>7.0569020085298098</v>
          </cell>
          <cell r="Q549">
            <v>8109.6088108599997</v>
          </cell>
          <cell r="R549">
            <v>511.31499414999962</v>
          </cell>
        </row>
        <row r="550">
          <cell r="A550">
            <v>43018</v>
          </cell>
          <cell r="C550" t="str">
            <v xml:space="preserve"> </v>
          </cell>
          <cell r="D550">
            <v>352.93599999999998</v>
          </cell>
          <cell r="N550">
            <v>6.5981232594052592</v>
          </cell>
        </row>
        <row r="551">
          <cell r="A551">
            <v>43039</v>
          </cell>
          <cell r="B551">
            <v>0.26225102899195551</v>
          </cell>
          <cell r="C551">
            <v>1.0026225102899196</v>
          </cell>
          <cell r="D551">
            <v>352.93599999999998</v>
          </cell>
          <cell r="E551">
            <v>0.30392934331060495</v>
          </cell>
          <cell r="F551">
            <v>1.00303929</v>
          </cell>
          <cell r="G551">
            <v>514.32045914889636</v>
          </cell>
          <cell r="H551">
            <v>0</v>
          </cell>
          <cell r="I551">
            <v>1</v>
          </cell>
          <cell r="K551">
            <v>2.3566406874575336</v>
          </cell>
          <cell r="L551">
            <v>0</v>
          </cell>
          <cell r="M551">
            <v>1</v>
          </cell>
          <cell r="O551">
            <v>1.0064340301100034</v>
          </cell>
          <cell r="P551">
            <v>7.1023063285360344</v>
          </cell>
          <cell r="Q551">
            <v>8109.6088108599997</v>
          </cell>
          <cell r="R551">
            <v>512.65592298354818</v>
          </cell>
        </row>
        <row r="552">
          <cell r="A552">
            <v>43049</v>
          </cell>
          <cell r="C552" t="str">
            <v xml:space="preserve"> </v>
          </cell>
          <cell r="D552">
            <v>352.93599999999998</v>
          </cell>
          <cell r="N552">
            <v>6.6223701047841628</v>
          </cell>
        </row>
        <row r="553">
          <cell r="A553">
            <v>43069</v>
          </cell>
          <cell r="B553">
            <v>0.38728597194790382</v>
          </cell>
          <cell r="C553">
            <v>1.003872859719479</v>
          </cell>
          <cell r="D553">
            <v>352.93599999999998</v>
          </cell>
          <cell r="E553">
            <v>0.39195558265753649</v>
          </cell>
          <cell r="F553">
            <v>1.0039195599999999</v>
          </cell>
          <cell r="G553">
            <v>516.33636690128037</v>
          </cell>
          <cell r="H553">
            <v>0</v>
          </cell>
          <cell r="I553">
            <v>1</v>
          </cell>
          <cell r="K553">
            <v>2.3595664279230966</v>
          </cell>
          <cell r="L553">
            <v>0</v>
          </cell>
          <cell r="M553">
            <v>1</v>
          </cell>
          <cell r="O553">
            <v>1.0061267111243064</v>
          </cell>
          <cell r="P553">
            <v>7.1458201077273076</v>
          </cell>
          <cell r="Q553">
            <v>8109.6088108599997</v>
          </cell>
          <cell r="R553">
            <v>514.64136745762346</v>
          </cell>
        </row>
        <row r="554">
          <cell r="A554">
            <v>43079</v>
          </cell>
          <cell r="C554" t="str">
            <v xml:space="preserve"> </v>
          </cell>
          <cell r="D554">
            <v>352.93599999999998</v>
          </cell>
          <cell r="N554">
            <v>6.6467060526983959</v>
          </cell>
        </row>
        <row r="555">
          <cell r="A555">
            <v>43100</v>
          </cell>
          <cell r="B555">
            <v>0.40129480407680163</v>
          </cell>
          <cell r="C555">
            <v>1.004012948040768</v>
          </cell>
          <cell r="D555">
            <v>352.93599999999998</v>
          </cell>
          <cell r="E555">
            <v>0.39512914482723682</v>
          </cell>
          <cell r="F555">
            <v>1.0039512900000001</v>
          </cell>
          <cell r="G555">
            <v>518.37656237224951</v>
          </cell>
          <cell r="H555">
            <v>0</v>
          </cell>
          <cell r="I555">
            <v>1</v>
          </cell>
          <cell r="K555">
            <v>2.3624958006595098</v>
          </cell>
          <cell r="L555">
            <v>0</v>
          </cell>
          <cell r="M555">
            <v>1</v>
          </cell>
          <cell r="O555">
            <v>1.0061267111243066</v>
          </cell>
          <cell r="P555">
            <v>7.1896004832736145</v>
          </cell>
          <cell r="Q555">
            <v>8109.6088108599997</v>
          </cell>
          <cell r="R555">
            <v>516.70659652486074</v>
          </cell>
          <cell r="S555">
            <v>0</v>
          </cell>
          <cell r="T555">
            <v>1</v>
          </cell>
        </row>
        <row r="556">
          <cell r="A556">
            <v>43110</v>
          </cell>
          <cell r="C556" t="str">
            <v xml:space="preserve"> </v>
          </cell>
          <cell r="D556">
            <v>352.93599999999998</v>
          </cell>
          <cell r="N556">
            <v>6.6711314305827925</v>
          </cell>
        </row>
        <row r="557">
          <cell r="A557">
            <v>43131</v>
          </cell>
          <cell r="B557">
            <v>0.38279782632810733</v>
          </cell>
          <cell r="C557">
            <v>1.0038279782632811</v>
          </cell>
          <cell r="D557">
            <v>352.93599999999998</v>
          </cell>
          <cell r="E557">
            <v>0.3546863484687357</v>
          </cell>
          <cell r="F557">
            <v>1.0035468599999999</v>
          </cell>
          <cell r="G557">
            <v>520.21517327264542</v>
          </cell>
          <cell r="H557">
            <v>0</v>
          </cell>
          <cell r="I557">
            <v>1</v>
          </cell>
          <cell r="K557">
            <v>2.3654288101761916</v>
          </cell>
          <cell r="L557">
            <v>0</v>
          </cell>
          <cell r="M557">
            <v>1</v>
          </cell>
          <cell r="O557">
            <v>1.0067414429655459</v>
          </cell>
          <cell r="P557">
            <v>7.2380687648766644</v>
          </cell>
          <cell r="Q557">
            <v>8109.6088108599997</v>
          </cell>
          <cell r="R557">
            <v>518.6845381448519</v>
          </cell>
        </row>
        <row r="558">
          <cell r="A558">
            <v>43141</v>
          </cell>
          <cell r="C558" t="str">
            <v xml:space="preserve"> </v>
          </cell>
          <cell r="D558">
            <v>352.93599999999998</v>
          </cell>
          <cell r="N558">
            <v>6.6956465670754479</v>
          </cell>
        </row>
        <row r="559">
          <cell r="A559">
            <v>43159</v>
          </cell>
          <cell r="B559">
            <v>0.29846339274999245</v>
          </cell>
          <cell r="C559">
            <v>1.0029846339274999</v>
          </cell>
          <cell r="D559">
            <v>352.93599999999998</v>
          </cell>
          <cell r="E559">
            <v>0.29194047395969908</v>
          </cell>
          <cell r="F559">
            <v>1.0029193999999999</v>
          </cell>
          <cell r="G559">
            <v>521.73389191510785</v>
          </cell>
          <cell r="H559">
            <v>0</v>
          </cell>
          <cell r="I559">
            <v>1</v>
          </cell>
          <cell r="K559">
            <v>2.3683654609881604</v>
          </cell>
          <cell r="L559">
            <v>0</v>
          </cell>
          <cell r="M559">
            <v>1</v>
          </cell>
          <cell r="O559">
            <v>1.0055123546478042</v>
          </cell>
          <cell r="P559">
            <v>7.2779675668738584</v>
          </cell>
          <cell r="Q559">
            <v>8109.6088108599997</v>
          </cell>
          <cell r="R559">
            <v>520.23262161506864</v>
          </cell>
        </row>
        <row r="560">
          <cell r="A560">
            <v>43169</v>
          </cell>
          <cell r="C560" t="str">
            <v xml:space="preserve"> </v>
          </cell>
          <cell r="D560">
            <v>352.93599999999998</v>
          </cell>
          <cell r="N560">
            <v>6.7202517920221396</v>
          </cell>
        </row>
        <row r="561">
          <cell r="A561">
            <v>43190</v>
          </cell>
          <cell r="B561">
            <v>0.27889463637911227</v>
          </cell>
          <cell r="C561">
            <v>1.0027889463637911</v>
          </cell>
          <cell r="D561">
            <v>352.93599999999998</v>
          </cell>
          <cell r="E561">
            <v>0.28934959515455694</v>
          </cell>
          <cell r="F561">
            <v>1.0028935000000001</v>
          </cell>
          <cell r="G561">
            <v>523.24352681914831</v>
          </cell>
          <cell r="H561">
            <v>0</v>
          </cell>
          <cell r="I561">
            <v>1</v>
          </cell>
          <cell r="K561">
            <v>2.3713057576160397</v>
          </cell>
          <cell r="L561">
            <v>0</v>
          </cell>
          <cell r="M561">
            <v>1</v>
          </cell>
          <cell r="O561">
            <v>1.0064340301100034</v>
          </cell>
          <cell r="P561">
            <v>7.3247942293387531</v>
          </cell>
          <cell r="Q561">
            <v>8109.6088108599997</v>
          </cell>
          <cell r="R561">
            <v>521.68352249344753</v>
          </cell>
        </row>
        <row r="562">
          <cell r="A562">
            <v>43200</v>
          </cell>
          <cell r="C562" t="str">
            <v xml:space="preserve"> </v>
          </cell>
          <cell r="D562">
            <v>352.93599999999998</v>
          </cell>
          <cell r="N562">
            <v>6.7449474364807651</v>
          </cell>
        </row>
        <row r="563">
          <cell r="A563">
            <v>43220</v>
          </cell>
          <cell r="B563">
            <v>0.31025951270544638</v>
          </cell>
          <cell r="C563">
            <v>1.0031025951270545</v>
          </cell>
          <cell r="D563">
            <v>352.93599999999998</v>
          </cell>
          <cell r="E563">
            <v>0.27440031873868048</v>
          </cell>
          <cell r="F563">
            <v>1.0027440000000001</v>
          </cell>
          <cell r="G563">
            <v>524.67930872451961</v>
          </cell>
          <cell r="H563">
            <v>0</v>
          </cell>
          <cell r="I563">
            <v>1</v>
          </cell>
          <cell r="K563">
            <v>2.3742497045860653</v>
          </cell>
          <cell r="L563">
            <v>0</v>
          </cell>
          <cell r="M563">
            <v>1</v>
          </cell>
          <cell r="O563">
            <v>1.0064340301100037</v>
          </cell>
          <cell r="P563">
            <v>7.3719221759598996</v>
          </cell>
          <cell r="Q563">
            <v>8109.6088108599997</v>
          </cell>
          <cell r="R563">
            <v>523.30209524820032</v>
          </cell>
        </row>
        <row r="564">
          <cell r="A564">
            <v>43230</v>
          </cell>
          <cell r="C564" t="str">
            <v xml:space="preserve"> </v>
          </cell>
          <cell r="D564">
            <v>352.93599999999998</v>
          </cell>
          <cell r="N564">
            <v>6.7697338327257972</v>
          </cell>
        </row>
        <row r="565">
          <cell r="A565">
            <v>43251</v>
          </cell>
          <cell r="B565">
            <v>0.20268193080514862</v>
          </cell>
          <cell r="C565">
            <v>1.0020268193080515</v>
          </cell>
          <cell r="D565">
            <v>352.93599999999998</v>
          </cell>
          <cell r="E565">
            <v>0.20652804118061291</v>
          </cell>
          <cell r="F565">
            <v>1.0020652800000001</v>
          </cell>
          <cell r="G565">
            <v>525.76291862330834</v>
          </cell>
          <cell r="H565">
            <v>0</v>
          </cell>
          <cell r="I565">
            <v>1</v>
          </cell>
          <cell r="K565">
            <v>2.3771973064300922</v>
          </cell>
          <cell r="L565">
            <v>0</v>
          </cell>
          <cell r="M565">
            <v>1</v>
          </cell>
          <cell r="O565">
            <v>1.0064340301100034</v>
          </cell>
          <cell r="P565">
            <v>7.419353345208628</v>
          </cell>
          <cell r="Q565">
            <v>8109.6088108599997</v>
          </cell>
          <cell r="R565">
            <v>524.36273403879318</v>
          </cell>
        </row>
        <row r="566">
          <cell r="A566">
            <v>43261</v>
          </cell>
          <cell r="C566" t="str">
            <v xml:space="preserve"> </v>
          </cell>
          <cell r="D566">
            <v>352.93599999999998</v>
          </cell>
          <cell r="N566">
            <v>6.7946113142527533</v>
          </cell>
        </row>
        <row r="567">
          <cell r="A567">
            <v>43281</v>
          </cell>
          <cell r="B567">
            <v>0.21422026193154142</v>
          </cell>
          <cell r="C567">
            <v>1.0021422026193154</v>
          </cell>
          <cell r="D567">
            <v>352.93599999999998</v>
          </cell>
          <cell r="E567">
            <v>0.25158789613869043</v>
          </cell>
          <cell r="F567">
            <v>1.00251588</v>
          </cell>
          <cell r="G567">
            <v>527.08567448895008</v>
          </cell>
          <cell r="H567">
            <v>0</v>
          </cell>
          <cell r="I567">
            <v>1</v>
          </cell>
          <cell r="K567">
            <v>2.3801485676856013</v>
          </cell>
          <cell r="L567">
            <v>0</v>
          </cell>
          <cell r="M567">
            <v>1</v>
          </cell>
          <cell r="O567">
            <v>1.0064340301100034</v>
          </cell>
          <cell r="P567">
            <v>7.4670896880284552</v>
          </cell>
          <cell r="Q567">
            <v>8109.6088108599997</v>
          </cell>
          <cell r="R567">
            <v>525.48602526112245</v>
          </cell>
        </row>
        <row r="568">
          <cell r="A568">
            <v>43291</v>
          </cell>
          <cell r="C568" t="str">
            <v xml:space="preserve"> </v>
          </cell>
          <cell r="D568">
            <v>352.93599999999998</v>
          </cell>
          <cell r="N568">
            <v>6.8195802157826844</v>
          </cell>
        </row>
        <row r="569">
          <cell r="A569">
            <v>43312</v>
          </cell>
          <cell r="B569">
            <v>0.32632316455298849</v>
          </cell>
          <cell r="C569">
            <v>1.0032632316455299</v>
          </cell>
          <cell r="D569">
            <v>352.93599999999998</v>
          </cell>
          <cell r="E569">
            <v>0.2946951880044531</v>
          </cell>
          <cell r="F569">
            <v>1.0029469499999999</v>
          </cell>
          <cell r="G569">
            <v>528.63897060832983</v>
          </cell>
          <cell r="H569">
            <v>0</v>
          </cell>
          <cell r="I569">
            <v>1</v>
          </cell>
          <cell r="K569">
            <v>2.3831034928957076</v>
          </cell>
          <cell r="L569">
            <v>0</v>
          </cell>
          <cell r="M569">
            <v>1</v>
          </cell>
          <cell r="O569">
            <v>1.0067414429655459</v>
          </cell>
          <cell r="P569">
            <v>7.5174286472789147</v>
          </cell>
          <cell r="Q569">
            <v>8109.6088108599997</v>
          </cell>
          <cell r="R569">
            <v>527.2008078880383</v>
          </cell>
        </row>
        <row r="570">
          <cell r="A570">
            <v>43322</v>
          </cell>
          <cell r="C570" t="str">
            <v xml:space="preserve"> </v>
          </cell>
          <cell r="D570">
            <v>352.93599999999998</v>
          </cell>
          <cell r="N570">
            <v>6.8446408732666759</v>
          </cell>
        </row>
        <row r="571">
          <cell r="A571">
            <v>43343</v>
          </cell>
          <cell r="B571">
            <v>0.23143923490738239</v>
          </cell>
          <cell r="C571">
            <v>1.0023143923490738</v>
          </cell>
          <cell r="D571">
            <v>352.93599999999998</v>
          </cell>
          <cell r="E571">
            <v>0.20413071166590266</v>
          </cell>
          <cell r="F571">
            <v>1.0020413100000001</v>
          </cell>
          <cell r="G571">
            <v>529.71808510117592</v>
          </cell>
          <cell r="H571">
            <v>0</v>
          </cell>
          <cell r="I571">
            <v>1</v>
          </cell>
          <cell r="K571">
            <v>2.3860620866091651</v>
          </cell>
          <cell r="L571">
            <v>0</v>
          </cell>
          <cell r="M571">
            <v>1</v>
          </cell>
          <cell r="O571">
            <v>1.007048949719606</v>
          </cell>
          <cell r="P571">
            <v>7.5704186238343096</v>
          </cell>
          <cell r="Q571">
            <v>8109.6088108599997</v>
          </cell>
          <cell r="R571">
            <v>528.42095740423986</v>
          </cell>
        </row>
        <row r="572">
          <cell r="A572">
            <v>43353</v>
          </cell>
          <cell r="C572" t="str">
            <v xml:space="preserve"> </v>
          </cell>
          <cell r="D572">
            <v>352.93599999999998</v>
          </cell>
          <cell r="N572">
            <v>6.869793623890371</v>
          </cell>
        </row>
        <row r="573">
          <cell r="A573">
            <v>43373</v>
          </cell>
          <cell r="B573">
            <v>0.14951366518294318</v>
          </cell>
          <cell r="C573">
            <v>1.0014951366518294</v>
          </cell>
          <cell r="D573">
            <v>352.93599999999998</v>
          </cell>
          <cell r="E573">
            <v>0.18709278645261396</v>
          </cell>
          <cell r="F573">
            <v>1.0018709299999999</v>
          </cell>
          <cell r="G573">
            <v>530.70914942693514</v>
          </cell>
          <cell r="H573">
            <v>0</v>
          </cell>
          <cell r="I573">
            <v>1</v>
          </cell>
          <cell r="K573">
            <v>2.3890243533803761</v>
          </cell>
          <cell r="L573">
            <v>0</v>
          </cell>
          <cell r="M573">
            <v>1</v>
          </cell>
          <cell r="O573">
            <v>1.0058194859797915</v>
          </cell>
          <cell r="P573">
            <v>7.614474568876866</v>
          </cell>
          <cell r="Q573">
            <v>8109.6088108599997</v>
          </cell>
          <cell r="R573">
            <v>529.21101894524975</v>
          </cell>
        </row>
        <row r="574">
          <cell r="A574">
            <v>43383</v>
          </cell>
          <cell r="C574" t="str">
            <v xml:space="preserve"> </v>
          </cell>
          <cell r="D574">
            <v>352.93599999999998</v>
          </cell>
          <cell r="N574">
            <v>6.8950388060785048</v>
          </cell>
        </row>
        <row r="575">
          <cell r="A575">
            <v>43404</v>
          </cell>
          <cell r="B575">
            <v>0.26225102899195551</v>
          </cell>
          <cell r="C575">
            <v>1.0026225102899196</v>
          </cell>
          <cell r="D575">
            <v>352.93599999999998</v>
          </cell>
          <cell r="E575">
            <v>0.30392934331060495</v>
          </cell>
          <cell r="F575">
            <v>1.00303929</v>
          </cell>
          <cell r="G575">
            <v>532.32213025967769</v>
          </cell>
          <cell r="H575">
            <v>0</v>
          </cell>
          <cell r="I575">
            <v>1</v>
          </cell>
          <cell r="K575">
            <v>2.3919902977693961</v>
          </cell>
          <cell r="L575">
            <v>0</v>
          </cell>
          <cell r="M575">
            <v>1</v>
          </cell>
          <cell r="O575">
            <v>1.0067414429655459</v>
          </cell>
          <cell r="P575">
            <v>7.6658071148955491</v>
          </cell>
          <cell r="Q575">
            <v>8109.6088108599997</v>
          </cell>
          <cell r="R575">
            <v>530.59888028797252</v>
          </cell>
        </row>
        <row r="576">
          <cell r="A576">
            <v>43414</v>
          </cell>
          <cell r="C576" t="str">
            <v xml:space="preserve"> </v>
          </cell>
          <cell r="D576">
            <v>352.93599999999998</v>
          </cell>
          <cell r="N576">
            <v>6.920376759499459</v>
          </cell>
        </row>
        <row r="577">
          <cell r="A577">
            <v>43434</v>
          </cell>
          <cell r="B577">
            <v>0.38728597194790382</v>
          </cell>
          <cell r="C577">
            <v>1.003872859719479</v>
          </cell>
          <cell r="D577">
            <v>352.93599999999998</v>
          </cell>
          <cell r="E577">
            <v>0.39195558265753649</v>
          </cell>
          <cell r="F577">
            <v>1.0039195599999999</v>
          </cell>
          <cell r="G577">
            <v>534.40859656695204</v>
          </cell>
          <cell r="H577">
            <v>0</v>
          </cell>
          <cell r="I577">
            <v>1</v>
          </cell>
          <cell r="K577">
            <v>2.3949599243419426</v>
          </cell>
          <cell r="L577">
            <v>0</v>
          </cell>
          <cell r="M577">
            <v>1</v>
          </cell>
          <cell r="O577">
            <v>1.0061267111243066</v>
          </cell>
          <cell r="P577">
            <v>7.7127733006231685</v>
          </cell>
          <cell r="Q577">
            <v>8109.6088108599997</v>
          </cell>
          <cell r="R577">
            <v>532.65381531864045</v>
          </cell>
        </row>
        <row r="578">
          <cell r="A578">
            <v>43444</v>
          </cell>
          <cell r="C578" t="str">
            <v xml:space="preserve"> </v>
          </cell>
          <cell r="D578">
            <v>352.93599999999998</v>
          </cell>
          <cell r="N578">
            <v>6.9458078250698323</v>
          </cell>
        </row>
        <row r="579">
          <cell r="A579">
            <v>43465</v>
          </cell>
          <cell r="B579">
            <v>0.40129480407680163</v>
          </cell>
          <cell r="C579">
            <v>1.004012948040768</v>
          </cell>
          <cell r="D579">
            <v>352.93599999999998</v>
          </cell>
          <cell r="E579">
            <v>0.39512914482723682</v>
          </cell>
          <cell r="F579">
            <v>1.0039512900000001</v>
          </cell>
          <cell r="G579">
            <v>536.52020068445029</v>
          </cell>
          <cell r="H579">
            <v>0</v>
          </cell>
          <cell r="I579">
            <v>1</v>
          </cell>
          <cell r="K579">
            <v>2.397933237669402</v>
          </cell>
          <cell r="L579">
            <v>0</v>
          </cell>
          <cell r="M579">
            <v>1</v>
          </cell>
          <cell r="O579">
            <v>1.0061267111243064</v>
          </cell>
          <cell r="P579">
            <v>7.7600272346033501</v>
          </cell>
          <cell r="Q579">
            <v>8109.6088108599997</v>
          </cell>
          <cell r="R579">
            <v>534.79132740323098</v>
          </cell>
          <cell r="S579">
            <v>0</v>
          </cell>
          <cell r="T579">
            <v>1</v>
          </cell>
        </row>
        <row r="580">
          <cell r="A580">
            <v>43475</v>
          </cell>
          <cell r="C580" t="str">
            <v xml:space="preserve"> </v>
          </cell>
          <cell r="D580">
            <v>352.93599999999998</v>
          </cell>
          <cell r="N580">
            <v>6.971332344959027</v>
          </cell>
        </row>
        <row r="581">
          <cell r="A581">
            <v>43496</v>
          </cell>
          <cell r="B581">
            <v>0.38279782632810733</v>
          </cell>
          <cell r="C581">
            <v>1.0038279782632811</v>
          </cell>
          <cell r="D581">
            <v>352.93599999999998</v>
          </cell>
          <cell r="E581">
            <v>0.3546863484687357</v>
          </cell>
          <cell r="F581">
            <v>1.0035468599999999</v>
          </cell>
          <cell r="G581">
            <v>538.42316459305505</v>
          </cell>
          <cell r="H581">
            <v>0</v>
          </cell>
          <cell r="I581">
            <v>1</v>
          </cell>
          <cell r="K581">
            <v>2.400910242328834</v>
          </cell>
          <cell r="L581">
            <v>0</v>
          </cell>
          <cell r="M581">
            <v>1</v>
          </cell>
          <cell r="O581">
            <v>1.0067414429655459</v>
          </cell>
          <cell r="P581">
            <v>7.8123410156165116</v>
          </cell>
          <cell r="Q581">
            <v>8109.6088108599997</v>
          </cell>
          <cell r="R581">
            <v>536.83849697992173</v>
          </cell>
        </row>
        <row r="582">
          <cell r="A582">
            <v>43506</v>
          </cell>
          <cell r="C582" t="str">
            <v xml:space="preserve"> </v>
          </cell>
          <cell r="D582">
            <v>352.93599999999998</v>
          </cell>
          <cell r="N582">
            <v>6.9969506625938518</v>
          </cell>
        </row>
        <row r="583">
          <cell r="A583">
            <v>43524</v>
          </cell>
          <cell r="B583">
            <v>0.29846339274999245</v>
          </cell>
          <cell r="C583">
            <v>1.0029846339274999</v>
          </cell>
          <cell r="D583">
            <v>352.93599999999998</v>
          </cell>
          <cell r="E583">
            <v>0.29194047395969908</v>
          </cell>
          <cell r="F583">
            <v>1.0029193999999999</v>
          </cell>
          <cell r="G583">
            <v>539.99503973167691</v>
          </cell>
          <cell r="H583">
            <v>0</v>
          </cell>
          <cell r="I583">
            <v>1</v>
          </cell>
          <cell r="K583">
            <v>2.4038909429029824</v>
          </cell>
          <cell r="L583">
            <v>0</v>
          </cell>
          <cell r="M583">
            <v>1</v>
          </cell>
          <cell r="O583">
            <v>1.0061267111243066</v>
          </cell>
          <cell r="P583">
            <v>7.8602049722237659</v>
          </cell>
          <cell r="Q583">
            <v>8109.6088108599997</v>
          </cell>
          <cell r="R583">
            <v>538.44076337159606</v>
          </cell>
        </row>
        <row r="584">
          <cell r="A584">
            <v>43534</v>
          </cell>
          <cell r="C584" t="str">
            <v xml:space="preserve"> </v>
          </cell>
          <cell r="D584">
            <v>352.93599999999998</v>
          </cell>
          <cell r="N584">
            <v>7.0226631226631442</v>
          </cell>
        </row>
        <row r="585">
          <cell r="A585">
            <v>43555</v>
          </cell>
          <cell r="B585">
            <v>0.27889463637911227</v>
          </cell>
          <cell r="C585">
            <v>1.0027889463637911</v>
          </cell>
          <cell r="D585">
            <v>352.93599999999998</v>
          </cell>
          <cell r="E585">
            <v>0.28934959515455694</v>
          </cell>
          <cell r="F585">
            <v>1.0028935000000001</v>
          </cell>
          <cell r="G585">
            <v>541.5575131929952</v>
          </cell>
          <cell r="H585">
            <v>0</v>
          </cell>
          <cell r="I585">
            <v>1</v>
          </cell>
          <cell r="K585">
            <v>2.4068753439802801</v>
          </cell>
          <cell r="L585">
            <v>0</v>
          </cell>
          <cell r="M585">
            <v>1</v>
          </cell>
          <cell r="O585">
            <v>1.0058194859797915</v>
          </cell>
          <cell r="P585">
            <v>7.9059473248579097</v>
          </cell>
          <cell r="Q585">
            <v>8109.6088108599997</v>
          </cell>
          <cell r="R585">
            <v>539.94244578071823</v>
          </cell>
        </row>
        <row r="586">
          <cell r="A586">
            <v>43565</v>
          </cell>
          <cell r="C586" t="str">
            <v xml:space="preserve"> </v>
          </cell>
          <cell r="D586">
            <v>352.93599999999998</v>
          </cell>
          <cell r="N586">
            <v>7.0484700711224075</v>
          </cell>
        </row>
        <row r="587">
          <cell r="A587">
            <v>43585</v>
          </cell>
          <cell r="B587">
            <v>0.31025951270544638</v>
          </cell>
          <cell r="C587">
            <v>1.0031025951270545</v>
          </cell>
          <cell r="D587">
            <v>352.93599999999998</v>
          </cell>
          <cell r="E587">
            <v>0.27440031873868048</v>
          </cell>
          <cell r="F587">
            <v>1.0027440000000001</v>
          </cell>
          <cell r="G587">
            <v>543.0435487353501</v>
          </cell>
          <cell r="H587">
            <v>0</v>
          </cell>
          <cell r="I587">
            <v>1</v>
          </cell>
          <cell r="K587">
            <v>2.4098634501548561</v>
          </cell>
          <cell r="L587">
            <v>0</v>
          </cell>
          <cell r="M587">
            <v>1</v>
          </cell>
          <cell r="O587">
            <v>1.0064340301100037</v>
          </cell>
          <cell r="P587">
            <v>7.9568144279941482</v>
          </cell>
          <cell r="Q587">
            <v>8109.6088108599997</v>
          </cell>
          <cell r="R587">
            <v>541.6176685818873</v>
          </cell>
        </row>
        <row r="588">
          <cell r="A588">
            <v>43595</v>
          </cell>
          <cell r="C588" t="str">
            <v xml:space="preserve"> </v>
          </cell>
          <cell r="D588">
            <v>352.93599999999998</v>
          </cell>
          <cell r="N588">
            <v>7.074371855198466</v>
          </cell>
        </row>
        <row r="589">
          <cell r="A589">
            <v>43616</v>
          </cell>
          <cell r="B589">
            <v>0.20268193080514862</v>
          </cell>
          <cell r="C589">
            <v>1.0020268193080515</v>
          </cell>
          <cell r="D589">
            <v>352.93599999999998</v>
          </cell>
          <cell r="E589">
            <v>0.20652804118061291</v>
          </cell>
          <cell r="F589">
            <v>1.0020652800000001</v>
          </cell>
          <cell r="G589">
            <v>544.16508593931098</v>
          </cell>
          <cell r="H589">
            <v>0</v>
          </cell>
          <cell r="I589">
            <v>1</v>
          </cell>
          <cell r="K589">
            <v>2.4128552660265434</v>
          </cell>
          <cell r="L589">
            <v>0</v>
          </cell>
          <cell r="M589">
            <v>1</v>
          </cell>
          <cell r="O589">
            <v>1.0067414429655457</v>
          </cell>
          <cell r="P589">
            <v>8.0104548386479024</v>
          </cell>
          <cell r="Q589">
            <v>8109.6088108599997</v>
          </cell>
          <cell r="R589">
            <v>542.71542973015084</v>
          </cell>
        </row>
        <row r="590">
          <cell r="A590">
            <v>43626</v>
          </cell>
          <cell r="C590" t="str">
            <v xml:space="preserve"> </v>
          </cell>
          <cell r="D590">
            <v>352.93599999999998</v>
          </cell>
          <cell r="N590">
            <v>7.1003688233941356</v>
          </cell>
        </row>
        <row r="591">
          <cell r="A591">
            <v>43646</v>
          </cell>
          <cell r="B591">
            <v>0.21422026193154142</v>
          </cell>
          <cell r="C591">
            <v>1.0021422026193154</v>
          </cell>
          <cell r="D591">
            <v>352.93599999999998</v>
          </cell>
          <cell r="E591">
            <v>0.25158789613869043</v>
          </cell>
          <cell r="F591">
            <v>1.00251588</v>
          </cell>
          <cell r="G591">
            <v>545.53413943054693</v>
          </cell>
          <cell r="H591">
            <v>0</v>
          </cell>
          <cell r="I591">
            <v>1</v>
          </cell>
          <cell r="K591">
            <v>2.4158507962008855</v>
          </cell>
          <cell r="L591">
            <v>0</v>
          </cell>
          <cell r="M591">
            <v>1</v>
          </cell>
          <cell r="O591">
            <v>1.0058194859797915</v>
          </cell>
          <cell r="P591">
            <v>8.0570715682731677</v>
          </cell>
          <cell r="Q591">
            <v>8109.6088108599997</v>
          </cell>
          <cell r="R591">
            <v>543.87803614526172</v>
          </cell>
        </row>
        <row r="592">
          <cell r="A592">
            <v>43656</v>
          </cell>
          <cell r="C592" t="str">
            <v xml:space="preserve"> </v>
          </cell>
          <cell r="D592">
            <v>352.93599999999998</v>
          </cell>
          <cell r="N592">
            <v>7.1264613254929134</v>
          </cell>
        </row>
        <row r="593">
          <cell r="A593">
            <v>43677</v>
          </cell>
          <cell r="B593">
            <v>0.32632316455298849</v>
          </cell>
          <cell r="C593">
            <v>1.0032632316455299</v>
          </cell>
          <cell r="D593">
            <v>352.93599999999998</v>
          </cell>
          <cell r="E593">
            <v>0.2946951880044531</v>
          </cell>
          <cell r="F593">
            <v>1.0029469499999999</v>
          </cell>
          <cell r="G593">
            <v>547.14180228837017</v>
          </cell>
          <cell r="H593">
            <v>0</v>
          </cell>
          <cell r="I593">
            <v>1</v>
          </cell>
          <cell r="K593">
            <v>2.418850045289143</v>
          </cell>
          <cell r="L593">
            <v>0</v>
          </cell>
          <cell r="M593">
            <v>1</v>
          </cell>
          <cell r="O593">
            <v>1.0070489497196062</v>
          </cell>
          <cell r="P593">
            <v>8.1138654606451937</v>
          </cell>
          <cell r="Q593">
            <v>8109.6088108599997</v>
          </cell>
          <cell r="R593">
            <v>545.65283616411955</v>
          </cell>
        </row>
        <row r="594">
          <cell r="A594">
            <v>43687</v>
          </cell>
          <cell r="C594" t="str">
            <v xml:space="preserve"> </v>
          </cell>
          <cell r="D594">
            <v>352.93599999999998</v>
          </cell>
          <cell r="N594">
            <v>7.1526497125636848</v>
          </cell>
        </row>
        <row r="595">
          <cell r="A595">
            <v>43708</v>
          </cell>
          <cell r="B595">
            <v>0.23143923490738239</v>
          </cell>
          <cell r="C595">
            <v>1.0023143923490738</v>
          </cell>
          <cell r="D595">
            <v>352.93599999999998</v>
          </cell>
          <cell r="E595">
            <v>0.20413071166590266</v>
          </cell>
          <cell r="F595">
            <v>1.0020413100000001</v>
          </cell>
          <cell r="G595">
            <v>548.25868674320304</v>
          </cell>
          <cell r="H595">
            <v>0</v>
          </cell>
          <cell r="I595">
            <v>1</v>
          </cell>
          <cell r="K595">
            <v>2.4218530179083024</v>
          </cell>
          <cell r="L595">
            <v>0</v>
          </cell>
          <cell r="M595">
            <v>1</v>
          </cell>
          <cell r="O595">
            <v>1.0067414429655459</v>
          </cell>
          <cell r="P595">
            <v>8.1685646218782466</v>
          </cell>
          <cell r="Q595">
            <v>8109.6088108599997</v>
          </cell>
          <cell r="R595">
            <v>546.91569091338818</v>
          </cell>
        </row>
        <row r="596">
          <cell r="A596">
            <v>43718</v>
          </cell>
          <cell r="C596" t="str">
            <v xml:space="preserve"> </v>
          </cell>
          <cell r="D596">
            <v>352.93599999999998</v>
          </cell>
          <cell r="N596">
            <v>7.1789343369654457</v>
          </cell>
        </row>
        <row r="597">
          <cell r="A597">
            <v>43738</v>
          </cell>
          <cell r="B597">
            <v>0.14951366518294318</v>
          </cell>
          <cell r="C597">
            <v>1.0014951366518294</v>
          </cell>
          <cell r="D597">
            <v>352.93599999999998</v>
          </cell>
          <cell r="E597">
            <v>0.18709278645261396</v>
          </cell>
          <cell r="F597">
            <v>1.0018709299999999</v>
          </cell>
          <cell r="G597">
            <v>549.28443919719939</v>
          </cell>
          <cell r="H597">
            <v>0</v>
          </cell>
          <cell r="I597">
            <v>1</v>
          </cell>
          <cell r="K597">
            <v>2.4248597186810814</v>
          </cell>
          <cell r="L597">
            <v>0</v>
          </cell>
          <cell r="M597">
            <v>1</v>
          </cell>
          <cell r="O597">
            <v>1.0064340301100034</v>
          </cell>
          <cell r="P597">
            <v>8.2211214126109198</v>
          </cell>
          <cell r="Q597">
            <v>8109.6088108599997</v>
          </cell>
          <cell r="R597">
            <v>547.73340460833344</v>
          </cell>
        </row>
        <row r="598">
          <cell r="A598">
            <v>43748</v>
          </cell>
          <cell r="C598" t="str">
            <v xml:space="preserve"> </v>
          </cell>
          <cell r="D598">
            <v>352.93599999999998</v>
          </cell>
          <cell r="N598">
            <v>7.2053155523520456</v>
          </cell>
        </row>
        <row r="599">
          <cell r="A599">
            <v>43769</v>
          </cell>
          <cell r="B599">
            <v>0.26225102899195551</v>
          </cell>
          <cell r="C599">
            <v>1.0026225102899196</v>
          </cell>
          <cell r="D599">
            <v>352.93599999999998</v>
          </cell>
          <cell r="E599">
            <v>0.30392934331060495</v>
          </cell>
          <cell r="F599">
            <v>1.00303929</v>
          </cell>
          <cell r="G599">
            <v>550.95387578615873</v>
          </cell>
          <cell r="H599">
            <v>0</v>
          </cell>
          <cell r="I599">
            <v>1</v>
          </cell>
          <cell r="K599">
            <v>2.4278701522359367</v>
          </cell>
          <cell r="L599">
            <v>0</v>
          </cell>
          <cell r="M599">
            <v>1</v>
          </cell>
          <cell r="O599">
            <v>1.0070489497196062</v>
          </cell>
          <cell r="P599">
            <v>8.2790716840871923</v>
          </cell>
          <cell r="Q599">
            <v>8109.6088108599997</v>
          </cell>
          <cell r="R599">
            <v>549.16984109805151</v>
          </cell>
        </row>
        <row r="600">
          <cell r="A600">
            <v>43779</v>
          </cell>
          <cell r="C600" t="str">
            <v xml:space="preserve"> </v>
          </cell>
          <cell r="D600">
            <v>352.93599999999998</v>
          </cell>
          <cell r="N600">
            <v>7.231793713676943</v>
          </cell>
        </row>
        <row r="601">
          <cell r="A601">
            <v>43799</v>
          </cell>
          <cell r="B601">
            <v>0.38728597194790382</v>
          </cell>
          <cell r="C601">
            <v>1.003872859719479</v>
          </cell>
          <cell r="D601">
            <v>352.93599999999998</v>
          </cell>
          <cell r="E601">
            <v>0.39195558265753649</v>
          </cell>
          <cell r="F601">
            <v>1.0039195599999999</v>
          </cell>
          <cell r="G601">
            <v>553.11337026017065</v>
          </cell>
          <cell r="H601">
            <v>0</v>
          </cell>
          <cell r="I601">
            <v>1</v>
          </cell>
          <cell r="K601">
            <v>2.430884323207072</v>
          </cell>
          <cell r="L601">
            <v>0</v>
          </cell>
          <cell r="M601">
            <v>1</v>
          </cell>
          <cell r="O601">
            <v>1.0061267111243066</v>
          </cell>
          <cell r="P601">
            <v>8.3297951646730208</v>
          </cell>
          <cell r="Q601">
            <v>8109.6088108599997</v>
          </cell>
          <cell r="R601">
            <v>551.29669885479291</v>
          </cell>
        </row>
        <row r="602">
          <cell r="A602">
            <v>43809</v>
          </cell>
          <cell r="C602" t="str">
            <v xml:space="preserve"> </v>
          </cell>
          <cell r="D602">
            <v>352.93599999999998</v>
          </cell>
          <cell r="N602">
            <v>7.2583691771979835</v>
          </cell>
        </row>
        <row r="603">
          <cell r="A603">
            <v>43830</v>
          </cell>
          <cell r="B603">
            <v>0.40129480407680163</v>
          </cell>
          <cell r="C603">
            <v>1.004012948040768</v>
          </cell>
          <cell r="D603">
            <v>352.93599999999998</v>
          </cell>
          <cell r="E603">
            <v>0.39512914482723682</v>
          </cell>
          <cell r="F603">
            <v>1.0039512900000001</v>
          </cell>
          <cell r="G603">
            <v>555.29888239000479</v>
          </cell>
          <cell r="H603">
            <v>0</v>
          </cell>
          <cell r="I603">
            <v>1</v>
          </cell>
          <cell r="K603">
            <v>2.4339022362344429</v>
          </cell>
          <cell r="L603">
            <v>0</v>
          </cell>
          <cell r="M603">
            <v>1</v>
          </cell>
          <cell r="O603">
            <v>1.0064340301100034</v>
          </cell>
          <cell r="P603">
            <v>8.3833893175726875</v>
          </cell>
          <cell r="Q603">
            <v>8109.6088108599997</v>
          </cell>
          <cell r="R603">
            <v>553.50902386234418</v>
          </cell>
          <cell r="S603">
            <v>0</v>
          </cell>
          <cell r="T603">
            <v>1</v>
          </cell>
        </row>
        <row r="604">
          <cell r="A604">
            <v>43840</v>
          </cell>
          <cell r="C604" t="str">
            <v xml:space="preserve"> </v>
          </cell>
          <cell r="D604">
            <v>352.93599999999998</v>
          </cell>
          <cell r="N604">
            <v>7.2850423004821918</v>
          </cell>
        </row>
        <row r="605">
          <cell r="A605">
            <v>43861</v>
          </cell>
          <cell r="B605">
            <v>0.38279782632810733</v>
          </cell>
          <cell r="C605">
            <v>1.0038279782632811</v>
          </cell>
          <cell r="D605">
            <v>352.93599999999998</v>
          </cell>
          <cell r="E605">
            <v>0.3546863484687357</v>
          </cell>
          <cell r="F605">
            <v>1.0035468599999999</v>
          </cell>
          <cell r="G605">
            <v>557.26845171904165</v>
          </cell>
          <cell r="H605">
            <v>0</v>
          </cell>
          <cell r="I605">
            <v>1</v>
          </cell>
          <cell r="K605">
            <v>2.4369238959637665</v>
          </cell>
          <cell r="L605">
            <v>0</v>
          </cell>
          <cell r="M605">
            <v>1</v>
          </cell>
          <cell r="O605">
            <v>1.0067414429655459</v>
          </cell>
          <cell r="P605">
            <v>8.4399054585150708</v>
          </cell>
          <cell r="Q605">
            <v>8109.6088108599997</v>
          </cell>
          <cell r="R605">
            <v>555.62784437421919</v>
          </cell>
        </row>
        <row r="606">
          <cell r="A606">
            <v>43871</v>
          </cell>
          <cell r="C606" t="str">
            <v xml:space="preserve"> </v>
          </cell>
          <cell r="D606">
            <v>352.93599999999998</v>
          </cell>
          <cell r="N606">
            <v>7.3118134424105836</v>
          </cell>
        </row>
        <row r="607">
          <cell r="A607">
            <v>43890</v>
          </cell>
          <cell r="B607">
            <v>0.29846339274999245</v>
          </cell>
          <cell r="C607">
            <v>1.0029846339274999</v>
          </cell>
          <cell r="D607">
            <v>352.93599999999998</v>
          </cell>
          <cell r="E607">
            <v>0.29194047395969908</v>
          </cell>
          <cell r="F607">
            <v>1.0029193999999999</v>
          </cell>
          <cell r="G607">
            <v>558.89534387821811</v>
          </cell>
          <cell r="H607">
            <v>0</v>
          </cell>
          <cell r="I607">
            <v>1</v>
          </cell>
          <cell r="K607">
            <v>2.4399493070465272</v>
          </cell>
          <cell r="L607">
            <v>0</v>
          </cell>
          <cell r="M607">
            <v>1</v>
          </cell>
          <cell r="O607">
            <v>1.0055123546478042</v>
          </cell>
          <cell r="P607">
            <v>8.486429210596345</v>
          </cell>
          <cell r="Q607">
            <v>8109.6088108599997</v>
          </cell>
          <cell r="R607">
            <v>557.28619008960209</v>
          </cell>
        </row>
        <row r="608">
          <cell r="A608">
            <v>43900</v>
          </cell>
          <cell r="C608" t="str">
            <v xml:space="preserve"> </v>
          </cell>
          <cell r="D608">
            <v>352.93599999999998</v>
          </cell>
          <cell r="N608">
            <v>7.3386829631829942</v>
          </cell>
        </row>
        <row r="609">
          <cell r="A609">
            <v>43921</v>
          </cell>
          <cell r="B609">
            <v>0.27889463637911227</v>
          </cell>
          <cell r="C609">
            <v>1.0027889463637911</v>
          </cell>
          <cell r="D609">
            <v>352.93599999999998</v>
          </cell>
          <cell r="E609">
            <v>0.28934959515455694</v>
          </cell>
          <cell r="F609">
            <v>1.0028935000000001</v>
          </cell>
          <cell r="G609">
            <v>560.51250529306742</v>
          </cell>
          <cell r="H609">
            <v>0</v>
          </cell>
          <cell r="I609">
            <v>1</v>
          </cell>
          <cell r="K609">
            <v>2.4429784741399843</v>
          </cell>
          <cell r="L609">
            <v>0</v>
          </cell>
          <cell r="M609">
            <v>1</v>
          </cell>
          <cell r="O609">
            <v>1.0067414429655459</v>
          </cell>
          <cell r="P609">
            <v>8.5436399891007238</v>
          </cell>
          <cell r="Q609">
            <v>8109.6088108599997</v>
          </cell>
          <cell r="R609">
            <v>558.84043138304344</v>
          </cell>
        </row>
        <row r="610">
          <cell r="A610">
            <v>43931</v>
          </cell>
          <cell r="C610" t="str">
            <v xml:space="preserve"> </v>
          </cell>
          <cell r="D610">
            <v>352.93599999999998</v>
          </cell>
          <cell r="N610">
            <v>7.3656512243229244</v>
          </cell>
        </row>
        <row r="611">
          <cell r="A611">
            <v>43951</v>
          </cell>
          <cell r="B611">
            <v>0.31025951270544638</v>
          </cell>
          <cell r="C611">
            <v>1.0031025951270545</v>
          </cell>
          <cell r="D611">
            <v>352.93599999999998</v>
          </cell>
          <cell r="E611">
            <v>0.27440031873868048</v>
          </cell>
          <cell r="F611">
            <v>1.0027440000000001</v>
          </cell>
          <cell r="G611">
            <v>562.05055339416185</v>
          </cell>
          <cell r="H611">
            <v>0</v>
          </cell>
          <cell r="I611">
            <v>1</v>
          </cell>
          <cell r="K611">
            <v>2.446011401907179</v>
          </cell>
          <cell r="L611">
            <v>0</v>
          </cell>
          <cell r="M611">
            <v>1</v>
          </cell>
          <cell r="O611">
            <v>1.0061267111243066</v>
          </cell>
          <cell r="P611">
            <v>8.5959844032640174</v>
          </cell>
          <cell r="Q611">
            <v>8109.6088108599997</v>
          </cell>
          <cell r="R611">
            <v>560.57428698225351</v>
          </cell>
        </row>
        <row r="612">
          <cell r="A612">
            <v>43961</v>
          </cell>
          <cell r="C612" t="str">
            <v xml:space="preserve"> </v>
          </cell>
          <cell r="D612">
            <v>352.93599999999998</v>
          </cell>
          <cell r="N612">
            <v>7.3927185886824054</v>
          </cell>
        </row>
        <row r="613">
          <cell r="A613">
            <v>43982</v>
          </cell>
          <cell r="B613">
            <v>0.20268193080514862</v>
          </cell>
          <cell r="C613">
            <v>1.0020268193080515</v>
          </cell>
          <cell r="D613">
            <v>352.93599999999998</v>
          </cell>
          <cell r="E613">
            <v>0.20652804118061291</v>
          </cell>
          <cell r="F613">
            <v>1.0020652800000001</v>
          </cell>
          <cell r="G613">
            <v>563.2113453925316</v>
          </cell>
          <cell r="H613">
            <v>0</v>
          </cell>
          <cell r="I613">
            <v>1</v>
          </cell>
          <cell r="K613">
            <v>2.4490480950169418</v>
          </cell>
          <cell r="L613">
            <v>0</v>
          </cell>
          <cell r="M613">
            <v>1</v>
          </cell>
          <cell r="O613">
            <v>1.0061267111243066</v>
          </cell>
          <cell r="P613">
            <v>8.6486495165318615</v>
          </cell>
          <cell r="Q613">
            <v>8109.6088108599997</v>
          </cell>
          <cell r="R613">
            <v>561.71046977070637</v>
          </cell>
        </row>
        <row r="614">
          <cell r="A614">
            <v>43992</v>
          </cell>
          <cell r="C614" t="str">
            <v xml:space="preserve"> </v>
          </cell>
          <cell r="D614">
            <v>352.93599999999998</v>
          </cell>
          <cell r="N614">
            <v>7.4198854204468798</v>
          </cell>
        </row>
        <row r="615">
          <cell r="A615">
            <v>44012</v>
          </cell>
          <cell r="B615">
            <v>0.21422026193154142</v>
          </cell>
          <cell r="C615">
            <v>1.0021422026193154</v>
          </cell>
          <cell r="D615">
            <v>352.93599999999998</v>
          </cell>
          <cell r="E615">
            <v>0.25158789613869043</v>
          </cell>
          <cell r="F615">
            <v>1.00251588</v>
          </cell>
          <cell r="G615">
            <v>564.62831696721901</v>
          </cell>
          <cell r="H615">
            <v>0</v>
          </cell>
          <cell r="I615">
            <v>1</v>
          </cell>
          <cell r="K615">
            <v>2.4520885581438989</v>
          </cell>
          <cell r="L615">
            <v>0</v>
          </cell>
          <cell r="M615">
            <v>1</v>
          </cell>
          <cell r="O615">
            <v>1.0064340301100034</v>
          </cell>
          <cell r="P615">
            <v>8.7042951879320949</v>
          </cell>
          <cell r="Q615">
            <v>8109.6088108599997</v>
          </cell>
          <cell r="R615">
            <v>562.91376741034605</v>
          </cell>
        </row>
        <row r="616">
          <cell r="A616">
            <v>44022</v>
          </cell>
          <cell r="C616" t="str">
            <v xml:space="preserve"> </v>
          </cell>
          <cell r="D616">
            <v>352.93599999999998</v>
          </cell>
          <cell r="N616">
            <v>7.4471520851401021</v>
          </cell>
        </row>
        <row r="617">
          <cell r="A617">
            <v>44043</v>
          </cell>
          <cell r="B617">
            <v>0.32632316455298849</v>
          </cell>
          <cell r="C617">
            <v>1.0032632316455299</v>
          </cell>
          <cell r="D617">
            <v>352.93599999999998</v>
          </cell>
          <cell r="E617">
            <v>0.2946951880044531</v>
          </cell>
          <cell r="F617">
            <v>1.0029469499999999</v>
          </cell>
          <cell r="G617">
            <v>566.29224944743191</v>
          </cell>
          <cell r="H617">
            <v>0</v>
          </cell>
          <cell r="I617">
            <v>1</v>
          </cell>
          <cell r="K617">
            <v>2.4551327959684803</v>
          </cell>
          <cell r="L617">
            <v>0</v>
          </cell>
          <cell r="M617">
            <v>1</v>
          </cell>
          <cell r="O617">
            <v>1.007048949719606</v>
          </cell>
          <cell r="P617">
            <v>8.7656513270564371</v>
          </cell>
          <cell r="Q617">
            <v>8109.6088108599997</v>
          </cell>
          <cell r="R617">
            <v>564.75068542986389</v>
          </cell>
        </row>
        <row r="618">
          <cell r="A618">
            <v>44053</v>
          </cell>
          <cell r="C618" t="str">
            <v xml:space="preserve"> </v>
          </cell>
          <cell r="D618">
            <v>352.93599999999998</v>
          </cell>
          <cell r="N618">
            <v>7.4745189496290578</v>
          </cell>
        </row>
        <row r="619">
          <cell r="A619">
            <v>44074</v>
          </cell>
          <cell r="B619">
            <v>0.23143923490738239</v>
          </cell>
          <cell r="C619">
            <v>1.0023143923490738</v>
          </cell>
          <cell r="D619">
            <v>352.93599999999998</v>
          </cell>
          <cell r="E619">
            <v>0.20413071166590266</v>
          </cell>
          <cell r="F619">
            <v>1.0020413100000001</v>
          </cell>
          <cell r="G619">
            <v>567.44822584633778</v>
          </cell>
          <cell r="H619">
            <v>0</v>
          </cell>
          <cell r="I619">
            <v>1</v>
          </cell>
          <cell r="K619">
            <v>2.4581808131769272</v>
          </cell>
          <cell r="L619">
            <v>0</v>
          </cell>
          <cell r="M619">
            <v>1</v>
          </cell>
          <cell r="O619">
            <v>1.0064340301100037</v>
          </cell>
          <cell r="P619">
            <v>8.8220497916285119</v>
          </cell>
          <cell r="Q619">
            <v>8109.6088108599997</v>
          </cell>
          <cell r="R619">
            <v>566.05774009535696</v>
          </cell>
        </row>
        <row r="620">
          <cell r="A620">
            <v>44084</v>
          </cell>
          <cell r="C620" t="str">
            <v xml:space="preserve"> </v>
          </cell>
          <cell r="D620">
            <v>352.93599999999998</v>
          </cell>
          <cell r="N620">
            <v>7.5019863821288979</v>
          </cell>
        </row>
        <row r="621">
          <cell r="A621">
            <v>44104</v>
          </cell>
          <cell r="B621">
            <v>0.14951366518294318</v>
          </cell>
          <cell r="C621">
            <v>1.0014951366518294</v>
          </cell>
          <cell r="D621">
            <v>352.93599999999998</v>
          </cell>
          <cell r="E621">
            <v>0.18709278645261396</v>
          </cell>
          <cell r="F621">
            <v>1.0018709299999999</v>
          </cell>
          <cell r="G621">
            <v>568.50988054374966</v>
          </cell>
          <cell r="H621">
            <v>0</v>
          </cell>
          <cell r="I621">
            <v>1</v>
          </cell>
          <cell r="K621">
            <v>2.4612326144612977</v>
          </cell>
          <cell r="L621">
            <v>0</v>
          </cell>
          <cell r="M621">
            <v>1</v>
          </cell>
          <cell r="O621">
            <v>1.0064340301100037</v>
          </cell>
          <cell r="P621">
            <v>8.8788111256198015</v>
          </cell>
          <cell r="Q621">
            <v>8109.6088108599997</v>
          </cell>
          <cell r="R621">
            <v>566.90407376962526</v>
          </cell>
        </row>
        <row r="622">
          <cell r="A622">
            <v>44114</v>
          </cell>
          <cell r="C622" t="str">
            <v xml:space="preserve"> </v>
          </cell>
          <cell r="D622">
            <v>352.93599999999998</v>
          </cell>
          <cell r="N622">
            <v>7.5295547522078943</v>
          </cell>
        </row>
        <row r="623">
          <cell r="A623">
            <v>44135</v>
          </cell>
          <cell r="B623">
            <v>0.26225102899195551</v>
          </cell>
          <cell r="C623">
            <v>1.0026225102899196</v>
          </cell>
          <cell r="D623">
            <v>352.93599999999998</v>
          </cell>
          <cell r="E623">
            <v>0.30392934331060495</v>
          </cell>
          <cell r="F623">
            <v>1.00303929</v>
          </cell>
          <cell r="G623">
            <v>570.23774889034223</v>
          </cell>
          <cell r="H623">
            <v>0</v>
          </cell>
          <cell r="I623">
            <v>1</v>
          </cell>
          <cell r="K623">
            <v>2.4642882045194758</v>
          </cell>
          <cell r="L623">
            <v>0</v>
          </cell>
          <cell r="M623">
            <v>1</v>
          </cell>
          <cell r="O623">
            <v>1.0064340301100034</v>
          </cell>
          <cell r="P623">
            <v>8.9359376637430721</v>
          </cell>
          <cell r="Q623">
            <v>8109.6088108599997</v>
          </cell>
          <cell r="R623">
            <v>568.39078553648346</v>
          </cell>
        </row>
        <row r="624">
          <cell r="A624">
            <v>44145</v>
          </cell>
          <cell r="C624" t="str">
            <v xml:space="preserve"> </v>
          </cell>
          <cell r="D624">
            <v>352.93599999999998</v>
          </cell>
          <cell r="N624">
            <v>7.5572244307924121</v>
          </cell>
        </row>
        <row r="625">
          <cell r="A625">
            <v>44165</v>
          </cell>
          <cell r="B625">
            <v>0.38728597194790382</v>
          </cell>
          <cell r="C625">
            <v>1.003872859719479</v>
          </cell>
          <cell r="D625">
            <v>352.93599999999998</v>
          </cell>
          <cell r="E625">
            <v>0.39195558265753649</v>
          </cell>
          <cell r="F625">
            <v>1.0039195599999999</v>
          </cell>
          <cell r="G625">
            <v>572.47282758153858</v>
          </cell>
          <cell r="H625">
            <v>0</v>
          </cell>
          <cell r="I625">
            <v>1</v>
          </cell>
          <cell r="K625">
            <v>2.4673475880551776</v>
          </cell>
          <cell r="L625">
            <v>0</v>
          </cell>
          <cell r="M625">
            <v>1</v>
          </cell>
          <cell r="O625">
            <v>1.0061267111243066</v>
          </cell>
          <cell r="P625">
            <v>8.9906855724336374</v>
          </cell>
          <cell r="Q625">
            <v>8109.6088108599997</v>
          </cell>
          <cell r="R625">
            <v>570.59208331471075</v>
          </cell>
        </row>
        <row r="626">
          <cell r="A626">
            <v>44175</v>
          </cell>
          <cell r="C626" t="str">
            <v xml:space="preserve"> </v>
          </cell>
          <cell r="D626">
            <v>352.93599999999998</v>
          </cell>
          <cell r="N626">
            <v>7.5849957901718987</v>
          </cell>
        </row>
        <row r="627">
          <cell r="A627">
            <v>44196</v>
          </cell>
          <cell r="B627">
            <v>0.40129480407680163</v>
          </cell>
          <cell r="C627">
            <v>1.004012948040768</v>
          </cell>
          <cell r="D627">
            <v>352.93599999999998</v>
          </cell>
          <cell r="E627">
            <v>0.39512914482723682</v>
          </cell>
          <cell r="F627">
            <v>1.0039512900000001</v>
          </cell>
          <cell r="G627">
            <v>574.73483456952988</v>
          </cell>
          <cell r="H627">
            <v>0</v>
          </cell>
          <cell r="I627">
            <v>1</v>
          </cell>
          <cell r="K627">
            <v>2.4704107697779594</v>
          </cell>
          <cell r="L627">
            <v>0</v>
          </cell>
          <cell r="M627">
            <v>1</v>
          </cell>
          <cell r="O627">
            <v>1.0067414429655459</v>
          </cell>
          <cell r="P627">
            <v>9.0512957664413545</v>
          </cell>
          <cell r="Q627">
            <v>8109.6088108599997</v>
          </cell>
          <cell r="R627">
            <v>572.88183969752629</v>
          </cell>
          <cell r="S627">
            <v>0</v>
          </cell>
          <cell r="T627">
            <v>1</v>
          </cell>
        </row>
        <row r="628">
          <cell r="A628">
            <v>44206</v>
          </cell>
          <cell r="C628" t="str">
            <v xml:space="preserve"> </v>
          </cell>
          <cell r="D628">
            <v>352.93599999999998</v>
          </cell>
          <cell r="N628">
            <v>7.6128692040038963</v>
          </cell>
        </row>
        <row r="629">
          <cell r="A629">
            <v>44227</v>
          </cell>
          <cell r="B629">
            <v>0.38279782632810733</v>
          </cell>
          <cell r="C629">
            <v>1.0038279782632811</v>
          </cell>
          <cell r="D629">
            <v>352.93599999999998</v>
          </cell>
          <cell r="E629">
            <v>0.3546863484687357</v>
          </cell>
          <cell r="F629">
            <v>1.0035468599999999</v>
          </cell>
          <cell r="G629">
            <v>576.77334056764232</v>
          </cell>
          <cell r="H629">
            <v>0</v>
          </cell>
          <cell r="I629">
            <v>1</v>
          </cell>
          <cell r="K629">
            <v>2.4734777544032225</v>
          </cell>
          <cell r="L629">
            <v>0</v>
          </cell>
          <cell r="M629">
            <v>1</v>
          </cell>
          <cell r="O629">
            <v>1.0061267111243066</v>
          </cell>
          <cell r="P629">
            <v>9.1067504409029993</v>
          </cell>
          <cell r="Q629">
            <v>8109.6088108599997</v>
          </cell>
          <cell r="R629">
            <v>575.07481892731687</v>
          </cell>
        </row>
        <row r="630">
          <cell r="A630">
            <v>44237</v>
          </cell>
          <cell r="C630" t="str">
            <v xml:space="preserve"> </v>
          </cell>
          <cell r="D630">
            <v>352.93599999999998</v>
          </cell>
          <cell r="N630">
            <v>7.6408450473190657</v>
          </cell>
        </row>
        <row r="631">
          <cell r="A631">
            <v>44255</v>
          </cell>
          <cell r="B631">
            <v>0.29846339274999245</v>
          </cell>
          <cell r="C631">
            <v>1.0029846339274999</v>
          </cell>
          <cell r="D631">
            <v>352.93599999999998</v>
          </cell>
          <cell r="E631">
            <v>0.29194047395969908</v>
          </cell>
          <cell r="F631">
            <v>1.0029193999999999</v>
          </cell>
          <cell r="G631">
            <v>578.45717539176871</v>
          </cell>
          <cell r="H631">
            <v>0</v>
          </cell>
          <cell r="I631">
            <v>1</v>
          </cell>
          <cell r="K631">
            <v>2.4765485466522246</v>
          </cell>
          <cell r="L631">
            <v>0</v>
          </cell>
          <cell r="M631">
            <v>1</v>
          </cell>
          <cell r="O631">
            <v>1.0055123546478042</v>
          </cell>
          <cell r="P631">
            <v>9.1569500790223035</v>
          </cell>
          <cell r="Q631">
            <v>8109.6088108599997</v>
          </cell>
          <cell r="R631">
            <v>576.79120674273827</v>
          </cell>
        </row>
        <row r="632">
          <cell r="A632">
            <v>44265</v>
          </cell>
          <cell r="C632" t="str">
            <v xml:space="preserve"> </v>
          </cell>
          <cell r="D632">
            <v>352.93599999999998</v>
          </cell>
          <cell r="N632">
            <v>7.6689236965262353</v>
          </cell>
        </row>
        <row r="633">
          <cell r="A633">
            <v>44286</v>
          </cell>
          <cell r="B633">
            <v>0.27889463637911227</v>
          </cell>
          <cell r="C633">
            <v>1.0027889463637911</v>
          </cell>
          <cell r="D633">
            <v>352.93599999999998</v>
          </cell>
          <cell r="E633">
            <v>0.28934959515455694</v>
          </cell>
          <cell r="F633">
            <v>1.0028935000000001</v>
          </cell>
          <cell r="G633">
            <v>580.1309388869073</v>
          </cell>
          <cell r="H633">
            <v>0</v>
          </cell>
          <cell r="I633">
            <v>1</v>
          </cell>
          <cell r="K633">
            <v>2.4796231512520834</v>
          </cell>
          <cell r="L633">
            <v>0</v>
          </cell>
          <cell r="M633">
            <v>1</v>
          </cell>
          <cell r="O633">
            <v>1.007048949719606</v>
          </cell>
          <cell r="P633">
            <v>9.2214969597142744</v>
          </cell>
          <cell r="Q633">
            <v>8109.6088108599997</v>
          </cell>
          <cell r="R633">
            <v>578.39984648145014</v>
          </cell>
        </row>
        <row r="634">
          <cell r="A634">
            <v>44296</v>
          </cell>
          <cell r="C634" t="str">
            <v xml:space="preserve"> </v>
          </cell>
          <cell r="D634">
            <v>352.93599999999998</v>
          </cell>
          <cell r="N634">
            <v>7.6971055294174624</v>
          </cell>
        </row>
        <row r="635">
          <cell r="A635">
            <v>44316</v>
          </cell>
          <cell r="B635">
            <v>0.31025951270544638</v>
          </cell>
          <cell r="C635">
            <v>1.0031025951270545</v>
          </cell>
          <cell r="D635">
            <v>352.93599999999998</v>
          </cell>
          <cell r="E635">
            <v>0.27440031873868048</v>
          </cell>
          <cell r="F635">
            <v>1.0027440000000001</v>
          </cell>
          <cell r="G635">
            <v>581.72282003231476</v>
          </cell>
          <cell r="H635">
            <v>0</v>
          </cell>
          <cell r="I635">
            <v>1</v>
          </cell>
          <cell r="K635">
            <v>2.482701572935786</v>
          </cell>
          <cell r="L635">
            <v>0</v>
          </cell>
          <cell r="M635">
            <v>1</v>
          </cell>
          <cell r="O635">
            <v>1.0061267111243066</v>
          </cell>
          <cell r="P635">
            <v>9.2779944077201151</v>
          </cell>
          <cell r="Q635">
            <v>8109.6088108599997</v>
          </cell>
          <cell r="R635">
            <v>580.19438702663251</v>
          </cell>
        </row>
        <row r="636">
          <cell r="A636">
            <v>44326</v>
          </cell>
          <cell r="C636" t="str">
            <v xml:space="preserve"> </v>
          </cell>
          <cell r="D636">
            <v>352.93599999999998</v>
          </cell>
          <cell r="N636">
            <v>7.7253909251731203</v>
          </cell>
        </row>
        <row r="637">
          <cell r="A637">
            <v>44347</v>
          </cell>
          <cell r="B637">
            <v>0.20268193080514862</v>
          </cell>
          <cell r="C637">
            <v>1.0020268193080515</v>
          </cell>
          <cell r="D637">
            <v>352.93599999999998</v>
          </cell>
          <cell r="E637">
            <v>0.20652804118061291</v>
          </cell>
          <cell r="F637">
            <v>1.0020652800000001</v>
          </cell>
          <cell r="G637">
            <v>582.92424077762814</v>
          </cell>
          <cell r="H637">
            <v>0</v>
          </cell>
          <cell r="I637">
            <v>1</v>
          </cell>
          <cell r="K637">
            <v>2.4857838164421953</v>
          </cell>
          <cell r="L637">
            <v>0</v>
          </cell>
          <cell r="M637">
            <v>1</v>
          </cell>
          <cell r="O637">
            <v>1.0064340301100037</v>
          </cell>
          <cell r="P637">
            <v>9.3376893030998325</v>
          </cell>
          <cell r="Q637">
            <v>8109.6088108599997</v>
          </cell>
          <cell r="R637">
            <v>581.3703362126812</v>
          </cell>
        </row>
        <row r="638">
          <cell r="A638">
            <v>44357</v>
          </cell>
          <cell r="C638" t="str">
            <v xml:space="preserve"> </v>
          </cell>
          <cell r="D638">
            <v>352.93599999999998</v>
          </cell>
          <cell r="N638">
            <v>7.7537802643669957</v>
          </cell>
        </row>
        <row r="639">
          <cell r="A639">
            <v>44377</v>
          </cell>
          <cell r="B639">
            <v>0.21422026193154142</v>
          </cell>
          <cell r="C639">
            <v>1.0021422026193154</v>
          </cell>
          <cell r="D639">
            <v>352.93599999999998</v>
          </cell>
          <cell r="E639">
            <v>0.25158789613869043</v>
          </cell>
          <cell r="F639">
            <v>1.00251588</v>
          </cell>
          <cell r="G639">
            <v>584.39080761108301</v>
          </cell>
          <cell r="H639">
            <v>0</v>
          </cell>
          <cell r="I639">
            <v>1</v>
          </cell>
          <cell r="K639">
            <v>2.4888698865160568</v>
          </cell>
          <cell r="L639">
            <v>0</v>
          </cell>
          <cell r="M639">
            <v>1</v>
          </cell>
          <cell r="O639">
            <v>1.0064340301100037</v>
          </cell>
          <cell r="P639">
            <v>9.3977682772338351</v>
          </cell>
          <cell r="Q639">
            <v>8109.6088108599997</v>
          </cell>
          <cell r="R639">
            <v>582.61574926970832</v>
          </cell>
        </row>
        <row r="640">
          <cell r="A640">
            <v>44387</v>
          </cell>
          <cell r="C640" t="str">
            <v xml:space="preserve"> </v>
          </cell>
          <cell r="D640">
            <v>352.93599999999998</v>
          </cell>
          <cell r="N640">
            <v>7.7822739289714136</v>
          </cell>
        </row>
        <row r="641">
          <cell r="A641">
            <v>44408</v>
          </cell>
          <cell r="B641">
            <v>0.32632316455298849</v>
          </cell>
          <cell r="C641">
            <v>1.0032632316455299</v>
          </cell>
          <cell r="D641">
            <v>352.93599999999998</v>
          </cell>
          <cell r="E641">
            <v>0.2946951880044531</v>
          </cell>
          <cell r="F641">
            <v>1.0029469499999999</v>
          </cell>
          <cell r="G641">
            <v>586.11297920025322</v>
          </cell>
          <cell r="H641">
            <v>0</v>
          </cell>
          <cell r="I641">
            <v>1</v>
          </cell>
          <cell r="K641">
            <v>2.4919597879080069</v>
          </cell>
          <cell r="L641">
            <v>0</v>
          </cell>
          <cell r="M641">
            <v>1</v>
          </cell>
          <cell r="O641">
            <v>1.0067414429655459</v>
          </cell>
          <cell r="P641">
            <v>9.4611227960782234</v>
          </cell>
          <cell r="Q641">
            <v>8109.6088108599997</v>
          </cell>
          <cell r="R641">
            <v>584.51695941990931</v>
          </cell>
        </row>
        <row r="642">
          <cell r="A642">
            <v>44418</v>
          </cell>
          <cell r="C642" t="str">
            <v xml:space="preserve"> </v>
          </cell>
          <cell r="D642">
            <v>352.93599999999998</v>
          </cell>
          <cell r="N642">
            <v>7.8108723023623723</v>
          </cell>
        </row>
        <row r="643">
          <cell r="A643">
            <v>44439</v>
          </cell>
          <cell r="B643">
            <v>0.23143923490738239</v>
          </cell>
          <cell r="C643">
            <v>1.0023143923490738</v>
          </cell>
          <cell r="D643">
            <v>352.93599999999998</v>
          </cell>
          <cell r="E643">
            <v>0.20413071166590266</v>
          </cell>
          <cell r="F643">
            <v>1.0020413100000001</v>
          </cell>
          <cell r="G643">
            <v>587.3094157958609</v>
          </cell>
          <cell r="H643">
            <v>0</v>
          </cell>
          <cell r="I643">
            <v>1</v>
          </cell>
          <cell r="K643">
            <v>2.4950535253745807</v>
          </cell>
          <cell r="L643">
            <v>0</v>
          </cell>
          <cell r="M643">
            <v>1</v>
          </cell>
          <cell r="O643">
            <v>1.0067414429655459</v>
          </cell>
          <cell r="P643">
            <v>9.5249044157980105</v>
          </cell>
          <cell r="Q643">
            <v>8109.6088108599997</v>
          </cell>
          <cell r="R643">
            <v>585.86976099869469</v>
          </cell>
        </row>
        <row r="644">
          <cell r="A644">
            <v>44449</v>
          </cell>
          <cell r="C644" t="str">
            <v xml:space="preserve"> </v>
          </cell>
          <cell r="D644">
            <v>352.93599999999998</v>
          </cell>
          <cell r="N644">
            <v>7.8395757693247052</v>
          </cell>
        </row>
        <row r="645">
          <cell r="A645">
            <v>44469</v>
          </cell>
          <cell r="B645">
            <v>0.14951366518294318</v>
          </cell>
          <cell r="C645">
            <v>1.0014951366518294</v>
          </cell>
          <cell r="D645">
            <v>352.93599999999998</v>
          </cell>
          <cell r="E645">
            <v>0.18709278645261396</v>
          </cell>
          <cell r="F645">
            <v>1.0018709299999999</v>
          </cell>
          <cell r="G645">
            <v>588.40822934697189</v>
          </cell>
          <cell r="H645">
            <v>0</v>
          </cell>
          <cell r="I645">
            <v>1</v>
          </cell>
          <cell r="K645">
            <v>2.4981511036782167</v>
          </cell>
          <cell r="L645">
            <v>0</v>
          </cell>
          <cell r="M645">
            <v>1</v>
          </cell>
          <cell r="O645">
            <v>1.0064340301100037</v>
          </cell>
          <cell r="P645">
            <v>9.5861879376041621</v>
          </cell>
          <cell r="Q645">
            <v>8109.6088108599997</v>
          </cell>
          <cell r="R645">
            <v>586.74571635156235</v>
          </cell>
        </row>
        <row r="646">
          <cell r="A646">
            <v>44479</v>
          </cell>
          <cell r="C646" t="str">
            <v xml:space="preserve"> </v>
          </cell>
          <cell r="D646">
            <v>352.93599999999998</v>
          </cell>
          <cell r="N646">
            <v>7.8683847160572569</v>
          </cell>
        </row>
        <row r="647">
          <cell r="A647">
            <v>44500</v>
          </cell>
          <cell r="B647">
            <v>0.26225102899195551</v>
          </cell>
          <cell r="C647">
            <v>1.0026225102899196</v>
          </cell>
          <cell r="D647">
            <v>352.93599999999998</v>
          </cell>
          <cell r="E647">
            <v>0.30392934331060495</v>
          </cell>
          <cell r="F647">
            <v>1.00303929</v>
          </cell>
          <cell r="G647">
            <v>590.1965746144117</v>
          </cell>
          <cell r="H647">
            <v>0</v>
          </cell>
          <cell r="I647">
            <v>1</v>
          </cell>
          <cell r="K647">
            <v>2.5012525275872672</v>
          </cell>
          <cell r="L647">
            <v>0</v>
          </cell>
          <cell r="M647">
            <v>1</v>
          </cell>
          <cell r="O647">
            <v>1.0061267111243066</v>
          </cell>
          <cell r="P647">
            <v>9.644919741881175</v>
          </cell>
          <cell r="Q647">
            <v>8109.6088108599997</v>
          </cell>
          <cell r="R647">
            <v>588.28446303026055</v>
          </cell>
        </row>
        <row r="648">
          <cell r="A648">
            <v>44510</v>
          </cell>
          <cell r="C648" t="str">
            <v xml:space="preserve"> </v>
          </cell>
          <cell r="D648">
            <v>352.93599999999998</v>
          </cell>
          <cell r="N648">
            <v>7.8972995301780777</v>
          </cell>
        </row>
        <row r="649">
          <cell r="A649">
            <v>44530</v>
          </cell>
          <cell r="B649">
            <v>0.38728597194790382</v>
          </cell>
          <cell r="C649">
            <v>1.003872859719479</v>
          </cell>
          <cell r="D649">
            <v>352.93599999999998</v>
          </cell>
          <cell r="E649">
            <v>0.39195558265753649</v>
          </cell>
          <cell r="F649">
            <v>1.0039195599999999</v>
          </cell>
          <cell r="G649">
            <v>592.50988303726649</v>
          </cell>
          <cell r="H649">
            <v>0</v>
          </cell>
          <cell r="I649">
            <v>1</v>
          </cell>
          <cell r="K649">
            <v>2.5043578018760049</v>
          </cell>
          <cell r="L649">
            <v>0</v>
          </cell>
          <cell r="M649">
            <v>1</v>
          </cell>
          <cell r="O649">
            <v>1.0061267111243066</v>
          </cell>
          <cell r="P649">
            <v>9.7040113789568032</v>
          </cell>
          <cell r="Q649">
            <v>8109.6088108599997</v>
          </cell>
          <cell r="R649">
            <v>590.56280623072576</v>
          </cell>
        </row>
        <row r="650">
          <cell r="A650">
            <v>44540</v>
          </cell>
          <cell r="C650" t="str">
            <v xml:space="preserve"> </v>
          </cell>
          <cell r="D650">
            <v>352.93599999999998</v>
          </cell>
          <cell r="N650">
            <v>7.9263206007296416</v>
          </cell>
        </row>
        <row r="651">
          <cell r="A651">
            <v>44561</v>
          </cell>
          <cell r="B651">
            <v>0.40129480407680163</v>
          </cell>
          <cell r="C651">
            <v>1.004012948040768</v>
          </cell>
          <cell r="D651">
            <v>352.93599999999998</v>
          </cell>
          <cell r="E651">
            <v>0.37713773701550191</v>
          </cell>
          <cell r="F651">
            <v>1.0037713800000001</v>
          </cell>
          <cell r="G651">
            <v>594.74446140174643</v>
          </cell>
          <cell r="H651">
            <v>0</v>
          </cell>
          <cell r="I651">
            <v>1</v>
          </cell>
          <cell r="K651">
            <v>2.5074669313246285</v>
          </cell>
          <cell r="L651">
            <v>0</v>
          </cell>
          <cell r="M651">
            <v>1</v>
          </cell>
          <cell r="O651">
            <v>1.0070489497196062</v>
          </cell>
          <cell r="P651">
            <v>9.7724144672455573</v>
          </cell>
          <cell r="Q651">
            <v>8109.6088108599997</v>
          </cell>
          <cell r="R651">
            <v>592.93270408693979</v>
          </cell>
          <cell r="S651">
            <v>0</v>
          </cell>
          <cell r="T651">
            <v>1</v>
          </cell>
        </row>
        <row r="652">
          <cell r="A652">
            <v>44571</v>
          </cell>
          <cell r="C652" t="str">
            <v xml:space="preserve"> </v>
          </cell>
          <cell r="D652">
            <v>352.93599999999998</v>
          </cell>
          <cell r="N652">
            <v>7.9554483181840796</v>
          </cell>
        </row>
        <row r="653">
          <cell r="A653">
            <v>44592</v>
          </cell>
          <cell r="B653">
            <v>0.32882360289290258</v>
          </cell>
          <cell r="C653">
            <v>1.003288236028929</v>
          </cell>
          <cell r="D653">
            <v>352.93599999999998</v>
          </cell>
          <cell r="E653">
            <v>0.30468088457467807</v>
          </cell>
          <cell r="F653">
            <v>1.0030468100000001</v>
          </cell>
          <cell r="G653">
            <v>596.55653408770411</v>
          </cell>
          <cell r="H653">
            <v>0</v>
          </cell>
          <cell r="I653">
            <v>1</v>
          </cell>
          <cell r="K653">
            <v>2.509546970714625</v>
          </cell>
          <cell r="L653">
            <v>0</v>
          </cell>
          <cell r="M653">
            <v>1</v>
          </cell>
          <cell r="O653">
            <v>1.0064340301100034</v>
          </cell>
          <cell r="P653">
            <v>9.8352904761752491</v>
          </cell>
          <cell r="Q653">
            <v>8109.6088108599997</v>
          </cell>
          <cell r="R653">
            <v>594.88240676724877</v>
          </cell>
        </row>
        <row r="654">
          <cell r="A654">
            <v>44602</v>
          </cell>
          <cell r="C654" t="str">
            <v xml:space="preserve"> </v>
          </cell>
          <cell r="D654">
            <v>352.93599999999998</v>
          </cell>
          <cell r="N654">
            <v>7.9846830744484318</v>
          </cell>
        </row>
        <row r="655">
          <cell r="A655">
            <v>44620</v>
          </cell>
          <cell r="B655">
            <v>0.2563954479382291</v>
          </cell>
          <cell r="C655">
            <v>1.0025639544793823</v>
          </cell>
          <cell r="D655">
            <v>352.93599999999998</v>
          </cell>
          <cell r="E655">
            <v>0.25079302204897846</v>
          </cell>
          <cell r="F655">
            <v>1.0025079299999999</v>
          </cell>
          <cell r="G655">
            <v>598.05265624777326</v>
          </cell>
          <cell r="H655">
            <v>0</v>
          </cell>
          <cell r="I655">
            <v>1</v>
          </cell>
          <cell r="K655">
            <v>2.5116287355765747</v>
          </cell>
          <cell r="L655">
            <v>0</v>
          </cell>
          <cell r="M655">
            <v>1</v>
          </cell>
          <cell r="O655">
            <v>1.0058194859797918</v>
          </cell>
          <cell r="P655">
            <v>9.8925268112085298</v>
          </cell>
          <cell r="Q655">
            <v>8109.6088108599997</v>
          </cell>
          <cell r="R655">
            <v>596.40765817878537</v>
          </cell>
        </row>
        <row r="656">
          <cell r="A656">
            <v>44630</v>
          </cell>
          <cell r="C656" t="str">
            <v xml:space="preserve"> </v>
          </cell>
          <cell r="D656">
            <v>352.93599999999998</v>
          </cell>
          <cell r="N656">
            <v>8.0140252628699233</v>
          </cell>
        </row>
        <row r="657">
          <cell r="A657">
            <v>44651</v>
          </cell>
          <cell r="B657">
            <v>0.23958817027047719</v>
          </cell>
          <cell r="C657">
            <v>1.0023958817027048</v>
          </cell>
          <cell r="D657">
            <v>352.93599999999998</v>
          </cell>
          <cell r="E657">
            <v>0.24856768522820705</v>
          </cell>
          <cell r="F657">
            <v>1.0024856799999999</v>
          </cell>
          <cell r="G657">
            <v>599.53922189185414</v>
          </cell>
          <cell r="H657">
            <v>0</v>
          </cell>
          <cell r="I657">
            <v>1</v>
          </cell>
          <cell r="K657">
            <v>2.5137122273418226</v>
          </cell>
          <cell r="L657">
            <v>0</v>
          </cell>
          <cell r="M657">
            <v>1</v>
          </cell>
          <cell r="O657">
            <v>1.0067414429655459</v>
          </cell>
          <cell r="P657">
            <v>9.9592167164914258</v>
          </cell>
          <cell r="Q657">
            <v>8109.6088108599997</v>
          </cell>
          <cell r="R657">
            <v>597.83658037436896</v>
          </cell>
        </row>
        <row r="658">
          <cell r="A658">
            <v>44661</v>
          </cell>
          <cell r="C658" t="str">
            <v xml:space="preserve"> </v>
          </cell>
          <cell r="D658">
            <v>352.93599999999998</v>
          </cell>
          <cell r="N658">
            <v>8.0434752782412566</v>
          </cell>
        </row>
        <row r="659">
          <cell r="A659">
            <v>44681</v>
          </cell>
          <cell r="B659">
            <v>0.26652671514366677</v>
          </cell>
          <cell r="C659">
            <v>1.0026652671514367</v>
          </cell>
          <cell r="D659">
            <v>352.93599999999998</v>
          </cell>
          <cell r="E659">
            <v>0.2357264601372385</v>
          </cell>
          <cell r="F659">
            <v>1.0023572599999999</v>
          </cell>
          <cell r="G659">
            <v>600.95249447675405</v>
          </cell>
          <cell r="H659">
            <v>0</v>
          </cell>
          <cell r="I659">
            <v>1</v>
          </cell>
          <cell r="K659">
            <v>2.5157974474429006</v>
          </cell>
          <cell r="L659">
            <v>0</v>
          </cell>
          <cell r="M659">
            <v>1</v>
          </cell>
          <cell r="O659">
            <v>1.0058194859797915</v>
          </cell>
          <cell r="P659">
            <v>10.017174238542752</v>
          </cell>
          <cell r="Q659">
            <v>8109.6088108599997</v>
          </cell>
          <cell r="R659">
            <v>599.42997457396802</v>
          </cell>
        </row>
        <row r="660">
          <cell r="A660">
            <v>44691</v>
          </cell>
          <cell r="C660" t="str">
            <v xml:space="preserve"> </v>
          </cell>
          <cell r="D660">
            <v>352.93599999999998</v>
          </cell>
          <cell r="N660">
            <v>8.0730335168059195</v>
          </cell>
        </row>
        <row r="661">
          <cell r="A661">
            <v>44712</v>
          </cell>
          <cell r="B661">
            <v>0.17412595012438192</v>
          </cell>
          <cell r="C661">
            <v>1.0017412595012438</v>
          </cell>
          <cell r="D661">
            <v>352.93599999999998</v>
          </cell>
          <cell r="E661">
            <v>0.17742968218243949</v>
          </cell>
          <cell r="F661">
            <v>1.0017742999999999</v>
          </cell>
          <cell r="G661">
            <v>602.01876257777155</v>
          </cell>
          <cell r="H661">
            <v>0</v>
          </cell>
          <cell r="I661">
            <v>1</v>
          </cell>
          <cell r="K661">
            <v>2.5178843973135292</v>
          </cell>
          <cell r="L661">
            <v>0</v>
          </cell>
          <cell r="M661">
            <v>1</v>
          </cell>
          <cell r="O661">
            <v>1.0067414429655459</v>
          </cell>
          <cell r="P661">
            <v>10.084704447347825</v>
          </cell>
          <cell r="Q661">
            <v>8109.6088108599997</v>
          </cell>
          <cell r="R661">
            <v>600.47373771252524</v>
          </cell>
        </row>
        <row r="662">
          <cell r="A662">
            <v>44722</v>
          </cell>
          <cell r="C662" t="str">
            <v xml:space="preserve"> </v>
          </cell>
          <cell r="D662">
            <v>352.93599999999998</v>
          </cell>
          <cell r="N662">
            <v>8.1027003762635204</v>
          </cell>
        </row>
        <row r="663">
          <cell r="A663">
            <v>44742</v>
          </cell>
          <cell r="B663">
            <v>0.18403714629855461</v>
          </cell>
          <cell r="C663">
            <v>1.0018403714629855</v>
          </cell>
          <cell r="D663">
            <v>352.93599999999998</v>
          </cell>
          <cell r="E663">
            <v>0.21613241212400752</v>
          </cell>
          <cell r="F663">
            <v>1.0021613199999999</v>
          </cell>
          <cell r="G663">
            <v>603.31992025077</v>
          </cell>
          <cell r="H663">
            <v>0</v>
          </cell>
          <cell r="I663">
            <v>1</v>
          </cell>
          <cell r="K663">
            <v>2.5199730783886189</v>
          </cell>
          <cell r="L663">
            <v>0</v>
          </cell>
          <cell r="M663">
            <v>1</v>
          </cell>
          <cell r="O663">
            <v>1.0064340301100037</v>
          </cell>
          <cell r="P663">
            <v>10.149589739412548</v>
          </cell>
          <cell r="Q663">
            <v>8109.6088108599997</v>
          </cell>
          <cell r="R663">
            <v>601.57883244368361</v>
          </cell>
        </row>
        <row r="664">
          <cell r="A664">
            <v>44752</v>
          </cell>
          <cell r="C664" t="str">
            <v xml:space="preserve"> </v>
          </cell>
          <cell r="D664">
            <v>352.93599999999998</v>
          </cell>
          <cell r="N664">
            <v>8.1324762557751367</v>
          </cell>
        </row>
        <row r="665">
          <cell r="A665">
            <v>44773</v>
          </cell>
          <cell r="B665">
            <v>0.28032294377491329</v>
          </cell>
          <cell r="C665">
            <v>1.0028032294377491</v>
          </cell>
          <cell r="D665">
            <v>352.93599999999998</v>
          </cell>
          <cell r="E665">
            <v>0.25315782976060852</v>
          </cell>
          <cell r="F665">
            <v>1.0025315800000001</v>
          </cell>
          <cell r="G665">
            <v>604.8472718673903</v>
          </cell>
          <cell r="H665">
            <v>0</v>
          </cell>
          <cell r="I665">
            <v>1</v>
          </cell>
          <cell r="K665">
            <v>2.5220634921042686</v>
          </cell>
          <cell r="L665">
            <v>0</v>
          </cell>
          <cell r="M665">
            <v>1</v>
          </cell>
          <cell r="O665">
            <v>1.0064340301100034</v>
          </cell>
          <cell r="P665">
            <v>10.21489250540011</v>
          </cell>
          <cell r="Q665">
            <v>8109.6088108599997</v>
          </cell>
          <cell r="R665">
            <v>603.26519593591649</v>
          </cell>
        </row>
        <row r="666">
          <cell r="A666">
            <v>44783</v>
          </cell>
          <cell r="C666" t="str">
            <v xml:space="preserve"> </v>
          </cell>
          <cell r="D666">
            <v>352.93599999999998</v>
          </cell>
          <cell r="N666">
            <v>8.1623615559686886</v>
          </cell>
        </row>
        <row r="667">
          <cell r="A667">
            <v>44804</v>
          </cell>
          <cell r="B667">
            <v>0.19882760173199898</v>
          </cell>
          <cell r="C667">
            <v>1.00198827601732</v>
          </cell>
          <cell r="D667">
            <v>352.93599999999998</v>
          </cell>
          <cell r="E667">
            <v>0.17536953278367576</v>
          </cell>
          <cell r="F667">
            <v>1.0017537000000001</v>
          </cell>
          <cell r="G667">
            <v>605.90798970211893</v>
          </cell>
          <cell r="H667">
            <v>0</v>
          </cell>
          <cell r="I667">
            <v>1</v>
          </cell>
          <cell r="K667">
            <v>2.5241556398977707</v>
          </cell>
          <cell r="L667">
            <v>0</v>
          </cell>
          <cell r="M667">
            <v>1</v>
          </cell>
          <cell r="O667">
            <v>1.0070489497196062</v>
          </cell>
          <cell r="P667">
            <v>10.286896769061858</v>
          </cell>
          <cell r="Q667">
            <v>8109.6088108599997</v>
          </cell>
          <cell r="R667">
            <v>604.46465365707968</v>
          </cell>
        </row>
        <row r="668">
          <cell r="A668">
            <v>44814</v>
          </cell>
          <cell r="C668" t="str">
            <v xml:space="preserve"> </v>
          </cell>
          <cell r="D668">
            <v>352.93599999999998</v>
          </cell>
          <cell r="N668">
            <v>8.1923566789443267</v>
          </cell>
        </row>
        <row r="669">
          <cell r="A669">
            <v>44834</v>
          </cell>
          <cell r="B669">
            <v>0.12845339488702923</v>
          </cell>
          <cell r="C669">
            <v>1.0012845339488703</v>
          </cell>
          <cell r="D669">
            <v>352.93599999999998</v>
          </cell>
          <cell r="E669">
            <v>0.16073322686644223</v>
          </cell>
          <cell r="F669">
            <v>1.0016073299999999</v>
          </cell>
          <cell r="G669">
            <v>606.88188516580874</v>
          </cell>
          <cell r="H669">
            <v>0</v>
          </cell>
          <cell r="I669">
            <v>1</v>
          </cell>
          <cell r="K669">
            <v>2.5262495232076079</v>
          </cell>
          <cell r="L669">
            <v>0</v>
          </cell>
          <cell r="M669">
            <v>1</v>
          </cell>
          <cell r="O669">
            <v>1.0064340301100034</v>
          </cell>
          <cell r="P669">
            <v>10.3530829726125</v>
          </cell>
          <cell r="Q669">
            <v>8109.6088108599997</v>
          </cell>
          <cell r="R669">
            <v>605.24110902559437</v>
          </cell>
        </row>
        <row r="670">
          <cell r="A670">
            <v>44844</v>
          </cell>
          <cell r="C670" t="str">
            <v xml:space="preserve"> </v>
          </cell>
          <cell r="D670">
            <v>352.93599999999998</v>
          </cell>
          <cell r="N670">
            <v>8.2224620282798426</v>
          </cell>
        </row>
        <row r="671">
          <cell r="A671">
            <v>44865</v>
          </cell>
          <cell r="B671">
            <v>0.22529289082526827</v>
          </cell>
          <cell r="C671">
            <v>1.0022529289082527</v>
          </cell>
          <cell r="D671">
            <v>352.93599999999998</v>
          </cell>
          <cell r="E671">
            <v>0.26108788555692097</v>
          </cell>
          <cell r="F671">
            <v>1.00261088</v>
          </cell>
          <cell r="G671">
            <v>608.46638024761614</v>
          </cell>
          <cell r="H671">
            <v>0</v>
          </cell>
          <cell r="I671">
            <v>1</v>
          </cell>
          <cell r="K671">
            <v>2.5283451434734574</v>
          </cell>
          <cell r="L671">
            <v>0</v>
          </cell>
          <cell r="M671">
            <v>1</v>
          </cell>
          <cell r="O671">
            <v>1.0061267111243064</v>
          </cell>
          <cell r="P671">
            <v>10.416513321231673</v>
          </cell>
          <cell r="Q671">
            <v>8109.6088108599997</v>
          </cell>
          <cell r="R671">
            <v>606.60467421658109</v>
          </cell>
        </row>
        <row r="672">
          <cell r="A672">
            <v>44875</v>
          </cell>
          <cell r="C672" t="str">
            <v xml:space="preserve"> </v>
          </cell>
          <cell r="D672">
            <v>352.93599999999998</v>
          </cell>
          <cell r="N672">
            <v>8.2526780090361012</v>
          </cell>
        </row>
        <row r="673">
          <cell r="A673">
            <v>44895</v>
          </cell>
          <cell r="B673">
            <v>0.33267787502022639</v>
          </cell>
          <cell r="C673">
            <v>1.0033267787502023</v>
          </cell>
          <cell r="D673">
            <v>352.93599999999998</v>
          </cell>
          <cell r="E673">
            <v>0.33668793140596193</v>
          </cell>
          <cell r="F673">
            <v>1.00336688</v>
          </cell>
          <cell r="G673">
            <v>610.5150131165725</v>
          </cell>
          <cell r="H673">
            <v>0</v>
          </cell>
          <cell r="I673">
            <v>1</v>
          </cell>
          <cell r="K673">
            <v>2.5304425021361907</v>
          </cell>
          <cell r="L673">
            <v>0</v>
          </cell>
          <cell r="M673">
            <v>1</v>
          </cell>
          <cell r="O673">
            <v>1.0061267111243066</v>
          </cell>
          <cell r="P673">
            <v>10.480332289273351</v>
          </cell>
          <cell r="Q673">
            <v>8109.6088108599997</v>
          </cell>
          <cell r="R673">
            <v>608.62271375653813</v>
          </cell>
        </row>
        <row r="674">
          <cell r="A674">
            <v>44905</v>
          </cell>
          <cell r="C674" t="str">
            <v xml:space="preserve"> </v>
          </cell>
          <cell r="D674">
            <v>352.93599999999998</v>
          </cell>
          <cell r="N674">
            <v>8.2830050277624849</v>
          </cell>
        </row>
        <row r="675">
          <cell r="A675">
            <v>44926</v>
          </cell>
          <cell r="B675">
            <v>0.34470804417743306</v>
          </cell>
          <cell r="C675">
            <v>1.0034470804417743</v>
          </cell>
          <cell r="D675">
            <v>352.93599999999998</v>
          </cell>
          <cell r="E675">
            <v>0.33941323041592292</v>
          </cell>
          <cell r="F675">
            <v>1.00339413</v>
          </cell>
          <cell r="G675">
            <v>612.58718184476572</v>
          </cell>
          <cell r="H675">
            <v>0</v>
          </cell>
          <cell r="I675">
            <v>1</v>
          </cell>
          <cell r="K675">
            <v>2.5325416006378747</v>
          </cell>
          <cell r="L675">
            <v>0</v>
          </cell>
          <cell r="M675">
            <v>1</v>
          </cell>
          <cell r="O675">
            <v>1.0067414429655459</v>
          </cell>
          <cell r="P675">
            <v>10.550984851661456</v>
          </cell>
          <cell r="Q675">
            <v>8109.6088108599997</v>
          </cell>
          <cell r="R675">
            <v>610.72068520954792</v>
          </cell>
          <cell r="S675">
            <v>0</v>
          </cell>
          <cell r="T675">
            <v>1</v>
          </cell>
        </row>
        <row r="676">
          <cell r="A676">
            <v>44936</v>
          </cell>
          <cell r="C676" t="str">
            <v xml:space="preserve"> </v>
          </cell>
          <cell r="D676">
            <v>352.93599999999998</v>
          </cell>
          <cell r="N676">
            <v>8.3101214308380253</v>
          </cell>
        </row>
        <row r="677">
          <cell r="A677">
            <v>44957</v>
          </cell>
          <cell r="B677">
            <v>0.32882360289290258</v>
          </cell>
          <cell r="C677">
            <v>1.003288236028929</v>
          </cell>
          <cell r="D677">
            <v>352.93599999999998</v>
          </cell>
          <cell r="E677">
            <v>0.30468088457467807</v>
          </cell>
          <cell r="F677">
            <v>1.0030468100000001</v>
          </cell>
          <cell r="G677">
            <v>614.45361788920138</v>
          </cell>
          <cell r="H677">
            <v>0</v>
          </cell>
          <cell r="I677">
            <v>1</v>
          </cell>
          <cell r="K677">
            <v>2.5346424404217709</v>
          </cell>
          <cell r="L677">
            <v>0</v>
          </cell>
          <cell r="M677">
            <v>1</v>
          </cell>
          <cell r="O677">
            <v>1.0066672923248323</v>
          </cell>
          <cell r="P677">
            <v>10.621331351982359</v>
          </cell>
          <cell r="Q677">
            <v>8109.6088108599997</v>
          </cell>
          <cell r="R677">
            <v>612.72887897026624</v>
          </cell>
        </row>
        <row r="678">
          <cell r="A678">
            <v>44967</v>
          </cell>
          <cell r="C678" t="str">
            <v xml:space="preserve"> </v>
          </cell>
          <cell r="D678">
            <v>352.93599999999998</v>
          </cell>
          <cell r="N678">
            <v>8.3373266059610636</v>
          </cell>
        </row>
        <row r="679">
          <cell r="A679">
            <v>44985</v>
          </cell>
          <cell r="B679">
            <v>0.2563954479382291</v>
          </cell>
          <cell r="C679">
            <v>1.0025639544793823</v>
          </cell>
          <cell r="D679">
            <v>352.93599999999998</v>
          </cell>
          <cell r="E679">
            <v>0.25079302204897846</v>
          </cell>
          <cell r="F679">
            <v>1.0025079299999999</v>
          </cell>
          <cell r="G679">
            <v>615.99462468659499</v>
          </cell>
          <cell r="H679">
            <v>0</v>
          </cell>
          <cell r="I679">
            <v>1</v>
          </cell>
          <cell r="K679">
            <v>2.5367450229323403</v>
          </cell>
          <cell r="L679">
            <v>0</v>
          </cell>
          <cell r="M679">
            <v>1</v>
          </cell>
          <cell r="O679">
            <v>1.0051791270920583</v>
          </cell>
          <cell r="P679">
            <v>10.676340576941138</v>
          </cell>
          <cell r="Q679">
            <v>8109.6088108599997</v>
          </cell>
          <cell r="R679">
            <v>614.29988792414895</v>
          </cell>
        </row>
        <row r="680">
          <cell r="A680">
            <v>44995</v>
          </cell>
          <cell r="C680" t="str">
            <v xml:space="preserve"> </v>
          </cell>
          <cell r="D680">
            <v>352.93599999999998</v>
          </cell>
          <cell r="N680">
            <v>8.3646208437481846</v>
          </cell>
        </row>
        <row r="681">
          <cell r="A681">
            <v>45016</v>
          </cell>
          <cell r="B681">
            <v>0.23958817027047719</v>
          </cell>
          <cell r="C681">
            <v>1.0023958817027048</v>
          </cell>
          <cell r="D681">
            <v>352.93599999999998</v>
          </cell>
          <cell r="E681">
            <v>0.24856768522820705</v>
          </cell>
          <cell r="F681">
            <v>1.0024856799999999</v>
          </cell>
          <cell r="G681">
            <v>617.52578826630861</v>
          </cell>
          <cell r="H681">
            <v>0</v>
          </cell>
          <cell r="I681">
            <v>1</v>
          </cell>
          <cell r="K681">
            <v>2.5388493496152407</v>
          </cell>
          <cell r="L681">
            <v>0</v>
          </cell>
          <cell r="M681">
            <v>1</v>
          </cell>
          <cell r="O681">
            <v>1.0066225279024876</v>
          </cell>
          <cell r="P681">
            <v>10.747044940308392</v>
          </cell>
          <cell r="Q681">
            <v>8109.6088108599997</v>
          </cell>
          <cell r="R681">
            <v>615.77167778559999</v>
          </cell>
        </row>
        <row r="682">
          <cell r="A682">
            <v>45026</v>
          </cell>
          <cell r="C682" t="str">
            <v xml:space="preserve"> </v>
          </cell>
          <cell r="D682">
            <v>352.93599999999998</v>
          </cell>
          <cell r="N682">
            <v>8.3920044357673724</v>
          </cell>
        </row>
        <row r="683">
          <cell r="A683">
            <v>45046</v>
          </cell>
          <cell r="B683">
            <v>0.26652671514366677</v>
          </cell>
          <cell r="C683">
            <v>1.0026652671514367</v>
          </cell>
          <cell r="D683">
            <v>352.93599999999998</v>
          </cell>
          <cell r="E683">
            <v>0.2357264601372385</v>
          </cell>
          <cell r="F683">
            <v>1.0023572599999999</v>
          </cell>
          <cell r="G683">
            <v>618.98145994742333</v>
          </cell>
          <cell r="H683">
            <v>0</v>
          </cell>
          <cell r="I683">
            <v>1</v>
          </cell>
          <cell r="K683">
            <v>2.5409554219173294</v>
          </cell>
          <cell r="L683">
            <v>0</v>
          </cell>
          <cell r="M683">
            <v>1</v>
          </cell>
          <cell r="O683">
            <v>1.0051791270920583</v>
          </cell>
          <cell r="P683">
            <v>10.80270525191831</v>
          </cell>
          <cell r="Q683">
            <v>8109.6088108599997</v>
          </cell>
          <cell r="R683">
            <v>617.41287381118696</v>
          </cell>
        </row>
        <row r="684">
          <cell r="A684">
            <v>45056</v>
          </cell>
          <cell r="C684" t="str">
            <v xml:space="preserve"> </v>
          </cell>
          <cell r="D684">
            <v>352.93599999999998</v>
          </cell>
          <cell r="N684">
            <v>8.4194776745411346</v>
          </cell>
        </row>
        <row r="685">
          <cell r="A685">
            <v>45077</v>
          </cell>
          <cell r="B685">
            <v>0.17412595012438192</v>
          </cell>
          <cell r="C685">
            <v>1.0017412595012438</v>
          </cell>
          <cell r="D685">
            <v>352.93599999999998</v>
          </cell>
          <cell r="E685">
            <v>0.17742968218243949</v>
          </cell>
          <cell r="F685">
            <v>1.0017742999999999</v>
          </cell>
          <cell r="G685">
            <v>620.07971678457625</v>
          </cell>
          <cell r="H685">
            <v>0</v>
          </cell>
          <cell r="I685">
            <v>1</v>
          </cell>
          <cell r="K685">
            <v>2.5430632412866645</v>
          </cell>
          <cell r="L685">
            <v>0</v>
          </cell>
          <cell r="M685">
            <v>1</v>
          </cell>
          <cell r="O685">
            <v>1.006333682021866</v>
          </cell>
          <cell r="P685">
            <v>10.871126151959903</v>
          </cell>
          <cell r="Q685">
            <v>8109.6088108599997</v>
          </cell>
          <cell r="R685">
            <v>618.48794984390099</v>
          </cell>
        </row>
        <row r="686">
          <cell r="A686">
            <v>45087</v>
          </cell>
          <cell r="C686" t="str">
            <v xml:space="preserve"> </v>
          </cell>
          <cell r="D686">
            <v>352.93599999999998</v>
          </cell>
          <cell r="N686">
            <v>8.4470408535496162</v>
          </cell>
        </row>
        <row r="687">
          <cell r="A687">
            <v>45107</v>
          </cell>
          <cell r="B687">
            <v>0.18403714629855461</v>
          </cell>
          <cell r="C687">
            <v>1.0018403714629855</v>
          </cell>
          <cell r="D687">
            <v>352.93599999999998</v>
          </cell>
          <cell r="E687">
            <v>0.21613241212400752</v>
          </cell>
          <cell r="F687">
            <v>1.0021613199999999</v>
          </cell>
          <cell r="G687">
            <v>621.41991003355452</v>
          </cell>
          <cell r="H687">
            <v>0</v>
          </cell>
          <cell r="I687">
            <v>1</v>
          </cell>
          <cell r="K687">
            <v>2.545172809172505</v>
          </cell>
          <cell r="L687">
            <v>0</v>
          </cell>
          <cell r="M687">
            <v>1</v>
          </cell>
          <cell r="O687">
            <v>1.0060449190242917</v>
          </cell>
          <cell r="P687">
            <v>10.93684122925136</v>
          </cell>
          <cell r="Q687">
            <v>8109.6088108599997</v>
          </cell>
          <cell r="R687">
            <v>619.62619741699416</v>
          </cell>
        </row>
        <row r="688">
          <cell r="A688">
            <v>45117</v>
          </cell>
          <cell r="C688" t="str">
            <v xml:space="preserve"> </v>
          </cell>
          <cell r="D688">
            <v>352.93599999999998</v>
          </cell>
          <cell r="N688">
            <v>8.4746942672337404</v>
          </cell>
        </row>
        <row r="689">
          <cell r="A689">
            <v>45138</v>
          </cell>
          <cell r="B689">
            <v>0.28032294377491329</v>
          </cell>
          <cell r="C689">
            <v>1.0028032294377491</v>
          </cell>
          <cell r="D689">
            <v>352.93599999999998</v>
          </cell>
          <cell r="E689">
            <v>0.25315782976060852</v>
          </cell>
          <cell r="F689">
            <v>1.0025315800000001</v>
          </cell>
          <cell r="G689">
            <v>622.99308319149577</v>
          </cell>
          <cell r="H689">
            <v>0</v>
          </cell>
          <cell r="I689">
            <v>1</v>
          </cell>
          <cell r="K689">
            <v>2.547284127025311</v>
          </cell>
          <cell r="L689">
            <v>0</v>
          </cell>
          <cell r="M689">
            <v>1</v>
          </cell>
          <cell r="O689">
            <v>1.0060449190242917</v>
          </cell>
          <cell r="P689">
            <v>11.00295354886372</v>
          </cell>
          <cell r="Q689">
            <v>8109.6088108599997</v>
          </cell>
          <cell r="R689">
            <v>621.36315181399402</v>
          </cell>
        </row>
        <row r="690">
          <cell r="A690">
            <v>45148</v>
          </cell>
          <cell r="C690" t="str">
            <v xml:space="preserve"> </v>
          </cell>
          <cell r="D690">
            <v>352.93599999999998</v>
          </cell>
          <cell r="N690">
            <v>8.5024382109983563</v>
          </cell>
        </row>
        <row r="691">
          <cell r="A691">
            <v>45169</v>
          </cell>
          <cell r="B691">
            <v>0.19882760173199898</v>
          </cell>
          <cell r="C691">
            <v>1.00198827601732</v>
          </cell>
          <cell r="D691">
            <v>352.93599999999998</v>
          </cell>
          <cell r="E691">
            <v>0.17536953278367576</v>
          </cell>
          <cell r="F691">
            <v>1.0017537000000001</v>
          </cell>
          <cell r="G691">
            <v>624.08562325076332</v>
          </cell>
          <cell r="H691">
            <v>0</v>
          </cell>
          <cell r="I691">
            <v>1</v>
          </cell>
          <cell r="K691">
            <v>2.5493971962967481</v>
          </cell>
          <cell r="L691">
            <v>0</v>
          </cell>
          <cell r="M691">
            <v>1</v>
          </cell>
          <cell r="O691">
            <v>1.0066225279024876</v>
          </cell>
          <cell r="P691">
            <v>11.075820915750846</v>
          </cell>
          <cell r="Q691">
            <v>8109.6088108599997</v>
          </cell>
          <cell r="R691">
            <v>622.59859326679214</v>
          </cell>
        </row>
        <row r="692">
          <cell r="A692">
            <v>45179</v>
          </cell>
          <cell r="C692" t="str">
            <v xml:space="preserve"> </v>
          </cell>
          <cell r="D692">
            <v>352.93599999999998</v>
          </cell>
          <cell r="N692">
            <v>8.5302729812153899</v>
          </cell>
        </row>
        <row r="693">
          <cell r="A693">
            <v>45199</v>
          </cell>
          <cell r="B693">
            <v>0.12845339488702923</v>
          </cell>
          <cell r="C693">
            <v>1.0012845339488703</v>
          </cell>
          <cell r="D693">
            <v>352.93599999999998</v>
          </cell>
          <cell r="E693">
            <v>0.16073322686644223</v>
          </cell>
          <cell r="F693">
            <v>1.0016073299999999</v>
          </cell>
          <cell r="G693">
            <v>625.08873621142391</v>
          </cell>
          <cell r="H693">
            <v>0</v>
          </cell>
          <cell r="I693">
            <v>1</v>
          </cell>
          <cell r="K693">
            <v>2.5515120184396842</v>
          </cell>
          <cell r="L693">
            <v>0</v>
          </cell>
          <cell r="M693">
            <v>1</v>
          </cell>
          <cell r="O693">
            <v>1.005756238885982</v>
          </cell>
          <cell r="P693">
            <v>11.139575986800264</v>
          </cell>
          <cell r="Q693">
            <v>8109.6088108599997</v>
          </cell>
          <cell r="R693">
            <v>623.39834229636222</v>
          </cell>
        </row>
        <row r="694">
          <cell r="A694">
            <v>45209</v>
          </cell>
          <cell r="C694" t="str">
            <v xml:space="preserve"> </v>
          </cell>
          <cell r="D694">
            <v>352.93599999999998</v>
          </cell>
          <cell r="N694">
            <v>8.5581988752270117</v>
          </cell>
        </row>
        <row r="695">
          <cell r="A695">
            <v>45230</v>
          </cell>
          <cell r="B695">
            <v>0.22529289082526827</v>
          </cell>
          <cell r="C695">
            <v>1.0022529289082527</v>
          </cell>
          <cell r="D695">
            <v>352.93599999999998</v>
          </cell>
          <cell r="E695">
            <v>0.26108788555692097</v>
          </cell>
          <cell r="F695">
            <v>1.00261088</v>
          </cell>
          <cell r="G695">
            <v>626.72076717565278</v>
          </cell>
          <cell r="H695">
            <v>0</v>
          </cell>
          <cell r="I695">
            <v>1</v>
          </cell>
          <cell r="K695">
            <v>2.5536285949081923</v>
          </cell>
          <cell r="L695">
            <v>0</v>
          </cell>
          <cell r="M695">
            <v>1</v>
          </cell>
          <cell r="O695">
            <v>1.0060449190242917</v>
          </cell>
          <cell r="P695">
            <v>11.206913821605415</v>
          </cell>
          <cell r="Q695">
            <v>8109.6088108599997</v>
          </cell>
          <cell r="R695">
            <v>624.80281444307855</v>
          </cell>
        </row>
        <row r="696">
          <cell r="A696">
            <v>45240</v>
          </cell>
          <cell r="C696" t="str">
            <v xml:space="preserve"> </v>
          </cell>
          <cell r="D696">
            <v>352.93599999999998</v>
          </cell>
          <cell r="N696">
            <v>8.5862161913488126</v>
          </cell>
        </row>
        <row r="697">
          <cell r="A697">
            <v>45260</v>
          </cell>
          <cell r="B697">
            <v>0.33267787502022639</v>
          </cell>
          <cell r="C697">
            <v>1.0033267787502023</v>
          </cell>
          <cell r="D697">
            <v>352.93599999999998</v>
          </cell>
          <cell r="E697">
            <v>0.33668793140596193</v>
          </cell>
          <cell r="F697">
            <v>1.00336688</v>
          </cell>
          <cell r="G697">
            <v>628.83086036234806</v>
          </cell>
          <cell r="H697">
            <v>0</v>
          </cell>
          <cell r="I697">
            <v>1</v>
          </cell>
          <cell r="K697">
            <v>2.555746927157553</v>
          </cell>
          <cell r="L697">
            <v>0</v>
          </cell>
          <cell r="M697">
            <v>1</v>
          </cell>
          <cell r="O697">
            <v>1.005756238885982</v>
          </cell>
          <cell r="P697">
            <v>11.271423494737189</v>
          </cell>
          <cell r="Q697">
            <v>8109.6088108599997</v>
          </cell>
          <cell r="R697">
            <v>626.88139516923434</v>
          </cell>
        </row>
        <row r="698">
          <cell r="A698">
            <v>45270</v>
          </cell>
          <cell r="C698" t="str">
            <v xml:space="preserve"> </v>
          </cell>
          <cell r="D698">
            <v>352.93599999999998</v>
          </cell>
          <cell r="N698">
            <v>8.6143252288729926</v>
          </cell>
        </row>
        <row r="699">
          <cell r="A699">
            <v>45291</v>
          </cell>
          <cell r="B699">
            <v>0.34470804417743306</v>
          </cell>
          <cell r="C699">
            <v>1.0034470804417743</v>
          </cell>
          <cell r="D699">
            <v>352.93599999999998</v>
          </cell>
          <cell r="E699">
            <v>0.33941323041592292</v>
          </cell>
          <cell r="F699">
            <v>1.00339413</v>
          </cell>
          <cell r="G699">
            <v>630.96519549935624</v>
          </cell>
          <cell r="H699">
            <v>0</v>
          </cell>
          <cell r="I699">
            <v>1</v>
          </cell>
          <cell r="K699">
            <v>2.5578670166442534</v>
          </cell>
          <cell r="L699">
            <v>0</v>
          </cell>
          <cell r="M699">
            <v>1</v>
          </cell>
          <cell r="O699">
            <v>1.005756238885982</v>
          </cell>
          <cell r="P699">
            <v>11.336304500957965</v>
          </cell>
          <cell r="Q699">
            <v>8109.6088108599997</v>
          </cell>
          <cell r="R699">
            <v>629.04230576583439</v>
          </cell>
          <cell r="S699">
            <v>0</v>
          </cell>
          <cell r="T699">
            <v>1</v>
          </cell>
        </row>
        <row r="700">
          <cell r="A700">
            <v>45301</v>
          </cell>
          <cell r="C700" t="str">
            <v xml:space="preserve"> </v>
          </cell>
          <cell r="D700">
            <v>352.93599999999998</v>
          </cell>
          <cell r="N700">
            <v>8.6425262880715543</v>
          </cell>
        </row>
        <row r="701">
          <cell r="A701">
            <v>45322</v>
          </cell>
          <cell r="B701">
            <v>0.32882360289290258</v>
          </cell>
          <cell r="C701">
            <v>1.003288236028929</v>
          </cell>
          <cell r="D701">
            <v>352.93599999999998</v>
          </cell>
          <cell r="E701">
            <v>0.30468088457467807</v>
          </cell>
          <cell r="F701">
            <v>1.0030468100000001</v>
          </cell>
          <cell r="G701">
            <v>632.88762583836194</v>
          </cell>
          <cell r="H701">
            <v>0</v>
          </cell>
          <cell r="I701">
            <v>1</v>
          </cell>
          <cell r="K701">
            <v>2.5599888648259888</v>
          </cell>
          <cell r="L701">
            <v>0</v>
          </cell>
          <cell r="M701">
            <v>1</v>
          </cell>
          <cell r="O701">
            <v>1.006333682021866</v>
          </cell>
          <cell r="P701">
            <v>11.408105048970082</v>
          </cell>
          <cell r="Q701">
            <v>8109.6088108599997</v>
          </cell>
          <cell r="R701">
            <v>631.11074533937415</v>
          </cell>
        </row>
        <row r="702">
          <cell r="A702">
            <v>45332</v>
          </cell>
          <cell r="C702" t="str">
            <v xml:space="preserve"> </v>
          </cell>
          <cell r="D702">
            <v>352.93599999999998</v>
          </cell>
          <cell r="N702">
            <v>8.6708196701995135</v>
          </cell>
        </row>
        <row r="703">
          <cell r="A703">
            <v>45351</v>
          </cell>
          <cell r="B703">
            <v>0.2563954479382291</v>
          </cell>
          <cell r="C703">
            <v>1.0025639544793823</v>
          </cell>
          <cell r="D703">
            <v>352.93599999999998</v>
          </cell>
          <cell r="E703">
            <v>0.25079302204897846</v>
          </cell>
          <cell r="F703">
            <v>1.0025079299999999</v>
          </cell>
          <cell r="G703">
            <v>634.47486384137596</v>
          </cell>
          <cell r="H703">
            <v>0</v>
          </cell>
          <cell r="I703">
            <v>1</v>
          </cell>
          <cell r="K703">
            <v>2.5621124731616636</v>
          </cell>
          <cell r="L703">
            <v>0</v>
          </cell>
          <cell r="M703">
            <v>1</v>
          </cell>
          <cell r="O703">
            <v>1.0054676415831607</v>
          </cell>
          <cell r="P703">
            <v>11.470480478520896</v>
          </cell>
          <cell r="Q703">
            <v>8109.6088108599997</v>
          </cell>
          <cell r="R703">
            <v>632.72888456187331</v>
          </cell>
        </row>
        <row r="704">
          <cell r="A704">
            <v>45361</v>
          </cell>
          <cell r="C704" t="str">
            <v xml:space="preserve"> </v>
          </cell>
          <cell r="D704">
            <v>352.93599999999998</v>
          </cell>
          <cell r="N704">
            <v>8.699205677498119</v>
          </cell>
        </row>
        <row r="705">
          <cell r="A705">
            <v>45382</v>
          </cell>
          <cell r="B705">
            <v>0.23958817027047719</v>
          </cell>
          <cell r="C705">
            <v>1.0023958817027048</v>
          </cell>
          <cell r="D705">
            <v>352.93599999999998</v>
          </cell>
          <cell r="E705">
            <v>0.24856768522820705</v>
          </cell>
          <cell r="F705">
            <v>1.0024856799999999</v>
          </cell>
          <cell r="G705">
            <v>636.05196332378125</v>
          </cell>
          <cell r="H705">
            <v>0</v>
          </cell>
          <cell r="I705">
            <v>1</v>
          </cell>
          <cell r="K705">
            <v>2.564237843111393</v>
          </cell>
          <cell r="L705">
            <v>0</v>
          </cell>
          <cell r="M705">
            <v>1</v>
          </cell>
          <cell r="O705">
            <v>1.005756238885982</v>
          </cell>
          <cell r="P705">
            <v>11.536507304292256</v>
          </cell>
          <cell r="Q705">
            <v>8109.6088108599997</v>
          </cell>
          <cell r="R705">
            <v>634.24482811916789</v>
          </cell>
        </row>
        <row r="706">
          <cell r="A706">
            <v>45392</v>
          </cell>
          <cell r="C706" t="str">
            <v xml:space="preserve"> </v>
          </cell>
          <cell r="D706">
            <v>352.93599999999998</v>
          </cell>
          <cell r="N706">
            <v>8.7276846131980754</v>
          </cell>
        </row>
        <row r="707">
          <cell r="A707">
            <v>45412</v>
          </cell>
          <cell r="B707">
            <v>0.26652671514366677</v>
          </cell>
          <cell r="C707">
            <v>1.0026652671514367</v>
          </cell>
          <cell r="D707">
            <v>352.93599999999998</v>
          </cell>
          <cell r="E707">
            <v>0.2357264601372385</v>
          </cell>
          <cell r="F707">
            <v>1.0023572599999999</v>
          </cell>
          <cell r="G707">
            <v>637.55130610155777</v>
          </cell>
          <cell r="H707">
            <v>0</v>
          </cell>
          <cell r="I707">
            <v>1</v>
          </cell>
          <cell r="K707">
            <v>2.5663649761365028</v>
          </cell>
          <cell r="L707">
            <v>0</v>
          </cell>
          <cell r="M707">
            <v>1</v>
          </cell>
          <cell r="O707">
            <v>1.006333682021866</v>
          </cell>
          <cell r="P707">
            <v>11.609575873200578</v>
          </cell>
          <cell r="Q707">
            <v>8109.6088108599997</v>
          </cell>
          <cell r="R707">
            <v>635.93526002552255</v>
          </cell>
        </row>
        <row r="708">
          <cell r="A708">
            <v>45422</v>
          </cell>
          <cell r="C708" t="str">
            <v xml:space="preserve"> </v>
          </cell>
          <cell r="D708">
            <v>352.93599999999998</v>
          </cell>
          <cell r="N708">
            <v>8.7562567815227865</v>
          </cell>
        </row>
        <row r="709">
          <cell r="A709">
            <v>45443</v>
          </cell>
          <cell r="B709">
            <v>0.17412595012438192</v>
          </cell>
          <cell r="C709">
            <v>1.0017412595012438</v>
          </cell>
          <cell r="D709">
            <v>352.93599999999998</v>
          </cell>
          <cell r="E709">
            <v>0.17742968218243949</v>
          </cell>
          <cell r="F709">
            <v>1.0017742999999999</v>
          </cell>
          <cell r="G709">
            <v>638.6825113577238</v>
          </cell>
          <cell r="H709">
            <v>0</v>
          </cell>
          <cell r="I709">
            <v>1</v>
          </cell>
          <cell r="K709">
            <v>2.5684938736995311</v>
          </cell>
          <cell r="L709">
            <v>0</v>
          </cell>
          <cell r="M709">
            <v>1</v>
          </cell>
          <cell r="O709">
            <v>1.0060449190242917</v>
          </cell>
          <cell r="P709">
            <v>11.679754819260447</v>
          </cell>
          <cell r="Q709">
            <v>8109.6088108599997</v>
          </cell>
          <cell r="R709">
            <v>637.0425883392179</v>
          </cell>
        </row>
        <row r="710">
          <cell r="A710">
            <v>45453</v>
          </cell>
          <cell r="C710" t="str">
            <v xml:space="preserve"> </v>
          </cell>
          <cell r="D710">
            <v>352.93599999999998</v>
          </cell>
          <cell r="N710">
            <v>8.7849224876916061</v>
          </cell>
        </row>
        <row r="711">
          <cell r="A711">
            <v>45473</v>
          </cell>
          <cell r="B711">
            <v>0.18403714629855461</v>
          </cell>
          <cell r="C711">
            <v>1.0018403714629855</v>
          </cell>
          <cell r="D711">
            <v>352.93599999999998</v>
          </cell>
          <cell r="E711">
            <v>0.21613241212400752</v>
          </cell>
          <cell r="F711">
            <v>1.0021613199999999</v>
          </cell>
          <cell r="G711">
            <v>640.06291127533552</v>
          </cell>
          <cell r="H711">
            <v>0</v>
          </cell>
          <cell r="I711">
            <v>1</v>
          </cell>
          <cell r="K711">
            <v>2.57062453726423</v>
          </cell>
          <cell r="L711">
            <v>0</v>
          </cell>
          <cell r="M711">
            <v>1</v>
          </cell>
          <cell r="O711">
            <v>1.005756238885982</v>
          </cell>
          <cell r="P711">
            <v>11.746986278129809</v>
          </cell>
          <cell r="Q711">
            <v>8109.6088108599997</v>
          </cell>
          <cell r="R711">
            <v>638.21498333950387</v>
          </cell>
        </row>
        <row r="712">
          <cell r="A712">
            <v>45483</v>
          </cell>
          <cell r="C712" t="str">
            <v xml:space="preserve"> </v>
          </cell>
          <cell r="D712">
            <v>352.93599999999998</v>
          </cell>
          <cell r="N712">
            <v>8.8136820379230958</v>
          </cell>
        </row>
        <row r="713">
          <cell r="A713">
            <v>45504</v>
          </cell>
          <cell r="B713">
            <v>0.28032294377491329</v>
          </cell>
          <cell r="C713">
            <v>1.0028032294377491</v>
          </cell>
          <cell r="D713">
            <v>352.93599999999998</v>
          </cell>
          <cell r="E713">
            <v>0.25315782976060852</v>
          </cell>
          <cell r="F713">
            <v>1.0025315800000001</v>
          </cell>
          <cell r="G713">
            <v>641.68328065062269</v>
          </cell>
          <cell r="H713">
            <v>0</v>
          </cell>
          <cell r="I713">
            <v>1</v>
          </cell>
          <cell r="K713">
            <v>2.5727569682955642</v>
          </cell>
          <cell r="L713">
            <v>0</v>
          </cell>
          <cell r="M713">
            <v>1</v>
          </cell>
          <cell r="O713">
            <v>1.0066225279024879</v>
          </cell>
          <cell r="P713">
            <v>11.824781022526865</v>
          </cell>
          <cell r="Q713">
            <v>8109.6088108599997</v>
          </cell>
          <cell r="R713">
            <v>640.0040463684137</v>
          </cell>
        </row>
        <row r="714">
          <cell r="A714">
            <v>45514</v>
          </cell>
          <cell r="C714" t="str">
            <v xml:space="preserve"> </v>
          </cell>
          <cell r="D714">
            <v>352.93599999999998</v>
          </cell>
          <cell r="N714">
            <v>8.8425357394382971</v>
          </cell>
        </row>
        <row r="715">
          <cell r="A715">
            <v>45535</v>
          </cell>
          <cell r="B715">
            <v>0.19882760173199898</v>
          </cell>
          <cell r="C715">
            <v>1.00198827601732</v>
          </cell>
          <cell r="D715">
            <v>352.93599999999998</v>
          </cell>
          <cell r="E715">
            <v>0.17536953278367576</v>
          </cell>
          <cell r="F715">
            <v>1.0017537000000001</v>
          </cell>
          <cell r="G715">
            <v>642.80859762185059</v>
          </cell>
          <cell r="H715">
            <v>0</v>
          </cell>
          <cell r="I715">
            <v>1</v>
          </cell>
          <cell r="K715">
            <v>2.5748911682597155</v>
          </cell>
          <cell r="L715">
            <v>0</v>
          </cell>
          <cell r="M715">
            <v>1</v>
          </cell>
          <cell r="O715">
            <v>1.0063336820218658</v>
          </cell>
          <cell r="P715">
            <v>11.899675425501744</v>
          </cell>
          <cell r="Q715">
            <v>8109.6088108599997</v>
          </cell>
          <cell r="R715">
            <v>641.27655106479574</v>
          </cell>
        </row>
        <row r="716">
          <cell r="A716">
            <v>45545</v>
          </cell>
          <cell r="C716" t="str">
            <v xml:space="preserve"> </v>
          </cell>
          <cell r="D716">
            <v>352.93599999999998</v>
          </cell>
          <cell r="N716">
            <v>8.8714839004640123</v>
          </cell>
        </row>
        <row r="717">
          <cell r="A717">
            <v>45565</v>
          </cell>
          <cell r="B717">
            <v>0.12845339488702923</v>
          </cell>
          <cell r="C717">
            <v>1.0012845339488703</v>
          </cell>
          <cell r="D717">
            <v>352.93599999999998</v>
          </cell>
          <cell r="E717">
            <v>0.16073322686644223</v>
          </cell>
          <cell r="F717">
            <v>1.0016073299999999</v>
          </cell>
          <cell r="G717">
            <v>643.84180462338315</v>
          </cell>
          <cell r="H717">
            <v>0</v>
          </cell>
          <cell r="I717">
            <v>1</v>
          </cell>
          <cell r="K717">
            <v>2.5770271386240808</v>
          </cell>
          <cell r="L717">
            <v>0</v>
          </cell>
          <cell r="M717">
            <v>1</v>
          </cell>
          <cell r="O717">
            <v>1.0060449190242917</v>
          </cell>
          <cell r="P717">
            <v>11.971607999864256</v>
          </cell>
          <cell r="Q717">
            <v>8109.6088108599997</v>
          </cell>
          <cell r="R717">
            <v>642.10029256525297</v>
          </cell>
        </row>
        <row r="718">
          <cell r="A718">
            <v>45575</v>
          </cell>
          <cell r="C718" t="str">
            <v xml:space="preserve"> </v>
          </cell>
          <cell r="D718">
            <v>352.93599999999998</v>
          </cell>
          <cell r="N718">
            <v>8.9005268302360978</v>
          </cell>
        </row>
        <row r="719">
          <cell r="A719">
            <v>45596</v>
          </cell>
          <cell r="B719">
            <v>0.22529289082526827</v>
          </cell>
          <cell r="C719">
            <v>1.0022529289082527</v>
          </cell>
          <cell r="D719">
            <v>352.93599999999998</v>
          </cell>
          <cell r="E719">
            <v>0.26108788555692097</v>
          </cell>
          <cell r="F719">
            <v>1.00261088</v>
          </cell>
          <cell r="G719">
            <v>645.52279757740587</v>
          </cell>
          <cell r="H719">
            <v>0</v>
          </cell>
          <cell r="I719">
            <v>1</v>
          </cell>
          <cell r="K719">
            <v>2.5791648808572738</v>
          </cell>
          <cell r="L719">
            <v>0</v>
          </cell>
          <cell r="M719">
            <v>1</v>
          </cell>
          <cell r="O719">
            <v>1.0066225279024879</v>
          </cell>
          <cell r="P719">
            <v>12.050890307881003</v>
          </cell>
          <cell r="Q719">
            <v>8109.6088108599997</v>
          </cell>
          <cell r="R719">
            <v>643.54689887637073</v>
          </cell>
        </row>
        <row r="720">
          <cell r="A720">
            <v>45606</v>
          </cell>
          <cell r="C720" t="str">
            <v xml:space="preserve"> </v>
          </cell>
          <cell r="D720">
            <v>352.93599999999998</v>
          </cell>
          <cell r="N720">
            <v>8.9296648390027702</v>
          </cell>
        </row>
        <row r="721">
          <cell r="A721">
            <v>45626</v>
          </cell>
          <cell r="B721">
            <v>0.33267787502022639</v>
          </cell>
          <cell r="C721">
            <v>1.0033267787502023</v>
          </cell>
          <cell r="D721">
            <v>352.93599999999998</v>
          </cell>
          <cell r="E721">
            <v>0.33668793140596193</v>
          </cell>
          <cell r="F721">
            <v>1.00336688</v>
          </cell>
          <cell r="G721">
            <v>647.69619493132313</v>
          </cell>
          <cell r="H721">
            <v>0</v>
          </cell>
          <cell r="I721">
            <v>1</v>
          </cell>
          <cell r="K721">
            <v>2.5813043964291285</v>
          </cell>
          <cell r="L721">
            <v>0</v>
          </cell>
          <cell r="M721">
            <v>1</v>
          </cell>
          <cell r="O721">
            <v>1.005756238885982</v>
          </cell>
          <cell r="P721">
            <v>12.120258111281931</v>
          </cell>
          <cell r="Q721">
            <v>8109.6088108599997</v>
          </cell>
          <cell r="R721">
            <v>645.68783702431119</v>
          </cell>
        </row>
        <row r="722">
          <cell r="A722">
            <v>45636</v>
          </cell>
          <cell r="C722" t="str">
            <v xml:space="preserve"> </v>
          </cell>
          <cell r="D722">
            <v>352.93599999999998</v>
          </cell>
          <cell r="N722">
            <v>8.958898238027917</v>
          </cell>
        </row>
        <row r="723">
          <cell r="A723">
            <v>45657</v>
          </cell>
          <cell r="B723">
            <v>0.34470804417743306</v>
          </cell>
          <cell r="C723">
            <v>1.0034470804417743</v>
          </cell>
          <cell r="D723">
            <v>352.93599999999998</v>
          </cell>
          <cell r="E723">
            <v>0.33941323041592292</v>
          </cell>
          <cell r="F723">
            <v>1.00339413</v>
          </cell>
          <cell r="G723">
            <v>649.89456150982062</v>
          </cell>
          <cell r="H723">
            <v>0</v>
          </cell>
          <cell r="I723">
            <v>1</v>
          </cell>
          <cell r="K723">
            <v>2.5834456868106965</v>
          </cell>
          <cell r="L723">
            <v>0</v>
          </cell>
          <cell r="M723">
            <v>1</v>
          </cell>
          <cell r="O723">
            <v>1.0060449190242917</v>
          </cell>
          <cell r="P723">
            <v>12.193524090118146</v>
          </cell>
          <cell r="Q723">
            <v>8109.6088108599997</v>
          </cell>
          <cell r="R723">
            <v>647.91357493880923</v>
          </cell>
          <cell r="S723">
            <v>0</v>
          </cell>
          <cell r="T723">
            <v>1</v>
          </cell>
        </row>
        <row r="724">
          <cell r="A724">
            <v>45667</v>
          </cell>
          <cell r="C724" t="str">
            <v xml:space="preserve"> </v>
          </cell>
          <cell r="D724">
            <v>352.93599999999998</v>
          </cell>
          <cell r="N724">
            <v>8.9882273395944203</v>
          </cell>
        </row>
        <row r="725">
          <cell r="A725">
            <v>45688</v>
          </cell>
          <cell r="B725">
            <v>0.32882360289290258</v>
          </cell>
          <cell r="C725">
            <v>1.003288236028929</v>
          </cell>
          <cell r="D725">
            <v>352.93599999999998</v>
          </cell>
          <cell r="E725">
            <v>0.30468088457467807</v>
          </cell>
          <cell r="F725">
            <v>1.0030468100000001</v>
          </cell>
          <cell r="G725">
            <v>651.87466600863138</v>
          </cell>
          <cell r="H725">
            <v>0</v>
          </cell>
          <cell r="I725">
            <v>1</v>
          </cell>
          <cell r="K725">
            <v>2.5855887534742488</v>
          </cell>
          <cell r="L725">
            <v>0</v>
          </cell>
          <cell r="M725">
            <v>1</v>
          </cell>
          <cell r="O725">
            <v>1.006333682021866</v>
          </cell>
          <cell r="P725">
            <v>12.270753994430917</v>
          </cell>
          <cell r="Q725">
            <v>8109.6088108599997</v>
          </cell>
          <cell r="R725">
            <v>650.04406769955528</v>
          </cell>
        </row>
        <row r="726">
          <cell r="A726">
            <v>45698</v>
          </cell>
          <cell r="C726" t="str">
            <v xml:space="preserve"> </v>
          </cell>
          <cell r="D726">
            <v>352.93599999999998</v>
          </cell>
          <cell r="N726">
            <v>9.0176524570074985</v>
          </cell>
        </row>
        <row r="727">
          <cell r="A727">
            <v>45716</v>
          </cell>
          <cell r="B727">
            <v>0.2563954479382291</v>
          </cell>
          <cell r="C727">
            <v>1.0025639544793823</v>
          </cell>
          <cell r="D727">
            <v>352.93599999999998</v>
          </cell>
          <cell r="E727">
            <v>0.25079302204897846</v>
          </cell>
          <cell r="F727">
            <v>1.0025079299999999</v>
          </cell>
          <cell r="G727">
            <v>653.50952218348607</v>
          </cell>
          <cell r="H727">
            <v>0</v>
          </cell>
          <cell r="I727">
            <v>1</v>
          </cell>
          <cell r="K727">
            <v>2.5877335978932803</v>
          </cell>
          <cell r="L727">
            <v>0</v>
          </cell>
          <cell r="M727">
            <v>1</v>
          </cell>
          <cell r="O727">
            <v>1.005756238885982</v>
          </cell>
          <cell r="P727">
            <v>12.341387385733979</v>
          </cell>
          <cell r="Q727">
            <v>8109.6088108599997</v>
          </cell>
          <cell r="R727">
            <v>651.71075109872947</v>
          </cell>
        </row>
        <row r="728">
          <cell r="A728">
            <v>45726</v>
          </cell>
          <cell r="C728" t="str">
            <v xml:space="preserve"> </v>
          </cell>
          <cell r="D728">
            <v>352.93599999999998</v>
          </cell>
          <cell r="N728">
            <v>9.047173904598047</v>
          </cell>
        </row>
        <row r="729">
          <cell r="A729">
            <v>45747</v>
          </cell>
          <cell r="B729">
            <v>0.23958817027047719</v>
          </cell>
          <cell r="C729">
            <v>1.0023958817027048</v>
          </cell>
          <cell r="D729">
            <v>352.93599999999998</v>
          </cell>
          <cell r="E729">
            <v>0.24856768522820705</v>
          </cell>
          <cell r="F729">
            <v>1.0024856799999999</v>
          </cell>
          <cell r="G729">
            <v>655.1339356755235</v>
          </cell>
          <cell r="H729">
            <v>0</v>
          </cell>
          <cell r="I729">
            <v>1</v>
          </cell>
          <cell r="K729">
            <v>2.589880221542507</v>
          </cell>
          <cell r="L729">
            <v>0</v>
          </cell>
          <cell r="M729">
            <v>1</v>
          </cell>
          <cell r="O729">
            <v>1.0054676415831605</v>
          </cell>
          <cell r="P729">
            <v>12.408865668598111</v>
          </cell>
          <cell r="Q729">
            <v>8109.6088108599997</v>
          </cell>
          <cell r="R729">
            <v>653.27217296274296</v>
          </cell>
        </row>
        <row r="730">
          <cell r="A730">
            <v>45757</v>
          </cell>
          <cell r="C730" t="str">
            <v xml:space="preserve"> </v>
          </cell>
          <cell r="D730">
            <v>352.93599999999998</v>
          </cell>
          <cell r="N730">
            <v>9.0767919977260014</v>
          </cell>
        </row>
        <row r="731">
          <cell r="A731">
            <v>45777</v>
          </cell>
          <cell r="B731">
            <v>0.26652671514366677</v>
          </cell>
          <cell r="C731">
            <v>1.0026652671514367</v>
          </cell>
          <cell r="D731">
            <v>352.93599999999998</v>
          </cell>
          <cell r="E731">
            <v>0.2357264601372385</v>
          </cell>
          <cell r="F731">
            <v>1.0023572599999999</v>
          </cell>
          <cell r="G731">
            <v>656.6782597112491</v>
          </cell>
          <cell r="H731">
            <v>0</v>
          </cell>
          <cell r="I731">
            <v>1</v>
          </cell>
          <cell r="K731">
            <v>2.5920286258978678</v>
          </cell>
          <cell r="L731">
            <v>0</v>
          </cell>
          <cell r="M731">
            <v>1</v>
          </cell>
          <cell r="O731">
            <v>1.0057562388859818</v>
          </cell>
          <cell r="P731">
            <v>12.48029406369062</v>
          </cell>
          <cell r="Q731">
            <v>8109.6088108599997</v>
          </cell>
          <cell r="R731">
            <v>655.01331782628824</v>
          </cell>
        </row>
        <row r="732">
          <cell r="A732">
            <v>45787</v>
          </cell>
          <cell r="C732" t="str">
            <v xml:space="preserve"> </v>
          </cell>
          <cell r="D732">
            <v>352.93599999999998</v>
          </cell>
          <cell r="N732">
            <v>9.1065070527837015</v>
          </cell>
        </row>
        <row r="733">
          <cell r="A733">
            <v>45808</v>
          </cell>
          <cell r="B733">
            <v>0.17412595012438192</v>
          </cell>
          <cell r="C733">
            <v>1.0017412595012438</v>
          </cell>
          <cell r="D733">
            <v>352.93599999999998</v>
          </cell>
          <cell r="E733">
            <v>0.17742968218243949</v>
          </cell>
          <cell r="F733">
            <v>1.0017742999999999</v>
          </cell>
          <cell r="G733">
            <v>657.84340186041595</v>
          </cell>
          <cell r="H733">
            <v>0</v>
          </cell>
          <cell r="I733">
            <v>1</v>
          </cell>
          <cell r="K733">
            <v>2.5941788124365264</v>
          </cell>
          <cell r="L733">
            <v>0</v>
          </cell>
          <cell r="M733">
            <v>1</v>
          </cell>
          <cell r="O733">
            <v>1.0060449190242917</v>
          </cell>
          <cell r="P733">
            <v>12.555736430704979</v>
          </cell>
          <cell r="Q733">
            <v>8109.6088108599997</v>
          </cell>
          <cell r="R733">
            <v>656.15386598939449</v>
          </cell>
        </row>
        <row r="734">
          <cell r="A734">
            <v>45818</v>
          </cell>
          <cell r="C734" t="str">
            <v xml:space="preserve"> </v>
          </cell>
          <cell r="D734">
            <v>352.93599999999998</v>
          </cell>
          <cell r="N734">
            <v>9.1363193871992738</v>
          </cell>
        </row>
        <row r="735">
          <cell r="A735">
            <v>45838</v>
          </cell>
          <cell r="B735">
            <v>0.18403714629855461</v>
          </cell>
          <cell r="C735">
            <v>1.0018403714629855</v>
          </cell>
          <cell r="D735">
            <v>352.93599999999998</v>
          </cell>
          <cell r="E735">
            <v>0.21613241212400752</v>
          </cell>
          <cell r="F735">
            <v>1.0021613199999999</v>
          </cell>
          <cell r="G735">
            <v>659.26521467285556</v>
          </cell>
          <cell r="H735">
            <v>0</v>
          </cell>
          <cell r="I735">
            <v>1</v>
          </cell>
          <cell r="K735">
            <v>2.5963307826368722</v>
          </cell>
          <cell r="L735">
            <v>0</v>
          </cell>
          <cell r="M735">
            <v>1</v>
          </cell>
          <cell r="O735">
            <v>1.005756238885982</v>
          </cell>
          <cell r="P735">
            <v>12.628010248989543</v>
          </cell>
          <cell r="Q735">
            <v>8109.6088108599997</v>
          </cell>
          <cell r="R735">
            <v>657.36143283968897</v>
          </cell>
        </row>
        <row r="736">
          <cell r="A736">
            <v>45848</v>
          </cell>
          <cell r="C736" t="str">
            <v xml:space="preserve"> </v>
          </cell>
          <cell r="D736">
            <v>352.93599999999998</v>
          </cell>
          <cell r="N736">
            <v>9.1662293194400242</v>
          </cell>
        </row>
        <row r="737">
          <cell r="A737">
            <v>45869</v>
          </cell>
          <cell r="B737">
            <v>0.28032294377491329</v>
          </cell>
          <cell r="C737">
            <v>1.0028032294377491</v>
          </cell>
          <cell r="D737">
            <v>352.93599999999998</v>
          </cell>
          <cell r="E737">
            <v>0.25315782976060852</v>
          </cell>
          <cell r="F737">
            <v>1.0025315800000001</v>
          </cell>
          <cell r="G737">
            <v>660.93419618268797</v>
          </cell>
          <cell r="H737">
            <v>0</v>
          </cell>
          <cell r="I737">
            <v>1</v>
          </cell>
          <cell r="K737">
            <v>2.5984845379785204</v>
          </cell>
          <cell r="L737">
            <v>0</v>
          </cell>
          <cell r="M737">
            <v>1</v>
          </cell>
          <cell r="O737">
            <v>1.0066225279024879</v>
          </cell>
          <cell r="P737">
            <v>12.71163959921638</v>
          </cell>
          <cell r="Q737">
            <v>8109.6088108599997</v>
          </cell>
          <cell r="R737">
            <v>659.20416775946615</v>
          </cell>
        </row>
        <row r="738">
          <cell r="A738">
            <v>45879</v>
          </cell>
          <cell r="C738" t="str">
            <v xml:space="preserve"> </v>
          </cell>
          <cell r="D738">
            <v>352.93599999999998</v>
          </cell>
          <cell r="N738">
            <v>9.1962371690158324</v>
          </cell>
        </row>
        <row r="739">
          <cell r="A739">
            <v>45900</v>
          </cell>
          <cell r="B739">
            <v>0.19882760173199898</v>
          </cell>
          <cell r="C739">
            <v>1.00198827601732</v>
          </cell>
          <cell r="D739">
            <v>352.93599999999998</v>
          </cell>
          <cell r="E739">
            <v>0.17536953278367576</v>
          </cell>
          <cell r="F739">
            <v>1.0017537000000001</v>
          </cell>
          <cell r="G739">
            <v>662.09327339454114</v>
          </cell>
          <cell r="H739">
            <v>0</v>
          </cell>
          <cell r="I739">
            <v>1</v>
          </cell>
          <cell r="K739">
            <v>2.6006400799423135</v>
          </cell>
          <cell r="L739">
            <v>0</v>
          </cell>
          <cell r="M739">
            <v>1</v>
          </cell>
          <cell r="O739">
            <v>1.0060449190242917</v>
          </cell>
          <cell r="P739">
            <v>12.788480431259623</v>
          </cell>
          <cell r="Q739">
            <v>8109.6088108599997</v>
          </cell>
          <cell r="R739">
            <v>660.51484759673963</v>
          </cell>
        </row>
        <row r="740">
          <cell r="A740">
            <v>45910</v>
          </cell>
          <cell r="C740" t="str">
            <v xml:space="preserve"> </v>
          </cell>
          <cell r="D740">
            <v>352.93599999999998</v>
          </cell>
          <cell r="N740">
            <v>9.2263432564825756</v>
          </cell>
        </row>
        <row r="741">
          <cell r="A741">
            <v>45930</v>
          </cell>
          <cell r="B741">
            <v>0.12845339488702923</v>
          </cell>
          <cell r="C741">
            <v>1.0012845339488703</v>
          </cell>
          <cell r="D741">
            <v>352.93599999999998</v>
          </cell>
          <cell r="E741">
            <v>0.16073322686644223</v>
          </cell>
          <cell r="F741">
            <v>1.0016073299999999</v>
          </cell>
          <cell r="G741">
            <v>663.15747727773385</v>
          </cell>
          <cell r="H741">
            <v>0</v>
          </cell>
          <cell r="I741">
            <v>1</v>
          </cell>
          <cell r="K741">
            <v>2.6027974100103219</v>
          </cell>
          <cell r="L741">
            <v>0</v>
          </cell>
          <cell r="M741">
            <v>1</v>
          </cell>
          <cell r="O741">
            <v>1.006333682021866</v>
          </cell>
          <cell r="P741">
            <v>12.869478599854078</v>
          </cell>
          <cell r="Q741">
            <v>8109.6088108599997</v>
          </cell>
          <cell r="R741">
            <v>661.36330134221055</v>
          </cell>
        </row>
        <row r="742">
          <cell r="A742">
            <v>45940</v>
          </cell>
          <cell r="C742" t="str">
            <v xml:space="preserve"> </v>
          </cell>
          <cell r="D742">
            <v>352.93599999999998</v>
          </cell>
          <cell r="N742">
            <v>9.2565479034455453</v>
          </cell>
        </row>
        <row r="743">
          <cell r="A743">
            <v>45961</v>
          </cell>
          <cell r="B743">
            <v>0.22529289082526827</v>
          </cell>
          <cell r="C743">
            <v>1.0022529289082527</v>
          </cell>
          <cell r="D743">
            <v>352.93599999999998</v>
          </cell>
          <cell r="E743">
            <v>0.26108788555692097</v>
          </cell>
          <cell r="F743">
            <v>1.00261088</v>
          </cell>
          <cell r="G743">
            <v>664.88890111307092</v>
          </cell>
          <cell r="H743">
            <v>0</v>
          </cell>
          <cell r="I743">
            <v>1</v>
          </cell>
          <cell r="K743">
            <v>2.6049565296658468</v>
          </cell>
          <cell r="L743">
            <v>0</v>
          </cell>
          <cell r="M743">
            <v>1</v>
          </cell>
          <cell r="O743">
            <v>1.0066225279024879</v>
          </cell>
          <cell r="P743">
            <v>12.954707080972081</v>
          </cell>
          <cell r="Q743">
            <v>8109.6088108599997</v>
          </cell>
          <cell r="R743">
            <v>662.85330584266183</v>
          </cell>
        </row>
        <row r="744">
          <cell r="A744">
            <v>45971</v>
          </cell>
          <cell r="C744" t="str">
            <v xml:space="preserve"> </v>
          </cell>
          <cell r="D744">
            <v>352.93599999999998</v>
          </cell>
          <cell r="N744">
            <v>9.2868514325628855</v>
          </cell>
        </row>
        <row r="745">
          <cell r="A745">
            <v>45991</v>
          </cell>
          <cell r="B745">
            <v>0.33267787502022639</v>
          </cell>
          <cell r="C745">
            <v>1.0033267787502023</v>
          </cell>
          <cell r="D745">
            <v>352.93599999999998</v>
          </cell>
          <cell r="E745">
            <v>0.33668793140596193</v>
          </cell>
          <cell r="F745">
            <v>1.00336688</v>
          </cell>
          <cell r="G745">
            <v>667.12750180037631</v>
          </cell>
          <cell r="H745">
            <v>0</v>
          </cell>
          <cell r="I745">
            <v>1</v>
          </cell>
          <cell r="K745">
            <v>2.6071174403934196</v>
          </cell>
          <cell r="L745">
            <v>0</v>
          </cell>
          <cell r="M745">
            <v>1</v>
          </cell>
          <cell r="O745">
            <v>1.005756238885982</v>
          </cell>
          <cell r="P745">
            <v>13.029277469628079</v>
          </cell>
          <cell r="Q745">
            <v>8109.6088108599997</v>
          </cell>
          <cell r="R745">
            <v>665.05847213504046</v>
          </cell>
        </row>
        <row r="746">
          <cell r="A746">
            <v>46001</v>
          </cell>
          <cell r="C746" t="str">
            <v xml:space="preserve"> </v>
          </cell>
          <cell r="D746">
            <v>352.93599999999998</v>
          </cell>
          <cell r="N746">
            <v>9.3172541675490379</v>
          </cell>
        </row>
        <row r="747">
          <cell r="A747">
            <v>46022</v>
          </cell>
          <cell r="B747">
            <v>0.34470804417743306</v>
          </cell>
          <cell r="C747">
            <v>1.0034470804417743</v>
          </cell>
          <cell r="D747">
            <v>352.93599999999998</v>
          </cell>
          <cell r="E747">
            <v>0.33941323041592292</v>
          </cell>
          <cell r="F747">
            <v>1.00339413</v>
          </cell>
          <cell r="G747">
            <v>669.39182080523005</v>
          </cell>
          <cell r="H747">
            <v>0</v>
          </cell>
          <cell r="I747">
            <v>1</v>
          </cell>
          <cell r="K747">
            <v>2.6092801436788031</v>
          </cell>
          <cell r="L747">
            <v>0</v>
          </cell>
          <cell r="M747">
            <v>1</v>
          </cell>
          <cell r="N747">
            <v>9.3172541675490379</v>
          </cell>
          <cell r="O747">
            <v>1.006333682021866</v>
          </cell>
          <cell r="P747">
            <v>13.111800770095366</v>
          </cell>
          <cell r="Q747">
            <v>8109.6088108599997</v>
          </cell>
          <cell r="R747">
            <v>667.35098218697351</v>
          </cell>
          <cell r="S747">
            <v>0</v>
          </cell>
          <cell r="T747">
            <v>1</v>
          </cell>
        </row>
      </sheetData>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eiro"/>
      <sheetName val="Dados"/>
      <sheetName val="Checkout"/>
      <sheetName val="Entrada_DRE"/>
      <sheetName val="Indicadores"/>
      <sheetName val="RT"/>
      <sheetName val="RPST"/>
      <sheetName val="ROFT"/>
      <sheetName val="DGAT"/>
      <sheetName val="RA"/>
      <sheetName val="RPS"/>
      <sheetName val="ROF"/>
      <sheetName val="DGA"/>
      <sheetName val="Entrada_BP"/>
      <sheetName val="BP"/>
      <sheetName val="VPTVM"/>
      <sheetName val="Entrada_BP Moeda"/>
      <sheetName val="OE"/>
      <sheetName val="MPL"/>
      <sheetName val="Gráficos de Resultado"/>
      <sheetName val="Gráficos de Partic. Societária"/>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row r="14">
          <cell r="Y14">
            <v>-68.26530612244899</v>
          </cell>
        </row>
      </sheetData>
      <sheetData sheetId="7" refreshError="1">
        <row r="33">
          <cell r="Y33">
            <v>-175.92592592592592</v>
          </cell>
        </row>
      </sheetData>
      <sheetData sheetId="8" refreshError="1"/>
      <sheetData sheetId="9" refreshError="1">
        <row r="28">
          <cell r="V28">
            <v>-88.155922038980506</v>
          </cell>
        </row>
      </sheetData>
      <sheetData sheetId="10" refreshError="1">
        <row r="14">
          <cell r="V14">
            <v>-68.26530612244899</v>
          </cell>
        </row>
      </sheetData>
      <sheetData sheetId="11" refreshError="1">
        <row r="33">
          <cell r="V33">
            <v>-175.92592592592592</v>
          </cell>
        </row>
      </sheetData>
      <sheetData sheetId="12" refreshError="1"/>
      <sheetData sheetId="13" refreshError="1"/>
      <sheetData sheetId="14" refreshError="1"/>
      <sheetData sheetId="15" refreshError="1">
        <row r="12">
          <cell r="P12">
            <v>2.4993057484032244</v>
          </cell>
        </row>
      </sheetData>
      <sheetData sheetId="16" refreshError="1"/>
      <sheetData sheetId="17" refreshError="1">
        <row r="19">
          <cell r="P19">
            <v>-100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
      <sheetName val="Navigation"/>
      <sheetName val="Country_1"/>
      <sheetName val="Country_2"/>
      <sheetName val="GDP"/>
      <sheetName val="Elasticities"/>
      <sheetName val="Scenarios"/>
      <sheetName val="CT to reach NDC"/>
      <sheetName val="Calculations"/>
      <sheetName val="Results"/>
      <sheetName val="G20 Average Weights"/>
      <sheetName val="Tab1_Revised"/>
      <sheetName val="Tab4_Revised25"/>
      <sheetName val="Tab4_Revised50"/>
      <sheetName val="Deaths_50"/>
      <sheetName val="Deaths_75"/>
      <sheetName val="Tab4_Revised75"/>
      <sheetName val="Tab5_Revised50"/>
      <sheetName val="Tab5_Inverted"/>
      <sheetName val="Tab6_Revised"/>
      <sheetName val="Incidence Price Changes 25 CT"/>
      <sheetName val="AppendixTab_1"/>
      <sheetName val="AppendixTab_2"/>
      <sheetName val="AppendixTab_3"/>
      <sheetName val="AppendixTab_4"/>
      <sheetName val="AppendixTab_5"/>
      <sheetName val="Fig1_new"/>
      <sheetName val="Fig2_new"/>
      <sheetName val="Fig3_new"/>
      <sheetName val="Fig4_new"/>
      <sheetName val="Fig5_new"/>
      <sheetName val="Fig5_shares"/>
      <sheetName val="Fig6_new"/>
      <sheetName val="Fig7_new"/>
      <sheetName val="Fig8_new_25"/>
      <sheetName val="Fig8_new_50"/>
      <sheetName val="Fig8_new_75"/>
      <sheetName val="Fig9_new"/>
      <sheetName val="Fig10_new"/>
      <sheetName val="Fig11_new "/>
      <sheetName val="Dashboard"/>
      <sheetName val="1 - Revenue Projections"/>
      <sheetName val="2 - Emissions Projections"/>
      <sheetName val="3 - Energy Prices"/>
      <sheetName val="4 - Emissions by Sector&amp;Fuel"/>
      <sheetName val="Table Panel"/>
      <sheetName val="Table 1_2015"/>
      <sheetName val="Table 1_2030"/>
      <sheetName val="Table 2"/>
      <sheetName val="Table 3"/>
      <sheetName val="Table 4"/>
      <sheetName val="Table 5 edited"/>
      <sheetName val="Table 6 extended"/>
      <sheetName val=" Table 7 - Energy Prices"/>
      <sheetName val="Table B1 "/>
      <sheetName val="Table B2"/>
      <sheetName val="CO2 Reduction Composition"/>
      <sheetName val="IEA Appendix Comparisons"/>
      <sheetName val="IEAGrowth"/>
      <sheetName val="Tables1_2"/>
      <sheetName val="Table3"/>
      <sheetName val="Table4"/>
      <sheetName val="NOT USED ---&gt;"/>
      <sheetName val="Fig9"/>
      <sheetName val="Fig9_Data"/>
      <sheetName val="Fig10"/>
      <sheetName val="Fig10_Data"/>
      <sheetName val="Fig12"/>
      <sheetName val="Fig12_Data"/>
      <sheetName val="Fig13"/>
      <sheetName val="Fig13_Data"/>
      <sheetName val="Fig14"/>
      <sheetName val="Fig14_Data"/>
      <sheetName val="Fig15"/>
      <sheetName val="Fig15_Data"/>
      <sheetName val="Fig 16"/>
      <sheetName val="Fig_Data 16"/>
      <sheetName val="IEABalances"/>
      <sheetName val="IEAEmissions"/>
      <sheetName val="WEOData"/>
      <sheetName val="WBData"/>
      <sheetName val="GEPR"/>
      <sheetName val="Prices"/>
    </sheetNames>
    <sheetDataSet>
      <sheetData sheetId="0"/>
      <sheetData sheetId="1"/>
      <sheetData sheetId="2">
        <row r="44">
          <cell r="C44" t="str">
            <v>GDP index - 2016 (BL)</v>
          </cell>
          <cell r="E44">
            <v>97.400772356124421</v>
          </cell>
          <cell r="F44">
            <v>97.673397201519364</v>
          </cell>
          <cell r="G44">
            <v>98.953652179433831</v>
          </cell>
          <cell r="H44">
            <v>97.107586485638748</v>
          </cell>
          <cell r="I44">
            <v>93.670756362358844</v>
          </cell>
          <cell r="J44">
            <v>97.884559917958654</v>
          </cell>
          <cell r="K44">
            <v>97.60298756093232</v>
          </cell>
          <cell r="L44">
            <v>93.311537451839399</v>
          </cell>
          <cell r="M44">
            <v>95.176994901774336</v>
          </cell>
          <cell r="N44">
            <v>98.427821760207024</v>
          </cell>
          <cell r="O44">
            <v>98.107795731429533</v>
          </cell>
          <cell r="P44">
            <v>97.028262040911187</v>
          </cell>
          <cell r="Q44">
            <v>97.972254669913426</v>
          </cell>
          <cell r="R44">
            <v>98.379785580377629</v>
          </cell>
          <cell r="S44">
            <v>100.74704198768995</v>
          </cell>
          <cell r="T44">
            <v>98.605216759193866</v>
          </cell>
          <cell r="U44">
            <v>93.074171118144051</v>
          </cell>
          <cell r="V44">
            <v>98.209707957457439</v>
          </cell>
          <cell r="W44">
            <v>97.831109042862593</v>
          </cell>
          <cell r="X44" t="e">
            <v>#VALUE!</v>
          </cell>
          <cell r="Y44">
            <v>97.219232161356132</v>
          </cell>
          <cell r="Z44" t="e">
            <v>#VALUE!</v>
          </cell>
          <cell r="AA44" t="e">
            <v>#VALUE!</v>
          </cell>
        </row>
        <row r="45">
          <cell r="C45" t="str">
            <v>Primary energy intensity of GDP - 2016 (BL)</v>
          </cell>
          <cell r="E45">
            <v>99.251651871477605</v>
          </cell>
          <cell r="F45">
            <v>96.218618418472417</v>
          </cell>
          <cell r="G45">
            <v>100.06017330823526</v>
          </cell>
          <cell r="H45">
            <v>98.99689427585389</v>
          </cell>
          <cell r="I45">
            <v>105.29843621685733</v>
          </cell>
          <cell r="J45">
            <v>98.587224254743333</v>
          </cell>
          <cell r="K45">
            <v>98.016085118855514</v>
          </cell>
          <cell r="L45">
            <v>101.61258856105992</v>
          </cell>
          <cell r="M45">
            <v>98.097956203072485</v>
          </cell>
          <cell r="N45">
            <v>95.489386292259553</v>
          </cell>
          <cell r="O45">
            <v>94.567189977168582</v>
          </cell>
          <cell r="P45">
            <v>102.10061832246086</v>
          </cell>
          <cell r="Q45">
            <v>101.69906726226985</v>
          </cell>
          <cell r="R45">
            <v>93.773474308651672</v>
          </cell>
          <cell r="S45">
            <v>95.910479831484651</v>
          </cell>
          <cell r="T45">
            <v>104.39870653450403</v>
          </cell>
          <cell r="U45">
            <v>98.914725547735657</v>
          </cell>
          <cell r="V45">
            <v>95.382032470149653</v>
          </cell>
          <cell r="W45">
            <v>99.13076500938179</v>
          </cell>
          <cell r="X45" t="e">
            <v>#VALUE!</v>
          </cell>
          <cell r="Y45">
            <v>98.816109146562837</v>
          </cell>
          <cell r="Z45" t="e">
            <v>#VALUE!</v>
          </cell>
          <cell r="AA45" t="e">
            <v>#VALUE!</v>
          </cell>
        </row>
        <row r="46">
          <cell r="C46" t="str">
            <v>CO2 intensity of primary energy - 2016 (BL)</v>
          </cell>
          <cell r="E46">
            <v>99.014689725830706</v>
          </cell>
          <cell r="F46">
            <v>103.73304054599491</v>
          </cell>
          <cell r="G46">
            <v>98.800722213842661</v>
          </cell>
          <cell r="H46">
            <v>99.465819637018328</v>
          </cell>
          <cell r="I46">
            <v>102.96577578491909</v>
          </cell>
          <cell r="J46">
            <v>96.97626505601103</v>
          </cell>
          <cell r="K46">
            <v>100.81815556040551</v>
          </cell>
          <cell r="L46">
            <v>102.60235297693907</v>
          </cell>
          <cell r="M46">
            <v>101.01327400103526</v>
          </cell>
          <cell r="N46">
            <v>98.842567715614251</v>
          </cell>
          <cell r="O46">
            <v>101.76750525648856</v>
          </cell>
          <cell r="P46">
            <v>102.75645896885038</v>
          </cell>
          <cell r="Q46">
            <v>99.483535324238275</v>
          </cell>
          <cell r="R46">
            <v>99.300151348608182</v>
          </cell>
          <cell r="S46">
            <v>100.38126712589006</v>
          </cell>
          <cell r="T46">
            <v>103.30046481993406</v>
          </cell>
          <cell r="U46">
            <v>101.5624741055082</v>
          </cell>
          <cell r="V46">
            <v>98.268955022522789</v>
          </cell>
          <cell r="W46">
            <v>101.06415824597464</v>
          </cell>
          <cell r="X46" t="e">
            <v>#VALUE!</v>
          </cell>
          <cell r="Y46">
            <v>100.63777018082241</v>
          </cell>
          <cell r="Z46" t="e">
            <v>#VALUE!</v>
          </cell>
          <cell r="AA46" t="e">
            <v>#VALUE!</v>
          </cell>
        </row>
        <row r="47">
          <cell r="C47" t="str">
            <v>GDP index - 2017 (BL)</v>
          </cell>
          <cell r="E47">
            <v>100</v>
          </cell>
          <cell r="F47">
            <v>100</v>
          </cell>
          <cell r="G47">
            <v>100</v>
          </cell>
          <cell r="H47">
            <v>100</v>
          </cell>
          <cell r="I47">
            <v>100</v>
          </cell>
          <cell r="J47">
            <v>100</v>
          </cell>
          <cell r="K47">
            <v>100</v>
          </cell>
          <cell r="L47">
            <v>100</v>
          </cell>
          <cell r="M47">
            <v>100</v>
          </cell>
          <cell r="N47">
            <v>100</v>
          </cell>
          <cell r="O47">
            <v>100</v>
          </cell>
          <cell r="P47">
            <v>100</v>
          </cell>
          <cell r="Q47">
            <v>100</v>
          </cell>
          <cell r="R47">
            <v>100</v>
          </cell>
          <cell r="S47">
            <v>100</v>
          </cell>
          <cell r="T47">
            <v>100.00000000000001</v>
          </cell>
          <cell r="U47">
            <v>100</v>
          </cell>
          <cell r="V47">
            <v>100</v>
          </cell>
          <cell r="W47">
            <v>100</v>
          </cell>
          <cell r="X47" t="e">
            <v>#VALUE!</v>
          </cell>
          <cell r="Y47">
            <v>100</v>
          </cell>
          <cell r="Z47" t="e">
            <v>#VALUE!</v>
          </cell>
          <cell r="AA47" t="e">
            <v>#VALUE!</v>
          </cell>
        </row>
        <row r="48">
          <cell r="C48" t="str">
            <v>Primary energy intensity of GDP - 2017 (BL)</v>
          </cell>
          <cell r="E48">
            <v>100</v>
          </cell>
          <cell r="F48">
            <v>100</v>
          </cell>
          <cell r="G48">
            <v>100</v>
          </cell>
          <cell r="H48">
            <v>100</v>
          </cell>
          <cell r="I48">
            <v>100</v>
          </cell>
          <cell r="J48">
            <v>100</v>
          </cell>
          <cell r="K48">
            <v>100</v>
          </cell>
          <cell r="L48">
            <v>100</v>
          </cell>
          <cell r="M48">
            <v>100</v>
          </cell>
          <cell r="N48">
            <v>100</v>
          </cell>
          <cell r="O48">
            <v>100</v>
          </cell>
          <cell r="P48">
            <v>100</v>
          </cell>
          <cell r="Q48">
            <v>100</v>
          </cell>
          <cell r="R48">
            <v>100</v>
          </cell>
          <cell r="S48">
            <v>100</v>
          </cell>
          <cell r="T48">
            <v>100</v>
          </cell>
          <cell r="U48">
            <v>100</v>
          </cell>
          <cell r="V48">
            <v>100</v>
          </cell>
          <cell r="W48">
            <v>100</v>
          </cell>
          <cell r="X48" t="e">
            <v>#VALUE!</v>
          </cell>
          <cell r="Y48">
            <v>100</v>
          </cell>
          <cell r="Z48" t="e">
            <v>#VALUE!</v>
          </cell>
          <cell r="AA48" t="e">
            <v>#VALUE!</v>
          </cell>
        </row>
        <row r="49">
          <cell r="C49" t="str">
            <v>CO2 intensity of primary energy - 2017 (BL)</v>
          </cell>
          <cell r="E49">
            <v>100</v>
          </cell>
          <cell r="F49">
            <v>100</v>
          </cell>
          <cell r="G49">
            <v>100.00000000000001</v>
          </cell>
          <cell r="H49">
            <v>100</v>
          </cell>
          <cell r="I49">
            <v>100</v>
          </cell>
          <cell r="J49">
            <v>100</v>
          </cell>
          <cell r="K49">
            <v>100</v>
          </cell>
          <cell r="L49">
            <v>100</v>
          </cell>
          <cell r="M49">
            <v>100</v>
          </cell>
          <cell r="N49">
            <v>100</v>
          </cell>
          <cell r="O49">
            <v>100</v>
          </cell>
          <cell r="P49">
            <v>100</v>
          </cell>
          <cell r="Q49">
            <v>100</v>
          </cell>
          <cell r="R49">
            <v>100</v>
          </cell>
          <cell r="S49">
            <v>100</v>
          </cell>
          <cell r="T49">
            <v>100</v>
          </cell>
          <cell r="U49">
            <v>100</v>
          </cell>
          <cell r="V49">
            <v>100</v>
          </cell>
          <cell r="W49">
            <v>100</v>
          </cell>
          <cell r="X49" t="e">
            <v>#VALUE!</v>
          </cell>
          <cell r="Y49">
            <v>100</v>
          </cell>
          <cell r="Z49" t="e">
            <v>#VALUE!</v>
          </cell>
          <cell r="AA49" t="e">
            <v>#VALUE!</v>
          </cell>
        </row>
        <row r="50">
          <cell r="C50" t="str">
            <v>Energy use - 2017 (BL)</v>
          </cell>
          <cell r="E50">
            <v>100</v>
          </cell>
          <cell r="F50">
            <v>100</v>
          </cell>
          <cell r="G50">
            <v>100</v>
          </cell>
          <cell r="H50">
            <v>100</v>
          </cell>
          <cell r="I50">
            <v>100</v>
          </cell>
          <cell r="J50">
            <v>100</v>
          </cell>
          <cell r="K50">
            <v>100</v>
          </cell>
          <cell r="L50">
            <v>100</v>
          </cell>
          <cell r="M50">
            <v>100</v>
          </cell>
          <cell r="N50">
            <v>100</v>
          </cell>
          <cell r="O50">
            <v>100</v>
          </cell>
          <cell r="P50">
            <v>100</v>
          </cell>
          <cell r="Q50">
            <v>100</v>
          </cell>
          <cell r="R50">
            <v>100</v>
          </cell>
          <cell r="S50">
            <v>100</v>
          </cell>
          <cell r="T50">
            <v>100</v>
          </cell>
          <cell r="U50">
            <v>100</v>
          </cell>
          <cell r="V50">
            <v>100</v>
          </cell>
          <cell r="W50">
            <v>100</v>
          </cell>
          <cell r="X50" t="e">
            <v>#VALUE!</v>
          </cell>
          <cell r="Y50">
            <v>100</v>
          </cell>
          <cell r="Z50" t="e">
            <v>#VALUE!</v>
          </cell>
          <cell r="AA50" t="e">
            <v>#VALUE!</v>
          </cell>
        </row>
        <row r="51">
          <cell r="C51" t="str">
            <v>CO2 emissions index- 2017 (BL)</v>
          </cell>
          <cell r="E51">
            <v>100</v>
          </cell>
          <cell r="F51">
            <v>100</v>
          </cell>
          <cell r="G51">
            <v>100</v>
          </cell>
          <cell r="H51">
            <v>100</v>
          </cell>
          <cell r="I51">
            <v>100</v>
          </cell>
          <cell r="J51">
            <v>100</v>
          </cell>
          <cell r="K51">
            <v>100</v>
          </cell>
          <cell r="L51">
            <v>100</v>
          </cell>
          <cell r="M51">
            <v>100</v>
          </cell>
          <cell r="N51">
            <v>100</v>
          </cell>
          <cell r="O51">
            <v>100</v>
          </cell>
          <cell r="P51">
            <v>100</v>
          </cell>
          <cell r="Q51">
            <v>100</v>
          </cell>
          <cell r="R51">
            <v>100.00000000000001</v>
          </cell>
          <cell r="S51">
            <v>100</v>
          </cell>
          <cell r="T51">
            <v>100</v>
          </cell>
          <cell r="U51">
            <v>100</v>
          </cell>
          <cell r="V51">
            <v>100</v>
          </cell>
          <cell r="W51">
            <v>100</v>
          </cell>
          <cell r="X51" t="e">
            <v>#VALUE!</v>
          </cell>
          <cell r="Y51">
            <v>100</v>
          </cell>
          <cell r="Z51" t="e">
            <v>#VALUE!</v>
          </cell>
          <cell r="AA51" t="e">
            <v>#VALUE!</v>
          </cell>
        </row>
        <row r="52">
          <cell r="C52" t="str">
            <v>Energy use - 2030 (BL)</v>
          </cell>
          <cell r="E52">
            <v>100.03346396365325</v>
          </cell>
          <cell r="F52">
            <v>105.33377936162118</v>
          </cell>
          <cell r="G52">
            <v>100.08911819269703</v>
          </cell>
          <cell r="H52">
            <v>98.402038700832179</v>
          </cell>
          <cell r="I52">
            <v>144.79650067152301</v>
          </cell>
          <cell r="J52">
            <v>96.835015708885777</v>
          </cell>
          <cell r="K52">
            <v>85.932074177066752</v>
          </cell>
          <cell r="L52">
            <v>158.21652869462898</v>
          </cell>
          <cell r="M52">
            <v>117.32841845055721</v>
          </cell>
          <cell r="N52">
            <v>84.397366505972343</v>
          </cell>
          <cell r="O52">
            <v>89.486798683631122</v>
          </cell>
          <cell r="P52">
            <v>105.5121431163373</v>
          </cell>
          <cell r="Q52">
            <v>101.10438699357711</v>
          </cell>
          <cell r="R52">
            <v>93.028678884152981</v>
          </cell>
          <cell r="S52">
            <v>84.341800285034779</v>
          </cell>
          <cell r="T52">
            <v>99.24090834724683</v>
          </cell>
          <cell r="U52">
            <v>101.97311770172406</v>
          </cell>
          <cell r="V52">
            <v>91.38461935034266</v>
          </cell>
          <cell r="W52">
            <v>100.7664109992225</v>
          </cell>
          <cell r="X52" t="e">
            <v>#VALUE!</v>
          </cell>
          <cell r="Y52">
            <v>103.06332467308984</v>
          </cell>
          <cell r="Z52" t="e">
            <v>#VALUE!</v>
          </cell>
          <cell r="AA52" t="e">
            <v>#VALUE!</v>
          </cell>
        </row>
        <row r="53">
          <cell r="C53" t="str">
            <v>CO2 emissions index- 2030 (BL)</v>
          </cell>
          <cell r="E53">
            <v>99.191137796938065</v>
          </cell>
          <cell r="F53">
            <v>107.71678750384476</v>
          </cell>
          <cell r="G53">
            <v>97.030374880578975</v>
          </cell>
          <cell r="H53">
            <v>97.621674470506889</v>
          </cell>
          <cell r="I53">
            <v>146.51759845504995</v>
          </cell>
          <cell r="J53">
            <v>92.174833285411808</v>
          </cell>
          <cell r="K53">
            <v>81.786970199532661</v>
          </cell>
          <cell r="L53">
            <v>172.61767731588779</v>
          </cell>
          <cell r="M53">
            <v>121.42455319795825</v>
          </cell>
          <cell r="N53">
            <v>82.081088320806501</v>
          </cell>
          <cell r="O53">
            <v>91.384759377532916</v>
          </cell>
          <cell r="P53">
            <v>106.78344664148858</v>
          </cell>
          <cell r="Q53">
            <v>100.72096144700824</v>
          </cell>
          <cell r="R53">
            <v>93.579804555583252</v>
          </cell>
          <cell r="S53">
            <v>84.10401840326287</v>
          </cell>
          <cell r="T53">
            <v>101.50333873466394</v>
          </cell>
          <cell r="U53">
            <v>103.23789796288966</v>
          </cell>
          <cell r="V53">
            <v>88.846706049726805</v>
          </cell>
          <cell r="W53">
            <v>100.52703306338672</v>
          </cell>
          <cell r="X53" t="e">
            <v>#VALUE!</v>
          </cell>
          <cell r="Y53">
            <v>103.62371903484519</v>
          </cell>
          <cell r="Z53" t="e">
            <v>#VALUE!</v>
          </cell>
          <cell r="AA53" t="e">
            <v>#VALUE!</v>
          </cell>
        </row>
        <row r="54">
          <cell r="C54" t="str">
            <v>GDP index - 2030 (BL)</v>
          </cell>
          <cell r="E54">
            <v>124.25843867803927</v>
          </cell>
          <cell r="F54">
            <v>139.79557441621043</v>
          </cell>
          <cell r="G54">
            <v>127.72041199483539</v>
          </cell>
          <cell r="H54">
            <v>123.54901722854943</v>
          </cell>
          <cell r="I54">
            <v>209.78092034662473</v>
          </cell>
          <cell r="J54">
            <v>120.50648663561093</v>
          </cell>
          <cell r="K54">
            <v>113.78415659547505</v>
          </cell>
          <cell r="L54">
            <v>250.95285848012324</v>
          </cell>
          <cell r="M54">
            <v>191.21870759616218</v>
          </cell>
          <cell r="N54">
            <v>108.35813390421998</v>
          </cell>
          <cell r="O54">
            <v>112.66314741536279</v>
          </cell>
          <cell r="P54">
            <v>139.75284669739972</v>
          </cell>
          <cell r="Q54">
            <v>131.65173776086385</v>
          </cell>
          <cell r="R54">
            <v>127.98428598729245</v>
          </cell>
          <cell r="S54">
            <v>129.82121597898293</v>
          </cell>
          <cell r="T54">
            <v>121.41234275400284</v>
          </cell>
          <cell r="U54">
            <v>128.48906429556257</v>
          </cell>
          <cell r="V54">
            <v>119.28357588886448</v>
          </cell>
          <cell r="W54">
            <v>127.82834695968212</v>
          </cell>
          <cell r="X54" t="e">
            <v>#VALUE!</v>
          </cell>
          <cell r="Y54">
            <v>139.41111945336129</v>
          </cell>
          <cell r="Z54" t="e">
            <v>#VALUE!</v>
          </cell>
          <cell r="AA54" t="e">
            <v>#VALUE!</v>
          </cell>
        </row>
        <row r="55">
          <cell r="C55" t="str">
            <v>Primary energy intensity of GDP - 2030 (BL)</v>
          </cell>
          <cell r="E55">
            <v>80.5043625430106</v>
          </cell>
          <cell r="F55">
            <v>75.348436316026095</v>
          </cell>
          <cell r="G55">
            <v>78.365796531210947</v>
          </cell>
          <cell r="H55">
            <v>79.646152521635486</v>
          </cell>
          <cell r="I55">
            <v>69.022721624194034</v>
          </cell>
          <cell r="J55">
            <v>80.356683206354489</v>
          </cell>
          <cell r="K55">
            <v>75.5220030171442</v>
          </cell>
          <cell r="L55">
            <v>63.046314615763002</v>
          </cell>
          <cell r="M55">
            <v>61.358232113117808</v>
          </cell>
          <cell r="N55">
            <v>77.887430749382361</v>
          </cell>
          <cell r="O55">
            <v>79.428633707270862</v>
          </cell>
          <cell r="P55">
            <v>75.499101170223611</v>
          </cell>
          <cell r="Q55">
            <v>76.796849561702047</v>
          </cell>
          <cell r="R55">
            <v>72.687578921516803</v>
          </cell>
          <cell r="S55">
            <v>64.96765543983895</v>
          </cell>
          <cell r="T55">
            <v>81.738731084632647</v>
          </cell>
          <cell r="U55">
            <v>79.363265862965548</v>
          </cell>
          <cell r="V55">
            <v>76.611233918309878</v>
          </cell>
          <cell r="W55">
            <v>78.8294720192266</v>
          </cell>
          <cell r="X55" t="e">
            <v>#VALUE!</v>
          </cell>
          <cell r="Y55">
            <v>75.104244995975066</v>
          </cell>
          <cell r="Z55" t="e">
            <v>#VALUE!</v>
          </cell>
          <cell r="AA55" t="e">
            <v>#VALUE!</v>
          </cell>
        </row>
        <row r="56">
          <cell r="C56" t="str">
            <v>CO2 intensity of primary energy - 2030 (BL)</v>
          </cell>
          <cell r="E56">
            <v>99.157955614711867</v>
          </cell>
          <cell r="F56">
            <v>102.26233992235525</v>
          </cell>
          <cell r="G56">
            <v>96.943980157534014</v>
          </cell>
          <cell r="H56">
            <v>99.206963350934444</v>
          </cell>
          <cell r="I56">
            <v>101.18863216689975</v>
          </cell>
          <cell r="J56">
            <v>95.187502796009397</v>
          </cell>
          <cell r="K56">
            <v>95.176301727579713</v>
          </cell>
          <cell r="L56">
            <v>109.10217708609588</v>
          </cell>
          <cell r="M56">
            <v>103.49117017129755</v>
          </cell>
          <cell r="N56">
            <v>97.255508932258053</v>
          </cell>
          <cell r="O56">
            <v>102.12093931375486</v>
          </cell>
          <cell r="P56">
            <v>101.20488835465085</v>
          </cell>
          <cell r="Q56">
            <v>99.620762700837858</v>
          </cell>
          <cell r="R56">
            <v>100.59242555955952</v>
          </cell>
          <cell r="S56">
            <v>99.718073504515772</v>
          </cell>
          <cell r="T56">
            <v>102.27973567059743</v>
          </cell>
          <cell r="U56">
            <v>101.24030753366307</v>
          </cell>
          <cell r="V56">
            <v>97.222822266309166</v>
          </cell>
          <cell r="W56">
            <v>99.762442729216957</v>
          </cell>
          <cell r="X56" t="e">
            <v>#VALUE!</v>
          </cell>
          <cell r="Y56">
            <v>100.14394366098848</v>
          </cell>
          <cell r="Z56" t="e">
            <v>#VALUE!</v>
          </cell>
          <cell r="AA56" t="e">
            <v>#VALUE!</v>
          </cell>
        </row>
        <row r="57">
          <cell r="C57" t="str">
            <v>Fiscal revenues - 2018 (BL)</v>
          </cell>
          <cell r="E57">
            <v>1.4835726360136208</v>
          </cell>
          <cell r="F57">
            <v>1.2690137817578457</v>
          </cell>
          <cell r="G57">
            <v>1.9460760067556679</v>
          </cell>
          <cell r="H57">
            <v>1.32893434765961</v>
          </cell>
          <cell r="I57">
            <v>1.345001242680876</v>
          </cell>
          <cell r="J57">
            <v>1.2558348545353342</v>
          </cell>
          <cell r="K57">
            <v>1.2596445390171256</v>
          </cell>
          <cell r="L57">
            <v>0.84448999977606387</v>
          </cell>
          <cell r="M57">
            <v>-1.6862547315999148</v>
          </cell>
          <cell r="N57">
            <v>1.668763307273639</v>
          </cell>
          <cell r="O57">
            <v>0.97509250654960899</v>
          </cell>
          <cell r="P57">
            <v>3.2002304583398069</v>
          </cell>
          <cell r="Q57">
            <v>2.1637107727805471</v>
          </cell>
          <cell r="R57">
            <v>-2.4705435055574201</v>
          </cell>
          <cell r="S57">
            <v>-4.3571592106351327</v>
          </cell>
          <cell r="T57">
            <v>1.8520136690456979</v>
          </cell>
          <cell r="U57">
            <v>2.526139235878762</v>
          </cell>
          <cell r="V57">
            <v>1.5679020179548995</v>
          </cell>
          <cell r="W57">
            <v>0.50435595321747773</v>
          </cell>
          <cell r="X57" t="e">
            <v>#VALUE!</v>
          </cell>
          <cell r="Y57">
            <v>0.87772725691811138</v>
          </cell>
          <cell r="Z57" t="e">
            <v>#VALUE!</v>
          </cell>
          <cell r="AA57" t="e">
            <v>#VALUE!</v>
          </cell>
        </row>
        <row r="58">
          <cell r="C58" t="str">
            <v>Fiscal revenues - 2019 (BL)</v>
          </cell>
          <cell r="E58">
            <v>1.5643183900498645</v>
          </cell>
          <cell r="F58">
            <v>1.3138973753928798</v>
          </cell>
          <cell r="G58">
            <v>1.9186422450921927</v>
          </cell>
          <cell r="H58">
            <v>1.3494256321773757</v>
          </cell>
          <cell r="I58">
            <v>1.3478213821737199</v>
          </cell>
          <cell r="J58">
            <v>1.3073785684971266</v>
          </cell>
          <cell r="K58">
            <v>1.3418133404416608</v>
          </cell>
          <cell r="L58">
            <v>0.8862352337099404</v>
          </cell>
          <cell r="M58">
            <v>-1.5874943134218333</v>
          </cell>
          <cell r="N58">
            <v>1.7777250284840795</v>
          </cell>
          <cell r="O58">
            <v>0.96227744802030657</v>
          </cell>
          <cell r="P58">
            <v>3.1551675775025592</v>
          </cell>
          <cell r="Q58">
            <v>2.1921626344117868</v>
          </cell>
          <cell r="R58">
            <v>-2.5005791573135379</v>
          </cell>
          <cell r="S58">
            <v>-4.4121622078715745</v>
          </cell>
          <cell r="T58">
            <v>1.9471328268844412</v>
          </cell>
          <cell r="U58">
            <v>2.7527743081792408</v>
          </cell>
          <cell r="V58">
            <v>1.6334502204751795</v>
          </cell>
          <cell r="W58">
            <v>0.50403037043214549</v>
          </cell>
          <cell r="X58" t="e">
            <v>#VALUE!</v>
          </cell>
          <cell r="Y58">
            <v>0.91863246859566061</v>
          </cell>
          <cell r="Z58" t="e">
            <v>#VALUE!</v>
          </cell>
          <cell r="AA58" t="e">
            <v>#VALUE!</v>
          </cell>
        </row>
        <row r="59">
          <cell r="C59" t="str">
            <v>Fiscal revenues - 2020 (BL)</v>
          </cell>
          <cell r="E59">
            <v>1.5913112045461002</v>
          </cell>
          <cell r="F59">
            <v>1.2650021692809092</v>
          </cell>
          <cell r="G59">
            <v>1.8440994139435827</v>
          </cell>
          <cell r="H59">
            <v>1.2752644307517813</v>
          </cell>
          <cell r="I59">
            <v>1.2861561201537774</v>
          </cell>
          <cell r="J59">
            <v>1.2549430733725815</v>
          </cell>
          <cell r="K59">
            <v>1.2756717583632116</v>
          </cell>
          <cell r="L59">
            <v>0.91143145203840692</v>
          </cell>
          <cell r="M59">
            <v>-1.3488888220851143</v>
          </cell>
          <cell r="N59">
            <v>1.7129907104174329</v>
          </cell>
          <cell r="O59">
            <v>0.90014920716077196</v>
          </cell>
          <cell r="P59">
            <v>3.0806405210761483</v>
          </cell>
          <cell r="Q59">
            <v>2.1041925828526926</v>
          </cell>
          <cell r="R59">
            <v>-2.1209374653388027</v>
          </cell>
          <cell r="S59">
            <v>-4.0799085344915955</v>
          </cell>
          <cell r="T59">
            <v>1.9295859667170303</v>
          </cell>
          <cell r="U59">
            <v>2.4183547073052845</v>
          </cell>
          <cell r="V59">
            <v>1.5786948654721435</v>
          </cell>
          <cell r="W59">
            <v>0.47711849530469852</v>
          </cell>
          <cell r="X59" t="e">
            <v>#VALUE!</v>
          </cell>
          <cell r="Y59">
            <v>0.91346693983373906</v>
          </cell>
          <cell r="Z59" t="e">
            <v>#VALUE!</v>
          </cell>
          <cell r="AA59" t="e">
            <v>#VALUE!</v>
          </cell>
        </row>
        <row r="60">
          <cell r="C60" t="str">
            <v>Fiscal revenues - 2021 (BL)</v>
          </cell>
          <cell r="E60">
            <v>1.5575168016796344</v>
          </cell>
          <cell r="F60">
            <v>1.2319035868126587</v>
          </cell>
          <cell r="G60">
            <v>1.80424310674282</v>
          </cell>
          <cell r="H60">
            <v>1.2263093395416242</v>
          </cell>
          <cell r="I60">
            <v>1.240421097745855</v>
          </cell>
          <cell r="J60">
            <v>1.2257626996276214</v>
          </cell>
          <cell r="K60">
            <v>1.2353659956543706</v>
          </cell>
          <cell r="L60">
            <v>0.9588666877745109</v>
          </cell>
          <cell r="M60">
            <v>-1.1442508256052344</v>
          </cell>
          <cell r="N60">
            <v>1.6848565567797995</v>
          </cell>
          <cell r="O60">
            <v>0.85734886493071438</v>
          </cell>
          <cell r="P60">
            <v>2.996762709580735</v>
          </cell>
          <cell r="Q60">
            <v>2.0395071335928279</v>
          </cell>
          <cell r="R60">
            <v>-1.6857283220022019</v>
          </cell>
          <cell r="S60">
            <v>-3.536069919273503</v>
          </cell>
          <cell r="T60">
            <v>1.9409660650953102</v>
          </cell>
          <cell r="U60">
            <v>2.1504398449932323</v>
          </cell>
          <cell r="V60">
            <v>1.5485506534035931</v>
          </cell>
          <cell r="W60">
            <v>0.46165466357012791</v>
          </cell>
          <cell r="X60" t="e">
            <v>#VALUE!</v>
          </cell>
          <cell r="Y60">
            <v>0.93654877582339435</v>
          </cell>
          <cell r="Z60" t="e">
            <v>#VALUE!</v>
          </cell>
          <cell r="AA60" t="e">
            <v>#VALUE!</v>
          </cell>
        </row>
        <row r="61">
          <cell r="C61" t="str">
            <v>Fiscal revenues - 2022 (BL)</v>
          </cell>
          <cell r="E61">
            <v>1.5125642824850778</v>
          </cell>
          <cell r="F61">
            <v>1.2009422805551093</v>
          </cell>
          <cell r="G61">
            <v>1.7761590311367252</v>
          </cell>
          <cell r="H61">
            <v>1.1851114097873796</v>
          </cell>
          <cell r="I61">
            <v>1.204338901400436</v>
          </cell>
          <cell r="J61">
            <v>1.2012888897089811</v>
          </cell>
          <cell r="K61">
            <v>1.2002409155927409</v>
          </cell>
          <cell r="L61">
            <v>1.0126753388723149</v>
          </cell>
          <cell r="M61">
            <v>-0.97456127490678623</v>
          </cell>
          <cell r="N61">
            <v>1.66157377911594</v>
          </cell>
          <cell r="O61">
            <v>0.8213549448136922</v>
          </cell>
          <cell r="P61">
            <v>2.9174914600150745</v>
          </cell>
          <cell r="Q61">
            <v>1.9924964180409435</v>
          </cell>
          <cell r="R61">
            <v>-1.3028445119800092</v>
          </cell>
          <cell r="S61">
            <v>-2.9977887637144405</v>
          </cell>
          <cell r="T61">
            <v>1.9629305173311766</v>
          </cell>
          <cell r="U61">
            <v>2.0799817059926893</v>
          </cell>
          <cell r="V61">
            <v>1.5207400312327277</v>
          </cell>
          <cell r="W61">
            <v>0.45132653234701897</v>
          </cell>
          <cell r="X61" t="e">
            <v>#VALUE!</v>
          </cell>
          <cell r="Y61">
            <v>0.96979062567509411</v>
          </cell>
          <cell r="Z61" t="e">
            <v>#VALUE!</v>
          </cell>
          <cell r="AA61" t="e">
            <v>#VALUE!</v>
          </cell>
        </row>
        <row r="62">
          <cell r="C62" t="str">
            <v>Fiscal revenues - 2023 (BL)</v>
          </cell>
          <cell r="E62">
            <v>1.4754525210024843</v>
          </cell>
          <cell r="F62">
            <v>1.1690913339389293</v>
          </cell>
          <cell r="G62">
            <v>1.7485236957929848</v>
          </cell>
          <cell r="H62">
            <v>1.1458527474392022</v>
          </cell>
          <cell r="I62">
            <v>1.169501014535461</v>
          </cell>
          <cell r="J62">
            <v>1.1785182780986545</v>
          </cell>
          <cell r="K62">
            <v>1.167298815598758</v>
          </cell>
          <cell r="L62">
            <v>1.0568307822951797</v>
          </cell>
          <cell r="M62">
            <v>-0.82271376650470618</v>
          </cell>
          <cell r="N62">
            <v>1.6404284965917344</v>
          </cell>
          <cell r="O62">
            <v>0.78723953727149087</v>
          </cell>
          <cell r="P62">
            <v>2.8454614917049037</v>
          </cell>
          <cell r="Q62">
            <v>1.9495006349530788</v>
          </cell>
          <cell r="R62">
            <v>-0.95911174422884604</v>
          </cell>
          <cell r="S62">
            <v>-2.504637128074644</v>
          </cell>
          <cell r="T62">
            <v>1.9790812315490256</v>
          </cell>
          <cell r="U62">
            <v>2.0268642178654548</v>
          </cell>
          <cell r="V62">
            <v>1.4916820090476073</v>
          </cell>
          <cell r="W62">
            <v>0.44109673590772408</v>
          </cell>
          <cell r="X62" t="e">
            <v>#VALUE!</v>
          </cell>
          <cell r="Y62">
            <v>0.99926110025181458</v>
          </cell>
          <cell r="Z62" t="e">
            <v>#VALUE!</v>
          </cell>
          <cell r="AA62" t="e">
            <v>#VALUE!</v>
          </cell>
        </row>
        <row r="63">
          <cell r="C63" t="str">
            <v>Fiscal revenues - 2024 (BL)</v>
          </cell>
          <cell r="E63">
            <v>1.4872085045548358</v>
          </cell>
          <cell r="F63">
            <v>1.1445836080806968</v>
          </cell>
          <cell r="G63">
            <v>1.7403141559626942</v>
          </cell>
          <cell r="H63">
            <v>1.1219557953974946</v>
          </cell>
          <cell r="I63">
            <v>1.1458353887834594</v>
          </cell>
          <cell r="J63">
            <v>1.1627932752806693</v>
          </cell>
          <cell r="K63">
            <v>1.1441720650066696</v>
          </cell>
          <cell r="L63">
            <v>1.1069151706525391</v>
          </cell>
          <cell r="M63">
            <v>-0.68568538896902242</v>
          </cell>
          <cell r="N63">
            <v>1.6243603737566621</v>
          </cell>
          <cell r="O63">
            <v>0.77654487131603822</v>
          </cell>
          <cell r="P63">
            <v>2.8149607963686929</v>
          </cell>
          <cell r="Q63">
            <v>1.9330174988867348</v>
          </cell>
          <cell r="R63">
            <v>-0.64965208635774274</v>
          </cell>
          <cell r="S63">
            <v>-2.086763816876962</v>
          </cell>
          <cell r="T63">
            <v>2.0161223112743167</v>
          </cell>
          <cell r="U63">
            <v>2.0159198681637958</v>
          </cell>
          <cell r="V63">
            <v>1.4711487815952748</v>
          </cell>
          <cell r="W63">
            <v>0.42967394429033007</v>
          </cell>
          <cell r="X63" t="e">
            <v>#VALUE!</v>
          </cell>
          <cell r="Y63">
            <v>1.0375486903772195</v>
          </cell>
          <cell r="Z63" t="e">
            <v>#VALUE!</v>
          </cell>
          <cell r="AA63" t="e">
            <v>#VALUE!</v>
          </cell>
        </row>
        <row r="64">
          <cell r="C64" t="str">
            <v>Fiscal revenues - 2025 (BL)</v>
          </cell>
          <cell r="E64">
            <v>1.4844982217160625</v>
          </cell>
          <cell r="F64">
            <v>1.1197171426087984</v>
          </cell>
          <cell r="G64">
            <v>1.7256675578942666</v>
          </cell>
          <cell r="H64">
            <v>1.0975833013919205</v>
          </cell>
          <cell r="I64">
            <v>1.1239278424263288</v>
          </cell>
          <cell r="J64">
            <v>1.1455052479762422</v>
          </cell>
          <cell r="K64">
            <v>1.1167782845785539</v>
          </cell>
          <cell r="L64">
            <v>1.1491529366761417</v>
          </cell>
          <cell r="M64">
            <v>-0.55640696441764859</v>
          </cell>
          <cell r="N64">
            <v>1.6054692670514146</v>
          </cell>
          <cell r="O64">
            <v>0.76880992583391206</v>
          </cell>
          <cell r="P64">
            <v>2.7752168449962134</v>
          </cell>
          <cell r="Q64">
            <v>1.9060814361467708</v>
          </cell>
          <cell r="R64">
            <v>-0.37476701756970437</v>
          </cell>
          <cell r="S64">
            <v>-1.7031528280511843</v>
          </cell>
          <cell r="T64">
            <v>2.0478598039725964</v>
          </cell>
          <cell r="U64">
            <v>1.982150269830486</v>
          </cell>
          <cell r="V64">
            <v>1.4459561554109031</v>
          </cell>
          <cell r="W64">
            <v>0.41880126962416436</v>
          </cell>
          <cell r="X64" t="e">
            <v>#VALUE!</v>
          </cell>
          <cell r="Y64">
            <v>1.0673078262155915</v>
          </cell>
          <cell r="Z64" t="e">
            <v>#VALUE!</v>
          </cell>
          <cell r="AA64" t="e">
            <v>#VALUE!</v>
          </cell>
        </row>
        <row r="65">
          <cell r="C65" t="str">
            <v>Fiscal revenues - 2026 (BL)</v>
          </cell>
          <cell r="E65">
            <v>1.484972328773444</v>
          </cell>
          <cell r="F65">
            <v>1.0944155327816594</v>
          </cell>
          <cell r="G65">
            <v>1.7095391139945557</v>
          </cell>
          <cell r="H65">
            <v>1.0725583408515216</v>
          </cell>
          <cell r="I65">
            <v>1.1015566853339951</v>
          </cell>
          <cell r="J65">
            <v>1.1277130547678227</v>
          </cell>
          <cell r="K65">
            <v>1.0887045448041812</v>
          </cell>
          <cell r="L65">
            <v>1.1862765781195845</v>
          </cell>
          <cell r="M65">
            <v>-0.43528045953089245</v>
          </cell>
          <cell r="N65">
            <v>1.5861250408049699</v>
          </cell>
          <cell r="O65">
            <v>0.76065747686859497</v>
          </cell>
          <cell r="P65">
            <v>2.7325963300412623</v>
          </cell>
          <cell r="Q65">
            <v>1.8762502829988437</v>
          </cell>
          <cell r="R65">
            <v>-0.1133400570324109</v>
          </cell>
          <cell r="S65">
            <v>-1.3308431750918888</v>
          </cell>
          <cell r="T65">
            <v>2.074360849838301</v>
          </cell>
          <cell r="U65">
            <v>1.9475052525627079</v>
          </cell>
          <cell r="V65">
            <v>1.4206358899377571</v>
          </cell>
          <cell r="W65">
            <v>0.40764779681155305</v>
          </cell>
          <cell r="X65" t="e">
            <v>#VALUE!</v>
          </cell>
          <cell r="Y65">
            <v>1.0943184951387135</v>
          </cell>
          <cell r="Z65" t="e">
            <v>#VALUE!</v>
          </cell>
          <cell r="AA65" t="e">
            <v>#VALUE!</v>
          </cell>
        </row>
        <row r="66">
          <cell r="C66" t="str">
            <v>Fiscal revenues - 2027 (BL)</v>
          </cell>
          <cell r="E66">
            <v>1.4813863802582263</v>
          </cell>
          <cell r="F66">
            <v>1.0705989110395391</v>
          </cell>
          <cell r="G66">
            <v>1.6950645411163874</v>
          </cell>
          <cell r="H66">
            <v>1.0493052174999362</v>
          </cell>
          <cell r="I66">
            <v>1.0805455652385938</v>
          </cell>
          <cell r="J66">
            <v>1.1111816580968723</v>
          </cell>
          <cell r="K66">
            <v>1.0614040504035001</v>
          </cell>
          <cell r="L66">
            <v>1.2213281466934098</v>
          </cell>
          <cell r="M66">
            <v>-0.32318047574360631</v>
          </cell>
          <cell r="N66">
            <v>1.5678184291459281</v>
          </cell>
          <cell r="O66">
            <v>0.75315965242109006</v>
          </cell>
          <cell r="P66">
            <v>2.6924850624250452</v>
          </cell>
          <cell r="Q66">
            <v>1.8487992069402128</v>
          </cell>
          <cell r="R66">
            <v>0.12681002219041426</v>
          </cell>
          <cell r="S66">
            <v>-0.97503504185490342</v>
          </cell>
          <cell r="T66">
            <v>2.1003821323454259</v>
          </cell>
          <cell r="U66">
            <v>1.9149323272209078</v>
          </cell>
          <cell r="V66">
            <v>1.396529928020033</v>
          </cell>
          <cell r="W66">
            <v>0.39728187329401571</v>
          </cell>
          <cell r="X66" t="e">
            <v>#VALUE!</v>
          </cell>
          <cell r="Y66">
            <v>1.1195156624605804</v>
          </cell>
          <cell r="Z66" t="e">
            <v>#VALUE!</v>
          </cell>
          <cell r="AA66" t="e">
            <v>#VALUE!</v>
          </cell>
        </row>
        <row r="67">
          <cell r="C67" t="str">
            <v>Fiscal revenues - 2028 (BL)</v>
          </cell>
          <cell r="E67">
            <v>1.4799514842069952</v>
          </cell>
          <cell r="F67">
            <v>1.0464595613127399</v>
          </cell>
          <cell r="G67">
            <v>1.6794566330810718</v>
          </cell>
          <cell r="H67">
            <v>1.0256652289623707</v>
          </cell>
          <cell r="I67">
            <v>1.059302276823503</v>
          </cell>
          <cell r="J67">
            <v>1.0942738515919397</v>
          </cell>
          <cell r="K67">
            <v>1.0332575390756593</v>
          </cell>
          <cell r="L67">
            <v>1.2518165173432108</v>
          </cell>
          <cell r="M67">
            <v>-0.2189231406237965</v>
          </cell>
          <cell r="N67">
            <v>1.5487221984287003</v>
          </cell>
          <cell r="O67">
            <v>0.74526022020303695</v>
          </cell>
          <cell r="P67">
            <v>2.652440581191458</v>
          </cell>
          <cell r="Q67">
            <v>1.8199831662755388</v>
          </cell>
          <cell r="R67">
            <v>0.35155227296838598</v>
          </cell>
          <cell r="S67">
            <v>-0.63471171337154342</v>
          </cell>
          <cell r="T67">
            <v>2.12155355899425</v>
          </cell>
          <cell r="U67">
            <v>1.8816732473717095</v>
          </cell>
          <cell r="V67">
            <v>1.3720862629811088</v>
          </cell>
          <cell r="W67">
            <v>0.3866753172067362</v>
          </cell>
          <cell r="X67" t="e">
            <v>#VALUE!</v>
          </cell>
          <cell r="Y67">
            <v>1.1419207928433197</v>
          </cell>
          <cell r="Z67" t="e">
            <v>#VALUE!</v>
          </cell>
          <cell r="AA67" t="e">
            <v>#VALUE!</v>
          </cell>
        </row>
        <row r="68">
          <cell r="C68" t="str">
            <v>Fiscal revenues - 2029 (BL)</v>
          </cell>
          <cell r="E68">
            <v>1.4771773236708605</v>
          </cell>
          <cell r="F68">
            <v>1.0230335329575984</v>
          </cell>
          <cell r="G68">
            <v>1.6642360864396268</v>
          </cell>
          <cell r="H68">
            <v>1.0027900624465904</v>
          </cell>
          <cell r="I68">
            <v>1.0385888102250391</v>
          </cell>
          <cell r="J68">
            <v>1.0778096743495342</v>
          </cell>
          <cell r="K68">
            <v>1.0051534953066572</v>
          </cell>
          <cell r="L68">
            <v>1.2803488078480891</v>
          </cell>
          <cell r="M68">
            <v>-0.12201081860848217</v>
          </cell>
          <cell r="N68">
            <v>1.5292866878356504</v>
          </cell>
          <cell r="O68">
            <v>0.7374233011704816</v>
          </cell>
          <cell r="P68">
            <v>2.6143951793076554</v>
          </cell>
          <cell r="Q68">
            <v>1.7927881962520313</v>
          </cell>
          <cell r="R68">
            <v>0.55896428969744105</v>
          </cell>
          <cell r="S68">
            <v>-0.31082813070022985</v>
          </cell>
          <cell r="T68">
            <v>2.1421565201149808</v>
          </cell>
          <cell r="U68">
            <v>1.8491186037274818</v>
          </cell>
          <cell r="V68">
            <v>1.3477608013769387</v>
          </cell>
          <cell r="W68">
            <v>0.3763097041158433</v>
          </cell>
          <cell r="X68" t="e">
            <v>#VALUE!</v>
          </cell>
          <cell r="Y68">
            <v>1.1623422172386206</v>
          </cell>
          <cell r="Z68" t="e">
            <v>#VALUE!</v>
          </cell>
          <cell r="AA68" t="e">
            <v>#VALUE!</v>
          </cell>
        </row>
        <row r="69">
          <cell r="C69" t="str">
            <v>Fiscal revenues USDbn - 2030 (BL)</v>
          </cell>
          <cell r="E69">
            <v>9.332919431533659</v>
          </cell>
          <cell r="F69">
            <v>18.247930500755597</v>
          </cell>
          <cell r="G69">
            <v>38.146554295843337</v>
          </cell>
          <cell r="H69">
            <v>21.192824984226565</v>
          </cell>
          <cell r="I69">
            <v>252.46394161168695</v>
          </cell>
          <cell r="J69">
            <v>33.064822315813537</v>
          </cell>
          <cell r="K69">
            <v>44.100726459169508</v>
          </cell>
          <cell r="L69">
            <v>78.808749564336395</v>
          </cell>
          <cell r="M69">
            <v>-0.57301605298921565</v>
          </cell>
          <cell r="N69">
            <v>30.5495694263847</v>
          </cell>
          <cell r="O69">
            <v>43.563702245312598</v>
          </cell>
          <cell r="P69">
            <v>53.071014090970934</v>
          </cell>
          <cell r="Q69">
            <v>26.044931907869639</v>
          </cell>
          <cell r="R69">
            <v>14.522760229793686</v>
          </cell>
          <cell r="S69">
            <v>-2.6084382450256011E-5</v>
          </cell>
          <cell r="T69">
            <v>9.0563529671810024</v>
          </cell>
          <cell r="U69">
            <v>18.713156998954087</v>
          </cell>
          <cell r="V69">
            <v>41.748680817157968</v>
          </cell>
          <cell r="W69">
            <v>92.898599620982225</v>
          </cell>
          <cell r="X69" t="e">
            <v>#VALUE!</v>
          </cell>
          <cell r="Y69">
            <v>43.418641859505307</v>
          </cell>
          <cell r="Z69" t="e">
            <v>#VALUE!</v>
          </cell>
          <cell r="AA69" t="e">
            <v>#VALUE!</v>
          </cell>
        </row>
        <row r="70">
          <cell r="C70" t="str">
            <v>Fiscal revenues - 2030 (BL)</v>
          </cell>
          <cell r="E70">
            <v>1.4714793290120198</v>
          </cell>
          <cell r="F70">
            <v>1.0008316736737946</v>
          </cell>
          <cell r="G70">
            <v>1.6501841809648401</v>
          </cell>
          <cell r="H70">
            <v>0.9812442164222116</v>
          </cell>
          <cell r="I70">
            <v>1.0187526567700111</v>
          </cell>
          <cell r="J70">
            <v>1.0623925360190827</v>
          </cell>
          <cell r="K70">
            <v>0.97775427048251673</v>
          </cell>
          <cell r="L70">
            <v>1.3076151942395728</v>
          </cell>
          <cell r="M70">
            <v>-3.1642521561737573E-2</v>
          </cell>
          <cell r="N70">
            <v>1.5111282254045157</v>
          </cell>
          <cell r="O70">
            <v>0.73021683021793427</v>
          </cell>
          <cell r="P70">
            <v>2.5752014615490411</v>
          </cell>
          <cell r="Q70">
            <v>1.7662290667701339</v>
          </cell>
          <cell r="R70">
            <v>0.75064736768521456</v>
          </cell>
          <cell r="S70">
            <v>-3.0917350340256183E-6</v>
          </cell>
          <cell r="T70">
            <v>2.1632337128367189</v>
          </cell>
          <cell r="U70">
            <v>1.8183001164992079</v>
          </cell>
          <cell r="V70">
            <v>1.3247742261730593</v>
          </cell>
          <cell r="W70">
            <v>0.36662009796995987</v>
          </cell>
          <cell r="X70" t="e">
            <v>#VALUE!</v>
          </cell>
          <cell r="Y70">
            <v>1.1813136604943717</v>
          </cell>
          <cell r="Z70" t="e">
            <v>#VALUE!</v>
          </cell>
          <cell r="AA70" t="e">
            <v>#VALUE!</v>
          </cell>
        </row>
        <row r="71">
          <cell r="C71" t="str">
            <v>Fiscal revenues USDbn - Power - 2030 (BL)</v>
          </cell>
          <cell r="E71">
            <v>2.2602332346914826</v>
          </cell>
          <cell r="F71">
            <v>9.1534860654797665</v>
          </cell>
          <cell r="G71">
            <v>4.1951470442301444</v>
          </cell>
          <cell r="H71">
            <v>3.283778981099164</v>
          </cell>
          <cell r="I71">
            <v>115.31139549037893</v>
          </cell>
          <cell r="J71">
            <v>1.9127055977669674</v>
          </cell>
          <cell r="K71">
            <v>12.091827672886616</v>
          </cell>
          <cell r="L71">
            <v>43.796561814840693</v>
          </cell>
          <cell r="M71">
            <v>-0.20263743924357919</v>
          </cell>
          <cell r="N71">
            <v>7.607205746249992</v>
          </cell>
          <cell r="O71">
            <v>18.581374697345908</v>
          </cell>
          <cell r="P71">
            <v>22.040550268875069</v>
          </cell>
          <cell r="Q71">
            <v>7.5106294337758834</v>
          </cell>
          <cell r="R71">
            <v>4.3137035064970064</v>
          </cell>
          <cell r="S71">
            <v>-9.8396223984835397E-6</v>
          </cell>
          <cell r="T71">
            <v>4.2872107189232</v>
          </cell>
          <cell r="U71">
            <v>6.4652384329927886</v>
          </cell>
          <cell r="V71">
            <v>8.877636149637242</v>
          </cell>
          <cell r="W71">
            <v>35.605349255569941</v>
          </cell>
          <cell r="X71" t="e">
            <v>#VALUE!</v>
          </cell>
          <cell r="Y71">
            <v>16.162704570124991</v>
          </cell>
          <cell r="Z71" t="e">
            <v>#VALUE!</v>
          </cell>
          <cell r="AA71" t="e">
            <v>#VALUE!</v>
          </cell>
        </row>
        <row r="72">
          <cell r="C72" t="str">
            <v>CO2 Emissions - 2016 (BL)</v>
          </cell>
          <cell r="E72">
            <v>191.79313089603954</v>
          </cell>
          <cell r="F72">
            <v>402.16317853664913</v>
          </cell>
          <cell r="G72">
            <v>416.85342030383663</v>
          </cell>
          <cell r="H72">
            <v>560.59696316918621</v>
          </cell>
          <cell r="I72">
            <v>9214.9230641185477</v>
          </cell>
          <cell r="J72">
            <v>287.97915442464137</v>
          </cell>
          <cell r="K72">
            <v>734.03269943290877</v>
          </cell>
          <cell r="L72">
            <v>2020.6490700180166</v>
          </cell>
          <cell r="M72">
            <v>462.06984416387434</v>
          </cell>
          <cell r="N72">
            <v>328.75708713273985</v>
          </cell>
          <cell r="O72">
            <v>1165.1137268277196</v>
          </cell>
          <cell r="P72">
            <v>592.12697629789659</v>
          </cell>
          <cell r="Q72">
            <v>440.92647566059031</v>
          </cell>
          <cell r="R72">
            <v>1421.1029993347427</v>
          </cell>
          <cell r="S72">
            <v>540.01553446832759</v>
          </cell>
          <cell r="T72">
            <v>411.2682509052928</v>
          </cell>
          <cell r="U72">
            <v>335.41115422511842</v>
          </cell>
          <cell r="V72">
            <v>369.90041791943997</v>
          </cell>
          <cell r="W72">
            <v>4865.3153917958953</v>
          </cell>
          <cell r="X72" t="e">
            <v>#VALUE!</v>
          </cell>
          <cell r="Y72">
            <v>1303.210449454288</v>
          </cell>
          <cell r="Z72" t="e">
            <v>#VALUE!</v>
          </cell>
          <cell r="AA72" t="e">
            <v>#VALUE!</v>
          </cell>
        </row>
        <row r="73">
          <cell r="C73" t="str">
            <v>CO2 Emissions - 2017 (BL)</v>
          </cell>
          <cell r="E73">
            <v>200.3702654823386</v>
          </cell>
          <cell r="F73">
            <v>412.52453836355244</v>
          </cell>
          <cell r="G73">
            <v>426.11828604987028</v>
          </cell>
          <cell r="H73">
            <v>586.27603847227374</v>
          </cell>
          <cell r="I73">
            <v>9073.4587476230481</v>
          </cell>
          <cell r="J73">
            <v>307.72357324451036</v>
          </cell>
          <cell r="K73">
            <v>761.05526657389248</v>
          </cell>
          <cell r="L73">
            <v>2077.0679982150036</v>
          </cell>
          <cell r="M73">
            <v>489.93360727090555</v>
          </cell>
          <cell r="N73">
            <v>353.88171935415403</v>
          </cell>
          <cell r="O73">
            <v>1234.0000807791287</v>
          </cell>
          <cell r="P73">
            <v>581.67325113964955</v>
          </cell>
          <cell r="Q73">
            <v>444.8308452141257</v>
          </cell>
          <cell r="R73">
            <v>1551.278477201035</v>
          </cell>
          <cell r="S73">
            <v>556.74357287803537</v>
          </cell>
          <cell r="T73">
            <v>386.74784136467662</v>
          </cell>
          <cell r="U73">
            <v>358.71876987846156</v>
          </cell>
          <cell r="V73">
            <v>401.834750902</v>
          </cell>
          <cell r="W73">
            <v>4963.9614570945287</v>
          </cell>
          <cell r="X73" t="e">
            <v>#VALUE!</v>
          </cell>
          <cell r="Y73">
            <v>1324.642057215852</v>
          </cell>
          <cell r="Z73" t="e">
            <v>#VALUE!</v>
          </cell>
          <cell r="AA73" t="e">
            <v>#VALUE!</v>
          </cell>
        </row>
        <row r="74">
          <cell r="C74" t="str">
            <v>CO2 Emissions - 2018 (BL)</v>
          </cell>
          <cell r="E74">
            <v>193.66188823572816</v>
          </cell>
          <cell r="F74">
            <v>380.00911672384638</v>
          </cell>
          <cell r="G74">
            <v>408.88891899046143</v>
          </cell>
          <cell r="H74">
            <v>571.0355263596324</v>
          </cell>
          <cell r="I74">
            <v>8454.70503355648</v>
          </cell>
          <cell r="J74">
            <v>285.41274557617822</v>
          </cell>
          <cell r="K74">
            <v>674.30834316299786</v>
          </cell>
          <cell r="L74">
            <v>1946.7938963610163</v>
          </cell>
          <cell r="M74">
            <v>476.88092341073389</v>
          </cell>
          <cell r="N74">
            <v>319.48441361754152</v>
          </cell>
          <cell r="O74">
            <v>1145.4449148618357</v>
          </cell>
          <cell r="P74">
            <v>540.33691434016851</v>
          </cell>
          <cell r="Q74">
            <v>433.1742863509055</v>
          </cell>
          <cell r="R74">
            <v>1422.7339855786372</v>
          </cell>
          <cell r="S74">
            <v>522.6862653100975</v>
          </cell>
          <cell r="T74">
            <v>343.35368066603098</v>
          </cell>
          <cell r="U74">
            <v>338.72708176354507</v>
          </cell>
          <cell r="V74">
            <v>362.12132352793867</v>
          </cell>
          <cell r="W74">
            <v>4789.307246078205</v>
          </cell>
          <cell r="X74" t="e">
            <v>#VALUE!</v>
          </cell>
          <cell r="Y74">
            <v>1242.5824476037883</v>
          </cell>
          <cell r="Z74" t="e">
            <v>#VALUE!</v>
          </cell>
          <cell r="AA74" t="e">
            <v>#VALUE!</v>
          </cell>
        </row>
        <row r="75">
          <cell r="C75" t="str">
            <v>CO2 Emissions - 2019 (BL)</v>
          </cell>
          <cell r="E75">
            <v>193.88831376466499</v>
          </cell>
          <cell r="F75">
            <v>399.38725936032745</v>
          </cell>
          <cell r="G75">
            <v>418.9382344852624</v>
          </cell>
          <cell r="H75">
            <v>583.05878505662156</v>
          </cell>
          <cell r="I75">
            <v>9178.0930310033855</v>
          </cell>
          <cell r="J75">
            <v>290.42118235837791</v>
          </cell>
          <cell r="K75">
            <v>672.02943850828706</v>
          </cell>
          <cell r="L75">
            <v>2145.8981614779559</v>
          </cell>
          <cell r="M75">
            <v>508.43833371760593</v>
          </cell>
          <cell r="N75">
            <v>320.16498330308917</v>
          </cell>
          <cell r="O75">
            <v>1187.4425272734704</v>
          </cell>
          <cell r="P75">
            <v>567.79409949101523</v>
          </cell>
          <cell r="Q75">
            <v>442.57400746135744</v>
          </cell>
          <cell r="R75">
            <v>1473.2661862921293</v>
          </cell>
          <cell r="S75">
            <v>537.41156941477357</v>
          </cell>
          <cell r="T75">
            <v>363.54456574607838</v>
          </cell>
          <cell r="U75">
            <v>340.82632709308911</v>
          </cell>
          <cell r="V75">
            <v>365.43983743978123</v>
          </cell>
          <cell r="W75">
            <v>4947.9264114947064</v>
          </cell>
          <cell r="X75" t="e">
            <v>#VALUE!</v>
          </cell>
          <cell r="Y75">
            <v>1312.4496449864198</v>
          </cell>
          <cell r="Z75" t="e">
            <v>#VALUE!</v>
          </cell>
          <cell r="AA75" t="e">
            <v>#VALUE!</v>
          </cell>
        </row>
        <row r="76">
          <cell r="C76" t="str">
            <v>CO2 Emissions - 2020 (BL)</v>
          </cell>
          <cell r="E76">
            <v>189.23605829308349</v>
          </cell>
          <cell r="F76">
            <v>398.27674691638555</v>
          </cell>
          <cell r="G76">
            <v>411.4557119485271</v>
          </cell>
          <cell r="H76">
            <v>572.62131412834776</v>
          </cell>
          <cell r="I76">
            <v>9524.5615535751604</v>
          </cell>
          <cell r="J76">
            <v>281.27611240724639</v>
          </cell>
          <cell r="K76">
            <v>657.75501357771134</v>
          </cell>
          <cell r="L76">
            <v>2242.699231313858</v>
          </cell>
          <cell r="M76">
            <v>503.72174885385209</v>
          </cell>
          <cell r="N76">
            <v>308.33719050005328</v>
          </cell>
          <cell r="O76">
            <v>1156.9491772903471</v>
          </cell>
          <cell r="P76">
            <v>565.31364690522958</v>
          </cell>
          <cell r="Q76">
            <v>433.0530208682394</v>
          </cell>
          <cell r="R76">
            <v>1412.3343515981467</v>
          </cell>
          <cell r="S76">
            <v>507.9675126768683</v>
          </cell>
          <cell r="T76">
            <v>367.39712269381926</v>
          </cell>
          <cell r="U76">
            <v>338.64789273602759</v>
          </cell>
          <cell r="V76">
            <v>353.20993831838547</v>
          </cell>
          <cell r="W76">
            <v>4886.0024594497781</v>
          </cell>
          <cell r="X76" t="e">
            <v>#VALUE!</v>
          </cell>
          <cell r="Y76">
            <v>1321.6218844237401</v>
          </cell>
          <cell r="Z76" t="e">
            <v>#VALUE!</v>
          </cell>
          <cell r="AA76" t="e">
            <v>#VALUE!</v>
          </cell>
        </row>
        <row r="77">
          <cell r="C77" t="str">
            <v>CO2 Emissions - 2021 (BL)</v>
          </cell>
          <cell r="E77">
            <v>191.90853799326305</v>
          </cell>
          <cell r="F77">
            <v>404.45344767557452</v>
          </cell>
          <cell r="G77">
            <v>411.09792076780906</v>
          </cell>
          <cell r="H77">
            <v>573.90232614341517</v>
          </cell>
          <cell r="I77">
            <v>9920.0869495735078</v>
          </cell>
          <cell r="J77">
            <v>281.59978906988897</v>
          </cell>
          <cell r="K77">
            <v>659.76397516647387</v>
          </cell>
          <cell r="L77">
            <v>2365.8595291708602</v>
          </cell>
          <cell r="M77">
            <v>510.2681032640113</v>
          </cell>
          <cell r="N77">
            <v>308.09464491026318</v>
          </cell>
          <cell r="O77">
            <v>1153.2028333713188</v>
          </cell>
          <cell r="P77">
            <v>572.94359510184302</v>
          </cell>
          <cell r="Q77">
            <v>435.01719339910983</v>
          </cell>
          <cell r="R77">
            <v>1426.8672148807218</v>
          </cell>
          <cell r="S77">
            <v>499.89846451389155</v>
          </cell>
          <cell r="T77">
            <v>372.70603378317855</v>
          </cell>
          <cell r="U77">
            <v>344.9350895917205</v>
          </cell>
          <cell r="V77">
            <v>356.0421107844482</v>
          </cell>
          <cell r="W77">
            <v>4906.1598820495556</v>
          </cell>
          <cell r="X77" t="e">
            <v>#VALUE!</v>
          </cell>
          <cell r="Y77">
            <v>1352.3582969058345</v>
          </cell>
          <cell r="Z77" t="e">
            <v>#VALUE!</v>
          </cell>
          <cell r="AA77" t="e">
            <v>#VALUE!</v>
          </cell>
        </row>
        <row r="78">
          <cell r="C78" t="str">
            <v>CO2 Emissions - 2022 (BL)</v>
          </cell>
          <cell r="E78">
            <v>194.65164194213116</v>
          </cell>
          <cell r="F78">
            <v>410.80885332290666</v>
          </cell>
          <cell r="G78">
            <v>412.61304994622554</v>
          </cell>
          <cell r="H78">
            <v>575.01013876632589</v>
          </cell>
          <cell r="I78">
            <v>10323.177733053973</v>
          </cell>
          <cell r="J78">
            <v>283.52487501336793</v>
          </cell>
          <cell r="K78">
            <v>663.2759047888261</v>
          </cell>
          <cell r="L78">
            <v>2501.3303573281846</v>
          </cell>
          <cell r="M78">
            <v>520.42425459615356</v>
          </cell>
          <cell r="N78">
            <v>308.84174440043324</v>
          </cell>
          <cell r="O78">
            <v>1150.493172445837</v>
          </cell>
          <cell r="P78">
            <v>581.54371146851372</v>
          </cell>
          <cell r="Q78">
            <v>438.41058727944005</v>
          </cell>
          <cell r="R78">
            <v>1443.2542122925649</v>
          </cell>
          <cell r="S78">
            <v>497.53223883427358</v>
          </cell>
          <cell r="T78">
            <v>378.5374217688136</v>
          </cell>
          <cell r="U78">
            <v>352.20494461586082</v>
          </cell>
          <cell r="V78">
            <v>360.05399722481707</v>
          </cell>
          <cell r="W78">
            <v>4925.7911548960237</v>
          </cell>
          <cell r="X78" t="e">
            <v>#VALUE!</v>
          </cell>
          <cell r="Y78">
            <v>1385.3410523149826</v>
          </cell>
          <cell r="Z78" t="e">
            <v>#VALUE!</v>
          </cell>
          <cell r="AA78" t="e">
            <v>#VALUE!</v>
          </cell>
        </row>
        <row r="79">
          <cell r="C79" t="str">
            <v>CO2 Emissions - 2023 (BL)</v>
          </cell>
          <cell r="E79">
            <v>196.50906600121772</v>
          </cell>
          <cell r="F79">
            <v>414.91977601382644</v>
          </cell>
          <cell r="G79">
            <v>413.03375848882138</v>
          </cell>
          <cell r="H79">
            <v>573.21300709530794</v>
          </cell>
          <cell r="I79">
            <v>10644.32777566551</v>
          </cell>
          <cell r="J79">
            <v>284.97939236975765</v>
          </cell>
          <cell r="K79">
            <v>663.71959073097548</v>
          </cell>
          <cell r="L79">
            <v>2622.6490825960664</v>
          </cell>
          <cell r="M79">
            <v>529.15164872390142</v>
          </cell>
          <cell r="N79">
            <v>308.68758957894863</v>
          </cell>
          <cell r="O79">
            <v>1143.4574482213495</v>
          </cell>
          <cell r="P79">
            <v>587.73064740163591</v>
          </cell>
          <cell r="Q79">
            <v>440.07947918252938</v>
          </cell>
          <cell r="R79">
            <v>1454.0831647603004</v>
          </cell>
          <cell r="S79">
            <v>495.73187546272459</v>
          </cell>
          <cell r="T79">
            <v>380.69826938153471</v>
          </cell>
          <cell r="U79">
            <v>359.05043358573948</v>
          </cell>
          <cell r="V79">
            <v>363.16471004277861</v>
          </cell>
          <cell r="W79">
            <v>4917.4975664091271</v>
          </cell>
          <cell r="X79" t="e">
            <v>#VALUE!</v>
          </cell>
          <cell r="Y79">
            <v>1410.1412779848451</v>
          </cell>
          <cell r="Z79" t="e">
            <v>#VALUE!</v>
          </cell>
          <cell r="AA79" t="e">
            <v>#VALUE!</v>
          </cell>
        </row>
        <row r="80">
          <cell r="C80" t="str">
            <v>CO2 Emissions - 2024 (BL)</v>
          </cell>
          <cell r="E80">
            <v>198.50181396907459</v>
          </cell>
          <cell r="F80">
            <v>419.14438051041878</v>
          </cell>
          <cell r="G80">
            <v>413.95355767613563</v>
          </cell>
          <cell r="H80">
            <v>572.00439329154722</v>
          </cell>
          <cell r="I80">
            <v>10975.024141347207</v>
          </cell>
          <cell r="J80">
            <v>285.55093923701787</v>
          </cell>
          <cell r="K80">
            <v>661.43508499276652</v>
          </cell>
          <cell r="L80">
            <v>2752.3881043262504</v>
          </cell>
          <cell r="M80">
            <v>538.69990511824528</v>
          </cell>
          <cell r="N80">
            <v>307.02238634950078</v>
          </cell>
          <cell r="O80">
            <v>1136.5640294389968</v>
          </cell>
          <cell r="P80">
            <v>594.09440586592166</v>
          </cell>
          <cell r="Q80">
            <v>442.26504494886092</v>
          </cell>
          <cell r="R80">
            <v>1452.9244579683029</v>
          </cell>
          <cell r="S80">
            <v>493.24195845055789</v>
          </cell>
          <cell r="T80">
            <v>383.14780080101491</v>
          </cell>
          <cell r="U80">
            <v>365.06849273827339</v>
          </cell>
          <cell r="V80">
            <v>364.13865774703163</v>
          </cell>
          <cell r="W80">
            <v>4912.0949886527796</v>
          </cell>
          <cell r="X80" t="e">
            <v>#VALUE!</v>
          </cell>
          <cell r="Y80">
            <v>1435.1191864963107</v>
          </cell>
          <cell r="Z80" t="e">
            <v>#VALUE!</v>
          </cell>
          <cell r="AA80" t="e">
            <v>#VALUE!</v>
          </cell>
        </row>
        <row r="81">
          <cell r="C81" t="str">
            <v>CO2 Emissions - 2025 (BL)</v>
          </cell>
          <cell r="E81">
            <v>197.77061227544189</v>
          </cell>
          <cell r="F81">
            <v>423.53318475865819</v>
          </cell>
          <cell r="G81">
            <v>413.56302024489537</v>
          </cell>
          <cell r="H81">
            <v>570.96529968541927</v>
          </cell>
          <cell r="I81">
            <v>11361.963125901213</v>
          </cell>
          <cell r="J81">
            <v>284.72791513072525</v>
          </cell>
          <cell r="K81">
            <v>654.97551467127448</v>
          </cell>
          <cell r="L81">
            <v>2883.7647544909532</v>
          </cell>
          <cell r="M81">
            <v>547.54975347462312</v>
          </cell>
          <cell r="N81">
            <v>303.58205615914056</v>
          </cell>
          <cell r="O81">
            <v>1134.7262106930291</v>
          </cell>
          <cell r="P81">
            <v>598.79632043575486</v>
          </cell>
          <cell r="Q81">
            <v>442.29403398452064</v>
          </cell>
          <cell r="R81">
            <v>1446.1218176986129</v>
          </cell>
          <cell r="S81">
            <v>487.39610955661396</v>
          </cell>
          <cell r="T81">
            <v>386.07484255242809</v>
          </cell>
          <cell r="U81">
            <v>365.90446337822442</v>
          </cell>
          <cell r="V81">
            <v>362.01130522407374</v>
          </cell>
          <cell r="W81">
            <v>4921.4201662640753</v>
          </cell>
          <cell r="X81" t="e">
            <v>#VALUE!</v>
          </cell>
          <cell r="Y81">
            <v>1462.4810792936673</v>
          </cell>
          <cell r="Z81" t="e">
            <v>#VALUE!</v>
          </cell>
          <cell r="AA81" t="e">
            <v>#VALUE!</v>
          </cell>
        </row>
        <row r="82">
          <cell r="C82" t="str">
            <v>CO2 Emissions - 2026 (BL)</v>
          </cell>
          <cell r="E82">
            <v>197.74595895501034</v>
          </cell>
          <cell r="F82">
            <v>428.06015163415094</v>
          </cell>
          <cell r="G82">
            <v>413.29253197022445</v>
          </cell>
          <cell r="H82">
            <v>570.92722103644303</v>
          </cell>
          <cell r="I82">
            <v>11749.561130803986</v>
          </cell>
          <cell r="J82">
            <v>284.29877070173688</v>
          </cell>
          <cell r="K82">
            <v>648.97695268393147</v>
          </cell>
          <cell r="L82">
            <v>3017.9234715145735</v>
          </cell>
          <cell r="M82">
            <v>556.47377947811992</v>
          </cell>
          <cell r="N82">
            <v>300.85377683882001</v>
          </cell>
          <cell r="O82">
            <v>1133.7041452266108</v>
          </cell>
          <cell r="P82">
            <v>603.6256893573983</v>
          </cell>
          <cell r="Q82">
            <v>443.11857966406143</v>
          </cell>
          <cell r="R82">
            <v>1445.795726214237</v>
          </cell>
          <cell r="S82">
            <v>482.41342691563807</v>
          </cell>
          <cell r="T82">
            <v>388.37979845032191</v>
          </cell>
          <cell r="U82">
            <v>367.02410495587714</v>
          </cell>
          <cell r="V82">
            <v>360.86205874964412</v>
          </cell>
          <cell r="W82">
            <v>4935.79374782796</v>
          </cell>
          <cell r="X82" t="e">
            <v>#VALUE!</v>
          </cell>
          <cell r="Y82">
            <v>1490.9911064725654</v>
          </cell>
          <cell r="Z82" t="e">
            <v>#VALUE!</v>
          </cell>
          <cell r="AA82" t="e">
            <v>#VALUE!</v>
          </cell>
        </row>
        <row r="83">
          <cell r="C83" t="str">
            <v>CO2 Emissions - 2027 (BL)</v>
          </cell>
          <cell r="E83">
            <v>197.82873580319705</v>
          </cell>
          <cell r="F83">
            <v>432.42009404684313</v>
          </cell>
          <cell r="G83">
            <v>413.34079611355048</v>
          </cell>
          <cell r="H83">
            <v>571.12090109101189</v>
          </cell>
          <cell r="I83">
            <v>12136.372379792801</v>
          </cell>
          <cell r="J83">
            <v>284.0459690303062</v>
          </cell>
          <cell r="K83">
            <v>642.77085034551169</v>
          </cell>
          <cell r="L83">
            <v>3155.3963388335565</v>
          </cell>
          <cell r="M83">
            <v>565.91254419805239</v>
          </cell>
          <cell r="N83">
            <v>298.17905448783648</v>
          </cell>
          <cell r="O83">
            <v>1132.5701027604157</v>
          </cell>
          <cell r="P83">
            <v>608.32261873259472</v>
          </cell>
          <cell r="Q83">
            <v>444.19836894447207</v>
          </cell>
          <cell r="R83">
            <v>1445.6247674984309</v>
          </cell>
          <cell r="S83">
            <v>478.33294343986915</v>
          </cell>
          <cell r="T83">
            <v>390.15655651857287</v>
          </cell>
          <cell r="U83">
            <v>368.0101694697791</v>
          </cell>
          <cell r="V83">
            <v>359.75734859000931</v>
          </cell>
          <cell r="W83">
            <v>4950.3835255081094</v>
          </cell>
          <cell r="X83" t="e">
            <v>#VALUE!</v>
          </cell>
          <cell r="Y83">
            <v>1519.7233718528908</v>
          </cell>
          <cell r="Z83" t="e">
            <v>#VALUE!</v>
          </cell>
          <cell r="AA83" t="e">
            <v>#VALUE!</v>
          </cell>
        </row>
        <row r="84">
          <cell r="C84" t="str">
            <v>CO2 Emissions - 2028 (BL)</v>
          </cell>
          <cell r="E84">
            <v>198.14583107236194</v>
          </cell>
          <cell r="F84">
            <v>436.19604164639179</v>
          </cell>
          <cell r="G84">
            <v>413.21404562932537</v>
          </cell>
          <cell r="H84">
            <v>571.43806892518126</v>
          </cell>
          <cell r="I84">
            <v>12501.910580784781</v>
          </cell>
          <cell r="J84">
            <v>283.8571380164932</v>
          </cell>
          <cell r="K84">
            <v>636.13358667149816</v>
          </cell>
          <cell r="L84">
            <v>3289.5572613961863</v>
          </cell>
          <cell r="M84">
            <v>574.91150304990106</v>
          </cell>
          <cell r="N84">
            <v>295.65823835822243</v>
          </cell>
          <cell r="O84">
            <v>1130.6748792947117</v>
          </cell>
          <cell r="P84">
            <v>612.29727682594728</v>
          </cell>
          <cell r="Q84">
            <v>445.40787974375849</v>
          </cell>
          <cell r="R84">
            <v>1447.5755099250723</v>
          </cell>
          <cell r="S84">
            <v>474.55563911599376</v>
          </cell>
          <cell r="T84">
            <v>390.61410981545464</v>
          </cell>
          <cell r="U84">
            <v>368.69974181513822</v>
          </cell>
          <cell r="V84">
            <v>358.9171043079059</v>
          </cell>
          <cell r="W84">
            <v>4962.4346827212412</v>
          </cell>
          <cell r="X84" t="e">
            <v>#VALUE!</v>
          </cell>
          <cell r="Y84">
            <v>1546.9578483745033</v>
          </cell>
          <cell r="Z84" t="e">
            <v>#VALUE!</v>
          </cell>
          <cell r="AA84" t="e">
            <v>#VALUE!</v>
          </cell>
        </row>
        <row r="85">
          <cell r="C85" t="str">
            <v>CO2 Emissions - 2029 (BL)</v>
          </cell>
          <cell r="E85">
            <v>198.08867931993638</v>
          </cell>
          <cell r="F85">
            <v>439.90520864206815</v>
          </cell>
          <cell r="G85">
            <v>412.98740729141622</v>
          </cell>
          <cell r="H85">
            <v>571.19403786408395</v>
          </cell>
          <cell r="I85">
            <v>12885.332629769699</v>
          </cell>
          <cell r="J85">
            <v>283.45061901933838</v>
          </cell>
          <cell r="K85">
            <v>628.87477202176319</v>
          </cell>
          <cell r="L85">
            <v>3431.9927996787433</v>
          </cell>
          <cell r="M85">
            <v>584.29021018202627</v>
          </cell>
          <cell r="N85">
            <v>292.71344527223351</v>
          </cell>
          <cell r="O85">
            <v>1128.2536145604392</v>
          </cell>
          <cell r="P85">
            <v>616.22983547846877</v>
          </cell>
          <cell r="Q85">
            <v>446.15914429967893</v>
          </cell>
          <cell r="R85">
            <v>1446.9563852855267</v>
          </cell>
          <cell r="S85">
            <v>470.71905579526344</v>
          </cell>
          <cell r="T85">
            <v>391.39127502587661</v>
          </cell>
          <cell r="U85">
            <v>369.20826731979145</v>
          </cell>
          <cell r="V85">
            <v>357.50691242392912</v>
          </cell>
          <cell r="W85">
            <v>4971.2716225881468</v>
          </cell>
          <cell r="X85" t="e">
            <v>#VALUE!</v>
          </cell>
          <cell r="Y85">
            <v>1575.080311675707</v>
          </cell>
          <cell r="Z85" t="e">
            <v>#VALUE!</v>
          </cell>
          <cell r="AA85" t="e">
            <v>#VALUE!</v>
          </cell>
        </row>
        <row r="86">
          <cell r="C86" t="str">
            <v>CO2 Emissions - 2030 (BL)</v>
          </cell>
          <cell r="E86">
            <v>198.74954613867709</v>
          </cell>
          <cell r="F86">
            <v>444.3581803902843</v>
          </cell>
          <cell r="G86">
            <v>413.464170388887</v>
          </cell>
          <cell r="H86">
            <v>572.33248577598681</v>
          </cell>
          <cell r="I86">
            <v>13294.213853826941</v>
          </cell>
          <cell r="J86">
            <v>283.6436906180395</v>
          </cell>
          <cell r="K86">
            <v>622.44404407476327</v>
          </cell>
          <cell r="L86">
            <v>3585.3865347903447</v>
          </cell>
          <cell r="M86">
            <v>594.89969359533654</v>
          </cell>
          <cell r="N86">
            <v>290.46996661427175</v>
          </cell>
          <cell r="O86">
            <v>1127.6880045385685</v>
          </cell>
          <cell r="P86">
            <v>621.13074575851954</v>
          </cell>
          <cell r="Q86">
            <v>448.03790411252038</v>
          </cell>
          <cell r="R86">
            <v>1451.6833670775566</v>
          </cell>
          <cell r="S86">
            <v>468.24371699232609</v>
          </cell>
          <cell r="T86">
            <v>392.56197146938842</v>
          </cell>
          <cell r="U86">
            <v>370.33371762085909</v>
          </cell>
          <cell r="V86">
            <v>357.01693993955189</v>
          </cell>
          <cell r="W86">
            <v>4990.1231752271906</v>
          </cell>
          <cell r="X86" t="e">
            <v>#VALUE!</v>
          </cell>
          <cell r="Y86">
            <v>1606.6727215236851</v>
          </cell>
          <cell r="Z86" t="e">
            <v>#VALUE!</v>
          </cell>
          <cell r="AA86" t="e">
            <v>#VALUE!</v>
          </cell>
        </row>
        <row r="87">
          <cell r="C87" t="str">
            <v>Power Emissions - 2030 (BL)</v>
          </cell>
          <cell r="E87">
            <v>48.132884126769625</v>
          </cell>
          <cell r="F87">
            <v>222.89795613349091</v>
          </cell>
          <cell r="G87">
            <v>45.470502495451171</v>
          </cell>
          <cell r="H87">
            <v>88.681588622103718</v>
          </cell>
          <cell r="I87">
            <v>6072.0526727344304</v>
          </cell>
          <cell r="J87">
            <v>16.407977929974777</v>
          </cell>
          <cell r="K87">
            <v>170.66580805499993</v>
          </cell>
          <cell r="L87">
            <v>1992.5148396479963</v>
          </cell>
          <cell r="M87">
            <v>210.37621876051986</v>
          </cell>
          <cell r="N87">
            <v>72.33047275725967</v>
          </cell>
          <cell r="O87">
            <v>480.99661585323776</v>
          </cell>
          <cell r="P87">
            <v>257.95744927669705</v>
          </cell>
          <cell r="Q87">
            <v>129.20159215536219</v>
          </cell>
          <cell r="R87">
            <v>431.19431373926892</v>
          </cell>
          <cell r="S87">
            <v>176.63218113188108</v>
          </cell>
          <cell r="T87">
            <v>185.83594279332252</v>
          </cell>
          <cell r="U87">
            <v>127.94718626735717</v>
          </cell>
          <cell r="V87">
            <v>75.917763867107368</v>
          </cell>
          <cell r="W87">
            <v>1912.570040960529</v>
          </cell>
          <cell r="X87" t="e">
            <v>#VALUE!</v>
          </cell>
          <cell r="Y87">
            <v>669.35705301619782</v>
          </cell>
          <cell r="Z87" t="e">
            <v>#VALUE!</v>
          </cell>
          <cell r="AA87" t="e">
            <v>#VALUE!</v>
          </cell>
        </row>
        <row r="88">
          <cell r="C88" t="str">
            <v>Industry Emissions - 2030 (BL)</v>
          </cell>
          <cell r="E88">
            <v>75.798535468898308</v>
          </cell>
          <cell r="F88">
            <v>81.509849952092381</v>
          </cell>
          <cell r="G88">
            <v>94.084596936809248</v>
          </cell>
          <cell r="H88">
            <v>207.75720452977478</v>
          </cell>
          <cell r="I88">
            <v>5365.1943191192058</v>
          </cell>
          <cell r="J88">
            <v>99.301458915157866</v>
          </cell>
          <cell r="K88">
            <v>207.51993965660321</v>
          </cell>
          <cell r="L88">
            <v>816.71426707740773</v>
          </cell>
          <cell r="M88">
            <v>130.89249166083857</v>
          </cell>
          <cell r="N88">
            <v>89.304833831696371</v>
          </cell>
          <cell r="O88">
            <v>276.5806553503395</v>
          </cell>
          <cell r="P88">
            <v>174.74051487694572</v>
          </cell>
          <cell r="Q88">
            <v>86.066890484088475</v>
          </cell>
          <cell r="R88">
            <v>699.89809177576342</v>
          </cell>
          <cell r="S88">
            <v>67.441596505902467</v>
          </cell>
          <cell r="T88">
            <v>137.05478845232147</v>
          </cell>
          <cell r="U88">
            <v>139.15726156176896</v>
          </cell>
          <cell r="V88">
            <v>122.30578411182033</v>
          </cell>
          <cell r="W88">
            <v>1104.363019006254</v>
          </cell>
          <cell r="X88" t="e">
            <v>#VALUE!</v>
          </cell>
          <cell r="Y88">
            <v>525.03611048808898</v>
          </cell>
          <cell r="Z88" t="e">
            <v>#VALUE!</v>
          </cell>
          <cell r="AA88" t="e">
            <v>#VALUE!</v>
          </cell>
        </row>
        <row r="89">
          <cell r="C89" t="str">
            <v>Industry Use - 2030 (BL)</v>
          </cell>
          <cell r="E89">
            <v>52942.25127236719</v>
          </cell>
          <cell r="F89">
            <v>60455.549334723182</v>
          </cell>
          <cell r="G89">
            <v>168938.70829312445</v>
          </cell>
          <cell r="H89">
            <v>155069.62128977131</v>
          </cell>
          <cell r="I89">
            <v>2119732.8375543486</v>
          </cell>
          <cell r="J89">
            <v>91994.700363046606</v>
          </cell>
          <cell r="K89">
            <v>149756.81174225747</v>
          </cell>
          <cell r="L89">
            <v>631801.83024736051</v>
          </cell>
          <cell r="M89">
            <v>151182.03926790718</v>
          </cell>
          <cell r="N89">
            <v>66263.232891566266</v>
          </cell>
          <cell r="O89">
            <v>187752.09637418092</v>
          </cell>
          <cell r="P89">
            <v>163206.69509637306</v>
          </cell>
          <cell r="Q89">
            <v>78262.135369984186</v>
          </cell>
          <cell r="R89">
            <v>454394.26715087408</v>
          </cell>
          <cell r="S89">
            <v>96376.77214877907</v>
          </cell>
          <cell r="T89">
            <v>63797.034701771714</v>
          </cell>
          <cell r="U89">
            <v>79562.417185326354</v>
          </cell>
          <cell r="V89">
            <v>89730.191883438994</v>
          </cell>
          <cell r="W89">
            <v>911945.98073651746</v>
          </cell>
        </row>
        <row r="90">
          <cell r="C90" t="str">
            <v>Large Industry Emissions - 2030 (BL)</v>
          </cell>
          <cell r="E90">
            <v>9.6016485438217849</v>
          </cell>
          <cell r="F90">
            <v>17.428074932897804</v>
          </cell>
          <cell r="G90">
            <v>24.720950366785569</v>
          </cell>
          <cell r="H90">
            <v>22.492205313203414</v>
          </cell>
          <cell r="I90">
            <v>1608.533505259044</v>
          </cell>
          <cell r="J90">
            <v>14.338569453773641</v>
          </cell>
          <cell r="K90">
            <v>33.037160850921644</v>
          </cell>
          <cell r="L90">
            <v>266.58832389554061</v>
          </cell>
          <cell r="M90">
            <v>42.820579659694729</v>
          </cell>
          <cell r="N90">
            <v>10.6521568923751</v>
          </cell>
          <cell r="O90">
            <v>56.252136851423309</v>
          </cell>
          <cell r="P90">
            <v>29.150445810873805</v>
          </cell>
          <cell r="Q90">
            <v>20.917618841432297</v>
          </cell>
          <cell r="R90">
            <v>57.024614775198678</v>
          </cell>
          <cell r="S90">
            <v>21.136509367607516</v>
          </cell>
          <cell r="T90">
            <v>18.421258050446802</v>
          </cell>
          <cell r="U90">
            <v>26.995513485474092</v>
          </cell>
          <cell r="V90">
            <v>12.97825243186541</v>
          </cell>
          <cell r="W90">
            <v>202.69728901881845</v>
          </cell>
          <cell r="X90" t="e">
            <v>#VALUE!</v>
          </cell>
          <cell r="Y90">
            <v>131.35720072637889</v>
          </cell>
          <cell r="Z90" t="e">
            <v>#VALUE!</v>
          </cell>
          <cell r="AA90" t="e">
            <v>#VALUE!</v>
          </cell>
        </row>
        <row r="91">
          <cell r="C91" t="str">
            <v>Power Emissions/Total Emissions - 2030 (BL)</v>
          </cell>
          <cell r="E91">
            <v>0.24217858637616713</v>
          </cell>
          <cell r="F91">
            <v>0.50161776235944922</v>
          </cell>
          <cell r="G91">
            <v>0.10997446877363891</v>
          </cell>
          <cell r="H91">
            <v>0.15494767609052693</v>
          </cell>
          <cell r="I91">
            <v>0.45674401957860022</v>
          </cell>
          <cell r="J91">
            <v>5.7847145812490862E-2</v>
          </cell>
          <cell r="K91">
            <v>0.27418658701873744</v>
          </cell>
          <cell r="L91">
            <v>0.5557322258880264</v>
          </cell>
          <cell r="M91">
            <v>0.35363309315069552</v>
          </cell>
          <cell r="N91">
            <v>0.24901188098840726</v>
          </cell>
          <cell r="O91">
            <v>0.42653341519763144</v>
          </cell>
          <cell r="P91">
            <v>0.41530297934564747</v>
          </cell>
          <cell r="Q91">
            <v>0.28837201265657753</v>
          </cell>
          <cell r="R91">
            <v>0.29703055329987277</v>
          </cell>
          <cell r="S91">
            <v>0.37722274687729734</v>
          </cell>
          <cell r="T91">
            <v>0.47339262664115139</v>
          </cell>
          <cell r="U91">
            <v>0.34549159360732895</v>
          </cell>
          <cell r="V91">
            <v>0.212644710584213</v>
          </cell>
          <cell r="W91">
            <v>0.38327110850794849</v>
          </cell>
          <cell r="X91" t="e">
            <v>#VALUE!</v>
          </cell>
          <cell r="Y91">
            <v>0.32500711540812671</v>
          </cell>
          <cell r="Z91" t="e">
            <v>#VALUE!</v>
          </cell>
          <cell r="AA91" t="e">
            <v>#VALUE!</v>
          </cell>
        </row>
        <row r="92">
          <cell r="C92" t="str">
            <v>Coal emissions - 2016 (BL)</v>
          </cell>
          <cell r="E92">
            <v>4.4400790667665913</v>
          </cell>
          <cell r="F92">
            <v>181.7230407808828</v>
          </cell>
          <cell r="G92">
            <v>61.387183737297448</v>
          </cell>
          <cell r="H92">
            <v>74.711229239141844</v>
          </cell>
          <cell r="I92">
            <v>7516.2942115793885</v>
          </cell>
          <cell r="J92">
            <v>24.91296682682399</v>
          </cell>
          <cell r="K92">
            <v>296.97344337547128</v>
          </cell>
          <cell r="L92">
            <v>1443.7363220808627</v>
          </cell>
          <cell r="M92">
            <v>174.10046627324951</v>
          </cell>
          <cell r="N92">
            <v>43.016069938269538</v>
          </cell>
          <cell r="O92">
            <v>446.06080168266772</v>
          </cell>
          <cell r="P92">
            <v>302.5001893978594</v>
          </cell>
          <cell r="Q92">
            <v>46.176179150123012</v>
          </cell>
          <cell r="R92">
            <v>309.36984051238932</v>
          </cell>
          <cell r="S92">
            <v>0</v>
          </cell>
          <cell r="T92">
            <v>334.32167331434005</v>
          </cell>
          <cell r="U92">
            <v>149.97274752963725</v>
          </cell>
          <cell r="V92">
            <v>44.940311590770492</v>
          </cell>
          <cell r="W92">
            <v>1385.90810247997</v>
          </cell>
        </row>
        <row r="93">
          <cell r="C93" t="str">
            <v>Coal emissions - 2017 (BL)</v>
          </cell>
          <cell r="E93">
            <v>3.8903008160134869</v>
          </cell>
          <cell r="F93">
            <v>158.65352986740493</v>
          </cell>
          <cell r="G93">
            <v>57.427826930723775</v>
          </cell>
          <cell r="H93">
            <v>70.195323314761481</v>
          </cell>
          <cell r="I93">
            <v>7130.0623472683246</v>
          </cell>
          <cell r="J93">
            <v>23.886968189353745</v>
          </cell>
          <cell r="K93">
            <v>282.55052896161595</v>
          </cell>
          <cell r="L93">
            <v>1428.6937293732494</v>
          </cell>
          <cell r="M93">
            <v>158.49714793472054</v>
          </cell>
          <cell r="N93">
            <v>37.945971889055862</v>
          </cell>
          <cell r="O93">
            <v>378.99648957473357</v>
          </cell>
          <cell r="P93">
            <v>252.54128234785534</v>
          </cell>
          <cell r="Q93">
            <v>38.765933949626536</v>
          </cell>
          <cell r="R93">
            <v>276.44009417889998</v>
          </cell>
          <cell r="S93">
            <v>0</v>
          </cell>
          <cell r="T93">
            <v>305.99933005558188</v>
          </cell>
          <cell r="U93">
            <v>143.02846161865273</v>
          </cell>
          <cell r="V93">
            <v>40.147791356226847</v>
          </cell>
          <cell r="W93">
            <v>1270.2564584849349</v>
          </cell>
          <cell r="X93" t="e">
            <v>#VALUE!</v>
          </cell>
          <cell r="Y93">
            <v>634.63050084798601</v>
          </cell>
          <cell r="Z93" t="e">
            <v>#VALUE!</v>
          </cell>
          <cell r="AA93" t="e">
            <v>#VALUE!</v>
          </cell>
        </row>
        <row r="94">
          <cell r="C94" t="str">
            <v>Coal emissions - 2018 (BL)</v>
          </cell>
          <cell r="E94">
            <v>3.3841535476630193</v>
          </cell>
          <cell r="F94">
            <v>143.91213969972614</v>
          </cell>
          <cell r="G94">
            <v>52.562343822698175</v>
          </cell>
          <cell r="H94">
            <v>62.82342867337033</v>
          </cell>
          <cell r="I94">
            <v>6576.7695472383139</v>
          </cell>
          <cell r="J94">
            <v>21.138386122539242</v>
          </cell>
          <cell r="K94">
            <v>229.63365648212803</v>
          </cell>
          <cell r="L94">
            <v>1301.9175071574998</v>
          </cell>
          <cell r="M94">
            <v>153.77179224397992</v>
          </cell>
          <cell r="N94">
            <v>34.979546002988684</v>
          </cell>
          <cell r="O94">
            <v>388.14781576126427</v>
          </cell>
          <cell r="P94">
            <v>236.58776058207613</v>
          </cell>
          <cell r="Q94">
            <v>34.168843362352085</v>
          </cell>
          <cell r="R94">
            <v>280.16964488190558</v>
          </cell>
          <cell r="S94">
            <v>0</v>
          </cell>
          <cell r="T94">
            <v>266.47605519295394</v>
          </cell>
          <cell r="U94">
            <v>138.82830340052359</v>
          </cell>
          <cell r="V94">
            <v>35.942143338454358</v>
          </cell>
          <cell r="W94">
            <v>1115.9142710425249</v>
          </cell>
        </row>
        <row r="95">
          <cell r="C95" t="str">
            <v>Coal emissions - 2019 (BL)</v>
          </cell>
          <cell r="E95">
            <v>3.4544633670514044</v>
          </cell>
          <cell r="F95">
            <v>153.252279925154</v>
          </cell>
          <cell r="G95">
            <v>54.908507854183966</v>
          </cell>
          <cell r="H95">
            <v>65.901945573431561</v>
          </cell>
          <cell r="I95">
            <v>7178.8868636316565</v>
          </cell>
          <cell r="J95">
            <v>21.206104124630624</v>
          </cell>
          <cell r="K95">
            <v>220.62761278300133</v>
          </cell>
          <cell r="L95">
            <v>1461.4164977937505</v>
          </cell>
          <cell r="M95">
            <v>164.46244280305359</v>
          </cell>
          <cell r="N95">
            <v>33.270586214417179</v>
          </cell>
          <cell r="O95">
            <v>394.92404445292027</v>
          </cell>
          <cell r="P95">
            <v>248.86242554807993</v>
          </cell>
          <cell r="Q95">
            <v>35.399344558758287</v>
          </cell>
          <cell r="R95">
            <v>289.90110202452621</v>
          </cell>
          <cell r="S95">
            <v>0</v>
          </cell>
          <cell r="T95">
            <v>285.40762678256652</v>
          </cell>
          <cell r="U95">
            <v>141.57333742907142</v>
          </cell>
          <cell r="V95">
            <v>33.412866757115957</v>
          </cell>
          <cell r="W95">
            <v>1188.970718612956</v>
          </cell>
        </row>
        <row r="96">
          <cell r="C96" t="str">
            <v>Coal emissions - 2020 (BL)</v>
          </cell>
          <cell r="E96">
            <v>3.5610013972169541</v>
          </cell>
          <cell r="F96">
            <v>160.57433268498932</v>
          </cell>
          <cell r="G96">
            <v>55.895318795479412</v>
          </cell>
          <cell r="H96">
            <v>66.96267442614311</v>
          </cell>
          <cell r="I96">
            <v>7538.9822418758804</v>
          </cell>
          <cell r="J96">
            <v>21.378535673525231</v>
          </cell>
          <cell r="K96">
            <v>222.67725039769516</v>
          </cell>
          <cell r="L96">
            <v>1559.0164321297336</v>
          </cell>
          <cell r="M96">
            <v>172.23935419038924</v>
          </cell>
          <cell r="N96">
            <v>34.055245930353365</v>
          </cell>
          <cell r="O96">
            <v>408.428833089622</v>
          </cell>
          <cell r="P96">
            <v>258.11680915504672</v>
          </cell>
          <cell r="Q96">
            <v>36.65142115411723</v>
          </cell>
          <cell r="R96">
            <v>297.58858849505549</v>
          </cell>
          <cell r="S96">
            <v>0</v>
          </cell>
          <cell r="T96">
            <v>291.55086701490035</v>
          </cell>
          <cell r="U96">
            <v>146.53140028143702</v>
          </cell>
          <cell r="V96">
            <v>34.291062855677119</v>
          </cell>
          <cell r="W96">
            <v>1223.3572233254474</v>
          </cell>
          <cell r="X96" t="e">
            <v>#VALUE!</v>
          </cell>
          <cell r="Y96">
            <v>659.57150488803723</v>
          </cell>
          <cell r="Z96" t="e">
            <v>#VALUE!</v>
          </cell>
          <cell r="AA96" t="e">
            <v>#VALUE!</v>
          </cell>
        </row>
        <row r="97">
          <cell r="C97" t="str">
            <v>Coal emissions - 2021 (BL)</v>
          </cell>
          <cell r="E97">
            <v>3.6030475432567597</v>
          </cell>
          <cell r="F97">
            <v>164.95737710712248</v>
          </cell>
          <cell r="G97">
            <v>56.614782819518837</v>
          </cell>
          <cell r="H97">
            <v>67.65245856606029</v>
          </cell>
          <cell r="I97">
            <v>7884.7642352296598</v>
          </cell>
          <cell r="J97">
            <v>21.501668693224691</v>
          </cell>
          <cell r="K97">
            <v>222.93554911796554</v>
          </cell>
          <cell r="L97">
            <v>1662.3966804774225</v>
          </cell>
          <cell r="M97">
            <v>176.32795472469329</v>
          </cell>
          <cell r="N97">
            <v>33.566361212470539</v>
          </cell>
          <cell r="O97">
            <v>408.94628687255175</v>
          </cell>
          <cell r="P97">
            <v>263.74612701189568</v>
          </cell>
          <cell r="Q97">
            <v>36.604462135623955</v>
          </cell>
          <cell r="R97">
            <v>294.81658086468673</v>
          </cell>
          <cell r="S97">
            <v>0</v>
          </cell>
          <cell r="T97">
            <v>297.42470495008189</v>
          </cell>
          <cell r="U97">
            <v>149.0668655357872</v>
          </cell>
          <cell r="V97">
            <v>33.967235137210487</v>
          </cell>
          <cell r="W97">
            <v>1236.7456654682874</v>
          </cell>
        </row>
        <row r="98">
          <cell r="C98" t="str">
            <v>Coal emissions - 2022 (BL)</v>
          </cell>
          <cell r="E98">
            <v>3.6809767328760272</v>
          </cell>
          <cell r="F98">
            <v>169.51408900852115</v>
          </cell>
          <cell r="G98">
            <v>57.323355198649494</v>
          </cell>
          <cell r="H98">
            <v>68.272673851192891</v>
          </cell>
          <cell r="I98">
            <v>8228.8283353021143</v>
          </cell>
          <cell r="J98">
            <v>21.622023879946056</v>
          </cell>
          <cell r="K98">
            <v>222.84443682750575</v>
          </cell>
          <cell r="L98">
            <v>1771.131633753052</v>
          </cell>
          <cell r="M98">
            <v>181.06847450226493</v>
          </cell>
          <cell r="N98">
            <v>33.066819401361805</v>
          </cell>
          <cell r="O98">
            <v>410.82158995128333</v>
          </cell>
          <cell r="P98">
            <v>269.74928479051403</v>
          </cell>
          <cell r="Q98">
            <v>37.179483598817946</v>
          </cell>
          <cell r="R98">
            <v>292.06090126112588</v>
          </cell>
          <cell r="S98">
            <v>0</v>
          </cell>
          <cell r="T98">
            <v>303.17956053613079</v>
          </cell>
          <cell r="U98">
            <v>151.60469146847149</v>
          </cell>
          <cell r="V98">
            <v>33.650945134624848</v>
          </cell>
          <cell r="W98">
            <v>1255.4178515116646</v>
          </cell>
        </row>
        <row r="99">
          <cell r="C99" t="str">
            <v>Coal emissions - 2023 (BL)</v>
          </cell>
          <cell r="E99">
            <v>3.7678310997944315</v>
          </cell>
          <cell r="F99">
            <v>172.04854093892783</v>
          </cell>
          <cell r="G99">
            <v>57.629613460539417</v>
          </cell>
          <cell r="H99">
            <v>68.278364748601021</v>
          </cell>
          <cell r="I99">
            <v>8491.9776588474288</v>
          </cell>
          <cell r="J99">
            <v>21.616046095928997</v>
          </cell>
          <cell r="K99">
            <v>220.90392132046378</v>
          </cell>
          <cell r="L99">
            <v>1863.705386370659</v>
          </cell>
          <cell r="M99">
            <v>184.26460638007848</v>
          </cell>
          <cell r="N99">
            <v>32.42747206479298</v>
          </cell>
          <cell r="O99">
            <v>409.97922564702628</v>
          </cell>
          <cell r="P99">
            <v>273.63179586437781</v>
          </cell>
          <cell r="Q99">
            <v>38.000221626290838</v>
          </cell>
          <cell r="R99">
            <v>287.92835037794492</v>
          </cell>
          <cell r="S99">
            <v>0</v>
          </cell>
          <cell r="T99">
            <v>305.24362777760257</v>
          </cell>
          <cell r="U99">
            <v>153.40034074202853</v>
          </cell>
          <cell r="V99">
            <v>33.229739335002151</v>
          </cell>
          <cell r="W99">
            <v>1266.3945469151336</v>
          </cell>
        </row>
        <row r="100">
          <cell r="C100" t="str">
            <v>Coal emissions - 2024 (BL)</v>
          </cell>
          <cell r="E100">
            <v>3.8545486582343438</v>
          </cell>
          <cell r="F100">
            <v>174.80674697078177</v>
          </cell>
          <cell r="G100">
            <v>57.955217299002662</v>
          </cell>
          <cell r="H100">
            <v>68.307149930685924</v>
          </cell>
          <cell r="I100">
            <v>8763.1524072595057</v>
          </cell>
          <cell r="J100">
            <v>21.622707998382698</v>
          </cell>
          <cell r="K100">
            <v>218.90214763475106</v>
          </cell>
          <cell r="L100">
            <v>1962.5927776031692</v>
          </cell>
          <cell r="M100">
            <v>187.84197103528004</v>
          </cell>
          <cell r="N100">
            <v>32.029584199074343</v>
          </cell>
          <cell r="O100">
            <v>409.7621308574976</v>
          </cell>
          <cell r="P100">
            <v>277.78820992086361</v>
          </cell>
          <cell r="Q100">
            <v>38.828205977025782</v>
          </cell>
          <cell r="R100">
            <v>286.15651453410356</v>
          </cell>
          <cell r="S100">
            <v>0</v>
          </cell>
          <cell r="T100">
            <v>307.54553786265711</v>
          </cell>
          <cell r="U100">
            <v>155.84488145670184</v>
          </cell>
          <cell r="V100">
            <v>33.044846005840313</v>
          </cell>
          <cell r="W100">
            <v>1277.2640096493867</v>
          </cell>
        </row>
        <row r="101">
          <cell r="C101" t="str">
            <v>Coal emissions - 2025 (BL)</v>
          </cell>
          <cell r="E101">
            <v>3.9009934956979091</v>
          </cell>
          <cell r="F101">
            <v>178.58694530343379</v>
          </cell>
          <cell r="G101">
            <v>58.250729255382588</v>
          </cell>
          <cell r="H101">
            <v>68.536200525970628</v>
          </cell>
          <cell r="I101">
            <v>9089.9246676588136</v>
          </cell>
          <cell r="J101">
            <v>21.660699052375996</v>
          </cell>
          <cell r="K101">
            <v>216.71562413638958</v>
          </cell>
          <cell r="L101">
            <v>2066.6194208594543</v>
          </cell>
          <cell r="M101">
            <v>192.20992475338824</v>
          </cell>
          <cell r="N101">
            <v>31.867475040611787</v>
          </cell>
          <cell r="O101">
            <v>413.76187501811631</v>
          </cell>
          <cell r="P101">
            <v>282.27849091062166</v>
          </cell>
          <cell r="Q101">
            <v>39.513806568663675</v>
          </cell>
          <cell r="R101">
            <v>287.95354049435338</v>
          </cell>
          <cell r="S101">
            <v>0</v>
          </cell>
          <cell r="T101">
            <v>310.57630273263044</v>
          </cell>
          <cell r="U101">
            <v>157.50250793735228</v>
          </cell>
          <cell r="V101">
            <v>33.030395427413829</v>
          </cell>
          <cell r="W101">
            <v>1294.9328203696593</v>
          </cell>
          <cell r="X101" t="e">
            <v>#VALUE!</v>
          </cell>
          <cell r="Y101">
            <v>776.20117997580667</v>
          </cell>
          <cell r="Z101" t="e">
            <v>#VALUE!</v>
          </cell>
          <cell r="AA101" t="e">
            <v>#VALUE!</v>
          </cell>
        </row>
        <row r="102">
          <cell r="C102" t="str">
            <v>Coal emissions - 2026 (BL)</v>
          </cell>
          <cell r="E102">
            <v>3.920960341518398</v>
          </cell>
          <cell r="F102">
            <v>181.75756435986489</v>
          </cell>
          <cell r="G102">
            <v>58.466883687819951</v>
          </cell>
          <cell r="H102">
            <v>68.629019842214575</v>
          </cell>
          <cell r="I102">
            <v>9412.9509269736536</v>
          </cell>
          <cell r="J102">
            <v>21.676582496287757</v>
          </cell>
          <cell r="K102">
            <v>213.98103381280421</v>
          </cell>
          <cell r="L102">
            <v>2172.3961193251939</v>
          </cell>
          <cell r="M102">
            <v>196.00766546677687</v>
          </cell>
          <cell r="N102">
            <v>31.551616796900991</v>
          </cell>
          <cell r="O102">
            <v>415.81217273936636</v>
          </cell>
          <cell r="P102">
            <v>286.01391832380506</v>
          </cell>
          <cell r="Q102">
            <v>39.800410375195973</v>
          </cell>
          <cell r="R102">
            <v>288.47446091478918</v>
          </cell>
          <cell r="S102">
            <v>0</v>
          </cell>
          <cell r="T102">
            <v>313.03374935174503</v>
          </cell>
          <cell r="U102">
            <v>158.64752561183158</v>
          </cell>
          <cell r="V102">
            <v>32.857925015596344</v>
          </cell>
          <cell r="W102">
            <v>1306.2366503795388</v>
          </cell>
        </row>
        <row r="103">
          <cell r="C103" t="str">
            <v>Coal emissions - 2027 (BL)</v>
          </cell>
          <cell r="E103">
            <v>3.937099345458793</v>
          </cell>
          <cell r="F103">
            <v>184.5630453023154</v>
          </cell>
          <cell r="G103">
            <v>58.61162916650688</v>
          </cell>
          <cell r="H103">
            <v>68.611703350836578</v>
          </cell>
          <cell r="I103">
            <v>9730.4580745251333</v>
          </cell>
          <cell r="J103">
            <v>21.671239751002187</v>
          </cell>
          <cell r="K103">
            <v>210.8035245207345</v>
          </cell>
          <cell r="L103">
            <v>2279.0066662429153</v>
          </cell>
          <cell r="M103">
            <v>199.61152891492034</v>
          </cell>
          <cell r="N103">
            <v>31.194847519871558</v>
          </cell>
          <cell r="O103">
            <v>417.30785635706036</v>
          </cell>
          <cell r="P103">
            <v>289.35124160588623</v>
          </cell>
          <cell r="Q103">
            <v>40.05916998916036</v>
          </cell>
          <cell r="R103">
            <v>288.82199306471466</v>
          </cell>
          <cell r="S103">
            <v>0</v>
          </cell>
          <cell r="T103">
            <v>314.86570106830413</v>
          </cell>
          <cell r="U103">
            <v>159.57160032914379</v>
          </cell>
          <cell r="V103">
            <v>32.650197600112236</v>
          </cell>
          <cell r="W103">
            <v>1315.3948975694818</v>
          </cell>
        </row>
        <row r="104">
          <cell r="C104" t="str">
            <v>Coal emissions - 2028 (BL)</v>
          </cell>
          <cell r="E104">
            <v>3.9334569399328791</v>
          </cell>
          <cell r="F104">
            <v>186.4362208009853</v>
          </cell>
          <cell r="G104">
            <v>58.612012145674186</v>
          </cell>
          <cell r="H104">
            <v>68.369021663012347</v>
          </cell>
          <cell r="I104">
            <v>10023.561884811303</v>
          </cell>
          <cell r="J104">
            <v>21.623817411131672</v>
          </cell>
          <cell r="K104">
            <v>206.9008173343704</v>
          </cell>
          <cell r="L104">
            <v>2381.0679658482909</v>
          </cell>
          <cell r="M104">
            <v>202.43598197822914</v>
          </cell>
          <cell r="N104">
            <v>30.720140782638456</v>
          </cell>
          <cell r="O104">
            <v>416.98699249541892</v>
          </cell>
          <cell r="P104">
            <v>291.62412376463709</v>
          </cell>
          <cell r="Q104">
            <v>40.057561079343841</v>
          </cell>
          <cell r="R104">
            <v>288.12575154092855</v>
          </cell>
          <cell r="S104">
            <v>0</v>
          </cell>
          <cell r="T104">
            <v>315.42146478979538</v>
          </cell>
          <cell r="U104">
            <v>159.89679176655508</v>
          </cell>
          <cell r="V104">
            <v>32.326374962531816</v>
          </cell>
          <cell r="W104">
            <v>1317.9612162827798</v>
          </cell>
        </row>
        <row r="105">
          <cell r="C105" t="str">
            <v>Coal emissions - 2029 (BL)</v>
          </cell>
          <cell r="E105">
            <v>3.9435005925661897</v>
          </cell>
          <cell r="F105">
            <v>188.6312832857588</v>
          </cell>
          <cell r="G105">
            <v>58.64986510072891</v>
          </cell>
          <cell r="H105">
            <v>68.184108034706512</v>
          </cell>
          <cell r="I105">
            <v>10333.831111213049</v>
          </cell>
          <cell r="J105">
            <v>21.587336216600505</v>
          </cell>
          <cell r="K105">
            <v>202.92951831150441</v>
          </cell>
          <cell r="L105">
            <v>2490.2584167059654</v>
          </cell>
          <cell r="M105">
            <v>205.75315375317305</v>
          </cell>
          <cell r="N105">
            <v>30.28966404742544</v>
          </cell>
          <cell r="O105">
            <v>417.59463906129571</v>
          </cell>
          <cell r="P105">
            <v>294.32553476884112</v>
          </cell>
          <cell r="Q105">
            <v>40.25981553645321</v>
          </cell>
          <cell r="R105">
            <v>288.21001223554327</v>
          </cell>
          <cell r="S105">
            <v>0</v>
          </cell>
          <cell r="T105">
            <v>316.28249700273841</v>
          </cell>
          <cell r="U105">
            <v>160.46107157656212</v>
          </cell>
          <cell r="V105">
            <v>32.052221302727325</v>
          </cell>
          <cell r="W105">
            <v>1323.5066687771705</v>
          </cell>
        </row>
        <row r="106">
          <cell r="C106" t="str">
            <v>Coal emissions - 2030 (BL)</v>
          </cell>
          <cell r="E106">
            <v>3.9411688488304439</v>
          </cell>
          <cell r="F106">
            <v>190.83787280027676</v>
          </cell>
          <cell r="G106">
            <v>58.712787853962297</v>
          </cell>
          <cell r="H106">
            <v>68.023993264940344</v>
          </cell>
          <cell r="I106">
            <v>10661.548822986379</v>
          </cell>
          <cell r="J106">
            <v>21.560111203977591</v>
          </cell>
          <cell r="K106">
            <v>198.75264018319939</v>
          </cell>
          <cell r="L106">
            <v>2607.495542043534</v>
          </cell>
          <cell r="M106">
            <v>209.08993133374946</v>
          </cell>
          <cell r="N106">
            <v>29.79944299079833</v>
          </cell>
          <cell r="O106">
            <v>417.57609168784489</v>
          </cell>
          <cell r="P106">
            <v>297.01635405913055</v>
          </cell>
          <cell r="Q106">
            <v>40.251683299281702</v>
          </cell>
          <cell r="R106">
            <v>287.90559554259653</v>
          </cell>
          <cell r="S106">
            <v>0</v>
          </cell>
          <cell r="T106">
            <v>317.4452996391239</v>
          </cell>
          <cell r="U106">
            <v>160.9392065171221</v>
          </cell>
          <cell r="V106">
            <v>31.709053050462384</v>
          </cell>
          <cell r="W106">
            <v>1327.3103132260981</v>
          </cell>
          <cell r="X106" t="e">
            <v>#VALUE!</v>
          </cell>
          <cell r="Y106">
            <v>891.04820581743706</v>
          </cell>
          <cell r="Z106" t="e">
            <v>#VALUE!</v>
          </cell>
          <cell r="AA106" t="e">
            <v>#VALUE!</v>
          </cell>
        </row>
        <row r="107">
          <cell r="C107" t="str">
            <v>Natural gas emissions - 2016 (BL)</v>
          </cell>
          <cell r="E107">
            <v>98.51318756414905</v>
          </cell>
          <cell r="F107">
            <v>83.476027793635922</v>
          </cell>
          <cell r="G107">
            <v>65.952585115750992</v>
          </cell>
          <cell r="H107">
            <v>196.86869699358849</v>
          </cell>
          <cell r="I107">
            <v>364.57710355115393</v>
          </cell>
          <cell r="J107">
            <v>86.3</v>
          </cell>
          <cell r="K107">
            <v>175.18430042221402</v>
          </cell>
          <cell r="L107">
            <v>62.999999999999993</v>
          </cell>
          <cell r="M107">
            <v>69.187336560315032</v>
          </cell>
          <cell r="N107">
            <v>134.19999999999996</v>
          </cell>
          <cell r="O107">
            <v>281.71926428833581</v>
          </cell>
          <cell r="P107">
            <v>101.12414764614701</v>
          </cell>
          <cell r="Q107">
            <v>138.06618459506856</v>
          </cell>
          <cell r="R107">
            <v>773.45890654964342</v>
          </cell>
          <cell r="S107">
            <v>161.69999999999999</v>
          </cell>
          <cell r="T107">
            <v>4</v>
          </cell>
          <cell r="U107">
            <v>87.151052875696209</v>
          </cell>
          <cell r="V107">
            <v>160.83001476879195</v>
          </cell>
          <cell r="W107">
            <v>1447.6035542792899</v>
          </cell>
        </row>
        <row r="108">
          <cell r="C108" t="str">
            <v>Natural gas emissions - 2017 (BL)</v>
          </cell>
          <cell r="E108">
            <v>101.22199604777759</v>
          </cell>
          <cell r="F108">
            <v>107.87419622507493</v>
          </cell>
          <cell r="G108">
            <v>67.274093140434843</v>
          </cell>
          <cell r="H108">
            <v>206.35478293844196</v>
          </cell>
          <cell r="I108">
            <v>472.20538640166933</v>
          </cell>
          <cell r="J108">
            <v>97.435078638390834</v>
          </cell>
          <cell r="K108">
            <v>200.00284946799607</v>
          </cell>
          <cell r="L108">
            <v>83.085632333798898</v>
          </cell>
          <cell r="M108">
            <v>93.688424706587483</v>
          </cell>
          <cell r="N108">
            <v>155.97709411360509</v>
          </cell>
          <cell r="O108">
            <v>391.11002013886548</v>
          </cell>
          <cell r="P108">
            <v>127.09801895678844</v>
          </cell>
          <cell r="Q108">
            <v>138.0496094033312</v>
          </cell>
          <cell r="R108">
            <v>915.93499788988743</v>
          </cell>
          <cell r="S108">
            <v>184.81940527647853</v>
          </cell>
          <cell r="T108">
            <v>4.457715596950913</v>
          </cell>
          <cell r="U108">
            <v>106.79436256100875</v>
          </cell>
          <cell r="V108">
            <v>186.09321494444049</v>
          </cell>
          <cell r="W108">
            <v>1525.1654814527192</v>
          </cell>
          <cell r="X108" t="e">
            <v>#VALUE!</v>
          </cell>
          <cell r="Y108">
            <v>271.82328211759199</v>
          </cell>
          <cell r="Z108" t="e">
            <v>#VALUE!</v>
          </cell>
          <cell r="AA108" t="e">
            <v>#VALUE!</v>
          </cell>
        </row>
        <row r="109">
          <cell r="C109" t="str">
            <v>Natural gas emissions - 2018 (BL)</v>
          </cell>
          <cell r="E109">
            <v>100.66502113584718</v>
          </cell>
          <cell r="F109">
            <v>94.916312563206858</v>
          </cell>
          <cell r="G109">
            <v>68.594941215694135</v>
          </cell>
          <cell r="H109">
            <v>212.00583498240002</v>
          </cell>
          <cell r="I109">
            <v>439.97495236833231</v>
          </cell>
          <cell r="J109">
            <v>85.217538537983131</v>
          </cell>
          <cell r="K109">
            <v>176.71611332996164</v>
          </cell>
          <cell r="L109">
            <v>81.414268105323359</v>
          </cell>
          <cell r="M109">
            <v>83.118204959507793</v>
          </cell>
          <cell r="N109">
            <v>130.03163777148842</v>
          </cell>
          <cell r="O109">
            <v>311.40448727158434</v>
          </cell>
          <cell r="P109">
            <v>108.86819366239021</v>
          </cell>
          <cell r="Q109">
            <v>144.34797316015343</v>
          </cell>
          <cell r="R109">
            <v>799.26046507865738</v>
          </cell>
          <cell r="S109">
            <v>154.68343111281226</v>
          </cell>
          <cell r="T109">
            <v>3.9618304355213159</v>
          </cell>
          <cell r="U109">
            <v>92.869608609026102</v>
          </cell>
          <cell r="V109">
            <v>157.11264034289709</v>
          </cell>
          <cell r="W109">
            <v>1600.7246299183155</v>
          </cell>
        </row>
        <row r="110">
          <cell r="C110" t="str">
            <v>Natural gas emissions - 2019 (BL)</v>
          </cell>
          <cell r="E110">
            <v>99.791149445012564</v>
          </cell>
          <cell r="F110">
            <v>101.97315428287983</v>
          </cell>
          <cell r="G110">
            <v>69.635531714608689</v>
          </cell>
          <cell r="H110">
            <v>214.61038461517228</v>
          </cell>
          <cell r="I110">
            <v>487.85988027904096</v>
          </cell>
          <cell r="J110">
            <v>86.995408580566377</v>
          </cell>
          <cell r="K110">
            <v>179.5054563785263</v>
          </cell>
          <cell r="L110">
            <v>89.125053693345464</v>
          </cell>
          <cell r="M110">
            <v>92.429300104239388</v>
          </cell>
          <cell r="N110">
            <v>131.12431061616286</v>
          </cell>
          <cell r="O110">
            <v>340.95717525425658</v>
          </cell>
          <cell r="P110">
            <v>118.94202000246277</v>
          </cell>
          <cell r="Q110">
            <v>147.24283665331745</v>
          </cell>
          <cell r="R110">
            <v>831.51716622786341</v>
          </cell>
          <cell r="S110">
            <v>160.86505781760241</v>
          </cell>
          <cell r="T110">
            <v>4.0751405745498381</v>
          </cell>
          <cell r="U110">
            <v>92.505128288372646</v>
          </cell>
          <cell r="V110">
            <v>160.26955688737709</v>
          </cell>
          <cell r="W110">
            <v>1630.413006303108</v>
          </cell>
        </row>
        <row r="111">
          <cell r="C111" t="str">
            <v>Natural gas emissions - 2020 (BL)</v>
          </cell>
          <cell r="E111">
            <v>98.894121553935591</v>
          </cell>
          <cell r="F111">
            <v>97.077109778802509</v>
          </cell>
          <cell r="G111">
            <v>69.046712785782475</v>
          </cell>
          <cell r="H111">
            <v>212.93337005508945</v>
          </cell>
          <cell r="I111">
            <v>483.50293442961731</v>
          </cell>
          <cell r="J111">
            <v>83.258800943321575</v>
          </cell>
          <cell r="K111">
            <v>171.25896008855298</v>
          </cell>
          <cell r="L111">
            <v>89.287394611965695</v>
          </cell>
          <cell r="M111">
            <v>88.919410261688142</v>
          </cell>
          <cell r="N111">
            <v>123.46918140546784</v>
          </cell>
          <cell r="O111">
            <v>313.55680097758551</v>
          </cell>
          <cell r="P111">
            <v>112.87653750427417</v>
          </cell>
          <cell r="Q111">
            <v>144.67334687369899</v>
          </cell>
          <cell r="R111">
            <v>776.36673873793711</v>
          </cell>
          <cell r="S111">
            <v>151.32723134738191</v>
          </cell>
          <cell r="T111">
            <v>3.9240459385268331</v>
          </cell>
          <cell r="U111">
            <v>88.088391981981715</v>
          </cell>
          <cell r="V111">
            <v>152.05114691436538</v>
          </cell>
          <cell r="W111">
            <v>1607.4645020095184</v>
          </cell>
          <cell r="X111" t="e">
            <v>#VALUE!</v>
          </cell>
          <cell r="Y111">
            <v>256.20930201049964</v>
          </cell>
          <cell r="Z111" t="e">
            <v>#VALUE!</v>
          </cell>
          <cell r="AA111" t="e">
            <v>#VALUE!</v>
          </cell>
        </row>
        <row r="112">
          <cell r="C112" t="str">
            <v>Natural gas emissions - 2021 (BL)</v>
          </cell>
          <cell r="E112">
            <v>102.57536945333042</v>
          </cell>
          <cell r="F112">
            <v>99.662931864305904</v>
          </cell>
          <cell r="G112">
            <v>70.457285577009046</v>
          </cell>
          <cell r="H112">
            <v>217.02640228085494</v>
          </cell>
          <cell r="I112">
            <v>511.21012715760327</v>
          </cell>
          <cell r="J112">
            <v>85.539187051509188</v>
          </cell>
          <cell r="K112">
            <v>175.98385416684539</v>
          </cell>
          <cell r="L112">
            <v>95.059643334172534</v>
          </cell>
          <cell r="M112">
            <v>92.673993015394103</v>
          </cell>
          <cell r="N112">
            <v>126.42619560355423</v>
          </cell>
          <cell r="O112">
            <v>317.90235526766639</v>
          </cell>
          <cell r="P112">
            <v>116.27357392313559</v>
          </cell>
          <cell r="Q112">
            <v>149.60278143604424</v>
          </cell>
          <cell r="R112">
            <v>798.87506159179623</v>
          </cell>
          <cell r="S112">
            <v>159.22162422352537</v>
          </cell>
          <cell r="T112">
            <v>4.0530999988684702</v>
          </cell>
          <cell r="U112">
            <v>92.27335939818262</v>
          </cell>
          <cell r="V112">
            <v>156.96622403043827</v>
          </cell>
          <cell r="W112">
            <v>1640.8317878986468</v>
          </cell>
        </row>
        <row r="113">
          <cell r="C113" t="str">
            <v>Natural gas emissions - 2022 (BL)</v>
          </cell>
          <cell r="E113">
            <v>104.76621102479893</v>
          </cell>
          <cell r="F113">
            <v>100.95656197333761</v>
          </cell>
          <cell r="G113">
            <v>70.874157949386088</v>
          </cell>
          <cell r="H113">
            <v>218.08402518594218</v>
          </cell>
          <cell r="I113">
            <v>533.61655542913957</v>
          </cell>
          <cell r="J113">
            <v>87.701636901432025</v>
          </cell>
          <cell r="K113">
            <v>180.21699665736631</v>
          </cell>
          <cell r="L113">
            <v>100.2854402915909</v>
          </cell>
          <cell r="M113">
            <v>95.455398637172735</v>
          </cell>
          <cell r="N113">
            <v>128.9687740339327</v>
          </cell>
          <cell r="O113">
            <v>316.91186979764956</v>
          </cell>
          <cell r="P113">
            <v>118.14539224287961</v>
          </cell>
          <cell r="Q113">
            <v>151.69885223025062</v>
          </cell>
          <cell r="R113">
            <v>819.16673209760393</v>
          </cell>
          <cell r="S113">
            <v>165.92122822958581</v>
          </cell>
          <cell r="T113">
            <v>4.1760888950226249</v>
          </cell>
          <cell r="U113">
            <v>96.392754781668799</v>
          </cell>
          <cell r="V113">
            <v>161.56209774775758</v>
          </cell>
          <cell r="W113">
            <v>1646.4603982165838</v>
          </cell>
        </row>
        <row r="114">
          <cell r="C114" t="str">
            <v>Natural gas emissions - 2023 (BL)</v>
          </cell>
          <cell r="E114">
            <v>105.73617999116389</v>
          </cell>
          <cell r="F114">
            <v>101.91697544331636</v>
          </cell>
          <cell r="G114">
            <v>70.451645220423345</v>
          </cell>
          <cell r="H114">
            <v>216.74991898689294</v>
          </cell>
          <cell r="I114">
            <v>554.4883544400966</v>
          </cell>
          <cell r="J114">
            <v>89.431140832444612</v>
          </cell>
          <cell r="K114">
            <v>183.28609451227035</v>
          </cell>
          <cell r="L114">
            <v>105.82598051064303</v>
          </cell>
          <cell r="M114">
            <v>97.951292251431241</v>
          </cell>
          <cell r="N114">
            <v>130.64991921040689</v>
          </cell>
          <cell r="O114">
            <v>313.77510384196574</v>
          </cell>
          <cell r="P114">
            <v>119.49866872671629</v>
          </cell>
          <cell r="Q114">
            <v>151.1642953265879</v>
          </cell>
          <cell r="R114">
            <v>834.91725569266532</v>
          </cell>
          <cell r="S114">
            <v>171.43864845851712</v>
          </cell>
          <cell r="T114">
            <v>4.280209197248424</v>
          </cell>
          <cell r="U114">
            <v>100.50263129641468</v>
          </cell>
          <cell r="V114">
            <v>165.26005437463655</v>
          </cell>
          <cell r="W114">
            <v>1630.885504173187</v>
          </cell>
        </row>
        <row r="115">
          <cell r="C115" t="str">
            <v>Natural gas emissions - 2024 (BL)</v>
          </cell>
          <cell r="E115">
            <v>106.68207937313714</v>
          </cell>
          <cell r="F115">
            <v>102.55678591781974</v>
          </cell>
          <cell r="G115">
            <v>70.059773356785783</v>
          </cell>
          <cell r="H115">
            <v>215.4928458534101</v>
          </cell>
          <cell r="I115">
            <v>574.16874512478091</v>
          </cell>
          <cell r="J115">
            <v>89.987218986147354</v>
          </cell>
          <cell r="K115">
            <v>183.50230766917022</v>
          </cell>
          <cell r="L115">
            <v>111.40718143482759</v>
          </cell>
          <cell r="M115">
            <v>100.23558471093537</v>
          </cell>
          <cell r="N115">
            <v>130.21876865588271</v>
          </cell>
          <cell r="O115">
            <v>309.37681864138881</v>
          </cell>
          <cell r="P115">
            <v>120.43929251588109</v>
          </cell>
          <cell r="Q115">
            <v>150.71634383597046</v>
          </cell>
          <cell r="R115">
            <v>835.59564349968286</v>
          </cell>
          <cell r="S115">
            <v>172.66963005361964</v>
          </cell>
          <cell r="T115">
            <v>4.3307049116547409</v>
          </cell>
          <cell r="U115">
            <v>102.95393382974802</v>
          </cell>
          <cell r="V115">
            <v>166.34159010789406</v>
          </cell>
          <cell r="W115">
            <v>1615.2827315508307</v>
          </cell>
        </row>
        <row r="116">
          <cell r="C116" t="str">
            <v>Natural gas emissions - 2025 (BL)</v>
          </cell>
          <cell r="E116">
            <v>106.00000016807756</v>
          </cell>
          <cell r="F116">
            <v>102.48306903548043</v>
          </cell>
          <cell r="G116">
            <v>69.447810838421148</v>
          </cell>
          <cell r="H116">
            <v>214.49375808810336</v>
          </cell>
          <cell r="I116">
            <v>592.51792192016694</v>
          </cell>
          <cell r="J116">
            <v>89.372108525176316</v>
          </cell>
          <cell r="K116">
            <v>180.5667336101537</v>
          </cell>
          <cell r="L116">
            <v>115.92340602940247</v>
          </cell>
          <cell r="M116">
            <v>101.67171900103584</v>
          </cell>
          <cell r="N116">
            <v>127.84309057847963</v>
          </cell>
          <cell r="O116">
            <v>304.4697379519406</v>
          </cell>
          <cell r="P116">
            <v>120.03190408373099</v>
          </cell>
          <cell r="Q116">
            <v>149.63146325803734</v>
          </cell>
          <cell r="R116">
            <v>826.56737510637424</v>
          </cell>
          <cell r="S116">
            <v>169.46718861490672</v>
          </cell>
          <cell r="T116">
            <v>4.3181214154132324</v>
          </cell>
          <cell r="U116">
            <v>102.13296941956328</v>
          </cell>
          <cell r="V116">
            <v>164.56114731122116</v>
          </cell>
          <cell r="W116">
            <v>1606.2802234805704</v>
          </cell>
          <cell r="X116" t="e">
            <v>#VALUE!</v>
          </cell>
          <cell r="Y116">
            <v>270.93577623348716</v>
          </cell>
          <cell r="Z116" t="e">
            <v>#VALUE!</v>
          </cell>
          <cell r="AA116" t="e">
            <v>#VALUE!</v>
          </cell>
        </row>
        <row r="117">
          <cell r="C117" t="str">
            <v>Natural gas emissions - 2026 (BL)</v>
          </cell>
          <cell r="E117">
            <v>106.29364718036919</v>
          </cell>
          <cell r="F117">
            <v>103.32511033394098</v>
          </cell>
          <cell r="G117">
            <v>69.385439646010724</v>
          </cell>
          <cell r="H117">
            <v>215.01076372584274</v>
          </cell>
          <cell r="I117">
            <v>616.23750671918299</v>
          </cell>
          <cell r="J117">
            <v>89.371514570296881</v>
          </cell>
          <cell r="K117">
            <v>178.92097824598727</v>
          </cell>
          <cell r="L117">
            <v>121.52892997642186</v>
          </cell>
          <cell r="M117">
            <v>104.12509777933454</v>
          </cell>
          <cell r="N117">
            <v>126.53399243704656</v>
          </cell>
          <cell r="O117">
            <v>303.04686189551143</v>
          </cell>
          <cell r="P117">
            <v>120.77124668714529</v>
          </cell>
          <cell r="Q117">
            <v>150.31645554896107</v>
          </cell>
          <cell r="R117">
            <v>825.80760063282821</v>
          </cell>
          <cell r="S117">
            <v>168.66043574043761</v>
          </cell>
          <cell r="T117">
            <v>4.3339018065910953</v>
          </cell>
          <cell r="U117">
            <v>102.23671467062566</v>
          </cell>
          <cell r="V117">
            <v>164.09737054854497</v>
          </cell>
          <cell r="W117">
            <v>1611.5102393021082</v>
          </cell>
        </row>
        <row r="118">
          <cell r="C118" t="str">
            <v>Natural gas emissions - 2027 (BL)</v>
          </cell>
          <cell r="E118">
            <v>106.49544365851294</v>
          </cell>
          <cell r="F118">
            <v>104.14436199386573</v>
          </cell>
          <cell r="G118">
            <v>69.276299951159345</v>
          </cell>
          <cell r="H118">
            <v>215.39489405882043</v>
          </cell>
          <cell r="I118">
            <v>640.77236065205193</v>
          </cell>
          <cell r="J118">
            <v>89.318107228341333</v>
          </cell>
          <cell r="K118">
            <v>177.14516968731382</v>
          </cell>
          <cell r="L118">
            <v>127.45432283999763</v>
          </cell>
          <cell r="M118">
            <v>106.63788373046805</v>
          </cell>
          <cell r="N118">
            <v>125.10961266632225</v>
          </cell>
          <cell r="O118">
            <v>301.35822135166399</v>
          </cell>
          <cell r="P118">
            <v>121.44559334938081</v>
          </cell>
          <cell r="Q118">
            <v>150.83614237145861</v>
          </cell>
          <cell r="R118">
            <v>824.75381209255738</v>
          </cell>
          <cell r="S118">
            <v>167.61576437599243</v>
          </cell>
          <cell r="T118">
            <v>4.3471189429186579</v>
          </cell>
          <cell r="U118">
            <v>102.26937581165096</v>
          </cell>
          <cell r="V118">
            <v>163.49083063773924</v>
          </cell>
          <cell r="W118">
            <v>1615.6137270869121</v>
          </cell>
        </row>
        <row r="119">
          <cell r="C119" t="str">
            <v>Natural gas emissions - 2028 (BL)</v>
          </cell>
          <cell r="E119">
            <v>107.09698397205949</v>
          </cell>
          <cell r="F119">
            <v>105.42567941433028</v>
          </cell>
          <cell r="G119">
            <v>69.39017304685882</v>
          </cell>
          <cell r="H119">
            <v>216.40258178144975</v>
          </cell>
          <cell r="I119">
            <v>668.77786725716794</v>
          </cell>
          <cell r="J119">
            <v>89.515184357954922</v>
          </cell>
          <cell r="K119">
            <v>175.86474011522375</v>
          </cell>
          <cell r="L119">
            <v>134.25483710596092</v>
          </cell>
          <cell r="M119">
            <v>109.71375736459061</v>
          </cell>
          <cell r="N119">
            <v>124.08616335879199</v>
          </cell>
          <cell r="O119">
            <v>301.16087944084211</v>
          </cell>
          <cell r="P119">
            <v>122.64632070980898</v>
          </cell>
          <cell r="Q119">
            <v>152.08492178529383</v>
          </cell>
          <cell r="R119">
            <v>827.22549565820498</v>
          </cell>
          <cell r="S119">
            <v>167.57698272843442</v>
          </cell>
          <cell r="T119">
            <v>4.3720307359030155</v>
          </cell>
          <cell r="U119">
            <v>102.69676685854179</v>
          </cell>
          <cell r="V119">
            <v>163.39482428372105</v>
          </cell>
          <cell r="W119">
            <v>1625.8019513523832</v>
          </cell>
        </row>
        <row r="120">
          <cell r="C120" t="str">
            <v>Natural gas emissions - 2029 (BL)</v>
          </cell>
          <cell r="E120">
            <v>107.20715490958563</v>
          </cell>
          <cell r="F120">
            <v>106.25138607056461</v>
          </cell>
          <cell r="G120">
            <v>69.234672766408892</v>
          </cell>
          <cell r="H120">
            <v>216.64877131652219</v>
          </cell>
          <cell r="I120">
            <v>695.39373053417899</v>
          </cell>
          <cell r="J120">
            <v>89.408620870542947</v>
          </cell>
          <cell r="K120">
            <v>173.91984561395054</v>
          </cell>
          <cell r="L120">
            <v>140.92401968541691</v>
          </cell>
          <cell r="M120">
            <v>112.41706684330593</v>
          </cell>
          <cell r="N120">
            <v>122.51678782264916</v>
          </cell>
          <cell r="O120">
            <v>299.22148992057532</v>
          </cell>
          <cell r="P120">
            <v>123.272592359246</v>
          </cell>
          <cell r="Q120">
            <v>152.42971509879285</v>
          </cell>
          <cell r="R120">
            <v>826.13942785528218</v>
          </cell>
          <cell r="S120">
            <v>166.46684324026066</v>
          </cell>
          <cell r="T120">
            <v>4.3825475863797294</v>
          </cell>
          <cell r="U120">
            <v>102.6559017236293</v>
          </cell>
          <cell r="V120">
            <v>162.61128233190701</v>
          </cell>
          <cell r="W120">
            <v>1628.7358246429219</v>
          </cell>
        </row>
        <row r="121">
          <cell r="C121" t="str">
            <v>Natural gas emissions - 2030 (BL)</v>
          </cell>
          <cell r="E121">
            <v>107.96336223939794</v>
          </cell>
          <cell r="F121">
            <v>107.65099342762099</v>
          </cell>
          <cell r="G121">
            <v>69.436080001574567</v>
          </cell>
          <cell r="H121">
            <v>217.90378940091946</v>
          </cell>
          <cell r="I121">
            <v>726.48434073467934</v>
          </cell>
          <cell r="J121">
            <v>89.707524044834599</v>
          </cell>
          <cell r="K121">
            <v>172.74479274651719</v>
          </cell>
          <cell r="L121">
            <v>148.53611050395978</v>
          </cell>
          <cell r="M121">
            <v>115.86123175497887</v>
          </cell>
          <cell r="N121">
            <v>121.58203436367113</v>
          </cell>
          <cell r="O121">
            <v>299.39209431331687</v>
          </cell>
          <cell r="P121">
            <v>124.64147564170801</v>
          </cell>
          <cell r="Q121">
            <v>153.9469268070111</v>
          </cell>
          <cell r="R121">
            <v>830.35212105790322</v>
          </cell>
          <cell r="S121">
            <v>166.77752749231783</v>
          </cell>
          <cell r="T121">
            <v>4.4122208189299297</v>
          </cell>
          <cell r="U121">
            <v>103.20280213650403</v>
          </cell>
          <cell r="V121">
            <v>162.65554599163389</v>
          </cell>
          <cell r="W121">
            <v>1640.8791513153185</v>
          </cell>
          <cell r="X121" t="e">
            <v>#VALUE!</v>
          </cell>
          <cell r="Y121">
            <v>282.32263814698933</v>
          </cell>
          <cell r="Z121" t="e">
            <v>#VALUE!</v>
          </cell>
          <cell r="AA121" t="e">
            <v>#VALUE!</v>
          </cell>
        </row>
        <row r="122">
          <cell r="C122" t="str">
            <v>Gasoline emissions - 2017 (BL)</v>
          </cell>
          <cell r="E122">
            <v>16.430481402748129</v>
          </cell>
          <cell r="F122">
            <v>40.070524965457132</v>
          </cell>
          <cell r="G122">
            <v>61.125332375339653</v>
          </cell>
          <cell r="H122">
            <v>99.440868486506162</v>
          </cell>
          <cell r="I122">
            <v>294.19216668509034</v>
          </cell>
          <cell r="J122">
            <v>12.305433166628298</v>
          </cell>
          <cell r="K122">
            <v>39.011113542455718</v>
          </cell>
          <cell r="L122">
            <v>64.699268505009542</v>
          </cell>
          <cell r="M122">
            <v>80.220922784221997</v>
          </cell>
          <cell r="N122">
            <v>20.545583917210855</v>
          </cell>
          <cell r="O122">
            <v>91.400349313269842</v>
          </cell>
          <cell r="P122">
            <v>13.926078797708088</v>
          </cell>
          <cell r="Q122">
            <v>103.4830897764148</v>
          </cell>
          <cell r="R122">
            <v>60.408645763951625</v>
          </cell>
          <cell r="S122">
            <v>56.776082048925652</v>
          </cell>
          <cell r="T122">
            <v>26.781603556748561</v>
          </cell>
          <cell r="U122">
            <v>5.2742561715604497</v>
          </cell>
          <cell r="V122">
            <v>28.276157436859155</v>
          </cell>
          <cell r="W122">
            <v>941.16425134139229</v>
          </cell>
          <cell r="X122" t="e">
            <v>#VALUE!</v>
          </cell>
          <cell r="Y122">
            <v>108.18590579144728</v>
          </cell>
          <cell r="Z122" t="e">
            <v>#VALUE!</v>
          </cell>
          <cell r="AA122" t="e">
            <v>#VALUE!</v>
          </cell>
        </row>
        <row r="123">
          <cell r="C123" t="str">
            <v>Gasoline emissions - 2020 (BL)</v>
          </cell>
          <cell r="E123">
            <v>15.625907048775808</v>
          </cell>
          <cell r="F123">
            <v>39.179522097904496</v>
          </cell>
          <cell r="G123">
            <v>59.391511664571318</v>
          </cell>
          <cell r="H123">
            <v>95.135573187423219</v>
          </cell>
          <cell r="I123">
            <v>310.98993698307157</v>
          </cell>
          <cell r="J123">
            <v>11.915667470543655</v>
          </cell>
          <cell r="K123">
            <v>37.675640448242618</v>
          </cell>
          <cell r="L123">
            <v>72.950188749768841</v>
          </cell>
          <cell r="M123">
            <v>84.391269949671539</v>
          </cell>
          <cell r="N123">
            <v>19.684941599387535</v>
          </cell>
          <cell r="O123">
            <v>85.898929698272056</v>
          </cell>
          <cell r="P123">
            <v>13.786011431754206</v>
          </cell>
          <cell r="Q123">
            <v>98.592302170763205</v>
          </cell>
          <cell r="R123">
            <v>55.650323347454155</v>
          </cell>
          <cell r="S123">
            <v>50.139338117326844</v>
          </cell>
          <cell r="T123">
            <v>25.522335961007379</v>
          </cell>
          <cell r="U123">
            <v>5.2423559516166351</v>
          </cell>
          <cell r="V123">
            <v>27.33086088981873</v>
          </cell>
          <cell r="W123">
            <v>891.54576781537321</v>
          </cell>
          <cell r="X123" t="e">
            <v>#VALUE!</v>
          </cell>
          <cell r="Y123">
            <v>105.29728339909195</v>
          </cell>
          <cell r="Z123" t="e">
            <v>#VALUE!</v>
          </cell>
          <cell r="AA123" t="e">
            <v>#VALUE!</v>
          </cell>
        </row>
        <row r="124">
          <cell r="C124" t="str">
            <v>Gasoline emissions - 2025 (BL)</v>
          </cell>
          <cell r="E124">
            <v>15.84591666740925</v>
          </cell>
          <cell r="F124">
            <v>40.088475708976517</v>
          </cell>
          <cell r="G124">
            <v>59.812135381097022</v>
          </cell>
          <cell r="H124">
            <v>93.939854374759008</v>
          </cell>
          <cell r="I124">
            <v>366.92609243949744</v>
          </cell>
          <cell r="J124">
            <v>11.807840262997189</v>
          </cell>
          <cell r="K124">
            <v>37.062219447357748</v>
          </cell>
          <cell r="L124">
            <v>92.506852926848723</v>
          </cell>
          <cell r="M124">
            <v>89.60771436801231</v>
          </cell>
          <cell r="N124">
            <v>19.023863413882125</v>
          </cell>
          <cell r="O124">
            <v>83.064899132605859</v>
          </cell>
          <cell r="P124">
            <v>14.201267571741296</v>
          </cell>
          <cell r="Q124">
            <v>99.769873715577575</v>
          </cell>
          <cell r="R124">
            <v>54.224789873934625</v>
          </cell>
          <cell r="S124">
            <v>44.267154330108902</v>
          </cell>
          <cell r="T124">
            <v>25.39494175728418</v>
          </cell>
          <cell r="U124">
            <v>5.424540812996427</v>
          </cell>
          <cell r="V124">
            <v>27.119905552768632</v>
          </cell>
          <cell r="W124">
            <v>875.56578976540629</v>
          </cell>
          <cell r="X124" t="e">
            <v>#VALUE!</v>
          </cell>
          <cell r="Y124">
            <v>108.19232250017166</v>
          </cell>
          <cell r="Z124" t="e">
            <v>#VALUE!</v>
          </cell>
          <cell r="AA124" t="e">
            <v>#VALUE!</v>
          </cell>
        </row>
        <row r="125">
          <cell r="C125" t="str">
            <v>Gasoline emissions - 2030 (BL)</v>
          </cell>
          <cell r="E125">
            <v>15.646695734404126</v>
          </cell>
          <cell r="F125">
            <v>41.234773767728022</v>
          </cell>
          <cell r="G125">
            <v>59.900707534929502</v>
          </cell>
          <cell r="H125">
            <v>93.449265076821717</v>
          </cell>
          <cell r="I125">
            <v>436.52580369564362</v>
          </cell>
          <cell r="J125">
            <v>11.744931510089346</v>
          </cell>
          <cell r="K125">
            <v>36.065845405988519</v>
          </cell>
          <cell r="L125">
            <v>115.90514843773047</v>
          </cell>
          <cell r="M125">
            <v>96.273419174597677</v>
          </cell>
          <cell r="N125">
            <v>18.486611059133523</v>
          </cell>
          <cell r="O125">
            <v>82.277302979169917</v>
          </cell>
          <cell r="P125">
            <v>14.542107603072708</v>
          </cell>
          <cell r="Q125">
            <v>100.34941454467103</v>
          </cell>
          <cell r="R125">
            <v>54.316046425596795</v>
          </cell>
          <cell r="S125">
            <v>40.225292856524277</v>
          </cell>
          <cell r="T125">
            <v>25.257716310926384</v>
          </cell>
          <cell r="U125">
            <v>5.4382002165010217</v>
          </cell>
          <cell r="V125">
            <v>26.859790763149238</v>
          </cell>
          <cell r="W125">
            <v>874.67744734414202</v>
          </cell>
          <cell r="X125" t="e">
            <v>#VALUE!</v>
          </cell>
          <cell r="Y125">
            <v>113.11455370741157</v>
          </cell>
          <cell r="Z125" t="e">
            <v>#VALUE!</v>
          </cell>
          <cell r="AA125" t="e">
            <v>#VALUE!</v>
          </cell>
        </row>
        <row r="126">
          <cell r="C126" t="str">
            <v>Diesel emissions - 2017 (BL)</v>
          </cell>
          <cell r="E126">
            <v>17.138141259179658</v>
          </cell>
          <cell r="F126">
            <v>35.455255472286701</v>
          </cell>
          <cell r="G126">
            <v>87.11509637269603</v>
          </cell>
          <cell r="H126">
            <v>45.206395539581777</v>
          </cell>
          <cell r="I126">
            <v>245.62090438824544</v>
          </cell>
          <cell r="J126">
            <v>72.817809173996196</v>
          </cell>
          <cell r="K126">
            <v>76.659788620070074</v>
          </cell>
          <cell r="L126">
            <v>134.56077321327831</v>
          </cell>
          <cell r="M126">
            <v>54.789454507891641</v>
          </cell>
          <cell r="N126">
            <v>58.334068373966929</v>
          </cell>
          <cell r="O126">
            <v>51.929017622679943</v>
          </cell>
          <cell r="P126">
            <v>24.544265988660225</v>
          </cell>
          <cell r="Q126">
            <v>38.782066630061578</v>
          </cell>
          <cell r="R126">
            <v>21.373754543906465</v>
          </cell>
          <cell r="S126">
            <v>44.244559931425464</v>
          </cell>
          <cell r="T126">
            <v>23.430913444938422</v>
          </cell>
          <cell r="U126">
            <v>43.3369775860941</v>
          </cell>
          <cell r="V126">
            <v>55.964997563031311</v>
          </cell>
          <cell r="W126">
            <v>293.11420874304127</v>
          </cell>
          <cell r="X126" t="e">
            <v>#VALUE!</v>
          </cell>
          <cell r="Y126">
            <v>74.969392051317428</v>
          </cell>
          <cell r="Z126" t="e">
            <v>#VALUE!</v>
          </cell>
          <cell r="AA126" t="e">
            <v>#VALUE!</v>
          </cell>
        </row>
        <row r="127">
          <cell r="C127" t="str">
            <v>Diesel emissions - 2020 (BL)</v>
          </cell>
          <cell r="E127">
            <v>16.572881582433656</v>
          </cell>
          <cell r="F127">
            <v>34.595388847361903</v>
          </cell>
          <cell r="G127">
            <v>83.913804403193367</v>
          </cell>
          <cell r="H127">
            <v>43.266813559492526</v>
          </cell>
          <cell r="I127">
            <v>258.51553064003156</v>
          </cell>
          <cell r="J127">
            <v>70.139554706505777</v>
          </cell>
          <cell r="K127">
            <v>73.426929428948284</v>
          </cell>
          <cell r="L127">
            <v>148.20240914037711</v>
          </cell>
          <cell r="M127">
            <v>56.611359349121066</v>
          </cell>
          <cell r="N127">
            <v>55.65433673891976</v>
          </cell>
          <cell r="O127">
            <v>48.410237328636427</v>
          </cell>
          <cell r="P127">
            <v>24.123213214071544</v>
          </cell>
          <cell r="Q127">
            <v>37.141642714891717</v>
          </cell>
          <cell r="R127">
            <v>19.743551460121768</v>
          </cell>
          <cell r="S127">
            <v>37.06802054740308</v>
          </cell>
          <cell r="T127">
            <v>22.134249722317232</v>
          </cell>
          <cell r="U127">
            <v>43.01504663062201</v>
          </cell>
          <cell r="V127">
            <v>54.115875403295682</v>
          </cell>
          <cell r="W127">
            <v>280.06015632731908</v>
          </cell>
          <cell r="X127" t="e">
            <v>#VALUE!</v>
          </cell>
          <cell r="Y127">
            <v>74.037421144477008</v>
          </cell>
          <cell r="Z127" t="e">
            <v>#VALUE!</v>
          </cell>
          <cell r="AA127" t="e">
            <v>#VALUE!</v>
          </cell>
        </row>
        <row r="128">
          <cell r="C128" t="str">
            <v>Diesel emissions - 2025 (BL)</v>
          </cell>
          <cell r="E128">
            <v>16.806224411443633</v>
          </cell>
          <cell r="F128">
            <v>35.361719497701678</v>
          </cell>
          <cell r="G128">
            <v>84.394966211534324</v>
          </cell>
          <cell r="H128">
            <v>42.802868908442576</v>
          </cell>
          <cell r="I128">
            <v>305.03254080782972</v>
          </cell>
          <cell r="J128">
            <v>69.351423629993434</v>
          </cell>
          <cell r="K128">
            <v>71.95037849388423</v>
          </cell>
          <cell r="L128">
            <v>187.30334005237984</v>
          </cell>
          <cell r="M128">
            <v>56.966852519637207</v>
          </cell>
          <cell r="N128">
            <v>53.696529017224456</v>
          </cell>
          <cell r="O128">
            <v>46.664686057786042</v>
          </cell>
          <cell r="P128">
            <v>24.784858189257172</v>
          </cell>
          <cell r="Q128">
            <v>37.711420700527228</v>
          </cell>
          <cell r="R128">
            <v>19.237802494085493</v>
          </cell>
          <cell r="S128">
            <v>27.614403449729956</v>
          </cell>
          <cell r="T128">
            <v>21.951156295708458</v>
          </cell>
          <cell r="U128">
            <v>44.402077014181124</v>
          </cell>
          <cell r="V128">
            <v>53.661913315211329</v>
          </cell>
          <cell r="W128">
            <v>276.37983498489342</v>
          </cell>
          <cell r="X128" t="e">
            <v>#VALUE!</v>
          </cell>
          <cell r="Y128">
            <v>77.688157686918473</v>
          </cell>
          <cell r="Z128" t="e">
            <v>#VALUE!</v>
          </cell>
          <cell r="AA128" t="e">
            <v>#VALUE!</v>
          </cell>
        </row>
        <row r="129">
          <cell r="C129" t="str">
            <v>Diesel emissions - 2030 (BL)</v>
          </cell>
          <cell r="E129">
            <v>16.594930121702262</v>
          </cell>
          <cell r="F129">
            <v>36.350415978675024</v>
          </cell>
          <cell r="G129">
            <v>84.4518090873472</v>
          </cell>
          <cell r="H129">
            <v>42.626496868940784</v>
          </cell>
          <cell r="I129">
            <v>362.90577132403826</v>
          </cell>
          <cell r="J129">
            <v>68.889697103365677</v>
          </cell>
          <cell r="K129">
            <v>69.850853400879814</v>
          </cell>
          <cell r="L129">
            <v>234.20761280821026</v>
          </cell>
          <cell r="M129">
            <v>58.914313730758131</v>
          </cell>
          <cell r="N129">
            <v>52.127702840378156</v>
          </cell>
          <cell r="O129">
            <v>46.133638999108861</v>
          </cell>
          <cell r="P129">
            <v>25.339396475235588</v>
          </cell>
          <cell r="Q129">
            <v>38.006002736377589</v>
          </cell>
          <cell r="R129">
            <v>19.270178378275173</v>
          </cell>
          <cell r="S129">
            <v>23.145399995197774</v>
          </cell>
          <cell r="T129">
            <v>21.78949617408265</v>
          </cell>
          <cell r="U129">
            <v>44.448231852213006</v>
          </cell>
          <cell r="V129">
            <v>53.125346129026163</v>
          </cell>
          <cell r="W129">
            <v>276.8803503645612</v>
          </cell>
          <cell r="X129" t="e">
            <v>#VALUE!</v>
          </cell>
          <cell r="Y129">
            <v>82.897770756230187</v>
          </cell>
          <cell r="Z129" t="e">
            <v>#VALUE!</v>
          </cell>
          <cell r="AA129" t="e">
            <v>#VALUE!</v>
          </cell>
        </row>
        <row r="130">
          <cell r="C130" t="str">
            <v>Oil emissions - 2016 (BL)</v>
          </cell>
          <cell r="E130">
            <v>88.839864265123921</v>
          </cell>
          <cell r="F130">
            <v>136.36410996213039</v>
          </cell>
          <cell r="G130">
            <v>289.51365145078819</v>
          </cell>
          <cell r="H130">
            <v>287.91703693645587</v>
          </cell>
          <cell r="I130">
            <v>1303.6517489880055</v>
          </cell>
          <cell r="J130">
            <v>170.16618759781733</v>
          </cell>
          <cell r="K130">
            <v>241.47495563522349</v>
          </cell>
          <cell r="L130">
            <v>512.51274793715368</v>
          </cell>
          <cell r="M130">
            <v>218.7820413303098</v>
          </cell>
          <cell r="N130">
            <v>146.3410171944704</v>
          </cell>
          <cell r="O130">
            <v>404.53366085671615</v>
          </cell>
          <cell r="P130">
            <v>170.70263925389023</v>
          </cell>
          <cell r="Q130">
            <v>256.58411191539875</v>
          </cell>
          <cell r="R130">
            <v>307.07425227270983</v>
          </cell>
          <cell r="S130">
            <v>378.3155344683276</v>
          </cell>
          <cell r="T130">
            <v>72.946577590952742</v>
          </cell>
          <cell r="U130">
            <v>97.987353819784943</v>
          </cell>
          <cell r="V130">
            <v>158.13009155987751</v>
          </cell>
          <cell r="W130">
            <v>2011.7037350366354</v>
          </cell>
        </row>
        <row r="131">
          <cell r="C131" t="str">
            <v>Oil emissions - 2017 (BL)</v>
          </cell>
          <cell r="E131">
            <v>95.257968618547494</v>
          </cell>
          <cell r="F131">
            <v>145.3968122710726</v>
          </cell>
          <cell r="G131">
            <v>301.41636597871167</v>
          </cell>
          <cell r="H131">
            <v>308.62593221907025</v>
          </cell>
          <cell r="I131">
            <v>1440.7910139530543</v>
          </cell>
          <cell r="J131">
            <v>179.80152641676577</v>
          </cell>
          <cell r="K131">
            <v>258.10188814428051</v>
          </cell>
          <cell r="L131">
            <v>563.8886365079552</v>
          </cell>
          <cell r="M131">
            <v>237.7480346295975</v>
          </cell>
          <cell r="N131">
            <v>154.75865335149308</v>
          </cell>
          <cell r="O131">
            <v>431.09357106552955</v>
          </cell>
          <cell r="P131">
            <v>184.2339498350058</v>
          </cell>
          <cell r="Q131">
            <v>267.9153018611679</v>
          </cell>
          <cell r="R131">
            <v>327.7033851322476</v>
          </cell>
          <cell r="S131">
            <v>371.9241676015568</v>
          </cell>
          <cell r="T131">
            <v>76.290795712143861</v>
          </cell>
          <cell r="U131">
            <v>108.59594569880007</v>
          </cell>
          <cell r="V131">
            <v>169.59374460133267</v>
          </cell>
          <cell r="W131">
            <v>2148.439517156874</v>
          </cell>
        </row>
        <row r="132">
          <cell r="C132" t="str">
            <v>Oil emissions - 2018 (BL)</v>
          </cell>
          <cell r="E132">
            <v>89.612713552217954</v>
          </cell>
          <cell r="F132">
            <v>140.58066446091334</v>
          </cell>
          <cell r="G132">
            <v>287.73163395206916</v>
          </cell>
          <cell r="H132">
            <v>295.106262703862</v>
          </cell>
          <cell r="I132">
            <v>1407.5605339498334</v>
          </cell>
          <cell r="J132">
            <v>172.45682091565584</v>
          </cell>
          <cell r="K132">
            <v>247.55857335090815</v>
          </cell>
          <cell r="L132">
            <v>562.06212109819296</v>
          </cell>
          <cell r="M132">
            <v>239.99092620724619</v>
          </cell>
          <cell r="N132">
            <v>149.27322984306446</v>
          </cell>
          <cell r="O132">
            <v>413.09261182898706</v>
          </cell>
          <cell r="P132">
            <v>177.08096009570215</v>
          </cell>
          <cell r="Q132">
            <v>254.5574698284</v>
          </cell>
          <cell r="R132">
            <v>312.10387561807426</v>
          </cell>
          <cell r="S132">
            <v>368.00283419728527</v>
          </cell>
          <cell r="T132">
            <v>72.915795037555711</v>
          </cell>
          <cell r="U132">
            <v>106.72916975399535</v>
          </cell>
          <cell r="V132">
            <v>163.06653984658723</v>
          </cell>
          <cell r="W132">
            <v>2052.5683451173645</v>
          </cell>
        </row>
        <row r="133">
          <cell r="C133" t="str">
            <v>Oil emissions - 2019 (BL)</v>
          </cell>
          <cell r="E133">
            <v>90.642700952601018</v>
          </cell>
          <cell r="F133">
            <v>143.56182515229355</v>
          </cell>
          <cell r="G133">
            <v>294.39419491646976</v>
          </cell>
          <cell r="H133">
            <v>301.44645486801772</v>
          </cell>
          <cell r="I133">
            <v>1480.9462870926891</v>
          </cell>
          <cell r="J133">
            <v>175.61966965318089</v>
          </cell>
          <cell r="K133">
            <v>251.49636934675951</v>
          </cell>
          <cell r="L133">
            <v>593.95660999085987</v>
          </cell>
          <cell r="M133">
            <v>251.54659081031298</v>
          </cell>
          <cell r="N133">
            <v>150.57008647250919</v>
          </cell>
          <cell r="O133">
            <v>418.76130756629362</v>
          </cell>
          <cell r="P133">
            <v>182.1896539404726</v>
          </cell>
          <cell r="Q133">
            <v>259.83182624928168</v>
          </cell>
          <cell r="R133">
            <v>320.64791803973964</v>
          </cell>
          <cell r="S133">
            <v>376.54651159717116</v>
          </cell>
          <cell r="T133">
            <v>74.061798388962004</v>
          </cell>
          <cell r="U133">
            <v>106.44786137564506</v>
          </cell>
          <cell r="V133">
            <v>165.75741379528819</v>
          </cell>
          <cell r="W133">
            <v>2108.4426865786418</v>
          </cell>
        </row>
        <row r="134">
          <cell r="C134" t="str">
            <v>Oil emissions - 2020 (BL)</v>
          </cell>
          <cell r="E134">
            <v>86.780935341930928</v>
          </cell>
          <cell r="F134">
            <v>140.02530445259373</v>
          </cell>
          <cell r="G134">
            <v>286.51368036726518</v>
          </cell>
          <cell r="H134">
            <v>291.62526964711509</v>
          </cell>
          <cell r="I134">
            <v>1471.6763772696634</v>
          </cell>
          <cell r="J134">
            <v>170.03877579039957</v>
          </cell>
          <cell r="K134">
            <v>243.4188030914633</v>
          </cell>
          <cell r="L134">
            <v>592.99540457215846</v>
          </cell>
          <cell r="M134">
            <v>242.56298440177468</v>
          </cell>
          <cell r="N134">
            <v>145.61276316423209</v>
          </cell>
          <cell r="O134">
            <v>402.1635432231397</v>
          </cell>
          <cell r="P134">
            <v>176.52030024590877</v>
          </cell>
          <cell r="Q134">
            <v>251.62825284042316</v>
          </cell>
          <cell r="R134">
            <v>307.17902436515385</v>
          </cell>
          <cell r="S134">
            <v>356.64028132948636</v>
          </cell>
          <cell r="T134">
            <v>71.922209740392063</v>
          </cell>
          <cell r="U134">
            <v>103.72810047260886</v>
          </cell>
          <cell r="V134">
            <v>160.86772854834297</v>
          </cell>
          <cell r="W134">
            <v>2035.080734114812</v>
          </cell>
          <cell r="X134" t="e">
            <v>#VALUE!</v>
          </cell>
          <cell r="Y134">
            <v>396.68318278836125</v>
          </cell>
          <cell r="Z134" t="e">
            <v>#VALUE!</v>
          </cell>
          <cell r="AA134" t="e">
            <v>#VALUE!</v>
          </cell>
        </row>
        <row r="135">
          <cell r="C135" t="str">
            <v>Oil emissions - 2021 (BL)</v>
          </cell>
          <cell r="E135">
            <v>85.730120996675851</v>
          </cell>
          <cell r="F135">
            <v>139.23313870414614</v>
          </cell>
          <cell r="G135">
            <v>284.02585237128119</v>
          </cell>
          <cell r="H135">
            <v>288.12346529649994</v>
          </cell>
          <cell r="I135">
            <v>1493.7125871862443</v>
          </cell>
          <cell r="J135">
            <v>167.95893332515504</v>
          </cell>
          <cell r="K135">
            <v>240.44457188166302</v>
          </cell>
          <cell r="L135">
            <v>607.00320535926539</v>
          </cell>
          <cell r="M135">
            <v>241.26615552392386</v>
          </cell>
          <cell r="N135">
            <v>142.90208809423845</v>
          </cell>
          <cell r="O135">
            <v>393.55419123110079</v>
          </cell>
          <cell r="P135">
            <v>175.12389416681177</v>
          </cell>
          <cell r="Q135">
            <v>248.70994982744162</v>
          </cell>
          <cell r="R135">
            <v>301.97557242423892</v>
          </cell>
          <cell r="S135">
            <v>340.67684029036616</v>
          </cell>
          <cell r="T135">
            <v>71.228228834228219</v>
          </cell>
          <cell r="U135">
            <v>103.29486465775067</v>
          </cell>
          <cell r="V135">
            <v>159.10865161679945</v>
          </cell>
          <cell r="W135">
            <v>2008.482428682621</v>
          </cell>
          <cell r="X135" t="e">
            <v>#VALUE!</v>
          </cell>
          <cell r="Y135">
            <v>394.34498634055012</v>
          </cell>
          <cell r="Z135" t="e">
            <v>#VALUE!</v>
          </cell>
          <cell r="AA135" t="e">
            <v>#VALUE!</v>
          </cell>
        </row>
        <row r="136">
          <cell r="C136" t="str">
            <v>Oil emissions - 2022 (BL)</v>
          </cell>
          <cell r="E136">
            <v>86.204454184456182</v>
          </cell>
          <cell r="F136">
            <v>139.73820234104792</v>
          </cell>
          <cell r="G136">
            <v>284.41553679818998</v>
          </cell>
          <cell r="H136">
            <v>287.55343972919087</v>
          </cell>
          <cell r="I136">
            <v>1530.3328423227197</v>
          </cell>
          <cell r="J136">
            <v>167.60121423198984</v>
          </cell>
          <cell r="K136">
            <v>239.81447130395409</v>
          </cell>
          <cell r="L136">
            <v>628.51328328354168</v>
          </cell>
          <cell r="M136">
            <v>243.90038145671582</v>
          </cell>
          <cell r="N136">
            <v>141.60615096513871</v>
          </cell>
          <cell r="O136">
            <v>389.95971269690415</v>
          </cell>
          <cell r="P136">
            <v>175.84903443512016</v>
          </cell>
          <cell r="Q136">
            <v>249.4322514503715</v>
          </cell>
          <cell r="R136">
            <v>300.82657893383532</v>
          </cell>
          <cell r="S136">
            <v>331.61101060468781</v>
          </cell>
          <cell r="T136">
            <v>71.181772337660163</v>
          </cell>
          <cell r="U136">
            <v>103.90749836572053</v>
          </cell>
          <cell r="V136">
            <v>158.84095434243463</v>
          </cell>
          <cell r="W136">
            <v>2003.8129051677752</v>
          </cell>
          <cell r="X136" t="e">
            <v>#VALUE!</v>
          </cell>
          <cell r="Y136">
            <v>396.58429973428707</v>
          </cell>
          <cell r="Z136" t="e">
            <v>#VALUE!</v>
          </cell>
          <cell r="AA136" t="e">
            <v>#VALUE!</v>
          </cell>
        </row>
        <row r="137">
          <cell r="C137" t="str">
            <v>Oil emissions - 2023 (BL)</v>
          </cell>
          <cell r="E137">
            <v>87.005054910259375</v>
          </cell>
          <cell r="F137">
            <v>140.35425963158224</v>
          </cell>
          <cell r="G137">
            <v>284.9524998078586</v>
          </cell>
          <cell r="H137">
            <v>287.08472335981389</v>
          </cell>
          <cell r="I137">
            <v>1567.4617623779848</v>
          </cell>
          <cell r="J137">
            <v>167.33220544138399</v>
          </cell>
          <cell r="K137">
            <v>239.12957489824134</v>
          </cell>
          <cell r="L137">
            <v>651.71771571476438</v>
          </cell>
          <cell r="M137">
            <v>246.93575009239163</v>
          </cell>
          <cell r="N137">
            <v>140.41019830374876</v>
          </cell>
          <cell r="O137">
            <v>386.90311873235765</v>
          </cell>
          <cell r="P137">
            <v>176.80018281054183</v>
          </cell>
          <cell r="Q137">
            <v>250.81496222965063</v>
          </cell>
          <cell r="R137">
            <v>300.03755868969006</v>
          </cell>
          <cell r="S137">
            <v>324.29322700420744</v>
          </cell>
          <cell r="T137">
            <v>71.174432406683692</v>
          </cell>
          <cell r="U137">
            <v>104.84746154729626</v>
          </cell>
          <cell r="V137">
            <v>158.67491633313989</v>
          </cell>
          <cell r="W137">
            <v>2000.1175153208064</v>
          </cell>
          <cell r="X137" t="e">
            <v>#VALUE!</v>
          </cell>
          <cell r="Y137">
            <v>399.26563787433696</v>
          </cell>
          <cell r="Z137" t="e">
            <v>#VALUE!</v>
          </cell>
          <cell r="AA137" t="e">
            <v>#VALUE!</v>
          </cell>
        </row>
        <row r="138">
          <cell r="C138" t="str">
            <v>Oil emissions - 2024 (BL)</v>
          </cell>
          <cell r="E138">
            <v>87.965185937703083</v>
          </cell>
          <cell r="F138">
            <v>141.18084762181724</v>
          </cell>
          <cell r="G138">
            <v>285.93856702034719</v>
          </cell>
          <cell r="H138">
            <v>287.10439750745115</v>
          </cell>
          <cell r="I138">
            <v>1607.3029889629204</v>
          </cell>
          <cell r="J138">
            <v>167.34101225248781</v>
          </cell>
          <cell r="K138">
            <v>238.6306296888452</v>
          </cell>
          <cell r="L138">
            <v>676.98814528825358</v>
          </cell>
          <cell r="M138">
            <v>250.62234937202987</v>
          </cell>
          <cell r="N138">
            <v>139.57403349454373</v>
          </cell>
          <cell r="O138">
            <v>384.62507994011042</v>
          </cell>
          <cell r="P138">
            <v>178.06690342917702</v>
          </cell>
          <cell r="Q138">
            <v>252.62049513586462</v>
          </cell>
          <cell r="R138">
            <v>299.97229993451651</v>
          </cell>
          <cell r="S138">
            <v>320.57232839693825</v>
          </cell>
          <cell r="T138">
            <v>71.271558026703062</v>
          </cell>
          <cell r="U138">
            <v>105.9696774518235</v>
          </cell>
          <cell r="V138">
            <v>158.75222163329724</v>
          </cell>
          <cell r="W138">
            <v>1999.4482474525623</v>
          </cell>
          <cell r="X138" t="e">
            <v>#VALUE!</v>
          </cell>
          <cell r="Y138">
            <v>402.83931413407328</v>
          </cell>
          <cell r="Z138" t="e">
            <v>#VALUE!</v>
          </cell>
          <cell r="AA138" t="e">
            <v>#VALUE!</v>
          </cell>
        </row>
        <row r="139">
          <cell r="C139" t="str">
            <v>Oil emissions - 2025 (BL)</v>
          </cell>
          <cell r="E139">
            <v>87.869618611666425</v>
          </cell>
          <cell r="F139">
            <v>141.86317041974394</v>
          </cell>
          <cell r="G139">
            <v>285.86448015109164</v>
          </cell>
          <cell r="H139">
            <v>286.83534107134528</v>
          </cell>
          <cell r="I139">
            <v>1649.1205363222332</v>
          </cell>
          <cell r="J139">
            <v>167.09510755317294</v>
          </cell>
          <cell r="K139">
            <v>237.29315692473119</v>
          </cell>
          <cell r="L139">
            <v>699.82192760209637</v>
          </cell>
          <cell r="M139">
            <v>253.668109720199</v>
          </cell>
          <cell r="N139">
            <v>138.67149054004918</v>
          </cell>
          <cell r="O139">
            <v>383.69459772297216</v>
          </cell>
          <cell r="P139">
            <v>178.68592544140225</v>
          </cell>
          <cell r="Q139">
            <v>253.04876415781959</v>
          </cell>
          <cell r="R139">
            <v>300.40090209788525</v>
          </cell>
          <cell r="S139">
            <v>317.92892094170725</v>
          </cell>
          <cell r="T139">
            <v>71.180418404384369</v>
          </cell>
          <cell r="U139">
            <v>105.96898602130885</v>
          </cell>
          <cell r="V139">
            <v>158.41976248543875</v>
          </cell>
          <cell r="W139">
            <v>2000.1071224138445</v>
          </cell>
          <cell r="X139" t="e">
            <v>#VALUE!</v>
          </cell>
          <cell r="Y139">
            <v>406.18622834753114</v>
          </cell>
          <cell r="Z139" t="e">
            <v>#VALUE!</v>
          </cell>
          <cell r="AA139" t="e">
            <v>#VALUE!</v>
          </cell>
        </row>
        <row r="140">
          <cell r="C140" t="str">
            <v>Oil emissions - 2026 (BL)</v>
          </cell>
          <cell r="E140">
            <v>87.531351433122737</v>
          </cell>
          <cell r="F140">
            <v>142.37747694034505</v>
          </cell>
          <cell r="G140">
            <v>285.44020863639378</v>
          </cell>
          <cell r="H140">
            <v>286.18743746838572</v>
          </cell>
          <cell r="I140">
            <v>1689.9726971111506</v>
          </cell>
          <cell r="J140">
            <v>166.65067363515226</v>
          </cell>
          <cell r="K140">
            <v>235.67494062514001</v>
          </cell>
          <cell r="L140">
            <v>722.59842221295753</v>
          </cell>
          <cell r="M140">
            <v>256.34101623200854</v>
          </cell>
          <cell r="N140">
            <v>137.56816760487246</v>
          </cell>
          <cell r="O140">
            <v>382.04511059173296</v>
          </cell>
          <cell r="P140">
            <v>179.040524346448</v>
          </cell>
          <cell r="Q140">
            <v>252.90171373990435</v>
          </cell>
          <cell r="R140">
            <v>300.3136646666195</v>
          </cell>
          <cell r="S140">
            <v>313.75299117520046</v>
          </cell>
          <cell r="T140">
            <v>71.012147291985812</v>
          </cell>
          <cell r="U140">
            <v>105.83986467341985</v>
          </cell>
          <cell r="V140">
            <v>157.90676318550277</v>
          </cell>
          <cell r="W140">
            <v>1997.9468581463123</v>
          </cell>
          <cell r="X140" t="e">
            <v>#VALUE!</v>
          </cell>
          <cell r="Y140">
            <v>409.0053699850871</v>
          </cell>
          <cell r="Z140" t="e">
            <v>#VALUE!</v>
          </cell>
          <cell r="AA140" t="e">
            <v>#VALUE!</v>
          </cell>
        </row>
        <row r="141">
          <cell r="C141" t="str">
            <v>Oil emissions - 2027 (BL)</v>
          </cell>
          <cell r="E141">
            <v>87.396192799225332</v>
          </cell>
          <cell r="F141">
            <v>143.11268675066194</v>
          </cell>
          <cell r="G141">
            <v>285.45286699588422</v>
          </cell>
          <cell r="H141">
            <v>286.01430368135482</v>
          </cell>
          <cell r="I141">
            <v>1734.7419446156164</v>
          </cell>
          <cell r="J141">
            <v>166.45662205096264</v>
          </cell>
          <cell r="K141">
            <v>234.42215613746342</v>
          </cell>
          <cell r="L141">
            <v>747.53534975064326</v>
          </cell>
          <cell r="M141">
            <v>259.66313155266403</v>
          </cell>
          <cell r="N141">
            <v>136.67459430164266</v>
          </cell>
          <cell r="O141">
            <v>381.10402505169145</v>
          </cell>
          <cell r="P141">
            <v>179.72578377732771</v>
          </cell>
          <cell r="Q141">
            <v>253.20305658385308</v>
          </cell>
          <cell r="R141">
            <v>300.84896234115877</v>
          </cell>
          <cell r="S141">
            <v>310.71717906387676</v>
          </cell>
          <cell r="T141">
            <v>70.943736507350053</v>
          </cell>
          <cell r="U141">
            <v>105.86919332898438</v>
          </cell>
          <cell r="V141">
            <v>157.61632035215789</v>
          </cell>
          <cell r="W141">
            <v>1999.2749008517148</v>
          </cell>
          <cell r="X141" t="e">
            <v>#VALUE!</v>
          </cell>
          <cell r="Y141">
            <v>412.67226349969656</v>
          </cell>
          <cell r="Z141" t="e">
            <v>#VALUE!</v>
          </cell>
          <cell r="AA141" t="e">
            <v>#VALUE!</v>
          </cell>
        </row>
        <row r="142">
          <cell r="C142" t="str">
            <v>Oil emissions - 2028 (BL)</v>
          </cell>
          <cell r="E142">
            <v>87.115390160369572</v>
          </cell>
          <cell r="F142">
            <v>143.73414143107618</v>
          </cell>
          <cell r="G142">
            <v>285.21186043679234</v>
          </cell>
          <cell r="H142">
            <v>285.5664654807191</v>
          </cell>
          <cell r="I142">
            <v>1779.1708287163115</v>
          </cell>
          <cell r="J142">
            <v>166.1181362474066</v>
          </cell>
          <cell r="K142">
            <v>232.96802922190403</v>
          </cell>
          <cell r="L142">
            <v>772.83445844193398</v>
          </cell>
          <cell r="M142">
            <v>262.76176370708134</v>
          </cell>
          <cell r="N142">
            <v>135.651934216792</v>
          </cell>
          <cell r="O142">
            <v>379.72700735845063</v>
          </cell>
          <cell r="P142">
            <v>180.22683235150123</v>
          </cell>
          <cell r="Q142">
            <v>253.16539687912083</v>
          </cell>
          <cell r="R142">
            <v>301.0242627259388</v>
          </cell>
          <cell r="S142">
            <v>306.97865638755934</v>
          </cell>
          <cell r="T142">
            <v>70.820614289756236</v>
          </cell>
          <cell r="U142">
            <v>105.80618319004132</v>
          </cell>
          <cell r="V142">
            <v>157.19590506165306</v>
          </cell>
          <cell r="W142">
            <v>1998.5715150860774</v>
          </cell>
          <cell r="X142" t="e">
            <v>#VALUE!</v>
          </cell>
          <cell r="Y142">
            <v>416.0341779679203</v>
          </cell>
          <cell r="Z142" t="e">
            <v>#VALUE!</v>
          </cell>
          <cell r="AA142" t="e">
            <v>#VALUE!</v>
          </cell>
        </row>
        <row r="143">
          <cell r="C143" t="str">
            <v>Oil emissions - 2029 (BL)</v>
          </cell>
          <cell r="E143">
            <v>86.93802381778454</v>
          </cell>
          <cell r="F143">
            <v>144.4225392857447</v>
          </cell>
          <cell r="G143">
            <v>285.10286942427842</v>
          </cell>
          <cell r="H143">
            <v>285.26115851285522</v>
          </cell>
          <cell r="I143">
            <v>1825.707788022471</v>
          </cell>
          <cell r="J143">
            <v>165.85466193219489</v>
          </cell>
          <cell r="K143">
            <v>231.62540809630826</v>
          </cell>
          <cell r="L143">
            <v>799.41036328736084</v>
          </cell>
          <cell r="M143">
            <v>266.11998958554727</v>
          </cell>
          <cell r="N143">
            <v>134.70699340215893</v>
          </cell>
          <cell r="O143">
            <v>378.63748557856815</v>
          </cell>
          <cell r="P143">
            <v>180.83170835038169</v>
          </cell>
          <cell r="Q143">
            <v>253.36961366443285</v>
          </cell>
          <cell r="R143">
            <v>301.40694519470111</v>
          </cell>
          <cell r="S143">
            <v>304.25221255500276</v>
          </cell>
          <cell r="T143">
            <v>70.726230436758513</v>
          </cell>
          <cell r="U143">
            <v>105.7912940196</v>
          </cell>
          <cell r="V143">
            <v>156.84340878929478</v>
          </cell>
          <cell r="W143">
            <v>1998.9291291680543</v>
          </cell>
          <cell r="X143" t="e">
            <v>#VALUE!</v>
          </cell>
          <cell r="Y143">
            <v>419.78620121702625</v>
          </cell>
          <cell r="Z143" t="e">
            <v>#VALUE!</v>
          </cell>
          <cell r="AA143" t="e">
            <v>#VALUE!</v>
          </cell>
        </row>
        <row r="144">
          <cell r="C144" t="str">
            <v>Oil emissions - 2030 (BL)</v>
          </cell>
          <cell r="E144">
            <v>86.845015050448723</v>
          </cell>
          <cell r="F144">
            <v>145.26931416238654</v>
          </cell>
          <cell r="G144">
            <v>285.31530253335012</v>
          </cell>
          <cell r="H144">
            <v>285.30470311012692</v>
          </cell>
          <cell r="I144">
            <v>1875.780690105883</v>
          </cell>
          <cell r="J144">
            <v>165.77605536922732</v>
          </cell>
          <cell r="K144">
            <v>230.54661114504671</v>
          </cell>
          <cell r="L144">
            <v>827.954882242851</v>
          </cell>
          <cell r="M144">
            <v>269.94853050660822</v>
          </cell>
          <cell r="N144">
            <v>133.8884892598023</v>
          </cell>
          <cell r="O144">
            <v>377.91981853740691</v>
          </cell>
          <cell r="P144">
            <v>181.67291605768108</v>
          </cell>
          <cell r="Q144">
            <v>253.73929400622757</v>
          </cell>
          <cell r="R144">
            <v>302.2256504770566</v>
          </cell>
          <cell r="S144">
            <v>301.46618950000823</v>
          </cell>
          <cell r="T144">
            <v>70.704451011334584</v>
          </cell>
          <cell r="U144">
            <v>105.89170896723292</v>
          </cell>
          <cell r="V144">
            <v>156.65234089745564</v>
          </cell>
          <cell r="W144">
            <v>2001.8337106857737</v>
          </cell>
          <cell r="X144" t="e">
            <v>#VALUE!</v>
          </cell>
          <cell r="Y144">
            <v>424.14398282241621</v>
          </cell>
          <cell r="Z144" t="e">
            <v>#VALUE!</v>
          </cell>
          <cell r="AA144" t="e">
            <v>#VALUE!</v>
          </cell>
        </row>
        <row r="145">
          <cell r="C145" t="str">
            <v>Primary energy - 2020 (BL)</v>
          </cell>
          <cell r="E145">
            <v>85.909898716330375</v>
          </cell>
          <cell r="F145">
            <v>136.65237119767846</v>
          </cell>
          <cell r="G145">
            <v>285.82523580385515</v>
          </cell>
          <cell r="H145">
            <v>299.54878037194385</v>
          </cell>
          <cell r="I145">
            <v>3167.4456148789104</v>
          </cell>
          <cell r="J145">
            <v>250.83063513221225</v>
          </cell>
          <cell r="K145">
            <v>310.83986419034812</v>
          </cell>
          <cell r="L145">
            <v>966.90212046534282</v>
          </cell>
          <cell r="M145">
            <v>255.22887618296889</v>
          </cell>
          <cell r="N145">
            <v>146.14290020366334</v>
          </cell>
          <cell r="O145">
            <v>441.59499275329864</v>
          </cell>
          <cell r="P145">
            <v>296.25210130425199</v>
          </cell>
          <cell r="Q145">
            <v>184.43414017976332</v>
          </cell>
          <cell r="R145">
            <v>746.98950133142205</v>
          </cell>
          <cell r="S145">
            <v>215.2667895497672</v>
          </cell>
          <cell r="T145">
            <v>134.92465101699287</v>
          </cell>
          <cell r="U145">
            <v>142.75680000047569</v>
          </cell>
          <cell r="V145">
            <v>182.64279089109058</v>
          </cell>
          <cell r="W145">
            <v>2236.2997803254339</v>
          </cell>
          <cell r="X145" t="e">
            <v>#VALUE!</v>
          </cell>
          <cell r="Y145">
            <v>551.92041286819733</v>
          </cell>
          <cell r="Z145" t="e">
            <v>#VALUE!</v>
          </cell>
          <cell r="AA145" t="e">
            <v>#VALUE!</v>
          </cell>
        </row>
        <row r="146">
          <cell r="C146" t="str">
            <v>Primary energy - 2030 (BL)</v>
          </cell>
          <cell r="E146">
            <v>90.658119392928867</v>
          </cell>
          <cell r="F146">
            <v>150.1001418470876</v>
          </cell>
          <cell r="G146">
            <v>290.45632693297227</v>
          </cell>
          <cell r="H146">
            <v>298.73105424989564</v>
          </cell>
          <cell r="I146">
            <v>4345.8815083894751</v>
          </cell>
          <cell r="J146">
            <v>252.49600290196906</v>
          </cell>
          <cell r="K146">
            <v>293.38998365699746</v>
          </cell>
          <cell r="L146">
            <v>1422.8519757370386</v>
          </cell>
          <cell r="M146">
            <v>292.37601689450429</v>
          </cell>
          <cell r="N146">
            <v>137.37938734679548</v>
          </cell>
          <cell r="O146">
            <v>425.4967496328278</v>
          </cell>
          <cell r="P146">
            <v>319.19785620048071</v>
          </cell>
          <cell r="Q146">
            <v>190.46252628738952</v>
          </cell>
          <cell r="R146">
            <v>749.87164926823766</v>
          </cell>
          <cell r="S146">
            <v>199.78812434278709</v>
          </cell>
          <cell r="T146">
            <v>139.34131186168972</v>
          </cell>
          <cell r="U146">
            <v>154.76947182067644</v>
          </cell>
          <cell r="V146">
            <v>181.55173329203507</v>
          </cell>
          <cell r="W146">
            <v>2268.3953218354163</v>
          </cell>
          <cell r="X146" t="e">
            <v>#VALUE!</v>
          </cell>
          <cell r="Y146">
            <v>642.27343483637935</v>
          </cell>
          <cell r="Z146" t="e">
            <v>#VALUE!</v>
          </cell>
          <cell r="AA146" t="e">
            <v>#VALUE!</v>
          </cell>
        </row>
        <row r="147">
          <cell r="C147" t="str">
            <v>Nuclear energy use - 2030 (BL)</v>
          </cell>
          <cell r="E147">
            <v>1869.2633302795257</v>
          </cell>
          <cell r="F147">
            <v>0</v>
          </cell>
          <cell r="G147">
            <v>3488.3013306835737</v>
          </cell>
          <cell r="H147">
            <v>24383.722802477048</v>
          </cell>
          <cell r="I147">
            <v>85009.103096065897</v>
          </cell>
          <cell r="J147">
            <v>109163.3089170723</v>
          </cell>
          <cell r="K147">
            <v>18377.969703597275</v>
          </cell>
          <cell r="L147">
            <v>20140.684269311965</v>
          </cell>
          <cell r="M147">
            <v>0</v>
          </cell>
          <cell r="N147">
            <v>0</v>
          </cell>
          <cell r="O147">
            <v>4060.9677288636326</v>
          </cell>
          <cell r="P147">
            <v>43616.309289527941</v>
          </cell>
          <cell r="Q147">
            <v>2317.8751843178597</v>
          </cell>
          <cell r="R147">
            <v>43167.299103612866</v>
          </cell>
          <cell r="S147">
            <v>0</v>
          </cell>
          <cell r="T147">
            <v>4080.4162866421898</v>
          </cell>
          <cell r="U147">
            <v>0</v>
          </cell>
          <cell r="V147">
            <v>16848.986662308693</v>
          </cell>
          <cell r="W147">
            <v>222206.01927111266</v>
          </cell>
          <cell r="X147" t="e">
            <v>#VALUE!</v>
          </cell>
          <cell r="Y147">
            <v>31512.117209256499</v>
          </cell>
          <cell r="Z147" t="e">
            <v>#VALUE!</v>
          </cell>
          <cell r="AA147" t="e">
            <v>#VALUE!</v>
          </cell>
        </row>
        <row r="148">
          <cell r="C148" t="str">
            <v>Electricity Consumption - 2030 (BL)</v>
          </cell>
          <cell r="E148">
            <v>12128.190144080832</v>
          </cell>
          <cell r="F148">
            <v>22991.339509465881</v>
          </cell>
          <cell r="G148">
            <v>48201.592586326144</v>
          </cell>
          <cell r="H148">
            <v>47721.425000723335</v>
          </cell>
          <cell r="I148">
            <v>757039.84677780885</v>
          </cell>
          <cell r="J148">
            <v>43612.046703620887</v>
          </cell>
          <cell r="K148">
            <v>49492.429930494516</v>
          </cell>
          <cell r="L148">
            <v>211612.36121652124</v>
          </cell>
          <cell r="M148">
            <v>26129.920058883927</v>
          </cell>
          <cell r="N148">
            <v>26650.89383981649</v>
          </cell>
          <cell r="O148">
            <v>90898.216441161159</v>
          </cell>
          <cell r="P148">
            <v>50669.170320020974</v>
          </cell>
          <cell r="Q148">
            <v>26093.742617723434</v>
          </cell>
          <cell r="R148">
            <v>64546.954043274374</v>
          </cell>
          <cell r="S148">
            <v>23607.968233217885</v>
          </cell>
          <cell r="T148">
            <v>16840.890361362966</v>
          </cell>
          <cell r="U148">
            <v>24704.135979192422</v>
          </cell>
          <cell r="V148">
            <v>30383.63944352659</v>
          </cell>
          <cell r="W148">
            <v>392979.3776775602</v>
          </cell>
          <cell r="X148" t="e">
            <v>#VALUE!</v>
          </cell>
          <cell r="Y148">
            <v>103489.69162551485</v>
          </cell>
          <cell r="Z148" t="e">
            <v>#VALUE!</v>
          </cell>
          <cell r="AA148" t="e">
            <v>#VALUE!</v>
          </cell>
        </row>
        <row r="149">
          <cell r="C149" t="str">
            <v>Coal energy use - 2016 (BL)</v>
          </cell>
          <cell r="E149">
            <v>891.44499999999994</v>
          </cell>
          <cell r="F149">
            <v>41089.408000000003</v>
          </cell>
          <cell r="G149">
            <v>16304.438999999998</v>
          </cell>
          <cell r="H149">
            <v>17761.308000000001</v>
          </cell>
          <cell r="I149">
            <v>1882487.7599999993</v>
          </cell>
          <cell r="J149">
            <v>7231.152</v>
          </cell>
          <cell r="K149">
            <v>76943.840999999986</v>
          </cell>
          <cell r="L149">
            <v>374646.17300000001</v>
          </cell>
          <cell r="M149">
            <v>43312.916000000019</v>
          </cell>
          <cell r="N149">
            <v>10784.164999999999</v>
          </cell>
          <cell r="O149">
            <v>115740.96400000001</v>
          </cell>
          <cell r="P149">
            <v>81917.917000000001</v>
          </cell>
          <cell r="Q149">
            <v>12193.095999999998</v>
          </cell>
          <cell r="R149">
            <v>108873.21200000001</v>
          </cell>
          <cell r="S149">
            <v>0</v>
          </cell>
          <cell r="T149">
            <v>97328.041999999987</v>
          </cell>
          <cell r="U149">
            <v>38433.43</v>
          </cell>
          <cell r="V149">
            <v>8376.9380000000019</v>
          </cell>
          <cell r="W149">
            <v>324441.32899999997</v>
          </cell>
          <cell r="X149" t="e">
            <v>#VALUE!</v>
          </cell>
          <cell r="Y149">
            <v>171513.5544736842</v>
          </cell>
          <cell r="Z149" t="e">
            <v>#VALUE!</v>
          </cell>
          <cell r="AA149" t="e">
            <v>#VALUE!</v>
          </cell>
        </row>
        <row r="150">
          <cell r="C150" t="str">
            <v>Coal energy use - 2017 (BL)</v>
          </cell>
          <cell r="E150">
            <v>781.06474204222786</v>
          </cell>
          <cell r="F150">
            <v>35873.159459302769</v>
          </cell>
          <cell r="G150">
            <v>15252.833638720116</v>
          </cell>
          <cell r="H150">
            <v>16687.72914393264</v>
          </cell>
          <cell r="I150">
            <v>1785754.351671272</v>
          </cell>
          <cell r="J150">
            <v>6933.3491670049352</v>
          </cell>
          <cell r="K150">
            <v>73206.959948271746</v>
          </cell>
          <cell r="L150">
            <v>370742.65564457158</v>
          </cell>
          <cell r="M150">
            <v>39431.10435994812</v>
          </cell>
          <cell r="N150">
            <v>9513.0871445063985</v>
          </cell>
          <cell r="O150">
            <v>98339.551223785718</v>
          </cell>
          <cell r="P150">
            <v>68388.901995813343</v>
          </cell>
          <cell r="Q150">
            <v>10236.376479758961</v>
          </cell>
          <cell r="R150">
            <v>97284.599329371486</v>
          </cell>
          <cell r="S150">
            <v>0</v>
          </cell>
          <cell r="T150">
            <v>89082.814620933161</v>
          </cell>
          <cell r="U150">
            <v>36653.821832142261</v>
          </cell>
          <cell r="V150">
            <v>7483.6054117862031</v>
          </cell>
          <cell r="W150">
            <v>297367.25892880169</v>
          </cell>
          <cell r="X150" t="e">
            <v>#VALUE!</v>
          </cell>
          <cell r="Y150">
            <v>161000.69603905082</v>
          </cell>
          <cell r="Z150" t="e">
            <v>#VALUE!</v>
          </cell>
          <cell r="AA150" t="e">
            <v>#VALUE!</v>
          </cell>
        </row>
        <row r="151">
          <cell r="C151" t="str">
            <v>Coal energy use - 2020 (BL)</v>
          </cell>
          <cell r="E151">
            <v>714.95053191784609</v>
          </cell>
          <cell r="F151">
            <v>36307.472303288458</v>
          </cell>
          <cell r="G151">
            <v>14845.799403120966</v>
          </cell>
          <cell r="H151">
            <v>15919.222546579967</v>
          </cell>
          <cell r="I151">
            <v>1888170.0734019759</v>
          </cell>
          <cell r="J151">
            <v>6205.2601790579774</v>
          </cell>
          <cell r="K151">
            <v>57694.192296026034</v>
          </cell>
          <cell r="L151">
            <v>404561.0898669383</v>
          </cell>
          <cell r="M151">
            <v>42849.906376665691</v>
          </cell>
          <cell r="N151">
            <v>8537.6788664223404</v>
          </cell>
          <cell r="O151">
            <v>105976.46484260615</v>
          </cell>
          <cell r="P151">
            <v>69898.770611538595</v>
          </cell>
          <cell r="Q151">
            <v>9678.0267422232464</v>
          </cell>
          <cell r="R151">
            <v>104727.16225454253</v>
          </cell>
          <cell r="S151">
            <v>0</v>
          </cell>
          <cell r="T151">
            <v>84876.564383794903</v>
          </cell>
          <cell r="U151">
            <v>37551.517914317512</v>
          </cell>
          <cell r="V151">
            <v>6391.9028891447279</v>
          </cell>
          <cell r="W151">
            <v>286388.1397815799</v>
          </cell>
          <cell r="X151" t="e">
            <v>#VALUE!</v>
          </cell>
          <cell r="Y151">
            <v>167436.53658903897</v>
          </cell>
          <cell r="Z151" t="e">
            <v>#VALUE!</v>
          </cell>
          <cell r="AA151" t="e">
            <v>#VALUE!</v>
          </cell>
        </row>
        <row r="152">
          <cell r="C152" t="str">
            <v>Coal energy use - 2025 (BL)</v>
          </cell>
          <cell r="E152">
            <v>783.21153620916607</v>
          </cell>
          <cell r="F152">
            <v>40380.305257463166</v>
          </cell>
          <cell r="G152">
            <v>15471.396536356451</v>
          </cell>
          <cell r="H152">
            <v>16293.301275971733</v>
          </cell>
          <cell r="I152">
            <v>2276610.1810953626</v>
          </cell>
          <cell r="J152">
            <v>6287.1599501886712</v>
          </cell>
          <cell r="K152">
            <v>56149.574642886728</v>
          </cell>
          <cell r="L152">
            <v>536282.86912982829</v>
          </cell>
          <cell r="M152">
            <v>47818.208092237546</v>
          </cell>
          <cell r="N152">
            <v>7989.2028598734469</v>
          </cell>
          <cell r="O152">
            <v>107360.24797604424</v>
          </cell>
          <cell r="P152">
            <v>76441.823178128529</v>
          </cell>
          <cell r="Q152">
            <v>10433.856713237028</v>
          </cell>
          <cell r="R152">
            <v>101336.4030846337</v>
          </cell>
          <cell r="S152">
            <v>0</v>
          </cell>
          <cell r="T152">
            <v>90415.267239180859</v>
          </cell>
          <cell r="U152">
            <v>40363.077381365052</v>
          </cell>
          <cell r="V152">
            <v>6156.9126874446183</v>
          </cell>
          <cell r="W152">
            <v>303143.99955860164</v>
          </cell>
          <cell r="X152" t="e">
            <v>#VALUE!</v>
          </cell>
          <cell r="Y152">
            <v>196827.21043131649</v>
          </cell>
          <cell r="Z152" t="e">
            <v>#VALUE!</v>
          </cell>
          <cell r="AA152" t="e">
            <v>#VALUE!</v>
          </cell>
        </row>
        <row r="153">
          <cell r="C153" t="str">
            <v>Coal energy use - 2030 (BL)</v>
          </cell>
          <cell r="E153">
            <v>791.27763528863886</v>
          </cell>
          <cell r="F153">
            <v>43150.363232132251</v>
          </cell>
          <cell r="G153">
            <v>15594.119322715376</v>
          </cell>
          <cell r="H153">
            <v>16171.532821408162</v>
          </cell>
          <cell r="I153">
            <v>2670230.1156592066</v>
          </cell>
          <cell r="J153">
            <v>6257.9636675388401</v>
          </cell>
          <cell r="K153">
            <v>51495.485154378694</v>
          </cell>
          <cell r="L153">
            <v>676638.94784691557</v>
          </cell>
          <cell r="M153">
            <v>52017.635714373522</v>
          </cell>
          <cell r="N153">
            <v>7470.7454814453113</v>
          </cell>
          <cell r="O153">
            <v>108349.93618131566</v>
          </cell>
          <cell r="P153">
            <v>80432.878696341882</v>
          </cell>
          <cell r="Q153">
            <v>10628.697472654163</v>
          </cell>
          <cell r="R153">
            <v>101319.53033165846</v>
          </cell>
          <cell r="S153">
            <v>0</v>
          </cell>
          <cell r="T153">
            <v>92414.976120706095</v>
          </cell>
          <cell r="U153">
            <v>41243.798155454904</v>
          </cell>
          <cell r="V153">
            <v>5910.612589009872</v>
          </cell>
          <cell r="W153">
            <v>310723.57629477477</v>
          </cell>
          <cell r="X153" t="e">
            <v>#VALUE!</v>
          </cell>
          <cell r="Y153">
            <v>225833.7995988063</v>
          </cell>
          <cell r="Z153" t="e">
            <v>#VALUE!</v>
          </cell>
          <cell r="AA153" t="e">
            <v>#VALUE!</v>
          </cell>
        </row>
        <row r="154">
          <cell r="C154" t="str">
            <v>Natural gas energy use - 2016 (BL)</v>
          </cell>
          <cell r="E154">
            <v>44164.639000000003</v>
          </cell>
          <cell r="F154">
            <v>35470.528999999995</v>
          </cell>
          <cell r="G154">
            <v>29918.423000000003</v>
          </cell>
          <cell r="H154">
            <v>91728.699000000008</v>
          </cell>
          <cell r="I154">
            <v>168091.31599999999</v>
          </cell>
          <cell r="J154">
            <v>37916.121999999996</v>
          </cell>
          <cell r="K154">
            <v>72208.942999999999</v>
          </cell>
          <cell r="L154">
            <v>47033.748999999996</v>
          </cell>
          <cell r="M154">
            <v>35823.130000000012</v>
          </cell>
          <cell r="N154">
            <v>58032.072999999989</v>
          </cell>
          <cell r="O154">
            <v>109778.375</v>
          </cell>
          <cell r="P154">
            <v>40598.904000000002</v>
          </cell>
          <cell r="Q154">
            <v>62295.335000000006</v>
          </cell>
          <cell r="R154">
            <v>370604.21399999998</v>
          </cell>
          <cell r="S154">
            <v>74165.476999999999</v>
          </cell>
          <cell r="T154">
            <v>4423.8600000000006</v>
          </cell>
          <cell r="U154">
            <v>37846.346000000005</v>
          </cell>
          <cell r="V154">
            <v>68034.221999999994</v>
          </cell>
          <cell r="W154">
            <v>636755.95499999996</v>
          </cell>
          <cell r="X154" t="e">
            <v>#VALUE!</v>
          </cell>
          <cell r="Y154">
            <v>106573.17426315788</v>
          </cell>
          <cell r="Z154" t="e">
            <v>#VALUE!</v>
          </cell>
          <cell r="AA154" t="e">
            <v>#VALUE!</v>
          </cell>
        </row>
        <row r="155">
          <cell r="C155" t="str">
            <v>Natural gas energy use - 2017 (BL)</v>
          </cell>
          <cell r="E155">
            <v>45379.030207488744</v>
          </cell>
          <cell r="F155">
            <v>45837.768119638844</v>
          </cell>
          <cell r="G155">
            <v>30517.905734619053</v>
          </cell>
          <cell r="H155">
            <v>96148.631348878887</v>
          </cell>
          <cell r="I155">
            <v>217714.2339697374</v>
          </cell>
          <cell r="J155">
            <v>42808.346798758052</v>
          </cell>
          <cell r="K155">
            <v>82438.861942909643</v>
          </cell>
          <cell r="L155">
            <v>62029.028201494948</v>
          </cell>
          <cell r="M155">
            <v>48509.059383048669</v>
          </cell>
          <cell r="N155">
            <v>67449.136452523118</v>
          </cell>
          <cell r="O155">
            <v>152404.99284109345</v>
          </cell>
          <cell r="P155">
            <v>51026.786285238362</v>
          </cell>
          <cell r="Q155">
            <v>62287.856288793511</v>
          </cell>
          <cell r="R155">
            <v>438871.88717282721</v>
          </cell>
          <cell r="S155">
            <v>84769.445585567999</v>
          </cell>
          <cell r="T155">
            <v>4930.0774301818174</v>
          </cell>
          <cell r="U155">
            <v>46376.678915149547</v>
          </cell>
          <cell r="V155">
            <v>78721.046667966308</v>
          </cell>
          <cell r="W155">
            <v>670873.0438002866</v>
          </cell>
          <cell r="X155" t="e">
            <v>#VALUE!</v>
          </cell>
          <cell r="Y155">
            <v>122583.885112958</v>
          </cell>
          <cell r="Z155" t="e">
            <v>#VALUE!</v>
          </cell>
          <cell r="AA155" t="e">
            <v>#VALUE!</v>
          </cell>
        </row>
        <row r="156">
          <cell r="C156" t="str">
            <v>Natural gas energy use - 2020 (BL)</v>
          </cell>
          <cell r="E156">
            <v>44335.41625894107</v>
          </cell>
          <cell r="F156">
            <v>41249.883693048883</v>
          </cell>
          <cell r="G156">
            <v>31322.028640105498</v>
          </cell>
          <cell r="H156">
            <v>99213.848149129699</v>
          </cell>
          <cell r="I156">
            <v>222923.06276642712</v>
          </cell>
          <cell r="J156">
            <v>36579.963547400868</v>
          </cell>
          <cell r="K156">
            <v>70590.963102681591</v>
          </cell>
          <cell r="L156">
            <v>66659.062016557902</v>
          </cell>
          <cell r="M156">
            <v>46039.806584415885</v>
          </cell>
          <cell r="N156">
            <v>53391.747753892349</v>
          </cell>
          <cell r="O156">
            <v>122184.60164047408</v>
          </cell>
          <cell r="P156">
            <v>45317.204808727351</v>
          </cell>
          <cell r="Q156">
            <v>65276.480519113196</v>
          </cell>
          <cell r="R156">
            <v>371997.50697711989</v>
          </cell>
          <cell r="S156">
            <v>69407.892986814666</v>
          </cell>
          <cell r="T156">
            <v>4339.8574664028292</v>
          </cell>
          <cell r="U156">
            <v>38253.39627610406</v>
          </cell>
          <cell r="V156">
            <v>64320.590279109201</v>
          </cell>
          <cell r="W156">
            <v>707073.83321897499</v>
          </cell>
          <cell r="X156" t="e">
            <v>#VALUE!</v>
          </cell>
          <cell r="Y156">
            <v>115814.58666765479</v>
          </cell>
          <cell r="Z156" t="e">
            <v>#VALUE!</v>
          </cell>
          <cell r="AA156" t="e">
            <v>#VALUE!</v>
          </cell>
        </row>
        <row r="157">
          <cell r="C157" t="str">
            <v>Natural gas energy use - 2025 (BL)</v>
          </cell>
          <cell r="E157">
            <v>47521.066541214634</v>
          </cell>
          <cell r="F157">
            <v>43546.977118012153</v>
          </cell>
          <cell r="G157">
            <v>31503.980889319981</v>
          </cell>
          <cell r="H157">
            <v>99940.892958128461</v>
          </cell>
          <cell r="I157">
            <v>273185.33248254744</v>
          </cell>
          <cell r="J157">
            <v>39265.860605305039</v>
          </cell>
          <cell r="K157">
            <v>74427.519723670615</v>
          </cell>
          <cell r="L157">
            <v>86544.640990666681</v>
          </cell>
          <cell r="M157">
            <v>52642.569987102186</v>
          </cell>
          <cell r="N157">
            <v>55283.156222026402</v>
          </cell>
          <cell r="O157">
            <v>118643.61904207824</v>
          </cell>
          <cell r="P157">
            <v>48189.911749711333</v>
          </cell>
          <cell r="Q157">
            <v>67513.578053438629</v>
          </cell>
          <cell r="R157">
            <v>396051.23139102367</v>
          </cell>
          <cell r="S157">
            <v>77727.983175470159</v>
          </cell>
          <cell r="T157">
            <v>4775.6911511974959</v>
          </cell>
          <cell r="U157">
            <v>44352.415388181071</v>
          </cell>
          <cell r="V157">
            <v>69612.563580506438</v>
          </cell>
          <cell r="W157">
            <v>706552.90578448714</v>
          </cell>
          <cell r="X157" t="e">
            <v>#VALUE!</v>
          </cell>
          <cell r="Y157">
            <v>123014.83667547832</v>
          </cell>
          <cell r="Z157" t="e">
            <v>#VALUE!</v>
          </cell>
          <cell r="AA157" t="e">
            <v>#VALUE!</v>
          </cell>
        </row>
        <row r="158">
          <cell r="C158" t="str">
            <v>Natural gas energy use - 2030 (BL)</v>
          </cell>
          <cell r="E158">
            <v>48401.265215627573</v>
          </cell>
          <cell r="F158">
            <v>45742.925066977739</v>
          </cell>
          <cell r="G158">
            <v>31498.659367224922</v>
          </cell>
          <cell r="H158">
            <v>101529.7577225662</v>
          </cell>
          <cell r="I158">
            <v>334951.66783108353</v>
          </cell>
          <cell r="J158">
            <v>39413.226257263981</v>
          </cell>
          <cell r="K158">
            <v>71203.406143798245</v>
          </cell>
          <cell r="L158">
            <v>110892.22442665884</v>
          </cell>
          <cell r="M158">
            <v>59989.474569532977</v>
          </cell>
          <cell r="N158">
            <v>52575.689222660745</v>
          </cell>
          <cell r="O158">
            <v>116664.99869857664</v>
          </cell>
          <cell r="P158">
            <v>50040.543448663098</v>
          </cell>
          <cell r="Q158">
            <v>69460.711221868434</v>
          </cell>
          <cell r="R158">
            <v>397864.69916116446</v>
          </cell>
          <cell r="S158">
            <v>76494.340626767866</v>
          </cell>
          <cell r="T158">
            <v>4879.7617980078394</v>
          </cell>
          <cell r="U158">
            <v>44817.002536946915</v>
          </cell>
          <cell r="V158">
            <v>68806.457186705069</v>
          </cell>
          <cell r="W158">
            <v>721771.90222191962</v>
          </cell>
          <cell r="X158" t="e">
            <v>#VALUE!</v>
          </cell>
          <cell r="Y158">
            <v>128789.40593284287</v>
          </cell>
          <cell r="Z158" t="e">
            <v>#VALUE!</v>
          </cell>
          <cell r="AA158" t="e">
            <v>#VALUE!</v>
          </cell>
        </row>
        <row r="159">
          <cell r="C159" t="str">
            <v>Gasoline energy use - 2017 (BL)</v>
          </cell>
          <cell r="E159">
            <v>6242.2129682223685</v>
          </cell>
          <cell r="F159">
            <v>14392.64340284054</v>
          </cell>
          <cell r="G159">
            <v>24384.848561466464</v>
          </cell>
          <cell r="H159">
            <v>36955.609064424723</v>
          </cell>
          <cell r="I159">
            <v>131484.80548194758</v>
          </cell>
          <cell r="J159">
            <v>5434.5720033502803</v>
          </cell>
          <cell r="K159">
            <v>18092.508498660303</v>
          </cell>
          <cell r="L159">
            <v>26757.46513022012</v>
          </cell>
          <cell r="M159">
            <v>27722.319015549678</v>
          </cell>
          <cell r="N159">
            <v>8004.6296497977501</v>
          </cell>
          <cell r="O159">
            <v>41270.869846107933</v>
          </cell>
          <cell r="P159">
            <v>10401.312525804531</v>
          </cell>
          <cell r="Q159">
            <v>38243.670674051667</v>
          </cell>
          <cell r="R159">
            <v>37062.355319827824</v>
          </cell>
          <cell r="S159">
            <v>23220.276290431324</v>
          </cell>
          <cell r="T159">
            <v>9412.1402542470896</v>
          </cell>
          <cell r="U159">
            <v>2490.334563952556</v>
          </cell>
          <cell r="V159">
            <v>13289.807400581756</v>
          </cell>
          <cell r="W159">
            <v>393915.11674885696</v>
          </cell>
          <cell r="X159" t="e">
            <v>#VALUE!</v>
          </cell>
          <cell r="Y159">
            <v>45725.131442123238</v>
          </cell>
          <cell r="Z159" t="e">
            <v>#VALUE!</v>
          </cell>
          <cell r="AA159" t="e">
            <v>#VALUE!</v>
          </cell>
        </row>
        <row r="160">
          <cell r="C160" t="str">
            <v>Gasoline energy use - 2020 (BL)</v>
          </cell>
          <cell r="E160">
            <v>5936.5417986956427</v>
          </cell>
          <cell r="F160">
            <v>14072.610496991458</v>
          </cell>
          <cell r="G160">
            <v>23693.172069546446</v>
          </cell>
          <cell r="H160">
            <v>35355.614893000078</v>
          </cell>
          <cell r="I160">
            <v>138992.31863244111</v>
          </cell>
          <cell r="J160">
            <v>5262.4358655057049</v>
          </cell>
          <cell r="K160">
            <v>17473.145037515133</v>
          </cell>
          <cell r="L160">
            <v>30169.7712635465</v>
          </cell>
          <cell r="M160">
            <v>29163.485366093388</v>
          </cell>
          <cell r="N160">
            <v>7669.3204639951373</v>
          </cell>
          <cell r="O160">
            <v>38786.761474473562</v>
          </cell>
          <cell r="P160">
            <v>10296.696971841679</v>
          </cell>
          <cell r="Q160">
            <v>36436.209465351822</v>
          </cell>
          <cell r="R160">
            <v>34142.994458542482</v>
          </cell>
          <cell r="S160">
            <v>20505.981428947769</v>
          </cell>
          <cell r="T160">
            <v>8969.5826156191397</v>
          </cell>
          <cell r="U160">
            <v>2475.2723034669666</v>
          </cell>
          <cell r="V160">
            <v>12845.51757532332</v>
          </cell>
          <cell r="W160">
            <v>373147.78447588132</v>
          </cell>
          <cell r="X160" t="e">
            <v>#VALUE!</v>
          </cell>
          <cell r="Y160">
            <v>44494.485087198882</v>
          </cell>
          <cell r="Z160" t="e">
            <v>#VALUE!</v>
          </cell>
          <cell r="AA160" t="e">
            <v>#VALUE!</v>
          </cell>
        </row>
        <row r="161">
          <cell r="C161" t="str">
            <v>Gasoline energy use - 2025 (BL)</v>
          </cell>
          <cell r="E161">
            <v>6020.127109491078</v>
          </cell>
          <cell r="F161">
            <v>14399.091001181539</v>
          </cell>
          <cell r="G161">
            <v>23860.972312592297</v>
          </cell>
          <cell r="H161">
            <v>34911.245111597847</v>
          </cell>
          <cell r="I161">
            <v>163992.14987359315</v>
          </cell>
          <cell r="J161">
            <v>5214.8150531867486</v>
          </cell>
          <cell r="K161">
            <v>17188.653679438725</v>
          </cell>
          <cell r="L161">
            <v>38257.756983835177</v>
          </cell>
          <cell r="M161">
            <v>30966.156430861651</v>
          </cell>
          <cell r="N161">
            <v>7411.7621455820854</v>
          </cell>
          <cell r="O161">
            <v>37507.08467351718</v>
          </cell>
          <cell r="P161">
            <v>10606.849524689205</v>
          </cell>
          <cell r="Q161">
            <v>36871.398040145221</v>
          </cell>
          <cell r="R161">
            <v>33268.390708570369</v>
          </cell>
          <cell r="S161">
            <v>18104.376297936931</v>
          </cell>
          <cell r="T161">
            <v>8924.811132444871</v>
          </cell>
          <cell r="U161">
            <v>2561.2941504469109</v>
          </cell>
          <cell r="V161">
            <v>12746.368466899339</v>
          </cell>
          <cell r="W161">
            <v>366459.52054083993</v>
          </cell>
          <cell r="X161" t="e">
            <v>#VALUE!</v>
          </cell>
          <cell r="Y161">
            <v>45751.201222992124</v>
          </cell>
          <cell r="Z161" t="e">
            <v>#VALUE!</v>
          </cell>
          <cell r="AA161" t="e">
            <v>#VALUE!</v>
          </cell>
        </row>
        <row r="162">
          <cell r="C162" t="str">
            <v>Gasoline energy use - 2030 (BL)</v>
          </cell>
          <cell r="E162">
            <v>5944.4397658848247</v>
          </cell>
          <cell r="F162">
            <v>14810.821548939553</v>
          </cell>
          <cell r="G162">
            <v>23896.306575393613</v>
          </cell>
          <cell r="H162">
            <v>34728.92544181116</v>
          </cell>
          <cell r="I162">
            <v>195098.70379455411</v>
          </cell>
          <cell r="J162">
            <v>5187.0320289982292</v>
          </cell>
          <cell r="K162">
            <v>16726.557005584524</v>
          </cell>
          <cell r="L162">
            <v>47934.513625844629</v>
          </cell>
          <cell r="M162">
            <v>33269.655177799366</v>
          </cell>
          <cell r="N162">
            <v>7202.4467936517922</v>
          </cell>
          <cell r="O162">
            <v>37151.45388453253</v>
          </cell>
          <cell r="P162">
            <v>10861.421090646914</v>
          </cell>
          <cell r="Q162">
            <v>37085.575725194089</v>
          </cell>
          <cell r="R162">
            <v>33324.379097321573</v>
          </cell>
          <cell r="S162">
            <v>16451.336201520822</v>
          </cell>
          <cell r="T162">
            <v>8876.5845524032975</v>
          </cell>
          <cell r="U162">
            <v>2567.7436825826253</v>
          </cell>
          <cell r="V162">
            <v>12624.114392462112</v>
          </cell>
          <cell r="W162">
            <v>366087.7134858158</v>
          </cell>
          <cell r="X162" t="e">
            <v>#VALUE!</v>
          </cell>
          <cell r="Y162">
            <v>47885.774940575866</v>
          </cell>
          <cell r="Z162" t="e">
            <v>#VALUE!</v>
          </cell>
          <cell r="AA162" t="e">
            <v>#VALUE!</v>
          </cell>
        </row>
        <row r="163">
          <cell r="C163" t="str">
            <v>Diesel energy use - 2017 (BL)</v>
          </cell>
          <cell r="E163">
            <v>6511.0647093629805</v>
          </cell>
          <cell r="F163">
            <v>12734.917977968436</v>
          </cell>
          <cell r="G163">
            <v>34752.996015163917</v>
          </cell>
          <cell r="H163">
            <v>16800.234211542887</v>
          </cell>
          <cell r="I163">
            <v>109776.60350269696</v>
          </cell>
          <cell r="J163">
            <v>32159.260200243269</v>
          </cell>
          <cell r="K163">
            <v>35553.14758202649</v>
          </cell>
          <cell r="L163">
            <v>55649.859424159833</v>
          </cell>
          <cell r="M163">
            <v>18933.847727496555</v>
          </cell>
          <cell r="N163">
            <v>22727.152227999282</v>
          </cell>
          <cell r="O163">
            <v>23448.003685372318</v>
          </cell>
          <cell r="P163">
            <v>18331.978798406984</v>
          </cell>
          <cell r="Q163">
            <v>14332.472942813483</v>
          </cell>
          <cell r="R163">
            <v>13113.382619442233</v>
          </cell>
          <cell r="S163">
            <v>18095.135643050013</v>
          </cell>
          <cell r="T163">
            <v>8234.5720323125588</v>
          </cell>
          <cell r="U163">
            <v>20462.330548490769</v>
          </cell>
          <cell r="V163">
            <v>26303.575386703211</v>
          </cell>
          <cell r="W163">
            <v>122680.09286710773</v>
          </cell>
          <cell r="X163" t="e">
            <v>#VALUE!</v>
          </cell>
          <cell r="Y163">
            <v>32136.875163282104</v>
          </cell>
          <cell r="Z163" t="e">
            <v>#VALUE!</v>
          </cell>
          <cell r="AA163" t="e">
            <v>#VALUE!</v>
          </cell>
        </row>
        <row r="164">
          <cell r="C164" t="str">
            <v>Diesel energy use - 2020 (BL)</v>
          </cell>
          <cell r="E164">
            <v>6296.3131632514396</v>
          </cell>
          <cell r="F164">
            <v>12426.068674965412</v>
          </cell>
          <cell r="G164">
            <v>33475.898339882326</v>
          </cell>
          <cell r="H164">
            <v>16079.419575714282</v>
          </cell>
          <cell r="I164">
            <v>115539.66457798846</v>
          </cell>
          <cell r="J164">
            <v>30976.435788474966</v>
          </cell>
          <cell r="K164">
            <v>34053.817594260625</v>
          </cell>
          <cell r="L164">
            <v>61291.586233022303</v>
          </cell>
          <cell r="M164">
            <v>19563.45189398553</v>
          </cell>
          <cell r="N164">
            <v>21683.119632681759</v>
          </cell>
          <cell r="O164">
            <v>21859.135320824011</v>
          </cell>
          <cell r="P164">
            <v>18017.496770696878</v>
          </cell>
          <cell r="Q164">
            <v>13726.230588500895</v>
          </cell>
          <cell r="R164">
            <v>12113.208469357874</v>
          </cell>
          <cell r="S164">
            <v>15160.07529206345</v>
          </cell>
          <cell r="T164">
            <v>7778.871880002991</v>
          </cell>
          <cell r="U164">
            <v>20310.325078991315</v>
          </cell>
          <cell r="V164">
            <v>25434.487094989272</v>
          </cell>
          <cell r="W164">
            <v>117216.44656514077</v>
          </cell>
          <cell r="X164" t="e">
            <v>#VALUE!</v>
          </cell>
          <cell r="Y164">
            <v>31736.950133410239</v>
          </cell>
          <cell r="Z164" t="e">
            <v>#VALUE!</v>
          </cell>
          <cell r="AA164" t="e">
            <v>#VALUE!</v>
          </cell>
        </row>
        <row r="165">
          <cell r="C165" t="str">
            <v>Diesel energy use - 2025 (BL)</v>
          </cell>
          <cell r="E165">
            <v>6384.9639822739528</v>
          </cell>
          <cell r="F165">
            <v>12701.321464603563</v>
          </cell>
          <cell r="G165">
            <v>33667.849162462873</v>
          </cell>
          <cell r="H165">
            <v>15907.001962989398</v>
          </cell>
          <cell r="I165">
            <v>136329.74917620185</v>
          </cell>
          <cell r="J165">
            <v>30628.365547843376</v>
          </cell>
          <cell r="K165">
            <v>33369.025289824662</v>
          </cell>
          <cell r="L165">
            <v>77462.430503944022</v>
          </cell>
          <cell r="M165">
            <v>19686.301329505066</v>
          </cell>
          <cell r="N165">
            <v>20920.35105911217</v>
          </cell>
          <cell r="O165">
            <v>21070.949938052006</v>
          </cell>
          <cell r="P165">
            <v>18511.675804723782</v>
          </cell>
          <cell r="Q165">
            <v>13936.800273722409</v>
          </cell>
          <cell r="R165">
            <v>11802.917655107285</v>
          </cell>
          <cell r="S165">
            <v>11293.735928196245</v>
          </cell>
          <cell r="T165">
            <v>7714.5254338605519</v>
          </cell>
          <cell r="U165">
            <v>20965.236329615622</v>
          </cell>
          <cell r="V165">
            <v>25221.124698373722</v>
          </cell>
          <cell r="W165">
            <v>115676.08396721093</v>
          </cell>
          <cell r="X165" t="e">
            <v>#VALUE!</v>
          </cell>
          <cell r="Y165">
            <v>33328.968921453867</v>
          </cell>
          <cell r="Z165" t="e">
            <v>#VALUE!</v>
          </cell>
          <cell r="AA165" t="e">
            <v>#VALUE!</v>
          </cell>
        </row>
        <row r="166">
          <cell r="C166" t="str">
            <v>Diesel energy use - 2030 (BL)</v>
          </cell>
          <cell r="E166">
            <v>6304.6897697780041</v>
          </cell>
          <cell r="F166">
            <v>13056.444236180918</v>
          </cell>
          <cell r="G166">
            <v>33690.525602240472</v>
          </cell>
          <cell r="H166">
            <v>15841.456114075094</v>
          </cell>
          <cell r="I166">
            <v>162195.32725320384</v>
          </cell>
          <cell r="J166">
            <v>30424.448625875895</v>
          </cell>
          <cell r="K166">
            <v>32395.311080231713</v>
          </cell>
          <cell r="L166">
            <v>96860.477370969893</v>
          </cell>
          <cell r="M166">
            <v>20359.294597237975</v>
          </cell>
          <cell r="N166">
            <v>20309.131023645419</v>
          </cell>
          <cell r="O166">
            <v>20831.161204141306</v>
          </cell>
          <cell r="P166">
            <v>18925.857435014048</v>
          </cell>
          <cell r="Q166">
            <v>14045.667320405048</v>
          </cell>
          <cell r="R166">
            <v>11822.781144984547</v>
          </cell>
          <cell r="S166">
            <v>9466.0033476404697</v>
          </cell>
          <cell r="T166">
            <v>7657.7115192255815</v>
          </cell>
          <cell r="U166">
            <v>20987.029163468513</v>
          </cell>
          <cell r="V166">
            <v>24968.937866489076</v>
          </cell>
          <cell r="W166">
            <v>115885.56979705988</v>
          </cell>
          <cell r="X166" t="e">
            <v>#VALUE!</v>
          </cell>
          <cell r="Y166">
            <v>35580.41181430882</v>
          </cell>
          <cell r="Z166" t="e">
            <v>#VALUE!</v>
          </cell>
          <cell r="AA166" t="e">
            <v>#VALUE!</v>
          </cell>
        </row>
        <row r="167">
          <cell r="C167" t="str">
            <v>Coal energy use - 2017 (BL)</v>
          </cell>
          <cell r="E167">
            <v>32.701618619823996</v>
          </cell>
          <cell r="F167">
            <v>1501.9374402420883</v>
          </cell>
          <cell r="G167">
            <v>638.60563878593382</v>
          </cell>
          <cell r="H167">
            <v>698.68184379817171</v>
          </cell>
          <cell r="I167">
            <v>74765.963195772812</v>
          </cell>
          <cell r="J167">
            <v>290.28546292416263</v>
          </cell>
          <cell r="K167">
            <v>3065.0289991142417</v>
          </cell>
          <cell r="L167">
            <v>15522.253506526922</v>
          </cell>
          <cell r="M167">
            <v>1650.9014773423078</v>
          </cell>
          <cell r="N167">
            <v>398.29393256619386</v>
          </cell>
          <cell r="O167">
            <v>4117.2803306374599</v>
          </cell>
          <cell r="P167">
            <v>2863.3065487607132</v>
          </cell>
          <cell r="Q167">
            <v>428.57661045454819</v>
          </cell>
          <cell r="R167">
            <v>4073.1116047221253</v>
          </cell>
          <cell r="S167">
            <v>0</v>
          </cell>
          <cell r="T167">
            <v>3729.7192825492298</v>
          </cell>
          <cell r="U167">
            <v>1534.6222124681321</v>
          </cell>
          <cell r="V167">
            <v>313.32359138066477</v>
          </cell>
          <cell r="W167">
            <v>12450.172396831071</v>
          </cell>
          <cell r="X167" t="e">
            <v>#VALUE!</v>
          </cell>
          <cell r="Y167">
            <v>6740.7771417629801</v>
          </cell>
          <cell r="Z167" t="e">
            <v>#VALUE!</v>
          </cell>
          <cell r="AA167" t="e">
            <v>#VALUE!</v>
          </cell>
        </row>
        <row r="168">
          <cell r="C168" t="str">
            <v>Coal energy use - 2020 (BL)</v>
          </cell>
          <cell r="E168">
            <v>29.933548870336381</v>
          </cell>
          <cell r="F168">
            <v>1520.121250394081</v>
          </cell>
          <cell r="G168">
            <v>621.56392940986859</v>
          </cell>
          <cell r="H168">
            <v>666.50600958021005</v>
          </cell>
          <cell r="I168">
            <v>79053.904633193917</v>
          </cell>
          <cell r="J168">
            <v>259.80183317679939</v>
          </cell>
          <cell r="K168">
            <v>2415.540443050018</v>
          </cell>
          <cell r="L168">
            <v>16938.163710548972</v>
          </cell>
          <cell r="M168">
            <v>1794.0398801782392</v>
          </cell>
          <cell r="N168">
            <v>357.45553877937056</v>
          </cell>
          <cell r="O168">
            <v>4437.0226300302347</v>
          </cell>
          <cell r="P168">
            <v>2926.5217279638978</v>
          </cell>
          <cell r="Q168">
            <v>405.1996236434029</v>
          </cell>
          <cell r="R168">
            <v>4384.7168292731867</v>
          </cell>
          <cell r="S168">
            <v>0</v>
          </cell>
          <cell r="T168">
            <v>3553.6119976207251</v>
          </cell>
          <cell r="U168">
            <v>1572.2069520366456</v>
          </cell>
          <cell r="V168">
            <v>267.61619016271146</v>
          </cell>
          <cell r="W168">
            <v>11990.498636375187</v>
          </cell>
          <cell r="X168" t="e">
            <v>#VALUE!</v>
          </cell>
          <cell r="Y168">
            <v>7010.2329139098847</v>
          </cell>
          <cell r="Z168" t="e">
            <v>#VALUE!</v>
          </cell>
          <cell r="AA168" t="e">
            <v>#VALUE!</v>
          </cell>
        </row>
        <row r="169">
          <cell r="C169" t="str">
            <v>Coal energy use - 2025 (BL)</v>
          </cell>
          <cell r="E169">
            <v>32.791500598005364</v>
          </cell>
          <cell r="F169">
            <v>1690.6426205194678</v>
          </cell>
          <cell r="G169">
            <v>647.7564301841719</v>
          </cell>
          <cell r="H169">
            <v>682.16793782238449</v>
          </cell>
          <cell r="I169">
            <v>95317.115062100653</v>
          </cell>
          <cell r="J169">
            <v>263.23081279449929</v>
          </cell>
          <cell r="K169">
            <v>2350.8703911483817</v>
          </cell>
          <cell r="L169">
            <v>22453.091164727648</v>
          </cell>
          <cell r="M169">
            <v>2002.0527364058016</v>
          </cell>
          <cell r="N169">
            <v>334.49194533718145</v>
          </cell>
          <cell r="O169">
            <v>4494.9588622610199</v>
          </cell>
          <cell r="P169">
            <v>3200.4662528218851</v>
          </cell>
          <cell r="Q169">
            <v>436.84471286980789</v>
          </cell>
          <cell r="R169">
            <v>4242.7525243474438</v>
          </cell>
          <cell r="S169">
            <v>0</v>
          </cell>
          <cell r="T169">
            <v>3785.5064087700243</v>
          </cell>
          <cell r="U169">
            <v>1689.921323802992</v>
          </cell>
          <cell r="V169">
            <v>257.77762039793129</v>
          </cell>
          <cell r="W169">
            <v>12692.032973519534</v>
          </cell>
          <cell r="X169" t="e">
            <v>#VALUE!</v>
          </cell>
          <cell r="Y169">
            <v>8240.7616463383602</v>
          </cell>
          <cell r="Z169" t="e">
            <v>#VALUE!</v>
          </cell>
          <cell r="AA169" t="e">
            <v>#VALUE!</v>
          </cell>
        </row>
        <row r="170">
          <cell r="C170" t="str">
            <v>Coal energy use - 2030 (BL)</v>
          </cell>
          <cell r="E170">
            <v>33.129212034264732</v>
          </cell>
          <cell r="F170">
            <v>1806.6194078029132</v>
          </cell>
          <cell r="G170">
            <v>652.89458780344739</v>
          </cell>
          <cell r="H170">
            <v>677.06973616671689</v>
          </cell>
          <cell r="I170">
            <v>111797.19448241967</v>
          </cell>
          <cell r="J170">
            <v>262.00842283251615</v>
          </cell>
          <cell r="K170">
            <v>2156.0129724435274</v>
          </cell>
          <cell r="L170">
            <v>28329.519468454662</v>
          </cell>
          <cell r="M170">
            <v>2177.8743720893908</v>
          </cell>
          <cell r="N170">
            <v>312.78517181715233</v>
          </cell>
          <cell r="O170">
            <v>4536.3951280393239</v>
          </cell>
          <cell r="P170">
            <v>3367.5637652584419</v>
          </cell>
          <cell r="Q170">
            <v>445.0023057850845</v>
          </cell>
          <cell r="R170">
            <v>4242.0460959258762</v>
          </cell>
          <cell r="S170">
            <v>0</v>
          </cell>
          <cell r="T170">
            <v>3869.2302202217224</v>
          </cell>
          <cell r="U170">
            <v>1726.7953411725859</v>
          </cell>
          <cell r="V170">
            <v>247.46552787666533</v>
          </cell>
          <cell r="W170">
            <v>13009.37469230963</v>
          </cell>
          <cell r="X170" t="e">
            <v>#VALUE!</v>
          </cell>
          <cell r="Y170">
            <v>9455.2095216028174</v>
          </cell>
          <cell r="Z170" t="e">
            <v>#VALUE!</v>
          </cell>
          <cell r="AA170" t="e">
            <v>#VALUE!</v>
          </cell>
        </row>
        <row r="171">
          <cell r="C171" t="str">
            <v>Natural gas energy use - 2017 (BL)</v>
          </cell>
          <cell r="E171">
            <v>1899.9292367271387</v>
          </cell>
          <cell r="F171">
            <v>1919.1356756330392</v>
          </cell>
          <cell r="G171">
            <v>1277.7236772970305</v>
          </cell>
          <cell r="H171">
            <v>4025.5508973148612</v>
          </cell>
          <cell r="I171">
            <v>9115.2595478449657</v>
          </cell>
          <cell r="J171">
            <v>1792.2998637704022</v>
          </cell>
          <cell r="K171">
            <v>3451.5502718257408</v>
          </cell>
          <cell r="L171">
            <v>2597.0313527401904</v>
          </cell>
          <cell r="M171">
            <v>2030.9772982494817</v>
          </cell>
          <cell r="N171">
            <v>2823.9604449942381</v>
          </cell>
          <cell r="O171">
            <v>6380.8922402709004</v>
          </cell>
          <cell r="P171">
            <v>2136.3894881903598</v>
          </cell>
          <cell r="Q171">
            <v>2607.8679670992069</v>
          </cell>
          <cell r="R171">
            <v>18374.688172151928</v>
          </cell>
          <cell r="S171">
            <v>3549.1271477765608</v>
          </cell>
          <cell r="T171">
            <v>206.41248184685233</v>
          </cell>
          <cell r="U171">
            <v>1941.6987928194812</v>
          </cell>
          <cell r="V171">
            <v>3295.8927818944135</v>
          </cell>
          <cell r="W171">
            <v>28088.112597830397</v>
          </cell>
          <cell r="X171" t="e">
            <v>#VALUE!</v>
          </cell>
          <cell r="Y171">
            <v>5132.3421019093257</v>
          </cell>
          <cell r="Z171" t="e">
            <v>#VALUE!</v>
          </cell>
          <cell r="AA171" t="e">
            <v>#VALUE!</v>
          </cell>
        </row>
        <row r="172">
          <cell r="C172" t="str">
            <v>Natural gas energy use - 2020 (BL)</v>
          </cell>
          <cell r="E172">
            <v>1856.2352079293446</v>
          </cell>
          <cell r="F172">
            <v>1727.0501304605705</v>
          </cell>
          <cell r="G172">
            <v>1311.3906951039369</v>
          </cell>
          <cell r="H172">
            <v>4153.885394307762</v>
          </cell>
          <cell r="I172">
            <v>9333.3427919047699</v>
          </cell>
          <cell r="J172">
            <v>1531.5299138025796</v>
          </cell>
          <cell r="K172">
            <v>2955.502443183073</v>
          </cell>
          <cell r="L172">
            <v>2790.8816085092462</v>
          </cell>
          <cell r="M172">
            <v>1927.5946220763242</v>
          </cell>
          <cell r="N172">
            <v>2235.4056949599649</v>
          </cell>
          <cell r="O172">
            <v>5115.6249014833693</v>
          </cell>
          <cell r="P172">
            <v>1897.3407309317968</v>
          </cell>
          <cell r="Q172">
            <v>2732.9956863742314</v>
          </cell>
          <cell r="R172">
            <v>15574.791622118055</v>
          </cell>
          <cell r="S172">
            <v>2905.9696635719565</v>
          </cell>
          <cell r="T172">
            <v>181.70115240335366</v>
          </cell>
          <cell r="U172">
            <v>1601.5931952879248</v>
          </cell>
          <cell r="V172">
            <v>2692.9744738057443</v>
          </cell>
          <cell r="W172">
            <v>29603.767249212044</v>
          </cell>
          <cell r="X172" t="e">
            <v>#VALUE!</v>
          </cell>
          <cell r="Y172">
            <v>4848.9251146013712</v>
          </cell>
          <cell r="Z172" t="e">
            <v>#VALUE!</v>
          </cell>
          <cell r="AA172" t="e">
            <v>#VALUE!</v>
          </cell>
        </row>
        <row r="173">
          <cell r="C173" t="str">
            <v>Natural gas energy use - 2025 (BL)</v>
          </cell>
          <cell r="E173">
            <v>1989.6120139475743</v>
          </cell>
          <cell r="F173">
            <v>1823.2248379769328</v>
          </cell>
          <cell r="G173">
            <v>1319.008671874049</v>
          </cell>
          <cell r="H173">
            <v>4184.3253063709226</v>
          </cell>
          <cell r="I173">
            <v>11437.723500379296</v>
          </cell>
          <cell r="J173">
            <v>1643.9830518229112</v>
          </cell>
          <cell r="K173">
            <v>3116.1313957906414</v>
          </cell>
          <cell r="L173">
            <v>3623.4510289972322</v>
          </cell>
          <cell r="M173">
            <v>2204.0391202199944</v>
          </cell>
          <cell r="N173">
            <v>2314.5951847038018</v>
          </cell>
          <cell r="O173">
            <v>4967.3710420537318</v>
          </cell>
          <cell r="P173">
            <v>2017.615225136914</v>
          </cell>
          <cell r="Q173">
            <v>2826.6584859413688</v>
          </cell>
          <cell r="R173">
            <v>16581.872955879378</v>
          </cell>
          <cell r="S173">
            <v>3254.3151995905846</v>
          </cell>
          <cell r="T173">
            <v>199.94863711833676</v>
          </cell>
          <cell r="U173">
            <v>1856.9469274723651</v>
          </cell>
          <cell r="V173">
            <v>2914.5388119886438</v>
          </cell>
          <cell r="W173">
            <v>29581.957059384906</v>
          </cell>
          <cell r="X173" t="e">
            <v>#VALUE!</v>
          </cell>
          <cell r="Y173">
            <v>5150.3851819289257</v>
          </cell>
          <cell r="Z173" t="e">
            <v>#VALUE!</v>
          </cell>
          <cell r="AA173" t="e">
            <v>#VALUE!</v>
          </cell>
        </row>
        <row r="174">
          <cell r="C174" t="str">
            <v>Natural gas energy use - 2030 (BL)</v>
          </cell>
          <cell r="E174">
            <v>2026.4641720478951</v>
          </cell>
          <cell r="F174">
            <v>1915.1647867042241</v>
          </cell>
          <cell r="G174">
            <v>1318.7858703869731</v>
          </cell>
          <cell r="H174">
            <v>4250.8478963284015</v>
          </cell>
          <cell r="I174">
            <v>14023.756428751803</v>
          </cell>
          <cell r="J174">
            <v>1650.1529569391284</v>
          </cell>
          <cell r="K174">
            <v>2981.144208428545</v>
          </cell>
          <cell r="L174">
            <v>4642.8356522953518</v>
          </cell>
          <cell r="M174">
            <v>2511.6393212772068</v>
          </cell>
          <cell r="N174">
            <v>2201.23895637436</v>
          </cell>
          <cell r="O174">
            <v>4884.5301655120065</v>
          </cell>
          <cell r="P174">
            <v>2095.0974731086267</v>
          </cell>
          <cell r="Q174">
            <v>2908.1810574371875</v>
          </cell>
          <cell r="R174">
            <v>16657.799224479633</v>
          </cell>
          <cell r="S174">
            <v>3202.665053361517</v>
          </cell>
          <cell r="T174">
            <v>204.30586695899223</v>
          </cell>
          <cell r="U174">
            <v>1876.3982622168935</v>
          </cell>
          <cell r="V174">
            <v>2880.7887494929678</v>
          </cell>
          <cell r="W174">
            <v>30219.146002227328</v>
          </cell>
          <cell r="X174" t="e">
            <v>#VALUE!</v>
          </cell>
          <cell r="Y174">
            <v>5392.1548475962654</v>
          </cell>
          <cell r="Z174" t="e">
            <v>#VALUE!</v>
          </cell>
          <cell r="AA174" t="e">
            <v>#VALUE!</v>
          </cell>
        </row>
        <row r="175">
          <cell r="C175" t="str">
            <v>Gasoline energy use - 2017 (BL)</v>
          </cell>
          <cell r="E175">
            <v>6789.2311062347435</v>
          </cell>
          <cell r="F175">
            <v>15653.900754260252</v>
          </cell>
          <cell r="G175">
            <v>26521.743685633581</v>
          </cell>
          <cell r="H175">
            <v>40194.106142695935</v>
          </cell>
          <cell r="I175">
            <v>143007.09314464111</v>
          </cell>
          <cell r="J175">
            <v>5910.8148796027763</v>
          </cell>
          <cell r="K175">
            <v>19677.992742996914</v>
          </cell>
          <cell r="L175">
            <v>29102.277591438065</v>
          </cell>
          <cell r="M175">
            <v>30151.683634551064</v>
          </cell>
          <cell r="N175">
            <v>8706.0920364227859</v>
          </cell>
          <cell r="O175">
            <v>44887.522224406734</v>
          </cell>
          <cell r="P175">
            <v>11312.801230165522</v>
          </cell>
          <cell r="Q175">
            <v>41595.043276905322</v>
          </cell>
          <cell r="R175">
            <v>40310.206795036102</v>
          </cell>
          <cell r="S175">
            <v>25255.117518243813</v>
          </cell>
          <cell r="T175">
            <v>10236.945729933346</v>
          </cell>
          <cell r="U175">
            <v>2708.5677743758656</v>
          </cell>
          <cell r="V175">
            <v>14454.420933605696</v>
          </cell>
          <cell r="W175">
            <v>428434.71977999958</v>
          </cell>
          <cell r="X175" t="e">
            <v>#VALUE!</v>
          </cell>
          <cell r="Y175">
            <v>49732.120051639431</v>
          </cell>
          <cell r="Z175" t="e">
            <v>#VALUE!</v>
          </cell>
          <cell r="AA175" t="e">
            <v>#VALUE!</v>
          </cell>
        </row>
        <row r="176">
          <cell r="C176" t="str">
            <v>Gasoline energy use - 2020 (BL)</v>
          </cell>
          <cell r="E176">
            <v>6456.7733347689637</v>
          </cell>
          <cell r="F176">
            <v>15305.822697572601</v>
          </cell>
          <cell r="G176">
            <v>25769.454140515416</v>
          </cell>
          <cell r="H176">
            <v>38453.901145889511</v>
          </cell>
          <cell r="I176">
            <v>151172.50532639053</v>
          </cell>
          <cell r="J176">
            <v>5723.594093078681</v>
          </cell>
          <cell r="K176">
            <v>19004.353170319933</v>
          </cell>
          <cell r="L176">
            <v>32813.611226210291</v>
          </cell>
          <cell r="M176">
            <v>31719.142397361669</v>
          </cell>
          <cell r="N176">
            <v>8341.399007516784</v>
          </cell>
          <cell r="O176">
            <v>42185.726256564092</v>
          </cell>
          <cell r="P176">
            <v>11199.017997075536</v>
          </cell>
          <cell r="Q176">
            <v>39629.190473758776</v>
          </cell>
          <cell r="R176">
            <v>37135.016254331589</v>
          </cell>
          <cell r="S176">
            <v>22302.96333848581</v>
          </cell>
          <cell r="T176">
            <v>9755.6058426577092</v>
          </cell>
          <cell r="U176">
            <v>2692.1855765976802</v>
          </cell>
          <cell r="V176">
            <v>13971.197064573371</v>
          </cell>
          <cell r="W176">
            <v>405847.50287808239</v>
          </cell>
          <cell r="X176" t="e">
            <v>#VALUE!</v>
          </cell>
          <cell r="Y176">
            <v>48393.62959061849</v>
          </cell>
          <cell r="Z176" t="e">
            <v>#VALUE!</v>
          </cell>
          <cell r="AA176" t="e">
            <v>#VALUE!</v>
          </cell>
        </row>
        <row r="177">
          <cell r="C177" t="str">
            <v>Gasoline energy use - 2025 (BL)</v>
          </cell>
          <cell r="E177">
            <v>6547.6834006327163</v>
          </cell>
          <cell r="F177">
            <v>15660.913369087728</v>
          </cell>
          <cell r="G177">
            <v>25951.959068738823</v>
          </cell>
          <cell r="H177">
            <v>37970.590313989793</v>
          </cell>
          <cell r="I177">
            <v>178363.12390622785</v>
          </cell>
          <cell r="J177">
            <v>5671.8001696822967</v>
          </cell>
          <cell r="K177">
            <v>18694.931241343784</v>
          </cell>
          <cell r="L177">
            <v>41610.363999386449</v>
          </cell>
          <cell r="M177">
            <v>33679.785286275997</v>
          </cell>
          <cell r="N177">
            <v>8061.2703166276333</v>
          </cell>
          <cell r="O177">
            <v>40793.908709292205</v>
          </cell>
          <cell r="P177">
            <v>11536.349864826629</v>
          </cell>
          <cell r="Q177">
            <v>40102.515530770841</v>
          </cell>
          <cell r="R177">
            <v>36183.769154117515</v>
          </cell>
          <cell r="S177">
            <v>19690.900542269639</v>
          </cell>
          <cell r="T177">
            <v>9706.9109410600813</v>
          </cell>
          <cell r="U177">
            <v>2785.7456973921999</v>
          </cell>
          <cell r="V177">
            <v>13863.359313042885</v>
          </cell>
          <cell r="W177">
            <v>398573.13242874766</v>
          </cell>
          <cell r="X177" t="e">
            <v>#VALUE!</v>
          </cell>
          <cell r="Y177">
            <v>49760.474381763815</v>
          </cell>
          <cell r="Z177" t="e">
            <v>#VALUE!</v>
          </cell>
          <cell r="AA177" t="e">
            <v>#VALUE!</v>
          </cell>
        </row>
        <row r="178">
          <cell r="C178" t="str">
            <v>Gasoline energy use - 2030 (BL)</v>
          </cell>
          <cell r="E178">
            <v>6465.3634172909451</v>
          </cell>
          <cell r="F178">
            <v>16108.724723243082</v>
          </cell>
          <cell r="G178">
            <v>25990.389746664714</v>
          </cell>
          <cell r="H178">
            <v>37772.293591385867</v>
          </cell>
          <cell r="I178">
            <v>212195.61000740266</v>
          </cell>
          <cell r="J178">
            <v>5641.5824611538928</v>
          </cell>
          <cell r="K178">
            <v>18192.340072444276</v>
          </cell>
          <cell r="L178">
            <v>52135.115002892075</v>
          </cell>
          <cell r="M178">
            <v>36185.144431421584</v>
          </cell>
          <cell r="N178">
            <v>7833.6122239652959</v>
          </cell>
          <cell r="O178">
            <v>40407.11325274485</v>
          </cell>
          <cell r="P178">
            <v>11813.230067915112</v>
          </cell>
          <cell r="Q178">
            <v>40335.462052941359</v>
          </cell>
          <cell r="R178">
            <v>36244.663922116088</v>
          </cell>
          <cell r="S178">
            <v>17893.001095458945</v>
          </cell>
          <cell r="T178">
            <v>9654.4581652524648</v>
          </cell>
          <cell r="U178">
            <v>2792.7604154768542</v>
          </cell>
          <cell r="V178">
            <v>13730.391859151363</v>
          </cell>
          <cell r="W178">
            <v>398168.74314623873</v>
          </cell>
          <cell r="X178" t="e">
            <v>#VALUE!</v>
          </cell>
          <cell r="Y178">
            <v>52082.105245008432</v>
          </cell>
          <cell r="Z178" t="e">
            <v>#VALUE!</v>
          </cell>
          <cell r="AA178" t="e">
            <v>#VALUE!</v>
          </cell>
        </row>
        <row r="179">
          <cell r="C179" t="str">
            <v>Diesel energy use - 2017 (BL)</v>
          </cell>
          <cell r="E179">
            <v>7081.6428860329288</v>
          </cell>
          <cell r="F179">
            <v>13850.905393891611</v>
          </cell>
          <cell r="G179">
            <v>37798.473519270949</v>
          </cell>
          <cell r="H179">
            <v>18272.473765584742</v>
          </cell>
          <cell r="I179">
            <v>119396.55616228537</v>
          </cell>
          <cell r="J179">
            <v>34977.443226703232</v>
          </cell>
          <cell r="K179">
            <v>38668.744036329728</v>
          </cell>
          <cell r="L179">
            <v>60526.57264074259</v>
          </cell>
          <cell r="M179">
            <v>20593.060282728307</v>
          </cell>
          <cell r="N179">
            <v>24718.779966010334</v>
          </cell>
          <cell r="O179">
            <v>25502.801139636733</v>
          </cell>
          <cell r="P179">
            <v>19938.448324428718</v>
          </cell>
          <cell r="Q179">
            <v>15588.457431359899</v>
          </cell>
          <cell r="R179">
            <v>14262.535681032488</v>
          </cell>
          <cell r="S179">
            <v>19680.850109527339</v>
          </cell>
          <cell r="T179">
            <v>8956.1847493690802</v>
          </cell>
          <cell r="U179">
            <v>22255.487240358128</v>
          </cell>
          <cell r="V179">
            <v>28608.612543293533</v>
          </cell>
          <cell r="W179">
            <v>133430.80520470059</v>
          </cell>
          <cell r="X179" t="e">
            <v>#VALUE!</v>
          </cell>
          <cell r="Y179">
            <v>34953.096542278225</v>
          </cell>
          <cell r="Z179" t="e">
            <v>#VALUE!</v>
          </cell>
          <cell r="AA179" t="e">
            <v>#VALUE!</v>
          </cell>
        </row>
        <row r="180">
          <cell r="C180" t="str">
            <v>Diesel energy use - 2020 (BL)</v>
          </cell>
          <cell r="E180">
            <v>6848.0722141582573</v>
          </cell>
          <cell r="F180">
            <v>13514.990982486293</v>
          </cell>
          <cell r="G180">
            <v>36409.461111834455</v>
          </cell>
          <cell r="H180">
            <v>17488.492640251483</v>
          </cell>
          <cell r="I180">
            <v>125664.64629613448</v>
          </cell>
          <cell r="J180">
            <v>33690.965445430404</v>
          </cell>
          <cell r="K180">
            <v>37038.024635490481</v>
          </cell>
          <cell r="L180">
            <v>66662.695733402041</v>
          </cell>
          <cell r="M180">
            <v>21277.837975111212</v>
          </cell>
          <cell r="N180">
            <v>23583.256617457988</v>
          </cell>
          <cell r="O180">
            <v>23774.69692736158</v>
          </cell>
          <cell r="P180">
            <v>19596.40758090547</v>
          </cell>
          <cell r="Q180">
            <v>14929.088795465997</v>
          </cell>
          <cell r="R180">
            <v>13174.714184718117</v>
          </cell>
          <cell r="S180">
            <v>16488.584300104161</v>
          </cell>
          <cell r="T180">
            <v>8460.5506425345138</v>
          </cell>
          <cell r="U180">
            <v>22090.161214620592</v>
          </cell>
          <cell r="V180">
            <v>27663.364232445048</v>
          </cell>
          <cell r="W180">
            <v>127488.36818507068</v>
          </cell>
          <cell r="X180" t="e">
            <v>#VALUE!</v>
          </cell>
          <cell r="Y180">
            <v>34518.125248157012</v>
          </cell>
          <cell r="Z180" t="e">
            <v>#VALUE!</v>
          </cell>
          <cell r="AA180" t="e">
            <v>#VALUE!</v>
          </cell>
        </row>
        <row r="181">
          <cell r="C181" t="str">
            <v>Diesel energy use - 2025 (BL)</v>
          </cell>
          <cell r="E181">
            <v>6944.4916892970932</v>
          </cell>
          <cell r="F181">
            <v>13814.364748008651</v>
          </cell>
          <cell r="G181">
            <v>36618.232985233437</v>
          </cell>
          <cell r="H181">
            <v>17300.965712616417</v>
          </cell>
          <cell r="I181">
            <v>148276.60935699075</v>
          </cell>
          <cell r="J181">
            <v>33312.393083852752</v>
          </cell>
          <cell r="K181">
            <v>36293.222553559783</v>
          </cell>
          <cell r="L181">
            <v>84250.624805531159</v>
          </cell>
          <cell r="M181">
            <v>21411.452962818064</v>
          </cell>
          <cell r="N181">
            <v>22753.645043341559</v>
          </cell>
          <cell r="O181">
            <v>22917.441216055864</v>
          </cell>
          <cell r="P181">
            <v>20133.892554094386</v>
          </cell>
          <cell r="Q181">
            <v>15158.11114126127</v>
          </cell>
          <cell r="R181">
            <v>12837.231939428924</v>
          </cell>
          <cell r="S181">
            <v>12283.429556096398</v>
          </cell>
          <cell r="T181">
            <v>8390.5653831481613</v>
          </cell>
          <cell r="U181">
            <v>22802.463703689282</v>
          </cell>
          <cell r="V181">
            <v>27431.304444133213</v>
          </cell>
          <cell r="W181">
            <v>125813.02040088193</v>
          </cell>
          <cell r="X181" t="e">
            <v>#VALUE!</v>
          </cell>
          <cell r="Y181">
            <v>36249.655962107325</v>
          </cell>
          <cell r="Z181" t="e">
            <v>#VALUE!</v>
          </cell>
          <cell r="AA181" t="e">
            <v>#VALUE!</v>
          </cell>
        </row>
        <row r="182">
          <cell r="C182" t="str">
            <v>Diesel energy use - 2030 (BL)</v>
          </cell>
          <cell r="E182">
            <v>6857.1828801807651</v>
          </cell>
          <cell r="F182">
            <v>14200.607668524044</v>
          </cell>
          <cell r="G182">
            <v>36642.896608711279</v>
          </cell>
          <cell r="H182">
            <v>17229.67594429243</v>
          </cell>
          <cell r="I182">
            <v>176408.84197306796</v>
          </cell>
          <cell r="J182">
            <v>33090.606496827102</v>
          </cell>
          <cell r="K182">
            <v>35234.17973749357</v>
          </cell>
          <cell r="L182">
            <v>105348.56296628504</v>
          </cell>
          <cell r="M182">
            <v>22143.422033857307</v>
          </cell>
          <cell r="N182">
            <v>22088.862521715015</v>
          </cell>
          <cell r="O182">
            <v>22656.639295410278</v>
          </cell>
          <cell r="P182">
            <v>20584.369784255035</v>
          </cell>
          <cell r="Q182">
            <v>15276.518434242844</v>
          </cell>
          <cell r="R182">
            <v>12858.836108341393</v>
          </cell>
          <cell r="S182">
            <v>10295.528958510455</v>
          </cell>
          <cell r="T182">
            <v>8328.7727467113182</v>
          </cell>
          <cell r="U182">
            <v>22826.166289012832</v>
          </cell>
          <cell r="V182">
            <v>27157.01795433701</v>
          </cell>
          <cell r="W182">
            <v>126040.86391079841</v>
          </cell>
          <cell r="X182" t="e">
            <v>#VALUE!</v>
          </cell>
          <cell r="Y182">
            <v>38698.397490135481</v>
          </cell>
          <cell r="Z182" t="e">
            <v>#VALUE!</v>
          </cell>
          <cell r="AA182" t="e">
            <v>#VALUE!</v>
          </cell>
        </row>
        <row r="183">
          <cell r="C183" t="str">
            <v>Oil energy use - 2016 (BL)</v>
          </cell>
          <cell r="E183">
            <v>33751.741000000002</v>
          </cell>
          <cell r="F183">
            <v>48979.643000000004</v>
          </cell>
          <cell r="G183">
            <v>115496.24800000001</v>
          </cell>
          <cell r="H183">
            <v>106999.76399999998</v>
          </cell>
          <cell r="I183">
            <v>582647.72499999998</v>
          </cell>
          <cell r="J183">
            <v>75152.202000000005</v>
          </cell>
          <cell r="K183">
            <v>111990.84800000001</v>
          </cell>
          <cell r="L183">
            <v>211958.22299999991</v>
          </cell>
          <cell r="M183">
            <v>75605.531999999992</v>
          </cell>
          <cell r="N183">
            <v>57014.959999999992</v>
          </cell>
          <cell r="O183">
            <v>182662.93499999994</v>
          </cell>
          <cell r="P183">
            <v>127496.87299999999</v>
          </cell>
          <cell r="Q183">
            <v>94824.36500000002</v>
          </cell>
          <cell r="R183">
            <v>188398.4470000001</v>
          </cell>
          <cell r="S183">
            <v>154723.44899999996</v>
          </cell>
          <cell r="T183">
            <v>25636.382000000009</v>
          </cell>
          <cell r="U183">
            <v>46266.484999999986</v>
          </cell>
          <cell r="V183">
            <v>74321.218000000023</v>
          </cell>
          <cell r="W183">
            <v>841978.97499999998</v>
          </cell>
          <cell r="X183" t="e">
            <v>#VALUE!</v>
          </cell>
          <cell r="Y183">
            <v>166100.31657894739</v>
          </cell>
          <cell r="Z183" t="e">
            <v>#VALUE!</v>
          </cell>
          <cell r="AA183" t="e">
            <v>#VALUE!</v>
          </cell>
        </row>
        <row r="184">
          <cell r="C184" t="str">
            <v>Oil energy use - 2017 (BL)</v>
          </cell>
          <cell r="E184">
            <v>36190.0855161652</v>
          </cell>
          <cell r="F184">
            <v>52224.034317775098</v>
          </cell>
          <cell r="G184">
            <v>120244.62121867678</v>
          </cell>
          <cell r="H184">
            <v>114695.89386962455</v>
          </cell>
          <cell r="I184">
            <v>643940.07612221141</v>
          </cell>
          <cell r="J184">
            <v>79407.553427226463</v>
          </cell>
          <cell r="K184">
            <v>119702.05873996983</v>
          </cell>
          <cell r="L184">
            <v>233205.58141272841</v>
          </cell>
          <cell r="M184">
            <v>82159.698898626593</v>
          </cell>
          <cell r="N184">
            <v>60294.499789923895</v>
          </cell>
          <cell r="O184">
            <v>194655.78410383922</v>
          </cell>
          <cell r="P184">
            <v>137603.33529152974</v>
          </cell>
          <cell r="Q184">
            <v>99011.969927214755</v>
          </cell>
          <cell r="R184">
            <v>201054.98386341002</v>
          </cell>
          <cell r="S184">
            <v>152109.50842565676</v>
          </cell>
          <cell r="T184">
            <v>26811.675702288947</v>
          </cell>
          <cell r="U184">
            <v>51275.521757378694</v>
          </cell>
          <cell r="V184">
            <v>79709.140364211969</v>
          </cell>
          <cell r="W184">
            <v>899208.40280802909</v>
          </cell>
        </row>
        <row r="185">
          <cell r="C185" t="str">
            <v>Oil energy use - 2030 (BL)</v>
          </cell>
          <cell r="E185">
            <v>32993.864627892552</v>
          </cell>
          <cell r="F185">
            <v>52178.239189948916</v>
          </cell>
          <cell r="G185">
            <v>113821.39244369339</v>
          </cell>
          <cell r="H185">
            <v>106028.93189544448</v>
          </cell>
          <cell r="I185">
            <v>838352.23059956799</v>
          </cell>
          <cell r="J185">
            <v>73213.343824311902</v>
          </cell>
          <cell r="K185">
            <v>106922.51880838054</v>
          </cell>
          <cell r="L185">
            <v>342414.59606754669</v>
          </cell>
          <cell r="M185">
            <v>93287.374674215636</v>
          </cell>
          <cell r="N185">
            <v>52163.412595826201</v>
          </cell>
          <cell r="O185">
            <v>170645.73341688095</v>
          </cell>
          <cell r="P185">
            <v>135690.51308981419</v>
          </cell>
          <cell r="Q185">
            <v>93773.021447337902</v>
          </cell>
          <cell r="R185">
            <v>185423.69727200514</v>
          </cell>
          <cell r="S185">
            <v>123293.61167227948</v>
          </cell>
          <cell r="T185">
            <v>24848.407904631702</v>
          </cell>
          <cell r="U185">
            <v>49998.667925734175</v>
          </cell>
          <cell r="V185">
            <v>73626.674488084594</v>
          </cell>
          <cell r="W185">
            <v>837847.97258576413</v>
          </cell>
          <cell r="X185" t="e">
            <v>#VALUE!</v>
          </cell>
          <cell r="Y185">
            <v>184553.90550154526</v>
          </cell>
          <cell r="Z185" t="e">
            <v>#VALUE!</v>
          </cell>
          <cell r="AA185" t="e">
            <v>#VALUE!</v>
          </cell>
        </row>
        <row r="186">
          <cell r="C186" t="str">
            <v>Biomass energy use - 2030 (BL)</v>
          </cell>
          <cell r="E186">
            <v>2040.6081434699147</v>
          </cell>
          <cell r="F186">
            <v>4555.7897198985011</v>
          </cell>
          <cell r="G186">
            <v>66860.326592711543</v>
          </cell>
          <cell r="H186">
            <v>10032.29053786087</v>
          </cell>
          <cell r="I186">
            <v>116115.03564573231</v>
          </cell>
          <cell r="J186">
            <v>10599.611463389401</v>
          </cell>
          <cell r="K186">
            <v>11464.697379694977</v>
          </cell>
          <cell r="L186">
            <v>232508.32155544512</v>
          </cell>
          <cell r="M186">
            <v>58970.2955257781</v>
          </cell>
          <cell r="N186">
            <v>7883.0516544849343</v>
          </cell>
          <cell r="O186">
            <v>6791.0003080543265</v>
          </cell>
          <cell r="P186">
            <v>1852.6367726586018</v>
          </cell>
          <cell r="Q186">
            <v>8343.8212093179627</v>
          </cell>
          <cell r="R186">
            <v>2895.316344168858</v>
          </cell>
          <cell r="S186">
            <v>0.118347191579583</v>
          </cell>
          <cell r="T186">
            <v>12237.378130279565</v>
          </cell>
          <cell r="U186">
            <v>2625.3188498164468</v>
          </cell>
          <cell r="V186">
            <v>5921.3722041053061</v>
          </cell>
          <cell r="W186">
            <v>49715.005083923883</v>
          </cell>
          <cell r="X186" t="e">
            <v>#VALUE!</v>
          </cell>
          <cell r="Y186">
            <v>32179.578708841171</v>
          </cell>
          <cell r="Z186" t="e">
            <v>#VALUE!</v>
          </cell>
          <cell r="AA186" t="e">
            <v>#VALUE!</v>
          </cell>
        </row>
        <row r="187">
          <cell r="C187" t="str">
            <v>Renewable exc. biomass energy use - 2030 (BL)</v>
          </cell>
          <cell r="E187">
            <v>6431.1037706501893</v>
          </cell>
          <cell r="F187">
            <v>4472.8246381301906</v>
          </cell>
          <cell r="G187">
            <v>62681.829206627022</v>
          </cell>
          <cell r="H187">
            <v>64968.541272615883</v>
          </cell>
          <cell r="I187">
            <v>386232.45865388447</v>
          </cell>
          <cell r="J187">
            <v>123011.85768946494</v>
          </cell>
          <cell r="K187">
            <v>52303.876170744996</v>
          </cell>
          <cell r="L187">
            <v>60397.885840472503</v>
          </cell>
          <cell r="M187">
            <v>28111.236410604091</v>
          </cell>
          <cell r="N187">
            <v>17286.488392378276</v>
          </cell>
          <cell r="O187">
            <v>23045.081028000255</v>
          </cell>
          <cell r="P187">
            <v>51181.284193002895</v>
          </cell>
          <cell r="Q187">
            <v>8256.2749362110462</v>
          </cell>
          <cell r="R187">
            <v>62368.406159240782</v>
          </cell>
          <cell r="S187">
            <v>5.369654814407869E-2</v>
          </cell>
          <cell r="T187">
            <v>4960.7879080645143</v>
          </cell>
          <cell r="U187">
            <v>16084.684352723974</v>
          </cell>
          <cell r="V187">
            <v>27286.6168241302</v>
          </cell>
          <cell r="W187">
            <v>348336.86564903421</v>
          </cell>
          <cell r="X187" t="e">
            <v>#VALUE!</v>
          </cell>
          <cell r="Y187">
            <v>70916.745094343598</v>
          </cell>
          <cell r="Z187" t="e">
            <v>#VALUE!</v>
          </cell>
          <cell r="AA187" t="e">
            <v>#VALUE!</v>
          </cell>
        </row>
        <row r="188">
          <cell r="C188" t="str">
            <v>Electricity price - domestic - 2030 (BL)</v>
          </cell>
          <cell r="E188">
            <v>9.9676115085795797E-2</v>
          </cell>
          <cell r="F188">
            <v>0.11161398684150368</v>
          </cell>
          <cell r="G188">
            <v>0.11577873069275023</v>
          </cell>
          <cell r="H188">
            <v>0.10485085628680881</v>
          </cell>
          <cell r="I188">
            <v>9.0852794837669726E-2</v>
          </cell>
          <cell r="J188">
            <v>0.1175563648357953</v>
          </cell>
          <cell r="K188">
            <v>0.1230652809798212</v>
          </cell>
          <cell r="L188">
            <v>8.9950699255140265E-2</v>
          </cell>
          <cell r="M188">
            <v>0.1224700090990273</v>
          </cell>
          <cell r="N188">
            <v>0.13525300769518156</v>
          </cell>
          <cell r="O188">
            <v>0.12671072186132204</v>
          </cell>
          <cell r="P188">
            <v>0.15754855265953782</v>
          </cell>
          <cell r="Q188">
            <v>9.7130263171455483E-2</v>
          </cell>
          <cell r="R188">
            <v>0.14495262475907664</v>
          </cell>
          <cell r="S188">
            <v>0.21857876258101394</v>
          </cell>
          <cell r="T188">
            <v>7.7662630645838254E-2</v>
          </cell>
          <cell r="U188">
            <v>9.4771918780882841E-2</v>
          </cell>
          <cell r="V188">
            <v>0.12904215519660456</v>
          </cell>
          <cell r="W188">
            <v>8.191653026819945E-2</v>
          </cell>
          <cell r="X188" t="e">
            <v>#VALUE!</v>
          </cell>
          <cell r="Y188">
            <v>0.11786221081754865</v>
          </cell>
          <cell r="Z188" t="e">
            <v>#VALUE!</v>
          </cell>
          <cell r="AA188" t="e">
            <v>#VALUE!</v>
          </cell>
        </row>
        <row r="189">
          <cell r="C189" t="str">
            <v>Coal price - domestic - 2030 (BL)</v>
          </cell>
          <cell r="E189">
            <v>3.0072885254300177</v>
          </cell>
          <cell r="F189">
            <v>3.0072885254300177</v>
          </cell>
          <cell r="G189">
            <v>3.0072885254300177</v>
          </cell>
          <cell r="H189">
            <v>3.0072885254300177</v>
          </cell>
          <cell r="I189">
            <v>3.0072885254300177</v>
          </cell>
          <cell r="J189">
            <v>5.0075887354154442</v>
          </cell>
          <cell r="K189">
            <v>5.2481807706351926</v>
          </cell>
          <cell r="L189">
            <v>3.0072885254300177</v>
          </cell>
          <cell r="M189">
            <v>3.0072885254300177</v>
          </cell>
          <cell r="N189">
            <v>5.3231971865251229</v>
          </cell>
          <cell r="O189">
            <v>3.0072885254300177</v>
          </cell>
          <cell r="P189">
            <v>3.0072885254300177</v>
          </cell>
          <cell r="Q189">
            <v>3.0072885254300177</v>
          </cell>
          <cell r="R189">
            <v>3.0072885254300177</v>
          </cell>
          <cell r="S189">
            <v>3.0072885254300177</v>
          </cell>
          <cell r="T189">
            <v>3.0072885254300177</v>
          </cell>
          <cell r="U189">
            <v>3.0072885254300177</v>
          </cell>
          <cell r="V189">
            <v>6.1220729870205091</v>
          </cell>
          <cell r="W189">
            <v>3.0072885254300177</v>
          </cell>
          <cell r="X189" t="e">
            <v>#VALUE!</v>
          </cell>
          <cell r="Y189">
            <v>3.5163351347919236</v>
          </cell>
          <cell r="Z189" t="e">
            <v>#VALUE!</v>
          </cell>
          <cell r="AA189" t="e">
            <v>#VALUE!</v>
          </cell>
        </row>
        <row r="190">
          <cell r="C190" t="str">
            <v>Natural gas price - domestic - 2030 (BL)</v>
          </cell>
          <cell r="E190">
            <v>3.0090947745041028</v>
          </cell>
          <cell r="F190">
            <v>9.5844754047473</v>
          </cell>
          <cell r="G190">
            <v>3.0090947745041028</v>
          </cell>
          <cell r="H190">
            <v>3.0090947745041028</v>
          </cell>
          <cell r="I190">
            <v>9.5844754047473</v>
          </cell>
          <cell r="J190">
            <v>8.2778827277510665</v>
          </cell>
          <cell r="K190">
            <v>8.3649717187859967</v>
          </cell>
          <cell r="L190">
            <v>9.5844754047473</v>
          </cell>
          <cell r="M190">
            <v>9.5844754047473</v>
          </cell>
          <cell r="N190">
            <v>8.2990384490094211</v>
          </cell>
          <cell r="O190">
            <v>9.5844754047473</v>
          </cell>
          <cell r="P190">
            <v>9.5844754047473</v>
          </cell>
          <cell r="Q190">
            <v>3.0090947745041028</v>
          </cell>
          <cell r="R190">
            <v>6.9563920460817359</v>
          </cell>
          <cell r="S190">
            <v>6.9563920460817359</v>
          </cell>
          <cell r="T190">
            <v>6.9563920460817359</v>
          </cell>
          <cell r="U190">
            <v>6.9563920460817359</v>
          </cell>
          <cell r="V190">
            <v>8.3289064169070262</v>
          </cell>
          <cell r="W190">
            <v>3.0090947745041028</v>
          </cell>
          <cell r="X190" t="e">
            <v>#VALUE!</v>
          </cell>
          <cell r="Y190">
            <v>7.034141778830775</v>
          </cell>
          <cell r="Z190" t="e">
            <v>#VALUE!</v>
          </cell>
          <cell r="AA190" t="e">
            <v>#VALUE!</v>
          </cell>
        </row>
        <row r="191">
          <cell r="C191" t="str">
            <v>Gasoline price - domestic - 2030 (BL)</v>
          </cell>
          <cell r="E191">
            <v>1.4416642515282438</v>
          </cell>
          <cell r="F191">
            <v>1.2724997659956929</v>
          </cell>
          <cell r="G191">
            <v>1.3827068303951984</v>
          </cell>
          <cell r="H191">
            <v>1.0647022600821023</v>
          </cell>
          <cell r="I191">
            <v>1.1957576306838549</v>
          </cell>
          <cell r="J191">
            <v>1.7889578669630328</v>
          </cell>
          <cell r="K191">
            <v>1.774599758356552</v>
          </cell>
          <cell r="L191">
            <v>1.2671286682937706</v>
          </cell>
          <cell r="M191">
            <v>0.61891990911653749</v>
          </cell>
          <cell r="N191">
            <v>1.9645926211829581</v>
          </cell>
          <cell r="O191">
            <v>1.4281055136495329</v>
          </cell>
          <cell r="P191">
            <v>1.5158502260812861</v>
          </cell>
          <cell r="Q191">
            <v>1.049551797397914</v>
          </cell>
          <cell r="R191">
            <v>0.90670310275224353</v>
          </cell>
          <cell r="S191">
            <v>0.61086679503398178</v>
          </cell>
          <cell r="T191">
            <v>1.200627181031201</v>
          </cell>
          <cell r="U191">
            <v>1.5422956874009985</v>
          </cell>
          <cell r="V191">
            <v>1.737778874850155</v>
          </cell>
          <cell r="W191">
            <v>0.84353967850002121</v>
          </cell>
          <cell r="X191" t="e">
            <v>#VALUE!</v>
          </cell>
          <cell r="Y191">
            <v>1.2950972852260669</v>
          </cell>
          <cell r="Z191" t="e">
            <v>#VALUE!</v>
          </cell>
          <cell r="AA191" t="e">
            <v>#VALUE!</v>
          </cell>
        </row>
        <row r="192">
          <cell r="C192" t="str">
            <v>Diesel price - domestic - 2030 (BL)</v>
          </cell>
          <cell r="E192">
            <v>1.2400198654511079</v>
          </cell>
          <cell r="F192">
            <v>1.240410214899059</v>
          </cell>
          <cell r="G192">
            <v>1.1718231001287243</v>
          </cell>
          <cell r="H192">
            <v>1.0410082494184216</v>
          </cell>
          <cell r="I192">
            <v>1.2309076907494614</v>
          </cell>
          <cell r="J192">
            <v>1.633201643025896</v>
          </cell>
          <cell r="K192">
            <v>1.5577095897957773</v>
          </cell>
          <cell r="L192">
            <v>1.1104415332984217</v>
          </cell>
          <cell r="M192">
            <v>0.6351830107090165</v>
          </cell>
          <cell r="N192">
            <v>1.8070046139740035</v>
          </cell>
          <cell r="O192">
            <v>1.2373170550520487</v>
          </cell>
          <cell r="P192">
            <v>1.3381150903582966</v>
          </cell>
          <cell r="Q192">
            <v>1.0926521261272999</v>
          </cell>
          <cell r="R192">
            <v>0.9357443477063796</v>
          </cell>
          <cell r="S192">
            <v>0.63153320022335702</v>
          </cell>
          <cell r="T192">
            <v>1.069104683170059</v>
          </cell>
          <cell r="U192">
            <v>1.3796138512699441</v>
          </cell>
          <cell r="V192">
            <v>1.7805344564391636</v>
          </cell>
          <cell r="W192">
            <v>0.89581696789429643</v>
          </cell>
          <cell r="X192" t="e">
            <v>#VALUE!</v>
          </cell>
          <cell r="Y192">
            <v>1.2120074362995126</v>
          </cell>
          <cell r="Z192" t="e">
            <v>#VALUE!</v>
          </cell>
          <cell r="AA192" t="e">
            <v>#VALUE!</v>
          </cell>
        </row>
        <row r="193">
          <cell r="C193" t="str">
            <v>Other Oil price - domestic - 2030 (BL)</v>
          </cell>
          <cell r="E193">
            <v>73.071376723942251</v>
          </cell>
          <cell r="F193">
            <v>73.071376723942251</v>
          </cell>
          <cell r="G193">
            <v>73.071376723942251</v>
          </cell>
          <cell r="H193">
            <v>73.071376723942251</v>
          </cell>
          <cell r="I193">
            <v>73.071376723942251</v>
          </cell>
          <cell r="J193">
            <v>81.117216972230239</v>
          </cell>
          <cell r="K193">
            <v>80.7331519735786</v>
          </cell>
          <cell r="L193">
            <v>73.071376723942251</v>
          </cell>
          <cell r="M193">
            <v>73.071376723942251</v>
          </cell>
          <cell r="N193">
            <v>82.191844051668085</v>
          </cell>
          <cell r="O193">
            <v>73.071376723942251</v>
          </cell>
          <cell r="P193">
            <v>73.071376723942251</v>
          </cell>
          <cell r="Q193">
            <v>73.071376723942251</v>
          </cell>
          <cell r="R193">
            <v>73.071376723942251</v>
          </cell>
          <cell r="S193">
            <v>73.071376723942251</v>
          </cell>
          <cell r="T193">
            <v>73.071376723942251</v>
          </cell>
          <cell r="U193">
            <v>73.071376723942251</v>
          </cell>
          <cell r="V193">
            <v>80.631720616936548</v>
          </cell>
          <cell r="W193">
            <v>73.071376723942251</v>
          </cell>
          <cell r="X193" t="e">
            <v>#VALUE!</v>
          </cell>
          <cell r="Y193">
            <v>74.776030761765611</v>
          </cell>
          <cell r="Z193" t="e">
            <v>#VALUE!</v>
          </cell>
          <cell r="AA193" t="e">
            <v>#VALUE!</v>
          </cell>
        </row>
        <row r="194">
          <cell r="C194" t="str">
            <v>Coal price - international - 2017 (BL)</v>
          </cell>
          <cell r="E194">
            <v>3.038862943649292</v>
          </cell>
          <cell r="F194">
            <v>3.038862943649292</v>
          </cell>
          <cell r="G194">
            <v>3.038862943649292</v>
          </cell>
          <cell r="H194">
            <v>3.038862943649292</v>
          </cell>
          <cell r="I194">
            <v>3.038862943649292</v>
          </cell>
          <cell r="J194">
            <v>3.038862943649292</v>
          </cell>
          <cell r="K194">
            <v>3.038862943649292</v>
          </cell>
          <cell r="L194">
            <v>3.038862943649292</v>
          </cell>
          <cell r="M194">
            <v>3.038862943649292</v>
          </cell>
          <cell r="N194">
            <v>3.038862943649292</v>
          </cell>
          <cell r="O194">
            <v>3.038862943649292</v>
          </cell>
          <cell r="P194">
            <v>3.038862943649292</v>
          </cell>
          <cell r="Q194">
            <v>3.038862943649292</v>
          </cell>
          <cell r="R194">
            <v>3.038862943649292</v>
          </cell>
          <cell r="S194">
            <v>3.038862943649292</v>
          </cell>
          <cell r="T194">
            <v>3.038862943649292</v>
          </cell>
          <cell r="U194">
            <v>3.038862943649292</v>
          </cell>
          <cell r="V194">
            <v>3.038862943649292</v>
          </cell>
          <cell r="W194">
            <v>3.038862943649292</v>
          </cell>
          <cell r="X194" t="e">
            <v>#VALUE!</v>
          </cell>
          <cell r="Y194">
            <v>3.038862943649292</v>
          </cell>
          <cell r="Z194" t="e">
            <v>#VALUE!</v>
          </cell>
          <cell r="AA194" t="e">
            <v>#VALUE!</v>
          </cell>
        </row>
        <row r="195">
          <cell r="C195" t="str">
            <v>Coal price - international - 2020 (BL)</v>
          </cell>
          <cell r="E195">
            <v>3.2240003169447005</v>
          </cell>
          <cell r="F195">
            <v>3.2240003169447005</v>
          </cell>
          <cell r="G195">
            <v>3.2240003169447005</v>
          </cell>
          <cell r="H195">
            <v>3.2240003169447005</v>
          </cell>
          <cell r="I195">
            <v>3.2240003169447005</v>
          </cell>
          <cell r="J195">
            <v>3.2240003169447005</v>
          </cell>
          <cell r="K195">
            <v>3.2240003169447005</v>
          </cell>
          <cell r="L195">
            <v>3.2240003169447005</v>
          </cell>
          <cell r="M195">
            <v>3.2240003169447005</v>
          </cell>
          <cell r="N195">
            <v>3.2240003169447005</v>
          </cell>
          <cell r="O195">
            <v>3.2240003169447005</v>
          </cell>
          <cell r="P195">
            <v>3.2240003169447005</v>
          </cell>
          <cell r="Q195">
            <v>3.2240003169447005</v>
          </cell>
          <cell r="R195">
            <v>3.2240003169447005</v>
          </cell>
          <cell r="S195">
            <v>3.2240003169447005</v>
          </cell>
          <cell r="T195">
            <v>3.2240003169447005</v>
          </cell>
          <cell r="U195">
            <v>3.2240003169447005</v>
          </cell>
          <cell r="V195">
            <v>3.2240003169447005</v>
          </cell>
          <cell r="W195">
            <v>3.2240003169447005</v>
          </cell>
          <cell r="X195" t="e">
            <v>#VALUE!</v>
          </cell>
          <cell r="Y195">
            <v>3.2240003169447022</v>
          </cell>
          <cell r="Z195" t="e">
            <v>#VALUE!</v>
          </cell>
          <cell r="AA195" t="e">
            <v>#VALUE!</v>
          </cell>
        </row>
        <row r="196">
          <cell r="C196" t="str">
            <v>Coal price - international - 2025 (BL)</v>
          </cell>
          <cell r="E196">
            <v>3.0555026647662666</v>
          </cell>
          <cell r="F196">
            <v>3.0555026647662666</v>
          </cell>
          <cell r="G196">
            <v>3.0555026647662666</v>
          </cell>
          <cell r="H196">
            <v>3.0555026647662666</v>
          </cell>
          <cell r="I196">
            <v>3.0555026647662666</v>
          </cell>
          <cell r="J196">
            <v>3.0555026647662666</v>
          </cell>
          <cell r="K196">
            <v>3.0555026647662666</v>
          </cell>
          <cell r="L196">
            <v>3.0555026647662666</v>
          </cell>
          <cell r="M196">
            <v>3.0555026647662666</v>
          </cell>
          <cell r="N196">
            <v>3.0555026647662666</v>
          </cell>
          <cell r="O196">
            <v>3.0555026647662666</v>
          </cell>
          <cell r="P196">
            <v>3.0555026647662666</v>
          </cell>
          <cell r="Q196">
            <v>3.0555026647662666</v>
          </cell>
          <cell r="R196">
            <v>3.0555026647662666</v>
          </cell>
          <cell r="S196">
            <v>3.0555026647662666</v>
          </cell>
          <cell r="T196">
            <v>3.0555026647662666</v>
          </cell>
          <cell r="U196">
            <v>3.0555026647662666</v>
          </cell>
          <cell r="V196">
            <v>3.0555026647662666</v>
          </cell>
          <cell r="W196">
            <v>3.0555026647662666</v>
          </cell>
          <cell r="X196" t="e">
            <v>#VALUE!</v>
          </cell>
          <cell r="Y196">
            <v>3.0555026647662662</v>
          </cell>
          <cell r="Z196" t="e">
            <v>#VALUE!</v>
          </cell>
          <cell r="AA196" t="e">
            <v>#VALUE!</v>
          </cell>
        </row>
        <row r="197">
          <cell r="C197" t="str">
            <v>Coal price - international - 2030 (BL)</v>
          </cell>
          <cell r="E197">
            <v>3.0072885254300177</v>
          </cell>
          <cell r="F197">
            <v>3.0072885254300177</v>
          </cell>
          <cell r="G197">
            <v>3.0072885254300177</v>
          </cell>
          <cell r="H197">
            <v>3.0072885254300177</v>
          </cell>
          <cell r="I197">
            <v>3.0072885254300177</v>
          </cell>
          <cell r="J197">
            <v>3.0072885254300177</v>
          </cell>
          <cell r="K197">
            <v>3.0072885254300177</v>
          </cell>
          <cell r="L197">
            <v>3.0072885254300177</v>
          </cell>
          <cell r="M197">
            <v>3.0072885254300177</v>
          </cell>
          <cell r="N197">
            <v>3.0072885254300177</v>
          </cell>
          <cell r="O197">
            <v>3.0072885254300177</v>
          </cell>
          <cell r="P197">
            <v>3.0072885254300177</v>
          </cell>
          <cell r="Q197">
            <v>3.0072885254300177</v>
          </cell>
          <cell r="R197">
            <v>3.0072885254300177</v>
          </cell>
          <cell r="S197">
            <v>3.0072885254300177</v>
          </cell>
          <cell r="T197">
            <v>3.0072885254300177</v>
          </cell>
          <cell r="U197">
            <v>3.0072885254300177</v>
          </cell>
          <cell r="V197">
            <v>3.0072885254300177</v>
          </cell>
          <cell r="W197">
            <v>3.0072885254300177</v>
          </cell>
          <cell r="X197" t="e">
            <v>#VALUE!</v>
          </cell>
          <cell r="Y197">
            <v>3.0072885254300186</v>
          </cell>
          <cell r="Z197" t="e">
            <v>#VALUE!</v>
          </cell>
          <cell r="AA197" t="e">
            <v>#VALUE!</v>
          </cell>
        </row>
        <row r="198">
          <cell r="C198" t="str">
            <v>Natural gas price - international - 2017 (BL)</v>
          </cell>
          <cell r="E198">
            <v>2.8051698207855225</v>
          </cell>
          <cell r="F198">
            <v>6.8692522048950195</v>
          </cell>
          <cell r="G198">
            <v>2.8051698207855225</v>
          </cell>
          <cell r="H198">
            <v>2.8051698207855225</v>
          </cell>
          <cell r="I198">
            <v>6.8692522048950195</v>
          </cell>
          <cell r="J198">
            <v>5.4438362121582031</v>
          </cell>
          <cell r="K198">
            <v>5.4438362121582031</v>
          </cell>
          <cell r="L198">
            <v>6.8692522048950195</v>
          </cell>
          <cell r="M198">
            <v>6.8692522048950195</v>
          </cell>
          <cell r="N198">
            <v>5.4438362121582031</v>
          </cell>
          <cell r="O198">
            <v>6.8692522048950195</v>
          </cell>
          <cell r="P198">
            <v>6.8692522048950195</v>
          </cell>
          <cell r="Q198">
            <v>2.8051698207855225</v>
          </cell>
          <cell r="R198">
            <v>5.4438362121582031</v>
          </cell>
          <cell r="S198">
            <v>5.4438362121582031</v>
          </cell>
          <cell r="T198">
            <v>5.4438362121582031</v>
          </cell>
          <cell r="U198">
            <v>5.4438362121582031</v>
          </cell>
          <cell r="V198">
            <v>5.4438362121582031</v>
          </cell>
          <cell r="W198">
            <v>2.8051698207855225</v>
          </cell>
          <cell r="X198" t="e">
            <v>#VALUE!</v>
          </cell>
          <cell r="Y198">
            <v>5.1995816858191235</v>
          </cell>
          <cell r="Z198" t="e">
            <v>#VALUE!</v>
          </cell>
          <cell r="AA198" t="e">
            <v>#VALUE!</v>
          </cell>
        </row>
        <row r="199">
          <cell r="C199" t="str">
            <v>Natural gas price - international - 2020 (BL)</v>
          </cell>
          <cell r="E199">
            <v>2.7597726347409948</v>
          </cell>
          <cell r="F199">
            <v>9.1385575494413658</v>
          </cell>
          <cell r="G199">
            <v>2.7597726347409948</v>
          </cell>
          <cell r="H199">
            <v>2.7597726347409948</v>
          </cell>
          <cell r="I199">
            <v>9.1385575494413658</v>
          </cell>
          <cell r="J199">
            <v>7.493114647028829</v>
          </cell>
          <cell r="K199">
            <v>7.493114647028829</v>
          </cell>
          <cell r="L199">
            <v>9.1385575494413658</v>
          </cell>
          <cell r="M199">
            <v>9.1385575494413658</v>
          </cell>
          <cell r="N199">
            <v>7.493114647028829</v>
          </cell>
          <cell r="O199">
            <v>9.1385575494413658</v>
          </cell>
          <cell r="P199">
            <v>9.1385575494413658</v>
          </cell>
          <cell r="Q199">
            <v>2.7597726347409948</v>
          </cell>
          <cell r="R199">
            <v>7.493114647028829</v>
          </cell>
          <cell r="S199">
            <v>7.493114647028829</v>
          </cell>
          <cell r="T199">
            <v>7.493114647028829</v>
          </cell>
          <cell r="U199">
            <v>7.493114647028829</v>
          </cell>
          <cell r="V199">
            <v>7.493114647028829</v>
          </cell>
          <cell r="W199">
            <v>2.7597726347409948</v>
          </cell>
          <cell r="X199" t="e">
            <v>#VALUE!</v>
          </cell>
          <cell r="Y199">
            <v>6.7671118761359903</v>
          </cell>
          <cell r="Z199" t="e">
            <v>#VALUE!</v>
          </cell>
          <cell r="AA199" t="e">
            <v>#VALUE!</v>
          </cell>
        </row>
        <row r="200">
          <cell r="C200" t="str">
            <v>Natural gas price - international - 2025 (BL)</v>
          </cell>
          <cell r="E200">
            <v>2.9144890746843557</v>
          </cell>
          <cell r="F200">
            <v>9.276884506452042</v>
          </cell>
          <cell r="G200">
            <v>2.9144890746843557</v>
          </cell>
          <cell r="H200">
            <v>2.9144890746843557</v>
          </cell>
          <cell r="I200">
            <v>9.276884506452042</v>
          </cell>
          <cell r="J200">
            <v>6.7313147529868118</v>
          </cell>
          <cell r="K200">
            <v>6.7313147529868118</v>
          </cell>
          <cell r="L200">
            <v>9.276884506452042</v>
          </cell>
          <cell r="M200">
            <v>9.276884506452042</v>
          </cell>
          <cell r="N200">
            <v>6.7313147529868118</v>
          </cell>
          <cell r="O200">
            <v>9.276884506452042</v>
          </cell>
          <cell r="P200">
            <v>9.276884506452042</v>
          </cell>
          <cell r="Q200">
            <v>2.9144890746843557</v>
          </cell>
          <cell r="R200">
            <v>6.7313147529868118</v>
          </cell>
          <cell r="S200">
            <v>6.7313147529868118</v>
          </cell>
          <cell r="T200">
            <v>6.7313147529868118</v>
          </cell>
          <cell r="U200">
            <v>6.7313147529868118</v>
          </cell>
          <cell r="V200">
            <v>6.7313147529868118</v>
          </cell>
          <cell r="W200">
            <v>2.9144890746843557</v>
          </cell>
          <cell r="X200" t="e">
            <v>#VALUE!</v>
          </cell>
          <cell r="Y200">
            <v>6.5307510755804463</v>
          </cell>
          <cell r="Z200" t="e">
            <v>#VALUE!</v>
          </cell>
          <cell r="AA200" t="e">
            <v>#VALUE!</v>
          </cell>
        </row>
        <row r="201">
          <cell r="C201" t="str">
            <v>Natural gas price - international - 2030 (BL)</v>
          </cell>
          <cell r="E201">
            <v>3.0090947745041028</v>
          </cell>
          <cell r="F201">
            <v>9.5844754047473</v>
          </cell>
          <cell r="G201">
            <v>3.0090947745041028</v>
          </cell>
          <cell r="H201">
            <v>3.0090947745041028</v>
          </cell>
          <cell r="I201">
            <v>9.5844754047473</v>
          </cell>
          <cell r="J201">
            <v>6.9563920460817359</v>
          </cell>
          <cell r="K201">
            <v>6.9563920460817359</v>
          </cell>
          <cell r="L201">
            <v>9.5844754047473</v>
          </cell>
          <cell r="M201">
            <v>9.5844754047473</v>
          </cell>
          <cell r="N201">
            <v>6.9563920460817359</v>
          </cell>
          <cell r="O201">
            <v>9.5844754047473</v>
          </cell>
          <cell r="P201">
            <v>9.5844754047473</v>
          </cell>
          <cell r="Q201">
            <v>3.0090947745041028</v>
          </cell>
          <cell r="R201">
            <v>6.9563920460817359</v>
          </cell>
          <cell r="S201">
            <v>6.9563920460817359</v>
          </cell>
          <cell r="T201">
            <v>6.9563920460817359</v>
          </cell>
          <cell r="U201">
            <v>6.9563920460817359</v>
          </cell>
          <cell r="V201">
            <v>6.9563920460817359</v>
          </cell>
          <cell r="W201">
            <v>3.0090947745041028</v>
          </cell>
          <cell r="X201" t="e">
            <v>#VALUE!</v>
          </cell>
          <cell r="Y201">
            <v>6.7475506668241136</v>
          </cell>
          <cell r="Z201" t="e">
            <v>#VALUE!</v>
          </cell>
          <cell r="AA201" t="e">
            <v>#VALUE!</v>
          </cell>
        </row>
        <row r="202">
          <cell r="C202" t="str">
            <v>Gasoline price - international - 2017 (BL)</v>
          </cell>
          <cell r="E202">
            <v>0.46477298722761001</v>
          </cell>
          <cell r="F202">
            <v>0.46825656989115522</v>
          </cell>
          <cell r="G202">
            <v>0.46477298722761001</v>
          </cell>
          <cell r="H202">
            <v>0.48842429000226911</v>
          </cell>
          <cell r="I202">
            <v>0.42777265122218738</v>
          </cell>
          <cell r="J202">
            <v>0.55087363585806226</v>
          </cell>
          <cell r="K202">
            <v>0.56625153406725681</v>
          </cell>
          <cell r="L202">
            <v>0.42777265122218738</v>
          </cell>
          <cell r="M202">
            <v>0.42777265122218738</v>
          </cell>
          <cell r="N202">
            <v>0.59404759328384238</v>
          </cell>
          <cell r="O202">
            <v>0.46540025591456136</v>
          </cell>
          <cell r="P202">
            <v>0.45701793822180375</v>
          </cell>
          <cell r="Q202">
            <v>0.46477298722761001</v>
          </cell>
          <cell r="R202">
            <v>0.41261787632276997</v>
          </cell>
          <cell r="S202">
            <v>0.41261787632276997</v>
          </cell>
          <cell r="T202">
            <v>0.41261787632276997</v>
          </cell>
          <cell r="U202">
            <v>0.41261787632276997</v>
          </cell>
          <cell r="V202">
            <v>0.52252165623346347</v>
          </cell>
          <cell r="W202">
            <v>0.47094890432055253</v>
          </cell>
          <cell r="X202" t="e">
            <v>#VALUE!</v>
          </cell>
          <cell r="Y202">
            <v>0.46904477886491786</v>
          </cell>
          <cell r="Z202" t="e">
            <v>#VALUE!</v>
          </cell>
          <cell r="AA202" t="e">
            <v>#VALUE!</v>
          </cell>
        </row>
        <row r="203">
          <cell r="C203" t="str">
            <v>Gasoline price - international - 2020 (BL)</v>
          </cell>
          <cell r="E203">
            <v>0.57712682684017436</v>
          </cell>
          <cell r="F203">
            <v>0.53463564572145783</v>
          </cell>
          <cell r="G203">
            <v>0.57712682684017436</v>
          </cell>
          <cell r="H203">
            <v>0.57712682684017436</v>
          </cell>
          <cell r="I203">
            <v>0.53463564572145783</v>
          </cell>
          <cell r="J203">
            <v>0.6673771903000697</v>
          </cell>
          <cell r="K203">
            <v>0.61998047512301069</v>
          </cell>
          <cell r="L203">
            <v>0.53463564572145783</v>
          </cell>
          <cell r="M203">
            <v>0.53463564572145783</v>
          </cell>
          <cell r="N203">
            <v>0.69567373667443289</v>
          </cell>
          <cell r="O203">
            <v>0.53463564572145783</v>
          </cell>
          <cell r="P203">
            <v>0.53463564572145783</v>
          </cell>
          <cell r="Q203">
            <v>0.57712682684017436</v>
          </cell>
          <cell r="R203">
            <v>0.52767920146400693</v>
          </cell>
          <cell r="S203">
            <v>0.52767920146400693</v>
          </cell>
          <cell r="T203">
            <v>0.52767920146400693</v>
          </cell>
          <cell r="U203">
            <v>0.52767920146400693</v>
          </cell>
          <cell r="V203">
            <v>0.60884802765061063</v>
          </cell>
          <cell r="W203">
            <v>0.57712682684017436</v>
          </cell>
          <cell r="X203" t="e">
            <v>#VALUE!</v>
          </cell>
          <cell r="Y203">
            <v>0.56821285495440921</v>
          </cell>
          <cell r="Z203" t="e">
            <v>#VALUE!</v>
          </cell>
          <cell r="AA203" t="e">
            <v>#VALUE!</v>
          </cell>
        </row>
        <row r="204">
          <cell r="C204" t="str">
            <v>Gasoline price - international - 2025 (BL)</v>
          </cell>
          <cell r="E204">
            <v>0.63240314302232081</v>
          </cell>
          <cell r="F204">
            <v>0.5858422221978089</v>
          </cell>
          <cell r="G204">
            <v>0.63240314302232081</v>
          </cell>
          <cell r="H204">
            <v>0.63240314302232081</v>
          </cell>
          <cell r="I204">
            <v>0.5858422221978089</v>
          </cell>
          <cell r="J204">
            <v>0.73129754691519411</v>
          </cell>
          <cell r="K204">
            <v>0.67936124755615113</v>
          </cell>
          <cell r="L204">
            <v>0.5858422221978089</v>
          </cell>
          <cell r="M204">
            <v>0.5858422221978089</v>
          </cell>
          <cell r="N204">
            <v>0.76230429280118939</v>
          </cell>
          <cell r="O204">
            <v>0.5858422221978089</v>
          </cell>
          <cell r="P204">
            <v>0.5858422221978089</v>
          </cell>
          <cell r="Q204">
            <v>0.63240314302232081</v>
          </cell>
          <cell r="R204">
            <v>0.57821950045264592</v>
          </cell>
          <cell r="S204">
            <v>0.57821950045264592</v>
          </cell>
          <cell r="T204">
            <v>0.57821950045264592</v>
          </cell>
          <cell r="U204">
            <v>0.57821950045264592</v>
          </cell>
          <cell r="V204">
            <v>0.66716255145737091</v>
          </cell>
          <cell r="W204">
            <v>0.63240314302232081</v>
          </cell>
          <cell r="X204" t="e">
            <v>#VALUE!</v>
          </cell>
          <cell r="Y204">
            <v>0.62263540467573397</v>
          </cell>
          <cell r="Z204" t="e">
            <v>#VALUE!</v>
          </cell>
          <cell r="AA204" t="e">
            <v>#VALUE!</v>
          </cell>
        </row>
        <row r="205">
          <cell r="C205" t="str">
            <v>Gasoline price - international - 2030 (BL)</v>
          </cell>
          <cell r="E205">
            <v>0.66810974179363514</v>
          </cell>
          <cell r="F205">
            <v>0.61891990911653749</v>
          </cell>
          <cell r="G205">
            <v>0.66810974179363514</v>
          </cell>
          <cell r="H205">
            <v>0.66810974179363514</v>
          </cell>
          <cell r="I205">
            <v>0.61891990911653749</v>
          </cell>
          <cell r="J205">
            <v>0.77258789845480635</v>
          </cell>
          <cell r="K205">
            <v>0.7177191838740149</v>
          </cell>
          <cell r="L205">
            <v>0.61891990911653749</v>
          </cell>
          <cell r="M205">
            <v>0.61891990911653749</v>
          </cell>
          <cell r="N205">
            <v>0.80534533999557689</v>
          </cell>
          <cell r="O205">
            <v>0.61891990911653749</v>
          </cell>
          <cell r="P205">
            <v>0.61891990911653749</v>
          </cell>
          <cell r="Q205">
            <v>0.66810974179363514</v>
          </cell>
          <cell r="R205">
            <v>0.61086679503398178</v>
          </cell>
          <cell r="S205">
            <v>0.61086679503398178</v>
          </cell>
          <cell r="T205">
            <v>0.61086679503398178</v>
          </cell>
          <cell r="U205">
            <v>0.61086679503398178</v>
          </cell>
          <cell r="V205">
            <v>0.70483172784110371</v>
          </cell>
          <cell r="W205">
            <v>0.66810974179363514</v>
          </cell>
          <cell r="X205" t="e">
            <v>#VALUE!</v>
          </cell>
          <cell r="Y205">
            <v>0.65779049968256986</v>
          </cell>
          <cell r="Z205" t="e">
            <v>#VALUE!</v>
          </cell>
          <cell r="AA205" t="e">
            <v>#VALUE!</v>
          </cell>
        </row>
        <row r="206">
          <cell r="C206" t="str">
            <v>Diesel price - international - 2017 (BL)</v>
          </cell>
          <cell r="E206">
            <v>0.38860704785919253</v>
          </cell>
          <cell r="F206">
            <v>0.4606647151645778</v>
          </cell>
          <cell r="G206">
            <v>0.38860704785919253</v>
          </cell>
          <cell r="H206">
            <v>0.43748297208137782</v>
          </cell>
          <cell r="I206">
            <v>0.41320597362976502</v>
          </cell>
          <cell r="J206">
            <v>0.54215074368915073</v>
          </cell>
          <cell r="K206">
            <v>0.58205844141629248</v>
          </cell>
          <cell r="L206">
            <v>0.41320597362976502</v>
          </cell>
          <cell r="M206">
            <v>0.41320597362976502</v>
          </cell>
          <cell r="N206">
            <v>0.58632686678532286</v>
          </cell>
          <cell r="O206">
            <v>0.46584343083268626</v>
          </cell>
          <cell r="P206">
            <v>0.4529901742708346</v>
          </cell>
          <cell r="Q206">
            <v>0.38860704785919253</v>
          </cell>
          <cell r="R206">
            <v>0.40740676809982501</v>
          </cell>
          <cell r="S206">
            <v>0.40740676809982501</v>
          </cell>
          <cell r="T206">
            <v>0.40740676809982501</v>
          </cell>
          <cell r="U206">
            <v>0.45374495207307791</v>
          </cell>
          <cell r="V206">
            <v>0.55338814012479587</v>
          </cell>
          <cell r="W206">
            <v>0.42459194378159754</v>
          </cell>
          <cell r="X206" t="e">
            <v>#VALUE!</v>
          </cell>
          <cell r="Y206">
            <v>0.45194219731505597</v>
          </cell>
          <cell r="Z206" t="e">
            <v>#VALUE!</v>
          </cell>
          <cell r="AA206" t="e">
            <v>#VALUE!</v>
          </cell>
        </row>
        <row r="207">
          <cell r="C207" t="str">
            <v>Diesel price - international - 2020 (BL)</v>
          </cell>
          <cell r="E207">
            <v>0.52308554078089275</v>
          </cell>
          <cell r="F207">
            <v>0.54868404470371024</v>
          </cell>
          <cell r="G207">
            <v>0.52308554078089275</v>
          </cell>
          <cell r="H207">
            <v>0.52308554078089275</v>
          </cell>
          <cell r="I207">
            <v>0.54868404470371024</v>
          </cell>
          <cell r="J207">
            <v>0.68802423697123016</v>
          </cell>
          <cell r="K207">
            <v>0.67687225363902248</v>
          </cell>
          <cell r="L207">
            <v>0.54868404470371024</v>
          </cell>
          <cell r="M207">
            <v>0.54868404470371024</v>
          </cell>
          <cell r="N207">
            <v>0.70537945208083952</v>
          </cell>
          <cell r="O207">
            <v>0.54868404470371024</v>
          </cell>
          <cell r="P207">
            <v>0.54868404470371024</v>
          </cell>
          <cell r="Q207">
            <v>0.52308554078089275</v>
          </cell>
          <cell r="R207">
            <v>0.54553126393673368</v>
          </cell>
          <cell r="S207">
            <v>0.54553126393673368</v>
          </cell>
          <cell r="T207">
            <v>0.54553126393673368</v>
          </cell>
          <cell r="U207">
            <v>0.54553126393673368</v>
          </cell>
          <cell r="V207">
            <v>0.65031512936223312</v>
          </cell>
          <cell r="W207">
            <v>0.52308554078089275</v>
          </cell>
          <cell r="X207" t="e">
            <v>#VALUE!</v>
          </cell>
          <cell r="Y207">
            <v>0.56896042631194665</v>
          </cell>
          <cell r="Z207" t="e">
            <v>#VALUE!</v>
          </cell>
          <cell r="AA207" t="e">
            <v>#VALUE!</v>
          </cell>
        </row>
        <row r="208">
          <cell r="C208" t="str">
            <v>Diesel price - international - 2025 (BL)</v>
          </cell>
          <cell r="E208">
            <v>0.57318586604357713</v>
          </cell>
          <cell r="F208">
            <v>0.60123615513877138</v>
          </cell>
          <cell r="G208">
            <v>0.57318586604357713</v>
          </cell>
          <cell r="H208">
            <v>0.57318586604357713</v>
          </cell>
          <cell r="I208">
            <v>0.60123615513877138</v>
          </cell>
          <cell r="J208">
            <v>0.75392213583000878</v>
          </cell>
          <cell r="K208">
            <v>0.74170203275693913</v>
          </cell>
          <cell r="L208">
            <v>0.60123615513877138</v>
          </cell>
          <cell r="M208">
            <v>0.60123615513877138</v>
          </cell>
          <cell r="N208">
            <v>0.77293960664008587</v>
          </cell>
          <cell r="O208">
            <v>0.60123615513877138</v>
          </cell>
          <cell r="P208">
            <v>0.60123615513877138</v>
          </cell>
          <cell r="Q208">
            <v>0.57318586604357713</v>
          </cell>
          <cell r="R208">
            <v>0.59778140589896778</v>
          </cell>
          <cell r="S208">
            <v>0.59778140589896778</v>
          </cell>
          <cell r="T208">
            <v>0.59778140589896778</v>
          </cell>
          <cell r="U208">
            <v>0.59778140589896778</v>
          </cell>
          <cell r="V208">
            <v>0.71260130813072586</v>
          </cell>
          <cell r="W208">
            <v>0.57318586604357713</v>
          </cell>
          <cell r="X208" t="e">
            <v>#VALUE!</v>
          </cell>
          <cell r="Y208">
            <v>0.62345457726337583</v>
          </cell>
          <cell r="Z208" t="e">
            <v>#VALUE!</v>
          </cell>
          <cell r="AA208" t="e">
            <v>#VALUE!</v>
          </cell>
        </row>
        <row r="209">
          <cell r="C209" t="str">
            <v>Diesel price - international - 2030 (BL)</v>
          </cell>
          <cell r="E209">
            <v>0.60554895273286002</v>
          </cell>
          <cell r="F209">
            <v>0.6351830107090165</v>
          </cell>
          <cell r="G209">
            <v>0.60554895273286002</v>
          </cell>
          <cell r="H209">
            <v>0.60554895273286002</v>
          </cell>
          <cell r="I209">
            <v>0.6351830107090165</v>
          </cell>
          <cell r="J209">
            <v>0.79648991163238869</v>
          </cell>
          <cell r="K209">
            <v>0.78357983994959823</v>
          </cell>
          <cell r="L209">
            <v>0.6351830107090165</v>
          </cell>
          <cell r="M209">
            <v>0.6351830107090165</v>
          </cell>
          <cell r="N209">
            <v>0.81658114244406121</v>
          </cell>
          <cell r="O209">
            <v>0.6351830107090165</v>
          </cell>
          <cell r="P209">
            <v>0.6351830107090165</v>
          </cell>
          <cell r="Q209">
            <v>0.60554895273286002</v>
          </cell>
          <cell r="R209">
            <v>0.63153320022335702</v>
          </cell>
          <cell r="S209">
            <v>0.63153320022335702</v>
          </cell>
          <cell r="T209">
            <v>0.63153320022335702</v>
          </cell>
          <cell r="U209">
            <v>0.63153320022335702</v>
          </cell>
          <cell r="V209">
            <v>0.75283603699645429</v>
          </cell>
          <cell r="W209">
            <v>0.60554895273286002</v>
          </cell>
          <cell r="X209" t="e">
            <v>#VALUE!</v>
          </cell>
          <cell r="Y209">
            <v>0.65865592420180685</v>
          </cell>
          <cell r="Z209" t="e">
            <v>#VALUE!</v>
          </cell>
          <cell r="AA209" t="e">
            <v>#VALUE!</v>
          </cell>
        </row>
        <row r="210">
          <cell r="C210" t="str">
            <v>Coal taxes - 2017 (BL)</v>
          </cell>
          <cell r="E210">
            <v>-1.1856555938720703E-3</v>
          </cell>
          <cell r="F210">
            <v>0</v>
          </cell>
          <cell r="G210">
            <v>0</v>
          </cell>
          <cell r="H210">
            <v>0</v>
          </cell>
          <cell r="I210">
            <v>0</v>
          </cell>
          <cell r="J210">
            <v>0.48830984841298158</v>
          </cell>
          <cell r="K210">
            <v>0.54704276243311378</v>
          </cell>
          <cell r="L210">
            <v>0</v>
          </cell>
          <cell r="M210">
            <v>0</v>
          </cell>
          <cell r="N210">
            <v>0.5653556409144711</v>
          </cell>
          <cell r="O210">
            <v>0.27112627029418945</v>
          </cell>
          <cell r="P210">
            <v>-3.7454605102539063E-2</v>
          </cell>
          <cell r="Q210">
            <v>0</v>
          </cell>
          <cell r="R210">
            <v>0</v>
          </cell>
          <cell r="S210">
            <v>0</v>
          </cell>
          <cell r="T210">
            <v>0</v>
          </cell>
          <cell r="U210">
            <v>0.15526676177978516</v>
          </cell>
          <cell r="V210">
            <v>0.76037582793107084</v>
          </cell>
          <cell r="W210">
            <v>0</v>
          </cell>
          <cell r="X210" t="e">
            <v>#VALUE!</v>
          </cell>
          <cell r="Y210">
            <v>0.14467562374048426</v>
          </cell>
          <cell r="Z210" t="e">
            <v>#VALUE!</v>
          </cell>
          <cell r="AA210" t="e">
            <v>#VALUE!</v>
          </cell>
        </row>
        <row r="211">
          <cell r="C211" t="str">
            <v>Coal taxes - 2020 (BL)</v>
          </cell>
          <cell r="E211">
            <v>0</v>
          </cell>
          <cell r="F211">
            <v>0</v>
          </cell>
          <cell r="G211">
            <v>0</v>
          </cell>
          <cell r="H211">
            <v>0</v>
          </cell>
          <cell r="I211">
            <v>0</v>
          </cell>
          <cell r="J211">
            <v>2.0003002099854261</v>
          </cell>
          <cell r="K211">
            <v>2.2408922452051749</v>
          </cell>
          <cell r="L211">
            <v>0</v>
          </cell>
          <cell r="M211">
            <v>0</v>
          </cell>
          <cell r="N211">
            <v>2.3159086610951047</v>
          </cell>
          <cell r="O211">
            <v>0</v>
          </cell>
          <cell r="P211">
            <v>0</v>
          </cell>
          <cell r="Q211">
            <v>0</v>
          </cell>
          <cell r="R211">
            <v>0</v>
          </cell>
          <cell r="S211">
            <v>0</v>
          </cell>
          <cell r="T211">
            <v>0</v>
          </cell>
          <cell r="U211">
            <v>0</v>
          </cell>
          <cell r="V211">
            <v>3.1147844615904914</v>
          </cell>
          <cell r="W211">
            <v>0</v>
          </cell>
          <cell r="X211" t="e">
            <v>#VALUE!</v>
          </cell>
          <cell r="Y211">
            <v>0.50904660936190504</v>
          </cell>
          <cell r="Z211" t="e">
            <v>#VALUE!</v>
          </cell>
          <cell r="AA211" t="e">
            <v>#VALUE!</v>
          </cell>
        </row>
        <row r="212">
          <cell r="C212" t="str">
            <v>Coal taxes - 2025 (BL)</v>
          </cell>
          <cell r="E212">
            <v>0</v>
          </cell>
          <cell r="F212">
            <v>0</v>
          </cell>
          <cell r="G212">
            <v>0</v>
          </cell>
          <cell r="H212">
            <v>0</v>
          </cell>
          <cell r="I212">
            <v>0</v>
          </cell>
          <cell r="J212">
            <v>2.0003002099854261</v>
          </cell>
          <cell r="K212">
            <v>2.2408922452051749</v>
          </cell>
          <cell r="L212">
            <v>0</v>
          </cell>
          <cell r="M212">
            <v>0</v>
          </cell>
          <cell r="N212">
            <v>2.3159086610951047</v>
          </cell>
          <cell r="O212">
            <v>0</v>
          </cell>
          <cell r="P212">
            <v>0</v>
          </cell>
          <cell r="Q212">
            <v>0</v>
          </cell>
          <cell r="R212">
            <v>0</v>
          </cell>
          <cell r="S212">
            <v>0</v>
          </cell>
          <cell r="T212">
            <v>0</v>
          </cell>
          <cell r="U212">
            <v>0</v>
          </cell>
          <cell r="V212">
            <v>3.1147844615904914</v>
          </cell>
          <cell r="W212">
            <v>0</v>
          </cell>
          <cell r="X212" t="e">
            <v>#VALUE!</v>
          </cell>
          <cell r="Y212">
            <v>0.50904660936190504</v>
          </cell>
          <cell r="Z212" t="e">
            <v>#VALUE!</v>
          </cell>
          <cell r="AA212" t="e">
            <v>#VALUE!</v>
          </cell>
        </row>
        <row r="213">
          <cell r="C213" t="str">
            <v>Coal taxes - 2030 (BL)</v>
          </cell>
          <cell r="E213">
            <v>0</v>
          </cell>
          <cell r="F213">
            <v>0</v>
          </cell>
          <cell r="G213">
            <v>0</v>
          </cell>
          <cell r="H213">
            <v>0</v>
          </cell>
          <cell r="I213">
            <v>0</v>
          </cell>
          <cell r="J213">
            <v>2.0003002099854261</v>
          </cell>
          <cell r="K213">
            <v>2.2408922452051749</v>
          </cell>
          <cell r="L213">
            <v>0</v>
          </cell>
          <cell r="M213">
            <v>0</v>
          </cell>
          <cell r="N213">
            <v>2.3159086610951047</v>
          </cell>
          <cell r="O213">
            <v>0</v>
          </cell>
          <cell r="P213">
            <v>0</v>
          </cell>
          <cell r="Q213">
            <v>0</v>
          </cell>
          <cell r="R213">
            <v>0</v>
          </cell>
          <cell r="S213">
            <v>0</v>
          </cell>
          <cell r="T213">
            <v>0</v>
          </cell>
          <cell r="U213">
            <v>0</v>
          </cell>
          <cell r="V213">
            <v>3.1147844615904914</v>
          </cell>
          <cell r="W213">
            <v>0</v>
          </cell>
          <cell r="X213" t="e">
            <v>#VALUE!</v>
          </cell>
          <cell r="Y213">
            <v>0.50904660936190504</v>
          </cell>
          <cell r="Z213" t="e">
            <v>#VALUE!</v>
          </cell>
          <cell r="AA213" t="e">
            <v>#VALUE!</v>
          </cell>
        </row>
        <row r="214">
          <cell r="C214" t="str">
            <v>Natural gas taxes - 2017 (BL)</v>
          </cell>
          <cell r="E214">
            <v>0</v>
          </cell>
          <cell r="F214">
            <v>0</v>
          </cell>
          <cell r="G214">
            <v>0</v>
          </cell>
          <cell r="H214">
            <v>0</v>
          </cell>
          <cell r="I214">
            <v>0</v>
          </cell>
          <cell r="J214">
            <v>0.32260003334690457</v>
          </cell>
          <cell r="K214">
            <v>0.34386004811789517</v>
          </cell>
          <cell r="L214">
            <v>0</v>
          </cell>
          <cell r="M214">
            <v>0</v>
          </cell>
          <cell r="N214">
            <v>0.32776453165029146</v>
          </cell>
          <cell r="O214">
            <v>0</v>
          </cell>
          <cell r="P214">
            <v>0</v>
          </cell>
          <cell r="Q214">
            <v>0</v>
          </cell>
          <cell r="R214">
            <v>0</v>
          </cell>
          <cell r="S214">
            <v>0</v>
          </cell>
          <cell r="T214">
            <v>0</v>
          </cell>
          <cell r="U214">
            <v>0</v>
          </cell>
          <cell r="V214">
            <v>0.3350558486254519</v>
          </cell>
          <cell r="W214">
            <v>0</v>
          </cell>
          <cell r="X214" t="e">
            <v>#VALUE!</v>
          </cell>
          <cell r="Y214">
            <v>6.9962129565291728E-2</v>
          </cell>
          <cell r="Z214" t="e">
            <v>#VALUE!</v>
          </cell>
          <cell r="AA214" t="e">
            <v>#VALUE!</v>
          </cell>
        </row>
        <row r="215">
          <cell r="C215" t="str">
            <v>Natural gas taxes - 2020 (BL)</v>
          </cell>
          <cell r="E215">
            <v>0</v>
          </cell>
          <cell r="F215">
            <v>0</v>
          </cell>
          <cell r="G215">
            <v>0</v>
          </cell>
          <cell r="H215">
            <v>0</v>
          </cell>
          <cell r="I215">
            <v>0</v>
          </cell>
          <cell r="J215">
            <v>1.3214906816693308</v>
          </cell>
          <cell r="K215">
            <v>1.4085796727042601</v>
          </cell>
          <cell r="L215">
            <v>0</v>
          </cell>
          <cell r="M215">
            <v>0</v>
          </cell>
          <cell r="N215">
            <v>1.3426464029276848</v>
          </cell>
          <cell r="O215">
            <v>0</v>
          </cell>
          <cell r="P215">
            <v>0</v>
          </cell>
          <cell r="Q215">
            <v>0</v>
          </cell>
          <cell r="R215">
            <v>0</v>
          </cell>
          <cell r="S215">
            <v>0</v>
          </cell>
          <cell r="T215">
            <v>0</v>
          </cell>
          <cell r="U215">
            <v>0</v>
          </cell>
          <cell r="V215">
            <v>1.3725143708252909</v>
          </cell>
          <cell r="W215">
            <v>0</v>
          </cell>
          <cell r="X215" t="e">
            <v>#VALUE!</v>
          </cell>
          <cell r="Y215">
            <v>0.28659111200666143</v>
          </cell>
          <cell r="Z215" t="e">
            <v>#VALUE!</v>
          </cell>
          <cell r="AA215" t="e">
            <v>#VALUE!</v>
          </cell>
        </row>
        <row r="216">
          <cell r="C216" t="str">
            <v>Natural gas taxes - 2025 (BL)</v>
          </cell>
          <cell r="E216">
            <v>0</v>
          </cell>
          <cell r="F216">
            <v>0</v>
          </cell>
          <cell r="G216">
            <v>0</v>
          </cell>
          <cell r="H216">
            <v>0</v>
          </cell>
          <cell r="I216">
            <v>0</v>
          </cell>
          <cell r="J216">
            <v>1.3214906816693308</v>
          </cell>
          <cell r="K216">
            <v>1.4085796727042601</v>
          </cell>
          <cell r="L216">
            <v>0</v>
          </cell>
          <cell r="M216">
            <v>0</v>
          </cell>
          <cell r="N216">
            <v>1.3426464029276848</v>
          </cell>
          <cell r="O216">
            <v>0</v>
          </cell>
          <cell r="P216">
            <v>0</v>
          </cell>
          <cell r="Q216">
            <v>0</v>
          </cell>
          <cell r="R216">
            <v>0</v>
          </cell>
          <cell r="S216">
            <v>0</v>
          </cell>
          <cell r="T216">
            <v>0</v>
          </cell>
          <cell r="U216">
            <v>0</v>
          </cell>
          <cell r="V216">
            <v>1.3725143708252909</v>
          </cell>
          <cell r="W216">
            <v>0</v>
          </cell>
          <cell r="X216" t="e">
            <v>#VALUE!</v>
          </cell>
          <cell r="Y216">
            <v>0.28659111200666143</v>
          </cell>
          <cell r="Z216" t="e">
            <v>#VALUE!</v>
          </cell>
          <cell r="AA216" t="e">
            <v>#VALUE!</v>
          </cell>
        </row>
        <row r="217">
          <cell r="C217" t="str">
            <v>Natural gas taxes - 2030 (BL)</v>
          </cell>
          <cell r="E217">
            <v>0</v>
          </cell>
          <cell r="F217">
            <v>0</v>
          </cell>
          <cell r="G217">
            <v>0</v>
          </cell>
          <cell r="H217">
            <v>0</v>
          </cell>
          <cell r="I217">
            <v>0</v>
          </cell>
          <cell r="J217">
            <v>1.3214906816693308</v>
          </cell>
          <cell r="K217">
            <v>1.4085796727042601</v>
          </cell>
          <cell r="L217">
            <v>0</v>
          </cell>
          <cell r="M217">
            <v>0</v>
          </cell>
          <cell r="N217">
            <v>1.3426464029276848</v>
          </cell>
          <cell r="O217">
            <v>0</v>
          </cell>
          <cell r="P217">
            <v>0</v>
          </cell>
          <cell r="Q217">
            <v>0</v>
          </cell>
          <cell r="R217">
            <v>0</v>
          </cell>
          <cell r="S217">
            <v>0</v>
          </cell>
          <cell r="T217">
            <v>0</v>
          </cell>
          <cell r="U217">
            <v>0</v>
          </cell>
          <cell r="V217">
            <v>1.3725143708252909</v>
          </cell>
          <cell r="W217">
            <v>0</v>
          </cell>
          <cell r="X217" t="e">
            <v>#VALUE!</v>
          </cell>
          <cell r="Y217">
            <v>0.28659111200666143</v>
          </cell>
          <cell r="Z217" t="e">
            <v>#VALUE!</v>
          </cell>
          <cell r="AA217" t="e">
            <v>#VALUE!</v>
          </cell>
        </row>
        <row r="218">
          <cell r="C218" t="str">
            <v>Gasoline taxes - 2017 (BL)</v>
          </cell>
          <cell r="E218">
            <v>0.7300056876394474</v>
          </cell>
          <cell r="F218">
            <v>0.60291694126747641</v>
          </cell>
          <cell r="G218">
            <v>0.71342098704615142</v>
          </cell>
          <cell r="H218">
            <v>0.37434138644356713</v>
          </cell>
          <cell r="I218">
            <v>0.5212989548607978</v>
          </cell>
          <cell r="J218">
            <v>1.0033999877433764</v>
          </cell>
          <cell r="K218">
            <v>0.98459222253841638</v>
          </cell>
          <cell r="L218">
            <v>0.68701812204721935</v>
          </cell>
          <cell r="M218">
            <v>5.4077457955826636E-2</v>
          </cell>
          <cell r="N218">
            <v>1.1315588935837959</v>
          </cell>
          <cell r="O218">
            <v>0.7249272961816875</v>
          </cell>
          <cell r="P218">
            <v>0.86299272879242173</v>
          </cell>
          <cell r="Q218">
            <v>0.37275448146049511</v>
          </cell>
          <cell r="R218">
            <v>0.220199964109213</v>
          </cell>
          <cell r="S218">
            <v>-0.17011787632277001</v>
          </cell>
          <cell r="T218">
            <v>0.59199405293494056</v>
          </cell>
          <cell r="U218">
            <v>1.0514344491622598</v>
          </cell>
          <cell r="V218">
            <v>0.99195466407617328</v>
          </cell>
          <cell r="W218">
            <v>0.16504531086944757</v>
          </cell>
          <cell r="X218" t="e">
            <v>#VALUE!</v>
          </cell>
          <cell r="Y218">
            <v>0.61125345854683899</v>
          </cell>
          <cell r="Z218" t="e">
            <v>#VALUE!</v>
          </cell>
          <cell r="AA218" t="e">
            <v>#VALUE!</v>
          </cell>
        </row>
        <row r="219">
          <cell r="C219" t="str">
            <v>Gasoline taxes - 2020 (BL)</v>
          </cell>
          <cell r="E219">
            <v>0.66821216884596335</v>
          </cell>
          <cell r="F219">
            <v>0.65357985687915554</v>
          </cell>
          <cell r="G219">
            <v>0.71459708860156324</v>
          </cell>
          <cell r="H219">
            <v>0.39659251828846726</v>
          </cell>
          <cell r="I219">
            <v>0.57683772156731739</v>
          </cell>
          <cell r="J219">
            <v>1.0163699685082264</v>
          </cell>
          <cell r="K219">
            <v>1.0568805744825371</v>
          </cell>
          <cell r="L219">
            <v>0.6482087591772332</v>
          </cell>
          <cell r="M219">
            <v>-3.2465878561902597E-2</v>
          </cell>
          <cell r="N219">
            <v>1.1592472811873813</v>
          </cell>
          <cell r="O219">
            <v>0.80918560453299537</v>
          </cell>
          <cell r="P219">
            <v>0.89693031696474868</v>
          </cell>
          <cell r="Q219">
            <v>0.38144205560427891</v>
          </cell>
          <cell r="R219">
            <v>0.25554943874817848</v>
          </cell>
          <cell r="S219">
            <v>-0.19503942061840579</v>
          </cell>
          <cell r="T219">
            <v>0.58976038599721936</v>
          </cell>
          <cell r="U219">
            <v>0.93142889236701665</v>
          </cell>
          <cell r="V219">
            <v>1.0329471470090512</v>
          </cell>
          <cell r="W219">
            <v>0.17542993670638607</v>
          </cell>
          <cell r="X219" t="e">
            <v>#VALUE!</v>
          </cell>
          <cell r="Y219">
            <v>0.61766812717302166</v>
          </cell>
          <cell r="Z219" t="e">
            <v>#VALUE!</v>
          </cell>
          <cell r="AA219" t="e">
            <v>#VALUE!</v>
          </cell>
        </row>
        <row r="220">
          <cell r="C220" t="str">
            <v>Gasoline taxes - 2025 (BL)</v>
          </cell>
          <cell r="E220">
            <v>0.73221249841670466</v>
          </cell>
          <cell r="F220">
            <v>0.65357985687915554</v>
          </cell>
          <cell r="G220">
            <v>0.71459708860156324</v>
          </cell>
          <cell r="H220">
            <v>0.39659251828846726</v>
          </cell>
          <cell r="I220">
            <v>0.57683772156731739</v>
          </cell>
          <cell r="J220">
            <v>1.0163699685082264</v>
          </cell>
          <cell r="K220">
            <v>1.0568805744825371</v>
          </cell>
          <cell r="L220">
            <v>0.6482087591772332</v>
          </cell>
          <cell r="M220">
            <v>-1.6232939280951299E-2</v>
          </cell>
          <cell r="N220">
            <v>1.1592472811873813</v>
          </cell>
          <cell r="O220">
            <v>0.80918560453299537</v>
          </cell>
          <cell r="P220">
            <v>0.89693031696474868</v>
          </cell>
          <cell r="Q220">
            <v>0.38144205560427891</v>
          </cell>
          <cell r="R220">
            <v>0.28002556933069639</v>
          </cell>
          <cell r="S220">
            <v>-0.1068599975569063</v>
          </cell>
          <cell r="T220">
            <v>0.58976038599721936</v>
          </cell>
          <cell r="U220">
            <v>0.93142889236701665</v>
          </cell>
          <cell r="V220">
            <v>1.0329471470090512</v>
          </cell>
          <cell r="W220">
            <v>0.17542993670638607</v>
          </cell>
          <cell r="X220" t="e">
            <v>#VALUE!</v>
          </cell>
          <cell r="Y220">
            <v>0.62782017046226957</v>
          </cell>
          <cell r="Z220" t="e">
            <v>#VALUE!</v>
          </cell>
          <cell r="AA220" t="e">
            <v>#VALUE!</v>
          </cell>
        </row>
        <row r="221">
          <cell r="C221" t="str">
            <v>Gasoline taxes - 2030 (BL)</v>
          </cell>
          <cell r="E221">
            <v>0.77355450973460871</v>
          </cell>
          <cell r="F221">
            <v>0.65357985687915554</v>
          </cell>
          <cell r="G221">
            <v>0.71459708860156324</v>
          </cell>
          <cell r="H221">
            <v>0.39659251828846726</v>
          </cell>
          <cell r="I221">
            <v>0.57683772156731739</v>
          </cell>
          <cell r="J221">
            <v>1.0163699685082264</v>
          </cell>
          <cell r="K221">
            <v>1.0568805744825371</v>
          </cell>
          <cell r="L221">
            <v>0.6482087591772332</v>
          </cell>
          <cell r="M221">
            <v>0</v>
          </cell>
          <cell r="N221">
            <v>1.1592472811873813</v>
          </cell>
          <cell r="O221">
            <v>0.80918560453299537</v>
          </cell>
          <cell r="P221">
            <v>0.89693031696474868</v>
          </cell>
          <cell r="Q221">
            <v>0.38144205560427891</v>
          </cell>
          <cell r="R221">
            <v>0.29583630771826175</v>
          </cell>
          <cell r="S221">
            <v>0</v>
          </cell>
          <cell r="T221">
            <v>0.58976038599721936</v>
          </cell>
          <cell r="U221">
            <v>0.93142889236701665</v>
          </cell>
          <cell r="V221">
            <v>1.0329471470090512</v>
          </cell>
          <cell r="W221">
            <v>0.17542993670638607</v>
          </cell>
          <cell r="X221" t="e">
            <v>#VALUE!</v>
          </cell>
          <cell r="Y221">
            <v>0.63730678554349729</v>
          </cell>
          <cell r="Z221" t="e">
            <v>#VALUE!</v>
          </cell>
          <cell r="AA221" t="e">
            <v>#VALUE!</v>
          </cell>
        </row>
        <row r="222">
          <cell r="C222" t="str">
            <v>Diesel taxes - 2017 (BL)</v>
          </cell>
          <cell r="E222">
            <v>0.67896965000872811</v>
          </cell>
          <cell r="F222">
            <v>0.57468689594610023</v>
          </cell>
          <cell r="G222">
            <v>0.58552290610752633</v>
          </cell>
          <cell r="H222">
            <v>0.41262887253612995</v>
          </cell>
          <cell r="I222">
            <v>0.55429658656172842</v>
          </cell>
          <cell r="J222">
            <v>0.84843278118682608</v>
          </cell>
          <cell r="K222">
            <v>0.73482013226499088</v>
          </cell>
          <cell r="L222">
            <v>0.50143219485569035</v>
          </cell>
          <cell r="M222">
            <v>-2.8472940429690508E-2</v>
          </cell>
          <cell r="N222">
            <v>0.97605981827722477</v>
          </cell>
          <cell r="O222">
            <v>0.53485316487198009</v>
          </cell>
          <cell r="P222">
            <v>0.68226921311423494</v>
          </cell>
          <cell r="Q222">
            <v>0.50456690549054639</v>
          </cell>
          <cell r="R222">
            <v>0.24973416332500753</v>
          </cell>
          <cell r="S222">
            <v>-0.28207343476649166</v>
          </cell>
          <cell r="T222">
            <v>0.45889379473946201</v>
          </cell>
          <cell r="U222">
            <v>0.84013413539197024</v>
          </cell>
          <cell r="V222">
            <v>0.99592645409691005</v>
          </cell>
          <cell r="W222">
            <v>0.27643262487573567</v>
          </cell>
          <cell r="X222" t="e">
            <v>#VALUE!</v>
          </cell>
          <cell r="Y222">
            <v>0.53153231149761104</v>
          </cell>
          <cell r="Z222" t="e">
            <v>#VALUE!</v>
          </cell>
          <cell r="AA222" t="e">
            <v>#VALUE!</v>
          </cell>
        </row>
        <row r="223">
          <cell r="C223" t="str">
            <v>Diesel taxes - 2020 (BL)</v>
          </cell>
          <cell r="E223">
            <v>0.54806891992988449</v>
          </cell>
          <cell r="F223">
            <v>0.6052272041900425</v>
          </cell>
          <cell r="G223">
            <v>0.56627414739586424</v>
          </cell>
          <cell r="H223">
            <v>0.4354592966855616</v>
          </cell>
          <cell r="I223">
            <v>0.59572468004044477</v>
          </cell>
          <cell r="J223">
            <v>0.8367117313935073</v>
          </cell>
          <cell r="K223">
            <v>0.7741297498461791</v>
          </cell>
          <cell r="L223">
            <v>0.47525852258940526</v>
          </cell>
          <cell r="M223">
            <v>-0.13091706971491335</v>
          </cell>
          <cell r="N223">
            <v>0.99042347152994226</v>
          </cell>
          <cell r="O223">
            <v>0.6021340443430323</v>
          </cell>
          <cell r="P223">
            <v>0.70293207964928017</v>
          </cell>
          <cell r="Q223">
            <v>0.48710317339443987</v>
          </cell>
          <cell r="R223">
            <v>0.26278379621429687</v>
          </cell>
          <cell r="S223">
            <v>-0.35161613736345804</v>
          </cell>
          <cell r="T223">
            <v>0.4375714829467019</v>
          </cell>
          <cell r="U223">
            <v>0.74808065104658705</v>
          </cell>
          <cell r="V223">
            <v>1.0276984194427092</v>
          </cell>
          <cell r="W223">
            <v>0.29026801516143647</v>
          </cell>
          <cell r="X223" t="e">
            <v>#VALUE!</v>
          </cell>
          <cell r="Y223">
            <v>0.52122716730110219</v>
          </cell>
          <cell r="Z223" t="e">
            <v>#VALUE!</v>
          </cell>
          <cell r="AA223" t="e">
            <v>#VALUE!</v>
          </cell>
        </row>
        <row r="224">
          <cell r="C224" t="str">
            <v>Diesel taxes - 2025 (BL)</v>
          </cell>
          <cell r="E224">
            <v>0.60056211466408371</v>
          </cell>
          <cell r="F224">
            <v>0.6052272041900425</v>
          </cell>
          <cell r="G224">
            <v>0.56627414739586424</v>
          </cell>
          <cell r="H224">
            <v>0.4354592966855616</v>
          </cell>
          <cell r="I224">
            <v>0.59572468004044477</v>
          </cell>
          <cell r="J224">
            <v>0.8367117313935073</v>
          </cell>
          <cell r="K224">
            <v>0.7741297498461791</v>
          </cell>
          <cell r="L224">
            <v>0.47525852258940526</v>
          </cell>
          <cell r="M224">
            <v>-6.5458534857456688E-2</v>
          </cell>
          <cell r="N224">
            <v>0.99042347152994226</v>
          </cell>
          <cell r="O224">
            <v>0.6021340443430323</v>
          </cell>
          <cell r="P224">
            <v>0.70293207964928017</v>
          </cell>
          <cell r="Q224">
            <v>0.48710317339443987</v>
          </cell>
          <cell r="R224">
            <v>0.28795282238245462</v>
          </cell>
          <cell r="S224">
            <v>-0.19264669398880557</v>
          </cell>
          <cell r="T224">
            <v>0.4375714829467019</v>
          </cell>
          <cell r="U224">
            <v>0.74808065104658705</v>
          </cell>
          <cell r="V224">
            <v>1.0276984194427092</v>
          </cell>
          <cell r="W224">
            <v>0.29026801516143647</v>
          </cell>
          <cell r="X224" t="e">
            <v>#VALUE!</v>
          </cell>
          <cell r="Y224">
            <v>0.53712665146607408</v>
          </cell>
          <cell r="Z224" t="e">
            <v>#VALUE!</v>
          </cell>
          <cell r="AA224" t="e">
            <v>#VALUE!</v>
          </cell>
        </row>
        <row r="225">
          <cell r="C225" t="str">
            <v>Diesel taxes - 2030 (BL)</v>
          </cell>
          <cell r="E225">
            <v>0.63447091271824774</v>
          </cell>
          <cell r="F225">
            <v>0.6052272041900425</v>
          </cell>
          <cell r="G225">
            <v>0.56627414739586424</v>
          </cell>
          <cell r="H225">
            <v>0.4354592966855616</v>
          </cell>
          <cell r="I225">
            <v>0.59572468004044477</v>
          </cell>
          <cell r="J225">
            <v>0.8367117313935073</v>
          </cell>
          <cell r="K225">
            <v>0.7741297498461791</v>
          </cell>
          <cell r="L225">
            <v>0.47525852258940526</v>
          </cell>
          <cell r="M225">
            <v>0</v>
          </cell>
          <cell r="N225">
            <v>0.99042347152994226</v>
          </cell>
          <cell r="O225">
            <v>0.6021340443430323</v>
          </cell>
          <cell r="P225">
            <v>0.70293207964928017</v>
          </cell>
          <cell r="Q225">
            <v>0.48710317339443987</v>
          </cell>
          <cell r="R225">
            <v>0.30421114748302258</v>
          </cell>
          <cell r="S225">
            <v>0</v>
          </cell>
          <cell r="T225">
            <v>0.4375714829467019</v>
          </cell>
          <cell r="U225">
            <v>0.74808065104658705</v>
          </cell>
          <cell r="V225">
            <v>1.0276984194427092</v>
          </cell>
          <cell r="W225">
            <v>0.29026801516143647</v>
          </cell>
          <cell r="X225" t="e">
            <v>#VALUE!</v>
          </cell>
          <cell r="Y225">
            <v>0.55335151209770539</v>
          </cell>
          <cell r="Z225" t="e">
            <v>#VALUE!</v>
          </cell>
          <cell r="AA225" t="e">
            <v>#VALUE!</v>
          </cell>
        </row>
        <row r="226">
          <cell r="C226" t="str">
            <v>Coal Emissions Factor (BL)</v>
          </cell>
          <cell r="E226">
            <v>0.11896355532857797</v>
          </cell>
          <cell r="F226">
            <v>0.10563258203473011</v>
          </cell>
          <cell r="G226">
            <v>8.992690236794805E-2</v>
          </cell>
          <cell r="H226">
            <v>0.10046822303720661</v>
          </cell>
          <cell r="I226">
            <v>9.536508382294806E-2</v>
          </cell>
          <cell r="J226">
            <v>8.2287855370815594E-2</v>
          </cell>
          <cell r="K226">
            <v>9.2185271018078427E-2</v>
          </cell>
          <cell r="L226">
            <v>9.2041643874228751E-2</v>
          </cell>
          <cell r="M226">
            <v>9.6006424435379434E-2</v>
          </cell>
          <cell r="N226">
            <v>9.5271277783649105E-2</v>
          </cell>
          <cell r="O226">
            <v>9.2050202837671555E-2</v>
          </cell>
          <cell r="P226">
            <v>8.8199177436016921E-2</v>
          </cell>
          <cell r="Q226">
            <v>9.0452752212752341E-2</v>
          </cell>
          <cell r="R226">
            <v>6.7869511323581627E-2</v>
          </cell>
          <cell r="S226">
            <v>9.4E-2</v>
          </cell>
          <cell r="T226">
            <v>8.2043528446578973E-2</v>
          </cell>
          <cell r="U226">
            <v>9.3201089138818166E-2</v>
          </cell>
          <cell r="V226">
            <v>0.12813523290510953</v>
          </cell>
          <cell r="W226">
            <v>0.10202721841893947</v>
          </cell>
          <cell r="X226" t="e">
            <v>#VALUE!</v>
          </cell>
          <cell r="Y226">
            <v>9.5059343778580566E-2</v>
          </cell>
          <cell r="Z226" t="e">
            <v>#VALUE!</v>
          </cell>
          <cell r="AA226" t="e">
            <v>#VALUE!</v>
          </cell>
        </row>
        <row r="227">
          <cell r="C227" t="str">
            <v>Natural gas Emissions Factor (BL)</v>
          </cell>
          <cell r="E227">
            <v>5.3276718990937208E-2</v>
          </cell>
          <cell r="F227">
            <v>5.6209781098197735E-2</v>
          </cell>
          <cell r="G227">
            <v>5.2651519523180708E-2</v>
          </cell>
          <cell r="H227">
            <v>5.1261252981818099E-2</v>
          </cell>
          <cell r="I227">
            <v>5.1803833332788464E-2</v>
          </cell>
          <cell r="J227">
            <v>5.4363156862278536E-2</v>
          </cell>
          <cell r="K227">
            <v>5.7945802238656675E-2</v>
          </cell>
          <cell r="L227">
            <v>3.1992541116661243E-2</v>
          </cell>
          <cell r="M227">
            <v>4.6129725225062049E-2</v>
          </cell>
          <cell r="N227">
            <v>5.5233455691665455E-2</v>
          </cell>
          <cell r="O227">
            <v>6.1293939062393721E-2</v>
          </cell>
          <cell r="P227">
            <v>5.9491969820750001E-2</v>
          </cell>
          <cell r="Q227">
            <v>5.2935812374307833E-2</v>
          </cell>
          <cell r="R227">
            <v>4.9847648531965202E-2</v>
          </cell>
          <cell r="S227">
            <v>5.2074608088431895E-2</v>
          </cell>
          <cell r="T227">
            <v>2.1596153280392771E-2</v>
          </cell>
          <cell r="U227">
            <v>5.5000478424326538E-2</v>
          </cell>
          <cell r="V227">
            <v>5.6462156768788407E-2</v>
          </cell>
          <cell r="W227">
            <v>5.4299322396283996E-2</v>
          </cell>
          <cell r="X227" t="e">
            <v>#VALUE!</v>
          </cell>
          <cell r="Y227">
            <v>5.1256309253099291E-2</v>
          </cell>
          <cell r="Z227" t="e">
            <v>#VALUE!</v>
          </cell>
          <cell r="AA227" t="e">
            <v>#VALUE!</v>
          </cell>
        </row>
        <row r="228">
          <cell r="C228" t="str">
            <v>Gasoline Emissions Factor (BL)</v>
          </cell>
          <cell r="E228">
            <v>2.4200798508183866E-3</v>
          </cell>
          <cell r="F228">
            <v>2.5597789071552554E-3</v>
          </cell>
          <cell r="G228">
            <v>2.3047252510946443E-3</v>
          </cell>
          <cell r="H228">
            <v>2.474016168775444E-3</v>
          </cell>
          <cell r="I228">
            <v>2.0571858375411957E-3</v>
          </cell>
          <cell r="J228">
            <v>2.0818505429923495E-3</v>
          </cell>
          <cell r="K228">
            <v>1.9824742315925062E-3</v>
          </cell>
          <cell r="L228">
            <v>2.2231685579153491E-3</v>
          </cell>
          <cell r="M228">
            <v>2.6605785519816273E-3</v>
          </cell>
          <cell r="N228">
            <v>2.359908881189907E-3</v>
          </cell>
          <cell r="O228">
            <v>2.0362083889667822E-3</v>
          </cell>
          <cell r="P228">
            <v>1.2310018106368099E-3</v>
          </cell>
          <cell r="Q228">
            <v>2.487870708235839E-3</v>
          </cell>
          <cell r="R228">
            <v>1.4985942907985899E-3</v>
          </cell>
          <cell r="S228">
            <v>2.2481020730911942E-3</v>
          </cell>
          <cell r="T228">
            <v>2.6161712939864286E-3</v>
          </cell>
          <cell r="U228">
            <v>1.9472491039201685E-3</v>
          </cell>
          <cell r="V228">
            <v>1.956229001960135E-3</v>
          </cell>
          <cell r="W228">
            <v>2.1967506550932153E-3</v>
          </cell>
          <cell r="X228" t="e">
            <v>#VALUE!</v>
          </cell>
          <cell r="Y228">
            <v>2.1758917951445172E-3</v>
          </cell>
          <cell r="Z228" t="e">
            <v>#VALUE!</v>
          </cell>
          <cell r="AA228" t="e">
            <v>#VALUE!</v>
          </cell>
        </row>
        <row r="229">
          <cell r="C229" t="str">
            <v>Diesel Emissions Factor (BL)</v>
          </cell>
          <cell r="E229">
            <v>2.4200798508183866E-3</v>
          </cell>
          <cell r="F229">
            <v>2.5597789071552554E-3</v>
          </cell>
          <cell r="G229">
            <v>2.3047252510946443E-3</v>
          </cell>
          <cell r="H229">
            <v>2.474016168775444E-3</v>
          </cell>
          <cell r="I229">
            <v>2.0571858375411957E-3</v>
          </cell>
          <cell r="J229">
            <v>2.0818505429923495E-3</v>
          </cell>
          <cell r="K229">
            <v>1.9824742315925062E-3</v>
          </cell>
          <cell r="L229">
            <v>2.2231685579153491E-3</v>
          </cell>
          <cell r="M229">
            <v>2.6605785519816273E-3</v>
          </cell>
          <cell r="N229">
            <v>2.359908881189907E-3</v>
          </cell>
          <cell r="O229">
            <v>2.0362083889667822E-3</v>
          </cell>
          <cell r="P229">
            <v>1.2310018106368099E-3</v>
          </cell>
          <cell r="Q229">
            <v>2.487870708235839E-3</v>
          </cell>
          <cell r="R229">
            <v>1.4985942907985899E-3</v>
          </cell>
          <cell r="S229">
            <v>2.2481020730911942E-3</v>
          </cell>
          <cell r="T229">
            <v>2.6161712939864286E-3</v>
          </cell>
          <cell r="U229">
            <v>1.9472491039201685E-3</v>
          </cell>
          <cell r="V229">
            <v>1.956229001960135E-3</v>
          </cell>
          <cell r="W229">
            <v>2.1967506550932153E-3</v>
          </cell>
          <cell r="X229" t="e">
            <v>#VALUE!</v>
          </cell>
          <cell r="Y229">
            <v>2.1758917951445172E-3</v>
          </cell>
          <cell r="Z229" t="e">
            <v>#VALUE!</v>
          </cell>
          <cell r="AA229" t="e">
            <v>#VALUE!</v>
          </cell>
        </row>
        <row r="230">
          <cell r="C230" t="str">
            <v>Total deaths - 2030 (BL)</v>
          </cell>
          <cell r="E230">
            <v>4971.4160931769711</v>
          </cell>
          <cell r="F230">
            <v>2081.5954915725474</v>
          </cell>
          <cell r="G230">
            <v>18635.689455400821</v>
          </cell>
          <cell r="H230">
            <v>2761.0513030119942</v>
          </cell>
          <cell r="I230">
            <v>1382165.9029014506</v>
          </cell>
          <cell r="J230">
            <v>7511.2764198763052</v>
          </cell>
          <cell r="K230">
            <v>13598.505757552941</v>
          </cell>
          <cell r="L230">
            <v>1064414.3614570852</v>
          </cell>
          <cell r="M230">
            <v>158232.56150164542</v>
          </cell>
          <cell r="N230">
            <v>5280.6675016947611</v>
          </cell>
          <cell r="O230">
            <v>14329.965956058799</v>
          </cell>
          <cell r="P230">
            <v>10605.753137472941</v>
          </cell>
          <cell r="Q230">
            <v>12055.797943919346</v>
          </cell>
          <cell r="R230">
            <v>66303.935416430337</v>
          </cell>
          <cell r="S230">
            <v>3168.6489222830924</v>
          </cell>
          <cell r="T230">
            <v>16093.140824230622</v>
          </cell>
          <cell r="U230">
            <v>17104.692265706581</v>
          </cell>
          <cell r="V230">
            <v>6653.2430631796469</v>
          </cell>
          <cell r="W230">
            <v>43999.377977501877</v>
          </cell>
          <cell r="X230" t="e">
            <v>#VALUE!</v>
          </cell>
          <cell r="Y230">
            <v>149998.29386259223</v>
          </cell>
          <cell r="Z230" t="e">
            <v>#VALUE!</v>
          </cell>
          <cell r="AA230" t="e">
            <v>#VALUE!</v>
          </cell>
        </row>
        <row r="231">
          <cell r="C231" t="str">
            <v>Power deaths - 2030 (BL)</v>
          </cell>
          <cell r="E231">
            <v>213.08804778546397</v>
          </cell>
          <cell r="F231">
            <v>284.54544791008431</v>
          </cell>
          <cell r="G231">
            <v>464.42397580529394</v>
          </cell>
          <cell r="H231">
            <v>156.58090156095079</v>
          </cell>
          <cell r="I231">
            <v>425684.22250749456</v>
          </cell>
          <cell r="J231">
            <v>331.4100042777377</v>
          </cell>
          <cell r="K231">
            <v>3350.9358557788364</v>
          </cell>
          <cell r="L231">
            <v>360356.80912245915</v>
          </cell>
          <cell r="M231">
            <v>6198.5989267096611</v>
          </cell>
          <cell r="N231">
            <v>660.95284807180371</v>
          </cell>
          <cell r="O231">
            <v>4427.8686376288888</v>
          </cell>
          <cell r="P231">
            <v>2888.1160238525713</v>
          </cell>
          <cell r="Q231">
            <v>198.82397687804138</v>
          </cell>
          <cell r="R231">
            <v>11729.211877591644</v>
          </cell>
          <cell r="S231">
            <v>173.73752256966196</v>
          </cell>
          <cell r="T231">
            <v>1069.6846349260436</v>
          </cell>
          <cell r="U231">
            <v>1844.4373472351592</v>
          </cell>
          <cell r="V231">
            <v>1953.7582501127881</v>
          </cell>
          <cell r="W231">
            <v>10645.113675854465</v>
          </cell>
          <cell r="X231" t="e">
            <v>#VALUE!</v>
          </cell>
          <cell r="Y231">
            <v>43822.753662342257</v>
          </cell>
          <cell r="Z231" t="e">
            <v>#VALUE!</v>
          </cell>
          <cell r="AA231" t="e">
            <v>#VALUE!</v>
          </cell>
        </row>
        <row r="232">
          <cell r="C232" t="str">
            <v>Power deaths/Total deaths - 2030 (BL)</v>
          </cell>
          <cell r="E232">
            <v>4.2862645932597969E-2</v>
          </cell>
          <cell r="F232">
            <v>0.13669584175315619</v>
          </cell>
          <cell r="G232">
            <v>2.4921212435781329E-2</v>
          </cell>
          <cell r="H232">
            <v>5.6710609248780991E-2</v>
          </cell>
          <cell r="I232">
            <v>0.30798344946427614</v>
          </cell>
          <cell r="J232">
            <v>4.4121662651205602E-2</v>
          </cell>
          <cell r="K232">
            <v>0.24641941662727504</v>
          </cell>
          <cell r="L232">
            <v>0.33854936777550038</v>
          </cell>
          <cell r="M232">
            <v>3.9173978275294515E-2</v>
          </cell>
          <cell r="N232">
            <v>0.12516464023907575</v>
          </cell>
          <cell r="O232">
            <v>0.30899366064137496</v>
          </cell>
          <cell r="P232">
            <v>0.27231597666063817</v>
          </cell>
          <cell r="Q232">
            <v>1.6491979859228099E-2</v>
          </cell>
          <cell r="R232">
            <v>0.1769006892867645</v>
          </cell>
          <cell r="S232">
            <v>5.4830158477916717E-2</v>
          </cell>
          <cell r="T232">
            <v>6.6468357333670625E-2</v>
          </cell>
          <cell r="U232">
            <v>0.10783224384183138</v>
          </cell>
          <cell r="V232">
            <v>0.29365502380715203</v>
          </cell>
          <cell r="W232">
            <v>0.24193782196870176</v>
          </cell>
          <cell r="X232" t="e">
            <v>#VALUE!</v>
          </cell>
          <cell r="Y232">
            <v>0.1527383545410643</v>
          </cell>
          <cell r="Z232" t="e">
            <v>#VALUE!</v>
          </cell>
          <cell r="AA232" t="e">
            <v>#VALUE!</v>
          </cell>
        </row>
        <row r="233">
          <cell r="C233" t="str">
            <v>Coal deaths - 2030 (BL)</v>
          </cell>
          <cell r="E233">
            <v>47.731263686236872</v>
          </cell>
          <cell r="F233">
            <v>275.27002355283838</v>
          </cell>
          <cell r="G233">
            <v>322.146860186114</v>
          </cell>
          <cell r="H233">
            <v>89.806855954114454</v>
          </cell>
          <cell r="I233">
            <v>823891.71797160362</v>
          </cell>
          <cell r="J233">
            <v>410.73393312442522</v>
          </cell>
          <cell r="K233">
            <v>3743.6242021200114</v>
          </cell>
          <cell r="L233">
            <v>410004.91685772169</v>
          </cell>
          <cell r="M233">
            <v>8950.6569050061844</v>
          </cell>
          <cell r="N233">
            <v>403.53711205332803</v>
          </cell>
          <cell r="O233">
            <v>2582.3696878538376</v>
          </cell>
          <cell r="P233">
            <v>3477.8810653473556</v>
          </cell>
          <cell r="Q233">
            <v>113.47446607546193</v>
          </cell>
          <cell r="R233">
            <v>19336.985551994814</v>
          </cell>
          <cell r="S233">
            <v>0</v>
          </cell>
          <cell r="T233">
            <v>5378.7273966777175</v>
          </cell>
          <cell r="U233">
            <v>7823.2332442876277</v>
          </cell>
          <cell r="V233">
            <v>776.01918217427283</v>
          </cell>
          <cell r="W233">
            <v>6809.8270570891991</v>
          </cell>
          <cell r="X233" t="e">
            <v>#VALUE!</v>
          </cell>
          <cell r="Y233">
            <v>68128.350507184674</v>
          </cell>
          <cell r="Z233" t="e">
            <v>#VALUE!</v>
          </cell>
          <cell r="AA233" t="e">
            <v>#VALUE!</v>
          </cell>
        </row>
        <row r="234">
          <cell r="C234" t="str">
            <v>Natural gas deaths - 2030 (BL)</v>
          </cell>
          <cell r="E234">
            <v>239.51332890831563</v>
          </cell>
          <cell r="F234">
            <v>32.42967383946165</v>
          </cell>
          <cell r="G234">
            <v>99.559915530600122</v>
          </cell>
          <cell r="H234">
            <v>370.76567148402836</v>
          </cell>
          <cell r="I234">
            <v>39021.710632391136</v>
          </cell>
          <cell r="J234">
            <v>658.85181698233873</v>
          </cell>
          <cell r="K234">
            <v>2499.8507567770403</v>
          </cell>
          <cell r="L234">
            <v>3909.3967044510832</v>
          </cell>
          <cell r="M234">
            <v>4478.091150971406</v>
          </cell>
          <cell r="N234">
            <v>601.67134342040174</v>
          </cell>
          <cell r="O234">
            <v>4106.219504121992</v>
          </cell>
          <cell r="P234">
            <v>1167.0826463965129</v>
          </cell>
          <cell r="Q234">
            <v>167.07906368278256</v>
          </cell>
          <cell r="R234">
            <v>14996.048121794118</v>
          </cell>
          <cell r="S234">
            <v>270.88593318535135</v>
          </cell>
          <cell r="T234">
            <v>14.082283210729932</v>
          </cell>
          <cell r="U234">
            <v>652.55569893591007</v>
          </cell>
          <cell r="V234">
            <v>1371.4998763447693</v>
          </cell>
          <cell r="W234">
            <v>9090.3558851670023</v>
          </cell>
          <cell r="X234" t="e">
            <v>#VALUE!</v>
          </cell>
          <cell r="Y234">
            <v>4407.7710530313134</v>
          </cell>
          <cell r="Z234" t="e">
            <v>#VALUE!</v>
          </cell>
          <cell r="AA234" t="e">
            <v>#VALUE!</v>
          </cell>
        </row>
        <row r="235">
          <cell r="C235" t="str">
            <v>Gasoline deaths - 2030 (BL)</v>
          </cell>
          <cell r="E235">
            <v>340.30891204402701</v>
          </cell>
          <cell r="F235">
            <v>123.61097318140033</v>
          </cell>
          <cell r="G235">
            <v>722.05682318927347</v>
          </cell>
          <cell r="H235">
            <v>249.0504845094429</v>
          </cell>
          <cell r="I235">
            <v>52344.373039244048</v>
          </cell>
          <cell r="J235">
            <v>17.658422424142323</v>
          </cell>
          <cell r="K235">
            <v>95.225193252948316</v>
          </cell>
          <cell r="L235">
            <v>8596.8618208308308</v>
          </cell>
          <cell r="M235">
            <v>6358.4450340620042</v>
          </cell>
          <cell r="N235">
            <v>190.88180091304463</v>
          </cell>
          <cell r="O235">
            <v>775.20161631537553</v>
          </cell>
          <cell r="P235">
            <v>316.9000069349251</v>
          </cell>
          <cell r="Q235">
            <v>4363.9286456082482</v>
          </cell>
          <cell r="R235">
            <v>9643.3882562648705</v>
          </cell>
          <cell r="S235">
            <v>853.8834346563084</v>
          </cell>
          <cell r="T235">
            <v>314.98404349168487</v>
          </cell>
          <cell r="U235">
            <v>21.940175825040427</v>
          </cell>
          <cell r="V235">
            <v>45.305925536607141</v>
          </cell>
          <cell r="W235">
            <v>4433.6645591058368</v>
          </cell>
          <cell r="X235" t="e">
            <v>#VALUE!</v>
          </cell>
          <cell r="Y235">
            <v>4726.7194298626346</v>
          </cell>
          <cell r="Z235" t="e">
            <v>#VALUE!</v>
          </cell>
          <cell r="AA235" t="e">
            <v>#VALUE!</v>
          </cell>
        </row>
        <row r="236">
          <cell r="C236" t="str">
            <v>Diesel deaths - 2030 (BL)</v>
          </cell>
          <cell r="E236">
            <v>3465.3602317767563</v>
          </cell>
          <cell r="F236">
            <v>1502.6311409558939</v>
          </cell>
          <cell r="G236">
            <v>10656.374912918433</v>
          </cell>
          <cell r="H236">
            <v>1651.6360936725557</v>
          </cell>
          <cell r="I236">
            <v>292102.4417918261</v>
          </cell>
          <cell r="J236">
            <v>2994.7627794404007</v>
          </cell>
          <cell r="K236">
            <v>3665.4747844262256</v>
          </cell>
          <cell r="L236">
            <v>56069.665513293417</v>
          </cell>
          <cell r="M236">
            <v>35459.539949680526</v>
          </cell>
          <cell r="N236">
            <v>2204.6605830415929</v>
          </cell>
          <cell r="O236">
            <v>6337.8503354364511</v>
          </cell>
          <cell r="P236">
            <v>5367.5721433121262</v>
          </cell>
          <cell r="Q236">
            <v>6889.7887860670671</v>
          </cell>
          <cell r="R236">
            <v>18932.157393546247</v>
          </cell>
          <cell r="S236">
            <v>2027.2587774412154</v>
          </cell>
          <cell r="T236">
            <v>3761.2432881867567</v>
          </cell>
          <cell r="U236">
            <v>4138.9475938620899</v>
          </cell>
          <cell r="V236">
            <v>1737.1715806753873</v>
          </cell>
          <cell r="W236">
            <v>16196.482524587249</v>
          </cell>
          <cell r="X236" t="e">
            <v>#VALUE!</v>
          </cell>
          <cell r="Y236">
            <v>25008.474747586657</v>
          </cell>
          <cell r="Z236" t="e">
            <v>#VALUE!</v>
          </cell>
          <cell r="AA236" t="e">
            <v>#VALUE!</v>
          </cell>
        </row>
        <row r="237">
          <cell r="C237" t="str">
            <v>Non-road oil deaths - 2030 (BL)</v>
          </cell>
          <cell r="E237">
            <v>10.09938148358429</v>
          </cell>
          <cell r="F237">
            <v>2.7153390495220404</v>
          </cell>
          <cell r="G237">
            <v>17.350756883404927</v>
          </cell>
          <cell r="H237">
            <v>5.6570876735232014</v>
          </cell>
          <cell r="I237">
            <v>862.2836628856968</v>
          </cell>
          <cell r="J237">
            <v>3.6646587213844546</v>
          </cell>
          <cell r="K237">
            <v>6.4824828662593816</v>
          </cell>
          <cell r="L237">
            <v>108.09407431931092</v>
          </cell>
          <cell r="M237">
            <v>64.495801805435136</v>
          </cell>
          <cell r="N237">
            <v>2.421341363913057</v>
          </cell>
          <cell r="O237">
            <v>31.852769998716763</v>
          </cell>
          <cell r="P237">
            <v>29.242196942878298</v>
          </cell>
          <cell r="Q237">
            <v>18.985841771612193</v>
          </cell>
          <cell r="R237">
            <v>221.79828490097941</v>
          </cell>
          <cell r="S237">
            <v>16.584171995183091</v>
          </cell>
          <cell r="T237">
            <v>4.0698797358429708</v>
          </cell>
          <cell r="U237">
            <v>5.1706405638175594</v>
          </cell>
          <cell r="V237">
            <v>2.4857970892518568</v>
          </cell>
          <cell r="W237">
            <v>49.17803045941173</v>
          </cell>
          <cell r="X237" t="e">
            <v>#VALUE!</v>
          </cell>
          <cell r="Y237">
            <v>76.980642132090964</v>
          </cell>
          <cell r="Z237" t="e">
            <v>#VALUE!</v>
          </cell>
          <cell r="AA237" t="e">
            <v>#VALUE!</v>
          </cell>
        </row>
        <row r="238">
          <cell r="C238" t="str">
            <v>Biomass, outdoor deaths - 2030 (BL)</v>
          </cell>
          <cell r="E238">
            <v>648.78639469641519</v>
          </cell>
          <cell r="F238">
            <v>110.8103743968272</v>
          </cell>
          <cell r="G238">
            <v>5610.3949498418915</v>
          </cell>
          <cell r="H238">
            <v>290.41889199424094</v>
          </cell>
          <cell r="I238">
            <v>149272.49626160107</v>
          </cell>
          <cell r="J238">
            <v>3125.559929250569</v>
          </cell>
          <cell r="K238">
            <v>3047.1317812121197</v>
          </cell>
          <cell r="L238">
            <v>506586.08716728067</v>
          </cell>
          <cell r="M238">
            <v>100315.78177072092</v>
          </cell>
          <cell r="N238">
            <v>1709.798552782911</v>
          </cell>
          <cell r="O238">
            <v>272.91874032017364</v>
          </cell>
          <cell r="P238">
            <v>142.72410561448331</v>
          </cell>
          <cell r="Q238">
            <v>450.38569371907221</v>
          </cell>
          <cell r="R238">
            <v>3154.3754100152896</v>
          </cell>
          <cell r="S238">
            <v>3.6605005034483717E-2</v>
          </cell>
          <cell r="T238">
            <v>6428.0474512791334</v>
          </cell>
          <cell r="U238">
            <v>4446.5872734464938</v>
          </cell>
          <cell r="V238">
            <v>1691.9345969195679</v>
          </cell>
          <cell r="W238">
            <v>5365.3856281452045</v>
          </cell>
          <cell r="X238" t="e">
            <v>#VALUE!</v>
          </cell>
          <cell r="Y238">
            <v>41719.455872539053</v>
          </cell>
          <cell r="Z238" t="e">
            <v>#VALUE!</v>
          </cell>
          <cell r="AA238" t="e">
            <v>#VALUE!</v>
          </cell>
        </row>
        <row r="239">
          <cell r="C239" t="str">
            <v>Fossil fuel deaths - 2030 (BL)</v>
          </cell>
          <cell r="E239">
            <v>4103.0131178989204</v>
          </cell>
          <cell r="F239">
            <v>1936.6571505791164</v>
          </cell>
          <cell r="G239">
            <v>11817.489268707825</v>
          </cell>
          <cell r="H239">
            <v>2366.9161932936645</v>
          </cell>
          <cell r="I239">
            <v>1208222.5270979507</v>
          </cell>
          <cell r="J239">
            <v>4085.6716106926915</v>
          </cell>
          <cell r="K239">
            <v>10010.657419442485</v>
          </cell>
          <cell r="L239">
            <v>478688.9349706163</v>
          </cell>
          <cell r="M239">
            <v>55311.228841525561</v>
          </cell>
          <cell r="N239">
            <v>3403.1721807922804</v>
          </cell>
          <cell r="O239">
            <v>13833.493913726374</v>
          </cell>
          <cell r="P239">
            <v>10358.678058933798</v>
          </cell>
          <cell r="Q239">
            <v>11553.256803205171</v>
          </cell>
          <cell r="R239">
            <v>63130.377608501025</v>
          </cell>
          <cell r="S239">
            <v>3168.6123172780581</v>
          </cell>
          <cell r="T239">
            <v>9473.106891302732</v>
          </cell>
          <cell r="U239">
            <v>12641.847353474484</v>
          </cell>
          <cell r="V239">
            <v>3932.4823618202881</v>
          </cell>
          <cell r="W239">
            <v>36579.508056408697</v>
          </cell>
          <cell r="X239" t="e">
            <v>#VALUE!</v>
          </cell>
          <cell r="Y239">
            <v>102348.29637979738</v>
          </cell>
          <cell r="Z239" t="e">
            <v>#VALUE!</v>
          </cell>
          <cell r="AA239" t="e">
            <v>#VALUE!</v>
          </cell>
        </row>
        <row r="240">
          <cell r="C240" t="str">
            <v>Population - 2016 (BL)</v>
          </cell>
          <cell r="E240">
            <v>43.590367999999998</v>
          </cell>
          <cell r="F240">
            <v>24.389683999999999</v>
          </cell>
          <cell r="G240">
            <v>205.15700000000001</v>
          </cell>
          <cell r="H240">
            <v>36.051758249999999</v>
          </cell>
          <cell r="I240">
            <v>1382.71</v>
          </cell>
          <cell r="J240">
            <v>64.468791999999993</v>
          </cell>
          <cell r="K240">
            <v>82.349249999999998</v>
          </cell>
          <cell r="L240">
            <v>1299.79593856973</v>
          </cell>
          <cell r="M240">
            <v>258.49650000000003</v>
          </cell>
          <cell r="N240">
            <v>60.665551000000001</v>
          </cell>
          <cell r="O240">
            <v>126.960083333333</v>
          </cell>
          <cell r="P240">
            <v>51.245707000000003</v>
          </cell>
          <cell r="Q240">
            <v>122.27347329999999</v>
          </cell>
          <cell r="R240">
            <v>143.965</v>
          </cell>
          <cell r="S240">
            <v>31.74258</v>
          </cell>
          <cell r="T240">
            <v>55.62</v>
          </cell>
          <cell r="U240">
            <v>79.814999999999998</v>
          </cell>
          <cell r="V240">
            <v>65.647999999999996</v>
          </cell>
          <cell r="W240">
            <v>323.22458333333304</v>
          </cell>
          <cell r="X240" t="e">
            <v>#VALUE!</v>
          </cell>
          <cell r="Y240">
            <v>234.64048783086295</v>
          </cell>
          <cell r="Z240" t="e">
            <v>#VALUE!</v>
          </cell>
          <cell r="AA240" t="e">
            <v>#VALUE!</v>
          </cell>
        </row>
        <row r="241">
          <cell r="C241" t="str">
            <v>Population - 2030 (BL)</v>
          </cell>
          <cell r="E241">
            <v>50.845593643908778</v>
          </cell>
          <cell r="F241">
            <v>30.40382358755296</v>
          </cell>
          <cell r="G241">
            <v>223.57394955082347</v>
          </cell>
          <cell r="H241">
            <v>41.397831224143609</v>
          </cell>
          <cell r="I241">
            <v>1410.0968729025708</v>
          </cell>
          <cell r="J241">
            <v>68.37145447033808</v>
          </cell>
          <cell r="K241">
            <v>82.189287070339489</v>
          </cell>
          <cell r="L241">
            <v>1560.7844456400276</v>
          </cell>
          <cell r="M241">
            <v>300.27985444921569</v>
          </cell>
          <cell r="N241">
            <v>60.334881843643366</v>
          </cell>
          <cell r="O241">
            <v>120.11705950932527</v>
          </cell>
          <cell r="P241">
            <v>54.242579933031529</v>
          </cell>
          <cell r="Q241">
            <v>138.1857164571089</v>
          </cell>
          <cell r="R241">
            <v>141.25545949320394</v>
          </cell>
          <cell r="S241">
            <v>42.109917686359879</v>
          </cell>
          <cell r="T241">
            <v>69.748327360386241</v>
          </cell>
          <cell r="U241">
            <v>94.146139942996612</v>
          </cell>
          <cell r="V241">
            <v>70.43977210243645</v>
          </cell>
          <cell r="W241">
            <v>355.19972813277622</v>
          </cell>
          <cell r="X241" t="e">
            <v>#VALUE!</v>
          </cell>
          <cell r="Y241">
            <v>258.61698394737834</v>
          </cell>
          <cell r="Z241" t="e">
            <v>#VALUE!</v>
          </cell>
          <cell r="AA241" t="e">
            <v>#VALUE!</v>
          </cell>
        </row>
        <row r="242">
          <cell r="C242" t="str">
            <v>Real GDP - 2016 (BL)</v>
          </cell>
          <cell r="E242">
            <v>706.47784859766193</v>
          </cell>
          <cell r="F242">
            <v>1745.7429999999999</v>
          </cell>
          <cell r="G242">
            <v>1153.38039885889</v>
          </cell>
          <cell r="H242">
            <v>1958.1234999999999</v>
          </cell>
          <cell r="I242">
            <v>74619.01597186421</v>
          </cell>
          <cell r="J242">
            <v>2199.145</v>
          </cell>
          <cell r="K242">
            <v>2859.26</v>
          </cell>
          <cell r="L242">
            <v>122983.3</v>
          </cell>
          <cell r="M242">
            <v>9434613.4000000004</v>
          </cell>
          <cell r="N242">
            <v>1574.604</v>
          </cell>
          <cell r="O242">
            <v>520081.1</v>
          </cell>
          <cell r="P242">
            <v>1509755.1</v>
          </cell>
          <cell r="Q242">
            <v>17788.82375</v>
          </cell>
          <cell r="R242">
            <v>86010.2</v>
          </cell>
          <cell r="S242">
            <v>2587.7575522971297</v>
          </cell>
          <cell r="T242">
            <v>3076.4659999999999</v>
          </cell>
          <cell r="U242">
            <v>1576.365403</v>
          </cell>
          <cell r="V242">
            <v>1969.5239999999999</v>
          </cell>
          <cell r="W242">
            <v>17659.2</v>
          </cell>
          <cell r="X242" t="e">
            <v>#VALUE!</v>
          </cell>
          <cell r="Y242">
            <v>621311.42033813777</v>
          </cell>
          <cell r="Z242" t="e">
            <v>#VALUE!</v>
          </cell>
          <cell r="AA242" t="e">
            <v>#VALUE!</v>
          </cell>
        </row>
        <row r="243">
          <cell r="C243" t="str">
            <v>Real GDP - 2017 (BL)</v>
          </cell>
          <cell r="E243">
            <v>725.33084852200318</v>
          </cell>
          <cell r="F243">
            <v>1787.327</v>
          </cell>
          <cell r="G243">
            <v>1165.5763819282299</v>
          </cell>
          <cell r="H243">
            <v>2016.4474999999998</v>
          </cell>
          <cell r="I243">
            <v>79660.951688279005</v>
          </cell>
          <cell r="J243">
            <v>2246.672</v>
          </cell>
          <cell r="K243">
            <v>2929.48</v>
          </cell>
          <cell r="L243">
            <v>131798.6</v>
          </cell>
          <cell r="M243">
            <v>9912703.5999999996</v>
          </cell>
          <cell r="N243">
            <v>1599.7550000000001</v>
          </cell>
          <cell r="O243">
            <v>530111.9</v>
          </cell>
          <cell r="P243">
            <v>1555995.2</v>
          </cell>
          <cell r="Q243">
            <v>18157.001499999998</v>
          </cell>
          <cell r="R243">
            <v>87426.7</v>
          </cell>
          <cell r="S243">
            <v>2568.5692614313398</v>
          </cell>
          <cell r="T243">
            <v>3119.9830000000002</v>
          </cell>
          <cell r="U243">
            <v>1693.665798</v>
          </cell>
          <cell r="V243">
            <v>2005.4269999999999</v>
          </cell>
          <cell r="W243">
            <v>18050.7</v>
          </cell>
          <cell r="X243" t="e">
            <v>#VALUE!</v>
          </cell>
          <cell r="Y243">
            <v>650303.30984095566</v>
          </cell>
          <cell r="Z243" t="e">
            <v>#VALUE!</v>
          </cell>
          <cell r="AA243" t="e">
            <v>#VALUE!</v>
          </cell>
        </row>
        <row r="244">
          <cell r="C244" t="str">
            <v>Real GDP - 2030 (BL)</v>
          </cell>
          <cell r="E244">
            <v>901.28478762361522</v>
          </cell>
          <cell r="F244">
            <v>2498.6040463460213</v>
          </cell>
          <cell r="G244">
            <v>1488.6789571132313</v>
          </cell>
          <cell r="H244">
            <v>2491.301069179654</v>
          </cell>
          <cell r="I244">
            <v>167113.4776085518</v>
          </cell>
          <cell r="J244">
            <v>2707.3854934260125</v>
          </cell>
          <cell r="K244">
            <v>3333.2841106331225</v>
          </cell>
          <cell r="L244">
            <v>330752.35413678375</v>
          </cell>
          <cell r="M244">
            <v>18954943.711758241</v>
          </cell>
          <cell r="N244">
            <v>1733.4646650394545</v>
          </cell>
          <cell r="O244">
            <v>597240.75136338058</v>
          </cell>
          <cell r="P244">
            <v>2174547.5864748978</v>
          </cell>
          <cell r="Q244">
            <v>23904.008000016114</v>
          </cell>
          <cell r="R244">
            <v>111892.43775725222</v>
          </cell>
          <cell r="S244">
            <v>3334.5478484525465</v>
          </cell>
          <cell r="T244">
            <v>3788.0444538266206</v>
          </cell>
          <cell r="U244">
            <v>2176.1753361441729</v>
          </cell>
          <cell r="V244">
            <v>2392.1450374407782</v>
          </cell>
          <cell r="W244">
            <v>23073.911424651342</v>
          </cell>
          <cell r="X244" t="e">
            <v>#VALUE!</v>
          </cell>
          <cell r="Y244">
            <v>1179490.166017316</v>
          </cell>
          <cell r="Z244" t="e">
            <v>#VALUE!</v>
          </cell>
          <cell r="AA244" t="e">
            <v>#VALUE!</v>
          </cell>
        </row>
        <row r="245">
          <cell r="C245" t="str">
            <v>Exchange Rate - 2016 (BL)</v>
          </cell>
          <cell r="E245">
            <v>14.778274763233901</v>
          </cell>
          <cell r="F245">
            <v>1.3442868465772599</v>
          </cell>
          <cell r="G245">
            <v>3.4895083333333301</v>
          </cell>
          <cell r="H245">
            <v>1.32539963630667</v>
          </cell>
          <cell r="I245">
            <v>6.6444778294468003</v>
          </cell>
          <cell r="J245">
            <v>0.90366209062224701</v>
          </cell>
          <cell r="K245">
            <v>0.903662090622249</v>
          </cell>
          <cell r="L245">
            <v>67.091870280934401</v>
          </cell>
          <cell r="M245">
            <v>13305.6296594982</v>
          </cell>
          <cell r="N245">
            <v>0.90366209062224701</v>
          </cell>
          <cell r="O245">
            <v>108.79290004683401</v>
          </cell>
          <cell r="P245">
            <v>1160.43343500797</v>
          </cell>
          <cell r="Q245">
            <v>18.664058333333301</v>
          </cell>
          <cell r="R245">
            <v>67.0559333333333</v>
          </cell>
          <cell r="S245">
            <v>3.75</v>
          </cell>
          <cell r="T245">
            <v>14.712999999999999</v>
          </cell>
          <cell r="U245">
            <v>3.0212605304729498</v>
          </cell>
          <cell r="V245">
            <v>0.73789619067708501</v>
          </cell>
          <cell r="W245">
            <v>1</v>
          </cell>
          <cell r="X245" t="e">
            <v>#VALUE!</v>
          </cell>
          <cell r="Y245">
            <v>777.95699720539574</v>
          </cell>
          <cell r="Z245" t="e">
            <v>#VALUE!</v>
          </cell>
          <cell r="AA245" t="e">
            <v>#VALUE!</v>
          </cell>
        </row>
        <row r="246">
          <cell r="C246" t="str">
            <v>Exchange Rate - 2017 (BL)</v>
          </cell>
          <cell r="E246">
            <v>16.5567121721602</v>
          </cell>
          <cell r="F246">
            <v>1.3041666306480399</v>
          </cell>
          <cell r="G246">
            <v>3.1913833333333299</v>
          </cell>
          <cell r="H246">
            <v>1.29773651726241</v>
          </cell>
          <cell r="I246">
            <v>6.7587550863359702</v>
          </cell>
          <cell r="J246">
            <v>0.88562086609534196</v>
          </cell>
          <cell r="K246">
            <v>0.88562086609534596</v>
          </cell>
          <cell r="L246">
            <v>64.454867987804107</v>
          </cell>
          <cell r="M246">
            <v>13382.5611431132</v>
          </cell>
          <cell r="N246">
            <v>0.88562086609534196</v>
          </cell>
          <cell r="O246">
            <v>112.166141081871</v>
          </cell>
          <cell r="P246">
            <v>1130.42462125</v>
          </cell>
          <cell r="Q246">
            <v>18.9265166666667</v>
          </cell>
          <cell r="R246">
            <v>58.342801185171901</v>
          </cell>
          <cell r="S246">
            <v>3.75</v>
          </cell>
          <cell r="T246">
            <v>13.317500000000001</v>
          </cell>
          <cell r="U246">
            <v>3.64822284949858</v>
          </cell>
          <cell r="V246">
            <v>0.77638227619816402</v>
          </cell>
          <cell r="W246">
            <v>1</v>
          </cell>
          <cell r="X246" t="e">
            <v>#VALUE!</v>
          </cell>
          <cell r="Y246">
            <v>780.05967435518085</v>
          </cell>
          <cell r="Z246" t="e">
            <v>#VALUE!</v>
          </cell>
          <cell r="AA246" t="e">
            <v>#VALUE!</v>
          </cell>
        </row>
        <row r="247">
          <cell r="C247" t="str">
            <v>Exchange Rate - 2030 (BL)</v>
          </cell>
          <cell r="E247">
            <v>65.845747427699607</v>
          </cell>
          <cell r="F247">
            <v>1.3928054755072901</v>
          </cell>
          <cell r="G247">
            <v>4.0532238655446697</v>
          </cell>
          <cell r="H247">
            <v>1.2306924993278701</v>
          </cell>
          <cell r="I247">
            <v>6.6600773720414601</v>
          </cell>
          <cell r="J247">
            <v>0.84580318963325596</v>
          </cell>
          <cell r="K247">
            <v>0.84580318963325596</v>
          </cell>
          <cell r="L247">
            <v>79.115715882117101</v>
          </cell>
          <cell r="M247">
            <v>15155.9155189138</v>
          </cell>
          <cell r="N247">
            <v>0.84580318963325596</v>
          </cell>
          <cell r="O247">
            <v>86.366572688577705</v>
          </cell>
          <cell r="P247">
            <v>1088.2833474705999</v>
          </cell>
          <cell r="Q247">
            <v>20.644348388664099</v>
          </cell>
          <cell r="R247">
            <v>74.170595854297503</v>
          </cell>
          <cell r="S247">
            <v>3.75</v>
          </cell>
          <cell r="T247">
            <v>16.069537819444399</v>
          </cell>
          <cell r="U247">
            <v>7.5080081756431696</v>
          </cell>
          <cell r="V247">
            <v>0.76391540773188304</v>
          </cell>
          <cell r="W247">
            <v>1</v>
          </cell>
          <cell r="X247" t="e">
            <v>#VALUE!</v>
          </cell>
          <cell r="Y247">
            <v>874.48986930578417</v>
          </cell>
          <cell r="Z247" t="e">
            <v>#VALUE!</v>
          </cell>
          <cell r="AA247" t="e">
            <v>#VALUE!</v>
          </cell>
        </row>
        <row r="248">
          <cell r="C248" t="str">
            <v>Real GDP USD - 2016 (BL)</v>
          </cell>
          <cell r="E248">
            <v>567.35859873720494</v>
          </cell>
          <cell r="F248">
            <v>1291.9471405626741</v>
          </cell>
          <cell r="G248">
            <v>1829.7367282503242</v>
          </cell>
          <cell r="H248">
            <v>1559.3640942736354</v>
          </cell>
          <cell r="I248">
            <v>11435.169089480612</v>
          </cell>
          <cell r="J248">
            <v>2513.0347864885857</v>
          </cell>
          <cell r="K248">
            <v>3563.0780243668983</v>
          </cell>
          <cell r="L248">
            <v>2333.2837764606934</v>
          </cell>
          <cell r="M248">
            <v>949.78533985636773</v>
          </cell>
          <cell r="N248">
            <v>1905.5225126822636</v>
          </cell>
          <cell r="O248">
            <v>5020.3265989080837</v>
          </cell>
          <cell r="P248">
            <v>1441.7003861742251</v>
          </cell>
          <cell r="Q248">
            <v>1098.3204824287309</v>
          </cell>
          <cell r="R248">
            <v>1307.0470391157014</v>
          </cell>
          <cell r="S248">
            <v>657.19612732087376</v>
          </cell>
          <cell r="T248">
            <v>301.90498611722472</v>
          </cell>
          <cell r="U248">
            <v>879.80337746084649</v>
          </cell>
          <cell r="V248">
            <v>2719.8483057769145</v>
          </cell>
          <cell r="W248">
            <v>19062.782921437945</v>
          </cell>
          <cell r="X248" t="e">
            <v>#VALUE!</v>
          </cell>
          <cell r="Y248">
            <v>3180.9058060999896</v>
          </cell>
          <cell r="Z248" t="e">
            <v>#VALUE!</v>
          </cell>
          <cell r="AA248" t="e">
            <v>#VALUE!</v>
          </cell>
        </row>
        <row r="249">
          <cell r="C249" t="str">
            <v>Real GDP USD - 2017 (BL)</v>
          </cell>
          <cell r="E249">
            <v>642.92829936966564</v>
          </cell>
          <cell r="F249">
            <v>1386.3565878093243</v>
          </cell>
          <cell r="G249">
            <v>2053.2083788116984</v>
          </cell>
          <cell r="H249">
            <v>1650.1870537769373</v>
          </cell>
          <cell r="I249">
            <v>12062.280547022538</v>
          </cell>
          <cell r="J249">
            <v>2587.6818035058418</v>
          </cell>
          <cell r="K249">
            <v>3700.6128982141231</v>
          </cell>
          <cell r="L249">
            <v>2652.2449791123067</v>
          </cell>
          <cell r="M249">
            <v>1015.2923984204707</v>
          </cell>
          <cell r="N249">
            <v>1946.8884101635199</v>
          </cell>
          <cell r="O249">
            <v>4859.9514500736095</v>
          </cell>
          <cell r="P249">
            <v>1530.7509828356015</v>
          </cell>
          <cell r="Q249">
            <v>1158.2290741120682</v>
          </cell>
          <cell r="R249">
            <v>1578.4171847992263</v>
          </cell>
          <cell r="S249">
            <v>688.58624428651206</v>
          </cell>
          <cell r="T249">
            <v>349.43330204617985</v>
          </cell>
          <cell r="U249">
            <v>851.52055621464285</v>
          </cell>
          <cell r="V249">
            <v>2639.9739700869368</v>
          </cell>
          <cell r="W249">
            <v>19485.400000000005</v>
          </cell>
          <cell r="X249" t="e">
            <v>#VALUE!</v>
          </cell>
          <cell r="Y249">
            <v>3307.3654800348004</v>
          </cell>
          <cell r="Z249" t="e">
            <v>#VALUE!</v>
          </cell>
          <cell r="AA249" t="e">
            <v>#VALUE!</v>
          </cell>
        </row>
        <row r="250">
          <cell r="C250" t="str">
            <v>Real GDP USD - 2018 (BL)</v>
          </cell>
          <cell r="E250">
            <v>506.66872217369001</v>
          </cell>
          <cell r="F250">
            <v>1387.0033114726373</v>
          </cell>
          <cell r="G250">
            <v>1826.9916623490938</v>
          </cell>
          <cell r="H250">
            <v>1673.6525022012045</v>
          </cell>
          <cell r="I250">
            <v>13111.773233172482</v>
          </cell>
          <cell r="J250">
            <v>2714.0596927693023</v>
          </cell>
          <cell r="K250">
            <v>3912.1805977061617</v>
          </cell>
          <cell r="L250">
            <v>2656.8432688885687</v>
          </cell>
          <cell r="M250">
            <v>999.90944761097126</v>
          </cell>
          <cell r="N250">
            <v>2026.5107050106617</v>
          </cell>
          <cell r="O250">
            <v>4862.3011650735807</v>
          </cell>
          <cell r="P250">
            <v>1583.7164727193831</v>
          </cell>
          <cell r="Q250">
            <v>1196.3846692423881</v>
          </cell>
          <cell r="R250">
            <v>1594.7039651314565</v>
          </cell>
          <cell r="S250">
            <v>765.2302466864403</v>
          </cell>
          <cell r="T250">
            <v>360.01833387430628</v>
          </cell>
          <cell r="U250">
            <v>749.52915589554505</v>
          </cell>
          <cell r="V250">
            <v>2766.2746787148767</v>
          </cell>
          <cell r="W250">
            <v>20042.169664611345</v>
          </cell>
        </row>
        <row r="251">
          <cell r="C251" t="str">
            <v>Real GDP USD - 2019 (BL)</v>
          </cell>
          <cell r="E251">
            <v>459.04677589305112</v>
          </cell>
          <cell r="F251">
            <v>1361.5497751661587</v>
          </cell>
          <cell r="G251">
            <v>1883.4790970728177</v>
          </cell>
          <cell r="H251">
            <v>1671.0516669033841</v>
          </cell>
          <cell r="I251">
            <v>13660.150050373408</v>
          </cell>
          <cell r="J251">
            <v>2653.5580139269509</v>
          </cell>
          <cell r="K251">
            <v>3808.7560248014324</v>
          </cell>
          <cell r="L251">
            <v>2855.6891179198656</v>
          </cell>
          <cell r="M251">
            <v>1057.8279669094695</v>
          </cell>
          <cell r="N251">
            <v>1946.5854341244883</v>
          </cell>
          <cell r="O251">
            <v>4973.6381337026696</v>
          </cell>
          <cell r="P251">
            <v>1591.8414349766431</v>
          </cell>
          <cell r="Q251">
            <v>1192.8672195113393</v>
          </cell>
          <cell r="R251">
            <v>1547.3603377767054</v>
          </cell>
          <cell r="S251">
            <v>732.42879433933467</v>
          </cell>
          <cell r="T251">
            <v>356.76707019145658</v>
          </cell>
          <cell r="U251">
            <v>678.5992464347961</v>
          </cell>
          <cell r="V251">
            <v>2718.4456818964354</v>
          </cell>
          <cell r="W251">
            <v>20509.359239098576</v>
          </cell>
        </row>
        <row r="252">
          <cell r="C252" t="str">
            <v>Real GDP USD - 2020 (BL)</v>
          </cell>
          <cell r="E252">
            <v>485.05677288730243</v>
          </cell>
          <cell r="F252">
            <v>1394.3689059965723</v>
          </cell>
          <cell r="G252">
            <v>1941.2534559007665</v>
          </cell>
          <cell r="H252">
            <v>1724.7624762323319</v>
          </cell>
          <cell r="I252">
            <v>14558.752555039644</v>
          </cell>
          <cell r="J252">
            <v>2706.9747967971098</v>
          </cell>
          <cell r="K252">
            <v>3912.7251666946745</v>
          </cell>
          <cell r="L252">
            <v>3066.203964172003</v>
          </cell>
          <cell r="M252">
            <v>1137.7902997871054</v>
          </cell>
          <cell r="N252">
            <v>1967.5546212426955</v>
          </cell>
          <cell r="O252">
            <v>5172.3564120362225</v>
          </cell>
          <cell r="P252">
            <v>1641.8075010766715</v>
          </cell>
          <cell r="Q252">
            <v>1221.4583912248534</v>
          </cell>
          <cell r="R252">
            <v>1569.4317626358513</v>
          </cell>
          <cell r="S252">
            <v>743.61562030361415</v>
          </cell>
          <cell r="T252">
            <v>363.99236215999844</v>
          </cell>
          <cell r="U252">
            <v>761.962432242197</v>
          </cell>
          <cell r="V252">
            <v>2755.0045920880116</v>
          </cell>
          <cell r="W252">
            <v>20893.127605041082</v>
          </cell>
        </row>
        <row r="253">
          <cell r="C253" t="str">
            <v>Real GDP USD - 2021 (BL)</v>
          </cell>
          <cell r="E253">
            <v>517.14555677657108</v>
          </cell>
          <cell r="F253">
            <v>1429.697999020821</v>
          </cell>
          <cell r="G253">
            <v>1988.3836819449998</v>
          </cell>
          <cell r="H253">
            <v>1775.4425573348542</v>
          </cell>
          <cell r="I253">
            <v>15496.333057309555</v>
          </cell>
          <cell r="J253">
            <v>2749.1672760006404</v>
          </cell>
          <cell r="K253">
            <v>3997.2491535362128</v>
          </cell>
          <cell r="L253">
            <v>3298.44294438409</v>
          </cell>
          <cell r="M253">
            <v>1203.9429164742237</v>
          </cell>
          <cell r="N253">
            <v>1975.4392625296111</v>
          </cell>
          <cell r="O253">
            <v>5354.7886196767204</v>
          </cell>
          <cell r="P253">
            <v>1689.1261765351696</v>
          </cell>
          <cell r="Q253">
            <v>1252.4749147900388</v>
          </cell>
          <cell r="R253">
            <v>1590.1730064245564</v>
          </cell>
          <cell r="S253">
            <v>753.72210938082208</v>
          </cell>
          <cell r="T253">
            <v>371.97309185744894</v>
          </cell>
          <cell r="U253">
            <v>857.33731410452958</v>
          </cell>
          <cell r="V253">
            <v>2791.1446729729532</v>
          </cell>
          <cell r="W253">
            <v>21262.014059195953</v>
          </cell>
        </row>
        <row r="254">
          <cell r="C254" t="str">
            <v>Real GDP USD - 2022 (BL)</v>
          </cell>
          <cell r="E254">
            <v>546.11049400538434</v>
          </cell>
          <cell r="F254">
            <v>1472.5272060708755</v>
          </cell>
          <cell r="G254">
            <v>2037.5826309815936</v>
          </cell>
          <cell r="H254">
            <v>1831.4501253784981</v>
          </cell>
          <cell r="I254">
            <v>16447.176894910408</v>
          </cell>
          <cell r="J254">
            <v>2800.1674523445008</v>
          </cell>
          <cell r="K254">
            <v>4089.6605957110432</v>
          </cell>
          <cell r="L254">
            <v>3544.8464973441696</v>
          </cell>
          <cell r="M254">
            <v>1263.8918227785837</v>
          </cell>
          <cell r="N254">
            <v>1987.9652872980826</v>
          </cell>
          <cell r="O254">
            <v>5541.0294041534116</v>
          </cell>
          <cell r="P254">
            <v>1743.290054466529</v>
          </cell>
          <cell r="Q254">
            <v>1286.7981707587742</v>
          </cell>
          <cell r="R254">
            <v>1610.6827137393659</v>
          </cell>
          <cell r="S254">
            <v>765.64016966907445</v>
          </cell>
          <cell r="T254">
            <v>380.56976113056999</v>
          </cell>
          <cell r="U254">
            <v>892.12905738877532</v>
          </cell>
          <cell r="V254">
            <v>2838.6356032450353</v>
          </cell>
          <cell r="W254">
            <v>21610.710043382696</v>
          </cell>
        </row>
        <row r="255">
          <cell r="C255" t="str">
            <v>Real GDP USD - 2023 (BL)</v>
          </cell>
          <cell r="E255">
            <v>574.23778254822014</v>
          </cell>
          <cell r="F255">
            <v>1518.788434817943</v>
          </cell>
          <cell r="G255">
            <v>2088.2065165369127</v>
          </cell>
          <cell r="H255">
            <v>1888.3629584992684</v>
          </cell>
          <cell r="I255">
            <v>17446.680308724364</v>
          </cell>
          <cell r="J255">
            <v>2849.6332318995405</v>
          </cell>
          <cell r="K255">
            <v>4171.8599193866667</v>
          </cell>
          <cell r="L255">
            <v>3811.1166067659865</v>
          </cell>
          <cell r="M255">
            <v>1327.0251150339102</v>
          </cell>
          <cell r="N255">
            <v>1997.289161582084</v>
          </cell>
          <cell r="O255">
            <v>5731.2368237976407</v>
          </cell>
          <cell r="P255">
            <v>1801.6676403747317</v>
          </cell>
          <cell r="Q255">
            <v>1323.2227031036402</v>
          </cell>
          <cell r="R255">
            <v>1633.625925366382</v>
          </cell>
          <cell r="S255">
            <v>780.56820951397106</v>
          </cell>
          <cell r="T255">
            <v>388.59362937137826</v>
          </cell>
          <cell r="U255">
            <v>924.06105900640307</v>
          </cell>
          <cell r="V255">
            <v>2890.0561495308016</v>
          </cell>
          <cell r="W255">
            <v>21959.74091893703</v>
          </cell>
        </row>
        <row r="256">
          <cell r="C256" t="str">
            <v>Real GDP USD - 2024 (BL)</v>
          </cell>
          <cell r="E256">
            <v>582.45064901937417</v>
          </cell>
          <cell r="F256">
            <v>1558.9556209809768</v>
          </cell>
          <cell r="G256">
            <v>2118.7538798352352</v>
          </cell>
          <cell r="H256">
            <v>1924.9426585035685</v>
          </cell>
          <cell r="I256">
            <v>18343.693054698109</v>
          </cell>
          <cell r="J256">
            <v>2885.7538472178476</v>
          </cell>
          <cell r="K256">
            <v>4218.6220483223397</v>
          </cell>
          <cell r="L256">
            <v>4068.9920636927181</v>
          </cell>
          <cell r="M256">
            <v>1387.2898940037378</v>
          </cell>
          <cell r="N256">
            <v>2000.7497819943851</v>
          </cell>
          <cell r="O256">
            <v>5764.1806265496371</v>
          </cell>
          <cell r="P256">
            <v>1836.5952792920382</v>
          </cell>
          <cell r="Q256">
            <v>1343.8580855350974</v>
          </cell>
          <cell r="R256">
            <v>1673.5819612567568</v>
          </cell>
          <cell r="S256">
            <v>789.28668878439112</v>
          </cell>
          <cell r="T256">
            <v>392.75136954584127</v>
          </cell>
          <cell r="U256">
            <v>938.39058990585784</v>
          </cell>
          <cell r="V256">
            <v>2926.0176304069832</v>
          </cell>
          <cell r="W256">
            <v>22413.414579506367</v>
          </cell>
        </row>
        <row r="257">
          <cell r="C257" t="str">
            <v>Real GDP USD - 2025 (BL)</v>
          </cell>
          <cell r="E257">
            <v>590.78097759024183</v>
          </cell>
          <cell r="F257">
            <v>1600.1851031210335</v>
          </cell>
          <cell r="G257">
            <v>2149.7481057389036</v>
          </cell>
          <cell r="H257">
            <v>1962.2309481602879</v>
          </cell>
          <cell r="I257">
            <v>19286.825283129328</v>
          </cell>
          <cell r="J257">
            <v>2922.3323105273867</v>
          </cell>
          <cell r="K257">
            <v>4265.9083311713393</v>
          </cell>
          <cell r="L257">
            <v>4344.3164097893878</v>
          </cell>
          <cell r="M257">
            <v>1450.2915040577227</v>
          </cell>
          <cell r="N257">
            <v>2004.2163984806991</v>
          </cell>
          <cell r="O257">
            <v>5797.3137940361803</v>
          </cell>
          <cell r="P257">
            <v>1872.2000353051949</v>
          </cell>
          <cell r="Q257">
            <v>1364.8152724572831</v>
          </cell>
          <cell r="R257">
            <v>1714.5152617578867</v>
          </cell>
          <cell r="S257">
            <v>798.10254824511651</v>
          </cell>
          <cell r="T257">
            <v>396.95359527552637</v>
          </cell>
          <cell r="U257">
            <v>952.94233064068771</v>
          </cell>
          <cell r="V257">
            <v>2962.4265863631967</v>
          </cell>
          <cell r="W257">
            <v>22876.46083654914</v>
          </cell>
        </row>
        <row r="258">
          <cell r="C258" t="str">
            <v>Real GDP USD - 2026 (BL)</v>
          </cell>
          <cell r="E258">
            <v>599.23044822785016</v>
          </cell>
          <cell r="F258">
            <v>1642.5049756318358</v>
          </cell>
          <cell r="G258">
            <v>2181.1957311848741</v>
          </cell>
          <cell r="H258">
            <v>2000.2415536425626</v>
          </cell>
          <cell r="I258">
            <v>20278.44820520949</v>
          </cell>
          <cell r="J258">
            <v>2959.3744252947163</v>
          </cell>
          <cell r="K258">
            <v>4313.7246431436079</v>
          </cell>
          <cell r="L258">
            <v>4638.2703069805284</v>
          </cell>
          <cell r="M258">
            <v>1516.1542341173749</v>
          </cell>
          <cell r="N258">
            <v>2007.6890214301759</v>
          </cell>
          <cell r="O258">
            <v>5830.6374147473562</v>
          </cell>
          <cell r="P258">
            <v>1908.4950351979096</v>
          </cell>
          <cell r="Q258">
            <v>1386.0992823441991</v>
          </cell>
          <cell r="R258">
            <v>1756.4497292939777</v>
          </cell>
          <cell r="S258">
            <v>807.01687557453351</v>
          </cell>
          <cell r="T258">
            <v>401.20078253164394</v>
          </cell>
          <cell r="U258">
            <v>967.71972704671839</v>
          </cell>
          <cell r="V258">
            <v>2999.2885854111696</v>
          </cell>
          <cell r="W258">
            <v>23349.073321682718</v>
          </cell>
        </row>
        <row r="259">
          <cell r="C259" t="str">
            <v>Real GDP USD - 2027 (BL)</v>
          </cell>
          <cell r="E259">
            <v>607.8007649264589</v>
          </cell>
          <cell r="F259">
            <v>1685.9440759156234</v>
          </cell>
          <cell r="G259">
            <v>2213.1033887357921</v>
          </cell>
          <cell r="H259">
            <v>2038.9884670148356</v>
          </cell>
          <cell r="I259">
            <v>21321.054946822405</v>
          </cell>
          <cell r="J259">
            <v>2996.8860685484174</v>
          </cell>
          <cell r="K259">
            <v>4362.0769253039662</v>
          </cell>
          <cell r="L259">
            <v>4952.114305518603</v>
          </cell>
          <cell r="M259">
            <v>1585.0080174920151</v>
          </cell>
          <cell r="N259">
            <v>2011.1676612499657</v>
          </cell>
          <cell r="O259">
            <v>5864.1525834300155</v>
          </cell>
          <cell r="P259">
            <v>1945.4936602334351</v>
          </cell>
          <cell r="Q259">
            <v>1407.7152119319042</v>
          </cell>
          <cell r="R259">
            <v>1799.4098509066225</v>
          </cell>
          <cell r="S259">
            <v>816.03077059974441</v>
          </cell>
          <cell r="T259">
            <v>405.49341237803714</v>
          </cell>
          <cell r="U259">
            <v>982.72627839478446</v>
          </cell>
          <cell r="V259">
            <v>3036.6092648463855</v>
          </cell>
          <cell r="W259">
            <v>23831.449666825065</v>
          </cell>
        </row>
        <row r="260">
          <cell r="C260" t="str">
            <v>Real GDP USD - 2028 (BL)</v>
          </cell>
          <cell r="E260">
            <v>616.49365605120317</v>
          </cell>
          <cell r="F260">
            <v>1730.5320040333961</v>
          </cell>
          <cell r="G260">
            <v>2245.4778079788548</v>
          </cell>
          <cell r="H260">
            <v>2078.4859513834685</v>
          </cell>
          <cell r="I260">
            <v>22417.266816729971</v>
          </cell>
          <cell r="J260">
            <v>3034.8731918115304</v>
          </cell>
          <cell r="K260">
            <v>4410.9711853102744</v>
          </cell>
          <cell r="L260">
            <v>5287.1942495491448</v>
          </cell>
          <cell r="M260">
            <v>1656.988688209856</v>
          </cell>
          <cell r="N260">
            <v>2014.6523283652514</v>
          </cell>
          <cell r="O260">
            <v>5897.8604011237394</v>
          </cell>
          <cell r="P260">
            <v>1983.2095510879819</v>
          </cell>
          <cell r="Q260">
            <v>1429.6682374389941</v>
          </cell>
          <cell r="R260">
            <v>1843.4207125536634</v>
          </cell>
          <cell r="S260">
            <v>825.14534543226125</v>
          </cell>
          <cell r="T260">
            <v>409.8319710256701</v>
          </cell>
          <cell r="U260">
            <v>997.96553821935265</v>
          </cell>
          <cell r="V260">
            <v>3074.3943321101956</v>
          </cell>
          <cell r="W260">
            <v>24323.791586838292</v>
          </cell>
        </row>
        <row r="261">
          <cell r="C261" t="str">
            <v>Real GDP USD - 2029 (BL)</v>
          </cell>
          <cell r="E261">
            <v>625.31087468665044</v>
          </cell>
          <cell r="F261">
            <v>1776.2991428748435</v>
          </cell>
          <cell r="G261">
            <v>2278.325816945136</v>
          </cell>
          <cell r="H261">
            <v>2118.7485461471274</v>
          </cell>
          <cell r="I261">
            <v>23569.839897033711</v>
          </cell>
          <cell r="J261">
            <v>3073.3418220458129</v>
          </cell>
          <cell r="K261">
            <v>4460.4134981598736</v>
          </cell>
          <cell r="L261">
            <v>5644.9470484381427</v>
          </cell>
          <cell r="M261">
            <v>1732.2382489899621</v>
          </cell>
          <cell r="N261">
            <v>2018.1430332192788</v>
          </cell>
          <cell r="O261">
            <v>5931.7619751970096</v>
          </cell>
          <cell r="P261">
            <v>2021.6566128797713</v>
          </cell>
          <cell r="Q261">
            <v>1451.9636158061157</v>
          </cell>
          <cell r="R261">
            <v>1888.5080137577841</v>
          </cell>
          <cell r="S261">
            <v>834.3617246052155</v>
          </cell>
          <cell r="T261">
            <v>414.21694988769957</v>
          </cell>
          <cell r="U261">
            <v>1013.4411151599952</v>
          </cell>
          <cell r="V261">
            <v>3112.6495656626548</v>
          </cell>
          <cell r="W261">
            <v>24826.304963879571</v>
          </cell>
        </row>
        <row r="262">
          <cell r="C262" t="str">
            <v>Real GDP USD - 2030 (BL)</v>
          </cell>
          <cell r="E262">
            <v>634.25419899034296</v>
          </cell>
          <cell r="F262">
            <v>1823.2766788617066</v>
          </cell>
          <cell r="G262">
            <v>2311.6543435496742</v>
          </cell>
          <cell r="H262">
            <v>2159.7910723488712</v>
          </cell>
          <cell r="I262">
            <v>24781.671972481741</v>
          </cell>
          <cell r="J262">
            <v>3112.2980626079652</v>
          </cell>
          <cell r="K262">
            <v>4510.4100069443857</v>
          </cell>
          <cell r="L262">
            <v>6026.9068386106228</v>
          </cell>
          <cell r="M262">
            <v>1810.9051513837376</v>
          </cell>
          <cell r="N262">
            <v>2021.6397862733884</v>
          </cell>
          <cell r="O262">
            <v>5965.8584193835886</v>
          </cell>
          <cell r="P262">
            <v>2060.8490202955822</v>
          </cell>
          <cell r="Q262">
            <v>1474.60668595481</v>
          </cell>
          <cell r="R262">
            <v>1934.698082613384</v>
          </cell>
          <cell r="S262">
            <v>843.6810452121</v>
          </cell>
          <cell r="T262">
            <v>418.64884563513533</v>
          </cell>
          <cell r="U262">
            <v>1029.1566738159113</v>
          </cell>
          <cell r="V262">
            <v>3151.3808158662209</v>
          </cell>
          <cell r="W262">
            <v>25339.199933494685</v>
          </cell>
          <cell r="X262" t="e">
            <v>#VALUE!</v>
          </cell>
          <cell r="Y262">
            <v>4811.0993491749396</v>
          </cell>
          <cell r="Z262" t="e">
            <v>#VALUE!</v>
          </cell>
          <cell r="AA262" t="e">
            <v>#VALUE!</v>
          </cell>
        </row>
        <row r="263">
          <cell r="C263" t="str">
            <v>Nominal GDP - 2016 (BL)</v>
          </cell>
          <cell r="E263">
            <v>8228.1595500000003</v>
          </cell>
          <cell r="F263">
            <v>1704.347</v>
          </cell>
          <cell r="G263">
            <v>6265.7659999999996</v>
          </cell>
          <cell r="H263">
            <v>2028.223</v>
          </cell>
          <cell r="I263">
            <v>74563.240432503997</v>
          </cell>
          <cell r="J263">
            <v>2228.5680000000002</v>
          </cell>
          <cell r="K263">
            <v>3159.75</v>
          </cell>
          <cell r="L263">
            <v>153623.9</v>
          </cell>
          <cell r="M263">
            <v>12401728.5</v>
          </cell>
          <cell r="N263">
            <v>1689.8240000000001</v>
          </cell>
          <cell r="O263">
            <v>535986.5</v>
          </cell>
          <cell r="P263">
            <v>1641786.1</v>
          </cell>
          <cell r="Q263">
            <v>20116.688549999999</v>
          </cell>
          <cell r="R263">
            <v>86010.16</v>
          </cell>
          <cell r="S263">
            <v>2418.5083410718703</v>
          </cell>
          <cell r="T263">
            <v>4359.0600000000004</v>
          </cell>
          <cell r="U263">
            <v>2608.5257499999998</v>
          </cell>
          <cell r="V263">
            <v>1969.5239999999999</v>
          </cell>
          <cell r="W263">
            <v>18707.150000000001</v>
          </cell>
          <cell r="X263" t="e">
            <v>#VALUE!</v>
          </cell>
          <cell r="Y263">
            <v>787851.71024334605</v>
          </cell>
          <cell r="Z263" t="e">
            <v>#VALUE!</v>
          </cell>
          <cell r="AA263" t="e">
            <v>#VALUE!</v>
          </cell>
        </row>
        <row r="264">
          <cell r="C264" t="str">
            <v>Nominal GDP - 2017 (BL)</v>
          </cell>
          <cell r="E264">
            <v>10644.7788</v>
          </cell>
          <cell r="F264">
            <v>1808.04</v>
          </cell>
          <cell r="G264">
            <v>6552.5749999999998</v>
          </cell>
          <cell r="H264">
            <v>2141.5079999999998</v>
          </cell>
          <cell r="I264">
            <v>81526</v>
          </cell>
          <cell r="J264">
            <v>2291.7049999999999</v>
          </cell>
          <cell r="K264">
            <v>3277.34</v>
          </cell>
          <cell r="L264">
            <v>170950.1</v>
          </cell>
          <cell r="M264">
            <v>13587212.599999998</v>
          </cell>
          <cell r="N264">
            <v>1724.2049999999999</v>
          </cell>
          <cell r="O264">
            <v>545122</v>
          </cell>
          <cell r="P264">
            <v>1730398.6</v>
          </cell>
          <cell r="Q264">
            <v>21921.241875</v>
          </cell>
          <cell r="R264">
            <v>92089.279999999999</v>
          </cell>
          <cell r="S264">
            <v>2582.19841607442</v>
          </cell>
          <cell r="T264">
            <v>4653.5780000000004</v>
          </cell>
          <cell r="U264">
            <v>3106.5367500000002</v>
          </cell>
          <cell r="V264">
            <v>2049.6289999999999</v>
          </cell>
          <cell r="W264">
            <v>19485.400000000005</v>
          </cell>
          <cell r="X264" t="e">
            <v>#VALUE!</v>
          </cell>
          <cell r="Y264">
            <v>857344.06925479334</v>
          </cell>
          <cell r="Z264" t="e">
            <v>#VALUE!</v>
          </cell>
          <cell r="AA264" t="e">
            <v>#VALUE!</v>
          </cell>
        </row>
        <row r="265">
          <cell r="C265" t="str">
            <v>Nominal GDP - 2030 (BL)</v>
          </cell>
          <cell r="E265">
            <v>48855.332371964396</v>
          </cell>
          <cell r="F265">
            <v>2926.222322216413</v>
          </cell>
          <cell r="G265">
            <v>11061.69051057087</v>
          </cell>
          <cell r="H265">
            <v>3031.2206367516637</v>
          </cell>
          <cell r="I265">
            <v>198382.05984960246</v>
          </cell>
          <cell r="J265">
            <v>3086.6871273125798</v>
          </cell>
          <cell r="K265">
            <v>4321.1336164552795</v>
          </cell>
          <cell r="L265">
            <v>564678.32509438891</v>
          </cell>
          <cell r="M265">
            <v>32569243.753192529</v>
          </cell>
          <cell r="N265">
            <v>2038.3050398008652</v>
          </cell>
          <cell r="O265">
            <v>638265.32474743295</v>
          </cell>
          <cell r="P265">
            <v>2696235.3154992354</v>
          </cell>
          <cell r="Q265">
            <v>36415.738836534198</v>
          </cell>
          <cell r="R265">
            <v>161617.26934801557</v>
          </cell>
          <cell r="S265">
            <v>3849.7891554122684</v>
          </cell>
          <cell r="T265">
            <v>8046.3051398548505</v>
          </cell>
          <cell r="U265">
            <v>9159.1947763293829</v>
          </cell>
          <cell r="V265">
            <v>2797.4719702793409</v>
          </cell>
          <cell r="W265">
            <v>28733.128143915324</v>
          </cell>
          <cell r="X265" t="e">
            <v>#VALUE!</v>
          </cell>
          <cell r="Y265">
            <v>1946986.5403883476</v>
          </cell>
          <cell r="Z265" t="e">
            <v>#VALUE!</v>
          </cell>
          <cell r="AA265" t="e">
            <v>#VALUE!</v>
          </cell>
        </row>
        <row r="266">
          <cell r="C266" t="str">
            <v>Coal emissions - 2030 (BL)</v>
          </cell>
          <cell r="E266">
            <v>3.9411688488304439</v>
          </cell>
          <cell r="F266">
            <v>190.83787280027676</v>
          </cell>
          <cell r="G266">
            <v>58.712787853962297</v>
          </cell>
          <cell r="H266">
            <v>68.023993264940344</v>
          </cell>
          <cell r="I266">
            <v>10661.548822986379</v>
          </cell>
          <cell r="J266">
            <v>21.560111203977591</v>
          </cell>
          <cell r="K266">
            <v>198.75264018319939</v>
          </cell>
          <cell r="L266">
            <v>2607.495542043534</v>
          </cell>
          <cell r="M266">
            <v>209.08993133374946</v>
          </cell>
          <cell r="N266">
            <v>29.79944299079833</v>
          </cell>
          <cell r="O266">
            <v>417.57609168784489</v>
          </cell>
          <cell r="P266">
            <v>297.01635405913055</v>
          </cell>
          <cell r="Q266">
            <v>40.251683299281702</v>
          </cell>
          <cell r="R266">
            <v>287.90559554259653</v>
          </cell>
          <cell r="S266">
            <v>0</v>
          </cell>
          <cell r="T266">
            <v>317.4452996391239</v>
          </cell>
          <cell r="U266">
            <v>160.9392065171221</v>
          </cell>
          <cell r="V266">
            <v>31.709053050462384</v>
          </cell>
          <cell r="W266">
            <v>1327.3103132260981</v>
          </cell>
          <cell r="X266" t="e">
            <v>#VALUE!</v>
          </cell>
          <cell r="Y266">
            <v>891.04820581743706</v>
          </cell>
          <cell r="Z266" t="e">
            <v>#VALUE!</v>
          </cell>
          <cell r="AA266" t="e">
            <v>#VALUE!</v>
          </cell>
        </row>
        <row r="267">
          <cell r="C267" t="str">
            <v>Oil emissions - 2030 (BL)</v>
          </cell>
          <cell r="E267">
            <v>86.845015050448723</v>
          </cell>
          <cell r="F267">
            <v>145.26931416238654</v>
          </cell>
          <cell r="G267">
            <v>285.31530253335012</v>
          </cell>
          <cell r="H267">
            <v>285.30470311012692</v>
          </cell>
          <cell r="I267">
            <v>1875.780690105883</v>
          </cell>
          <cell r="J267">
            <v>165.77605536922732</v>
          </cell>
          <cell r="K267">
            <v>230.54661114504671</v>
          </cell>
          <cell r="L267">
            <v>827.954882242851</v>
          </cell>
          <cell r="M267">
            <v>269.94853050660822</v>
          </cell>
          <cell r="N267">
            <v>133.8884892598023</v>
          </cell>
          <cell r="O267">
            <v>377.91981853740691</v>
          </cell>
          <cell r="P267">
            <v>181.67291605768108</v>
          </cell>
          <cell r="Q267">
            <v>253.73929400622757</v>
          </cell>
          <cell r="R267">
            <v>302.2256504770566</v>
          </cell>
          <cell r="S267">
            <v>301.46618950000823</v>
          </cell>
          <cell r="T267">
            <v>70.704451011334584</v>
          </cell>
          <cell r="U267">
            <v>105.89170896723292</v>
          </cell>
          <cell r="V267">
            <v>156.65234089745564</v>
          </cell>
          <cell r="W267">
            <v>2001.8337106857737</v>
          </cell>
          <cell r="X267" t="e">
            <v>#VALUE!</v>
          </cell>
          <cell r="Y267">
            <v>424.14398282241621</v>
          </cell>
          <cell r="Z267" t="e">
            <v>#VALUE!</v>
          </cell>
          <cell r="AA267" t="e">
            <v>#VALUE!</v>
          </cell>
        </row>
        <row r="268">
          <cell r="C268" t="str">
            <v>Road fuel emissions - 2030 (BL)</v>
          </cell>
          <cell r="E268">
            <v>32.241625856106388</v>
          </cell>
          <cell r="F268">
            <v>77.585189746403032</v>
          </cell>
          <cell r="G268">
            <v>144.35251662227671</v>
          </cell>
          <cell r="H268">
            <v>136.07576194576248</v>
          </cell>
          <cell r="I268">
            <v>799.43157501968199</v>
          </cell>
          <cell r="J268">
            <v>80.634628613455007</v>
          </cell>
          <cell r="K268">
            <v>105.91669880686833</v>
          </cell>
          <cell r="L268">
            <v>350.11276124594076</v>
          </cell>
          <cell r="M268">
            <v>155.1877329053558</v>
          </cell>
          <cell r="N268">
            <v>70.614313899511686</v>
          </cell>
          <cell r="O268">
            <v>128.41094197827874</v>
          </cell>
          <cell r="P268">
            <v>39.881504078308296</v>
          </cell>
          <cell r="Q268">
            <v>138.35541728104863</v>
          </cell>
          <cell r="R268">
            <v>73.586224803871971</v>
          </cell>
          <cell r="S268">
            <v>63.370692851722048</v>
          </cell>
          <cell r="T268">
            <v>47.047212485009034</v>
          </cell>
          <cell r="U268">
            <v>49.886432068714015</v>
          </cell>
          <cell r="V268">
            <v>79.985136892175404</v>
          </cell>
          <cell r="W268">
            <v>1151.5577977087032</v>
          </cell>
          <cell r="X268" t="e">
            <v>#VALUE!</v>
          </cell>
          <cell r="Y268">
            <v>196.01232446364179</v>
          </cell>
          <cell r="Z268" t="e">
            <v>#VALUE!</v>
          </cell>
          <cell r="AA268" t="e">
            <v>#VALUE!</v>
          </cell>
        </row>
        <row r="269">
          <cell r="C269" t="str">
            <v>Other fuel emissions - 2030 (BL)</v>
          </cell>
          <cell r="E269">
            <v>0</v>
          </cell>
          <cell r="F269">
            <v>0.6</v>
          </cell>
          <cell r="G269">
            <v>0</v>
          </cell>
          <cell r="H269">
            <v>1.1000000000000001</v>
          </cell>
          <cell r="I269">
            <v>30.4</v>
          </cell>
          <cell r="J269">
            <v>6.6</v>
          </cell>
          <cell r="K269">
            <v>20.399999999999999</v>
          </cell>
          <cell r="L269">
            <v>1.4</v>
          </cell>
          <cell r="M269">
            <v>0</v>
          </cell>
          <cell r="N269">
            <v>5.2</v>
          </cell>
          <cell r="O269">
            <v>32.799999999999997</v>
          </cell>
          <cell r="P269">
            <v>17.8</v>
          </cell>
          <cell r="Q269">
            <v>0.1</v>
          </cell>
          <cell r="R269">
            <v>31.2</v>
          </cell>
          <cell r="S269">
            <v>0</v>
          </cell>
          <cell r="T269">
            <v>0</v>
          </cell>
          <cell r="U269">
            <v>0.3</v>
          </cell>
          <cell r="V269">
            <v>6</v>
          </cell>
          <cell r="W269">
            <v>20.100000000000001</v>
          </cell>
          <cell r="X269" t="e">
            <v>#VALUE!</v>
          </cell>
          <cell r="Y269">
            <v>9.1578947368421044</v>
          </cell>
          <cell r="Z269" t="e">
            <v>#VALUE!</v>
          </cell>
          <cell r="AA269" t="e">
            <v>#VALUE!</v>
          </cell>
        </row>
        <row r="270">
          <cell r="C270" t="str">
            <v>Other sector emissions - 2030 (BL)</v>
          </cell>
          <cell r="E270">
            <v>42.576500686902762</v>
          </cell>
          <cell r="F270">
            <v>62.365184558297997</v>
          </cell>
          <cell r="G270">
            <v>129.55655433434987</v>
          </cell>
          <cell r="H270">
            <v>139.81793067834585</v>
          </cell>
          <cell r="I270">
            <v>1057.5352869536227</v>
          </cell>
          <cell r="J270">
            <v>87.299625159451864</v>
          </cell>
          <cell r="K270">
            <v>138.34159755629176</v>
          </cell>
          <cell r="L270">
            <v>426.04466681899987</v>
          </cell>
          <cell r="M270">
            <v>98.443250268622307</v>
          </cell>
          <cell r="N270">
            <v>58.220346125804056</v>
          </cell>
          <cell r="O270">
            <v>241.69979135671258</v>
          </cell>
          <cell r="P270">
            <v>148.55127752656847</v>
          </cell>
          <cell r="Q270">
            <v>94.414004192021054</v>
          </cell>
          <cell r="R270">
            <v>247.00473675865226</v>
          </cell>
          <cell r="S270">
            <v>160.79924650282044</v>
          </cell>
          <cell r="T270">
            <v>22.624027738735407</v>
          </cell>
          <cell r="U270">
            <v>53.34283772301896</v>
          </cell>
          <cell r="V270">
            <v>78.808255068448759</v>
          </cell>
          <cell r="W270">
            <v>821.63231755170455</v>
          </cell>
        </row>
        <row r="271">
          <cell r="C271" t="str">
            <v>Other sector use - 2030 (BL)</v>
          </cell>
          <cell r="E271">
            <v>12265.131679009137</v>
          </cell>
          <cell r="F271">
            <v>36343.920611131412</v>
          </cell>
          <cell r="G271">
            <v>10682.739698145713</v>
          </cell>
          <cell r="H271">
            <v>40938.038423722668</v>
          </cell>
          <cell r="I271">
            <v>1080504.3720768467</v>
          </cell>
          <cell r="J271">
            <v>78157.066877320613</v>
          </cell>
          <cell r="K271">
            <v>40714.222174307593</v>
          </cell>
          <cell r="L271">
            <v>421954.10630397964</v>
          </cell>
          <cell r="M271">
            <v>56735.491102434316</v>
          </cell>
          <cell r="N271">
            <v>14542.785869732412</v>
          </cell>
          <cell r="O271">
            <v>83782.684269330639</v>
          </cell>
          <cell r="P271">
            <v>72924.39093191651</v>
          </cell>
          <cell r="Q271">
            <v>30494.66781249769</v>
          </cell>
          <cell r="R271">
            <v>181826.92804363178</v>
          </cell>
          <cell r="S271">
            <v>51614.853906820703</v>
          </cell>
          <cell r="T271">
            <v>40720.155886591267</v>
          </cell>
          <cell r="U271">
            <v>24883.99195166798</v>
          </cell>
          <cell r="V271">
            <v>20550.4921515811</v>
          </cell>
          <cell r="W271">
            <v>439260.35636430129</v>
          </cell>
        </row>
        <row r="272">
          <cell r="C272" t="str">
            <v>Percent needed to meet target (BL)</v>
          </cell>
          <cell r="E272">
            <v>22.5</v>
          </cell>
          <cell r="F272">
            <v>38.903566541399066</v>
          </cell>
          <cell r="G272">
            <v>34.180527108344663</v>
          </cell>
          <cell r="H272">
            <v>33.954474122241123</v>
          </cell>
          <cell r="I272">
            <v>9.2628389031869869</v>
          </cell>
          <cell r="J272">
            <v>26.894196183889278</v>
          </cell>
          <cell r="K272">
            <v>9.3894454659997386</v>
          </cell>
          <cell r="L272">
            <v>0</v>
          </cell>
          <cell r="M272">
            <v>20.5</v>
          </cell>
          <cell r="N272">
            <v>19.56483394021209</v>
          </cell>
          <cell r="O272">
            <v>23.017696693934361</v>
          </cell>
          <cell r="P272">
            <v>37</v>
          </cell>
          <cell r="Q272">
            <v>32.499999999999993</v>
          </cell>
          <cell r="R272">
            <v>0</v>
          </cell>
          <cell r="S272">
            <v>27.763319673573012</v>
          </cell>
          <cell r="T272">
            <v>10.842102537358835</v>
          </cell>
          <cell r="U272">
            <v>20.999999999999993</v>
          </cell>
          <cell r="V272">
            <v>7.6682467627970858</v>
          </cell>
          <cell r="W272">
            <v>15.417563236427831</v>
          </cell>
          <cell r="X272" t="e">
            <v>#VALUE!</v>
          </cell>
          <cell r="Y272">
            <v>20.545200587861263</v>
          </cell>
          <cell r="Z272" t="e">
            <v>#VALUE!</v>
          </cell>
          <cell r="AA272" t="e">
            <v>#VALUE!</v>
          </cell>
        </row>
        <row r="273">
          <cell r="C273" t="str">
            <v>Check - CountryInput</v>
          </cell>
          <cell r="E273" t="b">
            <v>1</v>
          </cell>
          <cell r="F273" t="b">
            <v>1</v>
          </cell>
          <cell r="G273" t="b">
            <v>1</v>
          </cell>
          <cell r="H273" t="b">
            <v>1</v>
          </cell>
          <cell r="I273" t="b">
            <v>1</v>
          </cell>
          <cell r="J273" t="b">
            <v>1</v>
          </cell>
          <cell r="K273" t="b">
            <v>1</v>
          </cell>
          <cell r="L273" t="b">
            <v>1</v>
          </cell>
          <cell r="M273" t="b">
            <v>1</v>
          </cell>
          <cell r="N273" t="b">
            <v>1</v>
          </cell>
          <cell r="O273" t="b">
            <v>1</v>
          </cell>
          <cell r="P273" t="b">
            <v>1</v>
          </cell>
          <cell r="Q273" t="b">
            <v>1</v>
          </cell>
          <cell r="R273" t="b">
            <v>1</v>
          </cell>
          <cell r="S273" t="b">
            <v>1</v>
          </cell>
          <cell r="T273" t="b">
            <v>1</v>
          </cell>
          <cell r="U273" t="b">
            <v>1</v>
          </cell>
          <cell r="V273" t="b">
            <v>1</v>
          </cell>
          <cell r="W273" t="b">
            <v>1</v>
          </cell>
        </row>
        <row r="274">
          <cell r="C274" t="str">
            <v>Check - ScenarioInput</v>
          </cell>
          <cell r="E274" t="b">
            <v>1</v>
          </cell>
          <cell r="F274" t="b">
            <v>1</v>
          </cell>
          <cell r="G274" t="b">
            <v>1</v>
          </cell>
          <cell r="H274" t="b">
            <v>1</v>
          </cell>
          <cell r="I274" t="b">
            <v>1</v>
          </cell>
          <cell r="J274" t="b">
            <v>1</v>
          </cell>
          <cell r="K274" t="b">
            <v>1</v>
          </cell>
          <cell r="L274" t="b">
            <v>1</v>
          </cell>
          <cell r="M274" t="b">
            <v>1</v>
          </cell>
          <cell r="N274" t="b">
            <v>1</v>
          </cell>
          <cell r="O274" t="b">
            <v>1</v>
          </cell>
          <cell r="P274" t="b">
            <v>1</v>
          </cell>
          <cell r="Q274" t="b">
            <v>1</v>
          </cell>
          <cell r="R274" t="b">
            <v>1</v>
          </cell>
          <cell r="S274" t="b">
            <v>1</v>
          </cell>
          <cell r="T274" t="b">
            <v>1</v>
          </cell>
          <cell r="U274" t="b">
            <v>1</v>
          </cell>
          <cell r="V274" t="b">
            <v>1</v>
          </cell>
          <cell r="W274" t="b">
            <v>1</v>
          </cell>
        </row>
        <row r="275">
          <cell r="C275" t="str">
            <v>Oil price - 2016 (BL)</v>
          </cell>
          <cell r="E275">
            <v>62.411821145635173</v>
          </cell>
          <cell r="F275">
            <v>62.411821145635173</v>
          </cell>
          <cell r="G275">
            <v>62.411821145635173</v>
          </cell>
          <cell r="H275">
            <v>62.411821145635173</v>
          </cell>
          <cell r="I275">
            <v>62.411821145635173</v>
          </cell>
          <cell r="J275">
            <v>62.411821145635173</v>
          </cell>
          <cell r="K275">
            <v>62.411821145635173</v>
          </cell>
          <cell r="L275">
            <v>62.411821145635173</v>
          </cell>
          <cell r="M275">
            <v>62.411821145635173</v>
          </cell>
          <cell r="N275">
            <v>62.411821145635173</v>
          </cell>
          <cell r="O275">
            <v>62.411821145635173</v>
          </cell>
          <cell r="P275">
            <v>62.411821145635173</v>
          </cell>
          <cell r="Q275">
            <v>62.411821145635173</v>
          </cell>
          <cell r="R275">
            <v>62.411821145635173</v>
          </cell>
          <cell r="S275">
            <v>62.411821145635173</v>
          </cell>
          <cell r="T275">
            <v>62.411821145635173</v>
          </cell>
          <cell r="U275">
            <v>62.411821145635173</v>
          </cell>
          <cell r="V275">
            <v>62.411821145635173</v>
          </cell>
          <cell r="W275">
            <v>62.411821145635173</v>
          </cell>
          <cell r="X275" t="e">
            <v>#VALUE!</v>
          </cell>
          <cell r="Y275">
            <v>62.411821145635166</v>
          </cell>
          <cell r="Z275" t="e">
            <v>#VALUE!</v>
          </cell>
          <cell r="AA275" t="e">
            <v>#VALUE!</v>
          </cell>
        </row>
        <row r="276">
          <cell r="C276" t="str">
            <v>Oil price - 2017 (BL)</v>
          </cell>
          <cell r="E276">
            <v>52.622920195045694</v>
          </cell>
          <cell r="F276">
            <v>52.622920195045694</v>
          </cell>
          <cell r="G276">
            <v>52.622920195045694</v>
          </cell>
          <cell r="H276">
            <v>52.622920195045694</v>
          </cell>
          <cell r="I276">
            <v>52.622920195045694</v>
          </cell>
          <cell r="J276">
            <v>52.622920195045694</v>
          </cell>
          <cell r="K276">
            <v>52.622920195045694</v>
          </cell>
          <cell r="L276">
            <v>52.622920195045694</v>
          </cell>
          <cell r="M276">
            <v>52.622920195045694</v>
          </cell>
          <cell r="N276">
            <v>52.622920195045694</v>
          </cell>
          <cell r="O276">
            <v>52.622920195045694</v>
          </cell>
          <cell r="P276">
            <v>52.622920195045694</v>
          </cell>
          <cell r="Q276">
            <v>52.622920195045694</v>
          </cell>
          <cell r="R276">
            <v>52.622920195045694</v>
          </cell>
          <cell r="S276">
            <v>52.622920195045694</v>
          </cell>
          <cell r="T276">
            <v>52.622920195045694</v>
          </cell>
          <cell r="U276">
            <v>52.622920195045694</v>
          </cell>
          <cell r="V276">
            <v>52.622920195045694</v>
          </cell>
          <cell r="W276">
            <v>52.622920195045694</v>
          </cell>
          <cell r="X276" t="e">
            <v>#VALUE!</v>
          </cell>
          <cell r="Y276">
            <v>52.622920195045701</v>
          </cell>
          <cell r="Z276" t="e">
            <v>#VALUE!</v>
          </cell>
          <cell r="AA276" t="e">
            <v>#VALUE!</v>
          </cell>
        </row>
        <row r="277">
          <cell r="C277" t="str">
            <v>Oil price - 2018 (BL)</v>
          </cell>
          <cell r="E277">
            <v>59.8504978424764</v>
          </cell>
          <cell r="F277">
            <v>59.8504978424764</v>
          </cell>
          <cell r="G277">
            <v>59.8504978424764</v>
          </cell>
          <cell r="H277">
            <v>59.8504978424764</v>
          </cell>
          <cell r="I277">
            <v>59.8504978424764</v>
          </cell>
          <cell r="J277">
            <v>59.8504978424764</v>
          </cell>
          <cell r="K277">
            <v>59.8504978424764</v>
          </cell>
          <cell r="L277">
            <v>59.8504978424764</v>
          </cell>
          <cell r="M277">
            <v>59.8504978424764</v>
          </cell>
          <cell r="N277">
            <v>59.8504978424764</v>
          </cell>
          <cell r="O277">
            <v>59.8504978424764</v>
          </cell>
          <cell r="P277">
            <v>59.8504978424764</v>
          </cell>
          <cell r="Q277">
            <v>59.8504978424764</v>
          </cell>
          <cell r="R277">
            <v>59.8504978424764</v>
          </cell>
          <cell r="S277">
            <v>59.8504978424764</v>
          </cell>
          <cell r="T277">
            <v>59.8504978424764</v>
          </cell>
          <cell r="U277">
            <v>59.8504978424764</v>
          </cell>
          <cell r="V277">
            <v>59.8504978424764</v>
          </cell>
          <cell r="W277">
            <v>59.8504978424764</v>
          </cell>
          <cell r="X277" t="e">
            <v>#VALUE!</v>
          </cell>
          <cell r="Y277">
            <v>59.850497842476422</v>
          </cell>
          <cell r="Z277" t="e">
            <v>#VALUE!</v>
          </cell>
          <cell r="AA277" t="e">
            <v>#VALUE!</v>
          </cell>
        </row>
        <row r="278">
          <cell r="C278" t="str">
            <v>Oil price - 2019 (BL)</v>
          </cell>
          <cell r="E278">
            <v>56.694657283096021</v>
          </cell>
          <cell r="F278">
            <v>56.694657283096021</v>
          </cell>
          <cell r="G278">
            <v>56.694657283096021</v>
          </cell>
          <cell r="H278">
            <v>56.694657283096021</v>
          </cell>
          <cell r="I278">
            <v>56.694657283096021</v>
          </cell>
          <cell r="J278">
            <v>56.694657283096021</v>
          </cell>
          <cell r="K278">
            <v>56.694657283096021</v>
          </cell>
          <cell r="L278">
            <v>56.694657283096021</v>
          </cell>
          <cell r="M278">
            <v>56.694657283096021</v>
          </cell>
          <cell r="N278">
            <v>56.694657283096021</v>
          </cell>
          <cell r="O278">
            <v>56.694657283096021</v>
          </cell>
          <cell r="P278">
            <v>56.694657283096021</v>
          </cell>
          <cell r="Q278">
            <v>56.694657283096021</v>
          </cell>
          <cell r="R278">
            <v>56.694657283096021</v>
          </cell>
          <cell r="S278">
            <v>56.694657283096021</v>
          </cell>
          <cell r="T278">
            <v>56.694657283096021</v>
          </cell>
          <cell r="U278">
            <v>56.694657283096021</v>
          </cell>
          <cell r="V278">
            <v>56.694657283096021</v>
          </cell>
          <cell r="W278">
            <v>56.694657283096021</v>
          </cell>
          <cell r="X278" t="e">
            <v>#VALUE!</v>
          </cell>
          <cell r="Y278">
            <v>56.694657283096028</v>
          </cell>
          <cell r="Z278" t="e">
            <v>#VALUE!</v>
          </cell>
          <cell r="AA278" t="e">
            <v>#VALUE!</v>
          </cell>
        </row>
        <row r="279">
          <cell r="C279" t="str">
            <v>Oil price - 2020 (BL)</v>
          </cell>
          <cell r="E279">
            <v>63.120546137100987</v>
          </cell>
          <cell r="F279">
            <v>63.120546137100987</v>
          </cell>
          <cell r="G279">
            <v>63.120546137100987</v>
          </cell>
          <cell r="H279">
            <v>63.120546137100987</v>
          </cell>
          <cell r="I279">
            <v>63.120546137100987</v>
          </cell>
          <cell r="J279">
            <v>63.120546137100987</v>
          </cell>
          <cell r="K279">
            <v>63.120546137100987</v>
          </cell>
          <cell r="L279">
            <v>63.120546137100987</v>
          </cell>
          <cell r="M279">
            <v>63.120546137100987</v>
          </cell>
          <cell r="N279">
            <v>63.120546137100987</v>
          </cell>
          <cell r="O279">
            <v>63.120546137100987</v>
          </cell>
          <cell r="P279">
            <v>63.120546137100987</v>
          </cell>
          <cell r="Q279">
            <v>63.120546137100987</v>
          </cell>
          <cell r="R279">
            <v>63.120546137100987</v>
          </cell>
          <cell r="S279">
            <v>63.120546137100987</v>
          </cell>
          <cell r="T279">
            <v>63.120546137100987</v>
          </cell>
          <cell r="U279">
            <v>63.120546137100987</v>
          </cell>
          <cell r="V279">
            <v>63.120546137100987</v>
          </cell>
          <cell r="W279">
            <v>63.120546137100987</v>
          </cell>
          <cell r="X279" t="e">
            <v>#VALUE!</v>
          </cell>
          <cell r="Y279">
            <v>63.120546137100987</v>
          </cell>
          <cell r="Z279" t="e">
            <v>#VALUE!</v>
          </cell>
          <cell r="AA279" t="e">
            <v>#VALUE!</v>
          </cell>
        </row>
        <row r="280">
          <cell r="C280" t="str">
            <v>Oil price - 2021 (BL)</v>
          </cell>
          <cell r="E280">
            <v>66.032123385294256</v>
          </cell>
          <cell r="F280">
            <v>66.032123385294256</v>
          </cell>
          <cell r="G280">
            <v>66.032123385294256</v>
          </cell>
          <cell r="H280">
            <v>66.032123385294256</v>
          </cell>
          <cell r="I280">
            <v>66.032123385294256</v>
          </cell>
          <cell r="J280">
            <v>66.032123385294256</v>
          </cell>
          <cell r="K280">
            <v>66.032123385294256</v>
          </cell>
          <cell r="L280">
            <v>66.032123385294256</v>
          </cell>
          <cell r="M280">
            <v>66.032123385294256</v>
          </cell>
          <cell r="N280">
            <v>66.032123385294256</v>
          </cell>
          <cell r="O280">
            <v>66.032123385294256</v>
          </cell>
          <cell r="P280">
            <v>66.032123385294256</v>
          </cell>
          <cell r="Q280">
            <v>66.032123385294256</v>
          </cell>
          <cell r="R280">
            <v>66.032123385294256</v>
          </cell>
          <cell r="S280">
            <v>66.032123385294256</v>
          </cell>
          <cell r="T280">
            <v>66.032123385294256</v>
          </cell>
          <cell r="U280">
            <v>66.032123385294256</v>
          </cell>
          <cell r="V280">
            <v>66.032123385294256</v>
          </cell>
          <cell r="W280">
            <v>66.032123385294256</v>
          </cell>
          <cell r="X280" t="e">
            <v>#VALUE!</v>
          </cell>
          <cell r="Y280">
            <v>66.032123385294227</v>
          </cell>
          <cell r="Z280" t="e">
            <v>#VALUE!</v>
          </cell>
          <cell r="AA280" t="e">
            <v>#VALUE!</v>
          </cell>
        </row>
        <row r="281">
          <cell r="C281" t="str">
            <v>Oil price - 2022 (BL)</v>
          </cell>
          <cell r="E281">
            <v>66.995249884850665</v>
          </cell>
          <cell r="F281">
            <v>66.995249884850665</v>
          </cell>
          <cell r="G281">
            <v>66.995249884850665</v>
          </cell>
          <cell r="H281">
            <v>66.995249884850665</v>
          </cell>
          <cell r="I281">
            <v>66.995249884850665</v>
          </cell>
          <cell r="J281">
            <v>66.995249884850665</v>
          </cell>
          <cell r="K281">
            <v>66.995249884850665</v>
          </cell>
          <cell r="L281">
            <v>66.995249884850665</v>
          </cell>
          <cell r="M281">
            <v>66.995249884850665</v>
          </cell>
          <cell r="N281">
            <v>66.995249884850665</v>
          </cell>
          <cell r="O281">
            <v>66.995249884850665</v>
          </cell>
          <cell r="P281">
            <v>66.995249884850665</v>
          </cell>
          <cell r="Q281">
            <v>66.995249884850665</v>
          </cell>
          <cell r="R281">
            <v>66.995249884850665</v>
          </cell>
          <cell r="S281">
            <v>66.995249884850665</v>
          </cell>
          <cell r="T281">
            <v>66.995249884850665</v>
          </cell>
          <cell r="U281">
            <v>66.995249884850665</v>
          </cell>
          <cell r="V281">
            <v>66.995249884850665</v>
          </cell>
          <cell r="W281">
            <v>66.995249884850665</v>
          </cell>
          <cell r="X281" t="e">
            <v>#VALUE!</v>
          </cell>
          <cell r="Y281">
            <v>66.995249884850651</v>
          </cell>
          <cell r="Z281" t="e">
            <v>#VALUE!</v>
          </cell>
          <cell r="AA281" t="e">
            <v>#VALUE!</v>
          </cell>
        </row>
        <row r="282">
          <cell r="C282" t="str">
            <v>Oil price - 2023 (BL)</v>
          </cell>
          <cell r="E282">
            <v>67.870885150029878</v>
          </cell>
          <cell r="F282">
            <v>67.870885150029878</v>
          </cell>
          <cell r="G282">
            <v>67.870885150029878</v>
          </cell>
          <cell r="H282">
            <v>67.870885150029878</v>
          </cell>
          <cell r="I282">
            <v>67.870885150029878</v>
          </cell>
          <cell r="J282">
            <v>67.870885150029878</v>
          </cell>
          <cell r="K282">
            <v>67.870885150029878</v>
          </cell>
          <cell r="L282">
            <v>67.870885150029878</v>
          </cell>
          <cell r="M282">
            <v>67.870885150029878</v>
          </cell>
          <cell r="N282">
            <v>67.870885150029878</v>
          </cell>
          <cell r="O282">
            <v>67.870885150029878</v>
          </cell>
          <cell r="P282">
            <v>67.870885150029878</v>
          </cell>
          <cell r="Q282">
            <v>67.870885150029878</v>
          </cell>
          <cell r="R282">
            <v>67.870885150029878</v>
          </cell>
          <cell r="S282">
            <v>67.870885150029878</v>
          </cell>
          <cell r="T282">
            <v>67.870885150029878</v>
          </cell>
          <cell r="U282">
            <v>67.870885150029878</v>
          </cell>
          <cell r="V282">
            <v>67.870885150029878</v>
          </cell>
          <cell r="W282">
            <v>67.870885150029878</v>
          </cell>
          <cell r="X282" t="e">
            <v>#VALUE!</v>
          </cell>
          <cell r="Y282">
            <v>67.870885150029864</v>
          </cell>
          <cell r="Z282" t="e">
            <v>#VALUE!</v>
          </cell>
          <cell r="AA282" t="e">
            <v>#VALUE!</v>
          </cell>
        </row>
        <row r="283">
          <cell r="C283" t="str">
            <v>Oil price - 2024 (BL)</v>
          </cell>
          <cell r="E283">
            <v>68.431242792917203</v>
          </cell>
          <cell r="F283">
            <v>68.431242792917203</v>
          </cell>
          <cell r="G283">
            <v>68.431242792917203</v>
          </cell>
          <cell r="H283">
            <v>68.431242792917203</v>
          </cell>
          <cell r="I283">
            <v>68.431242792917203</v>
          </cell>
          <cell r="J283">
            <v>68.431242792917203</v>
          </cell>
          <cell r="K283">
            <v>68.431242792917203</v>
          </cell>
          <cell r="L283">
            <v>68.431242792917203</v>
          </cell>
          <cell r="M283">
            <v>68.431242792917203</v>
          </cell>
          <cell r="N283">
            <v>68.431242792917203</v>
          </cell>
          <cell r="O283">
            <v>68.431242792917203</v>
          </cell>
          <cell r="P283">
            <v>68.431242792917203</v>
          </cell>
          <cell r="Q283">
            <v>68.431242792917203</v>
          </cell>
          <cell r="R283">
            <v>68.431242792917203</v>
          </cell>
          <cell r="S283">
            <v>68.431242792917203</v>
          </cell>
          <cell r="T283">
            <v>68.431242792917203</v>
          </cell>
          <cell r="U283">
            <v>68.431242792917203</v>
          </cell>
          <cell r="V283">
            <v>68.431242792917203</v>
          </cell>
          <cell r="W283">
            <v>68.431242792917203</v>
          </cell>
          <cell r="X283" t="e">
            <v>#VALUE!</v>
          </cell>
          <cell r="Y283">
            <v>68.431242792917175</v>
          </cell>
          <cell r="Z283" t="e">
            <v>#VALUE!</v>
          </cell>
          <cell r="AA283" t="e">
            <v>#VALUE!</v>
          </cell>
        </row>
        <row r="284">
          <cell r="C284" t="str">
            <v>Oil price - 2025 (BL)</v>
          </cell>
          <cell r="E284">
            <v>69.166134565154408</v>
          </cell>
          <cell r="F284">
            <v>69.166134565154408</v>
          </cell>
          <cell r="G284">
            <v>69.166134565154408</v>
          </cell>
          <cell r="H284">
            <v>69.166134565154408</v>
          </cell>
          <cell r="I284">
            <v>69.166134565154408</v>
          </cell>
          <cell r="J284">
            <v>69.166134565154408</v>
          </cell>
          <cell r="K284">
            <v>69.166134565154408</v>
          </cell>
          <cell r="L284">
            <v>69.166134565154408</v>
          </cell>
          <cell r="M284">
            <v>69.166134565154408</v>
          </cell>
          <cell r="N284">
            <v>69.166134565154408</v>
          </cell>
          <cell r="O284">
            <v>69.166134565154408</v>
          </cell>
          <cell r="P284">
            <v>69.166134565154408</v>
          </cell>
          <cell r="Q284">
            <v>69.166134565154408</v>
          </cell>
          <cell r="R284">
            <v>69.166134565154408</v>
          </cell>
          <cell r="S284">
            <v>69.166134565154408</v>
          </cell>
          <cell r="T284">
            <v>69.166134565154408</v>
          </cell>
          <cell r="U284">
            <v>69.166134565154408</v>
          </cell>
          <cell r="V284">
            <v>69.166134565154408</v>
          </cell>
          <cell r="W284">
            <v>69.166134565154408</v>
          </cell>
          <cell r="X284" t="e">
            <v>#VALUE!</v>
          </cell>
          <cell r="Y284">
            <v>69.166134565154394</v>
          </cell>
          <cell r="Z284" t="e">
            <v>#VALUE!</v>
          </cell>
          <cell r="AA284" t="e">
            <v>#VALUE!</v>
          </cell>
        </row>
        <row r="285">
          <cell r="C285" t="str">
            <v>Oil price - 2026 (BL)</v>
          </cell>
          <cell r="E285">
            <v>70.163853295427387</v>
          </cell>
          <cell r="F285">
            <v>70.163853295427387</v>
          </cell>
          <cell r="G285">
            <v>70.163853295427387</v>
          </cell>
          <cell r="H285">
            <v>70.163853295427387</v>
          </cell>
          <cell r="I285">
            <v>70.163853295427387</v>
          </cell>
          <cell r="J285">
            <v>70.163853295427387</v>
          </cell>
          <cell r="K285">
            <v>70.163853295427387</v>
          </cell>
          <cell r="L285">
            <v>70.163853295427387</v>
          </cell>
          <cell r="M285">
            <v>70.163853295427387</v>
          </cell>
          <cell r="N285">
            <v>70.163853295427387</v>
          </cell>
          <cell r="O285">
            <v>70.163853295427387</v>
          </cell>
          <cell r="P285">
            <v>70.163853295427387</v>
          </cell>
          <cell r="Q285">
            <v>70.163853295427387</v>
          </cell>
          <cell r="R285">
            <v>70.163853295427387</v>
          </cell>
          <cell r="S285">
            <v>70.163853295427387</v>
          </cell>
          <cell r="T285">
            <v>70.163853295427387</v>
          </cell>
          <cell r="U285">
            <v>70.163853295427387</v>
          </cell>
          <cell r="V285">
            <v>70.163853295427387</v>
          </cell>
          <cell r="W285">
            <v>70.163853295427387</v>
          </cell>
          <cell r="X285" t="e">
            <v>#VALUE!</v>
          </cell>
          <cell r="Y285">
            <v>70.163853295427387</v>
          </cell>
          <cell r="Z285" t="e">
            <v>#VALUE!</v>
          </cell>
          <cell r="AA285" t="e">
            <v>#VALUE!</v>
          </cell>
        </row>
        <row r="286">
          <cell r="C286" t="str">
            <v>Oil price - 2027 (BL)</v>
          </cell>
          <cell r="E286">
            <v>70.848304407239482</v>
          </cell>
          <cell r="F286">
            <v>70.848304407239482</v>
          </cell>
          <cell r="G286">
            <v>70.848304407239482</v>
          </cell>
          <cell r="H286">
            <v>70.848304407239482</v>
          </cell>
          <cell r="I286">
            <v>70.848304407239482</v>
          </cell>
          <cell r="J286">
            <v>70.848304407239482</v>
          </cell>
          <cell r="K286">
            <v>70.848304407239482</v>
          </cell>
          <cell r="L286">
            <v>70.848304407239482</v>
          </cell>
          <cell r="M286">
            <v>70.848304407239482</v>
          </cell>
          <cell r="N286">
            <v>70.848304407239482</v>
          </cell>
          <cell r="O286">
            <v>70.848304407239482</v>
          </cell>
          <cell r="P286">
            <v>70.848304407239482</v>
          </cell>
          <cell r="Q286">
            <v>70.848304407239482</v>
          </cell>
          <cell r="R286">
            <v>70.848304407239482</v>
          </cell>
          <cell r="S286">
            <v>70.848304407239482</v>
          </cell>
          <cell r="T286">
            <v>70.848304407239482</v>
          </cell>
          <cell r="U286">
            <v>70.848304407239482</v>
          </cell>
          <cell r="V286">
            <v>70.848304407239482</v>
          </cell>
          <cell r="W286">
            <v>70.848304407239482</v>
          </cell>
          <cell r="X286" t="e">
            <v>#VALUE!</v>
          </cell>
          <cell r="Y286">
            <v>70.84830440723951</v>
          </cell>
          <cell r="Z286" t="e">
            <v>#VALUE!</v>
          </cell>
          <cell r="AA286" t="e">
            <v>#VALUE!</v>
          </cell>
        </row>
        <row r="287">
          <cell r="C287" t="str">
            <v>Oil price - 2028 (BL)</v>
          </cell>
          <cell r="E287">
            <v>71.72931396922769</v>
          </cell>
          <cell r="F287">
            <v>71.72931396922769</v>
          </cell>
          <cell r="G287">
            <v>71.72931396922769</v>
          </cell>
          <cell r="H287">
            <v>71.72931396922769</v>
          </cell>
          <cell r="I287">
            <v>71.72931396922769</v>
          </cell>
          <cell r="J287">
            <v>71.72931396922769</v>
          </cell>
          <cell r="K287">
            <v>71.72931396922769</v>
          </cell>
          <cell r="L287">
            <v>71.72931396922769</v>
          </cell>
          <cell r="M287">
            <v>71.72931396922769</v>
          </cell>
          <cell r="N287">
            <v>71.72931396922769</v>
          </cell>
          <cell r="O287">
            <v>71.72931396922769</v>
          </cell>
          <cell r="P287">
            <v>71.72931396922769</v>
          </cell>
          <cell r="Q287">
            <v>71.72931396922769</v>
          </cell>
          <cell r="R287">
            <v>71.72931396922769</v>
          </cell>
          <cell r="S287">
            <v>71.72931396922769</v>
          </cell>
          <cell r="T287">
            <v>71.72931396922769</v>
          </cell>
          <cell r="U287">
            <v>71.72931396922769</v>
          </cell>
          <cell r="V287">
            <v>71.72931396922769</v>
          </cell>
          <cell r="W287">
            <v>71.72931396922769</v>
          </cell>
          <cell r="X287" t="e">
            <v>#VALUE!</v>
          </cell>
          <cell r="Y287">
            <v>71.729313969227661</v>
          </cell>
          <cell r="Z287" t="e">
            <v>#VALUE!</v>
          </cell>
          <cell r="AA287" t="e">
            <v>#VALUE!</v>
          </cell>
        </row>
        <row r="288">
          <cell r="C288" t="str">
            <v>Oil price - 2029 (BL)</v>
          </cell>
          <cell r="E288">
            <v>72.520841405445069</v>
          </cell>
          <cell r="F288">
            <v>72.520841405445069</v>
          </cell>
          <cell r="G288">
            <v>72.520841405445069</v>
          </cell>
          <cell r="H288">
            <v>72.520841405445069</v>
          </cell>
          <cell r="I288">
            <v>72.520841405445069</v>
          </cell>
          <cell r="J288">
            <v>72.520841405445069</v>
          </cell>
          <cell r="K288">
            <v>72.520841405445069</v>
          </cell>
          <cell r="L288">
            <v>72.520841405445069</v>
          </cell>
          <cell r="M288">
            <v>72.520841405445069</v>
          </cell>
          <cell r="N288">
            <v>72.520841405445069</v>
          </cell>
          <cell r="O288">
            <v>72.520841405445069</v>
          </cell>
          <cell r="P288">
            <v>72.520841405445069</v>
          </cell>
          <cell r="Q288">
            <v>72.520841405445069</v>
          </cell>
          <cell r="R288">
            <v>72.520841405445069</v>
          </cell>
          <cell r="S288">
            <v>72.520841405445069</v>
          </cell>
          <cell r="T288">
            <v>72.520841405445069</v>
          </cell>
          <cell r="U288">
            <v>72.520841405445069</v>
          </cell>
          <cell r="V288">
            <v>72.520841405445069</v>
          </cell>
          <cell r="W288">
            <v>72.520841405445069</v>
          </cell>
          <cell r="X288" t="e">
            <v>#VALUE!</v>
          </cell>
          <cell r="Y288">
            <v>72.520841405445054</v>
          </cell>
          <cell r="Z288" t="e">
            <v>#VALUE!</v>
          </cell>
          <cell r="AA288" t="e">
            <v>#VALUE!</v>
          </cell>
        </row>
        <row r="289">
          <cell r="C289" t="str">
            <v>Oil price - 2030 (BL)</v>
          </cell>
          <cell r="E289">
            <v>73.071376723942251</v>
          </cell>
          <cell r="F289">
            <v>73.071376723942251</v>
          </cell>
          <cell r="G289">
            <v>73.071376723942251</v>
          </cell>
          <cell r="H289">
            <v>73.071376723942251</v>
          </cell>
          <cell r="I289">
            <v>73.071376723942251</v>
          </cell>
          <cell r="J289">
            <v>73.071376723942251</v>
          </cell>
          <cell r="K289">
            <v>73.071376723942251</v>
          </cell>
          <cell r="L289">
            <v>73.071376723942251</v>
          </cell>
          <cell r="M289">
            <v>73.071376723942251</v>
          </cell>
          <cell r="N289">
            <v>73.071376723942251</v>
          </cell>
          <cell r="O289">
            <v>73.071376723942251</v>
          </cell>
          <cell r="P289">
            <v>73.071376723942251</v>
          </cell>
          <cell r="Q289">
            <v>73.071376723942251</v>
          </cell>
          <cell r="R289">
            <v>73.071376723942251</v>
          </cell>
          <cell r="S289">
            <v>73.071376723942251</v>
          </cell>
          <cell r="T289">
            <v>73.071376723942251</v>
          </cell>
          <cell r="U289">
            <v>73.071376723942251</v>
          </cell>
          <cell r="V289">
            <v>73.071376723942251</v>
          </cell>
          <cell r="W289">
            <v>73.071376723942251</v>
          </cell>
          <cell r="X289" t="e">
            <v>#VALUE!</v>
          </cell>
          <cell r="Y289">
            <v>73.071376723942222</v>
          </cell>
          <cell r="Z289" t="e">
            <v>#VALUE!</v>
          </cell>
          <cell r="AA289" t="e">
            <v>#VALUE!</v>
          </cell>
        </row>
        <row r="290">
          <cell r="C290" t="str">
            <v>Oil price - 2031 (BL)</v>
          </cell>
          <cell r="E290">
            <v>74.171621130546882</v>
          </cell>
          <cell r="F290">
            <v>74.171621130546882</v>
          </cell>
          <cell r="G290">
            <v>74.171621130546882</v>
          </cell>
          <cell r="H290">
            <v>74.171621130546882</v>
          </cell>
          <cell r="I290">
            <v>74.171621130546882</v>
          </cell>
          <cell r="J290">
            <v>74.171621130546882</v>
          </cell>
          <cell r="K290">
            <v>74.171621130546882</v>
          </cell>
          <cell r="L290">
            <v>74.171621130546882</v>
          </cell>
          <cell r="M290">
            <v>74.171621130546882</v>
          </cell>
          <cell r="N290">
            <v>74.171621130546882</v>
          </cell>
          <cell r="O290">
            <v>74.171621130546882</v>
          </cell>
          <cell r="P290">
            <v>74.171621130546882</v>
          </cell>
          <cell r="Q290">
            <v>74.171621130546882</v>
          </cell>
          <cell r="R290">
            <v>74.171621130546882</v>
          </cell>
          <cell r="S290">
            <v>74.171621130546882</v>
          </cell>
          <cell r="T290">
            <v>74.171621130546882</v>
          </cell>
          <cell r="U290">
            <v>74.171621130546882</v>
          </cell>
          <cell r="V290">
            <v>74.171621130546882</v>
          </cell>
          <cell r="W290">
            <v>74.171621130546882</v>
          </cell>
          <cell r="X290" t="e">
            <v>#VALUE!</v>
          </cell>
          <cell r="Y290">
            <v>74.171621130546853</v>
          </cell>
          <cell r="Z290" t="e">
            <v>#VALUE!</v>
          </cell>
          <cell r="AA290" t="e">
            <v>#VALUE!</v>
          </cell>
        </row>
        <row r="291">
          <cell r="C291" t="str">
            <v>Oil price - 2032 (BL)</v>
          </cell>
          <cell r="E291">
            <v>74.724207935502832</v>
          </cell>
          <cell r="F291">
            <v>74.724207935502832</v>
          </cell>
          <cell r="G291">
            <v>74.724207935502832</v>
          </cell>
          <cell r="H291">
            <v>74.724207935502832</v>
          </cell>
          <cell r="I291">
            <v>74.724207935502832</v>
          </cell>
          <cell r="J291">
            <v>74.724207935502832</v>
          </cell>
          <cell r="K291">
            <v>74.724207935502832</v>
          </cell>
          <cell r="L291">
            <v>74.724207935502832</v>
          </cell>
          <cell r="M291">
            <v>74.724207935502832</v>
          </cell>
          <cell r="N291">
            <v>74.724207935502832</v>
          </cell>
          <cell r="O291">
            <v>74.724207935502832</v>
          </cell>
          <cell r="P291">
            <v>74.724207935502832</v>
          </cell>
          <cell r="Q291">
            <v>74.724207935502832</v>
          </cell>
          <cell r="R291">
            <v>74.724207935502832</v>
          </cell>
          <cell r="S291">
            <v>74.724207935502832</v>
          </cell>
          <cell r="T291">
            <v>74.724207935502832</v>
          </cell>
          <cell r="U291">
            <v>74.724207935502832</v>
          </cell>
          <cell r="V291">
            <v>74.724207935502832</v>
          </cell>
          <cell r="W291">
            <v>74.724207935502832</v>
          </cell>
          <cell r="X291" t="e">
            <v>#VALUE!</v>
          </cell>
          <cell r="Y291">
            <v>74.724207935502832</v>
          </cell>
          <cell r="Z291" t="e">
            <v>#VALUE!</v>
          </cell>
          <cell r="AA291" t="e">
            <v>#VALUE!</v>
          </cell>
        </row>
        <row r="292">
          <cell r="C292" t="str">
            <v>Oil price - 2033 (BL)</v>
          </cell>
          <cell r="E292">
            <v>75.477813031977874</v>
          </cell>
          <cell r="F292">
            <v>75.477813031977874</v>
          </cell>
          <cell r="G292">
            <v>75.477813031977874</v>
          </cell>
          <cell r="H292">
            <v>75.477813031977874</v>
          </cell>
          <cell r="I292">
            <v>75.477813031977874</v>
          </cell>
          <cell r="J292">
            <v>75.477813031977874</v>
          </cell>
          <cell r="K292">
            <v>75.477813031977874</v>
          </cell>
          <cell r="L292">
            <v>75.477813031977874</v>
          </cell>
          <cell r="M292">
            <v>75.477813031977874</v>
          </cell>
          <cell r="N292">
            <v>75.477813031977874</v>
          </cell>
          <cell r="O292">
            <v>75.477813031977874</v>
          </cell>
          <cell r="P292">
            <v>75.477813031977874</v>
          </cell>
          <cell r="Q292">
            <v>75.477813031977874</v>
          </cell>
          <cell r="R292">
            <v>75.477813031977874</v>
          </cell>
          <cell r="S292">
            <v>75.477813031977874</v>
          </cell>
          <cell r="T292">
            <v>75.477813031977874</v>
          </cell>
          <cell r="U292">
            <v>75.477813031977874</v>
          </cell>
          <cell r="V292">
            <v>75.477813031977874</v>
          </cell>
          <cell r="W292">
            <v>75.477813031977874</v>
          </cell>
          <cell r="X292" t="e">
            <v>#VALUE!</v>
          </cell>
          <cell r="Y292">
            <v>75.47781303197786</v>
          </cell>
          <cell r="Z292" t="e">
            <v>#VALUE!</v>
          </cell>
          <cell r="AA292" t="e">
            <v>#VALUE!</v>
          </cell>
        </row>
        <row r="293">
          <cell r="C293" t="str">
            <v>Coal price - 2016 (BL)</v>
          </cell>
          <cell r="E293">
            <v>2.7566763302544164</v>
          </cell>
          <cell r="F293">
            <v>2.7566763302544164</v>
          </cell>
          <cell r="G293">
            <v>2.7566763302544164</v>
          </cell>
          <cell r="H293">
            <v>2.7566763302544164</v>
          </cell>
          <cell r="I293">
            <v>2.7566763302544164</v>
          </cell>
          <cell r="J293">
            <v>2.7566763302544164</v>
          </cell>
          <cell r="K293">
            <v>2.7566763302544164</v>
          </cell>
          <cell r="L293">
            <v>2.7566763302544164</v>
          </cell>
          <cell r="M293">
            <v>2.7566763302544164</v>
          </cell>
          <cell r="N293">
            <v>2.7566763302544164</v>
          </cell>
          <cell r="O293">
            <v>2.7566763302544164</v>
          </cell>
          <cell r="P293">
            <v>2.7566763302544164</v>
          </cell>
          <cell r="Q293">
            <v>2.7566763302544164</v>
          </cell>
          <cell r="R293">
            <v>2.7566763302544164</v>
          </cell>
          <cell r="S293">
            <v>2.7566763302544164</v>
          </cell>
          <cell r="T293">
            <v>2.7566763302544164</v>
          </cell>
          <cell r="U293">
            <v>2.7566763302544164</v>
          </cell>
          <cell r="V293">
            <v>2.7566763302544164</v>
          </cell>
          <cell r="W293">
            <v>2.7566763302544164</v>
          </cell>
          <cell r="X293" t="e">
            <v>#VALUE!</v>
          </cell>
          <cell r="Y293">
            <v>2.7566763302544155</v>
          </cell>
          <cell r="Z293" t="e">
            <v>#VALUE!</v>
          </cell>
          <cell r="AA293" t="e">
            <v>#VALUE!</v>
          </cell>
        </row>
        <row r="294">
          <cell r="C294" t="str">
            <v>Coal price - 2017 (BL)</v>
          </cell>
          <cell r="E294">
            <v>3.038862943649292</v>
          </cell>
          <cell r="F294">
            <v>3.038862943649292</v>
          </cell>
          <cell r="G294">
            <v>3.038862943649292</v>
          </cell>
          <cell r="H294">
            <v>3.038862943649292</v>
          </cell>
          <cell r="I294">
            <v>3.038862943649292</v>
          </cell>
          <cell r="J294">
            <v>3.038862943649292</v>
          </cell>
          <cell r="K294">
            <v>3.038862943649292</v>
          </cell>
          <cell r="L294">
            <v>3.038862943649292</v>
          </cell>
          <cell r="M294">
            <v>3.038862943649292</v>
          </cell>
          <cell r="N294">
            <v>3.038862943649292</v>
          </cell>
          <cell r="O294">
            <v>3.038862943649292</v>
          </cell>
          <cell r="P294">
            <v>3.038862943649292</v>
          </cell>
          <cell r="Q294">
            <v>3.038862943649292</v>
          </cell>
          <cell r="R294">
            <v>3.038862943649292</v>
          </cell>
          <cell r="S294">
            <v>3.038862943649292</v>
          </cell>
          <cell r="T294">
            <v>3.038862943649292</v>
          </cell>
          <cell r="U294">
            <v>3.038862943649292</v>
          </cell>
          <cell r="V294">
            <v>3.038862943649292</v>
          </cell>
          <cell r="W294">
            <v>3.038862943649292</v>
          </cell>
          <cell r="X294" t="e">
            <v>#VALUE!</v>
          </cell>
          <cell r="Y294">
            <v>3.038862943649292</v>
          </cell>
          <cell r="Z294" t="e">
            <v>#VALUE!</v>
          </cell>
          <cell r="AA294" t="e">
            <v>#VALUE!</v>
          </cell>
        </row>
        <row r="295">
          <cell r="C295" t="str">
            <v>Coal price - 2018 (BL)</v>
          </cell>
          <cell r="E295">
            <v>3.5625218793179769</v>
          </cell>
          <cell r="F295">
            <v>3.5625218793179769</v>
          </cell>
          <cell r="G295">
            <v>3.5625218793179769</v>
          </cell>
          <cell r="H295">
            <v>3.5625218793179769</v>
          </cell>
          <cell r="I295">
            <v>3.5625218793179769</v>
          </cell>
          <cell r="J295">
            <v>3.5625218793179769</v>
          </cell>
          <cell r="K295">
            <v>3.5625218793179769</v>
          </cell>
          <cell r="L295">
            <v>3.5625218793179769</v>
          </cell>
          <cell r="M295">
            <v>3.5625218793179769</v>
          </cell>
          <cell r="N295">
            <v>3.5625218793179769</v>
          </cell>
          <cell r="O295">
            <v>3.5625218793179769</v>
          </cell>
          <cell r="P295">
            <v>3.5625218793179769</v>
          </cell>
          <cell r="Q295">
            <v>3.5625218793179769</v>
          </cell>
          <cell r="R295">
            <v>3.5625218793179769</v>
          </cell>
          <cell r="S295">
            <v>3.5625218793179769</v>
          </cell>
          <cell r="T295">
            <v>3.5625218793179769</v>
          </cell>
          <cell r="U295">
            <v>3.5625218793179769</v>
          </cell>
          <cell r="V295">
            <v>3.5625218793179769</v>
          </cell>
          <cell r="W295">
            <v>3.5625218793179769</v>
          </cell>
          <cell r="X295" t="e">
            <v>#VALUE!</v>
          </cell>
          <cell r="Y295">
            <v>3.5625218793179765</v>
          </cell>
          <cell r="Z295" t="e">
            <v>#VALUE!</v>
          </cell>
          <cell r="AA295" t="e">
            <v>#VALUE!</v>
          </cell>
        </row>
        <row r="296">
          <cell r="C296" t="str">
            <v>Coal price - 2019 (BL)</v>
          </cell>
          <cell r="E296">
            <v>3.2984786984155585</v>
          </cell>
          <cell r="F296">
            <v>3.2984786984155585</v>
          </cell>
          <cell r="G296">
            <v>3.2984786984155585</v>
          </cell>
          <cell r="H296">
            <v>3.2984786984155585</v>
          </cell>
          <cell r="I296">
            <v>3.2984786984155585</v>
          </cell>
          <cell r="J296">
            <v>3.2984786984155585</v>
          </cell>
          <cell r="K296">
            <v>3.2984786984155585</v>
          </cell>
          <cell r="L296">
            <v>3.2984786984155585</v>
          </cell>
          <cell r="M296">
            <v>3.2984786984155585</v>
          </cell>
          <cell r="N296">
            <v>3.2984786984155585</v>
          </cell>
          <cell r="O296">
            <v>3.2984786984155585</v>
          </cell>
          <cell r="P296">
            <v>3.2984786984155585</v>
          </cell>
          <cell r="Q296">
            <v>3.2984786984155585</v>
          </cell>
          <cell r="R296">
            <v>3.2984786984155585</v>
          </cell>
          <cell r="S296">
            <v>3.2984786984155585</v>
          </cell>
          <cell r="T296">
            <v>3.2984786984155585</v>
          </cell>
          <cell r="U296">
            <v>3.2984786984155585</v>
          </cell>
          <cell r="V296">
            <v>3.2984786984155585</v>
          </cell>
          <cell r="W296">
            <v>3.2984786984155585</v>
          </cell>
          <cell r="X296" t="e">
            <v>#VALUE!</v>
          </cell>
          <cell r="Y296">
            <v>3.2984786984155581</v>
          </cell>
          <cell r="Z296" t="e">
            <v>#VALUE!</v>
          </cell>
          <cell r="AA296" t="e">
            <v>#VALUE!</v>
          </cell>
        </row>
        <row r="297">
          <cell r="C297" t="str">
            <v>Coal price - 2020 (BL)</v>
          </cell>
          <cell r="E297">
            <v>3.2240003169447005</v>
          </cell>
          <cell r="F297">
            <v>3.2240003169447005</v>
          </cell>
          <cell r="G297">
            <v>3.2240003169447005</v>
          </cell>
          <cell r="H297">
            <v>3.2240003169447005</v>
          </cell>
          <cell r="I297">
            <v>3.2240003169447005</v>
          </cell>
          <cell r="J297">
            <v>3.2240003169447005</v>
          </cell>
          <cell r="K297">
            <v>3.2240003169447005</v>
          </cell>
          <cell r="L297">
            <v>3.2240003169447005</v>
          </cell>
          <cell r="M297">
            <v>3.2240003169447005</v>
          </cell>
          <cell r="N297">
            <v>3.2240003169447005</v>
          </cell>
          <cell r="O297">
            <v>3.2240003169447005</v>
          </cell>
          <cell r="P297">
            <v>3.2240003169447005</v>
          </cell>
          <cell r="Q297">
            <v>3.2240003169447005</v>
          </cell>
          <cell r="R297">
            <v>3.2240003169447005</v>
          </cell>
          <cell r="S297">
            <v>3.2240003169447005</v>
          </cell>
          <cell r="T297">
            <v>3.2240003169447005</v>
          </cell>
          <cell r="U297">
            <v>3.2240003169447005</v>
          </cell>
          <cell r="V297">
            <v>3.2240003169447005</v>
          </cell>
          <cell r="W297">
            <v>3.2240003169447005</v>
          </cell>
          <cell r="X297" t="e">
            <v>#VALUE!</v>
          </cell>
          <cell r="Y297">
            <v>3.2240003169447022</v>
          </cell>
          <cell r="Z297" t="e">
            <v>#VALUE!</v>
          </cell>
          <cell r="AA297" t="e">
            <v>#VALUE!</v>
          </cell>
        </row>
        <row r="298">
          <cell r="C298" t="str">
            <v>Coal price - 2021 (BL)</v>
          </cell>
          <cell r="E298">
            <v>3.1641608057557358</v>
          </cell>
          <cell r="F298">
            <v>3.1641608057557358</v>
          </cell>
          <cell r="G298">
            <v>3.1641608057557358</v>
          </cell>
          <cell r="H298">
            <v>3.1641608057557358</v>
          </cell>
          <cell r="I298">
            <v>3.1641608057557358</v>
          </cell>
          <cell r="J298">
            <v>3.1641608057557358</v>
          </cell>
          <cell r="K298">
            <v>3.1641608057557358</v>
          </cell>
          <cell r="L298">
            <v>3.1641608057557358</v>
          </cell>
          <cell r="M298">
            <v>3.1641608057557358</v>
          </cell>
          <cell r="N298">
            <v>3.1641608057557358</v>
          </cell>
          <cell r="O298">
            <v>3.1641608057557358</v>
          </cell>
          <cell r="P298">
            <v>3.1641608057557358</v>
          </cell>
          <cell r="Q298">
            <v>3.1641608057557358</v>
          </cell>
          <cell r="R298">
            <v>3.1641608057557358</v>
          </cell>
          <cell r="S298">
            <v>3.1641608057557358</v>
          </cell>
          <cell r="T298">
            <v>3.1641608057557358</v>
          </cell>
          <cell r="U298">
            <v>3.1641608057557358</v>
          </cell>
          <cell r="V298">
            <v>3.1641608057557358</v>
          </cell>
          <cell r="W298">
            <v>3.1641608057557358</v>
          </cell>
          <cell r="X298" t="e">
            <v>#VALUE!</v>
          </cell>
          <cell r="Y298">
            <v>3.1641608057557353</v>
          </cell>
          <cell r="Z298" t="e">
            <v>#VALUE!</v>
          </cell>
          <cell r="AA298" t="e">
            <v>#VALUE!</v>
          </cell>
        </row>
        <row r="299">
          <cell r="C299" t="str">
            <v>Coal price - 2022 (BL)</v>
          </cell>
          <cell r="E299">
            <v>3.109191322382828</v>
          </cell>
          <cell r="F299">
            <v>3.109191322382828</v>
          </cell>
          <cell r="G299">
            <v>3.109191322382828</v>
          </cell>
          <cell r="H299">
            <v>3.109191322382828</v>
          </cell>
          <cell r="I299">
            <v>3.109191322382828</v>
          </cell>
          <cell r="J299">
            <v>3.109191322382828</v>
          </cell>
          <cell r="K299">
            <v>3.109191322382828</v>
          </cell>
          <cell r="L299">
            <v>3.109191322382828</v>
          </cell>
          <cell r="M299">
            <v>3.109191322382828</v>
          </cell>
          <cell r="N299">
            <v>3.109191322382828</v>
          </cell>
          <cell r="O299">
            <v>3.109191322382828</v>
          </cell>
          <cell r="P299">
            <v>3.109191322382828</v>
          </cell>
          <cell r="Q299">
            <v>3.109191322382828</v>
          </cell>
          <cell r="R299">
            <v>3.109191322382828</v>
          </cell>
          <cell r="S299">
            <v>3.109191322382828</v>
          </cell>
          <cell r="T299">
            <v>3.109191322382828</v>
          </cell>
          <cell r="U299">
            <v>3.109191322382828</v>
          </cell>
          <cell r="V299">
            <v>3.109191322382828</v>
          </cell>
          <cell r="W299">
            <v>3.109191322382828</v>
          </cell>
          <cell r="X299" t="e">
            <v>#VALUE!</v>
          </cell>
          <cell r="Y299">
            <v>3.1091913223828276</v>
          </cell>
          <cell r="Z299" t="e">
            <v>#VALUE!</v>
          </cell>
          <cell r="AA299" t="e">
            <v>#VALUE!</v>
          </cell>
        </row>
        <row r="300">
          <cell r="C300" t="str">
            <v>Coal price - 2023 (BL)</v>
          </cell>
          <cell r="E300">
            <v>3.0976076459845046</v>
          </cell>
          <cell r="F300">
            <v>3.0976076459845046</v>
          </cell>
          <cell r="G300">
            <v>3.0976076459845046</v>
          </cell>
          <cell r="H300">
            <v>3.0976076459845046</v>
          </cell>
          <cell r="I300">
            <v>3.0976076459845046</v>
          </cell>
          <cell r="J300">
            <v>3.0976076459845046</v>
          </cell>
          <cell r="K300">
            <v>3.0976076459845046</v>
          </cell>
          <cell r="L300">
            <v>3.0976076459845046</v>
          </cell>
          <cell r="M300">
            <v>3.0976076459845046</v>
          </cell>
          <cell r="N300">
            <v>3.0976076459845046</v>
          </cell>
          <cell r="O300">
            <v>3.0976076459845046</v>
          </cell>
          <cell r="P300">
            <v>3.0976076459845046</v>
          </cell>
          <cell r="Q300">
            <v>3.0976076459845046</v>
          </cell>
          <cell r="R300">
            <v>3.0976076459845046</v>
          </cell>
          <cell r="S300">
            <v>3.0976076459845046</v>
          </cell>
          <cell r="T300">
            <v>3.0976076459845046</v>
          </cell>
          <cell r="U300">
            <v>3.0976076459845046</v>
          </cell>
          <cell r="V300">
            <v>3.0976076459845046</v>
          </cell>
          <cell r="W300">
            <v>3.0976076459845046</v>
          </cell>
          <cell r="X300" t="e">
            <v>#VALUE!</v>
          </cell>
          <cell r="Y300">
            <v>3.0976076459845037</v>
          </cell>
          <cell r="Z300" t="e">
            <v>#VALUE!</v>
          </cell>
          <cell r="AA300" t="e">
            <v>#VALUE!</v>
          </cell>
        </row>
        <row r="301">
          <cell r="C301" t="str">
            <v>Coal price - 2024 (BL)</v>
          </cell>
          <cell r="E301">
            <v>3.0838919439360684</v>
          </cell>
          <cell r="F301">
            <v>3.0838919439360684</v>
          </cell>
          <cell r="G301">
            <v>3.0838919439360684</v>
          </cell>
          <cell r="H301">
            <v>3.0838919439360684</v>
          </cell>
          <cell r="I301">
            <v>3.0838919439360684</v>
          </cell>
          <cell r="J301">
            <v>3.0838919439360684</v>
          </cell>
          <cell r="K301">
            <v>3.0838919439360684</v>
          </cell>
          <cell r="L301">
            <v>3.0838919439360684</v>
          </cell>
          <cell r="M301">
            <v>3.0838919439360684</v>
          </cell>
          <cell r="N301">
            <v>3.0838919439360684</v>
          </cell>
          <cell r="O301">
            <v>3.0838919439360684</v>
          </cell>
          <cell r="P301">
            <v>3.0838919439360684</v>
          </cell>
          <cell r="Q301">
            <v>3.0838919439360684</v>
          </cell>
          <cell r="R301">
            <v>3.0838919439360684</v>
          </cell>
          <cell r="S301">
            <v>3.0838919439360684</v>
          </cell>
          <cell r="T301">
            <v>3.0838919439360684</v>
          </cell>
          <cell r="U301">
            <v>3.0838919439360684</v>
          </cell>
          <cell r="V301">
            <v>3.0838919439360684</v>
          </cell>
          <cell r="W301">
            <v>3.0838919439360684</v>
          </cell>
          <cell r="X301" t="e">
            <v>#VALUE!</v>
          </cell>
          <cell r="Y301">
            <v>3.0838919439360675</v>
          </cell>
          <cell r="Z301" t="e">
            <v>#VALUE!</v>
          </cell>
          <cell r="AA301" t="e">
            <v>#VALUE!</v>
          </cell>
        </row>
        <row r="302">
          <cell r="C302" t="str">
            <v>Coal price - 2025 (BL)</v>
          </cell>
          <cell r="E302">
            <v>3.0555026647662666</v>
          </cell>
          <cell r="F302">
            <v>3.0555026647662666</v>
          </cell>
          <cell r="G302">
            <v>3.0555026647662666</v>
          </cell>
          <cell r="H302">
            <v>3.0555026647662666</v>
          </cell>
          <cell r="I302">
            <v>3.0555026647662666</v>
          </cell>
          <cell r="J302">
            <v>3.0555026647662666</v>
          </cell>
          <cell r="K302">
            <v>3.0555026647662666</v>
          </cell>
          <cell r="L302">
            <v>3.0555026647662666</v>
          </cell>
          <cell r="M302">
            <v>3.0555026647662666</v>
          </cell>
          <cell r="N302">
            <v>3.0555026647662666</v>
          </cell>
          <cell r="O302">
            <v>3.0555026647662666</v>
          </cell>
          <cell r="P302">
            <v>3.0555026647662666</v>
          </cell>
          <cell r="Q302">
            <v>3.0555026647662666</v>
          </cell>
          <cell r="R302">
            <v>3.0555026647662666</v>
          </cell>
          <cell r="S302">
            <v>3.0555026647662666</v>
          </cell>
          <cell r="T302">
            <v>3.0555026647662666</v>
          </cell>
          <cell r="U302">
            <v>3.0555026647662666</v>
          </cell>
          <cell r="V302">
            <v>3.0555026647662666</v>
          </cell>
          <cell r="W302">
            <v>3.0555026647662666</v>
          </cell>
          <cell r="X302" t="e">
            <v>#VALUE!</v>
          </cell>
          <cell r="Y302">
            <v>3.0555026647662662</v>
          </cell>
          <cell r="Z302" t="e">
            <v>#VALUE!</v>
          </cell>
          <cell r="AA302" t="e">
            <v>#VALUE!</v>
          </cell>
        </row>
        <row r="303">
          <cell r="C303" t="str">
            <v>Coal price - 2026 (BL)</v>
          </cell>
          <cell r="E303">
            <v>3.0339943929734985</v>
          </cell>
          <cell r="F303">
            <v>3.0339943929734985</v>
          </cell>
          <cell r="G303">
            <v>3.0339943929734985</v>
          </cell>
          <cell r="H303">
            <v>3.0339943929734985</v>
          </cell>
          <cell r="I303">
            <v>3.0339943929734985</v>
          </cell>
          <cell r="J303">
            <v>3.0339943929734985</v>
          </cell>
          <cell r="K303">
            <v>3.0339943929734985</v>
          </cell>
          <cell r="L303">
            <v>3.0339943929734985</v>
          </cell>
          <cell r="M303">
            <v>3.0339943929734985</v>
          </cell>
          <cell r="N303">
            <v>3.0339943929734985</v>
          </cell>
          <cell r="O303">
            <v>3.0339943929734985</v>
          </cell>
          <cell r="P303">
            <v>3.0339943929734985</v>
          </cell>
          <cell r="Q303">
            <v>3.0339943929734985</v>
          </cell>
          <cell r="R303">
            <v>3.0339943929734985</v>
          </cell>
          <cell r="S303">
            <v>3.0339943929734985</v>
          </cell>
          <cell r="T303">
            <v>3.0339943929734985</v>
          </cell>
          <cell r="U303">
            <v>3.0339943929734985</v>
          </cell>
          <cell r="V303">
            <v>3.0339943929734985</v>
          </cell>
          <cell r="W303">
            <v>3.0339943929734985</v>
          </cell>
          <cell r="X303" t="e">
            <v>#VALUE!</v>
          </cell>
          <cell r="Y303">
            <v>3.0339943929734976</v>
          </cell>
          <cell r="Z303" t="e">
            <v>#VALUE!</v>
          </cell>
          <cell r="AA303" t="e">
            <v>#VALUE!</v>
          </cell>
        </row>
        <row r="304">
          <cell r="C304" t="str">
            <v>Coal price - 2027 (BL)</v>
          </cell>
          <cell r="E304">
            <v>3.0195417526946295</v>
          </cell>
          <cell r="F304">
            <v>3.0195417526946295</v>
          </cell>
          <cell r="G304">
            <v>3.0195417526946295</v>
          </cell>
          <cell r="H304">
            <v>3.0195417526946295</v>
          </cell>
          <cell r="I304">
            <v>3.0195417526946295</v>
          </cell>
          <cell r="J304">
            <v>3.0195417526946295</v>
          </cell>
          <cell r="K304">
            <v>3.0195417526946295</v>
          </cell>
          <cell r="L304">
            <v>3.0195417526946295</v>
          </cell>
          <cell r="M304">
            <v>3.0195417526946295</v>
          </cell>
          <cell r="N304">
            <v>3.0195417526946295</v>
          </cell>
          <cell r="O304">
            <v>3.0195417526946295</v>
          </cell>
          <cell r="P304">
            <v>3.0195417526946295</v>
          </cell>
          <cell r="Q304">
            <v>3.0195417526946295</v>
          </cell>
          <cell r="R304">
            <v>3.0195417526946295</v>
          </cell>
          <cell r="S304">
            <v>3.0195417526946295</v>
          </cell>
          <cell r="T304">
            <v>3.0195417526946295</v>
          </cell>
          <cell r="U304">
            <v>3.0195417526946295</v>
          </cell>
          <cell r="V304">
            <v>3.0195417526946295</v>
          </cell>
          <cell r="W304">
            <v>3.0195417526946295</v>
          </cell>
          <cell r="X304" t="e">
            <v>#VALUE!</v>
          </cell>
          <cell r="Y304">
            <v>3.0195417526946291</v>
          </cell>
          <cell r="Z304" t="e">
            <v>#VALUE!</v>
          </cell>
          <cell r="AA304" t="e">
            <v>#VALUE!</v>
          </cell>
        </row>
        <row r="305">
          <cell r="C305" t="str">
            <v>Coal price - 2028 (BL)</v>
          </cell>
          <cell r="E305">
            <v>3.0186524670566692</v>
          </cell>
          <cell r="F305">
            <v>3.0186524670566692</v>
          </cell>
          <cell r="G305">
            <v>3.0186524670566692</v>
          </cell>
          <cell r="H305">
            <v>3.0186524670566692</v>
          </cell>
          <cell r="I305">
            <v>3.0186524670566692</v>
          </cell>
          <cell r="J305">
            <v>3.0186524670566692</v>
          </cell>
          <cell r="K305">
            <v>3.0186524670566692</v>
          </cell>
          <cell r="L305">
            <v>3.0186524670566692</v>
          </cell>
          <cell r="M305">
            <v>3.0186524670566692</v>
          </cell>
          <cell r="N305">
            <v>3.0186524670566692</v>
          </cell>
          <cell r="O305">
            <v>3.0186524670566692</v>
          </cell>
          <cell r="P305">
            <v>3.0186524670566692</v>
          </cell>
          <cell r="Q305">
            <v>3.0186524670566692</v>
          </cell>
          <cell r="R305">
            <v>3.0186524670566692</v>
          </cell>
          <cell r="S305">
            <v>3.0186524670566692</v>
          </cell>
          <cell r="T305">
            <v>3.0186524670566692</v>
          </cell>
          <cell r="U305">
            <v>3.0186524670566692</v>
          </cell>
          <cell r="V305">
            <v>3.0186524670566692</v>
          </cell>
          <cell r="W305">
            <v>3.0186524670566692</v>
          </cell>
          <cell r="X305" t="e">
            <v>#VALUE!</v>
          </cell>
          <cell r="Y305">
            <v>3.0186524670566688</v>
          </cell>
          <cell r="Z305" t="e">
            <v>#VALUE!</v>
          </cell>
          <cell r="AA305" t="e">
            <v>#VALUE!</v>
          </cell>
        </row>
        <row r="306">
          <cell r="C306" t="str">
            <v>Coal price - 2029 (BL)</v>
          </cell>
          <cell r="E306">
            <v>3.0145440594472528</v>
          </cell>
          <cell r="F306">
            <v>3.0145440594472528</v>
          </cell>
          <cell r="G306">
            <v>3.0145440594472528</v>
          </cell>
          <cell r="H306">
            <v>3.0145440594472528</v>
          </cell>
          <cell r="I306">
            <v>3.0145440594472528</v>
          </cell>
          <cell r="J306">
            <v>3.0145440594472528</v>
          </cell>
          <cell r="K306">
            <v>3.0145440594472528</v>
          </cell>
          <cell r="L306">
            <v>3.0145440594472528</v>
          </cell>
          <cell r="M306">
            <v>3.0145440594472528</v>
          </cell>
          <cell r="N306">
            <v>3.0145440594472528</v>
          </cell>
          <cell r="O306">
            <v>3.0145440594472528</v>
          </cell>
          <cell r="P306">
            <v>3.0145440594472528</v>
          </cell>
          <cell r="Q306">
            <v>3.0145440594472528</v>
          </cell>
          <cell r="R306">
            <v>3.0145440594472528</v>
          </cell>
          <cell r="S306">
            <v>3.0145440594472528</v>
          </cell>
          <cell r="T306">
            <v>3.0145440594472528</v>
          </cell>
          <cell r="U306">
            <v>3.0145440594472528</v>
          </cell>
          <cell r="V306">
            <v>3.0145440594472528</v>
          </cell>
          <cell r="W306">
            <v>3.0145440594472528</v>
          </cell>
          <cell r="X306" t="e">
            <v>#VALUE!</v>
          </cell>
          <cell r="Y306">
            <v>3.0145440594472528</v>
          </cell>
          <cell r="Z306" t="e">
            <v>#VALUE!</v>
          </cell>
          <cell r="AA306" t="e">
            <v>#VALUE!</v>
          </cell>
        </row>
        <row r="307">
          <cell r="C307" t="str">
            <v>Coal price - 2030 (BL)</v>
          </cell>
          <cell r="E307">
            <v>3.0072885254300177</v>
          </cell>
          <cell r="F307">
            <v>3.0072885254300177</v>
          </cell>
          <cell r="G307">
            <v>3.0072885254300177</v>
          </cell>
          <cell r="H307">
            <v>3.0072885254300177</v>
          </cell>
          <cell r="I307">
            <v>3.0072885254300177</v>
          </cell>
          <cell r="J307">
            <v>3.0072885254300177</v>
          </cell>
          <cell r="K307">
            <v>3.0072885254300177</v>
          </cell>
          <cell r="L307">
            <v>3.0072885254300177</v>
          </cell>
          <cell r="M307">
            <v>3.0072885254300177</v>
          </cell>
          <cell r="N307">
            <v>3.0072885254300177</v>
          </cell>
          <cell r="O307">
            <v>3.0072885254300177</v>
          </cell>
          <cell r="P307">
            <v>3.0072885254300177</v>
          </cell>
          <cell r="Q307">
            <v>3.0072885254300177</v>
          </cell>
          <cell r="R307">
            <v>3.0072885254300177</v>
          </cell>
          <cell r="S307">
            <v>3.0072885254300177</v>
          </cell>
          <cell r="T307">
            <v>3.0072885254300177</v>
          </cell>
          <cell r="U307">
            <v>3.0072885254300177</v>
          </cell>
          <cell r="V307">
            <v>3.0072885254300177</v>
          </cell>
          <cell r="W307">
            <v>3.0072885254300177</v>
          </cell>
          <cell r="X307" t="e">
            <v>#VALUE!</v>
          </cell>
          <cell r="Y307">
            <v>3.0072885254300186</v>
          </cell>
          <cell r="Z307" t="e">
            <v>#VALUE!</v>
          </cell>
          <cell r="AA307" t="e">
            <v>#VALUE!</v>
          </cell>
        </row>
        <row r="308">
          <cell r="C308" t="str">
            <v>Coal price - 2031 (BL)</v>
          </cell>
          <cell r="E308">
            <v>3.0054830424559538</v>
          </cell>
          <cell r="F308">
            <v>3.0054830424559538</v>
          </cell>
          <cell r="G308">
            <v>3.0054830424559538</v>
          </cell>
          <cell r="H308">
            <v>3.0054830424559538</v>
          </cell>
          <cell r="I308">
            <v>3.0054830424559538</v>
          </cell>
          <cell r="J308">
            <v>3.0054830424559538</v>
          </cell>
          <cell r="K308">
            <v>3.0054830424559538</v>
          </cell>
          <cell r="L308">
            <v>3.0054830424559538</v>
          </cell>
          <cell r="M308">
            <v>3.0054830424559538</v>
          </cell>
          <cell r="N308">
            <v>3.0054830424559538</v>
          </cell>
          <cell r="O308">
            <v>3.0054830424559538</v>
          </cell>
          <cell r="P308">
            <v>3.0054830424559538</v>
          </cell>
          <cell r="Q308">
            <v>3.0054830424559538</v>
          </cell>
          <cell r="R308">
            <v>3.0054830424559538</v>
          </cell>
          <cell r="S308">
            <v>3.0054830424559538</v>
          </cell>
          <cell r="T308">
            <v>3.0054830424559538</v>
          </cell>
          <cell r="U308">
            <v>3.0054830424559538</v>
          </cell>
          <cell r="V308">
            <v>3.0054830424559538</v>
          </cell>
          <cell r="W308">
            <v>3.0054830424559538</v>
          </cell>
          <cell r="X308" t="e">
            <v>#VALUE!</v>
          </cell>
          <cell r="Y308">
            <v>3.0054830424559551</v>
          </cell>
          <cell r="Z308" t="e">
            <v>#VALUE!</v>
          </cell>
          <cell r="AA308" t="e">
            <v>#VALUE!</v>
          </cell>
        </row>
        <row r="309">
          <cell r="C309" t="str">
            <v>Coal price - 2032 (BL)</v>
          </cell>
          <cell r="E309">
            <v>3.0273228220169881</v>
          </cell>
          <cell r="F309">
            <v>3.0273228220169881</v>
          </cell>
          <cell r="G309">
            <v>3.0273228220169881</v>
          </cell>
          <cell r="H309">
            <v>3.0273228220169881</v>
          </cell>
          <cell r="I309">
            <v>3.0273228220169881</v>
          </cell>
          <cell r="J309">
            <v>3.0273228220169881</v>
          </cell>
          <cell r="K309">
            <v>3.0273228220169881</v>
          </cell>
          <cell r="L309">
            <v>3.0273228220169881</v>
          </cell>
          <cell r="M309">
            <v>3.0273228220169881</v>
          </cell>
          <cell r="N309">
            <v>3.0273228220169881</v>
          </cell>
          <cell r="O309">
            <v>3.0273228220169881</v>
          </cell>
          <cell r="P309">
            <v>3.0273228220169881</v>
          </cell>
          <cell r="Q309">
            <v>3.0273228220169881</v>
          </cell>
          <cell r="R309">
            <v>3.0273228220169881</v>
          </cell>
          <cell r="S309">
            <v>3.0273228220169881</v>
          </cell>
          <cell r="T309">
            <v>3.0273228220169881</v>
          </cell>
          <cell r="U309">
            <v>3.0273228220169881</v>
          </cell>
          <cell r="V309">
            <v>3.0273228220169881</v>
          </cell>
          <cell r="W309">
            <v>3.0273228220169881</v>
          </cell>
          <cell r="X309" t="e">
            <v>#VALUE!</v>
          </cell>
          <cell r="Y309">
            <v>3.0273228220169894</v>
          </cell>
          <cell r="Z309" t="e">
            <v>#VALUE!</v>
          </cell>
          <cell r="AA309" t="e">
            <v>#VALUE!</v>
          </cell>
        </row>
        <row r="310">
          <cell r="C310" t="str">
            <v>Coal price - 2033 (BL)</v>
          </cell>
          <cell r="E310">
            <v>3.0405712087261119</v>
          </cell>
          <cell r="F310">
            <v>3.0405712087261119</v>
          </cell>
          <cell r="G310">
            <v>3.0405712087261119</v>
          </cell>
          <cell r="H310">
            <v>3.0405712087261119</v>
          </cell>
          <cell r="I310">
            <v>3.0405712087261119</v>
          </cell>
          <cell r="J310">
            <v>3.0405712087261119</v>
          </cell>
          <cell r="K310">
            <v>3.0405712087261119</v>
          </cell>
          <cell r="L310">
            <v>3.0405712087261119</v>
          </cell>
          <cell r="M310">
            <v>3.0405712087261119</v>
          </cell>
          <cell r="N310">
            <v>3.0405712087261119</v>
          </cell>
          <cell r="O310">
            <v>3.0405712087261119</v>
          </cell>
          <cell r="P310">
            <v>3.0405712087261119</v>
          </cell>
          <cell r="Q310">
            <v>3.0405712087261119</v>
          </cell>
          <cell r="R310">
            <v>3.0405712087261119</v>
          </cell>
          <cell r="S310">
            <v>3.0405712087261119</v>
          </cell>
          <cell r="T310">
            <v>3.0405712087261119</v>
          </cell>
          <cell r="U310">
            <v>3.0405712087261119</v>
          </cell>
          <cell r="V310">
            <v>3.0405712087261119</v>
          </cell>
          <cell r="W310">
            <v>3.0405712087261119</v>
          </cell>
          <cell r="X310" t="e">
            <v>#VALUE!</v>
          </cell>
          <cell r="Y310">
            <v>3.0405712087261128</v>
          </cell>
          <cell r="Z310" t="e">
            <v>#VALUE!</v>
          </cell>
          <cell r="AA310" t="e">
            <v>#VALUE!</v>
          </cell>
        </row>
        <row r="311">
          <cell r="C311" t="str">
            <v>Natural gas price - 2016 (BL)</v>
          </cell>
          <cell r="E311">
            <v>2.9661390021229916</v>
          </cell>
          <cell r="F311">
            <v>10.192081995208371</v>
          </cell>
          <cell r="G311">
            <v>2.9661390021229916</v>
          </cell>
          <cell r="H311">
            <v>2.9661390021229916</v>
          </cell>
          <cell r="I311">
            <v>10.192081995208371</v>
          </cell>
          <cell r="J311">
            <v>6.8693916855621326</v>
          </cell>
          <cell r="K311">
            <v>6.8693916855621326</v>
          </cell>
          <cell r="L311">
            <v>10.192081995208371</v>
          </cell>
          <cell r="M311">
            <v>10.192081995208371</v>
          </cell>
          <cell r="N311">
            <v>6.8693916855621326</v>
          </cell>
          <cell r="O311">
            <v>10.192081995208371</v>
          </cell>
          <cell r="P311">
            <v>10.192081995208371</v>
          </cell>
          <cell r="Q311">
            <v>2.9661390021229916</v>
          </cell>
          <cell r="R311">
            <v>6.8693916855621326</v>
          </cell>
          <cell r="S311">
            <v>6.8693916855621326</v>
          </cell>
          <cell r="T311">
            <v>6.8693916855621326</v>
          </cell>
          <cell r="U311">
            <v>6.8693916855621326</v>
          </cell>
          <cell r="V311">
            <v>6.8693916855621326</v>
          </cell>
          <cell r="W311">
            <v>2.9661390021229916</v>
          </cell>
          <cell r="X311" t="e">
            <v>#VALUE!</v>
          </cell>
          <cell r="Y311">
            <v>6.891490550861171</v>
          </cell>
          <cell r="Z311" t="e">
            <v>#VALUE!</v>
          </cell>
          <cell r="AA311" t="e">
            <v>#VALUE!</v>
          </cell>
        </row>
        <row r="312">
          <cell r="C312" t="str">
            <v>Natural gas price - 2017 (BL)</v>
          </cell>
          <cell r="E312">
            <v>2.8051698207855225</v>
          </cell>
          <cell r="F312">
            <v>6.8692522048950195</v>
          </cell>
          <cell r="G312">
            <v>2.8051698207855225</v>
          </cell>
          <cell r="H312">
            <v>2.8051698207855225</v>
          </cell>
          <cell r="I312">
            <v>6.8692522048950195</v>
          </cell>
          <cell r="J312">
            <v>5.4438362121582031</v>
          </cell>
          <cell r="K312">
            <v>5.4438362121582031</v>
          </cell>
          <cell r="L312">
            <v>6.8692522048950195</v>
          </cell>
          <cell r="M312">
            <v>6.8692522048950195</v>
          </cell>
          <cell r="N312">
            <v>5.4438362121582031</v>
          </cell>
          <cell r="O312">
            <v>6.8692522048950195</v>
          </cell>
          <cell r="P312">
            <v>6.8692522048950195</v>
          </cell>
          <cell r="Q312">
            <v>2.8051698207855225</v>
          </cell>
          <cell r="R312">
            <v>5.4438362121582031</v>
          </cell>
          <cell r="S312">
            <v>5.4438362121582031</v>
          </cell>
          <cell r="T312">
            <v>5.4438362121582031</v>
          </cell>
          <cell r="U312">
            <v>5.4438362121582031</v>
          </cell>
          <cell r="V312">
            <v>5.4438362121582031</v>
          </cell>
          <cell r="W312">
            <v>2.8051698207855225</v>
          </cell>
          <cell r="X312" t="e">
            <v>#VALUE!</v>
          </cell>
          <cell r="Y312">
            <v>5.1995816858191235</v>
          </cell>
          <cell r="Z312" t="e">
            <v>#VALUE!</v>
          </cell>
          <cell r="AA312" t="e">
            <v>#VALUE!</v>
          </cell>
        </row>
        <row r="313">
          <cell r="C313" t="str">
            <v>Natural gas price - 2018 (BL)</v>
          </cell>
          <cell r="E313">
            <v>2.7054407998289944</v>
          </cell>
          <cell r="F313">
            <v>9.3809503808685761</v>
          </cell>
          <cell r="G313">
            <v>2.7054407998289944</v>
          </cell>
          <cell r="H313">
            <v>2.7054407998289944</v>
          </cell>
          <cell r="I313">
            <v>9.3809503808685761</v>
          </cell>
          <cell r="J313">
            <v>7.1342037454933047</v>
          </cell>
          <cell r="K313">
            <v>7.1342037454933047</v>
          </cell>
          <cell r="L313">
            <v>9.3809503808685761</v>
          </cell>
          <cell r="M313">
            <v>9.3809503808685761</v>
          </cell>
          <cell r="N313">
            <v>7.1342037454933047</v>
          </cell>
          <cell r="O313">
            <v>9.3809503808685761</v>
          </cell>
          <cell r="P313">
            <v>9.3809503808685761</v>
          </cell>
          <cell r="Q313">
            <v>2.7054407998289944</v>
          </cell>
          <cell r="R313">
            <v>7.1342037454933047</v>
          </cell>
          <cell r="S313">
            <v>7.1342037454933047</v>
          </cell>
          <cell r="T313">
            <v>7.1342037454933047</v>
          </cell>
          <cell r="U313">
            <v>7.1342037454933047</v>
          </cell>
          <cell r="V313">
            <v>7.1342037454933047</v>
          </cell>
          <cell r="W313">
            <v>2.7054407998289944</v>
          </cell>
          <cell r="X313" t="e">
            <v>#VALUE!</v>
          </cell>
          <cell r="Y313">
            <v>6.6782387499106779</v>
          </cell>
          <cell r="Z313" t="e">
            <v>#VALUE!</v>
          </cell>
          <cell r="AA313" t="e">
            <v>#VALUE!</v>
          </cell>
        </row>
        <row r="314">
          <cell r="C314" t="str">
            <v>Natural gas price - 2019 (BL)</v>
          </cell>
          <cell r="E314">
            <v>2.663761997637458</v>
          </cell>
          <cell r="F314">
            <v>8.2361182629476861</v>
          </cell>
          <cell r="G314">
            <v>2.663761997637458</v>
          </cell>
          <cell r="H314">
            <v>2.663761997637458</v>
          </cell>
          <cell r="I314">
            <v>8.2361182629476861</v>
          </cell>
          <cell r="J314">
            <v>6.7574953995484375</v>
          </cell>
          <cell r="K314">
            <v>6.7574953995484375</v>
          </cell>
          <cell r="L314">
            <v>8.2361182629476861</v>
          </cell>
          <cell r="M314">
            <v>8.2361182629476861</v>
          </cell>
          <cell r="N314">
            <v>6.7574953995484375</v>
          </cell>
          <cell r="O314">
            <v>8.2361182629476861</v>
          </cell>
          <cell r="P314">
            <v>8.2361182629476861</v>
          </cell>
          <cell r="Q314">
            <v>2.663761997637458</v>
          </cell>
          <cell r="R314">
            <v>6.7574953995484375</v>
          </cell>
          <cell r="S314">
            <v>6.7574953995484375</v>
          </cell>
          <cell r="T314">
            <v>6.7574953995484375</v>
          </cell>
          <cell r="U314">
            <v>6.7574953995484375</v>
          </cell>
          <cell r="V314">
            <v>6.7574953995484375</v>
          </cell>
          <cell r="W314">
            <v>2.663761997637458</v>
          </cell>
          <cell r="X314" t="e">
            <v>#VALUE!</v>
          </cell>
          <cell r="Y314">
            <v>6.1471306716979397</v>
          </cell>
          <cell r="Z314" t="e">
            <v>#VALUE!</v>
          </cell>
          <cell r="AA314" t="e">
            <v>#VALUE!</v>
          </cell>
        </row>
        <row r="315">
          <cell r="C315" t="str">
            <v>Natural gas price - 2020 (BL)</v>
          </cell>
          <cell r="E315">
            <v>2.7597726347409948</v>
          </cell>
          <cell r="F315">
            <v>9.1385575494413658</v>
          </cell>
          <cell r="G315">
            <v>2.7597726347409948</v>
          </cell>
          <cell r="H315">
            <v>2.7597726347409948</v>
          </cell>
          <cell r="I315">
            <v>9.1385575494413658</v>
          </cell>
          <cell r="J315">
            <v>7.493114647028829</v>
          </cell>
          <cell r="K315">
            <v>7.493114647028829</v>
          </cell>
          <cell r="L315">
            <v>9.1385575494413658</v>
          </cell>
          <cell r="M315">
            <v>9.1385575494413658</v>
          </cell>
          <cell r="N315">
            <v>7.493114647028829</v>
          </cell>
          <cell r="O315">
            <v>9.1385575494413658</v>
          </cell>
          <cell r="P315">
            <v>9.1385575494413658</v>
          </cell>
          <cell r="Q315">
            <v>2.7597726347409948</v>
          </cell>
          <cell r="R315">
            <v>7.493114647028829</v>
          </cell>
          <cell r="S315">
            <v>7.493114647028829</v>
          </cell>
          <cell r="T315">
            <v>7.493114647028829</v>
          </cell>
          <cell r="U315">
            <v>7.493114647028829</v>
          </cell>
          <cell r="V315">
            <v>7.493114647028829</v>
          </cell>
          <cell r="W315">
            <v>2.7597726347409948</v>
          </cell>
          <cell r="X315" t="e">
            <v>#VALUE!</v>
          </cell>
          <cell r="Y315">
            <v>6.7671118761359903</v>
          </cell>
          <cell r="Z315" t="e">
            <v>#VALUE!</v>
          </cell>
          <cell r="AA315" t="e">
            <v>#VALUE!</v>
          </cell>
        </row>
        <row r="316">
          <cell r="C316" t="str">
            <v>Natural gas price - 2021 (BL)</v>
          </cell>
          <cell r="E316">
            <v>2.6982125343814021</v>
          </cell>
          <cell r="F316">
            <v>8.9122776359490654</v>
          </cell>
          <cell r="G316">
            <v>2.6982125343814021</v>
          </cell>
          <cell r="H316">
            <v>2.6982125343814021</v>
          </cell>
          <cell r="I316">
            <v>8.9122776359490654</v>
          </cell>
          <cell r="J316">
            <v>7.1259327043759244</v>
          </cell>
          <cell r="K316">
            <v>7.1259327043759244</v>
          </cell>
          <cell r="L316">
            <v>8.9122776359490654</v>
          </cell>
          <cell r="M316">
            <v>8.9122776359490654</v>
          </cell>
          <cell r="N316">
            <v>7.1259327043759244</v>
          </cell>
          <cell r="O316">
            <v>8.9122776359490654</v>
          </cell>
          <cell r="P316">
            <v>8.9122776359490654</v>
          </cell>
          <cell r="Q316">
            <v>2.6982125343814021</v>
          </cell>
          <cell r="R316">
            <v>7.1259327043759244</v>
          </cell>
          <cell r="S316">
            <v>7.1259327043759244</v>
          </cell>
          <cell r="T316">
            <v>7.1259327043759244</v>
          </cell>
          <cell r="U316">
            <v>7.1259327043759244</v>
          </cell>
          <cell r="V316">
            <v>7.1259327043759244</v>
          </cell>
          <cell r="W316">
            <v>2.6982125343814021</v>
          </cell>
          <cell r="X316" t="e">
            <v>#VALUE!</v>
          </cell>
          <cell r="Y316">
            <v>6.5248521117162532</v>
          </cell>
          <cell r="Z316" t="e">
            <v>#VALUE!</v>
          </cell>
          <cell r="AA316" t="e">
            <v>#VALUE!</v>
          </cell>
        </row>
        <row r="317">
          <cell r="C317" t="str">
            <v>Natural gas price - 2022 (BL)</v>
          </cell>
          <cell r="E317">
            <v>2.7081995074044154</v>
          </cell>
          <cell r="F317">
            <v>8.8816592313969789</v>
          </cell>
          <cell r="G317">
            <v>2.7081995074044154</v>
          </cell>
          <cell r="H317">
            <v>2.7081995074044154</v>
          </cell>
          <cell r="I317">
            <v>8.8816592313969789</v>
          </cell>
          <cell r="J317">
            <v>6.8150434273787779</v>
          </cell>
          <cell r="K317">
            <v>6.8150434273787779</v>
          </cell>
          <cell r="L317">
            <v>8.8816592313969789</v>
          </cell>
          <cell r="M317">
            <v>8.8816592313969789</v>
          </cell>
          <cell r="N317">
            <v>6.8150434273787779</v>
          </cell>
          <cell r="O317">
            <v>8.8816592313969789</v>
          </cell>
          <cell r="P317">
            <v>8.8816592313969789</v>
          </cell>
          <cell r="Q317">
            <v>2.7081995074044154</v>
          </cell>
          <cell r="R317">
            <v>6.8150434273787779</v>
          </cell>
          <cell r="S317">
            <v>6.8150434273787779</v>
          </cell>
          <cell r="T317">
            <v>6.8150434273787779</v>
          </cell>
          <cell r="U317">
            <v>6.8150434273787779</v>
          </cell>
          <cell r="V317">
            <v>6.8150434273787779</v>
          </cell>
          <cell r="W317">
            <v>2.7081995074044154</v>
          </cell>
          <cell r="X317" t="e">
            <v>#VALUE!</v>
          </cell>
          <cell r="Y317">
            <v>6.3869105444439045</v>
          </cell>
          <cell r="Z317" t="e">
            <v>#VALUE!</v>
          </cell>
          <cell r="AA317" t="e">
            <v>#VALUE!</v>
          </cell>
        </row>
        <row r="318">
          <cell r="C318" t="str">
            <v>Natural gas price - 2023 (BL)</v>
          </cell>
          <cell r="E318">
            <v>2.7789847205633182</v>
          </cell>
          <cell r="F318">
            <v>8.9505814107055333</v>
          </cell>
          <cell r="G318">
            <v>2.7789847205633182</v>
          </cell>
          <cell r="H318">
            <v>2.7789847205633182</v>
          </cell>
          <cell r="I318">
            <v>8.9505814107055333</v>
          </cell>
          <cell r="J318">
            <v>6.5966500074918484</v>
          </cell>
          <cell r="K318">
            <v>6.5966500074918484</v>
          </cell>
          <cell r="L318">
            <v>8.9505814107055333</v>
          </cell>
          <cell r="M318">
            <v>8.9505814107055333</v>
          </cell>
          <cell r="N318">
            <v>6.5966500074918484</v>
          </cell>
          <cell r="O318">
            <v>8.9505814107055333</v>
          </cell>
          <cell r="P318">
            <v>8.9505814107055333</v>
          </cell>
          <cell r="Q318">
            <v>2.7789847205633182</v>
          </cell>
          <cell r="R318">
            <v>6.5966500074918484</v>
          </cell>
          <cell r="S318">
            <v>6.5966500074918484</v>
          </cell>
          <cell r="T318">
            <v>6.5966500074918484</v>
          </cell>
          <cell r="U318">
            <v>6.5966500074918484</v>
          </cell>
          <cell r="V318">
            <v>6.5966500074918484</v>
          </cell>
          <cell r="W318">
            <v>2.7789847205633182</v>
          </cell>
          <cell r="X318" t="e">
            <v>#VALUE!</v>
          </cell>
          <cell r="Y318">
            <v>6.3353480066833976</v>
          </cell>
          <cell r="Z318" t="e">
            <v>#VALUE!</v>
          </cell>
          <cell r="AA318" t="e">
            <v>#VALUE!</v>
          </cell>
        </row>
        <row r="319">
          <cell r="C319" t="str">
            <v>Natural gas price - 2024 (BL)</v>
          </cell>
          <cell r="E319">
            <v>2.849924084010544</v>
          </cell>
          <cell r="F319">
            <v>9.0669647709855603</v>
          </cell>
          <cell r="G319">
            <v>2.849924084010544</v>
          </cell>
          <cell r="H319">
            <v>2.849924084010544</v>
          </cell>
          <cell r="I319">
            <v>9.0669647709855603</v>
          </cell>
          <cell r="J319">
            <v>6.5777075881199094</v>
          </cell>
          <cell r="K319">
            <v>6.5777075881199094</v>
          </cell>
          <cell r="L319">
            <v>9.0669647709855603</v>
          </cell>
          <cell r="M319">
            <v>9.0669647709855603</v>
          </cell>
          <cell r="N319">
            <v>6.5777075881199094</v>
          </cell>
          <cell r="O319">
            <v>9.0669647709855603</v>
          </cell>
          <cell r="P319">
            <v>9.0669647709855603</v>
          </cell>
          <cell r="Q319">
            <v>2.849924084010544</v>
          </cell>
          <cell r="R319">
            <v>6.5777075881199094</v>
          </cell>
          <cell r="S319">
            <v>6.5777075881199094</v>
          </cell>
          <cell r="T319">
            <v>6.5777075881199094</v>
          </cell>
          <cell r="U319">
            <v>6.5777075881199094</v>
          </cell>
          <cell r="V319">
            <v>6.5777075881199094</v>
          </cell>
          <cell r="W319">
            <v>2.849924084010544</v>
          </cell>
          <cell r="X319" t="e">
            <v>#VALUE!</v>
          </cell>
          <cell r="Y319">
            <v>6.3827931447855448</v>
          </cell>
          <cell r="Z319" t="e">
            <v>#VALUE!</v>
          </cell>
          <cell r="AA319" t="e">
            <v>#VALUE!</v>
          </cell>
        </row>
        <row r="320">
          <cell r="C320" t="str">
            <v>Natural gas price - 2025 (BL)</v>
          </cell>
          <cell r="E320">
            <v>2.9144890746843557</v>
          </cell>
          <cell r="F320">
            <v>9.276884506452042</v>
          </cell>
          <cell r="G320">
            <v>2.9144890746843557</v>
          </cell>
          <cell r="H320">
            <v>2.9144890746843557</v>
          </cell>
          <cell r="I320">
            <v>9.276884506452042</v>
          </cell>
          <cell r="J320">
            <v>6.7313147529868118</v>
          </cell>
          <cell r="K320">
            <v>6.7313147529868118</v>
          </cell>
          <cell r="L320">
            <v>9.276884506452042</v>
          </cell>
          <cell r="M320">
            <v>9.276884506452042</v>
          </cell>
          <cell r="N320">
            <v>6.7313147529868118</v>
          </cell>
          <cell r="O320">
            <v>9.276884506452042</v>
          </cell>
          <cell r="P320">
            <v>9.276884506452042</v>
          </cell>
          <cell r="Q320">
            <v>2.9144890746843557</v>
          </cell>
          <cell r="R320">
            <v>6.7313147529868118</v>
          </cell>
          <cell r="S320">
            <v>6.7313147529868118</v>
          </cell>
          <cell r="T320">
            <v>6.7313147529868118</v>
          </cell>
          <cell r="U320">
            <v>6.7313147529868118</v>
          </cell>
          <cell r="V320">
            <v>6.7313147529868118</v>
          </cell>
          <cell r="W320">
            <v>2.9144890746843557</v>
          </cell>
          <cell r="X320" t="e">
            <v>#VALUE!</v>
          </cell>
          <cell r="Y320">
            <v>6.5307510755804463</v>
          </cell>
          <cell r="Z320" t="e">
            <v>#VALUE!</v>
          </cell>
          <cell r="AA320" t="e">
            <v>#VALUE!</v>
          </cell>
        </row>
        <row r="321">
          <cell r="C321" t="str">
            <v>Natural gas price - 2026 (BL)</v>
          </cell>
          <cell r="E321">
            <v>2.9374861916985719</v>
          </cell>
          <cell r="F321">
            <v>9.3516548838614515</v>
          </cell>
          <cell r="G321">
            <v>2.9374861916985719</v>
          </cell>
          <cell r="H321">
            <v>2.9374861916985719</v>
          </cell>
          <cell r="I321">
            <v>9.3516548838614515</v>
          </cell>
          <cell r="J321">
            <v>6.7860274062033623</v>
          </cell>
          <cell r="K321">
            <v>6.7860274062033623</v>
          </cell>
          <cell r="L321">
            <v>9.3516548838614515</v>
          </cell>
          <cell r="M321">
            <v>9.3516548838614515</v>
          </cell>
          <cell r="N321">
            <v>6.7860274062033623</v>
          </cell>
          <cell r="O321">
            <v>9.3516548838614515</v>
          </cell>
          <cell r="P321">
            <v>9.3516548838614515</v>
          </cell>
          <cell r="Q321">
            <v>2.9374861916985719</v>
          </cell>
          <cell r="R321">
            <v>6.7860274062033623</v>
          </cell>
          <cell r="S321">
            <v>6.7860274062033623</v>
          </cell>
          <cell r="T321">
            <v>6.7860274062033623</v>
          </cell>
          <cell r="U321">
            <v>6.7860274062033623</v>
          </cell>
          <cell r="V321">
            <v>6.7860274062033623</v>
          </cell>
          <cell r="W321">
            <v>2.9374861916985719</v>
          </cell>
          <cell r="X321" t="e">
            <v>#VALUE!</v>
          </cell>
          <cell r="Y321">
            <v>6.5834515532257072</v>
          </cell>
          <cell r="Z321" t="e">
            <v>#VALUE!</v>
          </cell>
          <cell r="AA321" t="e">
            <v>#VALUE!</v>
          </cell>
        </row>
        <row r="322">
          <cell r="C322" t="str">
            <v>Natural gas price - 2027 (BL)</v>
          </cell>
          <cell r="E322">
            <v>2.9646344718758826</v>
          </cell>
          <cell r="F322">
            <v>9.4399219111422674</v>
          </cell>
          <cell r="G322">
            <v>2.9646344718758826</v>
          </cell>
          <cell r="H322">
            <v>2.9646344718758826</v>
          </cell>
          <cell r="I322">
            <v>9.4399219111422674</v>
          </cell>
          <cell r="J322">
            <v>6.8506161299920336</v>
          </cell>
          <cell r="K322">
            <v>6.8506161299920336</v>
          </cell>
          <cell r="L322">
            <v>9.4399219111422674</v>
          </cell>
          <cell r="M322">
            <v>9.4399219111422674</v>
          </cell>
          <cell r="N322">
            <v>6.8506161299920336</v>
          </cell>
          <cell r="O322">
            <v>9.4399219111422674</v>
          </cell>
          <cell r="P322">
            <v>9.4399219111422674</v>
          </cell>
          <cell r="Q322">
            <v>2.9646344718758826</v>
          </cell>
          <cell r="R322">
            <v>6.8506161299920336</v>
          </cell>
          <cell r="S322">
            <v>6.8506161299920336</v>
          </cell>
          <cell r="T322">
            <v>6.8506161299920336</v>
          </cell>
          <cell r="U322">
            <v>6.8506161299920336</v>
          </cell>
          <cell r="V322">
            <v>6.8506161299920336</v>
          </cell>
          <cell r="W322">
            <v>2.9646344718758826</v>
          </cell>
          <cell r="X322" t="e">
            <v>#VALUE!</v>
          </cell>
          <cell r="Y322">
            <v>6.6456648876931199</v>
          </cell>
          <cell r="Z322" t="e">
            <v>#VALUE!</v>
          </cell>
          <cell r="AA322" t="e">
            <v>#VALUE!</v>
          </cell>
        </row>
        <row r="323">
          <cell r="C323" t="str">
            <v>Natural gas price - 2028 (BL)</v>
          </cell>
          <cell r="E323">
            <v>2.9743599631986979</v>
          </cell>
          <cell r="F323">
            <v>9.4715423380092254</v>
          </cell>
          <cell r="G323">
            <v>2.9743599631986979</v>
          </cell>
          <cell r="H323">
            <v>2.9743599631986979</v>
          </cell>
          <cell r="I323">
            <v>9.4715423380092254</v>
          </cell>
          <cell r="J323">
            <v>6.8737541361071868</v>
          </cell>
          <cell r="K323">
            <v>6.8737541361071868</v>
          </cell>
          <cell r="L323">
            <v>9.4715423380092254</v>
          </cell>
          <cell r="M323">
            <v>9.4715423380092254</v>
          </cell>
          <cell r="N323">
            <v>6.8737541361071868</v>
          </cell>
          <cell r="O323">
            <v>9.4715423380092254</v>
          </cell>
          <cell r="P323">
            <v>9.4715423380092254</v>
          </cell>
          <cell r="Q323">
            <v>2.9743599631986979</v>
          </cell>
          <cell r="R323">
            <v>6.8737541361071868</v>
          </cell>
          <cell r="S323">
            <v>6.8737541361071868</v>
          </cell>
          <cell r="T323">
            <v>6.8737541361071868</v>
          </cell>
          <cell r="U323">
            <v>6.8737541361071868</v>
          </cell>
          <cell r="V323">
            <v>6.8737541361071868</v>
          </cell>
          <cell r="W323">
            <v>2.9743599631986979</v>
          </cell>
          <cell r="X323" t="e">
            <v>#VALUE!</v>
          </cell>
          <cell r="Y323">
            <v>6.6679519438371742</v>
          </cell>
          <cell r="Z323" t="e">
            <v>#VALUE!</v>
          </cell>
          <cell r="AA323" t="e">
            <v>#VALUE!</v>
          </cell>
        </row>
        <row r="324">
          <cell r="C324" t="str">
            <v>Natural gas price - 2029 (BL)</v>
          </cell>
          <cell r="E324">
            <v>3.0061455635533707</v>
          </cell>
          <cell r="F324">
            <v>9.5748866543091502</v>
          </cell>
          <cell r="G324">
            <v>3.0061455635533707</v>
          </cell>
          <cell r="H324">
            <v>3.0061455635533707</v>
          </cell>
          <cell r="I324">
            <v>9.5748866543091502</v>
          </cell>
          <cell r="J324">
            <v>6.9493755511049899</v>
          </cell>
          <cell r="K324">
            <v>6.9493755511049899</v>
          </cell>
          <cell r="L324">
            <v>9.5748866543091502</v>
          </cell>
          <cell r="M324">
            <v>9.5748866543091502</v>
          </cell>
          <cell r="N324">
            <v>6.9493755511049899</v>
          </cell>
          <cell r="O324">
            <v>9.5748866543091502</v>
          </cell>
          <cell r="P324">
            <v>9.5748866543091502</v>
          </cell>
          <cell r="Q324">
            <v>3.0061455635533707</v>
          </cell>
          <cell r="R324">
            <v>6.9493755511049899</v>
          </cell>
          <cell r="S324">
            <v>6.9493755511049899</v>
          </cell>
          <cell r="T324">
            <v>6.9493755511049899</v>
          </cell>
          <cell r="U324">
            <v>6.9493755511049899</v>
          </cell>
          <cell r="V324">
            <v>6.9493755511049899</v>
          </cell>
          <cell r="W324">
            <v>3.0061455635533707</v>
          </cell>
          <cell r="X324" t="e">
            <v>#VALUE!</v>
          </cell>
          <cell r="Y324">
            <v>6.7407922185506157</v>
          </cell>
          <cell r="Z324" t="e">
            <v>#VALUE!</v>
          </cell>
          <cell r="AA324" t="e">
            <v>#VALUE!</v>
          </cell>
        </row>
        <row r="325">
          <cell r="C325" t="str">
            <v>Natural gas price - 2030 (BL)</v>
          </cell>
          <cell r="E325">
            <v>3.0090947745041028</v>
          </cell>
          <cell r="F325">
            <v>9.5844754047473</v>
          </cell>
          <cell r="G325">
            <v>3.0090947745041028</v>
          </cell>
          <cell r="H325">
            <v>3.0090947745041028</v>
          </cell>
          <cell r="I325">
            <v>9.5844754047473</v>
          </cell>
          <cell r="J325">
            <v>6.9563920460817359</v>
          </cell>
          <cell r="K325">
            <v>6.9563920460817359</v>
          </cell>
          <cell r="L325">
            <v>9.5844754047473</v>
          </cell>
          <cell r="M325">
            <v>9.5844754047473</v>
          </cell>
          <cell r="N325">
            <v>6.9563920460817359</v>
          </cell>
          <cell r="O325">
            <v>9.5844754047473</v>
          </cell>
          <cell r="P325">
            <v>9.5844754047473</v>
          </cell>
          <cell r="Q325">
            <v>3.0090947745041028</v>
          </cell>
          <cell r="R325">
            <v>6.9563920460817359</v>
          </cell>
          <cell r="S325">
            <v>6.9563920460817359</v>
          </cell>
          <cell r="T325">
            <v>6.9563920460817359</v>
          </cell>
          <cell r="U325">
            <v>6.9563920460817359</v>
          </cell>
          <cell r="V325">
            <v>6.9563920460817359</v>
          </cell>
          <cell r="W325">
            <v>3.0090947745041028</v>
          </cell>
          <cell r="X325" t="e">
            <v>#VALUE!</v>
          </cell>
          <cell r="Y325">
            <v>6.7475506668241136</v>
          </cell>
          <cell r="Z325" t="e">
            <v>#VALUE!</v>
          </cell>
          <cell r="AA325" t="e">
            <v>#VALUE!</v>
          </cell>
        </row>
        <row r="326">
          <cell r="C326" t="str">
            <v>Natural gas price - 2031 (BL)</v>
          </cell>
          <cell r="E326">
            <v>3.0124476967844123</v>
          </cell>
          <cell r="F326">
            <v>9.5953767392131901</v>
          </cell>
          <cell r="G326">
            <v>3.0124476967844123</v>
          </cell>
          <cell r="H326">
            <v>3.0124476967844123</v>
          </cell>
          <cell r="I326">
            <v>9.5953767392131901</v>
          </cell>
          <cell r="J326">
            <v>6.9643690144065573</v>
          </cell>
          <cell r="K326">
            <v>6.9643690144065573</v>
          </cell>
          <cell r="L326">
            <v>9.5953767392131901</v>
          </cell>
          <cell r="M326">
            <v>9.5953767392131901</v>
          </cell>
          <cell r="N326">
            <v>6.9643690144065573</v>
          </cell>
          <cell r="O326">
            <v>9.5953767392131901</v>
          </cell>
          <cell r="P326">
            <v>9.5953767392131901</v>
          </cell>
          <cell r="Q326">
            <v>3.0124476967844123</v>
          </cell>
          <cell r="R326">
            <v>6.9643690144065573</v>
          </cell>
          <cell r="S326">
            <v>6.9643690144065573</v>
          </cell>
          <cell r="T326">
            <v>6.9643690144065573</v>
          </cell>
          <cell r="U326">
            <v>6.9643690144065573</v>
          </cell>
          <cell r="V326">
            <v>6.9643690144065573</v>
          </cell>
          <cell r="W326">
            <v>3.0124476967844123</v>
          </cell>
          <cell r="X326" t="e">
            <v>#VALUE!</v>
          </cell>
          <cell r="Y326">
            <v>6.7552342649712456</v>
          </cell>
          <cell r="Z326" t="e">
            <v>#VALUE!</v>
          </cell>
          <cell r="AA326" t="e">
            <v>#VALUE!</v>
          </cell>
        </row>
        <row r="327">
          <cell r="C327" t="str">
            <v>Natural gas price - 2032 (BL)</v>
          </cell>
          <cell r="E327">
            <v>3.0186550817940341</v>
          </cell>
          <cell r="F327">
            <v>9.6155587698393763</v>
          </cell>
          <cell r="G327">
            <v>3.0186550817940341</v>
          </cell>
          <cell r="H327">
            <v>3.0186550817940341</v>
          </cell>
          <cell r="I327">
            <v>9.6155587698393763</v>
          </cell>
          <cell r="J327">
            <v>6.979137061340575</v>
          </cell>
          <cell r="K327">
            <v>6.979137061340575</v>
          </cell>
          <cell r="L327">
            <v>9.6155587698393763</v>
          </cell>
          <cell r="M327">
            <v>9.6155587698393763</v>
          </cell>
          <cell r="N327">
            <v>6.979137061340575</v>
          </cell>
          <cell r="O327">
            <v>9.6155587698393763</v>
          </cell>
          <cell r="P327">
            <v>9.6155587698393763</v>
          </cell>
          <cell r="Q327">
            <v>3.0186550817940341</v>
          </cell>
          <cell r="R327">
            <v>6.979137061340575</v>
          </cell>
          <cell r="S327">
            <v>6.979137061340575</v>
          </cell>
          <cell r="T327">
            <v>6.979137061340575</v>
          </cell>
          <cell r="U327">
            <v>6.979137061340575</v>
          </cell>
          <cell r="V327">
            <v>6.979137061340575</v>
          </cell>
          <cell r="W327">
            <v>3.0186550817940341</v>
          </cell>
          <cell r="X327" t="e">
            <v>#VALUE!</v>
          </cell>
          <cell r="Y327">
            <v>6.7694591851963715</v>
          </cell>
          <cell r="Z327" t="e">
            <v>#VALUE!</v>
          </cell>
          <cell r="AA327" t="e">
            <v>#VALUE!</v>
          </cell>
        </row>
        <row r="328">
          <cell r="C328" t="str">
            <v>Natural gas price - 2033 (BL)</v>
          </cell>
          <cell r="E328">
            <v>3.0184329013193025</v>
          </cell>
          <cell r="F328">
            <v>9.6148363959027492</v>
          </cell>
          <cell r="G328">
            <v>3.0184329013193025</v>
          </cell>
          <cell r="H328">
            <v>3.0184329013193025</v>
          </cell>
          <cell r="I328">
            <v>9.6148363959027492</v>
          </cell>
          <cell r="J328">
            <v>6.9786084697237234</v>
          </cell>
          <cell r="K328">
            <v>6.9786084697237234</v>
          </cell>
          <cell r="L328">
            <v>9.6148363959027492</v>
          </cell>
          <cell r="M328">
            <v>9.6148363959027492</v>
          </cell>
          <cell r="N328">
            <v>6.9786084697237234</v>
          </cell>
          <cell r="O328">
            <v>9.6148363959027492</v>
          </cell>
          <cell r="P328">
            <v>9.6148363959027492</v>
          </cell>
          <cell r="Q328">
            <v>3.0184329013193025</v>
          </cell>
          <cell r="R328">
            <v>6.9786084697237234</v>
          </cell>
          <cell r="S328">
            <v>6.9786084697237234</v>
          </cell>
          <cell r="T328">
            <v>6.9786084697237234</v>
          </cell>
          <cell r="U328">
            <v>6.9786084697237234</v>
          </cell>
          <cell r="V328">
            <v>6.9786084697237234</v>
          </cell>
          <cell r="W328">
            <v>3.0184329013193025</v>
          </cell>
          <cell r="X328" t="e">
            <v>#VALUE!</v>
          </cell>
          <cell r="Y328">
            <v>6.768950033673832</v>
          </cell>
          <cell r="Z328" t="e">
            <v>#VALUE!</v>
          </cell>
          <cell r="AA328" t="e">
            <v>#VALUE!</v>
          </cell>
        </row>
        <row r="329">
          <cell r="C329" t="str">
            <v>Electricity price - 2016 (BL)</v>
          </cell>
          <cell r="E329">
            <v>9.7094898615044029E-2</v>
          </cell>
          <cell r="F329">
            <v>0.13049817975491632</v>
          </cell>
          <cell r="G329">
            <v>0.12843471259255754</v>
          </cell>
          <cell r="H329">
            <v>0.12594555754575054</v>
          </cell>
          <cell r="I329">
            <v>9.7475989637499011E-2</v>
          </cell>
          <cell r="J329">
            <v>0.14286758605522748</v>
          </cell>
          <cell r="K329">
            <v>0.15328499314929489</v>
          </cell>
          <cell r="L329">
            <v>9.2098648885450302E-2</v>
          </cell>
          <cell r="M329">
            <v>0.10260954547373477</v>
          </cell>
          <cell r="N329">
            <v>0.17499888873110075</v>
          </cell>
          <cell r="O329">
            <v>0.15547245808464541</v>
          </cell>
          <cell r="P329">
            <v>0.14416547324971743</v>
          </cell>
          <cell r="Q329">
            <v>9.6770136821955482E-2</v>
          </cell>
          <cell r="R329">
            <v>0.11941056208785411</v>
          </cell>
          <cell r="S329">
            <v>0.16678556264437527</v>
          </cell>
          <cell r="T329">
            <v>7.1540764098482146E-2</v>
          </cell>
          <cell r="U329">
            <v>0.11698141334507151</v>
          </cell>
          <cell r="V329">
            <v>0.16572682868515068</v>
          </cell>
          <cell r="W329">
            <v>9.9814558691379493E-2</v>
          </cell>
          <cell r="X329" t="e">
            <v>#VALUE!</v>
          </cell>
          <cell r="Y329">
            <v>0.12536719779732669</v>
          </cell>
          <cell r="Z329" t="e">
            <v>#VALUE!</v>
          </cell>
          <cell r="AA329" t="e">
            <v>#VALUE!</v>
          </cell>
        </row>
        <row r="330">
          <cell r="C330" t="str">
            <v>Electricity price - 2017 (BL)</v>
          </cell>
          <cell r="E330">
            <v>0.10416701508517198</v>
          </cell>
          <cell r="F330">
            <v>0.12539065778224631</v>
          </cell>
          <cell r="G330">
            <v>0.13340209787290497</v>
          </cell>
          <cell r="H330">
            <v>0.12425394393200419</v>
          </cell>
          <cell r="I330">
            <v>0.10811648635331683</v>
          </cell>
          <cell r="J330">
            <v>0.13876551120171732</v>
          </cell>
          <cell r="K330">
            <v>0.14887644542310052</v>
          </cell>
          <cell r="L330">
            <v>8.8194961623979731E-2</v>
          </cell>
          <cell r="M330">
            <v>8.6778938133479727E-2</v>
          </cell>
          <cell r="N330">
            <v>0.15228604383962074</v>
          </cell>
          <cell r="O330">
            <v>0.13081261487223739</v>
          </cell>
          <cell r="P330">
            <v>0.16809386998513559</v>
          </cell>
          <cell r="Q330">
            <v>0.11187039987122374</v>
          </cell>
          <cell r="R330">
            <v>0.10144765208425686</v>
          </cell>
          <cell r="S330">
            <v>0.13706328224389469</v>
          </cell>
          <cell r="T330">
            <v>8.0893683622566381E-2</v>
          </cell>
          <cell r="U330">
            <v>0.10847035510705233</v>
          </cell>
          <cell r="V330">
            <v>0.14541203709729769</v>
          </cell>
          <cell r="W330">
            <v>9.9062147601791731E-2</v>
          </cell>
          <cell r="X330" t="e">
            <v>#VALUE!</v>
          </cell>
          <cell r="Y330">
            <v>0.1207030601964736</v>
          </cell>
          <cell r="Z330" t="e">
            <v>#VALUE!</v>
          </cell>
          <cell r="AA330" t="e">
            <v>#VALUE!</v>
          </cell>
        </row>
        <row r="331">
          <cell r="C331" t="str">
            <v>Electricity price - 2018 (BL)</v>
          </cell>
          <cell r="E331">
            <v>0.10293614850476299</v>
          </cell>
          <cell r="F331">
            <v>0.14966890239913996</v>
          </cell>
          <cell r="G331">
            <v>0.1322924895382265</v>
          </cell>
          <cell r="H331">
            <v>0.12389723112989925</v>
          </cell>
          <cell r="I331">
            <v>0.12125237920371218</v>
          </cell>
          <cell r="J331">
            <v>0.14017206228264989</v>
          </cell>
          <cell r="K331">
            <v>0.1702613207442851</v>
          </cell>
          <cell r="L331">
            <v>0.10302981438729117</v>
          </cell>
          <cell r="M331">
            <v>0.10001399136798658</v>
          </cell>
          <cell r="N331">
            <v>0.18095607371702854</v>
          </cell>
          <cell r="O331">
            <v>0.15486541083267963</v>
          </cell>
          <cell r="P331">
            <v>0.18862766119853497</v>
          </cell>
          <cell r="Q331">
            <v>0.10975558541026328</v>
          </cell>
          <cell r="R331">
            <v>0.1043576287970075</v>
          </cell>
          <cell r="S331">
            <v>0.1659017230774365</v>
          </cell>
          <cell r="T331">
            <v>9.5470140249689153E-2</v>
          </cell>
          <cell r="U331">
            <v>0.12217295303460167</v>
          </cell>
          <cell r="V331">
            <v>0.1698190356426241</v>
          </cell>
          <cell r="W331">
            <v>0.10047165349863295</v>
          </cell>
          <cell r="X331" t="e">
            <v>#VALUE!</v>
          </cell>
          <cell r="Y331">
            <v>0.13346958973770798</v>
          </cell>
          <cell r="Z331" t="e">
            <v>#VALUE!</v>
          </cell>
          <cell r="AA331" t="e">
            <v>#VALUE!</v>
          </cell>
        </row>
        <row r="332">
          <cell r="C332" t="str">
            <v>Electricity price - 2019 (BL)</v>
          </cell>
          <cell r="E332">
            <v>9.9396278001891936E-2</v>
          </cell>
          <cell r="F332">
            <v>0.13520165163948358</v>
          </cell>
          <cell r="G332">
            <v>0.12960108563646408</v>
          </cell>
          <cell r="H332">
            <v>0.12127153665274695</v>
          </cell>
          <cell r="I332">
            <v>0.11266756903633073</v>
          </cell>
          <cell r="J332">
            <v>0.13807348539033273</v>
          </cell>
          <cell r="K332">
            <v>0.16896727042793402</v>
          </cell>
          <cell r="L332">
            <v>9.3849130342399723E-2</v>
          </cell>
          <cell r="M332">
            <v>9.0589025856111699E-2</v>
          </cell>
          <cell r="N332">
            <v>0.17673719257956094</v>
          </cell>
          <cell r="O332">
            <v>0.14031568954546014</v>
          </cell>
          <cell r="P332">
            <v>0.17460741093132198</v>
          </cell>
          <cell r="Q332">
            <v>0.10463126319076456</v>
          </cell>
          <cell r="R332">
            <v>9.9796155881322957E-2</v>
          </cell>
          <cell r="S332">
            <v>0.154758050262289</v>
          </cell>
          <cell r="T332">
            <v>8.6597624224567113E-2</v>
          </cell>
          <cell r="U332">
            <v>0.11529829031537731</v>
          </cell>
          <cell r="V332">
            <v>0.16641770989298071</v>
          </cell>
          <cell r="W332">
            <v>9.6263856866376785E-2</v>
          </cell>
          <cell r="X332" t="e">
            <v>#VALUE!</v>
          </cell>
          <cell r="Y332">
            <v>0.12658106719335352</v>
          </cell>
          <cell r="Z332" t="e">
            <v>#VALUE!</v>
          </cell>
          <cell r="AA332" t="e">
            <v>#VALUE!</v>
          </cell>
        </row>
        <row r="333">
          <cell r="C333" t="str">
            <v>Electricity price - 2020 (BL)</v>
          </cell>
          <cell r="E333">
            <v>0.10262410540926042</v>
          </cell>
          <cell r="F333">
            <v>0.13525060877551223</v>
          </cell>
          <cell r="G333">
            <v>0.12889162255849659</v>
          </cell>
          <cell r="H333">
            <v>0.12002900260624012</v>
          </cell>
          <cell r="I333">
            <v>0.10983524291040882</v>
          </cell>
          <cell r="J333">
            <v>0.13678479501808016</v>
          </cell>
          <cell r="K333">
            <v>0.16635424161599074</v>
          </cell>
          <cell r="L333">
            <v>9.3468078352374334E-2</v>
          </cell>
          <cell r="M333">
            <v>9.6770156733370499E-2</v>
          </cell>
          <cell r="N333">
            <v>0.18037407233363373</v>
          </cell>
          <cell r="O333">
            <v>0.1454248019569126</v>
          </cell>
          <cell r="P333">
            <v>0.17725717719831457</v>
          </cell>
          <cell r="Q333">
            <v>0.10754664771889126</v>
          </cell>
          <cell r="R333">
            <v>0.10896655617338287</v>
          </cell>
          <cell r="S333">
            <v>0.17841381105696341</v>
          </cell>
          <cell r="T333">
            <v>8.4403007029189958E-2</v>
          </cell>
          <cell r="U333">
            <v>0.1167353363393953</v>
          </cell>
          <cell r="V333">
            <v>0.16902663601478007</v>
          </cell>
          <cell r="W333">
            <v>9.5583003160183047E-2</v>
          </cell>
          <cell r="X333" t="e">
            <v>#VALUE!</v>
          </cell>
          <cell r="Y333">
            <v>0.12914415278744112</v>
          </cell>
          <cell r="Z333" t="e">
            <v>#VALUE!</v>
          </cell>
          <cell r="AA333" t="e">
            <v>#VALUE!</v>
          </cell>
        </row>
        <row r="334">
          <cell r="C334" t="str">
            <v>Electricity price - 2021 (BL)</v>
          </cell>
          <cell r="E334">
            <v>0.10054515820729713</v>
          </cell>
          <cell r="F334">
            <v>0.13080022945210226</v>
          </cell>
          <cell r="G334">
            <v>0.12728642829826781</v>
          </cell>
          <cell r="H334">
            <v>0.11809175015429427</v>
          </cell>
          <cell r="I334">
            <v>0.10672997678232898</v>
          </cell>
          <cell r="J334">
            <v>0.13445576654790559</v>
          </cell>
          <cell r="K334">
            <v>0.16085440238486845</v>
          </cell>
          <cell r="L334">
            <v>9.2093224555725953E-2</v>
          </cell>
          <cell r="M334">
            <v>9.8514124649412921E-2</v>
          </cell>
          <cell r="N334">
            <v>0.17311457318453916</v>
          </cell>
          <cell r="O334">
            <v>0.14159712177191075</v>
          </cell>
          <cell r="P334">
            <v>0.17327070053373148</v>
          </cell>
          <cell r="Q334">
            <v>0.10359870116169155</v>
          </cell>
          <cell r="R334">
            <v>0.1109828235762082</v>
          </cell>
          <cell r="S334">
            <v>0.17997615110717766</v>
          </cell>
          <cell r="T334">
            <v>8.2580220334645446E-2</v>
          </cell>
          <cell r="U334">
            <v>0.11243991254638874</v>
          </cell>
          <cell r="V334">
            <v>0.16232478888905397</v>
          </cell>
          <cell r="W334">
            <v>9.2791806235874366E-2</v>
          </cell>
          <cell r="X334" t="e">
            <v>#VALUE!</v>
          </cell>
          <cell r="Y334">
            <v>0.12642357159860132</v>
          </cell>
          <cell r="Z334" t="e">
            <v>#VALUE!</v>
          </cell>
          <cell r="AA334" t="e">
            <v>#VALUE!</v>
          </cell>
        </row>
        <row r="335">
          <cell r="C335" t="str">
            <v>Electricity price - 2022 (BL)</v>
          </cell>
          <cell r="E335">
            <v>9.9865860537151657E-2</v>
          </cell>
          <cell r="F335">
            <v>0.12716797580968831</v>
          </cell>
          <cell r="G335">
            <v>0.12587496953951161</v>
          </cell>
          <cell r="H335">
            <v>0.11640016326545183</v>
          </cell>
          <cell r="I335">
            <v>0.10386727869687576</v>
          </cell>
          <cell r="J335">
            <v>0.13218802831629456</v>
          </cell>
          <cell r="K335">
            <v>0.15555778641545179</v>
          </cell>
          <cell r="L335">
            <v>9.0853160597789639E-2</v>
          </cell>
          <cell r="M335">
            <v>0.10058459187669735</v>
          </cell>
          <cell r="N335">
            <v>0.16612387480551385</v>
          </cell>
          <cell r="O335">
            <v>0.13881373947233538</v>
          </cell>
          <cell r="P335">
            <v>0.17020066511656515</v>
          </cell>
          <cell r="Q335">
            <v>0.10197474522759534</v>
          </cell>
          <cell r="R335">
            <v>0.11291283995657556</v>
          </cell>
          <cell r="S335">
            <v>0.179132145684232</v>
          </cell>
          <cell r="T335">
            <v>8.0856716778003115E-2</v>
          </cell>
          <cell r="U335">
            <v>0.10846079404912859</v>
          </cell>
          <cell r="V335">
            <v>0.1560791609621538</v>
          </cell>
          <cell r="W335">
            <v>9.0996550323336811E-2</v>
          </cell>
          <cell r="X335" t="e">
            <v>#VALUE!</v>
          </cell>
          <cell r="Y335">
            <v>0.12410058144370274</v>
          </cell>
          <cell r="Z335" t="e">
            <v>#VALUE!</v>
          </cell>
          <cell r="AA335" t="e">
            <v>#VALUE!</v>
          </cell>
        </row>
        <row r="336">
          <cell r="C336" t="str">
            <v>Electricity price - 2023 (BL)</v>
          </cell>
          <cell r="E336">
            <v>0.10080948271445736</v>
          </cell>
          <cell r="F336">
            <v>0.12518095113950625</v>
          </cell>
          <cell r="G336">
            <v>0.12475715060106274</v>
          </cell>
          <cell r="H336">
            <v>0.11505773048336665</v>
          </cell>
          <cell r="I336">
            <v>0.10220017169893281</v>
          </cell>
          <cell r="J336">
            <v>0.1300537575831896</v>
          </cell>
          <cell r="K336">
            <v>0.15097091013923725</v>
          </cell>
          <cell r="L336">
            <v>9.0883305780321333E-2</v>
          </cell>
          <cell r="M336">
            <v>0.10363673222810768</v>
          </cell>
          <cell r="N336">
            <v>0.16017388394733417</v>
          </cell>
          <cell r="O336">
            <v>0.13725885153472722</v>
          </cell>
          <cell r="P336">
            <v>0.16855287585093839</v>
          </cell>
          <cell r="Q336">
            <v>0.10268614184706187</v>
          </cell>
          <cell r="R336">
            <v>0.11536868419279733</v>
          </cell>
          <cell r="S336">
            <v>0.17911873237567216</v>
          </cell>
          <cell r="T336">
            <v>8.0515029796565385E-2</v>
          </cell>
          <cell r="U336">
            <v>0.10545922752673202</v>
          </cell>
          <cell r="V336">
            <v>0.15073294168099569</v>
          </cell>
          <cell r="W336">
            <v>9.0314117486149967E-2</v>
          </cell>
          <cell r="X336" t="e">
            <v>#VALUE!</v>
          </cell>
          <cell r="Y336">
            <v>0.1228279304530082</v>
          </cell>
          <cell r="Z336" t="e">
            <v>#VALUE!</v>
          </cell>
          <cell r="AA336" t="e">
            <v>#VALUE!</v>
          </cell>
        </row>
        <row r="337">
          <cell r="C337" t="str">
            <v>Electricity price - 2024 (BL)</v>
          </cell>
          <cell r="E337">
            <v>0.10161323959091077</v>
          </cell>
          <cell r="F337">
            <v>0.12328765591319388</v>
          </cell>
          <cell r="G337">
            <v>0.12360537136017068</v>
          </cell>
          <cell r="H337">
            <v>0.11369764321812338</v>
          </cell>
          <cell r="I337">
            <v>0.1005186305321884</v>
          </cell>
          <cell r="J337">
            <v>0.12813344831348861</v>
          </cell>
          <cell r="K337">
            <v>0.14688386083209093</v>
          </cell>
          <cell r="L337">
            <v>9.0842949127890038E-2</v>
          </cell>
          <cell r="M337">
            <v>0.10668657348772707</v>
          </cell>
          <cell r="N337">
            <v>0.15607577275625964</v>
          </cell>
          <cell r="O337">
            <v>0.13592214005614531</v>
          </cell>
          <cell r="P337">
            <v>0.16707004599372252</v>
          </cell>
          <cell r="Q337">
            <v>0.10321940984293997</v>
          </cell>
          <cell r="R337">
            <v>0.11921207877285669</v>
          </cell>
          <cell r="S337">
            <v>0.18305443686454093</v>
          </cell>
          <cell r="T337">
            <v>8.0096383948111402E-2</v>
          </cell>
          <cell r="U337">
            <v>0.10353856556759371</v>
          </cell>
          <cell r="V337">
            <v>0.14711025678823847</v>
          </cell>
          <cell r="W337">
            <v>8.9566776336229295E-2</v>
          </cell>
          <cell r="X337" t="e">
            <v>#VALUE!</v>
          </cell>
          <cell r="Y337">
            <v>0.12211238101591693</v>
          </cell>
          <cell r="Z337" t="e">
            <v>#VALUE!</v>
          </cell>
          <cell r="AA337" t="e">
            <v>#VALUE!</v>
          </cell>
        </row>
        <row r="338">
          <cell r="C338" t="str">
            <v>Electricity price - 2025 (BL)</v>
          </cell>
          <cell r="E338">
            <v>0.10223543523294711</v>
          </cell>
          <cell r="F338">
            <v>0.12128205150482858</v>
          </cell>
          <cell r="G338">
            <v>0.12240844055220049</v>
          </cell>
          <cell r="H338">
            <v>0.1122809418568398</v>
          </cell>
          <cell r="I338">
            <v>9.8526744891533735E-2</v>
          </cell>
          <cell r="J338">
            <v>0.12638899680892796</v>
          </cell>
          <cell r="K338">
            <v>0.14307623800751326</v>
          </cell>
          <cell r="L338">
            <v>9.0413200235881785E-2</v>
          </cell>
          <cell r="M338">
            <v>0.10970486201875869</v>
          </cell>
          <cell r="N338">
            <v>0.15345010627022795</v>
          </cell>
          <cell r="O338">
            <v>0.13498192319262076</v>
          </cell>
          <cell r="P338">
            <v>0.1657454540734053</v>
          </cell>
          <cell r="Q338">
            <v>0.10342889267079657</v>
          </cell>
          <cell r="R338">
            <v>0.12436484243526058</v>
          </cell>
          <cell r="S338">
            <v>0.1914044378722142</v>
          </cell>
          <cell r="T338">
            <v>7.9196785712769072E-2</v>
          </cell>
          <cell r="U338">
            <v>0.10239301132969732</v>
          </cell>
          <cell r="V338">
            <v>0.14485059129395705</v>
          </cell>
          <cell r="W338">
            <v>8.8594592395235039E-2</v>
          </cell>
          <cell r="X338" t="e">
            <v>#VALUE!</v>
          </cell>
          <cell r="Y338">
            <v>0.12182776570292711</v>
          </cell>
          <cell r="Z338" t="e">
            <v>#VALUE!</v>
          </cell>
          <cell r="AA338" t="e">
            <v>#VALUE!</v>
          </cell>
        </row>
        <row r="339">
          <cell r="C339" t="str">
            <v>Electricity price - 2026 (BL)</v>
          </cell>
          <cell r="E339">
            <v>0.10187708837842142</v>
          </cell>
          <cell r="F339">
            <v>0.11904625438710054</v>
          </cell>
          <cell r="G339">
            <v>0.12108781605079799</v>
          </cell>
          <cell r="H339">
            <v>0.11076289070628011</v>
          </cell>
          <cell r="I339">
            <v>9.6671369122335551E-2</v>
          </cell>
          <cell r="J339">
            <v>0.12458378886829716</v>
          </cell>
          <cell r="K339">
            <v>0.13907605797918504</v>
          </cell>
          <cell r="L339">
            <v>9.004558264775922E-2</v>
          </cell>
          <cell r="M339">
            <v>0.1122815804957803</v>
          </cell>
          <cell r="N339">
            <v>0.14996085450629121</v>
          </cell>
          <cell r="O339">
            <v>0.1333049385197374</v>
          </cell>
          <cell r="P339">
            <v>0.16392904649730738</v>
          </cell>
          <cell r="Q339">
            <v>0.10230367993858122</v>
          </cell>
          <cell r="R339">
            <v>0.12865404087051163</v>
          </cell>
          <cell r="S339">
            <v>0.19746063109986811</v>
          </cell>
          <cell r="T339">
            <v>7.8513506612433448E-2</v>
          </cell>
          <cell r="U339">
            <v>0.10079598218762309</v>
          </cell>
          <cell r="V339">
            <v>0.14178466772437492</v>
          </cell>
          <cell r="W339">
            <v>8.72067781969348E-2</v>
          </cell>
          <cell r="X339" t="e">
            <v>#VALUE!</v>
          </cell>
          <cell r="Y339">
            <v>0.12101823972576949</v>
          </cell>
          <cell r="Z339" t="e">
            <v>#VALUE!</v>
          </cell>
          <cell r="AA339" t="e">
            <v>#VALUE!</v>
          </cell>
        </row>
        <row r="340">
          <cell r="C340" t="str">
            <v>Electricity price - 2027 (BL)</v>
          </cell>
          <cell r="E340">
            <v>0.10154032441120053</v>
          </cell>
          <cell r="F340">
            <v>0.11704774878323436</v>
          </cell>
          <cell r="G340">
            <v>0.11977586950450445</v>
          </cell>
          <cell r="H340">
            <v>0.10927775878567574</v>
          </cell>
          <cell r="I340">
            <v>9.5016851196093752E-2</v>
          </cell>
          <cell r="J340">
            <v>0.12280850233003061</v>
          </cell>
          <cell r="K340">
            <v>0.13512184664383614</v>
          </cell>
          <cell r="L340">
            <v>8.9851650055636542E-2</v>
          </cell>
          <cell r="M340">
            <v>0.11490922773186119</v>
          </cell>
          <cell r="N340">
            <v>0.14649006546540394</v>
          </cell>
          <cell r="O340">
            <v>0.13173653068753355</v>
          </cell>
          <cell r="P340">
            <v>0.16229395240365641</v>
          </cell>
          <cell r="Q340">
            <v>0.10126550314246224</v>
          </cell>
          <cell r="R340">
            <v>0.13298875697440204</v>
          </cell>
          <cell r="S340">
            <v>0.20343701603990483</v>
          </cell>
          <cell r="T340">
            <v>7.8053792105804667E-2</v>
          </cell>
          <cell r="U340">
            <v>9.9316194111480863E-2</v>
          </cell>
          <cell r="V340">
            <v>0.13877422329469077</v>
          </cell>
          <cell r="W340">
            <v>8.5915619132679616E-2</v>
          </cell>
          <cell r="X340" t="e">
            <v>#VALUE!</v>
          </cell>
          <cell r="Y340">
            <v>0.1202958648842154</v>
          </cell>
          <cell r="Z340" t="e">
            <v>#VALUE!</v>
          </cell>
          <cell r="AA340" t="e">
            <v>#VALUE!</v>
          </cell>
        </row>
        <row r="341">
          <cell r="C341" t="str">
            <v>Electricity price - 2028 (BL)</v>
          </cell>
          <cell r="E341">
            <v>0.1008328489420714</v>
          </cell>
          <cell r="F341">
            <v>0.11527848730568308</v>
          </cell>
          <cell r="G341">
            <v>0.11843633910480786</v>
          </cell>
          <cell r="H341">
            <v>0.10778980097580081</v>
          </cell>
          <cell r="I341">
            <v>9.3689437282368379E-2</v>
          </cell>
          <cell r="J341">
            <v>0.12102901891973966</v>
          </cell>
          <cell r="K341">
            <v>0.13115410129128763</v>
          </cell>
          <cell r="L341">
            <v>9.0002228243752605E-2</v>
          </cell>
          <cell r="M341">
            <v>0.11755041362352711</v>
          </cell>
          <cell r="N341">
            <v>0.14272233792232727</v>
          </cell>
          <cell r="O341">
            <v>0.1300364024523632</v>
          </cell>
          <cell r="P341">
            <v>0.16071084927281026</v>
          </cell>
          <cell r="Q341">
            <v>9.9758460122859813E-2</v>
          </cell>
          <cell r="R341">
            <v>0.13696152499063594</v>
          </cell>
          <cell r="S341">
            <v>0.20837630580851446</v>
          </cell>
          <cell r="T341">
            <v>7.8029586999884132E-2</v>
          </cell>
          <cell r="U341">
            <v>9.7777705838393111E-2</v>
          </cell>
          <cell r="V341">
            <v>0.13547649636896922</v>
          </cell>
          <cell r="W341">
            <v>8.4554497982433238E-2</v>
          </cell>
          <cell r="X341" t="e">
            <v>#VALUE!</v>
          </cell>
          <cell r="Y341">
            <v>0.11948246544464364</v>
          </cell>
          <cell r="Z341" t="e">
            <v>#VALUE!</v>
          </cell>
          <cell r="AA341" t="e">
            <v>#VALUE!</v>
          </cell>
        </row>
        <row r="342">
          <cell r="C342" t="str">
            <v>Electricity price - 2029 (BL)</v>
          </cell>
          <cell r="E342">
            <v>0.10062388498244461</v>
          </cell>
          <cell r="F342">
            <v>0.11362354947959706</v>
          </cell>
          <cell r="G342">
            <v>0.11715691835921378</v>
          </cell>
          <cell r="H342">
            <v>0.10636315966587623</v>
          </cell>
          <cell r="I342">
            <v>9.232091513152571E-2</v>
          </cell>
          <cell r="J342">
            <v>0.11930855609764469</v>
          </cell>
          <cell r="K342">
            <v>0.12720999452437007</v>
          </cell>
          <cell r="L342">
            <v>9.00768913002363E-2</v>
          </cell>
          <cell r="M342">
            <v>0.12028664394321766</v>
          </cell>
          <cell r="N342">
            <v>0.13925973052747362</v>
          </cell>
          <cell r="O342">
            <v>0.12867542966453974</v>
          </cell>
          <cell r="P342">
            <v>0.15937548213389724</v>
          </cell>
          <cell r="Q342">
            <v>9.8899969786354236E-2</v>
          </cell>
          <cell r="R342">
            <v>0.14132477045767669</v>
          </cell>
          <cell r="S342">
            <v>0.21463342051201056</v>
          </cell>
          <cell r="T342">
            <v>7.7897751457275621E-2</v>
          </cell>
          <cell r="U342">
            <v>9.6448170306423567E-2</v>
          </cell>
          <cell r="V342">
            <v>0.13249633592617008</v>
          </cell>
          <cell r="W342">
            <v>8.3388805509097649E-2</v>
          </cell>
          <cell r="X342" t="e">
            <v>#VALUE!</v>
          </cell>
          <cell r="Y342">
            <v>0.11891423051394975</v>
          </cell>
          <cell r="Z342" t="e">
            <v>#VALUE!</v>
          </cell>
          <cell r="AA342" t="e">
            <v>#VALUE!</v>
          </cell>
        </row>
        <row r="343">
          <cell r="C343" t="str">
            <v>Electricity price - 2030 (BL)</v>
          </cell>
          <cell r="E343">
            <v>9.9676115085795797E-2</v>
          </cell>
          <cell r="F343">
            <v>0.11161398684150368</v>
          </cell>
          <cell r="G343">
            <v>0.11577873069275023</v>
          </cell>
          <cell r="H343">
            <v>0.10485085628680881</v>
          </cell>
          <cell r="I343">
            <v>9.0852794837669726E-2</v>
          </cell>
          <cell r="J343">
            <v>0.1175563648357953</v>
          </cell>
          <cell r="K343">
            <v>0.1230652809798212</v>
          </cell>
          <cell r="L343">
            <v>8.9950699255140265E-2</v>
          </cell>
          <cell r="M343">
            <v>0.1224700090990273</v>
          </cell>
          <cell r="N343">
            <v>0.13525300769518156</v>
          </cell>
          <cell r="O343">
            <v>0.12671072186132204</v>
          </cell>
          <cell r="P343">
            <v>0.15754855265953782</v>
          </cell>
          <cell r="Q343">
            <v>9.7130263171455483E-2</v>
          </cell>
          <cell r="R343">
            <v>0.14495262475907664</v>
          </cell>
          <cell r="S343">
            <v>0.21857876258101394</v>
          </cell>
          <cell r="T343">
            <v>7.7662630645838254E-2</v>
          </cell>
          <cell r="U343">
            <v>9.4771918780882841E-2</v>
          </cell>
          <cell r="V343">
            <v>0.12904215519660456</v>
          </cell>
          <cell r="W343">
            <v>8.191653026819945E-2</v>
          </cell>
          <cell r="X343" t="e">
            <v>#VALUE!</v>
          </cell>
          <cell r="Y343">
            <v>0.11786221081754865</v>
          </cell>
          <cell r="Z343" t="e">
            <v>#VALUE!</v>
          </cell>
          <cell r="AA343" t="e">
            <v>#VALUE!</v>
          </cell>
        </row>
        <row r="344">
          <cell r="C344" t="str">
            <v>Electricity price - 2031 (BL)</v>
          </cell>
          <cell r="E344">
            <v>9.8607444870371375E-2</v>
          </cell>
          <cell r="F344">
            <v>0.10978197686258012</v>
          </cell>
          <cell r="G344">
            <v>0.11401990136496365</v>
          </cell>
          <cell r="H344">
            <v>0.10337369011369286</v>
          </cell>
          <cell r="I344">
            <v>8.9524309977881245E-2</v>
          </cell>
          <cell r="J344">
            <v>0.11583197481668935</v>
          </cell>
          <cell r="K344">
            <v>0.11890778315619767</v>
          </cell>
          <cell r="L344">
            <v>8.8653739418924266E-2</v>
          </cell>
          <cell r="M344">
            <v>0.12093263595484911</v>
          </cell>
          <cell r="N344">
            <v>0.13127568844293375</v>
          </cell>
          <cell r="O344">
            <v>0.12489627587754577</v>
          </cell>
          <cell r="P344">
            <v>0.15590018086168747</v>
          </cell>
          <cell r="Q344">
            <v>9.5491022901018019E-2</v>
          </cell>
          <cell r="R344">
            <v>0.14355800321350451</v>
          </cell>
          <cell r="S344">
            <v>0.21662837758188683</v>
          </cell>
          <cell r="T344">
            <v>7.6652524178364642E-2</v>
          </cell>
          <cell r="U344">
            <v>9.3161772744360438E-2</v>
          </cell>
          <cell r="V344">
            <v>0.12559222198677039</v>
          </cell>
          <cell r="W344">
            <v>8.0500060713633498E-2</v>
          </cell>
          <cell r="X344" t="e">
            <v>#VALUE!</v>
          </cell>
          <cell r="Y344">
            <v>0.11596260973883449</v>
          </cell>
          <cell r="Z344" t="e">
            <v>#VALUE!</v>
          </cell>
          <cell r="AA344" t="e">
            <v>#VALUE!</v>
          </cell>
        </row>
        <row r="345">
          <cell r="C345" t="str">
            <v>Electricity price - 2032 (BL)</v>
          </cell>
          <cell r="E345">
            <v>9.7503653675223498E-2</v>
          </cell>
          <cell r="F345">
            <v>0.10854862260540943</v>
          </cell>
          <cell r="G345">
            <v>0.11228657647245366</v>
          </cell>
          <cell r="H345">
            <v>0.10195317148754479</v>
          </cell>
          <cell r="I345">
            <v>8.8731106704461202E-2</v>
          </cell>
          <cell r="J345">
            <v>0.1141343050441706</v>
          </cell>
          <cell r="K345">
            <v>0.11481235686015889</v>
          </cell>
          <cell r="L345">
            <v>8.8038834418796036E-2</v>
          </cell>
          <cell r="M345">
            <v>0.11989194056570555</v>
          </cell>
          <cell r="N345">
            <v>0.12729456825168697</v>
          </cell>
          <cell r="O345">
            <v>0.12332380791314368</v>
          </cell>
          <cell r="P345">
            <v>0.15471577846809767</v>
          </cell>
          <cell r="Q345">
            <v>9.3915222564344897E-2</v>
          </cell>
          <cell r="R345">
            <v>0.1423640155888751</v>
          </cell>
          <cell r="S345">
            <v>0.21435897537428314</v>
          </cell>
          <cell r="T345">
            <v>7.6368763675903187E-2</v>
          </cell>
          <cell r="U345">
            <v>9.1788056670808429E-2</v>
          </cell>
          <cell r="V345">
            <v>0.12218272150377674</v>
          </cell>
          <cell r="W345">
            <v>7.9268516232541122E-2</v>
          </cell>
          <cell r="X345" t="e">
            <v>#VALUE!</v>
          </cell>
          <cell r="Y345">
            <v>0.11428847337249391</v>
          </cell>
          <cell r="Z345" t="e">
            <v>#VALUE!</v>
          </cell>
          <cell r="AA345" t="e">
            <v>#VALUE!</v>
          </cell>
        </row>
        <row r="346">
          <cell r="C346" t="str">
            <v>Electricity price - 2033 (BL)</v>
          </cell>
          <cell r="E346">
            <v>9.6292973771746254E-2</v>
          </cell>
          <cell r="F346">
            <v>0.10702653482757174</v>
          </cell>
          <cell r="G346">
            <v>0.11054561654575697</v>
          </cell>
          <cell r="H346">
            <v>0.10050483223710525</v>
          </cell>
          <cell r="I346">
            <v>8.7725057275161694E-2</v>
          </cell>
          <cell r="J346">
            <v>0.1124444618297146</v>
          </cell>
          <cell r="K346">
            <v>0.11055356069487732</v>
          </cell>
          <cell r="L346">
            <v>8.7155709244515822E-2</v>
          </cell>
          <cell r="M346">
            <v>0.11858830252959325</v>
          </cell>
          <cell r="N346">
            <v>0.12316567924417525</v>
          </cell>
          <cell r="O346">
            <v>0.12155069692945882</v>
          </cell>
          <cell r="P346">
            <v>0.15328832597654612</v>
          </cell>
          <cell r="Q346">
            <v>9.2175223877948437E-2</v>
          </cell>
          <cell r="R346">
            <v>0.14098986395950996</v>
          </cell>
          <cell r="S346">
            <v>0.21176744086207694</v>
          </cell>
          <cell r="T346">
            <v>7.5820772080883489E-2</v>
          </cell>
          <cell r="U346">
            <v>9.0262802680878676E-2</v>
          </cell>
          <cell r="V346">
            <v>0.11864843563979013</v>
          </cell>
          <cell r="W346">
            <v>7.7915778882536105E-2</v>
          </cell>
          <cell r="X346" t="e">
            <v>#VALUE!</v>
          </cell>
          <cell r="Y346">
            <v>0.11244326679420248</v>
          </cell>
          <cell r="Z346" t="e">
            <v>#VALUE!</v>
          </cell>
          <cell r="AA346" t="e">
            <v>#VALUE!</v>
          </cell>
        </row>
        <row r="347">
          <cell r="C347" t="str">
            <v>Gasoline price - 2016 (BL)</v>
          </cell>
          <cell r="E347">
            <v>1.3372471262467827</v>
          </cell>
          <cell r="F347">
            <v>1.1401161634562267</v>
          </cell>
          <cell r="G347">
            <v>1.1843936267507893</v>
          </cell>
          <cell r="H347">
            <v>0.93646372653639065</v>
          </cell>
          <cell r="I347">
            <v>1.0530477328282086</v>
          </cell>
          <cell r="J347">
            <v>1.663487740077839</v>
          </cell>
          <cell r="K347">
            <v>1.685650706091733</v>
          </cell>
          <cell r="L347">
            <v>1.1224481561780388</v>
          </cell>
          <cell r="M347">
            <v>0.5068347494030655</v>
          </cell>
          <cell r="N347">
            <v>1.8674459916239796</v>
          </cell>
          <cell r="O347">
            <v>1.2897782580416866</v>
          </cell>
          <cell r="P347">
            <v>1.434717141385849</v>
          </cell>
          <cell r="Q347">
            <v>0.87568575720431996</v>
          </cell>
          <cell r="R347">
            <v>0.66747076042085762</v>
          </cell>
          <cell r="S347">
            <v>0.20097083440570485</v>
          </cell>
          <cell r="T347">
            <v>1.0547124333798967</v>
          </cell>
          <cell r="U347">
            <v>1.6983291063091657</v>
          </cell>
          <cell r="V347">
            <v>1.719253507902087</v>
          </cell>
          <cell r="W347">
            <v>0.70859884933545325</v>
          </cell>
          <cell r="X347" t="e">
            <v>#VALUE!</v>
          </cell>
          <cell r="Y347">
            <v>1.1656132825041094</v>
          </cell>
          <cell r="Z347" t="e">
            <v>#VALUE!</v>
          </cell>
          <cell r="AA347" t="e">
            <v>#VALUE!</v>
          </cell>
        </row>
        <row r="348">
          <cell r="C348" t="str">
            <v>Gasoline price - 2017 (BL)</v>
          </cell>
          <cell r="E348">
            <v>1.1947786748670575</v>
          </cell>
          <cell r="F348">
            <v>1.0711735111586316</v>
          </cell>
          <cell r="G348">
            <v>1.1781939742737615</v>
          </cell>
          <cell r="H348">
            <v>0.86276567644583624</v>
          </cell>
          <cell r="I348">
            <v>0.94907160608298513</v>
          </cell>
          <cell r="J348">
            <v>1.5542736236014387</v>
          </cell>
          <cell r="K348">
            <v>1.5508437566056732</v>
          </cell>
          <cell r="L348">
            <v>1.1147907732694067</v>
          </cell>
          <cell r="M348">
            <v>0.48185010917801402</v>
          </cell>
          <cell r="N348">
            <v>1.7256064868676382</v>
          </cell>
          <cell r="O348">
            <v>1.1903275520962489</v>
          </cell>
          <cell r="P348">
            <v>1.3200106670142255</v>
          </cell>
          <cell r="Q348">
            <v>0.83752746868810513</v>
          </cell>
          <cell r="R348">
            <v>0.63281784043198297</v>
          </cell>
          <cell r="S348">
            <v>0.24249999999999997</v>
          </cell>
          <cell r="T348">
            <v>1.0046119292577105</v>
          </cell>
          <cell r="U348">
            <v>1.4640523254850297</v>
          </cell>
          <cell r="V348">
            <v>1.5144763203096367</v>
          </cell>
          <cell r="W348">
            <v>0.6359942151900001</v>
          </cell>
          <cell r="X348" t="e">
            <v>#VALUE!</v>
          </cell>
          <cell r="Y348">
            <v>1.0802982374117571</v>
          </cell>
          <cell r="Z348" t="e">
            <v>#VALUE!</v>
          </cell>
          <cell r="AA348" t="e">
            <v>#VALUE!</v>
          </cell>
        </row>
        <row r="349">
          <cell r="C349" t="str">
            <v>Gasoline price - 2018 (BL)</v>
          </cell>
          <cell r="E349">
            <v>1.1808224648844607</v>
          </cell>
          <cell r="F349">
            <v>1.16051795420267</v>
          </cell>
          <cell r="G349">
            <v>1.2618250518959178</v>
          </cell>
          <cell r="H349">
            <v>0.94382048158282172</v>
          </cell>
          <cell r="I349">
            <v>1.0837758188908317</v>
          </cell>
          <cell r="J349">
            <v>1.6491727487854184</v>
          </cell>
          <cell r="K349">
            <v>1.6447420927927694</v>
          </cell>
          <cell r="L349">
            <v>1.1551468565007477</v>
          </cell>
          <cell r="M349">
            <v>0.47122563090542163</v>
          </cell>
          <cell r="N349">
            <v>1.818880665623952</v>
          </cell>
          <cell r="O349">
            <v>1.31612370185651</v>
          </cell>
          <cell r="P349">
            <v>1.4038684142882631</v>
          </cell>
          <cell r="Q349">
            <v>0.92867001889863332</v>
          </cell>
          <cell r="R349">
            <v>0.74265238357359509</v>
          </cell>
          <cell r="S349">
            <v>0.29691339810055478</v>
          </cell>
          <cell r="T349">
            <v>1.090102427400724</v>
          </cell>
          <cell r="U349">
            <v>1.4317709337705216</v>
          </cell>
          <cell r="V349">
            <v>1.6102529498794778</v>
          </cell>
          <cell r="W349">
            <v>0.72265790000074048</v>
          </cell>
          <cell r="X349" t="e">
            <v>#VALUE!</v>
          </cell>
          <cell r="Y349">
            <v>1.1533127312544227</v>
          </cell>
          <cell r="Z349" t="e">
            <v>#VALUE!</v>
          </cell>
          <cell r="AA349" t="e">
            <v>#VALUE!</v>
          </cell>
        </row>
        <row r="350">
          <cell r="C350" t="str">
            <v>Gasoline price - 2019 (BL)</v>
          </cell>
          <cell r="E350">
            <v>1.1185591995409068</v>
          </cell>
          <cell r="F350">
            <v>1.1337877536813761</v>
          </cell>
          <cell r="G350">
            <v>1.2329704180324412</v>
          </cell>
          <cell r="H350">
            <v>0.91496584771934519</v>
          </cell>
          <cell r="I350">
            <v>1.0570456183695378</v>
          </cell>
          <cell r="J350">
            <v>1.6158058637622812</v>
          </cell>
          <cell r="K350">
            <v>1.6137449033012943</v>
          </cell>
          <cell r="L350">
            <v>1.1284166559794537</v>
          </cell>
          <cell r="M350">
            <v>0.4444954303841277</v>
          </cell>
          <cell r="N350">
            <v>1.7840990369998226</v>
          </cell>
          <cell r="O350">
            <v>1.289393501335216</v>
          </cell>
          <cell r="P350">
            <v>1.3771382137669692</v>
          </cell>
          <cell r="Q350">
            <v>0.8998153850351569</v>
          </cell>
          <cell r="R350">
            <v>0.7034932688111657</v>
          </cell>
          <cell r="S350">
            <v>0.28125753260023173</v>
          </cell>
          <cell r="T350">
            <v>1.0637200285110739</v>
          </cell>
          <cell r="U350">
            <v>1.4053885348808712</v>
          </cell>
          <cell r="V350">
            <v>1.5798123498253351</v>
          </cell>
          <cell r="W350">
            <v>0.69380326613726406</v>
          </cell>
          <cell r="X350" t="e">
            <v>#VALUE!</v>
          </cell>
          <cell r="Y350">
            <v>1.1230375162459929</v>
          </cell>
          <cell r="Z350" t="e">
            <v>#VALUE!</v>
          </cell>
          <cell r="AA350" t="e">
            <v>#VALUE!</v>
          </cell>
        </row>
        <row r="351">
          <cell r="C351" t="str">
            <v>Gasoline price - 2020 (BL)</v>
          </cell>
          <cell r="E351">
            <v>1.2453389956861378</v>
          </cell>
          <cell r="F351">
            <v>1.1882155026006134</v>
          </cell>
          <cell r="G351">
            <v>1.2917239154417377</v>
          </cell>
          <cell r="H351">
            <v>0.97371934512864167</v>
          </cell>
          <cell r="I351">
            <v>1.1114733672887751</v>
          </cell>
          <cell r="J351">
            <v>1.6837471588082962</v>
          </cell>
          <cell r="K351">
            <v>1.6768610496055478</v>
          </cell>
          <cell r="L351">
            <v>1.182844404898691</v>
          </cell>
          <cell r="M351">
            <v>0.50216976715955519</v>
          </cell>
          <cell r="N351">
            <v>1.8549210178618143</v>
          </cell>
          <cell r="O351">
            <v>1.3438212502544533</v>
          </cell>
          <cell r="P351">
            <v>1.4315659626862065</v>
          </cell>
          <cell r="Q351">
            <v>0.95856888244445326</v>
          </cell>
          <cell r="R351">
            <v>0.78322864021218541</v>
          </cell>
          <cell r="S351">
            <v>0.33263978084560114</v>
          </cell>
          <cell r="T351">
            <v>1.1174395874612264</v>
          </cell>
          <cell r="U351">
            <v>1.4591080938310235</v>
          </cell>
          <cell r="V351">
            <v>1.641795174659662</v>
          </cell>
          <cell r="W351">
            <v>0.75255676354656043</v>
          </cell>
          <cell r="X351" t="e">
            <v>#VALUE!</v>
          </cell>
          <cell r="Y351">
            <v>1.185880982127431</v>
          </cell>
          <cell r="Z351" t="e">
            <v>#VALUE!</v>
          </cell>
          <cell r="AA351" t="e">
            <v>#VALUE!</v>
          </cell>
        </row>
        <row r="352">
          <cell r="C352" t="str">
            <v>Gasoline price - 2021 (BL)</v>
          </cell>
          <cell r="E352">
            <v>1.3027830595928722</v>
          </cell>
          <cell r="F352">
            <v>1.2128767749979501</v>
          </cell>
          <cell r="G352">
            <v>1.3183451891978299</v>
          </cell>
          <cell r="H352">
            <v>1.0003406188847339</v>
          </cell>
          <cell r="I352">
            <v>1.1361346396861118</v>
          </cell>
          <cell r="J352">
            <v>1.7145314336943258</v>
          </cell>
          <cell r="K352">
            <v>1.7054590443341011</v>
          </cell>
          <cell r="L352">
            <v>1.2075056772960278</v>
          </cell>
          <cell r="M352">
            <v>0.53007762741308218</v>
          </cell>
          <cell r="N352">
            <v>1.8870105346329042</v>
          </cell>
          <cell r="O352">
            <v>1.36848252265179</v>
          </cell>
          <cell r="P352">
            <v>1.4562272350835432</v>
          </cell>
          <cell r="Q352">
            <v>0.98519015620054562</v>
          </cell>
          <cell r="R352">
            <v>0.81935682395796516</v>
          </cell>
          <cell r="S352">
            <v>0.3683871446529442</v>
          </cell>
          <cell r="T352">
            <v>1.1417799782111779</v>
          </cell>
          <cell r="U352">
            <v>1.4834484845809754</v>
          </cell>
          <cell r="V352">
            <v>1.6698796601941255</v>
          </cell>
          <cell r="W352">
            <v>0.77917803730265278</v>
          </cell>
          <cell r="X352" t="e">
            <v>#VALUE!</v>
          </cell>
          <cell r="Y352">
            <v>1.2151049811876664</v>
          </cell>
          <cell r="Z352" t="e">
            <v>#VALUE!</v>
          </cell>
          <cell r="AA352" t="e">
            <v>#VALUE!</v>
          </cell>
        </row>
        <row r="353">
          <cell r="C353" t="str">
            <v>Gasoline price - 2022 (BL)</v>
          </cell>
          <cell r="E353">
            <v>1.3217850971397447</v>
          </cell>
          <cell r="F353">
            <v>1.2210345269426712</v>
          </cell>
          <cell r="G353">
            <v>1.3271512939379151</v>
          </cell>
          <cell r="H353">
            <v>1.0091467236248191</v>
          </cell>
          <cell r="I353">
            <v>1.144292391630833</v>
          </cell>
          <cell r="J353">
            <v>1.7247146259591926</v>
          </cell>
          <cell r="K353">
            <v>1.7149190325842274</v>
          </cell>
          <cell r="L353">
            <v>1.2156634292407489</v>
          </cell>
          <cell r="M353">
            <v>0.54148196721399344</v>
          </cell>
          <cell r="N353">
            <v>1.8976254904886609</v>
          </cell>
          <cell r="O353">
            <v>1.3766402745965109</v>
          </cell>
          <cell r="P353">
            <v>1.4643849870282644</v>
          </cell>
          <cell r="Q353">
            <v>0.99399626094063065</v>
          </cell>
          <cell r="R353">
            <v>0.83130773859297791</v>
          </cell>
          <cell r="S353">
            <v>0.39446154552682827</v>
          </cell>
          <cell r="T353">
            <v>1.1498315850697574</v>
          </cell>
          <cell r="U353">
            <v>1.4915000914395544</v>
          </cell>
          <cell r="V353">
            <v>1.6791697837041357</v>
          </cell>
          <cell r="W353">
            <v>0.78798414204273781</v>
          </cell>
          <cell r="X353" t="e">
            <v>#VALUE!</v>
          </cell>
          <cell r="Y353">
            <v>1.2256363677739057</v>
          </cell>
          <cell r="Z353" t="e">
            <v>#VALUE!</v>
          </cell>
          <cell r="AA353" t="e">
            <v>#VALUE!</v>
          </cell>
        </row>
        <row r="354">
          <cell r="C354" t="str">
            <v>Gasoline price - 2023 (BL)</v>
          </cell>
          <cell r="E354">
            <v>1.3390609733553451</v>
          </cell>
          <cell r="F354">
            <v>1.2284512217285295</v>
          </cell>
          <cell r="G354">
            <v>1.3351574445970773</v>
          </cell>
          <cell r="H354">
            <v>1.0171528742839813</v>
          </cell>
          <cell r="I354">
            <v>1.1517090864166915</v>
          </cell>
          <cell r="J354">
            <v>1.7339727683354269</v>
          </cell>
          <cell r="K354">
            <v>1.723519667416523</v>
          </cell>
          <cell r="L354">
            <v>1.2230801240266072</v>
          </cell>
          <cell r="M354">
            <v>0.55214524985604219</v>
          </cell>
          <cell r="N354">
            <v>1.9072761746821723</v>
          </cell>
          <cell r="O354">
            <v>1.3840569693823692</v>
          </cell>
          <cell r="P354">
            <v>1.4718016818141226</v>
          </cell>
          <cell r="Q354">
            <v>1.002002411599793</v>
          </cell>
          <cell r="R354">
            <v>0.84217302192843113</v>
          </cell>
          <cell r="S354">
            <v>0.42058897493370528</v>
          </cell>
          <cell r="T354">
            <v>1.1571517770798181</v>
          </cell>
          <cell r="U354">
            <v>1.4988202834496156</v>
          </cell>
          <cell r="V354">
            <v>1.6876159844544856</v>
          </cell>
          <cell r="W354">
            <v>0.79599029270190014</v>
          </cell>
          <cell r="X354" t="e">
            <v>#VALUE!</v>
          </cell>
          <cell r="Y354">
            <v>1.2353540516864547</v>
          </cell>
          <cell r="Z354" t="e">
            <v>#VALUE!</v>
          </cell>
          <cell r="AA354" t="e">
            <v>#VALUE!</v>
          </cell>
        </row>
        <row r="355">
          <cell r="C355" t="str">
            <v>Gasoline price - 2024 (BL)</v>
          </cell>
          <cell r="E355">
            <v>1.3501165688297985</v>
          </cell>
          <cell r="F355">
            <v>1.2331974919776698</v>
          </cell>
          <cell r="G355">
            <v>1.3402809336688095</v>
          </cell>
          <cell r="H355">
            <v>1.0222763633557135</v>
          </cell>
          <cell r="I355">
            <v>1.1564553566658318</v>
          </cell>
          <cell r="J355">
            <v>1.7398974621500374</v>
          </cell>
          <cell r="K355">
            <v>1.7290235931417774</v>
          </cell>
          <cell r="L355">
            <v>1.2278263942757475</v>
          </cell>
          <cell r="M355">
            <v>0.56013810796137287</v>
          </cell>
          <cell r="N355">
            <v>1.913452073326249</v>
          </cell>
          <cell r="O355">
            <v>1.3888032396315098</v>
          </cell>
          <cell r="P355">
            <v>1.4765479520632629</v>
          </cell>
          <cell r="Q355">
            <v>1.0071259006715252</v>
          </cell>
          <cell r="R355">
            <v>0.84912619615664298</v>
          </cell>
          <cell r="S355">
            <v>0.44520637580037847</v>
          </cell>
          <cell r="T355">
            <v>1.1618362909446187</v>
          </cell>
          <cell r="U355">
            <v>1.5035047973144162</v>
          </cell>
          <cell r="V355">
            <v>1.6930210809964239</v>
          </cell>
          <cell r="W355">
            <v>0.80111378177363235</v>
          </cell>
          <cell r="X355" t="e">
            <v>#VALUE!</v>
          </cell>
          <cell r="Y355">
            <v>1.2420499979318642</v>
          </cell>
          <cell r="Z355" t="e">
            <v>#VALUE!</v>
          </cell>
          <cell r="AA355" t="e">
            <v>#VALUE!</v>
          </cell>
        </row>
        <row r="356">
          <cell r="C356" t="str">
            <v>Gasoline price - 2025 (BL)</v>
          </cell>
          <cell r="E356">
            <v>1.3646156414390256</v>
          </cell>
          <cell r="F356">
            <v>1.2394220790769643</v>
          </cell>
          <cell r="G356">
            <v>1.347000231623884</v>
          </cell>
          <cell r="H356">
            <v>1.028995661310788</v>
          </cell>
          <cell r="I356">
            <v>1.1626799437651263</v>
          </cell>
          <cell r="J356">
            <v>1.7476675154234205</v>
          </cell>
          <cell r="K356">
            <v>1.7362418220386884</v>
          </cell>
          <cell r="L356">
            <v>1.234050981375042</v>
          </cell>
          <cell r="M356">
            <v>0.56960928291685764</v>
          </cell>
          <cell r="N356">
            <v>1.9215515739885707</v>
          </cell>
          <cell r="O356">
            <v>1.3950278267308043</v>
          </cell>
          <cell r="P356">
            <v>1.4827725391625575</v>
          </cell>
          <cell r="Q356">
            <v>1.0138451986265997</v>
          </cell>
          <cell r="R356">
            <v>0.85824506978334236</v>
          </cell>
          <cell r="S356">
            <v>0.47135950289573963</v>
          </cell>
          <cell r="T356">
            <v>1.1679798864498654</v>
          </cell>
          <cell r="U356">
            <v>1.5096483928196625</v>
          </cell>
          <cell r="V356">
            <v>1.7001096984664221</v>
          </cell>
          <cell r="W356">
            <v>0.80783307972870688</v>
          </cell>
          <cell r="X356" t="e">
            <v>#VALUE!</v>
          </cell>
          <cell r="Y356">
            <v>1.2504555751380038</v>
          </cell>
          <cell r="Z356" t="e">
            <v>#VALUE!</v>
          </cell>
          <cell r="AA356" t="e">
            <v>#VALUE!</v>
          </cell>
        </row>
        <row r="357">
          <cell r="C357" t="str">
            <v>Gasoline price - 2026 (BL)</v>
          </cell>
          <cell r="E357">
            <v>1.3843001675969049</v>
          </cell>
          <cell r="F357">
            <v>1.2478728297477408</v>
          </cell>
          <cell r="G357">
            <v>1.3561226217190325</v>
          </cell>
          <cell r="H357">
            <v>1.0381180514059365</v>
          </cell>
          <cell r="I357">
            <v>1.1711306944359028</v>
          </cell>
          <cell r="J357">
            <v>1.7582164533472633</v>
          </cell>
          <cell r="K357">
            <v>1.7460415809173617</v>
          </cell>
          <cell r="L357">
            <v>1.2425017320458185</v>
          </cell>
          <cell r="M357">
            <v>0.58130662144382439</v>
          </cell>
          <cell r="N357">
            <v>1.9325477829841564</v>
          </cell>
          <cell r="O357">
            <v>1.4034785774015808</v>
          </cell>
          <cell r="P357">
            <v>1.491223289833334</v>
          </cell>
          <cell r="Q357">
            <v>1.0229675887217482</v>
          </cell>
          <cell r="R357">
            <v>0.87062522065733183</v>
          </cell>
          <cell r="S357">
            <v>0.49983913466151603</v>
          </cell>
          <cell r="T357">
            <v>1.1763206796637355</v>
          </cell>
          <cell r="U357">
            <v>1.5179891860335331</v>
          </cell>
          <cell r="V357">
            <v>1.7097334916407927</v>
          </cell>
          <cell r="W357">
            <v>0.81695546982385536</v>
          </cell>
          <cell r="X357" t="e">
            <v>#VALUE!</v>
          </cell>
          <cell r="Y357">
            <v>1.26143637758323</v>
          </cell>
          <cell r="Z357" t="e">
            <v>#VALUE!</v>
          </cell>
          <cell r="AA357" t="e">
            <v>#VALUE!</v>
          </cell>
        </row>
        <row r="358">
          <cell r="C358" t="str">
            <v>Gasoline price - 2027 (BL)</v>
          </cell>
          <cell r="E358">
            <v>1.3978040694536622</v>
          </cell>
          <cell r="F358">
            <v>1.253670180761365</v>
          </cell>
          <cell r="G358">
            <v>1.3623807281908831</v>
          </cell>
          <cell r="H358">
            <v>1.0443761578777873</v>
          </cell>
          <cell r="I358">
            <v>1.176928045449527</v>
          </cell>
          <cell r="J358">
            <v>1.7654531945964083</v>
          </cell>
          <cell r="K358">
            <v>1.7527643732800582</v>
          </cell>
          <cell r="L358">
            <v>1.2482990830594427</v>
          </cell>
          <cell r="M358">
            <v>0.59035056031363875</v>
          </cell>
          <cell r="N358">
            <v>1.94009135938939</v>
          </cell>
          <cell r="O358">
            <v>1.4092759284152048</v>
          </cell>
          <cell r="P358">
            <v>1.4970206408469582</v>
          </cell>
          <cell r="Q358">
            <v>1.029225695193599</v>
          </cell>
          <cell r="R358">
            <v>0.87911820347202274</v>
          </cell>
          <cell r="S358">
            <v>0.52660686663701151</v>
          </cell>
          <cell r="T358">
            <v>1.182042598091654</v>
          </cell>
          <cell r="U358">
            <v>1.5237111044614515</v>
          </cell>
          <cell r="V358">
            <v>1.7163355686973649</v>
          </cell>
          <cell r="W358">
            <v>0.82321357629570602</v>
          </cell>
          <cell r="X358" t="e">
            <v>#VALUE!</v>
          </cell>
          <cell r="Y358">
            <v>1.2694035754991124</v>
          </cell>
          <cell r="Z358" t="e">
            <v>#VALUE!</v>
          </cell>
          <cell r="AA358" t="e">
            <v>#VALUE!</v>
          </cell>
        </row>
        <row r="359">
          <cell r="C359" t="str">
            <v>Gasoline price - 2028 (BL)</v>
          </cell>
          <cell r="E359">
            <v>1.4151859780438256</v>
          </cell>
          <cell r="F359">
            <v>1.2611323962345529</v>
          </cell>
          <cell r="G359">
            <v>1.3704360173802657</v>
          </cell>
          <cell r="H359">
            <v>1.0524314470671696</v>
          </cell>
          <cell r="I359">
            <v>1.1843902609227146</v>
          </cell>
          <cell r="J359">
            <v>1.7747681597240879</v>
          </cell>
          <cell r="K359">
            <v>1.761417795347145</v>
          </cell>
          <cell r="L359">
            <v>1.2557612985326305</v>
          </cell>
          <cell r="M359">
            <v>0.60105936364301682</v>
          </cell>
          <cell r="N359">
            <v>1.9498012755980205</v>
          </cell>
          <cell r="O359">
            <v>1.4167381438883928</v>
          </cell>
          <cell r="P359">
            <v>1.504482856320146</v>
          </cell>
          <cell r="Q359">
            <v>1.0372809843829813</v>
          </cell>
          <cell r="R359">
            <v>0.89005017354324445</v>
          </cell>
          <cell r="S359">
            <v>0.55531931351046127</v>
          </cell>
          <cell r="T359">
            <v>1.1894077184938499</v>
          </cell>
          <cell r="U359">
            <v>1.5310762248636469</v>
          </cell>
          <cell r="V359">
            <v>1.7248336088282721</v>
          </cell>
          <cell r="W359">
            <v>0.83126886548508849</v>
          </cell>
          <cell r="X359" t="e">
            <v>#VALUE!</v>
          </cell>
          <cell r="Y359">
            <v>1.2793074674636586</v>
          </cell>
          <cell r="Z359" t="e">
            <v>#VALUE!</v>
          </cell>
          <cell r="AA359" t="e">
            <v>#VALUE!</v>
          </cell>
        </row>
        <row r="360">
          <cell r="C360" t="str">
            <v>Gasoline price - 2029 (BL)</v>
          </cell>
          <cell r="E360">
            <v>1.4308024459421853</v>
          </cell>
          <cell r="F360">
            <v>1.2678366915530561</v>
          </cell>
          <cell r="G360">
            <v>1.3776731492743539</v>
          </cell>
          <cell r="H360">
            <v>1.0596685789612579</v>
          </cell>
          <cell r="I360">
            <v>1.1910945562412179</v>
          </cell>
          <cell r="J360">
            <v>1.7831370251531162</v>
          </cell>
          <cell r="K360">
            <v>1.769192309130867</v>
          </cell>
          <cell r="L360">
            <v>1.2624655938511338</v>
          </cell>
          <cell r="M360">
            <v>0.61101024681771021</v>
          </cell>
          <cell r="N360">
            <v>1.958524977830217</v>
          </cell>
          <cell r="O360">
            <v>1.4234424392068958</v>
          </cell>
          <cell r="P360">
            <v>1.5111871516386493</v>
          </cell>
          <cell r="Q360">
            <v>1.0445181162770694</v>
          </cell>
          <cell r="R360">
            <v>0.89987180842283843</v>
          </cell>
          <cell r="S360">
            <v>0.58385580684343563</v>
          </cell>
          <cell r="T360">
            <v>1.1960247804656019</v>
          </cell>
          <cell r="U360">
            <v>1.5376932868353992</v>
          </cell>
          <cell r="V360">
            <v>1.7324685224636125</v>
          </cell>
          <cell r="W360">
            <v>0.83850599737917664</v>
          </cell>
          <cell r="X360" t="e">
            <v>#VALUE!</v>
          </cell>
          <cell r="Y360">
            <v>1.2883670254888311</v>
          </cell>
          <cell r="Z360" t="e">
            <v>#VALUE!</v>
          </cell>
          <cell r="AA360" t="e">
            <v>#VALUE!</v>
          </cell>
        </row>
        <row r="361">
          <cell r="C361" t="str">
            <v>Gasoline price - 2030 (BL)</v>
          </cell>
          <cell r="E361">
            <v>1.4416642515282438</v>
          </cell>
          <cell r="F361">
            <v>1.2724997659956929</v>
          </cell>
          <cell r="G361">
            <v>1.3827068303951984</v>
          </cell>
          <cell r="H361">
            <v>1.0647022600821023</v>
          </cell>
          <cell r="I361">
            <v>1.1957576306838549</v>
          </cell>
          <cell r="J361">
            <v>1.7889578669630328</v>
          </cell>
          <cell r="K361">
            <v>1.774599758356552</v>
          </cell>
          <cell r="L361">
            <v>1.2671286682937706</v>
          </cell>
          <cell r="M361">
            <v>0.61891990911653749</v>
          </cell>
          <cell r="N361">
            <v>1.9645926211829581</v>
          </cell>
          <cell r="O361">
            <v>1.4281055136495329</v>
          </cell>
          <cell r="P361">
            <v>1.5158502260812861</v>
          </cell>
          <cell r="Q361">
            <v>1.049551797397914</v>
          </cell>
          <cell r="R361">
            <v>0.90670310275224353</v>
          </cell>
          <cell r="S361">
            <v>0.61086679503398178</v>
          </cell>
          <cell r="T361">
            <v>1.200627181031201</v>
          </cell>
          <cell r="U361">
            <v>1.5422956874009985</v>
          </cell>
          <cell r="V361">
            <v>1.737778874850155</v>
          </cell>
          <cell r="W361">
            <v>0.84353967850002121</v>
          </cell>
          <cell r="X361" t="e">
            <v>#VALUE!</v>
          </cell>
          <cell r="Y361">
            <v>1.2950972852260669</v>
          </cell>
          <cell r="Z361" t="e">
            <v>#VALUE!</v>
          </cell>
          <cell r="AA361" t="e">
            <v>#VALUE!</v>
          </cell>
        </row>
        <row r="362">
          <cell r="C362" t="str">
            <v>Gasoline price - 2031 (BL)</v>
          </cell>
          <cell r="E362">
            <v>1.4633715615593423</v>
          </cell>
          <cell r="F362">
            <v>1.2818189166490925</v>
          </cell>
          <cell r="G362">
            <v>1.3927666382072723</v>
          </cell>
          <cell r="H362">
            <v>1.0747620678941763</v>
          </cell>
          <cell r="I362">
            <v>1.2050767813372543</v>
          </cell>
          <cell r="J362">
            <v>1.8005908148010992</v>
          </cell>
          <cell r="K362">
            <v>1.7854065414359721</v>
          </cell>
          <cell r="L362">
            <v>1.2764478189471702</v>
          </cell>
          <cell r="M362">
            <v>0.62823905976993688</v>
          </cell>
          <cell r="N362">
            <v>1.9767188017127539</v>
          </cell>
          <cell r="O362">
            <v>1.4374246643029323</v>
          </cell>
          <cell r="P362">
            <v>1.5251693767346857</v>
          </cell>
          <cell r="Q362">
            <v>1.059611605209988</v>
          </cell>
          <cell r="R362">
            <v>0.9203554391660359</v>
          </cell>
          <cell r="S362">
            <v>0.62006468899122558</v>
          </cell>
          <cell r="T362">
            <v>1.2098250749884449</v>
          </cell>
          <cell r="U362">
            <v>1.5514935813582422</v>
          </cell>
          <cell r="V362">
            <v>1.7483916099719301</v>
          </cell>
          <cell r="W362">
            <v>0.85359948631209515</v>
          </cell>
          <cell r="X362" t="e">
            <v>#VALUE!</v>
          </cell>
          <cell r="Y362">
            <v>1.3058491857552448</v>
          </cell>
          <cell r="Z362" t="e">
            <v>#VALUE!</v>
          </cell>
          <cell r="AA362" t="e">
            <v>#VALUE!</v>
          </cell>
        </row>
        <row r="363">
          <cell r="C363" t="str">
            <v>Gasoline price - 2032 (BL)</v>
          </cell>
          <cell r="E363">
            <v>1.4742738420183632</v>
          </cell>
          <cell r="F363">
            <v>1.2864993673321883</v>
          </cell>
          <cell r="G363">
            <v>1.3978190765782155</v>
          </cell>
          <cell r="H363">
            <v>1.0798145062651194</v>
          </cell>
          <cell r="I363">
            <v>1.2097572320203502</v>
          </cell>
          <cell r="J363">
            <v>1.806433347096168</v>
          </cell>
          <cell r="K363">
            <v>1.7908341407019728</v>
          </cell>
          <cell r="L363">
            <v>1.2811282696302659</v>
          </cell>
          <cell r="M363">
            <v>0.63291951045303274</v>
          </cell>
          <cell r="N363">
            <v>1.9828090552192066</v>
          </cell>
          <cell r="O363">
            <v>1.442105114986028</v>
          </cell>
          <cell r="P363">
            <v>1.5298498274177814</v>
          </cell>
          <cell r="Q363">
            <v>1.0646640435809311</v>
          </cell>
          <cell r="R363">
            <v>0.92721218927882443</v>
          </cell>
          <cell r="S363">
            <v>0.62468423970527287</v>
          </cell>
          <cell r="T363">
            <v>1.2144446257024923</v>
          </cell>
          <cell r="U363">
            <v>1.5561131320722894</v>
          </cell>
          <cell r="V363">
            <v>1.7537217505821272</v>
          </cell>
          <cell r="W363">
            <v>0.8586519246830383</v>
          </cell>
          <cell r="X363" t="e">
            <v>#VALUE!</v>
          </cell>
          <cell r="Y363">
            <v>1.3112492208065085</v>
          </cell>
          <cell r="Z363" t="e">
            <v>#VALUE!</v>
          </cell>
          <cell r="AA363" t="e">
            <v>#VALUE!</v>
          </cell>
        </row>
        <row r="364">
          <cell r="C364" t="str">
            <v>Gasoline price - 2033 (BL)</v>
          </cell>
          <cell r="E364">
            <v>1.4891421198046442</v>
          </cell>
          <cell r="F364">
            <v>1.2928824576574494</v>
          </cell>
          <cell r="G364">
            <v>1.4047094751035156</v>
          </cell>
          <cell r="H364">
            <v>1.0867049047904196</v>
          </cell>
          <cell r="I364">
            <v>1.2161403223456111</v>
          </cell>
          <cell r="J364">
            <v>1.8144012574306083</v>
          </cell>
          <cell r="K364">
            <v>1.7982361749738704</v>
          </cell>
          <cell r="L364">
            <v>1.287511359955527</v>
          </cell>
          <cell r="M364">
            <v>0.63930260077829371</v>
          </cell>
          <cell r="N364">
            <v>1.9911148020088965</v>
          </cell>
          <cell r="O364">
            <v>1.4484882053112891</v>
          </cell>
          <cell r="P364">
            <v>1.5362329177430425</v>
          </cell>
          <cell r="Q364">
            <v>1.0715544421062313</v>
          </cell>
          <cell r="R364">
            <v>0.93656326640174847</v>
          </cell>
          <cell r="S364">
            <v>0.63098427606211005</v>
          </cell>
          <cell r="T364">
            <v>1.2207446620593294</v>
          </cell>
          <cell r="U364">
            <v>1.5624131684291267</v>
          </cell>
          <cell r="V364">
            <v>1.7609908729946564</v>
          </cell>
          <cell r="W364">
            <v>0.86554232320833846</v>
          </cell>
          <cell r="X364" t="e">
            <v>#VALUE!</v>
          </cell>
          <cell r="Y364">
            <v>1.3186136636402477</v>
          </cell>
          <cell r="Z364" t="e">
            <v>#VALUE!</v>
          </cell>
          <cell r="AA364" t="e">
            <v>#VALUE!</v>
          </cell>
        </row>
        <row r="365">
          <cell r="C365" t="str">
            <v>Diesel price - 2016 (BL)</v>
          </cell>
          <cell r="E365">
            <v>1.1903605043849779</v>
          </cell>
          <cell r="F365">
            <v>1.1525853828250014</v>
          </cell>
          <cell r="G365">
            <v>0.99003965512791192</v>
          </cell>
          <cell r="H365">
            <v>0.94727553388478924</v>
          </cell>
          <cell r="I365">
            <v>1.08640272457395</v>
          </cell>
          <cell r="J365">
            <v>1.4525033443468152</v>
          </cell>
          <cell r="K365">
            <v>1.4420441804384012</v>
          </cell>
          <cell r="L365">
            <v>0.92188417366395248</v>
          </cell>
          <cell r="M365">
            <v>0.45869360529106779</v>
          </cell>
          <cell r="N365">
            <v>1.7073991976250114</v>
          </cell>
          <cell r="O365">
            <v>1.1003882014066892</v>
          </cell>
          <cell r="P365">
            <v>1.2459999376664823</v>
          </cell>
          <cell r="Q365">
            <v>0.92488461905410857</v>
          </cell>
          <cell r="R365">
            <v>0.69851862831750866</v>
          </cell>
          <cell r="S365">
            <v>0.10528205280489933</v>
          </cell>
          <cell r="T365">
            <v>0.93071422934858572</v>
          </cell>
          <cell r="U365">
            <v>1.4885617738317438</v>
          </cell>
          <cell r="V365">
            <v>1.7698835336127712</v>
          </cell>
          <cell r="W365">
            <v>0.7827348744298116</v>
          </cell>
          <cell r="X365" t="e">
            <v>#VALUE!</v>
          </cell>
          <cell r="Y365">
            <v>1.0734819027702356</v>
          </cell>
          <cell r="Z365" t="e">
            <v>#VALUE!</v>
          </cell>
          <cell r="AA365" t="e">
            <v>#VALUE!</v>
          </cell>
        </row>
        <row r="366">
          <cell r="C366" t="str">
            <v>Diesel price - 2017 (BL)</v>
          </cell>
          <cell r="E366">
            <v>1.0675766978679206</v>
          </cell>
          <cell r="F366">
            <v>1.035351611110678</v>
          </cell>
          <cell r="G366">
            <v>0.97412995396671886</v>
          </cell>
          <cell r="H366">
            <v>0.85011184461750777</v>
          </cell>
          <cell r="I366">
            <v>0.9675025601914935</v>
          </cell>
          <cell r="J366">
            <v>1.3905835248759768</v>
          </cell>
          <cell r="K366">
            <v>1.3168785736812834</v>
          </cell>
          <cell r="L366">
            <v>0.91463816848545543</v>
          </cell>
          <cell r="M366">
            <v>0.38473303320007451</v>
          </cell>
          <cell r="N366">
            <v>1.5623866850625476</v>
          </cell>
          <cell r="O366">
            <v>1.0006965957046663</v>
          </cell>
          <cell r="P366">
            <v>1.1352593873850696</v>
          </cell>
          <cell r="Q366">
            <v>0.89317395334973892</v>
          </cell>
          <cell r="R366">
            <v>0.65714093142483254</v>
          </cell>
          <cell r="S366">
            <v>0.12533333333333335</v>
          </cell>
          <cell r="T366">
            <v>0.86630056283928702</v>
          </cell>
          <cell r="U366">
            <v>1.2938790874650481</v>
          </cell>
          <cell r="V366">
            <v>1.5493145942217059</v>
          </cell>
          <cell r="W366">
            <v>0.7010245686573332</v>
          </cell>
          <cell r="X366" t="e">
            <v>#VALUE!</v>
          </cell>
          <cell r="Y366">
            <v>0.98347450881266685</v>
          </cell>
          <cell r="Z366" t="e">
            <v>#VALUE!</v>
          </cell>
          <cell r="AA366" t="e">
            <v>#VALUE!</v>
          </cell>
        </row>
        <row r="367">
          <cell r="C367" t="str">
            <v>Diesel price - 2018 (BL)</v>
          </cell>
          <cell r="E367">
            <v>1.0156618036935408</v>
          </cell>
          <cell r="F367">
            <v>1.1254859035113798</v>
          </cell>
          <cell r="G367">
            <v>1.0622605091414867</v>
          </cell>
          <cell r="H367">
            <v>0.9314456584311841</v>
          </cell>
          <cell r="I367">
            <v>1.1159833793617822</v>
          </cell>
          <cell r="J367">
            <v>1.4890919091723263</v>
          </cell>
          <cell r="K367">
            <v>1.4159356884079626</v>
          </cell>
          <cell r="L367">
            <v>0.99551722191074266</v>
          </cell>
          <cell r="M367">
            <v>0.37624992263493273</v>
          </cell>
          <cell r="N367">
            <v>1.6592597531931801</v>
          </cell>
          <cell r="O367">
            <v>1.1223927436643697</v>
          </cell>
          <cell r="P367">
            <v>1.2231907789706176</v>
          </cell>
          <cell r="Q367">
            <v>0.98308953514006236</v>
          </cell>
          <cell r="R367">
            <v>0.76643916639331455</v>
          </cell>
          <cell r="S367">
            <v>0.15052906476592476</v>
          </cell>
          <cell r="T367">
            <v>0.95484073572424877</v>
          </cell>
          <cell r="U367">
            <v>1.2653499038241338</v>
          </cell>
          <cell r="V367">
            <v>1.6443230627448164</v>
          </cell>
          <cell r="W367">
            <v>0.78625437690705891</v>
          </cell>
          <cell r="X367" t="e">
            <v>#VALUE!</v>
          </cell>
          <cell r="Y367">
            <v>1.0570158482943721</v>
          </cell>
          <cell r="Z367" t="e">
            <v>#VALUE!</v>
          </cell>
          <cell r="AA367" t="e">
            <v>#VALUE!</v>
          </cell>
        </row>
        <row r="368">
          <cell r="C368" t="str">
            <v>Diesel price - 2019 (BL)</v>
          </cell>
          <cell r="E368">
            <v>0.96210724975907524</v>
          </cell>
          <cell r="F368">
            <v>1.09805332460435</v>
          </cell>
          <cell r="G368">
            <v>1.0361077796952585</v>
          </cell>
          <cell r="H368">
            <v>0.90529292898495595</v>
          </cell>
          <cell r="I368">
            <v>1.0885508004547524</v>
          </cell>
          <cell r="J368">
            <v>1.4546927329016648</v>
          </cell>
          <cell r="K368">
            <v>1.3820940783098257</v>
          </cell>
          <cell r="L368">
            <v>0.96808464300371277</v>
          </cell>
          <cell r="M368">
            <v>0.34881734372790285</v>
          </cell>
          <cell r="N368">
            <v>1.6239928675139101</v>
          </cell>
          <cell r="O368">
            <v>1.0949601647573397</v>
          </cell>
          <cell r="P368">
            <v>1.1957582000635876</v>
          </cell>
          <cell r="Q368">
            <v>0.95693680569383421</v>
          </cell>
          <cell r="R368">
            <v>0.72602580485423818</v>
          </cell>
          <cell r="S368">
            <v>0.14259185880977387</v>
          </cell>
          <cell r="T368">
            <v>0.92756578652779909</v>
          </cell>
          <cell r="U368">
            <v>1.2380749546276841</v>
          </cell>
          <cell r="V368">
            <v>1.6118092302890206</v>
          </cell>
          <cell r="W368">
            <v>0.76010164746083086</v>
          </cell>
          <cell r="X368" t="e">
            <v>#VALUE!</v>
          </cell>
          <cell r="Y368">
            <v>1.0274535895810271</v>
          </cell>
          <cell r="Z368" t="e">
            <v>#VALUE!</v>
          </cell>
          <cell r="AA368" t="e">
            <v>#VALUE!</v>
          </cell>
        </row>
        <row r="369">
          <cell r="C369" t="str">
            <v>Diesel price - 2020 (BL)</v>
          </cell>
          <cell r="E369">
            <v>1.0711544607107772</v>
          </cell>
          <cell r="F369">
            <v>1.1539112488937526</v>
          </cell>
          <cell r="G369">
            <v>1.0893596881767569</v>
          </cell>
          <cell r="H369">
            <v>0.95854483746645436</v>
          </cell>
          <cell r="I369">
            <v>1.144408724744155</v>
          </cell>
          <cell r="J369">
            <v>1.5247359683647375</v>
          </cell>
          <cell r="K369">
            <v>1.4510020034852016</v>
          </cell>
          <cell r="L369">
            <v>1.0239425672931155</v>
          </cell>
          <cell r="M369">
            <v>0.41776697498879689</v>
          </cell>
          <cell r="N369">
            <v>1.6958029236107817</v>
          </cell>
          <cell r="O369">
            <v>1.1508180890467425</v>
          </cell>
          <cell r="P369">
            <v>1.2516161243529904</v>
          </cell>
          <cell r="Q369">
            <v>1.0101887141753325</v>
          </cell>
          <cell r="R369">
            <v>0.8083150601510305</v>
          </cell>
          <cell r="S369">
            <v>0.19391512657327564</v>
          </cell>
          <cell r="T369">
            <v>0.98310274688343557</v>
          </cell>
          <cell r="U369">
            <v>1.2936119149833207</v>
          </cell>
          <cell r="V369">
            <v>1.6780135488049424</v>
          </cell>
          <cell r="W369">
            <v>0.81335355594232928</v>
          </cell>
          <cell r="X369" t="e">
            <v>#VALUE!</v>
          </cell>
          <cell r="Y369">
            <v>1.0901875936130485</v>
          </cell>
          <cell r="Z369" t="e">
            <v>#VALUE!</v>
          </cell>
          <cell r="AA369" t="e">
            <v>#VALUE!</v>
          </cell>
        </row>
        <row r="370">
          <cell r="C370" t="str">
            <v>Diesel price - 2021 (BL)</v>
          </cell>
          <cell r="E370">
            <v>1.1205638709261474</v>
          </cell>
          <cell r="F370">
            <v>1.1792205353111429</v>
          </cell>
          <cell r="G370">
            <v>1.1134881859893153</v>
          </cell>
          <cell r="H370">
            <v>0.98267333527901257</v>
          </cell>
          <cell r="I370">
            <v>1.1697180111615453</v>
          </cell>
          <cell r="J370">
            <v>1.5564726347462328</v>
          </cell>
          <cell r="K370">
            <v>1.4822242595371071</v>
          </cell>
          <cell r="L370">
            <v>1.0492518537105058</v>
          </cell>
          <cell r="M370">
            <v>0.45616796837767848</v>
          </cell>
          <cell r="N370">
            <v>1.7283401383484476</v>
          </cell>
          <cell r="O370">
            <v>1.1761273754641328</v>
          </cell>
          <cell r="P370">
            <v>1.2769254107703807</v>
          </cell>
          <cell r="Q370">
            <v>1.0343172119878909</v>
          </cell>
          <cell r="R370">
            <v>0.84560041147539733</v>
          </cell>
          <cell r="S370">
            <v>0.23964342051113724</v>
          </cell>
          <cell r="T370">
            <v>1.0082666041923747</v>
          </cell>
          <cell r="U370">
            <v>1.3187757722922597</v>
          </cell>
          <cell r="V370">
            <v>1.7080107977307404</v>
          </cell>
          <cell r="W370">
            <v>0.83748205375488749</v>
          </cell>
          <cell r="X370" t="e">
            <v>#VALUE!</v>
          </cell>
          <cell r="Y370">
            <v>1.12017209745086</v>
          </cell>
          <cell r="Z370" t="e">
            <v>#VALUE!</v>
          </cell>
          <cell r="AA370" t="e">
            <v>#VALUE!</v>
          </cell>
        </row>
        <row r="371">
          <cell r="C371" t="str">
            <v>Diesel price - 2022 (BL)</v>
          </cell>
          <cell r="E371">
            <v>1.1369081092029805</v>
          </cell>
          <cell r="F371">
            <v>1.187592645118148</v>
          </cell>
          <cell r="G371">
            <v>1.1214697003565484</v>
          </cell>
          <cell r="H371">
            <v>0.99065484964624573</v>
          </cell>
          <cell r="I371">
            <v>1.1780901209685504</v>
          </cell>
          <cell r="J371">
            <v>1.5669708705112524</v>
          </cell>
          <cell r="K371">
            <v>1.4925523324735837</v>
          </cell>
          <cell r="L371">
            <v>1.0576239635175106</v>
          </cell>
          <cell r="M371">
            <v>0.47763178515617477</v>
          </cell>
          <cell r="N371">
            <v>1.7391031891158795</v>
          </cell>
          <cell r="O371">
            <v>1.1844994852711377</v>
          </cell>
          <cell r="P371">
            <v>1.2852975205773856</v>
          </cell>
          <cell r="Q371">
            <v>1.042298726355124</v>
          </cell>
          <cell r="R371">
            <v>0.85793410790335645</v>
          </cell>
          <cell r="S371">
            <v>0.28045883063210564</v>
          </cell>
          <cell r="T371">
            <v>1.0165906072118152</v>
          </cell>
          <cell r="U371">
            <v>1.3270997753117002</v>
          </cell>
          <cell r="V371">
            <v>1.717933648093771</v>
          </cell>
          <cell r="W371">
            <v>0.84546356812212053</v>
          </cell>
          <cell r="X371" t="e">
            <v>#VALUE!</v>
          </cell>
          <cell r="Y371">
            <v>1.1319038860813364</v>
          </cell>
          <cell r="Z371" t="e">
            <v>#VALUE!</v>
          </cell>
          <cell r="AA371" t="e">
            <v>#VALUE!</v>
          </cell>
        </row>
        <row r="372">
          <cell r="C372" t="str">
            <v>Diesel price - 2023 (BL)</v>
          </cell>
          <cell r="E372">
            <v>1.1517676229057789</v>
          </cell>
          <cell r="F372">
            <v>1.1952042253148747</v>
          </cell>
          <cell r="G372">
            <v>1.1287261671370832</v>
          </cell>
          <cell r="H372">
            <v>0.99791131642678055</v>
          </cell>
          <cell r="I372">
            <v>1.1857017011652771</v>
          </cell>
          <cell r="J372">
            <v>1.5765154375668264</v>
          </cell>
          <cell r="K372">
            <v>1.5019421944373934</v>
          </cell>
          <cell r="L372">
            <v>1.0652355437142376</v>
          </cell>
          <cell r="M372">
            <v>0.49833507232439295</v>
          </cell>
          <cell r="N372">
            <v>1.7488885151527169</v>
          </cell>
          <cell r="O372">
            <v>1.1921110654678646</v>
          </cell>
          <cell r="P372">
            <v>1.2929091007741125</v>
          </cell>
          <cell r="Q372">
            <v>1.0495551931356588</v>
          </cell>
          <cell r="R372">
            <v>0.86914740080653163</v>
          </cell>
          <cell r="S372">
            <v>0.32193227199173441</v>
          </cell>
          <cell r="T372">
            <v>1.0241584506826755</v>
          </cell>
          <cell r="U372">
            <v>1.3346676187825606</v>
          </cell>
          <cell r="V372">
            <v>1.7269550982490389</v>
          </cell>
          <cell r="W372">
            <v>0.85272003490265535</v>
          </cell>
          <cell r="X372" t="e">
            <v>#VALUE!</v>
          </cell>
          <cell r="Y372">
            <v>1.1428623174177996</v>
          </cell>
          <cell r="Z372" t="e">
            <v>#VALUE!</v>
          </cell>
          <cell r="AA372" t="e">
            <v>#VALUE!</v>
          </cell>
        </row>
        <row r="373">
          <cell r="C373" t="str">
            <v>Diesel price - 2024 (BL)</v>
          </cell>
          <cell r="E373">
            <v>1.1612768813882455</v>
          </cell>
          <cell r="F373">
            <v>1.2000752113375914</v>
          </cell>
          <cell r="G373">
            <v>1.1333699004156856</v>
          </cell>
          <cell r="H373">
            <v>1.002555049705383</v>
          </cell>
          <cell r="I373">
            <v>1.1905726871879936</v>
          </cell>
          <cell r="J373">
            <v>1.5826234271720043</v>
          </cell>
          <cell r="K373">
            <v>1.5079511814281137</v>
          </cell>
          <cell r="L373">
            <v>1.0701065297369541</v>
          </cell>
          <cell r="M373">
            <v>0.51629776531860083</v>
          </cell>
          <cell r="N373">
            <v>1.7551505770533007</v>
          </cell>
          <cell r="O373">
            <v>1.1969820514905811</v>
          </cell>
          <cell r="P373">
            <v>1.297780086796829</v>
          </cell>
          <cell r="Q373">
            <v>1.0541989264142613</v>
          </cell>
          <cell r="R373">
            <v>0.87632328171276996</v>
          </cell>
          <cell r="S373">
            <v>0.36271018258235255</v>
          </cell>
          <cell r="T373">
            <v>1.0290014476446623</v>
          </cell>
          <cell r="U373">
            <v>1.3395106157445476</v>
          </cell>
          <cell r="V373">
            <v>1.7327283222675995</v>
          </cell>
          <cell r="W373">
            <v>0.85736376818125803</v>
          </cell>
          <cell r="X373" t="e">
            <v>#VALUE!</v>
          </cell>
          <cell r="Y373">
            <v>1.1508725207146704</v>
          </cell>
          <cell r="Z373" t="e">
            <v>#VALUE!</v>
          </cell>
          <cell r="AA373" t="e">
            <v>#VALUE!</v>
          </cell>
        </row>
        <row r="374">
          <cell r="C374" t="str">
            <v>Diesel price - 2025 (BL)</v>
          </cell>
          <cell r="E374">
            <v>1.173747980707661</v>
          </cell>
          <cell r="F374">
            <v>1.2064633593288139</v>
          </cell>
          <cell r="G374">
            <v>1.1394600134394413</v>
          </cell>
          <cell r="H374">
            <v>1.0086451627291386</v>
          </cell>
          <cell r="I374">
            <v>1.1969608351792163</v>
          </cell>
          <cell r="J374">
            <v>1.5906338672235161</v>
          </cell>
          <cell r="K374">
            <v>1.5158317826031182</v>
          </cell>
          <cell r="L374">
            <v>1.0764946777281765</v>
          </cell>
          <cell r="M374">
            <v>0.5357776202813147</v>
          </cell>
          <cell r="N374">
            <v>1.7633630781700282</v>
          </cell>
          <cell r="O374">
            <v>1.2033701994818036</v>
          </cell>
          <cell r="P374">
            <v>1.3041682347880514</v>
          </cell>
          <cell r="Q374">
            <v>1.0602890394380169</v>
          </cell>
          <cell r="R374">
            <v>0.88573422828142245</v>
          </cell>
          <cell r="S374">
            <v>0.4051347119101622</v>
          </cell>
          <cell r="T374">
            <v>1.0353528888456696</v>
          </cell>
          <cell r="U374">
            <v>1.3458620569455548</v>
          </cell>
          <cell r="V374">
            <v>1.7402997275734351</v>
          </cell>
          <cell r="W374">
            <v>0.86345388120501365</v>
          </cell>
          <cell r="X374" t="e">
            <v>#VALUE!</v>
          </cell>
          <cell r="Y374">
            <v>1.1605812287294501</v>
          </cell>
          <cell r="Z374" t="e">
            <v>#VALUE!</v>
          </cell>
          <cell r="AA374" t="e">
            <v>#VALUE!</v>
          </cell>
        </row>
        <row r="375">
          <cell r="C375" t="str">
            <v>Diesel price - 2026 (BL)</v>
          </cell>
          <cell r="E375">
            <v>1.1906792484781472</v>
          </cell>
          <cell r="F375">
            <v>1.2151361668678009</v>
          </cell>
          <cell r="G375">
            <v>1.1477281966778832</v>
          </cell>
          <cell r="H375">
            <v>1.0169133459675805</v>
          </cell>
          <cell r="I375">
            <v>1.2056336427182033</v>
          </cell>
          <cell r="J375">
            <v>1.6015091639393739</v>
          </cell>
          <cell r="K375">
            <v>1.5265308048199238</v>
          </cell>
          <cell r="L375">
            <v>1.0851674852671636</v>
          </cell>
          <cell r="M375">
            <v>0.55754213479179304</v>
          </cell>
          <cell r="N375">
            <v>1.7745127011432218</v>
          </cell>
          <cell r="O375">
            <v>1.2120430070207906</v>
          </cell>
          <cell r="P375">
            <v>1.3128410423270385</v>
          </cell>
          <cell r="Q375">
            <v>1.0685572226764588</v>
          </cell>
          <cell r="R375">
            <v>0.89851090916949206</v>
          </cell>
          <cell r="S375">
            <v>0.45006388693012978</v>
          </cell>
          <cell r="T375">
            <v>1.0439758617647721</v>
          </cell>
          <cell r="U375">
            <v>1.3544850298646574</v>
          </cell>
          <cell r="V375">
            <v>1.7505789729990893</v>
          </cell>
          <cell r="W375">
            <v>0.87172206444345535</v>
          </cell>
          <cell r="X375" t="e">
            <v>#VALUE!</v>
          </cell>
          <cell r="Y375">
            <v>1.172848994098262</v>
          </cell>
          <cell r="Z375" t="e">
            <v>#VALUE!</v>
          </cell>
          <cell r="AA375" t="e">
            <v>#VALUE!</v>
          </cell>
        </row>
        <row r="376">
          <cell r="C376" t="str">
            <v>Diesel price - 2027 (BL)</v>
          </cell>
          <cell r="E376">
            <v>1.2022943707548703</v>
          </cell>
          <cell r="F376">
            <v>1.2210858524680379</v>
          </cell>
          <cell r="G376">
            <v>1.153400303493668</v>
          </cell>
          <cell r="H376">
            <v>1.0225854527833653</v>
          </cell>
          <cell r="I376">
            <v>1.2115833283184403</v>
          </cell>
          <cell r="J376">
            <v>1.6089697925740782</v>
          </cell>
          <cell r="K376">
            <v>1.5338705063103339</v>
          </cell>
          <cell r="L376">
            <v>1.0911171708674008</v>
          </cell>
          <cell r="M376">
            <v>0.57658352736352148</v>
          </cell>
          <cell r="N376">
            <v>1.7821615220069935</v>
          </cell>
          <cell r="O376">
            <v>1.2179926926210278</v>
          </cell>
          <cell r="P376">
            <v>1.3187907279272757</v>
          </cell>
          <cell r="Q376">
            <v>1.0742293294922436</v>
          </cell>
          <cell r="R376">
            <v>0.9072759179578056</v>
          </cell>
          <cell r="S376">
            <v>0.49392067747657964</v>
          </cell>
          <cell r="T376">
            <v>1.0498913600134523</v>
          </cell>
          <cell r="U376">
            <v>1.3604005281133373</v>
          </cell>
          <cell r="V376">
            <v>1.7576307008525429</v>
          </cell>
          <cell r="W376">
            <v>0.87739417125924013</v>
          </cell>
          <cell r="X376" t="e">
            <v>#VALUE!</v>
          </cell>
          <cell r="Y376">
            <v>1.1821672596133799</v>
          </cell>
          <cell r="Z376" t="e">
            <v>#VALUE!</v>
          </cell>
          <cell r="AA376" t="e">
            <v>#VALUE!</v>
          </cell>
        </row>
        <row r="377">
          <cell r="C377" t="str">
            <v>Diesel price - 2028 (BL)</v>
          </cell>
          <cell r="E377">
            <v>1.2172450861717292</v>
          </cell>
          <cell r="F377">
            <v>1.2287441494803035</v>
          </cell>
          <cell r="G377">
            <v>1.1607013075465282</v>
          </cell>
          <cell r="H377">
            <v>1.0298864568362256</v>
          </cell>
          <cell r="I377">
            <v>1.2192416253307059</v>
          </cell>
          <cell r="J377">
            <v>1.6185729403404916</v>
          </cell>
          <cell r="K377">
            <v>1.5433179994673993</v>
          </cell>
          <cell r="L377">
            <v>1.0987754678796664</v>
          </cell>
          <cell r="M377">
            <v>0.59733353134727851</v>
          </cell>
          <cell r="N377">
            <v>1.7920069064363902</v>
          </cell>
          <cell r="O377">
            <v>1.2256509896332934</v>
          </cell>
          <cell r="P377">
            <v>1.3264490249395413</v>
          </cell>
          <cell r="Q377">
            <v>1.0815303335451039</v>
          </cell>
          <cell r="R377">
            <v>0.91855803353939991</v>
          </cell>
          <cell r="S377">
            <v>0.5400198276832433</v>
          </cell>
          <cell r="T377">
            <v>1.0575056518614323</v>
          </cell>
          <cell r="U377">
            <v>1.3680148199613176</v>
          </cell>
          <cell r="V377">
            <v>1.7667075210376741</v>
          </cell>
          <cell r="W377">
            <v>0.88469517531210062</v>
          </cell>
          <cell r="X377" t="e">
            <v>#VALUE!</v>
          </cell>
          <cell r="Y377">
            <v>1.193418781492096</v>
          </cell>
          <cell r="Z377" t="e">
            <v>#VALUE!</v>
          </cell>
          <cell r="AA377" t="e">
            <v>#VALUE!</v>
          </cell>
        </row>
        <row r="378">
          <cell r="C378" t="str">
            <v>Diesel price - 2029 (BL)</v>
          </cell>
          <cell r="E378">
            <v>1.2306772916256814</v>
          </cell>
          <cell r="F378">
            <v>1.2356246107845261</v>
          </cell>
          <cell r="G378">
            <v>1.1672607653198717</v>
          </cell>
          <cell r="H378">
            <v>1.036445914609569</v>
          </cell>
          <cell r="I378">
            <v>1.2261220866349283</v>
          </cell>
          <cell r="J378">
            <v>1.6272007183568982</v>
          </cell>
          <cell r="K378">
            <v>1.5518059323570461</v>
          </cell>
          <cell r="L378">
            <v>1.1056559291838888</v>
          </cell>
          <cell r="M378">
            <v>0.6173056996229922</v>
          </cell>
          <cell r="N378">
            <v>1.8008523176920732</v>
          </cell>
          <cell r="O378">
            <v>1.2325314509375158</v>
          </cell>
          <cell r="P378">
            <v>1.3333294862437637</v>
          </cell>
          <cell r="Q378">
            <v>1.0880897913184473</v>
          </cell>
          <cell r="R378">
            <v>0.92869425045088783</v>
          </cell>
          <cell r="S378">
            <v>0.58637699965304391</v>
          </cell>
          <cell r="T378">
            <v>1.0643465775052372</v>
          </cell>
          <cell r="U378">
            <v>1.3748557456051222</v>
          </cell>
          <cell r="V378">
            <v>1.7748624293611766</v>
          </cell>
          <cell r="W378">
            <v>0.89125463308544384</v>
          </cell>
          <cell r="X378" t="e">
            <v>#VALUE!</v>
          </cell>
          <cell r="Y378">
            <v>1.2038575068604274</v>
          </cell>
          <cell r="Z378" t="e">
            <v>#VALUE!</v>
          </cell>
          <cell r="AA378" t="e">
            <v>#VALUE!</v>
          </cell>
        </row>
        <row r="379">
          <cell r="C379" t="str">
            <v>Diesel price - 2030 (BL)</v>
          </cell>
          <cell r="E379">
            <v>1.2400198654511079</v>
          </cell>
          <cell r="F379">
            <v>1.240410214899059</v>
          </cell>
          <cell r="G379">
            <v>1.1718231001287243</v>
          </cell>
          <cell r="H379">
            <v>1.0410082494184216</v>
          </cell>
          <cell r="I379">
            <v>1.2309076907494614</v>
          </cell>
          <cell r="J379">
            <v>1.633201643025896</v>
          </cell>
          <cell r="K379">
            <v>1.5577095897957773</v>
          </cell>
          <cell r="L379">
            <v>1.1104415332984217</v>
          </cell>
          <cell r="M379">
            <v>0.6351830107090165</v>
          </cell>
          <cell r="N379">
            <v>1.8070046139740035</v>
          </cell>
          <cell r="O379">
            <v>1.2373170550520487</v>
          </cell>
          <cell r="P379">
            <v>1.3381150903582966</v>
          </cell>
          <cell r="Q379">
            <v>1.0926521261272999</v>
          </cell>
          <cell r="R379">
            <v>0.9357443477063796</v>
          </cell>
          <cell r="S379">
            <v>0.63153320022335702</v>
          </cell>
          <cell r="T379">
            <v>1.069104683170059</v>
          </cell>
          <cell r="U379">
            <v>1.3796138512699441</v>
          </cell>
          <cell r="V379">
            <v>1.7805344564391636</v>
          </cell>
          <cell r="W379">
            <v>0.89581696789429643</v>
          </cell>
          <cell r="X379" t="e">
            <v>#VALUE!</v>
          </cell>
          <cell r="Y379">
            <v>1.2120074362995126</v>
          </cell>
          <cell r="Z379" t="e">
            <v>#VALUE!</v>
          </cell>
          <cell r="AA379" t="e">
            <v>#VALUE!</v>
          </cell>
        </row>
        <row r="380">
          <cell r="C380" t="str">
            <v>Diesel price - 2031 (BL)</v>
          </cell>
          <cell r="E380">
            <v>1.2586909919880487</v>
          </cell>
          <cell r="F380">
            <v>1.2499742410066155</v>
          </cell>
          <cell r="G380">
            <v>1.1809409227022152</v>
          </cell>
          <cell r="H380">
            <v>1.0501260719919125</v>
          </cell>
          <cell r="I380">
            <v>1.2404717168570178</v>
          </cell>
          <cell r="J380">
            <v>1.6451944863180277</v>
          </cell>
          <cell r="K380">
            <v>1.5695080446037353</v>
          </cell>
          <cell r="L380">
            <v>1.1200055594059783</v>
          </cell>
          <cell r="M380">
            <v>0.64474703681657308</v>
          </cell>
          <cell r="N380">
            <v>1.8192999733170623</v>
          </cell>
          <cell r="O380">
            <v>1.2468810811596054</v>
          </cell>
          <cell r="P380">
            <v>1.3476791164658533</v>
          </cell>
          <cell r="Q380">
            <v>1.1017699487007908</v>
          </cell>
          <cell r="R380">
            <v>0.94983396159808708</v>
          </cell>
          <cell r="S380">
            <v>0.64104227070051423</v>
          </cell>
          <cell r="T380">
            <v>1.078613753647216</v>
          </cell>
          <cell r="U380">
            <v>1.3891229217471013</v>
          </cell>
          <cell r="V380">
            <v>1.7918699981510025</v>
          </cell>
          <cell r="W380">
            <v>0.90493479046778735</v>
          </cell>
          <cell r="X380" t="e">
            <v>#VALUE!</v>
          </cell>
          <cell r="Y380">
            <v>1.2226687835602708</v>
          </cell>
          <cell r="Z380" t="e">
            <v>#VALUE!</v>
          </cell>
          <cell r="AA380" t="e">
            <v>#VALUE!</v>
          </cell>
        </row>
        <row r="381">
          <cell r="C381" t="str">
            <v>Diesel price - 2032 (BL)</v>
          </cell>
          <cell r="E381">
            <v>1.2680683794994436</v>
          </cell>
          <cell r="F381">
            <v>1.2547776779498667</v>
          </cell>
          <cell r="G381">
            <v>1.1855202583605431</v>
          </cell>
          <cell r="H381">
            <v>1.0547054076502405</v>
          </cell>
          <cell r="I381">
            <v>1.2452751538002689</v>
          </cell>
          <cell r="J381">
            <v>1.6512177725236696</v>
          </cell>
          <cell r="K381">
            <v>1.5754337011275128</v>
          </cell>
          <cell r="L381">
            <v>1.1248089963492294</v>
          </cell>
          <cell r="M381">
            <v>0.64955047375982411</v>
          </cell>
          <cell r="N381">
            <v>1.8254751951990196</v>
          </cell>
          <cell r="O381">
            <v>1.2516845181028564</v>
          </cell>
          <cell r="P381">
            <v>1.3524825534091043</v>
          </cell>
          <cell r="Q381">
            <v>1.1063492843591187</v>
          </cell>
          <cell r="R381">
            <v>0.95691032997291781</v>
          </cell>
          <cell r="S381">
            <v>0.64581810672524709</v>
          </cell>
          <cell r="T381">
            <v>1.083389589671949</v>
          </cell>
          <cell r="U381">
            <v>1.3938987577718343</v>
          </cell>
          <cell r="V381">
            <v>1.7975631611785887</v>
          </cell>
          <cell r="W381">
            <v>0.90951412612611549</v>
          </cell>
          <cell r="X381" t="e">
            <v>#VALUE!</v>
          </cell>
          <cell r="Y381">
            <v>1.2280233391335447</v>
          </cell>
          <cell r="Z381" t="e">
            <v>#VALUE!</v>
          </cell>
          <cell r="AA381" t="e">
            <v>#VALUE!</v>
          </cell>
        </row>
        <row r="382">
          <cell r="C382" t="str">
            <v>Diesel price - 2033 (BL)</v>
          </cell>
          <cell r="E382">
            <v>1.2808570435732665</v>
          </cell>
          <cell r="F382">
            <v>1.2613284940905434</v>
          </cell>
          <cell r="G382">
            <v>1.191765450355059</v>
          </cell>
          <cell r="H382">
            <v>1.0609505996447564</v>
          </cell>
          <cell r="I382">
            <v>1.2518259699409457</v>
          </cell>
          <cell r="J382">
            <v>1.6594321908582903</v>
          </cell>
          <cell r="K382">
            <v>1.5835149743613814</v>
          </cell>
          <cell r="L382">
            <v>1.1313598124899062</v>
          </cell>
          <cell r="M382">
            <v>0.65610128990050098</v>
          </cell>
          <cell r="N382">
            <v>1.83389681989286</v>
          </cell>
          <cell r="O382">
            <v>1.2582353342435333</v>
          </cell>
          <cell r="P382">
            <v>1.3590333695497812</v>
          </cell>
          <cell r="Q382">
            <v>1.1125944763536346</v>
          </cell>
          <cell r="R382">
            <v>0.96656091739914585</v>
          </cell>
          <cell r="S382">
            <v>0.65233128137199736</v>
          </cell>
          <cell r="T382">
            <v>1.0899027643186994</v>
          </cell>
          <cell r="U382">
            <v>1.4004119324185844</v>
          </cell>
          <cell r="V382">
            <v>1.8053273651627832</v>
          </cell>
          <cell r="W382">
            <v>0.91575931812063116</v>
          </cell>
          <cell r="X382" t="e">
            <v>#VALUE!</v>
          </cell>
          <cell r="Y382">
            <v>1.2353257581077002</v>
          </cell>
          <cell r="Z382" t="e">
            <v>#VALUE!</v>
          </cell>
          <cell r="AA382" t="e">
            <v>#VALUE!</v>
          </cell>
        </row>
        <row r="383">
          <cell r="C383" t="str">
            <v>Power Emissions - 2030 (CT - 2.5)</v>
          </cell>
          <cell r="E383">
            <v>40.236351693099436</v>
          </cell>
          <cell r="F383">
            <v>158.91766090921843</v>
          </cell>
          <cell r="G383">
            <v>36.437034463278074</v>
          </cell>
          <cell r="H383">
            <v>67.523160699795042</v>
          </cell>
          <cell r="I383">
            <v>3902.8318354449475</v>
          </cell>
          <cell r="J383">
            <v>14.519744498308857</v>
          </cell>
          <cell r="K383">
            <v>134.68759636713224</v>
          </cell>
          <cell r="L383">
            <v>1292.2335062131658</v>
          </cell>
          <cell r="M383">
            <v>161.80543747407017</v>
          </cell>
          <cell r="N383">
            <v>63.825893722328416</v>
          </cell>
          <cell r="O383">
            <v>407.86267196266829</v>
          </cell>
          <cell r="P383">
            <v>200.31877109286231</v>
          </cell>
          <cell r="Q383">
            <v>108.49627202224002</v>
          </cell>
          <cell r="R383">
            <v>383.50674870416486</v>
          </cell>
          <cell r="S383">
            <v>169.23307275466459</v>
          </cell>
          <cell r="T383">
            <v>115.24322514668336</v>
          </cell>
          <cell r="U383">
            <v>99.730843696898319</v>
          </cell>
          <cell r="V383">
            <v>65.309282726773958</v>
          </cell>
          <cell r="W383">
            <v>1443.9473911554223</v>
          </cell>
        </row>
        <row r="384">
          <cell r="C384" t="str">
            <v>Gasoline emissions - 2030 (CT - 2.5)</v>
          </cell>
          <cell r="E384">
            <v>15.367795375986443</v>
          </cell>
          <cell r="F384">
            <v>40.359033974682447</v>
          </cell>
          <cell r="G384">
            <v>58.840304473666542</v>
          </cell>
          <cell r="H384">
            <v>91.168946514767015</v>
          </cell>
          <cell r="I384">
            <v>428.55710258615545</v>
          </cell>
          <cell r="J384">
            <v>11.598493379299367</v>
          </cell>
          <cell r="K384">
            <v>35.633817417313914</v>
          </cell>
          <cell r="L384">
            <v>113.74866718245219</v>
          </cell>
          <cell r="M384">
            <v>92.068569859210783</v>
          </cell>
          <cell r="N384">
            <v>18.248845314835918</v>
          </cell>
          <cell r="O384">
            <v>81.026153599617913</v>
          </cell>
          <cell r="P384">
            <v>14.414795973726541</v>
          </cell>
          <cell r="Q384">
            <v>97.853454359912774</v>
          </cell>
          <cell r="R384">
            <v>53.362366613773268</v>
          </cell>
          <cell r="S384">
            <v>38.705796675095634</v>
          </cell>
          <cell r="T384">
            <v>24.678325471521092</v>
          </cell>
          <cell r="U384">
            <v>5.3647636135834409</v>
          </cell>
          <cell r="V384">
            <v>26.535621948461579</v>
          </cell>
          <cell r="W384">
            <v>850.8709944444679</v>
          </cell>
        </row>
        <row r="385">
          <cell r="C385" t="str">
            <v>Diesel emissions - 2030 (CT - 2.5)</v>
          </cell>
          <cell r="E385">
            <v>16.25264256372704</v>
          </cell>
          <cell r="F385">
            <v>35.559145425800502</v>
          </cell>
          <cell r="G385">
            <v>82.696847730704178</v>
          </cell>
          <cell r="H385">
            <v>41.563623876841191</v>
          </cell>
          <cell r="I385">
            <v>356.46469582509769</v>
          </cell>
          <cell r="J385">
            <v>67.950675810043563</v>
          </cell>
          <cell r="K385">
            <v>68.900205881313624</v>
          </cell>
          <cell r="L385">
            <v>229.25635246449039</v>
          </cell>
          <cell r="M385">
            <v>56.402518043073442</v>
          </cell>
          <cell r="N385">
            <v>51.400126009561852</v>
          </cell>
          <cell r="O385">
            <v>45.327020741778917</v>
          </cell>
          <cell r="P385">
            <v>25.088569497942085</v>
          </cell>
          <cell r="Q385">
            <v>37.096528869433349</v>
          </cell>
          <cell r="R385">
            <v>18.942042175836715</v>
          </cell>
          <cell r="S385">
            <v>22.298008233918456</v>
          </cell>
          <cell r="T385">
            <v>21.230736955411405</v>
          </cell>
          <cell r="U385">
            <v>43.778972777697192</v>
          </cell>
          <cell r="V385">
            <v>52.499279900123668</v>
          </cell>
          <cell r="W385">
            <v>269.76580750922227</v>
          </cell>
        </row>
        <row r="386">
          <cell r="C386" t="str">
            <v>Coal energy use - 2030 (CT - 2.5)</v>
          </cell>
          <cell r="E386">
            <v>605.91855418896887</v>
          </cell>
          <cell r="F386">
            <v>27012.220974980497</v>
          </cell>
          <cell r="G386">
            <v>11958.563930399458</v>
          </cell>
          <cell r="H386">
            <v>11618.260517330475</v>
          </cell>
          <cell r="I386">
            <v>1852790.3567392556</v>
          </cell>
          <cell r="J386">
            <v>4811.0755394408943</v>
          </cell>
          <cell r="K386">
            <v>38695.850944076417</v>
          </cell>
          <cell r="L386">
            <v>447749.58527908998</v>
          </cell>
          <cell r="M386">
            <v>35992.698451636439</v>
          </cell>
          <cell r="N386">
            <v>5925.5889815040991</v>
          </cell>
          <cell r="O386">
            <v>80849.224761800244</v>
          </cell>
          <cell r="P386">
            <v>58787.143876200018</v>
          </cell>
          <cell r="Q386">
            <v>9066.0796525050246</v>
          </cell>
          <cell r="R386">
            <v>83126.16951529622</v>
          </cell>
          <cell r="S386">
            <v>0</v>
          </cell>
          <cell r="T386">
            <v>64007.944666096562</v>
          </cell>
          <cell r="U386">
            <v>30388.381274406835</v>
          </cell>
          <cell r="V386">
            <v>4652.3793797804356</v>
          </cell>
          <cell r="W386">
            <v>222206.26611711178</v>
          </cell>
        </row>
        <row r="387">
          <cell r="C387" t="str">
            <v>Natural gas energy use - 2030 (CT - 2.5)</v>
          </cell>
          <cell r="E387">
            <v>39948.271794473309</v>
          </cell>
          <cell r="F387">
            <v>46179.383970540424</v>
          </cell>
          <cell r="G387">
            <v>26544.157392230423</v>
          </cell>
          <cell r="H387">
            <v>86551.225767424869</v>
          </cell>
          <cell r="I387">
            <v>333241.89220638335</v>
          </cell>
          <cell r="J387">
            <v>35225.950258285127</v>
          </cell>
          <cell r="K387">
            <v>63653.270788110836</v>
          </cell>
          <cell r="L387">
            <v>120050.68742488744</v>
          </cell>
          <cell r="M387">
            <v>59734.13467285729</v>
          </cell>
          <cell r="N387">
            <v>46936.399018288241</v>
          </cell>
          <cell r="O387">
            <v>111684.15971188928</v>
          </cell>
          <cell r="P387">
            <v>48359.813658318977</v>
          </cell>
          <cell r="Q387">
            <v>55627.268260064637</v>
          </cell>
          <cell r="R387">
            <v>367867.68486591964</v>
          </cell>
          <cell r="S387">
            <v>69422.271212911888</v>
          </cell>
          <cell r="T387">
            <v>4722.763571049546</v>
          </cell>
          <cell r="U387">
            <v>41912.897612799003</v>
          </cell>
          <cell r="V387">
            <v>61182.431575487557</v>
          </cell>
          <cell r="W387">
            <v>609145.06997971528</v>
          </cell>
        </row>
        <row r="388">
          <cell r="C388" t="str">
            <v>Gasoline energy use - 2030 (CT - 2.5)</v>
          </cell>
          <cell r="E388">
            <v>5838.4808842500161</v>
          </cell>
          <cell r="F388">
            <v>14496.270876946915</v>
          </cell>
          <cell r="G388">
            <v>23473.277905312389</v>
          </cell>
          <cell r="H388">
            <v>33881.48150247067</v>
          </cell>
          <cell r="I388">
            <v>191537.21156608709</v>
          </cell>
          <cell r="J388">
            <v>5122.3590869702793</v>
          </cell>
          <cell r="K388">
            <v>16526.191793034312</v>
          </cell>
          <cell r="L388">
            <v>47042.664717419742</v>
          </cell>
          <cell r="M388">
            <v>31816.565758134922</v>
          </cell>
          <cell r="N388">
            <v>7109.8124477904166</v>
          </cell>
          <cell r="O388">
            <v>36586.510494386945</v>
          </cell>
          <cell r="P388">
            <v>10766.33272699233</v>
          </cell>
          <cell r="Q388">
            <v>36163.157583953049</v>
          </cell>
          <cell r="R388">
            <v>32739.270465930229</v>
          </cell>
          <cell r="S388">
            <v>15829.89280701847</v>
          </cell>
          <cell r="T388">
            <v>8672.9631437391981</v>
          </cell>
          <cell r="U388">
            <v>2533.0692745606866</v>
          </cell>
          <cell r="V388">
            <v>12471.754895875845</v>
          </cell>
          <cell r="W388">
            <v>356123.75484630547</v>
          </cell>
        </row>
        <row r="389">
          <cell r="C389" t="str">
            <v>Diesel energy use - 2030 (CT - 2.5)</v>
          </cell>
          <cell r="E389">
            <v>6174.6490375023986</v>
          </cell>
          <cell r="F389">
            <v>12772.233462488563</v>
          </cell>
          <cell r="G389">
            <v>32990.415431056666</v>
          </cell>
          <cell r="H389">
            <v>15446.456358149813</v>
          </cell>
          <cell r="I389">
            <v>159316.58452998483</v>
          </cell>
          <cell r="J389">
            <v>30009.739223765795</v>
          </cell>
          <cell r="K389">
            <v>31954.421375602709</v>
          </cell>
          <cell r="L389">
            <v>94812.800804310275</v>
          </cell>
          <cell r="M389">
            <v>19491.281628312463</v>
          </cell>
          <cell r="N389">
            <v>20025.664605950697</v>
          </cell>
          <cell r="O389">
            <v>20466.941183497194</v>
          </cell>
          <cell r="P389">
            <v>18738.516129637981</v>
          </cell>
          <cell r="Q389">
            <v>13709.558115227461</v>
          </cell>
          <cell r="R389">
            <v>11621.460615873624</v>
          </cell>
          <cell r="S389">
            <v>9119.4371508714667</v>
          </cell>
          <cell r="T389">
            <v>7461.3408977523914</v>
          </cell>
          <cell r="U389">
            <v>20671.026498582312</v>
          </cell>
          <cell r="V389">
            <v>24674.686442097274</v>
          </cell>
          <cell r="W389">
            <v>112907.84728424528</v>
          </cell>
        </row>
        <row r="390">
          <cell r="C390" t="str">
            <v>Oil energy use - 2030 (CT - 2.5)</v>
          </cell>
          <cell r="E390">
            <v>32161.793222820099</v>
          </cell>
          <cell r="F390">
            <v>50547.040961716542</v>
          </cell>
          <cell r="G390">
            <v>109878.51639822579</v>
          </cell>
          <cell r="H390">
            <v>101829.31281949604</v>
          </cell>
          <cell r="I390">
            <v>811248.85222077731</v>
          </cell>
          <cell r="J390">
            <v>70038.989813251581</v>
          </cell>
          <cell r="K390">
            <v>102320.72978486089</v>
          </cell>
          <cell r="L390">
            <v>336267.55024510162</v>
          </cell>
          <cell r="M390">
            <v>89415.292324218972</v>
          </cell>
          <cell r="N390">
            <v>50034.846301713595</v>
          </cell>
          <cell r="O390">
            <v>166118.19685735161</v>
          </cell>
          <cell r="P390">
            <v>132887.33232286954</v>
          </cell>
          <cell r="Q390">
            <v>91608.631789757928</v>
          </cell>
          <cell r="R390">
            <v>180117.26939972446</v>
          </cell>
          <cell r="S390">
            <v>120435.05588894604</v>
          </cell>
          <cell r="T390">
            <v>24043.927776814293</v>
          </cell>
          <cell r="U390">
            <v>48545.344228372334</v>
          </cell>
          <cell r="V390">
            <v>70769.330566234523</v>
          </cell>
          <cell r="W390">
            <v>808566.12941304594</v>
          </cell>
        </row>
        <row r="391">
          <cell r="C391" t="str">
            <v>Percent of target met (CT - 2.5)</v>
          </cell>
          <cell r="E391">
            <v>42.804024592971423</v>
          </cell>
          <cell r="F391">
            <v>31.831254212915301</v>
          </cell>
          <cell r="G391">
            <v>17.538463077779717</v>
          </cell>
          <cell r="H391">
            <v>23.888067612838658</v>
          </cell>
          <cell r="I391">
            <v>100</v>
          </cell>
          <cell r="J391">
            <v>22.522241817039628</v>
          </cell>
          <cell r="K391">
            <v>100</v>
          </cell>
          <cell r="L391" t="e">
            <v>#DIV/0!</v>
          </cell>
          <cell r="M391">
            <v>56.895092832745362</v>
          </cell>
          <cell r="N391">
            <v>38.15398232524457</v>
          </cell>
          <cell r="O391">
            <v>43.123227148830409</v>
          </cell>
          <cell r="P391">
            <v>28.057355722750753</v>
          </cell>
          <cell r="Q391">
            <v>21.728420505871764</v>
          </cell>
          <cell r="R391" t="e">
            <v>#DIV/0!</v>
          </cell>
          <cell r="S391">
            <v>11.34436517199072</v>
          </cell>
          <cell r="T391">
            <v>100</v>
          </cell>
          <cell r="U391">
            <v>61.622615616866284</v>
          </cell>
          <cell r="V391">
            <v>100</v>
          </cell>
          <cell r="W391">
            <v>90.145955709495411</v>
          </cell>
          <cell r="X391" t="e">
            <v>#DIV/0!</v>
          </cell>
          <cell r="Y391" t="e">
            <v>#DIV/0!</v>
          </cell>
          <cell r="Z391" t="e">
            <v>#DIV/0!</v>
          </cell>
          <cell r="AA391" t="e">
            <v>#DIV/0!</v>
          </cell>
        </row>
        <row r="392">
          <cell r="C392" t="str">
            <v>Fiscal revenues - 2018 (CT - 2.5)</v>
          </cell>
          <cell r="E392">
            <v>1.4835726360136208</v>
          </cell>
          <cell r="F392">
            <v>1.2690137817578457</v>
          </cell>
          <cell r="G392">
            <v>1.9460760067556679</v>
          </cell>
          <cell r="H392">
            <v>1.32893434765961</v>
          </cell>
          <cell r="I392">
            <v>1.345001242680876</v>
          </cell>
          <cell r="J392">
            <v>1.3494891184346542</v>
          </cell>
          <cell r="K392">
            <v>1.3774455250217059</v>
          </cell>
          <cell r="L392">
            <v>0.84448999977606387</v>
          </cell>
          <cell r="M392">
            <v>-1.6862547315999148</v>
          </cell>
          <cell r="N392">
            <v>1.7739897950761867</v>
          </cell>
          <cell r="O392">
            <v>0.97509250654960899</v>
          </cell>
          <cell r="P392">
            <v>3.2002304583398069</v>
          </cell>
          <cell r="Q392">
            <v>2.1637107727805471</v>
          </cell>
          <cell r="R392">
            <v>-2.4705435055574201</v>
          </cell>
          <cell r="S392">
            <v>-4.3571592106351327</v>
          </cell>
          <cell r="T392">
            <v>1.8520136690456979</v>
          </cell>
          <cell r="U392">
            <v>2.526139235878762</v>
          </cell>
          <cell r="V392">
            <v>1.6680126813084013</v>
          </cell>
          <cell r="W392">
            <v>0.50435595321747773</v>
          </cell>
          <cell r="X392" t="e">
            <v>#VALUE!</v>
          </cell>
          <cell r="Y392">
            <v>0.89966369907916144</v>
          </cell>
          <cell r="Z392" t="e">
            <v>#VALUE!</v>
          </cell>
          <cell r="AA392" t="e">
            <v>#VALUE!</v>
          </cell>
        </row>
        <row r="393">
          <cell r="C393" t="str">
            <v>Fiscal revenues - 2019 (CT - 2.5)</v>
          </cell>
          <cell r="E393">
            <v>1.6467385627113109</v>
          </cell>
          <cell r="F393">
            <v>1.3699388422882064</v>
          </cell>
          <cell r="G393">
            <v>1.9602504148390629</v>
          </cell>
          <cell r="H393">
            <v>1.4175406125052528</v>
          </cell>
          <cell r="I393">
            <v>1.4837631792312476</v>
          </cell>
          <cell r="J393">
            <v>1.4680082686214202</v>
          </cell>
          <cell r="K393">
            <v>1.5479997061937454</v>
          </cell>
          <cell r="L393">
            <v>1.014847433892146</v>
          </cell>
          <cell r="M393">
            <v>-1.5026079995562929</v>
          </cell>
          <cell r="N393">
            <v>1.9664086551716635</v>
          </cell>
          <cell r="O393">
            <v>1.0081127472886933</v>
          </cell>
          <cell r="P393">
            <v>3.2404663818788753</v>
          </cell>
          <cell r="Q393">
            <v>2.2684127820039137</v>
          </cell>
          <cell r="R393">
            <v>-2.325268432096161</v>
          </cell>
          <cell r="S393">
            <v>-4.2601861038921518</v>
          </cell>
          <cell r="T393">
            <v>2.1246110712002002</v>
          </cell>
          <cell r="U393">
            <v>2.8509789437178723</v>
          </cell>
          <cell r="V393">
            <v>1.8073491551882499</v>
          </cell>
          <cell r="W393">
            <v>0.55131660056202736</v>
          </cell>
          <cell r="X393" t="e">
            <v>#VALUE!</v>
          </cell>
          <cell r="Y393">
            <v>1.0336147800920674</v>
          </cell>
          <cell r="Z393" t="e">
            <v>#VALUE!</v>
          </cell>
          <cell r="AA393" t="e">
            <v>#VALUE!</v>
          </cell>
        </row>
        <row r="394">
          <cell r="C394" t="str">
            <v>Fiscal revenues - 2020 (CT - 2.5)</v>
          </cell>
          <cell r="E394">
            <v>1.7420921601794905</v>
          </cell>
          <cell r="F394">
            <v>1.3724757061218043</v>
          </cell>
          <cell r="G394">
            <v>1.9230904668726332</v>
          </cell>
          <cell r="H394">
            <v>1.4037872998139642</v>
          </cell>
          <cell r="I394">
            <v>1.5437793143016318</v>
          </cell>
          <cell r="J394">
            <v>1.4253068607069068</v>
          </cell>
          <cell r="K394">
            <v>1.497470949904228</v>
          </cell>
          <cell r="L394">
            <v>1.1566591491656621</v>
          </cell>
          <cell r="M394">
            <v>-1.1948261246675962</v>
          </cell>
          <cell r="N394">
            <v>1.919737666730428</v>
          </cell>
          <cell r="O394">
            <v>0.98513413670166228</v>
          </cell>
          <cell r="P394">
            <v>3.244200734174806</v>
          </cell>
          <cell r="Q394">
            <v>2.2490019322733179</v>
          </cell>
          <cell r="R394">
            <v>-1.7894641964595888</v>
          </cell>
          <cell r="S394">
            <v>-3.8035227489036787</v>
          </cell>
          <cell r="T394">
            <v>2.2734418676547103</v>
          </cell>
          <cell r="U394">
            <v>2.5899169571686009</v>
          </cell>
          <cell r="V394">
            <v>1.7663587937332046</v>
          </cell>
          <cell r="W394">
            <v>0.56769646614791425</v>
          </cell>
          <cell r="X394" t="e">
            <v>#VALUE!</v>
          </cell>
          <cell r="Y394">
            <v>1.0985440732431631</v>
          </cell>
          <cell r="Z394" t="e">
            <v>#VALUE!</v>
          </cell>
          <cell r="AA394" t="e">
            <v>#VALUE!</v>
          </cell>
        </row>
        <row r="395">
          <cell r="C395" t="str">
            <v>Fiscal revenues - 2021 (CT - 2.5)</v>
          </cell>
          <cell r="E395">
            <v>1.7702388857476492</v>
          </cell>
          <cell r="F395">
            <v>1.3887842164592488</v>
          </cell>
          <cell r="G395">
            <v>1.9190869979291785</v>
          </cell>
          <cell r="H395">
            <v>1.4120591190334466</v>
          </cell>
          <cell r="I395">
            <v>1.6080476949748834</v>
          </cell>
          <cell r="J395">
            <v>1.4113569547867746</v>
          </cell>
          <cell r="K395">
            <v>1.4788020075433255</v>
          </cell>
          <cell r="L395">
            <v>1.3134144270707888</v>
          </cell>
          <cell r="M395">
            <v>-0.9229440517236337</v>
          </cell>
          <cell r="N395">
            <v>1.9170342385519881</v>
          </cell>
          <cell r="O395">
            <v>0.97868752170270024</v>
          </cell>
          <cell r="P395">
            <v>3.2353549796272181</v>
          </cell>
          <cell r="Q395">
            <v>2.2508410108096237</v>
          </cell>
          <cell r="R395">
            <v>-1.1899049806808424</v>
          </cell>
          <cell r="S395">
            <v>-3.1418336041395696</v>
          </cell>
          <cell r="T395">
            <v>2.4416734416207801</v>
          </cell>
          <cell r="U395">
            <v>2.3801382669203974</v>
          </cell>
          <cell r="V395">
            <v>1.7566228634058565</v>
          </cell>
          <cell r="W395">
            <v>0.59380022136294153</v>
          </cell>
          <cell r="X395" t="e">
            <v>#VALUE!</v>
          </cell>
          <cell r="Y395">
            <v>1.189540011105408</v>
          </cell>
          <cell r="Z395" t="e">
            <v>#VALUE!</v>
          </cell>
          <cell r="AA395" t="e">
            <v>#VALUE!</v>
          </cell>
        </row>
        <row r="396">
          <cell r="C396" t="str">
            <v>Fiscal revenues - 2022 (CT - 2.5)</v>
          </cell>
          <cell r="E396">
            <v>1.7822114541406746</v>
          </cell>
          <cell r="F396">
            <v>1.4034966544000551</v>
          </cell>
          <cell r="G396">
            <v>1.9250626993729876</v>
          </cell>
          <cell r="H396">
            <v>1.4230667820310561</v>
          </cell>
          <cell r="I396">
            <v>1.6715664666777226</v>
          </cell>
          <cell r="J396">
            <v>1.4020055106911922</v>
          </cell>
          <cell r="K396">
            <v>1.4643259965045914</v>
          </cell>
          <cell r="L396">
            <v>1.4699246675856936</v>
          </cell>
          <cell r="M396">
            <v>-0.6871636655371095</v>
          </cell>
          <cell r="N396">
            <v>1.9186914810808358</v>
          </cell>
          <cell r="O396">
            <v>0.97549741390893996</v>
          </cell>
          <cell r="P396">
            <v>3.2261494318128916</v>
          </cell>
          <cell r="Q396">
            <v>2.266157330273987</v>
          </cell>
          <cell r="R396">
            <v>-0.64262997131779231</v>
          </cell>
          <cell r="S396">
            <v>-2.4894437108741072</v>
          </cell>
          <cell r="T396">
            <v>2.6108880759005357</v>
          </cell>
          <cell r="U396">
            <v>2.3762298465872469</v>
          </cell>
          <cell r="V396">
            <v>1.7486127001756608</v>
          </cell>
          <cell r="W396">
            <v>0.62286653952018656</v>
          </cell>
          <cell r="X396" t="e">
            <v>#VALUE!</v>
          </cell>
          <cell r="Y396">
            <v>1.287763984365013</v>
          </cell>
          <cell r="Z396" t="e">
            <v>#VALUE!</v>
          </cell>
          <cell r="AA396" t="e">
            <v>#VALUE!</v>
          </cell>
        </row>
        <row r="397">
          <cell r="C397" t="str">
            <v>Fiscal revenues - 2023 (CT - 2.5)</v>
          </cell>
          <cell r="E397">
            <v>1.796316203311239</v>
          </cell>
          <cell r="F397">
            <v>1.4130056115639635</v>
          </cell>
          <cell r="G397">
            <v>1.9291532517025418</v>
          </cell>
          <cell r="H397">
            <v>1.4306380434560995</v>
          </cell>
          <cell r="I397">
            <v>1.7226261441016169</v>
          </cell>
          <cell r="J397">
            <v>1.3936908230803173</v>
          </cell>
          <cell r="K397">
            <v>1.4507019942360011</v>
          </cell>
          <cell r="L397">
            <v>1.6074065545613427</v>
          </cell>
          <cell r="M397">
            <v>-0.47302125592088407</v>
          </cell>
          <cell r="N397">
            <v>1.9216579641061029</v>
          </cell>
          <cell r="O397">
            <v>0.97032373852548159</v>
          </cell>
          <cell r="P397">
            <v>3.2172530831214083</v>
          </cell>
          <cell r="Q397">
            <v>2.2800045002703544</v>
          </cell>
          <cell r="R397">
            <v>-0.13900835051018781</v>
          </cell>
          <cell r="S397">
            <v>-1.8883500333294743</v>
          </cell>
          <cell r="T397">
            <v>2.762733453913663</v>
          </cell>
          <cell r="U397">
            <v>2.3865708623914514</v>
          </cell>
          <cell r="V397">
            <v>1.7380459586963253</v>
          </cell>
          <cell r="W397">
            <v>0.64901008650473913</v>
          </cell>
          <cell r="X397" t="e">
            <v>#VALUE!</v>
          </cell>
          <cell r="Y397">
            <v>1.3773030859885318</v>
          </cell>
          <cell r="Z397" t="e">
            <v>#VALUE!</v>
          </cell>
          <cell r="AA397" t="e">
            <v>#VALUE!</v>
          </cell>
        </row>
        <row r="398">
          <cell r="C398" t="str">
            <v>Fiscal revenues - 2024 (CT - 2.5)</v>
          </cell>
          <cell r="E398">
            <v>1.8676400282974248</v>
          </cell>
          <cell r="F398">
            <v>1.4280361056000195</v>
          </cell>
          <cell r="G398">
            <v>1.9530631615808633</v>
          </cell>
          <cell r="H398">
            <v>1.4533891893652384</v>
          </cell>
          <cell r="I398">
            <v>1.7804713691956389</v>
          </cell>
          <cell r="J398">
            <v>1.3923653565088279</v>
          </cell>
          <cell r="K398">
            <v>1.4469740350334916</v>
          </cell>
          <cell r="L398">
            <v>1.7484829341288624</v>
          </cell>
          <cell r="M398">
            <v>-0.27512008831289447</v>
          </cell>
          <cell r="N398">
            <v>1.9287040042760231</v>
          </cell>
          <cell r="O398">
            <v>0.99128277391985142</v>
          </cell>
          <cell r="P398">
            <v>3.2511445075611709</v>
          </cell>
          <cell r="Q398">
            <v>2.321579480736593</v>
          </cell>
          <cell r="R398">
            <v>0.31070419104527963</v>
          </cell>
          <cell r="S398">
            <v>-1.3603259562984649</v>
          </cell>
          <cell r="T398">
            <v>2.9361377165015612</v>
          </cell>
          <cell r="U398">
            <v>2.4425378362508425</v>
          </cell>
          <cell r="V398">
            <v>1.735525335456432</v>
          </cell>
          <cell r="W398">
            <v>0.67074521768266604</v>
          </cell>
          <cell r="X398" t="e">
            <v>#VALUE!</v>
          </cell>
          <cell r="Y398">
            <v>1.4749124841331278</v>
          </cell>
          <cell r="Z398" t="e">
            <v>#VALUE!</v>
          </cell>
          <cell r="AA398" t="e">
            <v>#VALUE!</v>
          </cell>
        </row>
        <row r="399">
          <cell r="C399" t="str">
            <v>Fiscal revenues - 2025 (CT - 2.5)</v>
          </cell>
          <cell r="E399">
            <v>1.9171870927659718</v>
          </cell>
          <cell r="F399">
            <v>1.4398687655421183</v>
          </cell>
          <cell r="G399">
            <v>1.9685819787799885</v>
          </cell>
          <cell r="H399">
            <v>1.4728523725781131</v>
          </cell>
          <cell r="I399">
            <v>1.83454930558073</v>
          </cell>
          <cell r="J399">
            <v>1.3879379071395925</v>
          </cell>
          <cell r="K399">
            <v>1.4356569530243992</v>
          </cell>
          <cell r="L399">
            <v>1.8737714903490084</v>
          </cell>
          <cell r="M399">
            <v>-8.928450229562844E-2</v>
          </cell>
          <cell r="N399">
            <v>1.9306364899237589</v>
          </cell>
          <cell r="O399">
            <v>1.0147451173271624</v>
          </cell>
          <cell r="P399">
            <v>3.2717658781447669</v>
          </cell>
          <cell r="Q399">
            <v>2.3483166200449186</v>
          </cell>
          <cell r="R399">
            <v>0.71451287185605783</v>
          </cell>
          <cell r="S399">
            <v>-0.87294000687548556</v>
          </cell>
          <cell r="T399">
            <v>3.0977029866697503</v>
          </cell>
          <cell r="U399">
            <v>2.4669479973284743</v>
          </cell>
          <cell r="V399">
            <v>1.7255942978911605</v>
          </cell>
          <cell r="W399">
            <v>0.6913889682898543</v>
          </cell>
          <cell r="X399" t="e">
            <v>#VALUE!</v>
          </cell>
          <cell r="Y399">
            <v>1.5594627675823531</v>
          </cell>
          <cell r="Z399" t="e">
            <v>#VALUE!</v>
          </cell>
          <cell r="AA399" t="e">
            <v>#VALUE!</v>
          </cell>
        </row>
        <row r="400">
          <cell r="C400" t="str">
            <v>Fiscal revenues - 2026 (CT - 2.5)</v>
          </cell>
          <cell r="E400">
            <v>1.9685000748717918</v>
          </cell>
          <cell r="F400">
            <v>1.4490494665839284</v>
          </cell>
          <cell r="G400">
            <v>1.9813719579055284</v>
          </cell>
          <cell r="H400">
            <v>1.4895695819820487</v>
          </cell>
          <cell r="I400">
            <v>1.8808963920819599</v>
          </cell>
          <cell r="J400">
            <v>1.3828081589492751</v>
          </cell>
          <cell r="K400">
            <v>1.4227736477027899</v>
          </cell>
          <cell r="L400">
            <v>1.9879630626414888</v>
          </cell>
          <cell r="M400">
            <v>8.5631023884714955E-2</v>
          </cell>
          <cell r="N400">
            <v>1.9319540092056335</v>
          </cell>
          <cell r="O400">
            <v>1.0369247603423819</v>
          </cell>
          <cell r="P400">
            <v>3.2862697286768641</v>
          </cell>
          <cell r="Q400">
            <v>2.3705289579385393</v>
          </cell>
          <cell r="R400">
            <v>1.1019706749340212</v>
          </cell>
          <cell r="S400">
            <v>-0.39967698492024878</v>
          </cell>
          <cell r="T400">
            <v>3.247210152080676</v>
          </cell>
          <cell r="U400">
            <v>2.4879133798091138</v>
          </cell>
          <cell r="V400">
            <v>1.7153999506013313</v>
          </cell>
          <cell r="W400">
            <v>0.70993883780059441</v>
          </cell>
          <cell r="X400" t="e">
            <v>#VALUE!</v>
          </cell>
          <cell r="Y400">
            <v>1.6387893070038124</v>
          </cell>
          <cell r="Z400" t="e">
            <v>#VALUE!</v>
          </cell>
          <cell r="AA400" t="e">
            <v>#VALUE!</v>
          </cell>
        </row>
        <row r="401">
          <cell r="C401" t="str">
            <v>Fiscal revenues - 2027 (CT - 2.5)</v>
          </cell>
          <cell r="E401">
            <v>2.0137914903817009</v>
          </cell>
          <cell r="F401">
            <v>1.4573459899264987</v>
          </cell>
          <cell r="G401">
            <v>1.9947635095964578</v>
          </cell>
          <cell r="H401">
            <v>1.5057886268879106</v>
          </cell>
          <cell r="I401">
            <v>1.9217882141875215</v>
          </cell>
          <cell r="J401">
            <v>1.378613588010994</v>
          </cell>
          <cell r="K401">
            <v>1.4095315069426748</v>
          </cell>
          <cell r="L401">
            <v>2.0945188622543807</v>
          </cell>
          <cell r="M401">
            <v>0.24916874665190511</v>
          </cell>
          <cell r="N401">
            <v>1.9336347482133069</v>
          </cell>
          <cell r="O401">
            <v>1.0587126218887692</v>
          </cell>
          <cell r="P401">
            <v>3.3000649620655826</v>
          </cell>
          <cell r="Q401">
            <v>2.3929173897076836</v>
          </cell>
          <cell r="R401">
            <v>1.4616845521700461</v>
          </cell>
          <cell r="S401">
            <v>5.6092842919488704E-2</v>
          </cell>
          <cell r="T401">
            <v>3.389766860229662</v>
          </cell>
          <cell r="U401">
            <v>2.5079586704853289</v>
          </cell>
          <cell r="V401">
            <v>1.7057931681948717</v>
          </cell>
          <cell r="W401">
            <v>0.72742590882721347</v>
          </cell>
          <cell r="X401" t="e">
            <v>#VALUE!</v>
          </cell>
          <cell r="Y401">
            <v>1.713650645239053</v>
          </cell>
          <cell r="Z401" t="e">
            <v>#VALUE!</v>
          </cell>
          <cell r="AA401" t="e">
            <v>#VALUE!</v>
          </cell>
        </row>
        <row r="402">
          <cell r="C402" t="str">
            <v>Fiscal revenues - 2028 (CT - 2.5)</v>
          </cell>
          <cell r="E402">
            <v>2.0595184477665978</v>
          </cell>
          <cell r="F402">
            <v>1.4630512936644757</v>
          </cell>
          <cell r="G402">
            <v>2.0057754298901069</v>
          </cell>
          <cell r="H402">
            <v>1.5194560593905388</v>
          </cell>
          <cell r="I402">
            <v>1.9553036487500213</v>
          </cell>
          <cell r="J402">
            <v>1.3736680475962146</v>
          </cell>
          <cell r="K402">
            <v>1.3943105358112651</v>
          </cell>
          <cell r="L402">
            <v>2.1902419117211207</v>
          </cell>
          <cell r="M402">
            <v>0.40187704726242918</v>
          </cell>
          <cell r="N402">
            <v>1.9339795963502222</v>
          </cell>
          <cell r="O402">
            <v>1.0790551517792546</v>
          </cell>
          <cell r="P402">
            <v>3.3101659204130627</v>
          </cell>
          <cell r="Q402">
            <v>2.4119562716932661</v>
          </cell>
          <cell r="R402">
            <v>1.8016717165882827</v>
          </cell>
          <cell r="S402">
            <v>0.49419044457943395</v>
          </cell>
          <cell r="T402">
            <v>3.5198285193566834</v>
          </cell>
          <cell r="U402">
            <v>2.5244783366227037</v>
          </cell>
          <cell r="V402">
            <v>1.6953866965023174</v>
          </cell>
          <cell r="W402">
            <v>0.74280466610484752</v>
          </cell>
          <cell r="X402" t="e">
            <v>#VALUE!</v>
          </cell>
          <cell r="Y402">
            <v>1.7829852495706759</v>
          </cell>
          <cell r="Z402" t="e">
            <v>#VALUE!</v>
          </cell>
          <cell r="AA402" t="e">
            <v>#VALUE!</v>
          </cell>
        </row>
        <row r="403">
          <cell r="C403" t="str">
            <v>Fiscal revenues - 2029 (CT - 2.5)</v>
          </cell>
          <cell r="E403">
            <v>2.1011637228050568</v>
          </cell>
          <cell r="F403">
            <v>1.4671507549271967</v>
          </cell>
          <cell r="G403">
            <v>2.0159994851758443</v>
          </cell>
          <cell r="H403">
            <v>1.5313723231564473</v>
          </cell>
          <cell r="I403">
            <v>1.9841675498332083</v>
          </cell>
          <cell r="J403">
            <v>1.3685452514298138</v>
          </cell>
          <cell r="K403">
            <v>1.3776484166320828</v>
          </cell>
          <cell r="L403">
            <v>2.2792158529394859</v>
          </cell>
          <cell r="M403">
            <v>0.54445437913711292</v>
          </cell>
          <cell r="N403">
            <v>1.9327949386578158</v>
          </cell>
          <cell r="O403">
            <v>1.0982432404549032</v>
          </cell>
          <cell r="P403">
            <v>3.3196034835033617</v>
          </cell>
          <cell r="Q403">
            <v>2.4298248764310624</v>
          </cell>
          <cell r="R403">
            <v>2.1157672649473884</v>
          </cell>
          <cell r="S403">
            <v>0.91370313103022038</v>
          </cell>
          <cell r="T403">
            <v>3.6441499603060534</v>
          </cell>
          <cell r="U403">
            <v>2.5386562066803182</v>
          </cell>
          <cell r="V403">
            <v>1.6840418748305002</v>
          </cell>
          <cell r="W403">
            <v>0.75653625735119046</v>
          </cell>
          <cell r="X403" t="e">
            <v>#VALUE!</v>
          </cell>
          <cell r="Y403">
            <v>1.8475283668541613</v>
          </cell>
          <cell r="Z403" t="e">
            <v>#VALUE!</v>
          </cell>
          <cell r="AA403" t="e">
            <v>#VALUE!</v>
          </cell>
        </row>
        <row r="404">
          <cell r="C404" t="str">
            <v>Fiscal revenues - 2030 (CT - 2.5)</v>
          </cell>
          <cell r="E404">
            <v>2.1396829380831228</v>
          </cell>
          <cell r="F404">
            <v>1.471223927604514</v>
          </cell>
          <cell r="G404">
            <v>2.0267881819275808</v>
          </cell>
          <cell r="H404">
            <v>1.5435647256392815</v>
          </cell>
          <cell r="I404">
            <v>2.0096651740305487</v>
          </cell>
          <cell r="J404">
            <v>1.3645645036798861</v>
          </cell>
          <cell r="K404">
            <v>1.3610504494644267</v>
          </cell>
          <cell r="L404">
            <v>2.3631288684875655</v>
          </cell>
          <cell r="M404">
            <v>0.67894600898236723</v>
          </cell>
          <cell r="N404">
            <v>1.9329012015759064</v>
          </cell>
          <cell r="O404">
            <v>1.1177510026014243</v>
          </cell>
          <cell r="P404">
            <v>3.3262433670893308</v>
          </cell>
          <cell r="Q404">
            <v>2.4476586190956775</v>
          </cell>
          <cell r="R404">
            <v>2.41368161023789</v>
          </cell>
          <cell r="S404">
            <v>1.3210979184621374</v>
          </cell>
          <cell r="T404">
            <v>3.7643041214900559</v>
          </cell>
          <cell r="U404">
            <v>2.5531923409428132</v>
          </cell>
          <cell r="V404">
            <v>1.6740853052307787</v>
          </cell>
          <cell r="W404">
            <v>0.76993739511434411</v>
          </cell>
          <cell r="X404" t="e">
            <v>#VALUE!</v>
          </cell>
          <cell r="Y404">
            <v>1.9094456663020869</v>
          </cell>
          <cell r="Z404" t="e">
            <v>#VALUE!</v>
          </cell>
          <cell r="AA404" t="e">
            <v>#VALUE!</v>
          </cell>
        </row>
        <row r="405">
          <cell r="C405" t="str">
            <v>CO2 Emissions - 2016 (CT - 2.5)</v>
          </cell>
          <cell r="E405">
            <v>191.79313089603954</v>
          </cell>
          <cell r="F405">
            <v>402.16317853664913</v>
          </cell>
          <cell r="G405">
            <v>416.85342030383663</v>
          </cell>
          <cell r="H405">
            <v>560.59696316918621</v>
          </cell>
          <cell r="I405">
            <v>9214.9230641185477</v>
          </cell>
          <cell r="J405">
            <v>287.97915442464137</v>
          </cell>
          <cell r="K405">
            <v>734.03269943290877</v>
          </cell>
          <cell r="L405">
            <v>2020.6490700180166</v>
          </cell>
          <cell r="M405">
            <v>462.06984416387434</v>
          </cell>
          <cell r="N405">
            <v>328.75708713273985</v>
          </cell>
          <cell r="O405">
            <v>1165.1137268277196</v>
          </cell>
          <cell r="P405">
            <v>592.12697629789659</v>
          </cell>
          <cell r="Q405">
            <v>440.92647566059031</v>
          </cell>
          <cell r="R405">
            <v>1421.1029993347427</v>
          </cell>
          <cell r="S405">
            <v>540.01553446832759</v>
          </cell>
          <cell r="T405">
            <v>411.2682509052928</v>
          </cell>
          <cell r="U405">
            <v>335.41115422511842</v>
          </cell>
          <cell r="V405">
            <v>369.90041791943997</v>
          </cell>
          <cell r="W405">
            <v>4865.3153917958953</v>
          </cell>
          <cell r="X405" t="e">
            <v>#VALUE!</v>
          </cell>
          <cell r="Y405">
            <v>1303.210449454288</v>
          </cell>
          <cell r="Z405" t="e">
            <v>#VALUE!</v>
          </cell>
          <cell r="AA405" t="e">
            <v>#VALUE!</v>
          </cell>
        </row>
        <row r="406">
          <cell r="C406" t="str">
            <v>CO2 Emissions - 2017 (CT - 2.5)</v>
          </cell>
          <cell r="E406">
            <v>200.3702654823386</v>
          </cell>
          <cell r="F406">
            <v>412.52453836355244</v>
          </cell>
          <cell r="G406">
            <v>426.11828604987028</v>
          </cell>
          <cell r="H406">
            <v>586.27603847227374</v>
          </cell>
          <cell r="I406">
            <v>9073.4587476230481</v>
          </cell>
          <cell r="J406">
            <v>306.94182177611367</v>
          </cell>
          <cell r="K406">
            <v>759.69949089724889</v>
          </cell>
          <cell r="L406">
            <v>2077.0679982150036</v>
          </cell>
          <cell r="M406">
            <v>489.93360727090555</v>
          </cell>
          <cell r="N406">
            <v>353.09185205120247</v>
          </cell>
          <cell r="O406">
            <v>1234.0000807791287</v>
          </cell>
          <cell r="P406">
            <v>581.67325113964955</v>
          </cell>
          <cell r="Q406">
            <v>444.8308452141257</v>
          </cell>
          <cell r="R406">
            <v>1551.278477201035</v>
          </cell>
          <cell r="S406">
            <v>556.74357287803537</v>
          </cell>
          <cell r="T406">
            <v>386.74784136467662</v>
          </cell>
          <cell r="U406">
            <v>358.71876987846156</v>
          </cell>
          <cell r="V406">
            <v>400.806599451794</v>
          </cell>
          <cell r="W406">
            <v>4963.9614570945287</v>
          </cell>
          <cell r="X406" t="e">
            <v>#VALUE!</v>
          </cell>
          <cell r="Y406">
            <v>1324.4338705896309</v>
          </cell>
          <cell r="Z406" t="e">
            <v>#VALUE!</v>
          </cell>
          <cell r="AA406" t="e">
            <v>#VALUE!</v>
          </cell>
        </row>
        <row r="407">
          <cell r="C407" t="str">
            <v>CO2 Emissions - 2018 (CT - 2.5)</v>
          </cell>
          <cell r="E407">
            <v>193.66188823572816</v>
          </cell>
          <cell r="F407">
            <v>380.00911672384638</v>
          </cell>
          <cell r="G407">
            <v>408.88891899046143</v>
          </cell>
          <cell r="H407">
            <v>571.0355263596324</v>
          </cell>
          <cell r="I407">
            <v>8454.70503355648</v>
          </cell>
          <cell r="J407">
            <v>280.3466244131522</v>
          </cell>
          <cell r="K407">
            <v>663.56317410690292</v>
          </cell>
          <cell r="L407">
            <v>1946.7938963610163</v>
          </cell>
          <cell r="M407">
            <v>476.88092341073389</v>
          </cell>
          <cell r="N407">
            <v>315.05768091403894</v>
          </cell>
          <cell r="O407">
            <v>1145.4449148618357</v>
          </cell>
          <cell r="P407">
            <v>540.33691434016851</v>
          </cell>
          <cell r="Q407">
            <v>433.1742863509055</v>
          </cell>
          <cell r="R407">
            <v>1422.7339855786372</v>
          </cell>
          <cell r="S407">
            <v>522.6862653100975</v>
          </cell>
          <cell r="T407">
            <v>343.35368066603098</v>
          </cell>
          <cell r="U407">
            <v>338.72708176354507</v>
          </cell>
          <cell r="V407">
            <v>356.96681352702137</v>
          </cell>
          <cell r="W407">
            <v>4789.307246078205</v>
          </cell>
          <cell r="X407" t="e">
            <v>#VALUE!</v>
          </cell>
          <cell r="Y407">
            <v>1241.2459985025494</v>
          </cell>
          <cell r="Z407" t="e">
            <v>#VALUE!</v>
          </cell>
          <cell r="AA407" t="e">
            <v>#VALUE!</v>
          </cell>
        </row>
        <row r="408">
          <cell r="C408" t="str">
            <v>CO2 Emissions - 2019 (CT - 2.5)</v>
          </cell>
          <cell r="E408">
            <v>191.45879355788261</v>
          </cell>
          <cell r="F408">
            <v>392.30531612111406</v>
          </cell>
          <cell r="G408">
            <v>415.15157053973508</v>
          </cell>
          <cell r="H408">
            <v>576.00162345610022</v>
          </cell>
          <cell r="I408">
            <v>8928.9407262449422</v>
          </cell>
          <cell r="J408">
            <v>279.81083847982177</v>
          </cell>
          <cell r="K408">
            <v>646.22523051527071</v>
          </cell>
          <cell r="L408">
            <v>2090.6414712556812</v>
          </cell>
          <cell r="M408">
            <v>501.3704003604405</v>
          </cell>
          <cell r="N408">
            <v>310.33785371845573</v>
          </cell>
          <cell r="O408">
            <v>1173.5749896140405</v>
          </cell>
          <cell r="P408">
            <v>559.6655107815385</v>
          </cell>
          <cell r="Q408">
            <v>437.99822024471933</v>
          </cell>
          <cell r="R408">
            <v>1461.037604013939</v>
          </cell>
          <cell r="S408">
            <v>534.23854014868505</v>
          </cell>
          <cell r="T408">
            <v>353.61125777577081</v>
          </cell>
          <cell r="U408">
            <v>335.87100740032702</v>
          </cell>
          <cell r="V408">
            <v>353.85511646380189</v>
          </cell>
          <cell r="W408">
            <v>4874.5420275013148</v>
          </cell>
          <cell r="X408" t="e">
            <v>#VALUE!</v>
          </cell>
          <cell r="Y408">
            <v>1285.086215694399</v>
          </cell>
          <cell r="Z408" t="e">
            <v>#VALUE!</v>
          </cell>
          <cell r="AA408" t="e">
            <v>#VALUE!</v>
          </cell>
        </row>
        <row r="409">
          <cell r="C409" t="str">
            <v>CO2 Emissions - 2020 (CT - 2.5)</v>
          </cell>
          <cell r="E409">
            <v>184.77583640084029</v>
          </cell>
          <cell r="F409">
            <v>384.34936070290564</v>
          </cell>
          <cell r="G409">
            <v>404.32381036276422</v>
          </cell>
          <cell r="H409">
            <v>559.34321807711763</v>
          </cell>
          <cell r="I409">
            <v>9011.7351184169947</v>
          </cell>
          <cell r="J409">
            <v>270.69198149732796</v>
          </cell>
          <cell r="K409">
            <v>627.96129878763634</v>
          </cell>
          <cell r="L409">
            <v>2127.1935425447296</v>
          </cell>
          <cell r="M409">
            <v>490.12205388945563</v>
          </cell>
          <cell r="N409">
            <v>298.09344795686803</v>
          </cell>
          <cell r="O409">
            <v>1130.6771871116925</v>
          </cell>
          <cell r="P409">
            <v>549.3176325842544</v>
          </cell>
          <cell r="Q409">
            <v>424.61172810696092</v>
          </cell>
          <cell r="R409">
            <v>1390.1200344909748</v>
          </cell>
          <cell r="S409">
            <v>502.85888062185109</v>
          </cell>
          <cell r="T409">
            <v>347.36488680858503</v>
          </cell>
          <cell r="U409">
            <v>328.94393750771707</v>
          </cell>
          <cell r="V409">
            <v>341.20173179843164</v>
          </cell>
          <cell r="W409">
            <v>4745.030349170469</v>
          </cell>
          <cell r="X409" t="e">
            <v>#VALUE!</v>
          </cell>
          <cell r="Y409">
            <v>1269.4061072019776</v>
          </cell>
          <cell r="Z409" t="e">
            <v>#VALUE!</v>
          </cell>
          <cell r="AA409" t="e">
            <v>#VALUE!</v>
          </cell>
        </row>
        <row r="410">
          <cell r="C410" t="str">
            <v>CO2 Emissions - 2021 (CT - 2.5)</v>
          </cell>
          <cell r="E410">
            <v>185.07561386601188</v>
          </cell>
          <cell r="F410">
            <v>383.41733371927387</v>
          </cell>
          <cell r="G410">
            <v>400.51419440626546</v>
          </cell>
          <cell r="H410">
            <v>554.06471716244937</v>
          </cell>
          <cell r="I410">
            <v>9130.7557935747191</v>
          </cell>
          <cell r="J410">
            <v>269.68275277197893</v>
          </cell>
          <cell r="K410">
            <v>623.5611794416842</v>
          </cell>
          <cell r="L410">
            <v>2184.4917326461709</v>
          </cell>
          <cell r="M410">
            <v>489.90092510653972</v>
          </cell>
          <cell r="N410">
            <v>295.97972710462255</v>
          </cell>
          <cell r="O410">
            <v>1114.3133710091622</v>
          </cell>
          <cell r="P410">
            <v>548.77443079505042</v>
          </cell>
          <cell r="Q410">
            <v>422.22477260892532</v>
          </cell>
          <cell r="R410">
            <v>1392.8964296114591</v>
          </cell>
          <cell r="S410">
            <v>492.72484939080277</v>
          </cell>
          <cell r="T410">
            <v>342.55726185445224</v>
          </cell>
          <cell r="U410">
            <v>330.22444975656475</v>
          </cell>
          <cell r="V410">
            <v>341.61650608224033</v>
          </cell>
          <cell r="W410">
            <v>4694.8833966952743</v>
          </cell>
          <cell r="X410" t="e">
            <v>#VALUE!</v>
          </cell>
          <cell r="Y410">
            <v>1273.5610230317709</v>
          </cell>
          <cell r="Z410" t="e">
            <v>#VALUE!</v>
          </cell>
          <cell r="AA410" t="e">
            <v>#VALUE!</v>
          </cell>
        </row>
        <row r="411">
          <cell r="C411" t="str">
            <v>CO2 Emissions - 2022 (CT - 2.5)</v>
          </cell>
          <cell r="E411">
            <v>185.60592746593397</v>
          </cell>
          <cell r="F411">
            <v>382.66814797238675</v>
          </cell>
          <cell r="G411">
            <v>398.69343567835551</v>
          </cell>
          <cell r="H411">
            <v>549.0387886350012</v>
          </cell>
          <cell r="I411">
            <v>9246.3534865430665</v>
          </cell>
          <cell r="J411">
            <v>270.06424348539474</v>
          </cell>
          <cell r="K411">
            <v>620.4586936048853</v>
          </cell>
          <cell r="L411">
            <v>2248.5149000800675</v>
          </cell>
          <cell r="M411">
            <v>493.15355275341267</v>
          </cell>
          <cell r="N411">
            <v>294.70442871764084</v>
          </cell>
          <cell r="O411">
            <v>1099.3434325595331</v>
          </cell>
          <cell r="P411">
            <v>549.14164545171195</v>
          </cell>
          <cell r="Q411">
            <v>421.53029713754711</v>
          </cell>
          <cell r="R411">
            <v>1397.145143620214</v>
          </cell>
          <cell r="S411">
            <v>488.17483908023644</v>
          </cell>
          <cell r="T411">
            <v>338.26317256950949</v>
          </cell>
          <cell r="U411">
            <v>332.4245613700237</v>
          </cell>
          <cell r="V411">
            <v>343.00724811230612</v>
          </cell>
          <cell r="W411">
            <v>4647.3282867553044</v>
          </cell>
          <cell r="X411" t="e">
            <v>#VALUE!</v>
          </cell>
          <cell r="Y411">
            <v>1279.2428542943437</v>
          </cell>
          <cell r="Z411" t="e">
            <v>#VALUE!</v>
          </cell>
          <cell r="AA411" t="e">
            <v>#VALUE!</v>
          </cell>
        </row>
        <row r="412">
          <cell r="C412" t="str">
            <v>CO2 Emissions - 2023 (CT - 2.5)</v>
          </cell>
          <cell r="E412">
            <v>185.58563219754458</v>
          </cell>
          <cell r="F412">
            <v>380.46805504900152</v>
          </cell>
          <cell r="G412">
            <v>396.16060353539922</v>
          </cell>
          <cell r="H412">
            <v>542.01395609740086</v>
          </cell>
          <cell r="I412">
            <v>9301.0598265546068</v>
          </cell>
          <cell r="J412">
            <v>270.07793290821684</v>
          </cell>
          <cell r="K412">
            <v>614.97083296648987</v>
          </cell>
          <cell r="L412">
            <v>2301.2376182442945</v>
          </cell>
          <cell r="M412">
            <v>495.54037160603787</v>
          </cell>
          <cell r="N412">
            <v>292.66080229403423</v>
          </cell>
          <cell r="O412">
            <v>1081.3972844220716</v>
          </cell>
          <cell r="P412">
            <v>547.78355839353344</v>
          </cell>
          <cell r="Q412">
            <v>419.71476027106246</v>
          </cell>
          <cell r="R412">
            <v>1396.2841413479675</v>
          </cell>
          <cell r="S412">
            <v>484.21787235150975</v>
          </cell>
          <cell r="T412">
            <v>331.72874509390147</v>
          </cell>
          <cell r="U412">
            <v>334.50872247051274</v>
          </cell>
          <cell r="V412">
            <v>343.61499511302304</v>
          </cell>
          <cell r="W412">
            <v>4580.3857515894015</v>
          </cell>
          <cell r="X412" t="e">
            <v>#VALUE!</v>
          </cell>
          <cell r="Y412">
            <v>1278.9163927634743</v>
          </cell>
          <cell r="Z412" t="e">
            <v>#VALUE!</v>
          </cell>
          <cell r="AA412" t="e">
            <v>#VALUE!</v>
          </cell>
        </row>
        <row r="413">
          <cell r="C413" t="str">
            <v>CO2 Emissions - 2024 (CT - 2.5)</v>
          </cell>
          <cell r="E413">
            <v>185.80246798495699</v>
          </cell>
          <cell r="F413">
            <v>378.52826388450421</v>
          </cell>
          <cell r="G413">
            <v>394.25121472530486</v>
          </cell>
          <cell r="H413">
            <v>535.91226727458604</v>
          </cell>
          <cell r="I413">
            <v>9362.9580284332787</v>
          </cell>
          <cell r="J413">
            <v>269.4458026024073</v>
          </cell>
          <cell r="K413">
            <v>607.43363670487975</v>
          </cell>
          <cell r="L413">
            <v>2358.8774104743015</v>
          </cell>
          <cell r="M413">
            <v>498.77798970364273</v>
          </cell>
          <cell r="N413">
            <v>289.435643173134</v>
          </cell>
          <cell r="O413">
            <v>1064.1035814244244</v>
          </cell>
          <cell r="P413">
            <v>546.71700544313353</v>
          </cell>
          <cell r="Q413">
            <v>418.57642566182028</v>
          </cell>
          <cell r="R413">
            <v>1384.6063457911976</v>
          </cell>
          <cell r="S413">
            <v>479.77106336223676</v>
          </cell>
          <cell r="T413">
            <v>325.80393910171631</v>
          </cell>
          <cell r="U413">
            <v>335.86279197537363</v>
          </cell>
          <cell r="V413">
            <v>342.53206072204466</v>
          </cell>
          <cell r="W413">
            <v>4519.1668423968767</v>
          </cell>
          <cell r="X413" t="e">
            <v>#VALUE!</v>
          </cell>
          <cell r="Y413">
            <v>1278.8717253073592</v>
          </cell>
          <cell r="Z413" t="e">
            <v>#VALUE!</v>
          </cell>
          <cell r="AA413" t="e">
            <v>#VALUE!</v>
          </cell>
        </row>
        <row r="414">
          <cell r="C414" t="str">
            <v>CO2 Emissions - 2025 (CT - 2.5)</v>
          </cell>
          <cell r="E414">
            <v>183.56911877398085</v>
          </cell>
          <cell r="F414">
            <v>376.56830730225113</v>
          </cell>
          <cell r="G414">
            <v>391.18482904130576</v>
          </cell>
          <cell r="H414">
            <v>530.18575364546098</v>
          </cell>
          <cell r="I414">
            <v>9460.4996145274054</v>
          </cell>
          <cell r="J414">
            <v>267.72765863134845</v>
          </cell>
          <cell r="K414">
            <v>596.48724381994441</v>
          </cell>
          <cell r="L414">
            <v>2412.6144720213551</v>
          </cell>
          <cell r="M414">
            <v>501.20719486654457</v>
          </cell>
          <cell r="N414">
            <v>284.82740322317426</v>
          </cell>
          <cell r="O414">
            <v>1051.5765807701528</v>
          </cell>
          <cell r="P414">
            <v>543.96893094601865</v>
          </cell>
          <cell r="Q414">
            <v>415.51106815559336</v>
          </cell>
          <cell r="R414">
            <v>1368.4424086607755</v>
          </cell>
          <cell r="S414">
            <v>472.37604810521543</v>
          </cell>
          <cell r="T414">
            <v>320.20236455581875</v>
          </cell>
          <cell r="U414">
            <v>332.39626811585697</v>
          </cell>
          <cell r="V414">
            <v>338.93244239932574</v>
          </cell>
          <cell r="W414">
            <v>4472.3218761273274</v>
          </cell>
          <cell r="X414" t="e">
            <v>#VALUE!</v>
          </cell>
          <cell r="Y414">
            <v>1280.0315570362557</v>
          </cell>
          <cell r="Z414" t="e">
            <v>#VALUE!</v>
          </cell>
          <cell r="AA414" t="e">
            <v>#VALUE!</v>
          </cell>
        </row>
        <row r="415">
          <cell r="C415" t="str">
            <v>CO2 Emissions - 2026 (CT - 2.5)</v>
          </cell>
          <cell r="E415">
            <v>181.89998249305648</v>
          </cell>
          <cell r="F415">
            <v>374.96021456028819</v>
          </cell>
          <cell r="G415">
            <v>388.27641060315716</v>
          </cell>
          <cell r="H415">
            <v>525.39260878033417</v>
          </cell>
          <cell r="I415">
            <v>9558.2839225760836</v>
          </cell>
          <cell r="J415">
            <v>266.32462540228357</v>
          </cell>
          <cell r="K415">
            <v>586.07743154883713</v>
          </cell>
          <cell r="L415">
            <v>2466.9719031158206</v>
          </cell>
          <cell r="M415">
            <v>503.87071607366187</v>
          </cell>
          <cell r="N415">
            <v>280.83097782656773</v>
          </cell>
          <cell r="O415">
            <v>1040.3549793364216</v>
          </cell>
          <cell r="P415">
            <v>541.58441136485828</v>
          </cell>
          <cell r="Q415">
            <v>413.05655981450161</v>
          </cell>
          <cell r="R415">
            <v>1358.4686676124622</v>
          </cell>
          <cell r="S415">
            <v>465.83756351182251</v>
          </cell>
          <cell r="T415">
            <v>314.51593912716265</v>
          </cell>
          <cell r="U415">
            <v>329.37261530954606</v>
          </cell>
          <cell r="V415">
            <v>336.14313840328657</v>
          </cell>
          <cell r="W415">
            <v>4431.0130003293343</v>
          </cell>
          <cell r="X415" t="e">
            <v>#VALUE!</v>
          </cell>
          <cell r="Y415">
            <v>1282.2755614626046</v>
          </cell>
          <cell r="Z415" t="e">
            <v>#VALUE!</v>
          </cell>
          <cell r="AA415" t="e">
            <v>#VALUE!</v>
          </cell>
        </row>
        <row r="416">
          <cell r="C416" t="str">
            <v>CO2 Emissions - 2027 (CT - 2.5)</v>
          </cell>
          <cell r="E416">
            <v>180.42768351213772</v>
          </cell>
          <cell r="F416">
            <v>373.46156488963055</v>
          </cell>
          <cell r="G416">
            <v>385.80333000749152</v>
          </cell>
          <cell r="H416">
            <v>521.08557436218905</v>
          </cell>
          <cell r="I416">
            <v>9657.215746941145</v>
          </cell>
          <cell r="J416">
            <v>265.11797607631524</v>
          </cell>
          <cell r="K416">
            <v>575.77129363100642</v>
          </cell>
          <cell r="L416">
            <v>2523.110969320122</v>
          </cell>
          <cell r="M416">
            <v>507.17930864670234</v>
          </cell>
          <cell r="N416">
            <v>276.9471695148307</v>
          </cell>
          <cell r="O416">
            <v>1029.5526030176375</v>
          </cell>
          <cell r="P416">
            <v>539.36691416895974</v>
          </cell>
          <cell r="Q416">
            <v>410.98506179379274</v>
          </cell>
          <cell r="R416">
            <v>1349.0853964789076</v>
          </cell>
          <cell r="S416">
            <v>460.24231923000855</v>
          </cell>
          <cell r="T416">
            <v>308.90063013319354</v>
          </cell>
          <cell r="U416">
            <v>326.43345109301595</v>
          </cell>
          <cell r="V416">
            <v>333.46830692402273</v>
          </cell>
          <cell r="W416">
            <v>4392.6012630834157</v>
          </cell>
          <cell r="X416" t="e">
            <v>#VALUE!</v>
          </cell>
          <cell r="Y416">
            <v>1285.0924506749752</v>
          </cell>
          <cell r="Z416" t="e">
            <v>#VALUE!</v>
          </cell>
          <cell r="AA416" t="e">
            <v>#VALUE!</v>
          </cell>
        </row>
        <row r="417">
          <cell r="C417" t="str">
            <v>CO2 Emissions - 2028 (CT - 2.5)</v>
          </cell>
          <cell r="E417">
            <v>179.14046204652789</v>
          </cell>
          <cell r="F417">
            <v>371.92038617456444</v>
          </cell>
          <cell r="G417">
            <v>383.27875161357827</v>
          </cell>
          <cell r="H417">
            <v>517.0300376906896</v>
          </cell>
          <cell r="I417">
            <v>9748.725845372217</v>
          </cell>
          <cell r="J417">
            <v>263.9804410551609</v>
          </cell>
          <cell r="K417">
            <v>565.38431415159266</v>
          </cell>
          <cell r="L417">
            <v>2577.9680679575617</v>
          </cell>
          <cell r="M417">
            <v>510.46223447089437</v>
          </cell>
          <cell r="N417">
            <v>273.22427246062438</v>
          </cell>
          <cell r="O417">
            <v>1018.8657922375035</v>
          </cell>
          <cell r="P417">
            <v>536.99299079774823</v>
          </cell>
          <cell r="Q417">
            <v>409.0185075591977</v>
          </cell>
          <cell r="R417">
            <v>1341.9704133268626</v>
          </cell>
          <cell r="S417">
            <v>454.97508913336719</v>
          </cell>
          <cell r="T417">
            <v>302.99460513225961</v>
          </cell>
          <cell r="U417">
            <v>323.52916706970234</v>
          </cell>
          <cell r="V417">
            <v>331.0347629889884</v>
          </cell>
          <cell r="W417">
            <v>4354.5556715093717</v>
          </cell>
          <cell r="X417" t="e">
            <v>#VALUE!</v>
          </cell>
          <cell r="Y417">
            <v>1287.6343059341268</v>
          </cell>
          <cell r="Z417" t="e">
            <v>#VALUE!</v>
          </cell>
          <cell r="AA417" t="e">
            <v>#VALUE!</v>
          </cell>
        </row>
        <row r="418">
          <cell r="C418" t="str">
            <v>CO2 Emissions - 2029 (CT - 2.5)</v>
          </cell>
          <cell r="E418">
            <v>177.69963024627259</v>
          </cell>
          <cell r="F418">
            <v>370.35512258583162</v>
          </cell>
          <cell r="G418">
            <v>380.81907442948778</v>
          </cell>
          <cell r="H418">
            <v>512.82233909501099</v>
          </cell>
          <cell r="I418">
            <v>9849.964110968258</v>
          </cell>
          <cell r="J418">
            <v>262.72737630069093</v>
          </cell>
          <cell r="K418">
            <v>554.72161415027381</v>
          </cell>
          <cell r="L418">
            <v>2636.6089784619458</v>
          </cell>
          <cell r="M418">
            <v>514.08634095075536</v>
          </cell>
          <cell r="N418">
            <v>269.23098713707333</v>
          </cell>
          <cell r="O418">
            <v>1007.9081163000455</v>
          </cell>
          <cell r="P418">
            <v>534.6541315278248</v>
          </cell>
          <cell r="Q418">
            <v>406.89414062905507</v>
          </cell>
          <cell r="R418">
            <v>1332.988290011039</v>
          </cell>
          <cell r="S418">
            <v>449.79826691696928</v>
          </cell>
          <cell r="T418">
            <v>297.54185738030247</v>
          </cell>
          <cell r="U418">
            <v>320.55980523804232</v>
          </cell>
          <cell r="V418">
            <v>328.23799016868975</v>
          </cell>
          <cell r="W418">
            <v>4316.0082150381131</v>
          </cell>
          <cell r="X418" t="e">
            <v>#VALUE!</v>
          </cell>
          <cell r="Y418">
            <v>1290.7171782913517</v>
          </cell>
          <cell r="Z418" t="e">
            <v>#VALUE!</v>
          </cell>
          <cell r="AA418" t="e">
            <v>#VALUE!</v>
          </cell>
        </row>
        <row r="419">
          <cell r="C419" t="str">
            <v>CO2 Emissions - 2030 (CT - 2.5)</v>
          </cell>
          <cell r="E419">
            <v>176.781013940452</v>
          </cell>
          <cell r="F419">
            <v>369.47097320272206</v>
          </cell>
          <cell r="G419">
            <v>378.97073492635121</v>
          </cell>
          <cell r="H419">
            <v>509.73215135700627</v>
          </cell>
          <cell r="I419">
            <v>9966.0339419406719</v>
          </cell>
          <cell r="J419">
            <v>261.94062015540004</v>
          </cell>
          <cell r="K419">
            <v>544.8028275545654</v>
          </cell>
          <cell r="L419">
            <v>2700.7425280434713</v>
          </cell>
          <cell r="M419">
            <v>518.78798792964017</v>
          </cell>
          <cell r="N419">
            <v>265.80226144153215</v>
          </cell>
          <cell r="O419">
            <v>998.89243074177091</v>
          </cell>
          <cell r="P419">
            <v>533.25954679253437</v>
          </cell>
          <cell r="Q419">
            <v>405.60426675296662</v>
          </cell>
          <cell r="R419">
            <v>1328.7323698979092</v>
          </cell>
          <cell r="S419">
            <v>445.83529165637947</v>
          </cell>
          <cell r="T419">
            <v>292.55281323929205</v>
          </cell>
          <cell r="U419">
            <v>318.20888910851863</v>
          </cell>
          <cell r="V419">
            <v>326.16449113381077</v>
          </cell>
          <cell r="W419">
            <v>4285.9978145522491</v>
          </cell>
          <cell r="X419" t="e">
            <v>#VALUE!</v>
          </cell>
          <cell r="Y419">
            <v>1296.2269975982758</v>
          </cell>
          <cell r="Z419" t="e">
            <v>#VALUE!</v>
          </cell>
          <cell r="AA419" t="e">
            <v>#VALUE!</v>
          </cell>
        </row>
        <row r="420">
          <cell r="C420" t="str">
            <v>Coal emissions - 2030 (CT - 2.5)</v>
          </cell>
          <cell r="E420">
            <v>3.0179386149677421</v>
          </cell>
          <cell r="F420">
            <v>119.46492229380861</v>
          </cell>
          <cell r="G420">
            <v>45.024705310599728</v>
          </cell>
          <cell r="H420">
            <v>48.871092425757581</v>
          </cell>
          <cell r="I420">
            <v>7397.7200434118004</v>
          </cell>
          <cell r="J420">
            <v>16.575251815400279</v>
          </cell>
          <cell r="K420">
            <v>149.3510065244385</v>
          </cell>
          <cell r="L420">
            <v>1725.4475984306</v>
          </cell>
          <cell r="M420">
            <v>144.67614193563799</v>
          </cell>
          <cell r="N420">
            <v>23.636095150048217</v>
          </cell>
          <cell r="O420">
            <v>311.58950786577867</v>
          </cell>
          <cell r="P420">
            <v>217.0846477542845</v>
          </cell>
          <cell r="Q420">
            <v>34.333931121624659</v>
          </cell>
          <cell r="R420">
            <v>236.20805644416026</v>
          </cell>
          <cell r="S420">
            <v>0</v>
          </cell>
          <cell r="T420">
            <v>219.86719065180708</v>
          </cell>
          <cell r="U420">
            <v>118.57981535088001</v>
          </cell>
          <cell r="V420">
            <v>24.958926395994371</v>
          </cell>
          <cell r="W420">
            <v>949.19308086524848</v>
          </cell>
          <cell r="X420" t="e">
            <v>#VALUE!</v>
          </cell>
          <cell r="Y420">
            <v>620.29473433488613</v>
          </cell>
          <cell r="Z420" t="e">
            <v>#VALUE!</v>
          </cell>
          <cell r="AA420" t="e">
            <v>#VALUE!</v>
          </cell>
        </row>
        <row r="421">
          <cell r="C421" t="str">
            <v>Electricity price - domestic - 2030 (CT - 2.5)</v>
          </cell>
          <cell r="E421">
            <v>0.12003992283294652</v>
          </cell>
          <cell r="F421">
            <v>0.15149319601495412</v>
          </cell>
          <cell r="G421">
            <v>0.11946121991484472</v>
          </cell>
          <cell r="H421">
            <v>0.11008746383235617</v>
          </cell>
          <cell r="I421">
            <v>0.12030752761696969</v>
          </cell>
          <cell r="J421">
            <v>0.11853688794083464</v>
          </cell>
          <cell r="K421">
            <v>0.13333506658297678</v>
          </cell>
          <cell r="L421">
            <v>0.12742984725456732</v>
          </cell>
          <cell r="M421">
            <v>0.15676989241036093</v>
          </cell>
          <cell r="N421">
            <v>0.14479994523891518</v>
          </cell>
          <cell r="O421">
            <v>0.14899197430477168</v>
          </cell>
          <cell r="P421">
            <v>0.18691355492809408</v>
          </cell>
          <cell r="Q421">
            <v>0.12624373762955182</v>
          </cell>
          <cell r="R421">
            <v>0.15913196860556617</v>
          </cell>
          <cell r="S421">
            <v>0.24889242992836619</v>
          </cell>
          <cell r="T421">
            <v>0.11290613194168103</v>
          </cell>
          <cell r="U421">
            <v>0.11132127951720309</v>
          </cell>
          <cell r="V421">
            <v>0.13733866915444229</v>
          </cell>
          <cell r="W421">
            <v>0.10074781242113028</v>
          </cell>
          <cell r="X421" t="e">
            <v>#VALUE!</v>
          </cell>
          <cell r="Y421">
            <v>0.13867097516160695</v>
          </cell>
          <cell r="Z421" t="e">
            <v>#VALUE!</v>
          </cell>
          <cell r="AA421" t="e">
            <v>#VALUE!</v>
          </cell>
        </row>
        <row r="422">
          <cell r="C422" t="str">
            <v>Coal price - domestic - 2030 (CT - 2.5)</v>
          </cell>
          <cell r="E422">
            <v>5.9813774086444669</v>
          </cell>
          <cell r="F422">
            <v>5.6481030762982698</v>
          </cell>
          <cell r="G422">
            <v>5.2554610846287186</v>
          </cell>
          <cell r="H422">
            <v>5.5189941013601835</v>
          </cell>
          <cell r="I422">
            <v>5.391415621003719</v>
          </cell>
          <cell r="J422">
            <v>7.0647851196858342</v>
          </cell>
          <cell r="K422">
            <v>7.5528125460871527</v>
          </cell>
          <cell r="L422">
            <v>5.3083296222857363</v>
          </cell>
          <cell r="M422">
            <v>5.4074491363145034</v>
          </cell>
          <cell r="N422">
            <v>7.7049791311163505</v>
          </cell>
          <cell r="O422">
            <v>5.3085435963718064</v>
          </cell>
          <cell r="P422">
            <v>5.2122679613304408</v>
          </cell>
          <cell r="Q422">
            <v>5.2686073307488268</v>
          </cell>
          <cell r="R422">
            <v>4.7040263085195582</v>
          </cell>
          <cell r="S422">
            <v>5.3572885254300182</v>
          </cell>
          <cell r="T422">
            <v>5.0583767365944921</v>
          </cell>
          <cell r="U422">
            <v>5.3373157539004712</v>
          </cell>
          <cell r="V422">
            <v>9.3254538096482484</v>
          </cell>
          <cell r="W422">
            <v>5.5579689859035044</v>
          </cell>
          <cell r="X422" t="e">
            <v>#VALUE!</v>
          </cell>
          <cell r="Y422">
            <v>5.8928187292564367</v>
          </cell>
          <cell r="Z422" t="e">
            <v>#VALUE!</v>
          </cell>
          <cell r="AA422" t="e">
            <v>#VALUE!</v>
          </cell>
        </row>
        <row r="423">
          <cell r="C423" t="str">
            <v>Natural gas price - domestic - 2030 (CT - 2.5)</v>
          </cell>
          <cell r="E423">
            <v>4.3410127492775334</v>
          </cell>
          <cell r="F423">
            <v>10.989719932202243</v>
          </cell>
          <cell r="G423">
            <v>4.3253827625836205</v>
          </cell>
          <cell r="H423">
            <v>4.2906260990495557</v>
          </cell>
          <cell r="I423">
            <v>10.879571238067012</v>
          </cell>
          <cell r="J423">
            <v>9.6369616493080308</v>
          </cell>
          <cell r="K423">
            <v>9.813616774752413</v>
          </cell>
          <cell r="L423">
            <v>10.38428893266383</v>
          </cell>
          <cell r="M423">
            <v>10.737718535373851</v>
          </cell>
          <cell r="N423">
            <v>9.6798748413010571</v>
          </cell>
          <cell r="O423">
            <v>11.116823881307143</v>
          </cell>
          <cell r="P423">
            <v>11.07177465026605</v>
          </cell>
          <cell r="Q423">
            <v>4.3324900838617983</v>
          </cell>
          <cell r="R423">
            <v>8.2025832593808659</v>
          </cell>
          <cell r="S423">
            <v>8.2582572482925336</v>
          </cell>
          <cell r="T423">
            <v>7.496295878091555</v>
          </cell>
          <cell r="U423">
            <v>8.3314040066898993</v>
          </cell>
          <cell r="V423">
            <v>9.7404603361267377</v>
          </cell>
          <cell r="W423">
            <v>4.3665778344112027</v>
          </cell>
          <cell r="X423" t="e">
            <v>#VALUE!</v>
          </cell>
          <cell r="Y423">
            <v>8.3155495101582595</v>
          </cell>
          <cell r="Z423" t="e">
            <v>#VALUE!</v>
          </cell>
          <cell r="AA423" t="e">
            <v>#VALUE!</v>
          </cell>
        </row>
        <row r="424">
          <cell r="C424" t="str">
            <v>Gasoline price - domestic - 2030 (CT - 2.5)</v>
          </cell>
          <cell r="E424">
            <v>1.5021662477987037</v>
          </cell>
          <cell r="F424">
            <v>1.3364942386745744</v>
          </cell>
          <cell r="G424">
            <v>1.4403249616725646</v>
          </cell>
          <cell r="H424">
            <v>1.1265526643014885</v>
          </cell>
          <cell r="I424">
            <v>1.2471872766223848</v>
          </cell>
          <cell r="J424">
            <v>1.8410041305378413</v>
          </cell>
          <cell r="K424">
            <v>1.8241616141463648</v>
          </cell>
          <cell r="L424">
            <v>1.3227078822416543</v>
          </cell>
          <cell r="M424">
            <v>0.68543437291607812</v>
          </cell>
          <cell r="N424">
            <v>2.0235903432127058</v>
          </cell>
          <cell r="O424">
            <v>1.4790107233737024</v>
          </cell>
          <cell r="P424">
            <v>1.5466252713472064</v>
          </cell>
          <cell r="Q424">
            <v>1.1117485651038099</v>
          </cell>
          <cell r="R424">
            <v>0.94416796002220826</v>
          </cell>
          <cell r="S424">
            <v>0.66706934686126163</v>
          </cell>
          <cell r="T424">
            <v>1.2660314633808618</v>
          </cell>
          <cell r="U424">
            <v>1.5909769149990027</v>
          </cell>
          <cell r="V424">
            <v>1.7866845998991585</v>
          </cell>
          <cell r="W424">
            <v>0.8984584448773516</v>
          </cell>
          <cell r="X424" t="e">
            <v>#VALUE!</v>
          </cell>
          <cell r="Y424">
            <v>1.3494945801046803</v>
          </cell>
          <cell r="Z424" t="e">
            <v>#VALUE!</v>
          </cell>
          <cell r="AA424" t="e">
            <v>#VALUE!</v>
          </cell>
        </row>
        <row r="425">
          <cell r="C425" t="str">
            <v>Diesel price - domestic - 2030 (CT - 2.5)</v>
          </cell>
          <cell r="E425">
            <v>1.3005218617215675</v>
          </cell>
          <cell r="F425">
            <v>1.3044046875779403</v>
          </cell>
          <cell r="G425">
            <v>1.2294412314060903</v>
          </cell>
          <cell r="H425">
            <v>1.1028586536378078</v>
          </cell>
          <cell r="I425">
            <v>1.2823373366879913</v>
          </cell>
          <cell r="J425">
            <v>1.6852479066007047</v>
          </cell>
          <cell r="K425">
            <v>1.6072714455855901</v>
          </cell>
          <cell r="L425">
            <v>1.1660207472463053</v>
          </cell>
          <cell r="M425">
            <v>0.70169747450855713</v>
          </cell>
          <cell r="N425">
            <v>1.8660023360037512</v>
          </cell>
          <cell r="O425">
            <v>1.2882222647762185</v>
          </cell>
          <cell r="P425">
            <v>1.3688901356242169</v>
          </cell>
          <cell r="Q425">
            <v>1.1548488938331958</v>
          </cell>
          <cell r="R425">
            <v>0.97320920497634433</v>
          </cell>
          <cell r="S425">
            <v>0.68773575205063686</v>
          </cell>
          <cell r="T425">
            <v>1.1345089655197196</v>
          </cell>
          <cell r="U425">
            <v>1.4282950788679483</v>
          </cell>
          <cell r="V425">
            <v>1.8294401814881671</v>
          </cell>
          <cell r="W425">
            <v>0.95073573427162694</v>
          </cell>
          <cell r="X425" t="e">
            <v>#VALUE!</v>
          </cell>
          <cell r="Y425">
            <v>1.2664047311781255</v>
          </cell>
          <cell r="Z425" t="e">
            <v>#VALUE!</v>
          </cell>
          <cell r="AA425" t="e">
            <v>#VALUE!</v>
          </cell>
        </row>
        <row r="426">
          <cell r="C426" t="str">
            <v>Other Oil price - domestic - 2030 (CT - 2.5)</v>
          </cell>
          <cell r="E426">
            <v>82.690425453082725</v>
          </cell>
          <cell r="F426">
            <v>83.245684830108999</v>
          </cell>
          <cell r="G426">
            <v>82.231927558685584</v>
          </cell>
          <cell r="H426">
            <v>82.904805185439031</v>
          </cell>
          <cell r="I426">
            <v>81.248037014516854</v>
          </cell>
          <cell r="J426">
            <v>89.391911632846103</v>
          </cell>
          <cell r="K426">
            <v>88.612857360780993</v>
          </cell>
          <cell r="L426">
            <v>81.907765607742562</v>
          </cell>
          <cell r="M426">
            <v>83.646331401806648</v>
          </cell>
          <cell r="N426">
            <v>91.571732288339575</v>
          </cell>
          <cell r="O426">
            <v>81.16465831939567</v>
          </cell>
          <cell r="P426">
            <v>77.96421792427347</v>
          </cell>
          <cell r="Q426">
            <v>82.95987257924601</v>
          </cell>
          <cell r="R426">
            <v>79.02781303885503</v>
          </cell>
          <cell r="S426">
            <v>82.006868411058775</v>
          </cell>
          <cell r="T426">
            <v>83.469826656131048</v>
          </cell>
          <cell r="U426">
            <v>80.811073417028283</v>
          </cell>
          <cell r="V426">
            <v>88.407109552491335</v>
          </cell>
          <cell r="W426">
            <v>81.802762835010952</v>
          </cell>
          <cell r="X426" t="e">
            <v>#VALUE!</v>
          </cell>
          <cell r="Y426">
            <v>83.424509529833685</v>
          </cell>
          <cell r="Z426" t="e">
            <v>#VALUE!</v>
          </cell>
          <cell r="AA426" t="e">
            <v>#VALUE!</v>
          </cell>
        </row>
        <row r="427">
          <cell r="C427" t="str">
            <v>Natural gas emissions - 2030 (CT - 2.5)</v>
          </cell>
          <cell r="E427">
            <v>89.108202427570035</v>
          </cell>
          <cell r="F427">
            <v>108.67815193333649</v>
          </cell>
          <cell r="G427">
            <v>58.514307379669312</v>
          </cell>
          <cell r="H427">
            <v>185.75677215296415</v>
          </cell>
          <cell r="I427">
            <v>722.77596923870294</v>
          </cell>
          <cell r="J427">
            <v>80.176962910131124</v>
          </cell>
          <cell r="K427">
            <v>154.42759926012141</v>
          </cell>
          <cell r="L427">
            <v>160.80353934294942</v>
          </cell>
          <cell r="M427">
            <v>115.36807866175177</v>
          </cell>
          <cell r="N427">
            <v>108.54109499507767</v>
          </cell>
          <cell r="O427">
            <v>286.60999314932872</v>
          </cell>
          <cell r="P427">
            <v>120.45509742144776</v>
          </cell>
          <cell r="Q427">
            <v>123.28763763953565</v>
          </cell>
          <cell r="R427">
            <v>767.74771182537881</v>
          </cell>
          <cell r="S427">
            <v>151.35857961417616</v>
          </cell>
          <cell r="T427">
            <v>4.270264946042186</v>
          </cell>
          <cell r="U427">
            <v>96.515345392305164</v>
          </cell>
          <cell r="V427">
            <v>144.63267286096502</v>
          </cell>
          <cell r="W427">
            <v>1384.8328569998889</v>
          </cell>
          <cell r="X427" t="e">
            <v>#VALUE!</v>
          </cell>
          <cell r="Y427">
            <v>255.99267569217591</v>
          </cell>
          <cell r="Z427" t="e">
            <v>#VALUE!</v>
          </cell>
          <cell r="AA427" t="e">
            <v>#VALUE!</v>
          </cell>
        </row>
        <row r="428">
          <cell r="C428" t="str">
            <v>Road fuel emissions - 2030 (CT - 2.5)</v>
          </cell>
          <cell r="E428">
            <v>31.62043793971349</v>
          </cell>
          <cell r="F428">
            <v>75.918179400482956</v>
          </cell>
          <cell r="G428">
            <v>141.5371522043707</v>
          </cell>
          <cell r="H428">
            <v>132.73257039160822</v>
          </cell>
          <cell r="I428">
            <v>785.02179841125326</v>
          </cell>
          <cell r="J428">
            <v>79.549169189342919</v>
          </cell>
          <cell r="K428">
            <v>104.53402329862753</v>
          </cell>
          <cell r="L428">
            <v>343.00501964694269</v>
          </cell>
          <cell r="M428">
            <v>148.47108790228427</v>
          </cell>
          <cell r="N428">
            <v>69.648971324397777</v>
          </cell>
          <cell r="O428">
            <v>126.35317434139684</v>
          </cell>
          <cell r="P428">
            <v>39.503365471668623</v>
          </cell>
          <cell r="Q428">
            <v>134.94998322934612</v>
          </cell>
          <cell r="R428">
            <v>72.30440878960998</v>
          </cell>
          <cell r="S428">
            <v>61.003804909014093</v>
          </cell>
          <cell r="T428">
            <v>45.909062426932493</v>
          </cell>
          <cell r="U428">
            <v>49.143736391280633</v>
          </cell>
          <cell r="V428">
            <v>79.03490184858525</v>
          </cell>
          <cell r="W428">
            <v>1120.6368019536901</v>
          </cell>
          <cell r="X428" t="e">
            <v>#VALUE!</v>
          </cell>
          <cell r="Y428">
            <v>191.62513942476568</v>
          </cell>
          <cell r="Z428" t="e">
            <v>#VALUE!</v>
          </cell>
          <cell r="AA428" t="e">
            <v>#VALUE!</v>
          </cell>
        </row>
        <row r="429">
          <cell r="C429" t="str">
            <v>Oil emissions - 2030 (CT - 2.5)</v>
          </cell>
          <cell r="E429">
            <v>84.654872897914217</v>
          </cell>
          <cell r="F429">
            <v>140.72789897557692</v>
          </cell>
          <cell r="G429">
            <v>275.43172223608218</v>
          </cell>
          <cell r="H429">
            <v>274.0042867782845</v>
          </cell>
          <cell r="I429">
            <v>1815.13792929017</v>
          </cell>
          <cell r="J429">
            <v>158.5884054298686</v>
          </cell>
          <cell r="K429">
            <v>220.62422177000548</v>
          </cell>
          <cell r="L429">
            <v>813.09139026992159</v>
          </cell>
          <cell r="M429">
            <v>258.7437673322504</v>
          </cell>
          <cell r="N429">
            <v>128.42507129640632</v>
          </cell>
          <cell r="O429">
            <v>367.89292972666351</v>
          </cell>
          <cell r="P429">
            <v>177.9198016168022</v>
          </cell>
          <cell r="Q429">
            <v>247.88269799180628</v>
          </cell>
          <cell r="R429">
            <v>293.57660162837016</v>
          </cell>
          <cell r="S429">
            <v>294.4767120422033</v>
          </cell>
          <cell r="T429">
            <v>68.415357641442824</v>
          </cell>
          <cell r="U429">
            <v>102.81372836533345</v>
          </cell>
          <cell r="V429">
            <v>150.5728918768514</v>
          </cell>
          <cell r="W429">
            <v>1931.8718766871111</v>
          </cell>
          <cell r="X429" t="e">
            <v>#VALUE!</v>
          </cell>
          <cell r="Y429">
            <v>410.78169283437188</v>
          </cell>
          <cell r="Z429" t="e">
            <v>#VALUE!</v>
          </cell>
          <cell r="AA429" t="e">
            <v>#VALUE!</v>
          </cell>
        </row>
        <row r="430">
          <cell r="C430" t="str">
            <v>Other fuel emissions - 2030 (CT - 2.5)</v>
          </cell>
          <cell r="E430">
            <v>0</v>
          </cell>
          <cell r="F430">
            <v>0.6</v>
          </cell>
          <cell r="G430">
            <v>0</v>
          </cell>
          <cell r="H430">
            <v>1.1000000000000001</v>
          </cell>
          <cell r="I430">
            <v>30.4</v>
          </cell>
          <cell r="J430">
            <v>6.6</v>
          </cell>
          <cell r="K430">
            <v>20.399999999999999</v>
          </cell>
          <cell r="L430">
            <v>1.4</v>
          </cell>
          <cell r="M430">
            <v>0</v>
          </cell>
          <cell r="N430">
            <v>5.2</v>
          </cell>
          <cell r="O430">
            <v>32.799999999999997</v>
          </cell>
          <cell r="P430">
            <v>17.8</v>
          </cell>
          <cell r="Q430">
            <v>0.1</v>
          </cell>
          <cell r="R430">
            <v>31.2</v>
          </cell>
          <cell r="S430">
            <v>0</v>
          </cell>
          <cell r="T430">
            <v>0</v>
          </cell>
          <cell r="U430">
            <v>0.3</v>
          </cell>
          <cell r="V430">
            <v>6</v>
          </cell>
          <cell r="W430">
            <v>20.100000000000001</v>
          </cell>
          <cell r="X430" t="e">
            <v>#VALUE!</v>
          </cell>
          <cell r="Y430">
            <v>9.1578947368421044</v>
          </cell>
          <cell r="Z430" t="e">
            <v>#VALUE!</v>
          </cell>
          <cell r="AA430" t="e">
            <v>#VALUE!</v>
          </cell>
        </row>
        <row r="431">
          <cell r="C431" t="str">
            <v>Coal deaths - 2030 (CT - 2.5)</v>
          </cell>
          <cell r="E431">
            <v>35.997079336706022</v>
          </cell>
          <cell r="F431">
            <v>172.73104539867495</v>
          </cell>
          <cell r="G431">
            <v>249.91359880566409</v>
          </cell>
          <cell r="H431">
            <v>65.637460547500822</v>
          </cell>
          <cell r="I431">
            <v>581051.4092365976</v>
          </cell>
          <cell r="J431">
            <v>313.83880248826364</v>
          </cell>
          <cell r="K431">
            <v>2812.1609320906746</v>
          </cell>
          <cell r="L431">
            <v>271310.91414348525</v>
          </cell>
          <cell r="M431">
            <v>6443.3009572786232</v>
          </cell>
          <cell r="N431">
            <v>320.07449199682526</v>
          </cell>
          <cell r="O431">
            <v>1928.6185023527714</v>
          </cell>
          <cell r="P431">
            <v>2542.7070741511366</v>
          </cell>
          <cell r="Q431">
            <v>95.663406857349841</v>
          </cell>
          <cell r="R431">
            <v>15872.671602756924</v>
          </cell>
          <cell r="S431">
            <v>0</v>
          </cell>
          <cell r="T431">
            <v>4097.9737978269641</v>
          </cell>
          <cell r="U431">
            <v>5969.0767903480328</v>
          </cell>
          <cell r="V431">
            <v>611.06508543402651</v>
          </cell>
          <cell r="W431">
            <v>4879.0070849092926</v>
          </cell>
          <cell r="X431" t="e">
            <v>#VALUE!</v>
          </cell>
          <cell r="Y431">
            <v>47303.82953119275</v>
          </cell>
          <cell r="Z431" t="e">
            <v>#VALUE!</v>
          </cell>
          <cell r="AA431" t="e">
            <v>#VALUE!</v>
          </cell>
        </row>
        <row r="432">
          <cell r="C432" t="str">
            <v>Natural gas deaths - 2030 (CT - 2.5)</v>
          </cell>
          <cell r="E432">
            <v>197.68374894752046</v>
          </cell>
          <cell r="F432">
            <v>32.739103546157097</v>
          </cell>
          <cell r="G432">
            <v>83.899890372834122</v>
          </cell>
          <cell r="H432">
            <v>316.06717143079112</v>
          </cell>
          <cell r="I432">
            <v>38822.522582051257</v>
          </cell>
          <cell r="J432">
            <v>588.8551518495193</v>
          </cell>
          <cell r="K432">
            <v>2234.7761963751541</v>
          </cell>
          <cell r="L432">
            <v>4232.2693427106933</v>
          </cell>
          <cell r="M432">
            <v>4459.0305517579882</v>
          </cell>
          <cell r="N432">
            <v>537.13582589569967</v>
          </cell>
          <cell r="O432">
            <v>3930.9105560897797</v>
          </cell>
          <cell r="P432">
            <v>1127.8834204008033</v>
          </cell>
          <cell r="Q432">
            <v>133.80444473762421</v>
          </cell>
          <cell r="R432">
            <v>13865.420873812458</v>
          </cell>
          <cell r="S432">
            <v>245.84193506696533</v>
          </cell>
          <cell r="T432">
            <v>13.629209149510029</v>
          </cell>
          <cell r="U432">
            <v>610.2706260554055</v>
          </cell>
          <cell r="V432">
            <v>1219.5323051230589</v>
          </cell>
          <cell r="W432">
            <v>7671.8772991360238</v>
          </cell>
          <cell r="X432" t="e">
            <v>#VALUE!</v>
          </cell>
          <cell r="Y432">
            <v>4227.5868544478553</v>
          </cell>
          <cell r="Z432" t="e">
            <v>#VALUE!</v>
          </cell>
          <cell r="AA432" t="e">
            <v>#VALUE!</v>
          </cell>
        </row>
        <row r="433">
          <cell r="C433" t="str">
            <v>Gasoline deaths - 2030 (CT - 2.5)</v>
          </cell>
          <cell r="E433">
            <v>334.24294903478187</v>
          </cell>
          <cell r="F433">
            <v>120.98573631986667</v>
          </cell>
          <cell r="G433">
            <v>709.27448225833814</v>
          </cell>
          <cell r="H433">
            <v>242.97323561670169</v>
          </cell>
          <cell r="I433">
            <v>51388.835794980463</v>
          </cell>
          <cell r="J433">
            <v>17.438253718154563</v>
          </cell>
          <cell r="K433">
            <v>94.084503266366411</v>
          </cell>
          <cell r="L433">
            <v>8436.9123136629132</v>
          </cell>
          <cell r="M433">
            <v>6080.7328319025173</v>
          </cell>
          <cell r="N433">
            <v>188.42677260516373</v>
          </cell>
          <cell r="O433">
            <v>763.4135169713046</v>
          </cell>
          <cell r="P433">
            <v>314.12564593279819</v>
          </cell>
          <cell r="Q433">
            <v>4255.3859879556167</v>
          </cell>
          <cell r="R433">
            <v>9474.0698816262884</v>
          </cell>
          <cell r="S433">
            <v>821.62829053658083</v>
          </cell>
          <cell r="T433">
            <v>307.75857357542901</v>
          </cell>
          <cell r="U433">
            <v>21.643899131306981</v>
          </cell>
          <cell r="V433">
            <v>44.759131694874036</v>
          </cell>
          <cell r="W433">
            <v>4312.9917021346209</v>
          </cell>
          <cell r="X433" t="e">
            <v>#VALUE!</v>
          </cell>
          <cell r="Y433">
            <v>4627.8780791012659</v>
          </cell>
          <cell r="Z433" t="e">
            <v>#VALUE!</v>
          </cell>
          <cell r="AA433" t="e">
            <v>#VALUE!</v>
          </cell>
        </row>
        <row r="434">
          <cell r="C434" t="str">
            <v>Diesel deaths - 2030 (CT - 2.5)</v>
          </cell>
          <cell r="E434">
            <v>3393.8836011106168</v>
          </cell>
          <cell r="F434">
            <v>1469.9220854565524</v>
          </cell>
          <cell r="G434">
            <v>10434.928784337224</v>
          </cell>
          <cell r="H434">
            <v>1610.4532725240383</v>
          </cell>
          <cell r="I434">
            <v>286918.02746261423</v>
          </cell>
          <cell r="J434">
            <v>2953.9417838984468</v>
          </cell>
          <cell r="K434">
            <v>3615.5888583109218</v>
          </cell>
          <cell r="L434">
            <v>54884.326112866038</v>
          </cell>
          <cell r="M434">
            <v>33947.732141141292</v>
          </cell>
          <cell r="N434">
            <v>2173.8888460834755</v>
          </cell>
          <cell r="O434">
            <v>6227.0369267459628</v>
          </cell>
          <cell r="P434">
            <v>5314.4401795170315</v>
          </cell>
          <cell r="Q434">
            <v>6724.9179130853126</v>
          </cell>
          <cell r="R434">
            <v>18609.777075671813</v>
          </cell>
          <cell r="S434">
            <v>1953.0374467948968</v>
          </cell>
          <cell r="T434">
            <v>3664.7917987099386</v>
          </cell>
          <cell r="U434">
            <v>4076.6272692798293</v>
          </cell>
          <cell r="V434">
            <v>1716.6995359788957</v>
          </cell>
          <cell r="W434">
            <v>15780.30792470971</v>
          </cell>
          <cell r="X434" t="e">
            <v>#VALUE!</v>
          </cell>
          <cell r="Y434">
            <v>24498.438369412441</v>
          </cell>
          <cell r="Z434" t="e">
            <v>#VALUE!</v>
          </cell>
          <cell r="AA434" t="e">
            <v>#VALUE!</v>
          </cell>
        </row>
        <row r="435">
          <cell r="C435" t="str">
            <v>Non-road oil deaths - 2030 (CT - 2.5)</v>
          </cell>
          <cell r="E435">
            <v>9.6754194172617911</v>
          </cell>
          <cell r="F435">
            <v>2.5800694744913271</v>
          </cell>
          <cell r="G435">
            <v>16.478695883966424</v>
          </cell>
          <cell r="H435">
            <v>5.3539214682471412</v>
          </cell>
          <cell r="I435">
            <v>823.96084989399571</v>
          </cell>
          <cell r="J435">
            <v>3.4010270035503281</v>
          </cell>
          <cell r="K435">
            <v>6.035245820001343</v>
          </cell>
          <cell r="L435">
            <v>103.84163292780659</v>
          </cell>
          <cell r="M435">
            <v>61.280212728639022</v>
          </cell>
          <cell r="N435">
            <v>2.2351355902614682</v>
          </cell>
          <cell r="O435">
            <v>30.623398146479072</v>
          </cell>
          <cell r="P435">
            <v>28.468972380806743</v>
          </cell>
          <cell r="Q435">
            <v>18.223571428936268</v>
          </cell>
          <cell r="R435">
            <v>214.42722331198161</v>
          </cell>
          <cell r="S435">
            <v>15.96180996729364</v>
          </cell>
          <cell r="T435">
            <v>3.8518041645093986</v>
          </cell>
          <cell r="U435">
            <v>4.9509630493063908</v>
          </cell>
          <cell r="V435">
            <v>2.3182294501999809</v>
          </cell>
          <cell r="W435">
            <v>46.85643635170365</v>
          </cell>
          <cell r="X435" t="e">
            <v>#VALUE!</v>
          </cell>
          <cell r="Y435">
            <v>73.711822024180947</v>
          </cell>
          <cell r="Z435" t="e">
            <v>#VALUE!</v>
          </cell>
          <cell r="AA435" t="e">
            <v>#VALUE!</v>
          </cell>
        </row>
        <row r="436">
          <cell r="C436" t="str">
            <v>Biomass indoor deaths - 2030 (CT - 2.5)</v>
          </cell>
          <cell r="E436">
            <v>235.99703029014938</v>
          </cell>
          <cell r="F436">
            <v>36.886589390340625</v>
          </cell>
          <cell r="G436">
            <v>1210.7233096339176</v>
          </cell>
          <cell r="H436">
            <v>104.49125163046</v>
          </cell>
          <cell r="I436">
            <v>32702.738684891512</v>
          </cell>
          <cell r="J436">
            <v>299.98973408130996</v>
          </cell>
          <cell r="K436">
            <v>550.79343214329447</v>
          </cell>
          <cell r="L436">
            <v>104752.56670420752</v>
          </cell>
          <cell r="M436">
            <v>2645.1587679914087</v>
          </cell>
          <cell r="N436">
            <v>173.13024849119822</v>
          </cell>
          <cell r="O436">
            <v>240.10955056965429</v>
          </cell>
          <cell r="P436">
            <v>112.60022500886161</v>
          </cell>
          <cell r="Q436">
            <v>61.365559599528751</v>
          </cell>
          <cell r="R436">
            <v>19.970757205434072</v>
          </cell>
          <cell r="S436">
            <v>0</v>
          </cell>
          <cell r="T436">
            <v>221.31798315751027</v>
          </cell>
          <cell r="U436">
            <v>17.811936136070042</v>
          </cell>
          <cell r="V436">
            <v>1060.3400149055174</v>
          </cell>
          <cell r="W436">
            <v>2155.6683067002855</v>
          </cell>
          <cell r="X436" t="e">
            <v>#VALUE!</v>
          </cell>
          <cell r="Y436">
            <v>7715.8768466333659</v>
          </cell>
          <cell r="Z436" t="e">
            <v>#VALUE!</v>
          </cell>
          <cell r="AA436" t="e">
            <v>#VALUE!</v>
          </cell>
        </row>
        <row r="437">
          <cell r="C437" t="str">
            <v>Biomass outdoor deaths - 2030 (CT - 2.5)</v>
          </cell>
          <cell r="E437">
            <v>648.78639469641519</v>
          </cell>
          <cell r="F437">
            <v>110.8103743968272</v>
          </cell>
          <cell r="G437">
            <v>5610.3949498418915</v>
          </cell>
          <cell r="H437">
            <v>290.41889199424094</v>
          </cell>
          <cell r="I437">
            <v>149272.49626160107</v>
          </cell>
          <cell r="J437">
            <v>3125.559929250569</v>
          </cell>
          <cell r="K437">
            <v>3047.1317812121197</v>
          </cell>
          <cell r="L437">
            <v>506586.08716728067</v>
          </cell>
          <cell r="M437">
            <v>100315.78177072092</v>
          </cell>
          <cell r="N437">
            <v>1709.798552782911</v>
          </cell>
          <cell r="O437">
            <v>272.91874032017364</v>
          </cell>
          <cell r="P437">
            <v>142.72410561448331</v>
          </cell>
          <cell r="Q437">
            <v>450.38569371907221</v>
          </cell>
          <cell r="R437">
            <v>3154.3754100152896</v>
          </cell>
          <cell r="S437">
            <v>3.6605005034483717E-2</v>
          </cell>
          <cell r="T437">
            <v>6428.0474512791334</v>
          </cell>
          <cell r="U437">
            <v>4446.5872734464938</v>
          </cell>
          <cell r="V437">
            <v>1691.9345969195679</v>
          </cell>
          <cell r="W437">
            <v>5365.3856281452045</v>
          </cell>
          <cell r="X437" t="e">
            <v>#VALUE!</v>
          </cell>
          <cell r="Y437">
            <v>41719.455872539053</v>
          </cell>
          <cell r="Z437" t="e">
            <v>#VALUE!</v>
          </cell>
          <cell r="AA437" t="e">
            <v>#VALUE!</v>
          </cell>
        </row>
        <row r="438">
          <cell r="C438" t="str">
            <v>Fossil fuel deaths - 2030 (CT - 2.5)</v>
          </cell>
          <cell r="E438">
            <v>3971.482797846887</v>
          </cell>
          <cell r="F438">
            <v>1798.9580401957426</v>
          </cell>
          <cell r="G438">
            <v>11494.495451658027</v>
          </cell>
          <cell r="H438">
            <v>2240.4850615872792</v>
          </cell>
          <cell r="I438">
            <v>959004.75592613756</v>
          </cell>
          <cell r="J438">
            <v>3877.4750189579349</v>
          </cell>
          <cell r="K438">
            <v>8762.6457358631178</v>
          </cell>
          <cell r="L438">
            <v>338968.26354565274</v>
          </cell>
          <cell r="M438">
            <v>50992.07669480906</v>
          </cell>
          <cell r="N438">
            <v>3221.7610721714259</v>
          </cell>
          <cell r="O438">
            <v>12880.602900306298</v>
          </cell>
          <cell r="P438">
            <v>9327.6252923825759</v>
          </cell>
          <cell r="Q438">
            <v>11227.995324064841</v>
          </cell>
          <cell r="R438">
            <v>58036.36665717946</v>
          </cell>
          <cell r="S438">
            <v>3036.4694823657364</v>
          </cell>
          <cell r="T438">
            <v>8088.0051834263504</v>
          </cell>
          <cell r="U438">
            <v>10682.569547863881</v>
          </cell>
          <cell r="V438">
            <v>3594.3742876810552</v>
          </cell>
          <cell r="W438">
            <v>32691.040447241354</v>
          </cell>
          <cell r="X438" t="e">
            <v>#VALUE!</v>
          </cell>
          <cell r="Y438">
            <v>80731.444656178501</v>
          </cell>
          <cell r="Z438" t="e">
            <v>#VALUE!</v>
          </cell>
          <cell r="AA438" t="e">
            <v>#VALUE!</v>
          </cell>
        </row>
        <row r="439">
          <cell r="C439" t="str">
            <v>Welfare gains - 2030 (CT - 2.5)</v>
          </cell>
          <cell r="E439">
            <v>8.0344921745160031E-2</v>
          </cell>
          <cell r="F439">
            <v>-5.514840556304218E-4</v>
          </cell>
          <cell r="G439">
            <v>4.7532648813598352E-2</v>
          </cell>
          <cell r="H439">
            <v>5.2952981335307937E-2</v>
          </cell>
          <cell r="I439">
            <v>2.1751165874224498</v>
          </cell>
          <cell r="J439">
            <v>4.8710163589472888E-2</v>
          </cell>
          <cell r="K439">
            <v>0.13055442437279191</v>
          </cell>
          <cell r="L439">
            <v>1.7238794718432939</v>
          </cell>
          <cell r="M439">
            <v>0.52847497829202128</v>
          </cell>
          <cell r="N439">
            <v>2.0803744162590759E-2</v>
          </cell>
          <cell r="O439">
            <v>0.12710174663486151</v>
          </cell>
          <cell r="P439">
            <v>0.32154975495718613</v>
          </cell>
          <cell r="Q439">
            <v>4.1932527667450564E-2</v>
          </cell>
          <cell r="R439">
            <v>1.8892913893376546</v>
          </cell>
          <cell r="S439">
            <v>0.27133323623299488</v>
          </cell>
          <cell r="T439">
            <v>-2.8528850318658233E-2</v>
          </cell>
          <cell r="U439">
            <v>0.45223498842100107</v>
          </cell>
          <cell r="V439">
            <v>3.0385888954667171E-2</v>
          </cell>
          <cell r="W439">
            <v>0.10396368044275839</v>
          </cell>
          <cell r="X439" t="e">
            <v>#VALUE!</v>
          </cell>
          <cell r="Y439">
            <v>0.42195172630794586</v>
          </cell>
          <cell r="Z439" t="e">
            <v>#VALUE!</v>
          </cell>
          <cell r="AA439" t="e">
            <v>#VALUE!</v>
          </cell>
        </row>
        <row r="440">
          <cell r="C440" t="str">
            <v>Welfare gains USDbn - 2030 (CT - 2.5)</v>
          </cell>
          <cell r="E440">
            <v>0.50959103984418264</v>
          </cell>
          <cell r="F440">
            <v>-1.0055080173950201E-2</v>
          </cell>
          <cell r="G440">
            <v>1.098790540903759</v>
          </cell>
          <cell r="H440">
            <v>1.1436737634225449</v>
          </cell>
          <cell r="I440">
            <v>539.03025771407056</v>
          </cell>
          <cell r="J440">
            <v>1.5160054776883352</v>
          </cell>
          <cell r="K440">
            <v>5.8885398214190472</v>
          </cell>
          <cell r="L440">
            <v>103.89660977792818</v>
          </cell>
          <cell r="M440">
            <v>9.5701806056643033</v>
          </cell>
          <cell r="N440">
            <v>0.42057676902546232</v>
          </cell>
          <cell r="O440">
            <v>7.5827102527994823</v>
          </cell>
          <cell r="P440">
            <v>6.6266549747980159</v>
          </cell>
          <cell r="Q440">
            <v>0.61833985657407653</v>
          </cell>
          <cell r="R440">
            <v>36.552084284495372</v>
          </cell>
          <cell r="S440">
            <v>2.2891870834583474</v>
          </cell>
          <cell r="T440">
            <v>-0.11943570253203832</v>
          </cell>
          <cell r="U440">
            <v>4.6542065646653468</v>
          </cell>
          <cell r="V440">
            <v>0.95757507524779428</v>
          </cell>
          <cell r="W440">
            <v>26.343564845610057</v>
          </cell>
          <cell r="X440" t="e">
            <v>#VALUE!</v>
          </cell>
          <cell r="Y440">
            <v>39.398371456047833</v>
          </cell>
          <cell r="Z440" t="e">
            <v>#VALUE!</v>
          </cell>
          <cell r="AA440" t="e">
            <v>#VALUE!</v>
          </cell>
        </row>
        <row r="441">
          <cell r="C441" t="str">
            <v>Environmental benefits - 2030 (CT - 2.5)</v>
          </cell>
          <cell r="E441">
            <v>0.12384244903139931</v>
          </cell>
          <cell r="F441">
            <v>5.8177092527669276E-2</v>
          </cell>
          <cell r="G441">
            <v>6.6378911488702619E-2</v>
          </cell>
          <cell r="H441">
            <v>8.9640929685379803E-2</v>
          </cell>
          <cell r="I441">
            <v>2.3575232659296268</v>
          </cell>
          <cell r="J441">
            <v>6.5469370604052418E-2</v>
          </cell>
          <cell r="K441">
            <v>0.17975101041747246</v>
          </cell>
          <cell r="L441">
            <v>1.928925874629225</v>
          </cell>
          <cell r="M441">
            <v>0.63247720522756301</v>
          </cell>
          <cell r="N441">
            <v>5.7537643325144119E-2</v>
          </cell>
          <cell r="O441">
            <v>0.15817260066815483</v>
          </cell>
          <cell r="P441">
            <v>0.3762981134851372</v>
          </cell>
          <cell r="Q441">
            <v>9.0648871745481752E-2</v>
          </cell>
          <cell r="R441">
            <v>1.9704971215973046</v>
          </cell>
          <cell r="S441">
            <v>0.30453382505484605</v>
          </cell>
          <cell r="T441">
            <v>0.32372231875060231</v>
          </cell>
          <cell r="U441">
            <v>0.52923444084238291</v>
          </cell>
          <cell r="V441">
            <v>5.6793688899040323E-2</v>
          </cell>
          <cell r="W441">
            <v>0.14370304035131093</v>
          </cell>
          <cell r="X441" t="e">
            <v>#VALUE!</v>
          </cell>
          <cell r="Y441">
            <v>0.50070146180318409</v>
          </cell>
          <cell r="Z441" t="e">
            <v>#VALUE!</v>
          </cell>
          <cell r="AA441" t="e">
            <v>#VALUE!</v>
          </cell>
        </row>
        <row r="442">
          <cell r="C442" t="str">
            <v>Economics costs - 2030 (CT - 2.5)</v>
          </cell>
          <cell r="E442">
            <v>-4.3497527286239283E-2</v>
          </cell>
          <cell r="F442">
            <v>-5.8728576583299698E-2</v>
          </cell>
          <cell r="G442">
            <v>-1.8846262675104256E-2</v>
          </cell>
          <cell r="H442">
            <v>-3.6687948350071851E-2</v>
          </cell>
          <cell r="I442">
            <v>-0.18240667850717643</v>
          </cell>
          <cell r="J442">
            <v>-1.6759207014579527E-2</v>
          </cell>
          <cell r="K442">
            <v>-4.9196586044680538E-2</v>
          </cell>
          <cell r="L442">
            <v>-0.20504640278593048</v>
          </cell>
          <cell r="M442">
            <v>-0.10400222693554158</v>
          </cell>
          <cell r="N442">
            <v>-3.6733899162553374E-2</v>
          </cell>
          <cell r="O442">
            <v>-3.1070854033293339E-2</v>
          </cell>
          <cell r="P442">
            <v>-5.4748358527951124E-2</v>
          </cell>
          <cell r="Q442">
            <v>-4.8716344078031146E-2</v>
          </cell>
          <cell r="R442">
            <v>-8.1205732259649499E-2</v>
          </cell>
          <cell r="S442">
            <v>-3.3200588821851305E-2</v>
          </cell>
          <cell r="T442">
            <v>-0.35225116906926057</v>
          </cell>
          <cell r="U442">
            <v>-7.6999452421381787E-2</v>
          </cell>
          <cell r="V442">
            <v>-2.6407799944373138E-2</v>
          </cell>
          <cell r="W442">
            <v>-3.973935990855252E-2</v>
          </cell>
          <cell r="X442" t="e">
            <v>#VALUE!</v>
          </cell>
          <cell r="Y442">
            <v>-7.8749735495237963E-2</v>
          </cell>
          <cell r="Z442" t="e">
            <v>#VALUE!</v>
          </cell>
          <cell r="AA442" t="e">
            <v>#VALUE!</v>
          </cell>
        </row>
        <row r="443">
          <cell r="C443" t="str">
            <v>Percent of target met (ETS - 2.5)</v>
          </cell>
          <cell r="E443">
            <v>19.201680880173722</v>
          </cell>
          <cell r="F443">
            <v>26.707806197787416</v>
          </cell>
          <cell r="G443">
            <v>8.144705144845906</v>
          </cell>
          <cell r="H443">
            <v>9.7310443212041751</v>
          </cell>
          <cell r="I443">
            <v>100</v>
          </cell>
          <cell r="J443">
            <v>4.2001452532727868</v>
          </cell>
          <cell r="K443">
            <v>70.343480262908074</v>
          </cell>
          <cell r="L443" t="e">
            <v>#DIV/0!</v>
          </cell>
          <cell r="M443">
            <v>43.021940106045477</v>
          </cell>
          <cell r="N443">
            <v>15.29071278941124</v>
          </cell>
          <cell r="O443">
            <v>28.684268073275721</v>
          </cell>
          <cell r="P443">
            <v>19.631359627531285</v>
          </cell>
          <cell r="Q443">
            <v>13.012043772034051</v>
          </cell>
          <cell r="R443" t="e">
            <v>#DIV/0!</v>
          </cell>
          <cell r="S443">
            <v>4.7812394206916764</v>
          </cell>
          <cell r="T443">
            <v>100</v>
          </cell>
          <cell r="U443">
            <v>38.744519091616979</v>
          </cell>
          <cell r="V443">
            <v>41.298033219770332</v>
          </cell>
          <cell r="W443">
            <v>61.404105940632668</v>
          </cell>
          <cell r="X443" t="e">
            <v>#DIV/0!</v>
          </cell>
          <cell r="Y443" t="e">
            <v>#DIV/0!</v>
          </cell>
          <cell r="Z443" t="e">
            <v>#DIV/0!</v>
          </cell>
          <cell r="AA443" t="e">
            <v>#DIV/0!</v>
          </cell>
        </row>
        <row r="444">
          <cell r="C444" t="str">
            <v>Fiscal revenues - 2020 (ETS - 2.5)</v>
          </cell>
          <cell r="E444">
            <v>1.6364763652699117</v>
          </cell>
          <cell r="F444">
            <v>1.3219438695490195</v>
          </cell>
          <cell r="G444">
            <v>1.8619302530839579</v>
          </cell>
          <cell r="H444">
            <v>1.3009486568486894</v>
          </cell>
          <cell r="I444">
            <v>1.4469614382202631</v>
          </cell>
          <cell r="J444">
            <v>1.2652289421076828</v>
          </cell>
          <cell r="K444">
            <v>1.3024878118933265</v>
          </cell>
          <cell r="L444">
            <v>1.0586625982866436</v>
          </cell>
          <cell r="M444">
            <v>-1.2974354053755699</v>
          </cell>
          <cell r="N444">
            <v>1.737251612828252</v>
          </cell>
          <cell r="O444">
            <v>0.94506689118802922</v>
          </cell>
          <cell r="P444">
            <v>3.1735746044142283</v>
          </cell>
          <cell r="Q444">
            <v>2.1607178159555889</v>
          </cell>
          <cell r="R444">
            <v>-2.014254068734282</v>
          </cell>
          <cell r="S444">
            <v>-3.9728011857011927</v>
          </cell>
          <cell r="T444">
            <v>2.0969836331361824</v>
          </cell>
          <cell r="U444">
            <v>2.4889818755552393</v>
          </cell>
          <cell r="V444">
            <v>1.5964459829006017</v>
          </cell>
          <cell r="W444">
            <v>0.51278579130938562</v>
          </cell>
          <cell r="X444" t="e">
            <v>#VALUE!</v>
          </cell>
          <cell r="Y444">
            <v>0.98010302540715588</v>
          </cell>
          <cell r="Z444" t="e">
            <v>#VALUE!</v>
          </cell>
          <cell r="AA444" t="e">
            <v>#VALUE!</v>
          </cell>
        </row>
        <row r="445">
          <cell r="C445" t="str">
            <v>Fiscal revenues - 2030 (ETS - 2.5)</v>
          </cell>
          <cell r="E445">
            <v>1.6615493937755674</v>
          </cell>
          <cell r="F445">
            <v>1.2255431077056094</v>
          </cell>
          <cell r="G445">
            <v>1.7270338974567836</v>
          </cell>
          <cell r="H445">
            <v>1.0781640850689389</v>
          </cell>
          <cell r="I445">
            <v>1.6059191665703114</v>
          </cell>
          <cell r="J445">
            <v>1.083154563266685</v>
          </cell>
          <cell r="K445">
            <v>1.0394815681700633</v>
          </cell>
          <cell r="L445">
            <v>1.9605685935519521</v>
          </cell>
          <cell r="M445">
            <v>0.25218040870156483</v>
          </cell>
          <cell r="N445">
            <v>1.5882139009807332</v>
          </cell>
          <cell r="O445">
            <v>0.92616833557237488</v>
          </cell>
          <cell r="P445">
            <v>2.9836331271396213</v>
          </cell>
          <cell r="Q445">
            <v>2.0128163445667377</v>
          </cell>
          <cell r="R445">
            <v>1.289962368642122</v>
          </cell>
          <cell r="S445">
            <v>0.62069687283130648</v>
          </cell>
          <cell r="T445">
            <v>2.9100284480728629</v>
          </cell>
          <cell r="U445">
            <v>2.0966432616178183</v>
          </cell>
          <cell r="V445">
            <v>1.3778168376539073</v>
          </cell>
          <cell r="W445">
            <v>0.51045568846612299</v>
          </cell>
          <cell r="X445" t="e">
            <v>#VALUE!</v>
          </cell>
          <cell r="Y445">
            <v>1.4710542089374254</v>
          </cell>
          <cell r="Z445" t="e">
            <v>#VALUE!</v>
          </cell>
          <cell r="AA445" t="e">
            <v>#VALUE!</v>
          </cell>
        </row>
        <row r="446">
          <cell r="C446" t="str">
            <v>CO2 Emissions - 2016 (ETS - 2.5)</v>
          </cell>
          <cell r="E446">
            <v>191.79313089603954</v>
          </cell>
          <cell r="F446">
            <v>404.88139901224287</v>
          </cell>
          <cell r="G446">
            <v>416.85342030383663</v>
          </cell>
          <cell r="H446">
            <v>560.59696316918621</v>
          </cell>
          <cell r="I446">
            <v>9214.9230641185477</v>
          </cell>
          <cell r="J446">
            <v>287.97915442464137</v>
          </cell>
          <cell r="K446">
            <v>734.03269943290877</v>
          </cell>
          <cell r="L446">
            <v>2020.6490700180166</v>
          </cell>
          <cell r="M446">
            <v>462.06984416387434</v>
          </cell>
          <cell r="N446">
            <v>328.75708713273985</v>
          </cell>
          <cell r="O446">
            <v>1165.1137268277196</v>
          </cell>
          <cell r="P446">
            <v>592.12697629789659</v>
          </cell>
          <cell r="Q446">
            <v>440.92647566059031</v>
          </cell>
          <cell r="R446">
            <v>1421.1029993347427</v>
          </cell>
          <cell r="S446">
            <v>540.01553446832759</v>
          </cell>
          <cell r="T446">
            <v>411.26825090529275</v>
          </cell>
          <cell r="U446">
            <v>335.41115422511842</v>
          </cell>
          <cell r="V446">
            <v>371.4909033691265</v>
          </cell>
          <cell r="W446">
            <v>4883.4332360232311</v>
          </cell>
          <cell r="X446" t="e">
            <v>#VALUE!</v>
          </cell>
          <cell r="Y446">
            <v>1304.3907941991622</v>
          </cell>
          <cell r="Z446" t="e">
            <v>#VALUE!</v>
          </cell>
          <cell r="AA446" t="e">
            <v>#VALUE!</v>
          </cell>
        </row>
        <row r="447">
          <cell r="C447" t="str">
            <v>CO2 Emissions - 2017 (ETS - 2.5)</v>
          </cell>
          <cell r="E447">
            <v>200.37026548233857</v>
          </cell>
          <cell r="F447">
            <v>415.15029608993234</v>
          </cell>
          <cell r="G447">
            <v>426.11828604987033</v>
          </cell>
          <cell r="H447">
            <v>586.27603847227374</v>
          </cell>
          <cell r="I447">
            <v>9073.4587476230481</v>
          </cell>
          <cell r="J447">
            <v>307.67732905801006</v>
          </cell>
          <cell r="K447">
            <v>760.95936141457332</v>
          </cell>
          <cell r="L447">
            <v>2077.0679982150036</v>
          </cell>
          <cell r="M447">
            <v>489.93360727090555</v>
          </cell>
          <cell r="N447">
            <v>353.83804295088913</v>
          </cell>
          <cell r="O447">
            <v>1234.0000807791284</v>
          </cell>
          <cell r="P447">
            <v>581.67325113964944</v>
          </cell>
          <cell r="Q447">
            <v>444.83084521412565</v>
          </cell>
          <cell r="R447">
            <v>1551.278477201035</v>
          </cell>
          <cell r="S447">
            <v>556.74357287803537</v>
          </cell>
          <cell r="T447">
            <v>386.74784136467656</v>
          </cell>
          <cell r="U447">
            <v>358.71876987846156</v>
          </cell>
          <cell r="V447">
            <v>403.32652737377788</v>
          </cell>
          <cell r="W447">
            <v>4981.4488936595826</v>
          </cell>
          <cell r="X447" t="e">
            <v>#VALUE!</v>
          </cell>
          <cell r="Y447">
            <v>1325.7693806376478</v>
          </cell>
          <cell r="Z447" t="e">
            <v>#VALUE!</v>
          </cell>
          <cell r="AA447" t="e">
            <v>#VALUE!</v>
          </cell>
        </row>
        <row r="448">
          <cell r="C448" t="str">
            <v>CO2 Emissions - 2020 (ETS - 2.5)</v>
          </cell>
          <cell r="E448">
            <v>187.06998103784281</v>
          </cell>
          <cell r="F448">
            <v>388.28051371161735</v>
          </cell>
          <cell r="G448">
            <v>407.89886272919938</v>
          </cell>
          <cell r="H448">
            <v>566.77801755089297</v>
          </cell>
          <cell r="I448">
            <v>9116.6898489486266</v>
          </cell>
          <cell r="J448">
            <v>280.0576886976055</v>
          </cell>
          <cell r="K448">
            <v>647.86558094186296</v>
          </cell>
          <cell r="L448">
            <v>2141.7593500080416</v>
          </cell>
          <cell r="M448">
            <v>493.21274384001424</v>
          </cell>
          <cell r="N448">
            <v>306.02107186642769</v>
          </cell>
          <cell r="O448">
            <v>1138.9187689856251</v>
          </cell>
          <cell r="P448">
            <v>553.76341892160713</v>
          </cell>
          <cell r="Q448">
            <v>427.79229109996072</v>
          </cell>
          <cell r="R448">
            <v>1401.4432306829633</v>
          </cell>
          <cell r="S448">
            <v>505.81880031632079</v>
          </cell>
          <cell r="T448">
            <v>352.05428001368796</v>
          </cell>
          <cell r="U448">
            <v>332.19971461863537</v>
          </cell>
          <cell r="V448">
            <v>351.66235458137493</v>
          </cell>
          <cell r="W448">
            <v>4800.7263924042009</v>
          </cell>
          <cell r="X448" t="e">
            <v>#VALUE!</v>
          </cell>
          <cell r="Y448">
            <v>1284.2112058398161</v>
          </cell>
          <cell r="Z448" t="e">
            <v>#VALUE!</v>
          </cell>
          <cell r="AA448" t="e">
            <v>#VALUE!</v>
          </cell>
        </row>
        <row r="449">
          <cell r="C449" t="str">
            <v>CO2 Emissions - 2030 (ETS - 2.5)</v>
          </cell>
          <cell r="E449">
            <v>188.25493312271962</v>
          </cell>
          <cell r="F449">
            <v>379.77262080401164</v>
          </cell>
          <cell r="G449">
            <v>396.71126798060993</v>
          </cell>
          <cell r="H449">
            <v>545.06402789303763</v>
          </cell>
          <cell r="I449">
            <v>10601.447637260386</v>
          </cell>
          <cell r="J449">
            <v>279.32765561523365</v>
          </cell>
          <cell r="K449">
            <v>580.15489306290795</v>
          </cell>
          <cell r="L449">
            <v>2797.4813401129859</v>
          </cell>
          <cell r="M449">
            <v>535.49359836529038</v>
          </cell>
          <cell r="N449">
            <v>280.05399687638811</v>
          </cell>
          <cell r="O449">
            <v>1038.6106130629662</v>
          </cell>
          <cell r="P449">
            <v>556.9204435496107</v>
          </cell>
          <cell r="Q449">
            <v>421.62297943540352</v>
          </cell>
          <cell r="R449">
            <v>1395.4473275945377</v>
          </cell>
          <cell r="S449">
            <v>456.586973992107</v>
          </cell>
          <cell r="T449">
            <v>316.33453271945717</v>
          </cell>
          <cell r="U449">
            <v>335.75383895124696</v>
          </cell>
          <cell r="V449">
            <v>345.17787723905741</v>
          </cell>
          <cell r="W449">
            <v>4488.3183736949886</v>
          </cell>
          <cell r="X449" t="e">
            <v>#VALUE!</v>
          </cell>
          <cell r="Y449">
            <v>1365.1860490175236</v>
          </cell>
          <cell r="Z449" t="e">
            <v>#VALUE!</v>
          </cell>
          <cell r="AA449" t="e">
            <v>#VALUE!</v>
          </cell>
        </row>
        <row r="450">
          <cell r="C450" t="str">
            <v>Coal emissions - 2030 (ETS - 2.5)</v>
          </cell>
          <cell r="E450">
            <v>3.1290403681109966</v>
          </cell>
          <cell r="F450">
            <v>121.7197376295387</v>
          </cell>
          <cell r="G450">
            <v>49.599307529626152</v>
          </cell>
          <cell r="H450">
            <v>50.357615501078136</v>
          </cell>
          <cell r="I450">
            <v>7950.6662582346744</v>
          </cell>
          <cell r="J450">
            <v>19.772826765399081</v>
          </cell>
          <cell r="K450">
            <v>161.81212392565163</v>
          </cell>
          <cell r="L450">
            <v>1794.2734066250437</v>
          </cell>
          <cell r="M450">
            <v>147.47599395611968</v>
          </cell>
          <cell r="N450">
            <v>24.997026056268684</v>
          </cell>
          <cell r="O450">
            <v>335.9786430851513</v>
          </cell>
          <cell r="P450">
            <v>233.73132961388907</v>
          </cell>
          <cell r="Q450">
            <v>35.952853478172457</v>
          </cell>
          <cell r="R450">
            <v>263.06886279636541</v>
          </cell>
          <cell r="S450">
            <v>0</v>
          </cell>
          <cell r="T450">
            <v>241.34462505025334</v>
          </cell>
          <cell r="U450">
            <v>129.45075161113704</v>
          </cell>
          <cell r="V450">
            <v>26.036042602783926</v>
          </cell>
          <cell r="W450">
            <v>963.65433460468182</v>
          </cell>
          <cell r="X450" t="e">
            <v>#VALUE!</v>
          </cell>
          <cell r="Y450">
            <v>660.68530418073385</v>
          </cell>
          <cell r="Z450" t="e">
            <v>#VALUE!</v>
          </cell>
          <cell r="AA450" t="e">
            <v>#VALUE!</v>
          </cell>
        </row>
        <row r="451">
          <cell r="C451" t="str">
            <v>Natural gas emissions - 2030 (ETS - 2.5)</v>
          </cell>
          <cell r="E451">
            <v>97.932275250647777</v>
          </cell>
          <cell r="F451">
            <v>111.94194022847076</v>
          </cell>
          <cell r="G451">
            <v>63.140628061982362</v>
          </cell>
          <cell r="H451">
            <v>209.12549247118267</v>
          </cell>
          <cell r="I451">
            <v>747.72561184404344</v>
          </cell>
          <cell r="J451">
            <v>87.424178213372144</v>
          </cell>
          <cell r="K451">
            <v>167.60520657114941</v>
          </cell>
          <cell r="L451">
            <v>163.91027145243683</v>
          </cell>
          <cell r="M451">
            <v>117.84786972629242</v>
          </cell>
          <cell r="N451">
            <v>116.36723092367973</v>
          </cell>
          <cell r="O451">
            <v>291.26031377836011</v>
          </cell>
          <cell r="P451">
            <v>123.39610535999877</v>
          </cell>
          <cell r="Q451">
            <v>129.77928848544514</v>
          </cell>
          <cell r="R451">
            <v>799.42274142947736</v>
          </cell>
          <cell r="S451">
            <v>153.59489828583273</v>
          </cell>
          <cell r="T451">
            <v>4.371526046346788</v>
          </cell>
          <cell r="U451">
            <v>100.12853210391306</v>
          </cell>
          <cell r="V451">
            <v>156.7838696984642</v>
          </cell>
          <cell r="W451">
            <v>1503.3711242069853</v>
          </cell>
          <cell r="X451" t="e">
            <v>#VALUE!</v>
          </cell>
          <cell r="Y451">
            <v>270.79626863884636</v>
          </cell>
          <cell r="Z451" t="e">
            <v>#VALUE!</v>
          </cell>
          <cell r="AA451" t="e">
            <v>#VALUE!</v>
          </cell>
        </row>
        <row r="452">
          <cell r="C452" t="str">
            <v>Road fuel emissions - 2030 (ETS - 2.5)</v>
          </cell>
          <cell r="E452">
            <v>32.241625856106388</v>
          </cell>
          <cell r="F452">
            <v>77.585189746403032</v>
          </cell>
          <cell r="G452">
            <v>144.35251662227671</v>
          </cell>
          <cell r="H452">
            <v>136.07576194576248</v>
          </cell>
          <cell r="I452">
            <v>799.43157501968199</v>
          </cell>
          <cell r="J452">
            <v>80.634628613455007</v>
          </cell>
          <cell r="K452">
            <v>105.91669880686833</v>
          </cell>
          <cell r="L452">
            <v>350.11276124594076</v>
          </cell>
          <cell r="M452">
            <v>155.1877329053558</v>
          </cell>
          <cell r="N452">
            <v>70.614313899511686</v>
          </cell>
          <cell r="O452">
            <v>128.41094197827874</v>
          </cell>
          <cell r="P452">
            <v>39.881504078308296</v>
          </cell>
          <cell r="Q452">
            <v>138.35541728104863</v>
          </cell>
          <cell r="R452">
            <v>73.586224803871971</v>
          </cell>
          <cell r="S452">
            <v>63.370692851722048</v>
          </cell>
          <cell r="T452">
            <v>47.047212485009034</v>
          </cell>
          <cell r="U452">
            <v>49.886432068714015</v>
          </cell>
          <cell r="V452">
            <v>79.985136892175404</v>
          </cell>
          <cell r="W452">
            <v>1151.5577977087032</v>
          </cell>
          <cell r="X452" t="e">
            <v>#VALUE!</v>
          </cell>
          <cell r="Y452">
            <v>196.01232446364179</v>
          </cell>
          <cell r="Z452" t="e">
            <v>#VALUE!</v>
          </cell>
          <cell r="AA452" t="e">
            <v>#VALUE!</v>
          </cell>
        </row>
        <row r="453">
          <cell r="C453" t="str">
            <v>Oil emissions - 2030 (ETS - 2.5)</v>
          </cell>
          <cell r="E453">
            <v>87.193617503960851</v>
          </cell>
          <cell r="F453">
            <v>145.51094294600216</v>
          </cell>
          <cell r="G453">
            <v>283.97133238900142</v>
          </cell>
          <cell r="H453">
            <v>284.48091992077684</v>
          </cell>
          <cell r="I453">
            <v>1872.6557671816677</v>
          </cell>
          <cell r="J453">
            <v>165.53065063646241</v>
          </cell>
          <cell r="K453">
            <v>230.33756256610698</v>
          </cell>
          <cell r="L453">
            <v>837.8976620355055</v>
          </cell>
          <cell r="M453">
            <v>270.1697346828783</v>
          </cell>
          <cell r="N453">
            <v>133.48973989643974</v>
          </cell>
          <cell r="O453">
            <v>378.57165619945471</v>
          </cell>
          <cell r="P453">
            <v>181.99300857572294</v>
          </cell>
          <cell r="Q453">
            <v>255.79083747178592</v>
          </cell>
          <cell r="R453">
            <v>301.7557233686947</v>
          </cell>
          <cell r="S453">
            <v>302.99207570627425</v>
          </cell>
          <cell r="T453">
            <v>70.618381622857044</v>
          </cell>
          <cell r="U453">
            <v>105.87455523619685</v>
          </cell>
          <cell r="V453">
            <v>156.35796493780927</v>
          </cell>
          <cell r="W453">
            <v>2001.1929148833206</v>
          </cell>
          <cell r="X453" t="e">
            <v>#VALUE!</v>
          </cell>
          <cell r="Y453">
            <v>424.54658146110103</v>
          </cell>
          <cell r="Z453" t="e">
            <v>#VALUE!</v>
          </cell>
          <cell r="AA453" t="e">
            <v>#VALUE!</v>
          </cell>
        </row>
        <row r="454">
          <cell r="C454" t="str">
            <v>Other fuel emissions - 2030 (ETS - 2.5)</v>
          </cell>
          <cell r="E454">
            <v>0</v>
          </cell>
          <cell r="F454">
            <v>0.6</v>
          </cell>
          <cell r="G454">
            <v>0</v>
          </cell>
          <cell r="H454">
            <v>1.1000000000000001</v>
          </cell>
          <cell r="I454">
            <v>30.4</v>
          </cell>
          <cell r="J454">
            <v>6.6</v>
          </cell>
          <cell r="K454">
            <v>20.399999999999999</v>
          </cell>
          <cell r="L454">
            <v>1.4</v>
          </cell>
          <cell r="M454">
            <v>0</v>
          </cell>
          <cell r="N454">
            <v>5.2</v>
          </cell>
          <cell r="O454">
            <v>32.799999999999997</v>
          </cell>
          <cell r="P454">
            <v>17.8</v>
          </cell>
          <cell r="Q454">
            <v>0.1</v>
          </cell>
          <cell r="R454">
            <v>31.2</v>
          </cell>
          <cell r="S454">
            <v>0</v>
          </cell>
          <cell r="T454">
            <v>0</v>
          </cell>
          <cell r="U454">
            <v>0.3</v>
          </cell>
          <cell r="V454">
            <v>6</v>
          </cell>
          <cell r="W454">
            <v>20.100000000000001</v>
          </cell>
          <cell r="X454" t="e">
            <v>#VALUE!</v>
          </cell>
          <cell r="Y454">
            <v>9.1578947368421044</v>
          </cell>
          <cell r="Z454" t="e">
            <v>#VALUE!</v>
          </cell>
          <cell r="AA454" t="e">
            <v>#VALUE!</v>
          </cell>
        </row>
        <row r="455">
          <cell r="C455" t="str">
            <v>Coal deaths - 2030 (ETS - 2.5)</v>
          </cell>
          <cell r="E455">
            <v>38.615802241015345</v>
          </cell>
          <cell r="F455">
            <v>177.12081641434199</v>
          </cell>
          <cell r="G455">
            <v>281.27887794212904</v>
          </cell>
          <cell r="H455">
            <v>69.510249274205648</v>
          </cell>
          <cell r="I455">
            <v>631370.37624849949</v>
          </cell>
          <cell r="J455">
            <v>381.7106784514105</v>
          </cell>
          <cell r="K455">
            <v>3059.9185475791273</v>
          </cell>
          <cell r="L455">
            <v>282133.14540387422</v>
          </cell>
          <cell r="M455">
            <v>6695.6729174103557</v>
          </cell>
          <cell r="N455">
            <v>338.50390115624839</v>
          </cell>
          <cell r="O455">
            <v>2083.6448943236887</v>
          </cell>
          <cell r="P455">
            <v>2739.1215341970437</v>
          </cell>
          <cell r="Q455">
            <v>101.61446815832221</v>
          </cell>
          <cell r="R455">
            <v>17963.711678587882</v>
          </cell>
          <cell r="S455">
            <v>0</v>
          </cell>
          <cell r="T455">
            <v>4803.8859514344585</v>
          </cell>
          <cell r="U455">
            <v>6921.4126733161984</v>
          </cell>
          <cell r="V455">
            <v>639.98097776163024</v>
          </cell>
          <cell r="W455">
            <v>5022.0299630982836</v>
          </cell>
          <cell r="X455" t="e">
            <v>#VALUE!</v>
          </cell>
          <cell r="Y455">
            <v>50780.066083353689</v>
          </cell>
          <cell r="Z455" t="e">
            <v>#VALUE!</v>
          </cell>
          <cell r="AA455" t="e">
            <v>#VALUE!</v>
          </cell>
        </row>
        <row r="456">
          <cell r="C456" t="str">
            <v>Natural gas deaths - 2030 (ETS - 2.5)</v>
          </cell>
          <cell r="E456">
            <v>217.25967741571984</v>
          </cell>
          <cell r="F456">
            <v>33.722314072341604</v>
          </cell>
          <cell r="G456">
            <v>90.533273137790204</v>
          </cell>
          <cell r="H456">
            <v>355.82930362834247</v>
          </cell>
          <cell r="I456">
            <v>40162.644701053323</v>
          </cell>
          <cell r="J456">
            <v>642.08191316572902</v>
          </cell>
          <cell r="K456">
            <v>2425.4739944692633</v>
          </cell>
          <cell r="L456">
            <v>4314.0369898453509</v>
          </cell>
          <cell r="M456">
            <v>4554.8756438062192</v>
          </cell>
          <cell r="N456">
            <v>575.86491726678184</v>
          </cell>
          <cell r="O456">
            <v>3994.6905877941776</v>
          </cell>
          <cell r="P456">
            <v>1155.4215998898203</v>
          </cell>
          <cell r="Q456">
            <v>140.84985296749937</v>
          </cell>
          <cell r="R456">
            <v>14437.467667162182</v>
          </cell>
          <cell r="S456">
            <v>249.47424260491832</v>
          </cell>
          <cell r="T456">
            <v>13.952399567950009</v>
          </cell>
          <cell r="U456">
            <v>633.11695901505311</v>
          </cell>
          <cell r="V456">
            <v>1321.990323744375</v>
          </cell>
          <cell r="W456">
            <v>8328.5710197307235</v>
          </cell>
          <cell r="X456" t="e">
            <v>#VALUE!</v>
          </cell>
          <cell r="Y456">
            <v>4402.5188094914502</v>
          </cell>
          <cell r="Z456" t="e">
            <v>#VALUE!</v>
          </cell>
          <cell r="AA456" t="e">
            <v>#VALUE!</v>
          </cell>
        </row>
        <row r="457">
          <cell r="C457" t="str">
            <v>Gasoline deaths - 2030 (ETS - 2.5)</v>
          </cell>
          <cell r="E457">
            <v>340.30891204402701</v>
          </cell>
          <cell r="F457">
            <v>123.61097318140033</v>
          </cell>
          <cell r="G457">
            <v>722.05682318927347</v>
          </cell>
          <cell r="H457">
            <v>249.0504845094429</v>
          </cell>
          <cell r="I457">
            <v>52344.373039244048</v>
          </cell>
          <cell r="J457">
            <v>17.658422424142323</v>
          </cell>
          <cell r="K457">
            <v>95.225193252948316</v>
          </cell>
          <cell r="L457">
            <v>8596.8618208308308</v>
          </cell>
          <cell r="M457">
            <v>6358.4450340620042</v>
          </cell>
          <cell r="N457">
            <v>190.88180091304463</v>
          </cell>
          <cell r="O457">
            <v>775.20161631537553</v>
          </cell>
          <cell r="P457">
            <v>316.9000069349251</v>
          </cell>
          <cell r="Q457">
            <v>4363.9286456082482</v>
          </cell>
          <cell r="R457">
            <v>9643.3882562648705</v>
          </cell>
          <cell r="S457">
            <v>853.8834346563084</v>
          </cell>
          <cell r="T457">
            <v>314.98404349168487</v>
          </cell>
          <cell r="U457">
            <v>21.940175825040427</v>
          </cell>
          <cell r="V457">
            <v>45.305925536607141</v>
          </cell>
          <cell r="W457">
            <v>4433.6645591058368</v>
          </cell>
          <cell r="X457" t="e">
            <v>#VALUE!</v>
          </cell>
          <cell r="Y457">
            <v>4726.7194298626346</v>
          </cell>
          <cell r="Z457" t="e">
            <v>#VALUE!</v>
          </cell>
          <cell r="AA457" t="e">
            <v>#VALUE!</v>
          </cell>
        </row>
        <row r="458">
          <cell r="C458" t="str">
            <v>Diesel deaths - 2030 (ETS - 2.5)</v>
          </cell>
          <cell r="E458">
            <v>3465.3602317767563</v>
          </cell>
          <cell r="F458">
            <v>1502.6311409558939</v>
          </cell>
          <cell r="G458">
            <v>10656.374912918433</v>
          </cell>
          <cell r="H458">
            <v>1651.6360936725557</v>
          </cell>
          <cell r="I458">
            <v>292102.4417918261</v>
          </cell>
          <cell r="J458">
            <v>2994.7627794404007</v>
          </cell>
          <cell r="K458">
            <v>3665.4747844262256</v>
          </cell>
          <cell r="L458">
            <v>56069.665513293417</v>
          </cell>
          <cell r="M458">
            <v>35459.539949680526</v>
          </cell>
          <cell r="N458">
            <v>2204.6605830415929</v>
          </cell>
          <cell r="O458">
            <v>6337.8503354364511</v>
          </cell>
          <cell r="P458">
            <v>5367.5721433121262</v>
          </cell>
          <cell r="Q458">
            <v>6889.7887860670671</v>
          </cell>
          <cell r="R458">
            <v>18932.157393546247</v>
          </cell>
          <cell r="S458">
            <v>2027.2587774412154</v>
          </cell>
          <cell r="T458">
            <v>3761.2432881867567</v>
          </cell>
          <cell r="U458">
            <v>4138.9475938620899</v>
          </cell>
          <cell r="V458">
            <v>1737.1715806753873</v>
          </cell>
          <cell r="W458">
            <v>16196.482524587249</v>
          </cell>
          <cell r="X458" t="e">
            <v>#VALUE!</v>
          </cell>
          <cell r="Y458">
            <v>25008.474747586657</v>
          </cell>
          <cell r="Z458" t="e">
            <v>#VALUE!</v>
          </cell>
          <cell r="AA458" t="e">
            <v>#VALUE!</v>
          </cell>
        </row>
        <row r="459">
          <cell r="C459" t="str">
            <v>Non-road oil deaths - 2030 (ETS - 2.5)</v>
          </cell>
          <cell r="E459">
            <v>10.075844405241309</v>
          </cell>
          <cell r="F459">
            <v>2.7088781561634714</v>
          </cell>
          <cell r="G459">
            <v>17.200997860740951</v>
          </cell>
          <cell r="H459">
            <v>5.630318790683198</v>
          </cell>
          <cell r="I459">
            <v>858.65847929722929</v>
          </cell>
          <cell r="J459">
            <v>3.6556323336073699</v>
          </cell>
          <cell r="K459">
            <v>6.4724035935062805</v>
          </cell>
          <cell r="L459">
            <v>108.07868848129122</v>
          </cell>
          <cell r="M459">
            <v>64.114675074788948</v>
          </cell>
          <cell r="N459">
            <v>2.4085102454203766</v>
          </cell>
          <cell r="O459">
            <v>31.80774752873802</v>
          </cell>
          <cell r="P459">
            <v>29.251688179690163</v>
          </cell>
          <cell r="Q459">
            <v>19.039829049657161</v>
          </cell>
          <cell r="R459">
            <v>221.20354240119352</v>
          </cell>
          <cell r="S459">
            <v>16.500342521347729</v>
          </cell>
          <cell r="T459">
            <v>4.0356197913104905</v>
          </cell>
          <cell r="U459">
            <v>5.1668236837002448</v>
          </cell>
          <cell r="V459">
            <v>2.4763261745119785</v>
          </cell>
          <cell r="W459">
            <v>49.102697653826937</v>
          </cell>
          <cell r="X459" t="e">
            <v>#VALUE!</v>
          </cell>
          <cell r="Y459">
            <v>76.715212906455179</v>
          </cell>
          <cell r="Z459" t="e">
            <v>#VALUE!</v>
          </cell>
          <cell r="AA459" t="e">
            <v>#VALUE!</v>
          </cell>
        </row>
        <row r="460">
          <cell r="C460" t="str">
            <v>Biomass indoor deaths - 2030 (ETS - 2.5)</v>
          </cell>
          <cell r="E460">
            <v>287.48869497027238</v>
          </cell>
          <cell r="F460">
            <v>48.764110070119841</v>
          </cell>
          <cell r="G460">
            <v>1620.7283643926489</v>
          </cell>
          <cell r="H460">
            <v>129.92160242750779</v>
          </cell>
          <cell r="I460">
            <v>32702.738684891512</v>
          </cell>
          <cell r="J460">
            <v>353.91391176605526</v>
          </cell>
          <cell r="K460">
            <v>638.1619003171877</v>
          </cell>
          <cell r="L460">
            <v>115381.39286203607</v>
          </cell>
          <cell r="M460">
            <v>3839.2379599896981</v>
          </cell>
          <cell r="N460">
            <v>182.39518426759793</v>
          </cell>
          <cell r="O460">
            <v>275.34561363138658</v>
          </cell>
          <cell r="P460">
            <v>124.74050525476056</v>
          </cell>
          <cell r="Q460">
            <v>67.733946860516781</v>
          </cell>
          <cell r="R460">
            <v>24.790783393361128</v>
          </cell>
          <cell r="S460">
            <v>0</v>
          </cell>
          <cell r="T460">
            <v>306.89923049938875</v>
          </cell>
          <cell r="U460">
            <v>17.811936136070042</v>
          </cell>
          <cell r="V460">
            <v>1128.772910648697</v>
          </cell>
          <cell r="W460">
            <v>2758.1916263802714</v>
          </cell>
          <cell r="X460" t="e">
            <v>#VALUE!</v>
          </cell>
          <cell r="Y460">
            <v>8415.2120962070076</v>
          </cell>
          <cell r="Z460" t="e">
            <v>#VALUE!</v>
          </cell>
          <cell r="AA460" t="e">
            <v>#VALUE!</v>
          </cell>
        </row>
        <row r="461">
          <cell r="C461" t="str">
            <v>Biomass outdoor deaths - 2030 (ETS - 2.5)</v>
          </cell>
          <cell r="E461">
            <v>520.0572329961069</v>
          </cell>
          <cell r="F461">
            <v>81.116572697379155</v>
          </cell>
          <cell r="G461">
            <v>4585.3823129450557</v>
          </cell>
          <cell r="H461">
            <v>226.84301500162144</v>
          </cell>
          <cell r="I461">
            <v>149272.49626160107</v>
          </cell>
          <cell r="J461">
            <v>2990.7494850387066</v>
          </cell>
          <cell r="K461">
            <v>2828.7106107773875</v>
          </cell>
          <cell r="L461">
            <v>480014.02177270938</v>
          </cell>
          <cell r="M461">
            <v>97330.583790725213</v>
          </cell>
          <cell r="N461">
            <v>1686.6362133419113</v>
          </cell>
          <cell r="O461">
            <v>184.82858266584245</v>
          </cell>
          <cell r="P461">
            <v>112.37340499973591</v>
          </cell>
          <cell r="Q461">
            <v>434.46472556660171</v>
          </cell>
          <cell r="R461">
            <v>3142.3253445454729</v>
          </cell>
          <cell r="S461">
            <v>3.6605005034483717E-2</v>
          </cell>
          <cell r="T461">
            <v>6214.0943329244355</v>
          </cell>
          <cell r="U461">
            <v>4446.5872734464938</v>
          </cell>
          <cell r="V461">
            <v>1520.8523575616173</v>
          </cell>
          <cell r="W461">
            <v>3859.0773289452372</v>
          </cell>
          <cell r="X461" t="e">
            <v>#VALUE!</v>
          </cell>
          <cell r="Y461">
            <v>39971.117748604964</v>
          </cell>
          <cell r="Z461" t="e">
            <v>#VALUE!</v>
          </cell>
          <cell r="AA461" t="e">
            <v>#VALUE!</v>
          </cell>
        </row>
        <row r="462">
          <cell r="C462" t="str">
            <v>Fossil fuel deaths - 2030 (ETS - 2.5)</v>
          </cell>
          <cell r="E462">
            <v>4071.6204678827598</v>
          </cell>
          <cell r="F462">
            <v>1839.7941227801414</v>
          </cell>
          <cell r="G462">
            <v>11767.444885048366</v>
          </cell>
          <cell r="H462">
            <v>2331.65644987523</v>
          </cell>
          <cell r="I462">
            <v>1016838.4942599201</v>
          </cell>
          <cell r="J462">
            <v>4039.86942581529</v>
          </cell>
          <cell r="K462">
            <v>9252.5649233210715</v>
          </cell>
          <cell r="L462">
            <v>351221.78841632511</v>
          </cell>
          <cell r="M462">
            <v>53132.648220033894</v>
          </cell>
          <cell r="N462">
            <v>3312.3197126230884</v>
          </cell>
          <cell r="O462">
            <v>13223.195181398431</v>
          </cell>
          <cell r="P462">
            <v>9608.2669725136075</v>
          </cell>
          <cell r="Q462">
            <v>11515.221581850796</v>
          </cell>
          <cell r="R462">
            <v>61197.928537962369</v>
          </cell>
          <cell r="S462">
            <v>3147.1167972237895</v>
          </cell>
          <cell r="T462">
            <v>8898.1013024721597</v>
          </cell>
          <cell r="U462">
            <v>11720.584225702081</v>
          </cell>
          <cell r="V462">
            <v>3746.9251338925114</v>
          </cell>
          <cell r="W462">
            <v>34029.850764175921</v>
          </cell>
          <cell r="X462" t="e">
            <v>#VALUE!</v>
          </cell>
          <cell r="Y462">
            <v>84994.494283200867</v>
          </cell>
          <cell r="Z462" t="e">
            <v>#VALUE!</v>
          </cell>
          <cell r="AA462" t="e">
            <v>#VALUE!</v>
          </cell>
        </row>
        <row r="463">
          <cell r="C463" t="str">
            <v>Welfare gains - 2030 (ETS - 2.5)</v>
          </cell>
          <cell r="E463">
            <v>-3.7913804363048059E-2</v>
          </cell>
          <cell r="F463">
            <v>-3.3670915127602383E-2</v>
          </cell>
          <cell r="G463">
            <v>4.2256527368596201E-3</v>
          </cell>
          <cell r="H463">
            <v>-4.786118430450661E-3</v>
          </cell>
          <cell r="I463">
            <v>1.3926800363624317</v>
          </cell>
          <cell r="J463">
            <v>3.9710082961832453E-3</v>
          </cell>
          <cell r="K463">
            <v>5.0162560924541154E-2</v>
          </cell>
          <cell r="L463">
            <v>1.4533980878472126</v>
          </cell>
          <cell r="M463">
            <v>5.1133317072271312E-2</v>
          </cell>
          <cell r="N463">
            <v>-1.0968908299341909E-3</v>
          </cell>
          <cell r="O463">
            <v>1.2885103977087949E-2</v>
          </cell>
          <cell r="P463">
            <v>0.10389170872144116</v>
          </cell>
          <cell r="Q463">
            <v>-7.4519412665653165E-2</v>
          </cell>
          <cell r="R463">
            <v>0.34231059238682426</v>
          </cell>
          <cell r="S463">
            <v>-6.4211109284605772E-2</v>
          </cell>
          <cell r="T463">
            <v>-0.16277928458417026</v>
          </cell>
          <cell r="U463">
            <v>0.13272823944022649</v>
          </cell>
          <cell r="V463">
            <v>8.2449950629502628E-3</v>
          </cell>
          <cell r="W463">
            <v>2.2150330778346963E-2</v>
          </cell>
          <cell r="X463" t="e">
            <v>#VALUE!</v>
          </cell>
          <cell r="Y463">
            <v>0.16835811043794272</v>
          </cell>
          <cell r="Z463" t="e">
            <v>#VALUE!</v>
          </cell>
          <cell r="AA463" t="e">
            <v>#VALUE!</v>
          </cell>
        </row>
        <row r="464">
          <cell r="C464" t="str">
            <v>Welfare gains USDbn - 2030 (ETS - 2.5)</v>
          </cell>
          <cell r="E464">
            <v>-0.24046989616961614</v>
          </cell>
          <cell r="F464">
            <v>-0.61391394308089275</v>
          </cell>
          <cell r="G464">
            <v>9.7682485034941077E-2</v>
          </cell>
          <cell r="H464">
            <v>-0.10337015857291729</v>
          </cell>
          <cell r="I464">
            <v>345.12939823757722</v>
          </cell>
          <cell r="J464">
            <v>0.1235896142681127</v>
          </cell>
          <cell r="K464">
            <v>2.2625371676800783</v>
          </cell>
          <cell r="L464">
            <v>87.594948748699693</v>
          </cell>
          <cell r="M464">
            <v>0.92597587293514128</v>
          </cell>
          <cell r="N464">
            <v>-2.2175181429933973E-2</v>
          </cell>
          <cell r="O464">
            <v>0.76870706046343096</v>
          </cell>
          <cell r="P464">
            <v>2.1410512613541601</v>
          </cell>
          <cell r="Q464">
            <v>-1.098868241501977</v>
          </cell>
          <cell r="R464">
            <v>6.6226764674904048</v>
          </cell>
          <cell r="S464">
            <v>-0.54173695795464583</v>
          </cell>
          <cell r="T464">
            <v>-0.68147359584476053</v>
          </cell>
          <cell r="U464">
            <v>1.3659815342374535</v>
          </cell>
          <cell r="V464">
            <v>0.25983119268293164</v>
          </cell>
          <cell r="W464">
            <v>5.6127166018557464</v>
          </cell>
          <cell r="X464" t="e">
            <v>#VALUE!</v>
          </cell>
          <cell r="Y464">
            <v>23.663320435248664</v>
          </cell>
          <cell r="Z464" t="e">
            <v>#VALUE!</v>
          </cell>
          <cell r="AA464" t="e">
            <v>#VALUE!</v>
          </cell>
        </row>
        <row r="465">
          <cell r="C465" t="str">
            <v>Environmental benefits - 2030 (ETS - 2.5)</v>
          </cell>
          <cell r="E465">
            <v>-1.7029290913636291E-2</v>
          </cell>
          <cell r="F465">
            <v>1.7995069337395562E-2</v>
          </cell>
          <cell r="G465">
            <v>1.3478930033461543E-2</v>
          </cell>
          <cell r="H465">
            <v>1.1453164196594506E-2</v>
          </cell>
          <cell r="I465">
            <v>1.5430361284510803</v>
          </cell>
          <cell r="J465">
            <v>7.3808526333626976E-3</v>
          </cell>
          <cell r="K465">
            <v>8.0407998644801471E-2</v>
          </cell>
          <cell r="L465">
            <v>1.6383805476645523</v>
          </cell>
          <cell r="M465">
            <v>0.14360428681932538</v>
          </cell>
          <cell r="N465">
            <v>1.8837115979327284E-2</v>
          </cell>
          <cell r="O465">
            <v>3.5633982460276999E-2</v>
          </cell>
          <cell r="P465">
            <v>0.14428864186350768</v>
          </cell>
          <cell r="Q465">
            <v>-3.9381869663029465E-2</v>
          </cell>
          <cell r="R465">
            <v>0.38041208121426989</v>
          </cell>
          <cell r="S465">
            <v>-4.6940240581428871E-2</v>
          </cell>
          <cell r="T465">
            <v>0.11846452435465191</v>
          </cell>
          <cell r="U465">
            <v>0.18841782927081938</v>
          </cell>
          <cell r="V465">
            <v>2.0144487318283145E-2</v>
          </cell>
          <cell r="W465">
            <v>5.1909079633978006E-2</v>
          </cell>
          <cell r="X465" t="e">
            <v>#VALUE!</v>
          </cell>
          <cell r="Y465">
            <v>0.22686806940618909</v>
          </cell>
          <cell r="Z465" t="e">
            <v>#VALUE!</v>
          </cell>
          <cell r="AA465" t="e">
            <v>#VALUE!</v>
          </cell>
        </row>
        <row r="466">
          <cell r="C466" t="str">
            <v>Economics costs - 2030 (ETS - 2.5)</v>
          </cell>
          <cell r="E466">
            <v>-2.0884513449411765E-2</v>
          </cell>
          <cell r="F466">
            <v>-5.1665984464997955E-2</v>
          </cell>
          <cell r="G466">
            <v>-9.2532772966019243E-3</v>
          </cell>
          <cell r="H466">
            <v>-1.6239282627045167E-2</v>
          </cell>
          <cell r="I466">
            <v>-0.15035609208864845</v>
          </cell>
          <cell r="J466">
            <v>-3.4098443371794532E-3</v>
          </cell>
          <cell r="K466">
            <v>-3.024543772026032E-2</v>
          </cell>
          <cell r="L466">
            <v>-0.1849824598173396</v>
          </cell>
          <cell r="M466">
            <v>-9.2470969747054058E-2</v>
          </cell>
          <cell r="N466">
            <v>-1.9934006809261478E-2</v>
          </cell>
          <cell r="O466">
            <v>-2.2748878483189051E-2</v>
          </cell>
          <cell r="P466">
            <v>-4.0396933142066563E-2</v>
          </cell>
          <cell r="Q466">
            <v>-3.5137543002623679E-2</v>
          </cell>
          <cell r="R466">
            <v>-3.8101488827445656E-2</v>
          </cell>
          <cell r="S466">
            <v>-1.7270868703176907E-2</v>
          </cell>
          <cell r="T466">
            <v>-0.28124380893882217</v>
          </cell>
          <cell r="U466">
            <v>-5.5689589830592898E-2</v>
          </cell>
          <cell r="V466">
            <v>-1.1899492255332877E-2</v>
          </cell>
          <cell r="W466">
            <v>-2.9758748855631047E-2</v>
          </cell>
          <cell r="X466" t="e">
            <v>#VALUE!</v>
          </cell>
          <cell r="Y466">
            <v>-5.850995896824638E-2</v>
          </cell>
          <cell r="Z466" t="e">
            <v>#VALUE!</v>
          </cell>
          <cell r="AA466" t="e">
            <v>#VALUE!</v>
          </cell>
        </row>
        <row r="467">
          <cell r="C467" t="str">
            <v>Percent of target met (Coal - 2.5)</v>
          </cell>
          <cell r="E467">
            <v>1.9084457228799403</v>
          </cell>
          <cell r="F467">
            <v>26.203827617859705</v>
          </cell>
          <cell r="G467">
            <v>6.6049745903101824</v>
          </cell>
          <cell r="H467">
            <v>6.7098724215364935</v>
          </cell>
          <cell r="I467">
            <v>100</v>
          </cell>
          <cell r="J467">
            <v>11.460452593812091</v>
          </cell>
          <cell r="K467">
            <v>100</v>
          </cell>
          <cell r="L467" t="e">
            <v>#DIV/0!</v>
          </cell>
          <cell r="M467">
            <v>42.170128390257382</v>
          </cell>
          <cell r="N467">
            <v>18.060625781258757</v>
          </cell>
          <cell r="O467">
            <v>32.23081212267207</v>
          </cell>
          <cell r="P467">
            <v>23.912221848165213</v>
          </cell>
          <cell r="Q467">
            <v>4.4017373028008189</v>
          </cell>
          <cell r="R467" t="e">
            <v>#DIV/0!</v>
          </cell>
          <cell r="S467">
            <v>-1.9938340261565168</v>
          </cell>
          <cell r="T467">
            <v>100</v>
          </cell>
          <cell r="U467">
            <v>47.586257237036442</v>
          </cell>
          <cell r="V467">
            <v>54.444770607230396</v>
          </cell>
          <cell r="W467">
            <v>47.077134043286897</v>
          </cell>
          <cell r="X467" t="e">
            <v>#DIV/0!</v>
          </cell>
          <cell r="Y467" t="e">
            <v>#DIV/0!</v>
          </cell>
          <cell r="Z467" t="e">
            <v>#DIV/0!</v>
          </cell>
          <cell r="AA467" t="e">
            <v>#DIV/0!</v>
          </cell>
        </row>
        <row r="468">
          <cell r="C468" t="str">
            <v>Fiscal revenues - 2020 (Coal - 2.5)</v>
          </cell>
          <cell r="E468">
            <v>1.5941091203413933</v>
          </cell>
          <cell r="F468">
            <v>1.3068674844895574</v>
          </cell>
          <cell r="G468">
            <v>1.8552730932765757</v>
          </cell>
          <cell r="H468">
            <v>1.290324862385319</v>
          </cell>
          <cell r="I468">
            <v>1.4916419619505548</v>
          </cell>
          <cell r="J468">
            <v>1.3921147740850606</v>
          </cell>
          <cell r="K468">
            <v>1.4595809676027205</v>
          </cell>
          <cell r="L468">
            <v>1.0710338267048289</v>
          </cell>
          <cell r="M468">
            <v>-1.3157469693017527</v>
          </cell>
          <cell r="N468">
            <v>1.8715051123397861</v>
          </cell>
          <cell r="O468">
            <v>0.93065229516877812</v>
          </cell>
          <cell r="P468">
            <v>3.1684083321226448</v>
          </cell>
          <cell r="Q468">
            <v>2.1170329236653593</v>
          </cell>
          <cell r="R468">
            <v>-2.058374175786235</v>
          </cell>
          <cell r="S468">
            <v>-4.0799085344915955</v>
          </cell>
          <cell r="T468">
            <v>2.1987874320267</v>
          </cell>
          <cell r="U468">
            <v>2.4926647800509438</v>
          </cell>
          <cell r="V468">
            <v>1.7262734705996401</v>
          </cell>
          <cell r="W468">
            <v>0.49932025307335398</v>
          </cell>
          <cell r="X468" t="e">
            <v>#VALUE!</v>
          </cell>
          <cell r="Y468">
            <v>1.0006084742265071</v>
          </cell>
          <cell r="Z468" t="e">
            <v>#VALUE!</v>
          </cell>
          <cell r="AA468" t="e">
            <v>#VALUE!</v>
          </cell>
        </row>
        <row r="469">
          <cell r="C469" t="str">
            <v>Fiscal revenues - 2030 (Coal - 2.5)</v>
          </cell>
          <cell r="E469">
            <v>1.4823460830405453</v>
          </cell>
          <cell r="F469">
            <v>1.15071379966821</v>
          </cell>
          <cell r="G469">
            <v>1.6986789569961622</v>
          </cell>
          <cell r="H469">
            <v>1.037051427780999</v>
          </cell>
          <cell r="I469">
            <v>1.7694712968592916</v>
          </cell>
          <cell r="J469">
            <v>1.194330048505873</v>
          </cell>
          <cell r="K469">
            <v>1.176445693451414</v>
          </cell>
          <cell r="L469">
            <v>1.9875685374603689</v>
          </cell>
          <cell r="M469">
            <v>0.16049154244557015</v>
          </cell>
          <cell r="N469">
            <v>1.6785373340638197</v>
          </cell>
          <cell r="O469">
            <v>0.85487553987928999</v>
          </cell>
          <cell r="P469">
            <v>2.9467780025929531</v>
          </cell>
          <cell r="Q469">
            <v>1.8210134446749138</v>
          </cell>
          <cell r="R469">
            <v>1.0479359004248794</v>
          </cell>
          <cell r="S469">
            <v>-3.0917350340256183E-6</v>
          </cell>
          <cell r="T469">
            <v>3.3838844784237896</v>
          </cell>
          <cell r="U469">
            <v>2.0960340604883401</v>
          </cell>
          <cell r="V469">
            <v>1.4692453688311387</v>
          </cell>
          <cell r="W469">
            <v>0.45232395173850898</v>
          </cell>
          <cell r="X469" t="e">
            <v>#VALUE!</v>
          </cell>
          <cell r="Y469">
            <v>1.4425117039784756</v>
          </cell>
          <cell r="Z469" t="e">
            <v>#VALUE!</v>
          </cell>
          <cell r="AA469" t="e">
            <v>#VALUE!</v>
          </cell>
        </row>
        <row r="470">
          <cell r="C470" t="str">
            <v>CO2 Emissions - 2016 (Coal - 2.5)</v>
          </cell>
          <cell r="E470">
            <v>191.79313089603954</v>
          </cell>
          <cell r="F470">
            <v>402.16317853664913</v>
          </cell>
          <cell r="G470">
            <v>416.85342030383663</v>
          </cell>
          <cell r="H470">
            <v>560.59696316918621</v>
          </cell>
          <cell r="I470">
            <v>9214.9230641185477</v>
          </cell>
          <cell r="J470">
            <v>287.97915442464137</v>
          </cell>
          <cell r="K470">
            <v>734.03269943290877</v>
          </cell>
          <cell r="L470">
            <v>2020.6490700180166</v>
          </cell>
          <cell r="M470">
            <v>462.06984416387434</v>
          </cell>
          <cell r="N470">
            <v>328.75708713273985</v>
          </cell>
          <cell r="O470">
            <v>1165.1137268277196</v>
          </cell>
          <cell r="P470">
            <v>592.12697629789659</v>
          </cell>
          <cell r="Q470">
            <v>440.92647566059031</v>
          </cell>
          <cell r="R470">
            <v>1421.1029993347427</v>
          </cell>
          <cell r="S470">
            <v>540.01553446832759</v>
          </cell>
          <cell r="T470">
            <v>411.2682509052928</v>
          </cell>
          <cell r="U470">
            <v>335.41115422511842</v>
          </cell>
          <cell r="V470">
            <v>369.90041791943997</v>
          </cell>
          <cell r="W470">
            <v>4865.3153917958953</v>
          </cell>
          <cell r="X470" t="e">
            <v>#VALUE!</v>
          </cell>
          <cell r="Y470">
            <v>1303.210449454288</v>
          </cell>
          <cell r="Z470" t="e">
            <v>#VALUE!</v>
          </cell>
          <cell r="AA470" t="e">
            <v>#VALUE!</v>
          </cell>
        </row>
        <row r="471">
          <cell r="C471" t="str">
            <v>CO2 Emissions - 2017 (Coal - 2.5)</v>
          </cell>
          <cell r="E471">
            <v>200.3702654823386</v>
          </cell>
          <cell r="F471">
            <v>412.52453836355244</v>
          </cell>
          <cell r="G471">
            <v>426.11828604987028</v>
          </cell>
          <cell r="H471">
            <v>586.27603847227374</v>
          </cell>
          <cell r="I471">
            <v>9073.4587476230481</v>
          </cell>
          <cell r="J471">
            <v>306.94182177611367</v>
          </cell>
          <cell r="K471">
            <v>759.69949089724889</v>
          </cell>
          <cell r="L471">
            <v>2077.0679982150036</v>
          </cell>
          <cell r="M471">
            <v>489.93360727090555</v>
          </cell>
          <cell r="N471">
            <v>353.09185205120247</v>
          </cell>
          <cell r="O471">
            <v>1234.0000807791287</v>
          </cell>
          <cell r="P471">
            <v>581.67325113964955</v>
          </cell>
          <cell r="Q471">
            <v>444.8308452141257</v>
          </cell>
          <cell r="R471">
            <v>1551.278477201035</v>
          </cell>
          <cell r="S471">
            <v>556.74357287803537</v>
          </cell>
          <cell r="T471">
            <v>386.74784136467662</v>
          </cell>
          <cell r="U471">
            <v>358.71876987846156</v>
          </cell>
          <cell r="V471">
            <v>400.806599451794</v>
          </cell>
          <cell r="W471">
            <v>4963.9614570945287</v>
          </cell>
          <cell r="X471" t="e">
            <v>#VALUE!</v>
          </cell>
          <cell r="Y471">
            <v>1324.4338705896309</v>
          </cell>
          <cell r="Z471" t="e">
            <v>#VALUE!</v>
          </cell>
          <cell r="AA471" t="e">
            <v>#VALUE!</v>
          </cell>
        </row>
        <row r="472">
          <cell r="C472" t="str">
            <v>CO2 Emissions - 2020 (Coal - 2.5)</v>
          </cell>
          <cell r="E472">
            <v>189.0130341122192</v>
          </cell>
          <cell r="F472">
            <v>386.25686054731648</v>
          </cell>
          <cell r="G472">
            <v>408.68005309735645</v>
          </cell>
          <cell r="H472">
            <v>568.59940875114137</v>
          </cell>
          <cell r="I472">
            <v>9026.6305461678839</v>
          </cell>
          <cell r="J472">
            <v>272.50872770420256</v>
          </cell>
          <cell r="K472">
            <v>631.09755858058804</v>
          </cell>
          <cell r="L472">
            <v>2132.3983382101696</v>
          </cell>
          <cell r="M472">
            <v>493.27225857891153</v>
          </cell>
          <cell r="N472">
            <v>300.26853902612038</v>
          </cell>
          <cell r="O472">
            <v>1136.2906583965469</v>
          </cell>
          <cell r="P472">
            <v>551.23804577531905</v>
          </cell>
          <cell r="Q472">
            <v>431.27753739156958</v>
          </cell>
          <cell r="R472">
            <v>1401.5148431304203</v>
          </cell>
          <cell r="S472">
            <v>507.9675126768683</v>
          </cell>
          <cell r="T472">
            <v>347.88815176481376</v>
          </cell>
          <cell r="U472">
            <v>330.54648674580221</v>
          </cell>
          <cell r="V472">
            <v>343.72502464413571</v>
          </cell>
          <cell r="W472">
            <v>4807.6415792212456</v>
          </cell>
          <cell r="X472" t="e">
            <v>#VALUE!</v>
          </cell>
          <cell r="Y472">
            <v>1277.2007981327702</v>
          </cell>
          <cell r="Z472" t="e">
            <v>#VALUE!</v>
          </cell>
          <cell r="AA472" t="e">
            <v>#VALUE!</v>
          </cell>
        </row>
        <row r="473">
          <cell r="C473" t="str">
            <v>CO2 Emissions - 2030 (Coal - 2.5)</v>
          </cell>
          <cell r="E473">
            <v>197.65441244116573</v>
          </cell>
          <cell r="F473">
            <v>380.81708253222291</v>
          </cell>
          <cell r="G473">
            <v>399.77877871645899</v>
          </cell>
          <cell r="H473">
            <v>553.24769165037571</v>
          </cell>
          <cell r="I473">
            <v>10069.539486572949</v>
          </cell>
          <cell r="J473">
            <v>272.168843986198</v>
          </cell>
          <cell r="K473">
            <v>562.69080528251186</v>
          </cell>
          <cell r="L473">
            <v>2738.2242672456587</v>
          </cell>
          <cell r="M473">
            <v>536.55445007524145</v>
          </cell>
          <cell r="N473">
            <v>278.24654537861676</v>
          </cell>
          <cell r="O473">
            <v>1028.5651051028271</v>
          </cell>
          <cell r="P473">
            <v>544.6428192350761</v>
          </cell>
          <cell r="Q473">
            <v>438.73945749349218</v>
          </cell>
          <cell r="R473">
            <v>1399.5537192234201</v>
          </cell>
          <cell r="S473">
            <v>468.24371699232609</v>
          </cell>
          <cell r="T473">
            <v>295.1892740875565</v>
          </cell>
          <cell r="U473">
            <v>328.74862301757406</v>
          </cell>
          <cell r="V473">
            <v>341.57209496628951</v>
          </cell>
          <cell r="W473">
            <v>4596.4748815711782</v>
          </cell>
          <cell r="X473" t="e">
            <v>#VALUE!</v>
          </cell>
          <cell r="Y473">
            <v>1338.4553713458492</v>
          </cell>
          <cell r="Z473" t="e">
            <v>#VALUE!</v>
          </cell>
          <cell r="AA473" t="e">
            <v>#VALUE!</v>
          </cell>
        </row>
        <row r="474">
          <cell r="C474" t="str">
            <v>Coal emissions - 2030 (Coal - 2.5)</v>
          </cell>
          <cell r="E474">
            <v>2.7581664508353683</v>
          </cell>
          <cell r="F474">
            <v>117.94554419420362</v>
          </cell>
          <cell r="G474">
            <v>44.957315465319873</v>
          </cell>
          <cell r="H474">
            <v>48.637209828304464</v>
          </cell>
          <cell r="I474">
            <v>7395.2748309889757</v>
          </cell>
          <cell r="J474">
            <v>16.575864795286076</v>
          </cell>
          <cell r="K474">
            <v>149.05616519097106</v>
          </cell>
          <cell r="L474">
            <v>1726.5409622942093</v>
          </cell>
          <cell r="M474">
            <v>142.67790697756064</v>
          </cell>
          <cell r="N474">
            <v>23.108737295872668</v>
          </cell>
          <cell r="O474">
            <v>304.02030048600813</v>
          </cell>
          <cell r="P474">
            <v>215.04121035982183</v>
          </cell>
          <cell r="Q474">
            <v>29.862005564594661</v>
          </cell>
          <cell r="R474">
            <v>230.12785923679203</v>
          </cell>
          <cell r="S474">
            <v>0</v>
          </cell>
          <cell r="T474">
            <v>219.89037520906683</v>
          </cell>
          <cell r="U474">
            <v>116.7907252396061</v>
          </cell>
          <cell r="V474">
            <v>24.31695396780032</v>
          </cell>
          <cell r="W474">
            <v>898.40586708656974</v>
          </cell>
          <cell r="X474" t="e">
            <v>#VALUE!</v>
          </cell>
          <cell r="Y474">
            <v>616.10463161219991</v>
          </cell>
          <cell r="Z474" t="e">
            <v>#VALUE!</v>
          </cell>
          <cell r="AA474" t="e">
            <v>#VALUE!</v>
          </cell>
        </row>
        <row r="475">
          <cell r="C475" t="str">
            <v>Natural gas emissions - 2030 (Coal - 2.5)</v>
          </cell>
          <cell r="E475">
            <v>108.03228676451033</v>
          </cell>
          <cell r="F475">
            <v>116.13892073971792</v>
          </cell>
          <cell r="G475">
            <v>69.489574223637931</v>
          </cell>
          <cell r="H475">
            <v>218.16187483587896</v>
          </cell>
          <cell r="I475">
            <v>765.39736388692495</v>
          </cell>
          <cell r="J475">
            <v>85.883802202177478</v>
          </cell>
          <cell r="K475">
            <v>166.39986238679725</v>
          </cell>
          <cell r="L475">
            <v>165.94058812591342</v>
          </cell>
          <cell r="M475">
            <v>121.94466538500717</v>
          </cell>
          <cell r="N475">
            <v>117.89859103292821</v>
          </cell>
          <cell r="O475">
            <v>311.86532901295271</v>
          </cell>
          <cell r="P475">
            <v>129.62087408810768</v>
          </cell>
          <cell r="Q475">
            <v>154.87290270651044</v>
          </cell>
          <cell r="R475">
            <v>835.93510087179754</v>
          </cell>
          <cell r="S475">
            <v>166.77752749231783</v>
          </cell>
          <cell r="T475">
            <v>4.4122208189299297</v>
          </cell>
          <cell r="U475">
            <v>105.71134725737352</v>
          </cell>
          <cell r="V475">
            <v>156.81814760465969</v>
          </cell>
          <cell r="W475">
            <v>1675.1906135765187</v>
          </cell>
          <cell r="X475" t="e">
            <v>#VALUE!</v>
          </cell>
          <cell r="Y475">
            <v>288.23639963224537</v>
          </cell>
          <cell r="Z475" t="e">
            <v>#VALUE!</v>
          </cell>
          <cell r="AA475" t="e">
            <v>#VALUE!</v>
          </cell>
        </row>
        <row r="476">
          <cell r="C476" t="str">
            <v>Road fuel emissions - 2030 (Coal - 2.5)</v>
          </cell>
          <cell r="E476">
            <v>32.241625856106388</v>
          </cell>
          <cell r="F476">
            <v>77.585189746403032</v>
          </cell>
          <cell r="G476">
            <v>144.35251662227671</v>
          </cell>
          <cell r="H476">
            <v>136.07576194576248</v>
          </cell>
          <cell r="I476">
            <v>799.43157501968199</v>
          </cell>
          <cell r="J476">
            <v>80.634628613455007</v>
          </cell>
          <cell r="K476">
            <v>105.91669880686833</v>
          </cell>
          <cell r="L476">
            <v>350.11276124594076</v>
          </cell>
          <cell r="M476">
            <v>155.1877329053558</v>
          </cell>
          <cell r="N476">
            <v>70.614313899511686</v>
          </cell>
          <cell r="O476">
            <v>128.41094197827874</v>
          </cell>
          <cell r="P476">
            <v>39.881504078308296</v>
          </cell>
          <cell r="Q476">
            <v>138.35541728104863</v>
          </cell>
          <cell r="R476">
            <v>73.586224803871971</v>
          </cell>
          <cell r="S476">
            <v>63.370692851722048</v>
          </cell>
          <cell r="T476">
            <v>47.047212485009034</v>
          </cell>
          <cell r="U476">
            <v>49.886432068714015</v>
          </cell>
          <cell r="V476">
            <v>79.985136892175404</v>
          </cell>
          <cell r="W476">
            <v>1151.5577977087032</v>
          </cell>
          <cell r="X476" t="e">
            <v>#VALUE!</v>
          </cell>
          <cell r="Y476">
            <v>196.01232446364179</v>
          </cell>
          <cell r="Z476" t="e">
            <v>#VALUE!</v>
          </cell>
          <cell r="AA476" t="e">
            <v>#VALUE!</v>
          </cell>
        </row>
        <row r="477">
          <cell r="C477" t="str">
            <v>Oil emissions - 2030 (Coal - 2.5)</v>
          </cell>
          <cell r="E477">
            <v>86.863959225820039</v>
          </cell>
          <cell r="F477">
            <v>146.13261759830135</v>
          </cell>
          <cell r="G477">
            <v>285.33188902750118</v>
          </cell>
          <cell r="H477">
            <v>285.34860698619229</v>
          </cell>
          <cell r="I477">
            <v>1878.4672916970492</v>
          </cell>
          <cell r="J477">
            <v>163.10917698873442</v>
          </cell>
          <cell r="K477">
            <v>226.8347777047436</v>
          </cell>
          <cell r="L477">
            <v>844.34271682553606</v>
          </cell>
          <cell r="M477">
            <v>271.93187771267361</v>
          </cell>
          <cell r="N477">
            <v>132.0392170498159</v>
          </cell>
          <cell r="O477">
            <v>379.87947560386641</v>
          </cell>
          <cell r="P477">
            <v>182.18073478714669</v>
          </cell>
          <cell r="Q477">
            <v>253.90454922238703</v>
          </cell>
          <cell r="R477">
            <v>302.29075911483051</v>
          </cell>
          <cell r="S477">
            <v>301.46618950000823</v>
          </cell>
          <cell r="T477">
            <v>70.886678059559713</v>
          </cell>
          <cell r="U477">
            <v>105.94655052059441</v>
          </cell>
          <cell r="V477">
            <v>154.43699339382951</v>
          </cell>
          <cell r="W477">
            <v>2002.7784009080897</v>
          </cell>
          <cell r="X477" t="e">
            <v>#VALUE!</v>
          </cell>
          <cell r="Y477">
            <v>424.95644536456206</v>
          </cell>
          <cell r="Z477" t="e">
            <v>#VALUE!</v>
          </cell>
          <cell r="AA477" t="e">
            <v>#VALUE!</v>
          </cell>
        </row>
        <row r="478">
          <cell r="C478" t="str">
            <v>Other fuel emissions - 2030 (Coal - 2.5)</v>
          </cell>
          <cell r="E478">
            <v>0</v>
          </cell>
          <cell r="F478">
            <v>0.6</v>
          </cell>
          <cell r="G478">
            <v>0</v>
          </cell>
          <cell r="H478">
            <v>1.1000000000000001</v>
          </cell>
          <cell r="I478">
            <v>30.4</v>
          </cell>
          <cell r="J478">
            <v>6.6</v>
          </cell>
          <cell r="K478">
            <v>20.399999999999999</v>
          </cell>
          <cell r="L478">
            <v>1.4</v>
          </cell>
          <cell r="M478">
            <v>0</v>
          </cell>
          <cell r="N478">
            <v>5.2</v>
          </cell>
          <cell r="O478">
            <v>32.799999999999997</v>
          </cell>
          <cell r="P478">
            <v>17.8</v>
          </cell>
          <cell r="Q478">
            <v>0.1</v>
          </cell>
          <cell r="R478">
            <v>31.2</v>
          </cell>
          <cell r="S478">
            <v>0</v>
          </cell>
          <cell r="T478">
            <v>0</v>
          </cell>
          <cell r="U478">
            <v>0.3</v>
          </cell>
          <cell r="V478">
            <v>6</v>
          </cell>
          <cell r="W478">
            <v>20.100000000000001</v>
          </cell>
          <cell r="X478" t="e">
            <v>#VALUE!</v>
          </cell>
          <cell r="Y478">
            <v>9.1578947368421044</v>
          </cell>
          <cell r="Z478" t="e">
            <v>#VALUE!</v>
          </cell>
          <cell r="AA478" t="e">
            <v>#VALUE!</v>
          </cell>
        </row>
        <row r="479">
          <cell r="C479" t="str">
            <v>Coal deaths - 2030 (Coal - 2.5)</v>
          </cell>
          <cell r="E479">
            <v>34.277937885571127</v>
          </cell>
          <cell r="F479">
            <v>170.56407839699909</v>
          </cell>
          <cell r="G479">
            <v>249.74418504630677</v>
          </cell>
          <cell r="H479">
            <v>65.408204450387416</v>
          </cell>
          <cell r="I479">
            <v>580889.09130576765</v>
          </cell>
          <cell r="J479">
            <v>313.8464555983071</v>
          </cell>
          <cell r="K479">
            <v>2806.7403831625861</v>
          </cell>
          <cell r="L479">
            <v>271482.83564930037</v>
          </cell>
          <cell r="M479">
            <v>6387.0216428364665</v>
          </cell>
          <cell r="N479">
            <v>312.93313483929882</v>
          </cell>
          <cell r="O479">
            <v>1882.7183782374379</v>
          </cell>
          <cell r="P479">
            <v>2518.8764911541898</v>
          </cell>
          <cell r="Q479">
            <v>84.833725817686769</v>
          </cell>
          <cell r="R479">
            <v>15557.208229901818</v>
          </cell>
          <cell r="S479">
            <v>0</v>
          </cell>
          <cell r="T479">
            <v>4098.104740560022</v>
          </cell>
          <cell r="U479">
            <v>5937.3574514086213</v>
          </cell>
          <cell r="V479">
            <v>595.59247184043522</v>
          </cell>
          <cell r="W479">
            <v>4625.5341220490682</v>
          </cell>
          <cell r="X479" t="e">
            <v>#VALUE!</v>
          </cell>
          <cell r="Y479">
            <v>47263.825715171231</v>
          </cell>
          <cell r="Z479" t="e">
            <v>#VALUE!</v>
          </cell>
          <cell r="AA479" t="e">
            <v>#VALUE!</v>
          </cell>
        </row>
        <row r="480">
          <cell r="C480" t="str">
            <v>Natural gas deaths - 2030 (Coal - 2.5)</v>
          </cell>
          <cell r="E480">
            <v>239.66623580293876</v>
          </cell>
          <cell r="F480">
            <v>34.986647124519465</v>
          </cell>
          <cell r="G480">
            <v>99.636617444502548</v>
          </cell>
          <cell r="H480">
            <v>371.2048066631645</v>
          </cell>
          <cell r="I480">
            <v>41111.848910860972</v>
          </cell>
          <cell r="J480">
            <v>630.76870901014013</v>
          </cell>
          <cell r="K480">
            <v>2408.0310341141508</v>
          </cell>
          <cell r="L480">
            <v>4367.473916969343</v>
          </cell>
          <cell r="M480">
            <v>4713.2187246516405</v>
          </cell>
          <cell r="N480">
            <v>583.44313800485554</v>
          </cell>
          <cell r="O480">
            <v>4277.2922898634079</v>
          </cell>
          <cell r="P480">
            <v>1213.7073312084297</v>
          </cell>
          <cell r="Q480">
            <v>168.0840281175395</v>
          </cell>
          <cell r="R480">
            <v>15096.875989669614</v>
          </cell>
          <cell r="S480">
            <v>270.88593318535135</v>
          </cell>
          <cell r="T480">
            <v>14.082283210729932</v>
          </cell>
          <cell r="U480">
            <v>668.41733622455706</v>
          </cell>
          <cell r="V480">
            <v>1322.279352586409</v>
          </cell>
          <cell r="W480">
            <v>9280.4389894862743</v>
          </cell>
          <cell r="X480" t="e">
            <v>#VALUE!</v>
          </cell>
          <cell r="Y480">
            <v>4572.2285407472918</v>
          </cell>
          <cell r="Z480" t="e">
            <v>#VALUE!</v>
          </cell>
          <cell r="AA480" t="e">
            <v>#VALUE!</v>
          </cell>
        </row>
        <row r="481">
          <cell r="C481" t="str">
            <v>Gasoline deaths - 2030 (Coal - 2.5)</v>
          </cell>
          <cell r="E481">
            <v>340.30891204402701</v>
          </cell>
          <cell r="F481">
            <v>123.61097318140033</v>
          </cell>
          <cell r="G481">
            <v>722.05682318927347</v>
          </cell>
          <cell r="H481">
            <v>249.0504845094429</v>
          </cell>
          <cell r="I481">
            <v>52344.373039244048</v>
          </cell>
          <cell r="J481">
            <v>17.658422424142323</v>
          </cell>
          <cell r="K481">
            <v>95.225193252948316</v>
          </cell>
          <cell r="L481">
            <v>8596.8618208308308</v>
          </cell>
          <cell r="M481">
            <v>6358.4450340620042</v>
          </cell>
          <cell r="N481">
            <v>190.88180091304463</v>
          </cell>
          <cell r="O481">
            <v>775.20161631537553</v>
          </cell>
          <cell r="P481">
            <v>316.9000069349251</v>
          </cell>
          <cell r="Q481">
            <v>4363.9286456082482</v>
          </cell>
          <cell r="R481">
            <v>9643.3882562648705</v>
          </cell>
          <cell r="S481">
            <v>853.8834346563084</v>
          </cell>
          <cell r="T481">
            <v>314.98404349168487</v>
          </cell>
          <cell r="U481">
            <v>21.940175825040427</v>
          </cell>
          <cell r="V481">
            <v>45.305925536607141</v>
          </cell>
          <cell r="W481">
            <v>4433.6645591058368</v>
          </cell>
          <cell r="X481" t="e">
            <v>#VALUE!</v>
          </cell>
          <cell r="Y481">
            <v>4726.7194298626346</v>
          </cell>
          <cell r="Z481" t="e">
            <v>#VALUE!</v>
          </cell>
          <cell r="AA481" t="e">
            <v>#VALUE!</v>
          </cell>
        </row>
        <row r="482">
          <cell r="C482" t="str">
            <v>Diesel deaths - 2030 (Coal - 2.5)</v>
          </cell>
          <cell r="E482">
            <v>3465.3602317767563</v>
          </cell>
          <cell r="F482">
            <v>1502.6311409558939</v>
          </cell>
          <cell r="G482">
            <v>10656.374912918433</v>
          </cell>
          <cell r="H482">
            <v>1651.6360936725557</v>
          </cell>
          <cell r="I482">
            <v>292102.4417918261</v>
          </cell>
          <cell r="J482">
            <v>2994.7627794404007</v>
          </cell>
          <cell r="K482">
            <v>3665.4747844262256</v>
          </cell>
          <cell r="L482">
            <v>56069.665513293417</v>
          </cell>
          <cell r="M482">
            <v>35459.539949680526</v>
          </cell>
          <cell r="N482">
            <v>2204.6605830415929</v>
          </cell>
          <cell r="O482">
            <v>6337.8503354364511</v>
          </cell>
          <cell r="P482">
            <v>5367.5721433121262</v>
          </cell>
          <cell r="Q482">
            <v>6889.7887860670671</v>
          </cell>
          <cell r="R482">
            <v>18932.157393546247</v>
          </cell>
          <cell r="S482">
            <v>2027.2587774412154</v>
          </cell>
          <cell r="T482">
            <v>3761.2432881867567</v>
          </cell>
          <cell r="U482">
            <v>4138.9475938620899</v>
          </cell>
          <cell r="V482">
            <v>1737.1715806753873</v>
          </cell>
          <cell r="W482">
            <v>16196.482524587249</v>
          </cell>
          <cell r="X482" t="e">
            <v>#VALUE!</v>
          </cell>
          <cell r="Y482">
            <v>25008.474747586657</v>
          </cell>
          <cell r="Z482" t="e">
            <v>#VALUE!</v>
          </cell>
          <cell r="AA482" t="e">
            <v>#VALUE!</v>
          </cell>
        </row>
        <row r="483">
          <cell r="C483" t="str">
            <v>Non-road oil deaths - 2030 (Coal - 2.5)</v>
          </cell>
          <cell r="E483">
            <v>10.100946207368224</v>
          </cell>
          <cell r="F483">
            <v>2.7303468695556465</v>
          </cell>
          <cell r="G483">
            <v>17.351686135963998</v>
          </cell>
          <cell r="H483">
            <v>5.6576813924818135</v>
          </cell>
          <cell r="I483">
            <v>863.09527113505226</v>
          </cell>
          <cell r="J483">
            <v>3.5487272681390429</v>
          </cell>
          <cell r="K483">
            <v>6.2862269472242005</v>
          </cell>
          <cell r="L483">
            <v>109.16410518025548</v>
          </cell>
          <cell r="M483">
            <v>64.956095601450954</v>
          </cell>
          <cell r="N483">
            <v>2.3411908307930585</v>
          </cell>
          <cell r="O483">
            <v>31.974625058090616</v>
          </cell>
          <cell r="P483">
            <v>29.280393819883919</v>
          </cell>
          <cell r="Q483">
            <v>18.99734623845205</v>
          </cell>
          <cell r="R483">
            <v>221.81831754595186</v>
          </cell>
          <cell r="S483">
            <v>16.584171995183091</v>
          </cell>
          <cell r="T483">
            <v>4.0816481183403273</v>
          </cell>
          <cell r="U483">
            <v>5.1728392417724853</v>
          </cell>
          <cell r="V483">
            <v>2.4132358834063603</v>
          </cell>
          <cell r="W483">
            <v>49.201525773380851</v>
          </cell>
          <cell r="X483" t="e">
            <v>#VALUE!</v>
          </cell>
          <cell r="Y483">
            <v>77.092441118039275</v>
          </cell>
          <cell r="Z483" t="e">
            <v>#VALUE!</v>
          </cell>
          <cell r="AA483" t="e">
            <v>#VALUE!</v>
          </cell>
        </row>
        <row r="484">
          <cell r="C484" t="str">
            <v>Biomass indoor deaths - 2030 (Coal - 2.5)</v>
          </cell>
          <cell r="E484">
            <v>219.82514154284337</v>
          </cell>
          <cell r="F484">
            <v>36.667444516668446</v>
          </cell>
          <cell r="G484">
            <v>1208.8040796675339</v>
          </cell>
          <cell r="H484">
            <v>104.16735484981713</v>
          </cell>
          <cell r="I484">
            <v>32666.009969896579</v>
          </cell>
          <cell r="J484">
            <v>300.02591115136329</v>
          </cell>
          <cell r="K484">
            <v>549.71453634317766</v>
          </cell>
          <cell r="L484">
            <v>104769.8651673151</v>
          </cell>
          <cell r="M484">
            <v>2639.6636629265204</v>
          </cell>
          <cell r="N484">
            <v>168.78911555103679</v>
          </cell>
          <cell r="O484">
            <v>232.67182824776148</v>
          </cell>
          <cell r="P484">
            <v>111.1887069479051</v>
          </cell>
          <cell r="Q484">
            <v>52.521458582247895</v>
          </cell>
          <cell r="R484">
            <v>19.325980868093826</v>
          </cell>
          <cell r="S484">
            <v>0</v>
          </cell>
          <cell r="T484">
            <v>221.32764390675902</v>
          </cell>
          <cell r="U484">
            <v>17.291320001324923</v>
          </cell>
          <cell r="V484">
            <v>1033.7174891997727</v>
          </cell>
          <cell r="W484">
            <v>2101.3366662558715</v>
          </cell>
          <cell r="X484" t="e">
            <v>#VALUE!</v>
          </cell>
          <cell r="Y484">
            <v>7708.0480777773892</v>
          </cell>
          <cell r="Z484" t="e">
            <v>#VALUE!</v>
          </cell>
          <cell r="AA484" t="e">
            <v>#VALUE!</v>
          </cell>
        </row>
        <row r="485">
          <cell r="C485" t="str">
            <v>Biomass outdoor deaths - 2030 (Coal - 2.5)</v>
          </cell>
          <cell r="E485">
            <v>648.78639469641519</v>
          </cell>
          <cell r="F485">
            <v>110.8103743968272</v>
          </cell>
          <cell r="G485">
            <v>5610.3949498418915</v>
          </cell>
          <cell r="H485">
            <v>290.41889199424094</v>
          </cell>
          <cell r="I485">
            <v>149272.49626160107</v>
          </cell>
          <cell r="J485">
            <v>3125.559929250569</v>
          </cell>
          <cell r="K485">
            <v>3047.1317812121197</v>
          </cell>
          <cell r="L485">
            <v>506586.08716728067</v>
          </cell>
          <cell r="M485">
            <v>100315.78177072092</v>
          </cell>
          <cell r="N485">
            <v>1709.798552782911</v>
          </cell>
          <cell r="O485">
            <v>272.91874032017364</v>
          </cell>
          <cell r="P485">
            <v>142.72410561448331</v>
          </cell>
          <cell r="Q485">
            <v>450.38569371907221</v>
          </cell>
          <cell r="R485">
            <v>3154.3754100152896</v>
          </cell>
          <cell r="S485">
            <v>3.6605005034483717E-2</v>
          </cell>
          <cell r="T485">
            <v>6428.0474512791334</v>
          </cell>
          <cell r="U485">
            <v>4446.5872734464938</v>
          </cell>
          <cell r="V485">
            <v>1691.9345969195679</v>
          </cell>
          <cell r="W485">
            <v>5365.3856281452045</v>
          </cell>
          <cell r="X485" t="e">
            <v>#VALUE!</v>
          </cell>
          <cell r="Y485">
            <v>41719.455872539053</v>
          </cell>
          <cell r="Z485" t="e">
            <v>#VALUE!</v>
          </cell>
          <cell r="AA485" t="e">
            <v>#VALUE!</v>
          </cell>
        </row>
        <row r="486">
          <cell r="C486" t="str">
            <v>Fossil fuel deaths - 2030 (Coal - 2.5)</v>
          </cell>
          <cell r="E486">
            <v>4089.7142637166617</v>
          </cell>
          <cell r="F486">
            <v>1834.5231865283683</v>
          </cell>
          <cell r="G486">
            <v>11745.164224734479</v>
          </cell>
          <cell r="H486">
            <v>2342.9572706880322</v>
          </cell>
          <cell r="I486">
            <v>967310.85031883384</v>
          </cell>
          <cell r="J486">
            <v>3960.5850937411292</v>
          </cell>
          <cell r="K486">
            <v>8981.7576219031362</v>
          </cell>
          <cell r="L486">
            <v>340626.00100557419</v>
          </cell>
          <cell r="M486">
            <v>52983.181446832088</v>
          </cell>
          <cell r="N486">
            <v>3294.2598476295848</v>
          </cell>
          <cell r="O486">
            <v>13305.037244910764</v>
          </cell>
          <cell r="P486">
            <v>9446.3363664295539</v>
          </cell>
          <cell r="Q486">
            <v>11525.632531848993</v>
          </cell>
          <cell r="R486">
            <v>59451.448186928501</v>
          </cell>
          <cell r="S486">
            <v>3168.6123172780581</v>
          </cell>
          <cell r="T486">
            <v>8192.496003567534</v>
          </cell>
          <cell r="U486">
            <v>10771.835396562081</v>
          </cell>
          <cell r="V486">
            <v>3702.7625665222454</v>
          </cell>
          <cell r="W486">
            <v>34585.321721001812</v>
          </cell>
          <cell r="X486" t="e">
            <v>#VALUE!</v>
          </cell>
          <cell r="Y486">
            <v>81648.340874485817</v>
          </cell>
          <cell r="Z486" t="e">
            <v>#VALUE!</v>
          </cell>
          <cell r="AA486" t="e">
            <v>#VALUE!</v>
          </cell>
        </row>
        <row r="487">
          <cell r="C487" t="str">
            <v>Welfare gains - 2030 (Coal - 2.5)</v>
          </cell>
          <cell r="E487">
            <v>3.5738067625731677E-4</v>
          </cell>
          <cell r="F487">
            <v>-4.3096918897115845E-2</v>
          </cell>
          <cell r="G487">
            <v>-3.1952583089650791E-3</v>
          </cell>
          <cell r="H487">
            <v>-7.7236794386195719E-3</v>
          </cell>
          <cell r="I487">
            <v>1.7365023972618947</v>
          </cell>
          <cell r="J487">
            <v>2.4983833980928537E-2</v>
          </cell>
          <cell r="K487">
            <v>9.2586458423456822E-2</v>
          </cell>
          <cell r="L487">
            <v>1.5829187101209292</v>
          </cell>
          <cell r="M487">
            <v>-1.1385148818013408E-2</v>
          </cell>
          <cell r="N487">
            <v>2.1219242033065879E-2</v>
          </cell>
          <cell r="O487">
            <v>-8.3559464779062887E-3</v>
          </cell>
          <cell r="P487">
            <v>0.11981020335907096</v>
          </cell>
          <cell r="Q487">
            <v>-9.6147920195435738E-3</v>
          </cell>
          <cell r="R487">
            <v>0.53706073580715197</v>
          </cell>
          <cell r="S487">
            <v>3.2584394436660234E-16</v>
          </cell>
          <cell r="T487">
            <v>-8.712336037300801E-2</v>
          </cell>
          <cell r="U487">
            <v>0.31844848576516821</v>
          </cell>
          <cell r="V487">
            <v>2.7256426950590135E-2</v>
          </cell>
          <cell r="W487">
            <v>1.603913653042173E-2</v>
          </cell>
          <cell r="X487" t="e">
            <v>#VALUE!</v>
          </cell>
          <cell r="Y487">
            <v>0.22666778455661915</v>
          </cell>
          <cell r="Z487" t="e">
            <v>#VALUE!</v>
          </cell>
          <cell r="AA487" t="e">
            <v>#VALUE!</v>
          </cell>
        </row>
        <row r="488">
          <cell r="C488" t="str">
            <v>Welfare gains USDbn - 2030 (Coal - 2.5)</v>
          </cell>
          <cell r="E488">
            <v>2.2667019455421154E-3</v>
          </cell>
          <cell r="F488">
            <v>-0.78577607155905704</v>
          </cell>
          <cell r="G488">
            <v>-7.3863327486823116E-2</v>
          </cell>
          <cell r="H488">
            <v>-0.16681533897215092</v>
          </cell>
          <cell r="I488">
            <v>430.33432788372448</v>
          </cell>
          <cell r="J488">
            <v>0.77757138095362932</v>
          </cell>
          <cell r="K488">
            <v>4.1760288858069998</v>
          </cell>
          <cell r="L488">
            <v>95.401035989925347</v>
          </cell>
          <cell r="M488">
            <v>-0.20617424643810953</v>
          </cell>
          <cell r="N488">
            <v>0.42897663928610602</v>
          </cell>
          <cell r="O488">
            <v>-0.49850393647135877</v>
          </cell>
          <cell r="P488">
            <v>2.4691074021395587</v>
          </cell>
          <cell r="Q488">
            <v>-0.14178036596083904</v>
          </cell>
          <cell r="R488">
            <v>10.390503758130301</v>
          </cell>
          <cell r="S488">
            <v>2.7490835955924841E-15</v>
          </cell>
          <cell r="T488">
            <v>-0.364740942480137</v>
          </cell>
          <cell r="U488">
            <v>3.2773338439179409</v>
          </cell>
          <cell r="V488">
            <v>0.85895381001148796</v>
          </cell>
          <cell r="W488">
            <v>4.0641888730497451</v>
          </cell>
          <cell r="X488" t="e">
            <v>#VALUE!</v>
          </cell>
          <cell r="Y488">
            <v>28.944349523132779</v>
          </cell>
          <cell r="Z488" t="e">
            <v>#VALUE!</v>
          </cell>
          <cell r="AA488" t="e">
            <v>#VALUE!</v>
          </cell>
        </row>
        <row r="489">
          <cell r="C489" t="str">
            <v>Environmental benefits - 2030 (Coal - 2.5)</v>
          </cell>
          <cell r="E489">
            <v>2.6913577192497081E-3</v>
          </cell>
          <cell r="F489">
            <v>1.3676137051626576E-2</v>
          </cell>
          <cell r="G489">
            <v>4.3091598256220481E-3</v>
          </cell>
          <cell r="H489">
            <v>3.7627894611786139E-3</v>
          </cell>
          <cell r="I489">
            <v>1.9157209745474797</v>
          </cell>
          <cell r="J489">
            <v>3.1463771292186117E-2</v>
          </cell>
          <cell r="K489">
            <v>0.12866613759883208</v>
          </cell>
          <cell r="L489">
            <v>1.7872182445215921</v>
          </cell>
          <cell r="M489">
            <v>7.8814261961785981E-2</v>
          </cell>
          <cell r="N489">
            <v>3.4250281205413478E-2</v>
          </cell>
          <cell r="O489">
            <v>1.7687496743727098E-2</v>
          </cell>
          <cell r="P489">
            <v>0.17073543256159471</v>
          </cell>
          <cell r="Q489">
            <v>-3.0859606399663282E-4</v>
          </cell>
          <cell r="R489">
            <v>0.57470631545283135</v>
          </cell>
          <cell r="S489">
            <v>3.2584394436660234E-16</v>
          </cell>
          <cell r="T489">
            <v>0.2578178480017666</v>
          </cell>
          <cell r="U489">
            <v>0.38118544167561508</v>
          </cell>
          <cell r="V489">
            <v>3.6581207224120477E-2</v>
          </cell>
          <cell r="W489">
            <v>3.9509914360024087E-2</v>
          </cell>
          <cell r="X489" t="e">
            <v>#VALUE!</v>
          </cell>
          <cell r="Y489">
            <v>0.28834148290213946</v>
          </cell>
          <cell r="Z489" t="e">
            <v>#VALUE!</v>
          </cell>
          <cell r="AA489" t="e">
            <v>#VALUE!</v>
          </cell>
        </row>
        <row r="490">
          <cell r="C490" t="str">
            <v>Economics costs - 2030 (Coal - 2.5)</v>
          </cell>
          <cell r="E490">
            <v>-2.3339770429923919E-3</v>
          </cell>
          <cell r="F490">
            <v>-5.6773055948742421E-2</v>
          </cell>
          <cell r="G490">
            <v>-7.5044181345871284E-3</v>
          </cell>
          <cell r="H490">
            <v>-1.1486468899798184E-2</v>
          </cell>
          <cell r="I490">
            <v>-0.1792185772855851</v>
          </cell>
          <cell r="J490">
            <v>-6.4799373112575829E-3</v>
          </cell>
          <cell r="K490">
            <v>-3.6079679175375239E-2</v>
          </cell>
          <cell r="L490">
            <v>-0.20429953440066251</v>
          </cell>
          <cell r="M490">
            <v>-9.0199410779799372E-2</v>
          </cell>
          <cell r="N490">
            <v>-1.3031039172347603E-2</v>
          </cell>
          <cell r="O490">
            <v>-2.6043443221633385E-2</v>
          </cell>
          <cell r="P490">
            <v>-5.0925229202523806E-2</v>
          </cell>
          <cell r="Q490">
            <v>-9.3061959555469399E-3</v>
          </cell>
          <cell r="R490">
            <v>-3.7645579645679342E-2</v>
          </cell>
          <cell r="S490">
            <v>0</v>
          </cell>
          <cell r="T490">
            <v>-0.34494120837477465</v>
          </cell>
          <cell r="U490">
            <v>-6.273695591044684E-2</v>
          </cell>
          <cell r="V490">
            <v>-9.3247802735303489E-3</v>
          </cell>
          <cell r="W490">
            <v>-2.3470777829602354E-2</v>
          </cell>
          <cell r="X490" t="e">
            <v>#VALUE!</v>
          </cell>
          <cell r="Y490">
            <v>-6.1673698345520285E-2</v>
          </cell>
          <cell r="Z490" t="e">
            <v>#VALUE!</v>
          </cell>
          <cell r="AA490" t="e">
            <v>#VALUE!</v>
          </cell>
        </row>
        <row r="491">
          <cell r="C491" t="str">
            <v>Percent of target met (Road - 2.5)</v>
          </cell>
          <cell r="E491">
            <v>1.0799298428420911</v>
          </cell>
          <cell r="F491">
            <v>0.5913762467443896</v>
          </cell>
          <cell r="G491">
            <v>1.3339718572179617</v>
          </cell>
          <cell r="H491">
            <v>1.1428877028860647</v>
          </cell>
          <cell r="I491">
            <v>1.0629348753968946</v>
          </cell>
          <cell r="J491">
            <v>9.4739739113928056</v>
          </cell>
          <cell r="K491">
            <v>32.190242298060198</v>
          </cell>
          <cell r="L491" t="e">
            <v>#DIV/0!</v>
          </cell>
          <cell r="M491">
            <v>4.4284644083967146</v>
          </cell>
          <cell r="N491">
            <v>11.370700081529348</v>
          </cell>
          <cell r="O491">
            <v>0.61140589247989752</v>
          </cell>
          <cell r="P491">
            <v>0.1037220979990183</v>
          </cell>
          <cell r="Q491">
            <v>1.5907125649085159</v>
          </cell>
          <cell r="R491" t="e">
            <v>#DIV/0!</v>
          </cell>
          <cell r="S491">
            <v>-0.64559501305090872</v>
          </cell>
          <cell r="T491">
            <v>11.821235030604042</v>
          </cell>
          <cell r="U491">
            <v>0.75595732571947194</v>
          </cell>
          <cell r="V491">
            <v>32.659146560480359</v>
          </cell>
          <cell r="W491">
            <v>3.5906961701521718</v>
          </cell>
          <cell r="X491" t="e">
            <v>#DIV/0!</v>
          </cell>
          <cell r="Y491" t="e">
            <v>#DIV/0!</v>
          </cell>
          <cell r="Z491" t="e">
            <v>#DIV/0!</v>
          </cell>
          <cell r="AA491" t="e">
            <v>#DIV/0!</v>
          </cell>
        </row>
        <row r="492">
          <cell r="C492" t="str">
            <v>Fiscal revenues - 2018 (Road - 2.5)</v>
          </cell>
          <cell r="E492">
            <v>1.4835726360136208</v>
          </cell>
          <cell r="F492">
            <v>1.2690137817578457</v>
          </cell>
          <cell r="G492">
            <v>1.9460760067556679</v>
          </cell>
          <cell r="H492">
            <v>1.32893434765961</v>
          </cell>
          <cell r="I492">
            <v>1.345001242680876</v>
          </cell>
          <cell r="J492">
            <v>1.2558348545353342</v>
          </cell>
          <cell r="K492">
            <v>1.2596445390171256</v>
          </cell>
          <cell r="L492">
            <v>0.84448999977606387</v>
          </cell>
          <cell r="M492">
            <v>-1.6862547315999148</v>
          </cell>
          <cell r="N492">
            <v>1.668763307273639</v>
          </cell>
          <cell r="O492">
            <v>0.97509250654960899</v>
          </cell>
          <cell r="P492">
            <v>3.2002304583398069</v>
          </cell>
          <cell r="Q492">
            <v>2.1637107727805471</v>
          </cell>
          <cell r="R492">
            <v>-2.4705435055574201</v>
          </cell>
          <cell r="S492">
            <v>-4.3571592106351327</v>
          </cell>
          <cell r="T492">
            <v>1.8520136690456979</v>
          </cell>
          <cell r="U492">
            <v>2.526139235878762</v>
          </cell>
          <cell r="V492">
            <v>1.5679020179548995</v>
          </cell>
          <cell r="W492">
            <v>0.50435595321747773</v>
          </cell>
          <cell r="X492" t="e">
            <v>#VALUE!</v>
          </cell>
          <cell r="Y492">
            <v>0.87772725691811138</v>
          </cell>
          <cell r="Z492" t="e">
            <v>#VALUE!</v>
          </cell>
          <cell r="AA492" t="e">
            <v>#VALUE!</v>
          </cell>
        </row>
        <row r="493">
          <cell r="C493" t="str">
            <v>Fiscal revenues - 2019 (Road - 2.5)</v>
          </cell>
          <cell r="E493">
            <v>1.5760411382191906</v>
          </cell>
          <cell r="F493">
            <v>1.3224876934312733</v>
          </cell>
          <cell r="G493">
            <v>1.9307555930968952</v>
          </cell>
          <cell r="H493">
            <v>1.3635828518049466</v>
          </cell>
          <cell r="I493">
            <v>1.3543029700467937</v>
          </cell>
          <cell r="J493">
            <v>1.3122660572953386</v>
          </cell>
          <cell r="K493">
            <v>1.3463963712832852</v>
          </cell>
          <cell r="L493">
            <v>0.89835722594817269</v>
          </cell>
          <cell r="M493">
            <v>-1.5560356732103497</v>
          </cell>
          <cell r="N493">
            <v>1.783715693467679</v>
          </cell>
          <cell r="O493">
            <v>0.96652428502765919</v>
          </cell>
          <cell r="P493">
            <v>3.1588351168784978</v>
          </cell>
          <cell r="Q493">
            <v>2.2116252269461749</v>
          </cell>
          <cell r="R493">
            <v>-2.4914974985569973</v>
          </cell>
          <cell r="S493">
            <v>-4.3681523270460945</v>
          </cell>
          <cell r="T493">
            <v>1.9691140998252046</v>
          </cell>
          <cell r="U493">
            <v>2.7637435711448308</v>
          </cell>
          <cell r="V493">
            <v>1.6380066575306922</v>
          </cell>
          <cell r="W493">
            <v>0.5147502689162361</v>
          </cell>
          <cell r="X493" t="e">
            <v>#VALUE!</v>
          </cell>
          <cell r="Y493">
            <v>0.93130628010786476</v>
          </cell>
          <cell r="Z493" t="e">
            <v>#VALUE!</v>
          </cell>
          <cell r="AA493" t="e">
            <v>#VALUE!</v>
          </cell>
        </row>
        <row r="494">
          <cell r="C494" t="str">
            <v>Fiscal revenues - 2020 (Road - 2.5)</v>
          </cell>
          <cell r="E494">
            <v>1.6125664712978229</v>
          </cell>
          <cell r="F494">
            <v>1.2818045034483159</v>
          </cell>
          <cell r="G494">
            <v>1.8676086124421363</v>
          </cell>
          <cell r="H494">
            <v>1.302419144673441</v>
          </cell>
          <cell r="I494">
            <v>1.2987154765303497</v>
          </cell>
          <cell r="J494">
            <v>1.2644784247384573</v>
          </cell>
          <cell r="K494">
            <v>1.2845549919811505</v>
          </cell>
          <cell r="L494">
            <v>0.93494433917901587</v>
          </cell>
          <cell r="M494">
            <v>-1.2941329539730226</v>
          </cell>
          <cell r="N494">
            <v>1.7247713271340586</v>
          </cell>
          <cell r="O494">
            <v>0.90823443526725756</v>
          </cell>
          <cell r="P494">
            <v>3.0877885075867719</v>
          </cell>
          <cell r="Q494">
            <v>2.141816825512342</v>
          </cell>
          <cell r="R494">
            <v>-2.1038285090182871</v>
          </cell>
          <cell r="S494">
            <v>-4.0088169907233597</v>
          </cell>
          <cell r="T494">
            <v>1.9722993064180645</v>
          </cell>
          <cell r="U494">
            <v>2.437950429519737</v>
          </cell>
          <cell r="V494">
            <v>1.5876674738432961</v>
          </cell>
          <cell r="W494">
            <v>0.49769982703423049</v>
          </cell>
          <cell r="X494" t="e">
            <v>#VALUE!</v>
          </cell>
          <cell r="Y494">
            <v>0.93676534962588298</v>
          </cell>
          <cell r="Z494" t="e">
            <v>#VALUE!</v>
          </cell>
          <cell r="AA494" t="e">
            <v>#VALUE!</v>
          </cell>
        </row>
        <row r="495">
          <cell r="C495" t="str">
            <v>Fiscal revenues - 2021 (Road - 2.5)</v>
          </cell>
          <cell r="E495">
            <v>1.5871377180994251</v>
          </cell>
          <cell r="F495">
            <v>1.2565963289116815</v>
          </cell>
          <cell r="G495">
            <v>1.8387192468253024</v>
          </cell>
          <cell r="H495">
            <v>1.2657073946598589</v>
          </cell>
          <cell r="I495">
            <v>1.2587442795232155</v>
          </cell>
          <cell r="J495">
            <v>1.2398162780442377</v>
          </cell>
          <cell r="K495">
            <v>1.2483867614983146</v>
          </cell>
          <cell r="L495">
            <v>0.99322284587013321</v>
          </cell>
          <cell r="M495">
            <v>-1.0683512833819793</v>
          </cell>
          <cell r="N495">
            <v>1.7023494695829144</v>
          </cell>
          <cell r="O495">
            <v>0.86897625038035875</v>
          </cell>
          <cell r="P495">
            <v>3.007256319746368</v>
          </cell>
          <cell r="Q495">
            <v>2.0944874299028644</v>
          </cell>
          <cell r="R495">
            <v>-1.6608688814504879</v>
          </cell>
          <cell r="S495">
            <v>-3.4444045220201858</v>
          </cell>
          <cell r="T495">
            <v>2.0035041346613078</v>
          </cell>
          <cell r="U495">
            <v>2.1767513374385872</v>
          </cell>
          <cell r="V495">
            <v>1.5618311668301177</v>
          </cell>
          <cell r="W495">
            <v>0.49170216892491686</v>
          </cell>
          <cell r="X495" t="e">
            <v>#VALUE!</v>
          </cell>
          <cell r="Y495">
            <v>0.96955602337089208</v>
          </cell>
          <cell r="Z495" t="e">
            <v>#VALUE!</v>
          </cell>
          <cell r="AA495" t="e">
            <v>#VALUE!</v>
          </cell>
        </row>
        <row r="496">
          <cell r="C496" t="str">
            <v>Fiscal revenues - 2022 (Road - 2.5)</v>
          </cell>
          <cell r="E496">
            <v>1.5501475754251588</v>
          </cell>
          <cell r="F496">
            <v>1.2330909111532709</v>
          </cell>
          <cell r="G496">
            <v>1.8211666540714391</v>
          </cell>
          <cell r="H496">
            <v>1.2359613684615223</v>
          </cell>
          <cell r="I496">
            <v>1.2281746066317833</v>
          </cell>
          <cell r="J496">
            <v>1.2196824694064106</v>
          </cell>
          <cell r="K496">
            <v>1.2171999071901769</v>
          </cell>
          <cell r="L496">
            <v>1.0574538091766521</v>
          </cell>
          <cell r="M496">
            <v>-0.87842054566335193</v>
          </cell>
          <cell r="N496">
            <v>1.6846270797005984</v>
          </cell>
          <cell r="O496">
            <v>0.83624348344348942</v>
          </cell>
          <cell r="P496">
            <v>2.9311575090659128</v>
          </cell>
          <cell r="Q496">
            <v>2.0641644813986519</v>
          </cell>
          <cell r="R496">
            <v>-1.2703097588424033</v>
          </cell>
          <cell r="S496">
            <v>-2.889275553503146</v>
          </cell>
          <cell r="T496">
            <v>2.0444415874737047</v>
          </cell>
          <cell r="U496">
            <v>2.1139886644292369</v>
          </cell>
          <cell r="V496">
            <v>1.5381610550710325</v>
          </cell>
          <cell r="W496">
            <v>0.49061322924960254</v>
          </cell>
          <cell r="X496" t="e">
            <v>#VALUE!</v>
          </cell>
          <cell r="Y496">
            <v>1.0120141333336707</v>
          </cell>
          <cell r="Z496" t="e">
            <v>#VALUE!</v>
          </cell>
          <cell r="AA496" t="e">
            <v>#VALUE!</v>
          </cell>
        </row>
        <row r="497">
          <cell r="C497" t="str">
            <v>Fiscal revenues - 2023 (Road - 2.5)</v>
          </cell>
          <cell r="E497">
            <v>1.5204450306216475</v>
          </cell>
          <cell r="F497">
            <v>1.2082814003424625</v>
          </cell>
          <cell r="G497">
            <v>1.8036074224050858</v>
          </cell>
          <cell r="H497">
            <v>1.2074080649903496</v>
          </cell>
          <cell r="I497">
            <v>1.1985559248519011</v>
          </cell>
          <cell r="J497">
            <v>1.2011099590397458</v>
          </cell>
          <cell r="K497">
            <v>1.1880525906994721</v>
          </cell>
          <cell r="L497">
            <v>1.1115365140905311</v>
          </cell>
          <cell r="M497">
            <v>-0.70831035152698452</v>
          </cell>
          <cell r="N497">
            <v>1.6689549129613397</v>
          </cell>
          <cell r="O497">
            <v>0.80512340398647342</v>
          </cell>
          <cell r="P497">
            <v>2.8621342838625297</v>
          </cell>
          <cell r="Q497">
            <v>2.0370732929172082</v>
          </cell>
          <cell r="R497">
            <v>-0.91920222762425663</v>
          </cell>
          <cell r="S497">
            <v>-2.3826543338337398</v>
          </cell>
          <cell r="T497">
            <v>2.0788929423477374</v>
          </cell>
          <cell r="U497">
            <v>2.0683796442499709</v>
          </cell>
          <cell r="V497">
            <v>1.5130877076630693</v>
          </cell>
          <cell r="W497">
            <v>0.48927581583157015</v>
          </cell>
          <cell r="X497" t="e">
            <v>#VALUE!</v>
          </cell>
          <cell r="Y497">
            <v>1.050092210414532</v>
          </cell>
          <cell r="Z497" t="e">
            <v>#VALUE!</v>
          </cell>
          <cell r="AA497" t="e">
            <v>#VALUE!</v>
          </cell>
        </row>
        <row r="498">
          <cell r="C498" t="str">
            <v>Fiscal revenues - 2024 (Road - 2.5)</v>
          </cell>
          <cell r="E498">
            <v>1.5408976861904327</v>
          </cell>
          <cell r="F498">
            <v>1.1906798047257634</v>
          </cell>
          <cell r="G498">
            <v>1.8057062552933161</v>
          </cell>
          <cell r="H498">
            <v>1.1943560364550696</v>
          </cell>
          <cell r="I498">
            <v>1.180124535375686</v>
          </cell>
          <cell r="J498">
            <v>1.1895731622185057</v>
          </cell>
          <cell r="K498">
            <v>1.1687530424134676</v>
          </cell>
          <cell r="L498">
            <v>1.1715493096327054</v>
          </cell>
          <cell r="M498">
            <v>-0.5539864522946315</v>
          </cell>
          <cell r="N498">
            <v>1.658367304058658</v>
          </cell>
          <cell r="O498">
            <v>0.79775781016386094</v>
          </cell>
          <cell r="P498">
            <v>2.8347593099745065</v>
          </cell>
          <cell r="Q498">
            <v>2.0370946024299252</v>
          </cell>
          <cell r="R498">
            <v>-0.60302589382753047</v>
          </cell>
          <cell r="S498">
            <v>-1.9522585459347055</v>
          </cell>
          <cell r="T498">
            <v>2.1347194507204863</v>
          </cell>
          <cell r="U498">
            <v>2.0655595352692413</v>
          </cell>
          <cell r="V498">
            <v>1.4965445988164299</v>
          </cell>
          <cell r="W498">
            <v>0.48619127856848099</v>
          </cell>
          <cell r="X498" t="e">
            <v>#VALUE!</v>
          </cell>
          <cell r="Y498">
            <v>1.0970190963289299</v>
          </cell>
          <cell r="Z498" t="e">
            <v>#VALUE!</v>
          </cell>
          <cell r="AA498" t="e">
            <v>#VALUE!</v>
          </cell>
        </row>
        <row r="499">
          <cell r="C499" t="str">
            <v>Fiscal revenues - 2025 (Road - 2.5)</v>
          </cell>
          <cell r="E499">
            <v>1.5460248190473642</v>
          </cell>
          <cell r="F499">
            <v>1.1724106797149592</v>
          </cell>
          <cell r="G499">
            <v>1.8008933629625103</v>
          </cell>
          <cell r="H499">
            <v>1.1803382715687296</v>
          </cell>
          <cell r="I499">
            <v>1.1633345240114783</v>
          </cell>
          <cell r="J499">
            <v>1.1763390617257252</v>
          </cell>
          <cell r="K499">
            <v>1.1449955737507391</v>
          </cell>
          <cell r="L499">
            <v>1.2230283665198662</v>
          </cell>
          <cell r="M499">
            <v>-0.40932332884170763</v>
          </cell>
          <cell r="N499">
            <v>1.6448713258162015</v>
          </cell>
          <cell r="O499">
            <v>0.79337969990178792</v>
          </cell>
          <cell r="P499">
            <v>2.798001321937456</v>
          </cell>
          <cell r="Q499">
            <v>2.0257527396325723</v>
          </cell>
          <cell r="R499">
            <v>-0.32171202186628217</v>
          </cell>
          <cell r="S499">
            <v>-1.5582737956809602</v>
          </cell>
          <cell r="T499">
            <v>2.1845644509778479</v>
          </cell>
          <cell r="U499">
            <v>2.0392282603868455</v>
          </cell>
          <cell r="V499">
            <v>1.4751870011570962</v>
          </cell>
          <cell r="W499">
            <v>0.48333481463446709</v>
          </cell>
          <cell r="X499" t="e">
            <v>#VALUE!</v>
          </cell>
          <cell r="Y499">
            <v>1.1348618488082471</v>
          </cell>
          <cell r="Z499" t="e">
            <v>#VALUE!</v>
          </cell>
          <cell r="AA499" t="e">
            <v>#VALUE!</v>
          </cell>
        </row>
        <row r="500">
          <cell r="C500" t="str">
            <v>Fiscal revenues - 2026 (Road - 2.5)</v>
          </cell>
          <cell r="E500">
            <v>1.5539365790152073</v>
          </cell>
          <cell r="F500">
            <v>1.1534067760101967</v>
          </cell>
          <cell r="G500">
            <v>1.7942894498000197</v>
          </cell>
          <cell r="H500">
            <v>1.1651755832593271</v>
          </cell>
          <cell r="I500">
            <v>1.1459077600984335</v>
          </cell>
          <cell r="J500">
            <v>1.1624820431041925</v>
          </cell>
          <cell r="K500">
            <v>1.1204281664923461</v>
          </cell>
          <cell r="L500">
            <v>1.2689635216021931</v>
          </cell>
          <cell r="M500">
            <v>-0.27448889032059087</v>
          </cell>
          <cell r="N500">
            <v>1.6308391398330198</v>
          </cell>
          <cell r="O500">
            <v>0.78852901121474017</v>
          </cell>
          <cell r="P500">
            <v>2.7582772093045138</v>
          </cell>
          <cell r="Q500">
            <v>2.0109810905339263</v>
          </cell>
          <cell r="R500">
            <v>-5.429176493102713E-2</v>
          </cell>
          <cell r="S500">
            <v>-1.1771436652701039</v>
          </cell>
          <cell r="T500">
            <v>2.2286703213120993</v>
          </cell>
          <cell r="U500">
            <v>2.011785311560701</v>
          </cell>
          <cell r="V500">
            <v>1.4535900183026857</v>
          </cell>
          <cell r="W500">
            <v>0.47977206304784648</v>
          </cell>
          <cell r="X500" t="e">
            <v>#VALUE!</v>
          </cell>
          <cell r="Y500">
            <v>1.1695320907352487</v>
          </cell>
          <cell r="Z500" t="e">
            <v>#VALUE!</v>
          </cell>
          <cell r="AA500" t="e">
            <v>#VALUE!</v>
          </cell>
        </row>
        <row r="501">
          <cell r="C501" t="str">
            <v>Fiscal revenues - 2027 (Road - 2.5)</v>
          </cell>
          <cell r="E501">
            <v>1.5576321876336423</v>
          </cell>
          <cell r="F501">
            <v>1.1356292428116945</v>
          </cell>
          <cell r="G501">
            <v>1.7890841826127939</v>
          </cell>
          <cell r="H501">
            <v>1.1514027195258043</v>
          </cell>
          <cell r="I501">
            <v>1.1296990820059649</v>
          </cell>
          <cell r="J501">
            <v>1.1497860620036462</v>
          </cell>
          <cell r="K501">
            <v>1.0965215757152877</v>
          </cell>
          <cell r="L501">
            <v>1.312470795190634</v>
          </cell>
          <cell r="M501">
            <v>-0.14964531476704881</v>
          </cell>
          <cell r="N501">
            <v>1.6177776189798072</v>
          </cell>
          <cell r="O501">
            <v>0.78429018290406549</v>
          </cell>
          <cell r="P501">
            <v>2.7209844398103455</v>
          </cell>
          <cell r="Q501">
            <v>1.9982064886073194</v>
          </cell>
          <cell r="R501">
            <v>0.19163152457427102</v>
          </cell>
          <cell r="S501">
            <v>-0.8133207413672473</v>
          </cell>
          <cell r="T501">
            <v>2.2719171582498769</v>
          </cell>
          <cell r="U501">
            <v>1.9862074561933099</v>
          </cell>
          <cell r="V501">
            <v>1.433106541285796</v>
          </cell>
          <cell r="W501">
            <v>0.47671683892159361</v>
          </cell>
          <cell r="X501" t="e">
            <v>#VALUE!</v>
          </cell>
          <cell r="Y501">
            <v>1.2021104232048188</v>
          </cell>
          <cell r="Z501" t="e">
            <v>#VALUE!</v>
          </cell>
          <cell r="AA501" t="e">
            <v>#VALUE!</v>
          </cell>
        </row>
        <row r="502">
          <cell r="C502" t="str">
            <v>Fiscal revenues - 2028 (Road - 2.5)</v>
          </cell>
          <cell r="E502">
            <v>1.5631157995295928</v>
          </cell>
          <cell r="F502">
            <v>1.1172492502692795</v>
          </cell>
          <cell r="G502">
            <v>1.782451958925807</v>
          </cell>
          <cell r="H502">
            <v>1.136786267791186</v>
          </cell>
          <cell r="I502">
            <v>1.1130942993691681</v>
          </cell>
          <cell r="J502">
            <v>1.1366003479263378</v>
          </cell>
          <cell r="K502">
            <v>1.0716458880198598</v>
          </cell>
          <cell r="L502">
            <v>1.3510146378355059</v>
          </cell>
          <cell r="M502">
            <v>-3.4021822087855966E-2</v>
          </cell>
          <cell r="N502">
            <v>1.6038457765121159</v>
          </cell>
          <cell r="O502">
            <v>0.77959646547397488</v>
          </cell>
          <cell r="P502">
            <v>2.6836729113112567</v>
          </cell>
          <cell r="Q502">
            <v>1.9835643741173143</v>
          </cell>
          <cell r="R502">
            <v>0.42175592541276052</v>
          </cell>
          <cell r="S502">
            <v>-0.4660594570246559</v>
          </cell>
          <cell r="T502">
            <v>2.3098368565579346</v>
          </cell>
          <cell r="U502">
            <v>1.959718476288445</v>
          </cell>
          <cell r="V502">
            <v>1.4121784052240045</v>
          </cell>
          <cell r="W502">
            <v>0.47303122622317123</v>
          </cell>
          <cell r="X502" t="e">
            <v>#VALUE!</v>
          </cell>
          <cell r="Y502">
            <v>1.2315303993513265</v>
          </cell>
          <cell r="Z502" t="e">
            <v>#VALUE!</v>
          </cell>
          <cell r="AA502" t="e">
            <v>#VALUE!</v>
          </cell>
        </row>
        <row r="503">
          <cell r="C503" t="str">
            <v>Fiscal revenues - 2029 (Road - 2.5)</v>
          </cell>
          <cell r="E503">
            <v>1.5670365159384729</v>
          </cell>
          <cell r="F503">
            <v>1.0993295357048982</v>
          </cell>
          <cell r="G503">
            <v>1.7759468419490332</v>
          </cell>
          <cell r="H503">
            <v>1.1225455790633621</v>
          </cell>
          <cell r="I503">
            <v>1.0968746937434235</v>
          </cell>
          <cell r="J503">
            <v>1.1237567590613295</v>
          </cell>
          <cell r="K503">
            <v>1.0467008354441354</v>
          </cell>
          <cell r="L503">
            <v>1.3872488555764015</v>
          </cell>
          <cell r="M503">
            <v>7.3281423796379433E-2</v>
          </cell>
          <cell r="N503">
            <v>1.5895037080768639</v>
          </cell>
          <cell r="O503">
            <v>0.7749193656120259</v>
          </cell>
          <cell r="P503">
            <v>2.6482823441117742</v>
          </cell>
          <cell r="Q503">
            <v>1.9701311523351817</v>
          </cell>
          <cell r="R503">
            <v>0.63428330115787501</v>
          </cell>
          <cell r="S503">
            <v>-0.13591348871742984</v>
          </cell>
          <cell r="T503">
            <v>2.3467848102382471</v>
          </cell>
          <cell r="U503">
            <v>1.9337277764755059</v>
          </cell>
          <cell r="V503">
            <v>1.3912687438230309</v>
          </cell>
          <cell r="W503">
            <v>0.46928277113546307</v>
          </cell>
          <cell r="X503" t="e">
            <v>#VALUE!</v>
          </cell>
          <cell r="Y503">
            <v>1.2586837644487356</v>
          </cell>
          <cell r="Z503" t="e">
            <v>#VALUE!</v>
          </cell>
          <cell r="AA503" t="e">
            <v>#VALUE!</v>
          </cell>
        </row>
        <row r="504">
          <cell r="C504" t="str">
            <v>Fiscal revenues - 2030 (Road - 2.5)</v>
          </cell>
          <cell r="E504">
            <v>1.5679116253148353</v>
          </cell>
          <cell r="F504">
            <v>1.0824028853127914</v>
          </cell>
          <cell r="G504">
            <v>1.7703771762706169</v>
          </cell>
          <cell r="H504">
            <v>1.1092979212537946</v>
          </cell>
          <cell r="I504">
            <v>1.0814033471792055</v>
          </cell>
          <cell r="J504">
            <v>1.1118684373820948</v>
          </cell>
          <cell r="K504">
            <v>1.022358112374667</v>
          </cell>
          <cell r="L504">
            <v>1.4219010751947698</v>
          </cell>
          <cell r="M504">
            <v>0.17332554066509331</v>
          </cell>
          <cell r="N504">
            <v>1.5763759045858643</v>
          </cell>
          <cell r="O504">
            <v>0.77083289649770603</v>
          </cell>
          <cell r="P504">
            <v>2.6116715878772907</v>
          </cell>
          <cell r="Q504">
            <v>1.956991816905614</v>
          </cell>
          <cell r="R504">
            <v>0.8309045497221087</v>
          </cell>
          <cell r="S504">
            <v>0.1807636958300399</v>
          </cell>
          <cell r="T504">
            <v>2.3838623153400564</v>
          </cell>
          <cell r="U504">
            <v>1.9092828744178554</v>
          </cell>
          <cell r="V504">
            <v>1.371604489823159</v>
          </cell>
          <cell r="W504">
            <v>0.46597084043395293</v>
          </cell>
          <cell r="X504" t="e">
            <v>#VALUE!</v>
          </cell>
          <cell r="Y504">
            <v>1.2841635311779747</v>
          </cell>
          <cell r="Z504" t="e">
            <v>#VALUE!</v>
          </cell>
          <cell r="AA504" t="e">
            <v>#VALUE!</v>
          </cell>
        </row>
        <row r="505">
          <cell r="C505" t="str">
            <v>CO2 Emissions - 2016 (Road - 2.5)</v>
          </cell>
          <cell r="E505">
            <v>191.79313089603954</v>
          </cell>
          <cell r="F505">
            <v>402.16317853664913</v>
          </cell>
          <cell r="G505">
            <v>416.85342030383663</v>
          </cell>
          <cell r="H505">
            <v>560.59696316918621</v>
          </cell>
          <cell r="I505">
            <v>9214.9230641185477</v>
          </cell>
          <cell r="J505">
            <v>287.97915442464137</v>
          </cell>
          <cell r="K505">
            <v>734.03269943290877</v>
          </cell>
          <cell r="L505">
            <v>2020.6490700180166</v>
          </cell>
          <cell r="M505">
            <v>462.06984416387434</v>
          </cell>
          <cell r="N505">
            <v>328.75708713273985</v>
          </cell>
          <cell r="O505">
            <v>1165.1137268277196</v>
          </cell>
          <cell r="P505">
            <v>592.12697629789659</v>
          </cell>
          <cell r="Q505">
            <v>440.92647566059031</v>
          </cell>
          <cell r="R505">
            <v>1421.1029993347427</v>
          </cell>
          <cell r="S505">
            <v>540.01553446832759</v>
          </cell>
          <cell r="T505">
            <v>411.2682509052928</v>
          </cell>
          <cell r="U505">
            <v>335.41115422511842</v>
          </cell>
          <cell r="V505">
            <v>369.90041791943997</v>
          </cell>
          <cell r="W505">
            <v>4865.3153917958953</v>
          </cell>
          <cell r="X505" t="e">
            <v>#VALUE!</v>
          </cell>
          <cell r="Y505">
            <v>1303.210449454288</v>
          </cell>
          <cell r="Z505" t="e">
            <v>#VALUE!</v>
          </cell>
          <cell r="AA505" t="e">
            <v>#VALUE!</v>
          </cell>
        </row>
        <row r="506">
          <cell r="C506" t="str">
            <v>CO2 Emissions - 2017 (Road - 2.5)</v>
          </cell>
          <cell r="E506">
            <v>200.3702654823386</v>
          </cell>
          <cell r="F506">
            <v>412.52453836355244</v>
          </cell>
          <cell r="G506">
            <v>426.11828604987028</v>
          </cell>
          <cell r="H506">
            <v>586.27603847227374</v>
          </cell>
          <cell r="I506">
            <v>9073.4587476230481</v>
          </cell>
          <cell r="J506">
            <v>306.94182177611367</v>
          </cell>
          <cell r="K506">
            <v>759.69949089724889</v>
          </cell>
          <cell r="L506">
            <v>2077.0679982150036</v>
          </cell>
          <cell r="M506">
            <v>489.93360727090555</v>
          </cell>
          <cell r="N506">
            <v>353.09185205120247</v>
          </cell>
          <cell r="O506">
            <v>1234.0000807791287</v>
          </cell>
          <cell r="P506">
            <v>581.67325113964955</v>
          </cell>
          <cell r="Q506">
            <v>444.8308452141257</v>
          </cell>
          <cell r="R506">
            <v>1551.278477201035</v>
          </cell>
          <cell r="S506">
            <v>556.74357287803537</v>
          </cell>
          <cell r="T506">
            <v>386.74784136467662</v>
          </cell>
          <cell r="U506">
            <v>358.71876987846156</v>
          </cell>
          <cell r="V506">
            <v>400.806599451794</v>
          </cell>
          <cell r="W506">
            <v>4963.9614570945287</v>
          </cell>
          <cell r="X506" t="e">
            <v>#VALUE!</v>
          </cell>
          <cell r="Y506">
            <v>1324.4338705896309</v>
          </cell>
          <cell r="Z506" t="e">
            <v>#VALUE!</v>
          </cell>
          <cell r="AA506" t="e">
            <v>#VALUE!</v>
          </cell>
        </row>
        <row r="507">
          <cell r="C507" t="str">
            <v>CO2 Emissions - 2018 (Road - 2.5)</v>
          </cell>
          <cell r="E507">
            <v>193.66188823572816</v>
          </cell>
          <cell r="F507">
            <v>380.00911672384638</v>
          </cell>
          <cell r="G507">
            <v>408.88891899046143</v>
          </cell>
          <cell r="H507">
            <v>571.0355263596324</v>
          </cell>
          <cell r="I507">
            <v>8454.70503355648</v>
          </cell>
          <cell r="J507">
            <v>280.3466244131522</v>
          </cell>
          <cell r="K507">
            <v>663.56317410690292</v>
          </cell>
          <cell r="L507">
            <v>1946.7938963610163</v>
          </cell>
          <cell r="M507">
            <v>476.88092341073389</v>
          </cell>
          <cell r="N507">
            <v>315.05768091403894</v>
          </cell>
          <cell r="O507">
            <v>1145.4449148618357</v>
          </cell>
          <cell r="P507">
            <v>540.33691434016851</v>
          </cell>
          <cell r="Q507">
            <v>433.1742863509055</v>
          </cell>
          <cell r="R507">
            <v>1422.7339855786372</v>
          </cell>
          <cell r="S507">
            <v>522.6862653100975</v>
          </cell>
          <cell r="T507">
            <v>343.35368066603098</v>
          </cell>
          <cell r="U507">
            <v>338.72708176354507</v>
          </cell>
          <cell r="V507">
            <v>356.96681352702137</v>
          </cell>
          <cell r="W507">
            <v>4789.307246078205</v>
          </cell>
          <cell r="X507" t="e">
            <v>#VALUE!</v>
          </cell>
          <cell r="Y507">
            <v>1241.2459985025494</v>
          </cell>
          <cell r="Z507" t="e">
            <v>#VALUE!</v>
          </cell>
          <cell r="AA507" t="e">
            <v>#VALUE!</v>
          </cell>
        </row>
        <row r="508">
          <cell r="C508" t="str">
            <v>CO2 Emissions - 2019 (Road - 2.5)</v>
          </cell>
          <cell r="E508">
            <v>193.8168331634451</v>
          </cell>
          <cell r="F508">
            <v>399.23176613637384</v>
          </cell>
          <cell r="G508">
            <v>418.66400581638487</v>
          </cell>
          <cell r="H508">
            <v>582.7101694342075</v>
          </cell>
          <cell r="I508">
            <v>9177.1167891380846</v>
          </cell>
          <cell r="J508">
            <v>281.03477991761406</v>
          </cell>
          <cell r="K508">
            <v>652.20793589815855</v>
          </cell>
          <cell r="L508">
            <v>2145.4700904479355</v>
          </cell>
          <cell r="M508">
            <v>507.55625083335377</v>
          </cell>
          <cell r="N508">
            <v>312.07330739527532</v>
          </cell>
          <cell r="O508">
            <v>1187.2323004337593</v>
          </cell>
          <cell r="P508">
            <v>567.75995641582892</v>
          </cell>
          <cell r="Q508">
            <v>442.23124410777604</v>
          </cell>
          <cell r="R508">
            <v>1473.1148960928474</v>
          </cell>
          <cell r="S508">
            <v>536.43281318526692</v>
          </cell>
          <cell r="T508">
            <v>363.42836909832999</v>
          </cell>
          <cell r="U508">
            <v>340.75742460534423</v>
          </cell>
          <cell r="V508">
            <v>355.97149941035957</v>
          </cell>
          <cell r="W508">
            <v>4944.5287455527632</v>
          </cell>
          <cell r="X508" t="e">
            <v>#VALUE!</v>
          </cell>
          <cell r="Y508">
            <v>1309.5441672149009</v>
          </cell>
          <cell r="Z508" t="e">
            <v>#VALUE!</v>
          </cell>
          <cell r="AA508" t="e">
            <v>#VALUE!</v>
          </cell>
        </row>
        <row r="509">
          <cell r="C509" t="str">
            <v>CO2 Emissions - 2020 (Road - 2.5)</v>
          </cell>
          <cell r="E509">
            <v>189.11322576383469</v>
          </cell>
          <cell r="F509">
            <v>397.98489310546529</v>
          </cell>
          <cell r="G509">
            <v>410.94197395128924</v>
          </cell>
          <cell r="H509">
            <v>571.98199470029851</v>
          </cell>
          <cell r="I509">
            <v>9522.6754736749899</v>
          </cell>
          <cell r="J509">
            <v>272.90055833481892</v>
          </cell>
          <cell r="K509">
            <v>639.51815731798763</v>
          </cell>
          <cell r="L509">
            <v>2241.8679054988611</v>
          </cell>
          <cell r="M509">
            <v>502.274441399637</v>
          </cell>
          <cell r="N509">
            <v>301.24766377874238</v>
          </cell>
          <cell r="O509">
            <v>1156.5576630980313</v>
          </cell>
          <cell r="P509">
            <v>565.24896912391387</v>
          </cell>
          <cell r="Q509">
            <v>432.42462957596121</v>
          </cell>
          <cell r="R509">
            <v>1412.0749967700197</v>
          </cell>
          <cell r="S509">
            <v>506.60481889958703</v>
          </cell>
          <cell r="T509">
            <v>367.18242911460658</v>
          </cell>
          <cell r="U509">
            <v>338.5176860890806</v>
          </cell>
          <cell r="V509">
            <v>345.06498573361887</v>
          </cell>
          <cell r="W509">
            <v>4879.9316407304595</v>
          </cell>
          <cell r="X509" t="e">
            <v>#VALUE!</v>
          </cell>
          <cell r="Y509">
            <v>1318.637584561116</v>
          </cell>
          <cell r="Z509" t="e">
            <v>#VALUE!</v>
          </cell>
          <cell r="AA509" t="e">
            <v>#VALUE!</v>
          </cell>
        </row>
        <row r="510">
          <cell r="C510" t="str">
            <v>CO2 Emissions - 2021 (Road - 2.5)</v>
          </cell>
          <cell r="E510">
            <v>191.73432629965669</v>
          </cell>
          <cell r="F510">
            <v>404.02624853428472</v>
          </cell>
          <cell r="G510">
            <v>410.34840154606684</v>
          </cell>
          <cell r="H510">
            <v>572.9792249697789</v>
          </cell>
          <cell r="I510">
            <v>9917.2433216181798</v>
          </cell>
          <cell r="J510">
            <v>273.00888155094742</v>
          </cell>
          <cell r="K510">
            <v>640.93274393290835</v>
          </cell>
          <cell r="L510">
            <v>2364.5926431261573</v>
          </cell>
          <cell r="M510">
            <v>508.2697527353173</v>
          </cell>
          <cell r="N510">
            <v>300.76865150925011</v>
          </cell>
          <cell r="O510">
            <v>1152.6355795777108</v>
          </cell>
          <cell r="P510">
            <v>572.84843096822578</v>
          </cell>
          <cell r="Q510">
            <v>434.10695845488249</v>
          </cell>
          <cell r="R510">
            <v>1426.5026335672121</v>
          </cell>
          <cell r="S510">
            <v>498.27841408426286</v>
          </cell>
          <cell r="T510">
            <v>372.39470592190219</v>
          </cell>
          <cell r="U510">
            <v>344.74352310658713</v>
          </cell>
          <cell r="V510">
            <v>347.52166123256995</v>
          </cell>
          <cell r="W510">
            <v>4897.4887378834792</v>
          </cell>
          <cell r="X510" t="e">
            <v>#VALUE!</v>
          </cell>
          <cell r="Y510">
            <v>1348.9697284536517</v>
          </cell>
          <cell r="Z510" t="e">
            <v>#VALUE!</v>
          </cell>
          <cell r="AA510" t="e">
            <v>#VALUE!</v>
          </cell>
        </row>
        <row r="511">
          <cell r="C511" t="str">
            <v>CO2 Emissions - 2022 (Road - 2.5)</v>
          </cell>
          <cell r="E511">
            <v>194.42190658303076</v>
          </cell>
          <cell r="F511">
            <v>410.24197369158628</v>
          </cell>
          <cell r="G511">
            <v>411.62076769017256</v>
          </cell>
          <cell r="H511">
            <v>573.7959021298127</v>
          </cell>
          <cell r="I511">
            <v>10319.292488765364</v>
          </cell>
          <cell r="J511">
            <v>274.56205954735077</v>
          </cell>
          <cell r="K511">
            <v>643.64738523253243</v>
          </cell>
          <cell r="L511">
            <v>2499.5752409072729</v>
          </cell>
          <cell r="M511">
            <v>517.83630584139405</v>
          </cell>
          <cell r="N511">
            <v>301.17834362615071</v>
          </cell>
          <cell r="O511">
            <v>1149.7487725079202</v>
          </cell>
          <cell r="P511">
            <v>581.41694696887191</v>
          </cell>
          <cell r="Q511">
            <v>437.20623582357928</v>
          </cell>
          <cell r="R511">
            <v>1442.7784115826478</v>
          </cell>
          <cell r="S511">
            <v>495.69614658087721</v>
          </cell>
          <cell r="T511">
            <v>378.12694015560737</v>
          </cell>
          <cell r="U511">
            <v>351.94970471989762</v>
          </cell>
          <cell r="V511">
            <v>351.03545353605546</v>
          </cell>
          <cell r="W511">
            <v>4914.4266736736399</v>
          </cell>
          <cell r="X511" t="e">
            <v>#VALUE!</v>
          </cell>
          <cell r="Y511">
            <v>1381.5030347138825</v>
          </cell>
          <cell r="Z511" t="e">
            <v>#VALUE!</v>
          </cell>
          <cell r="AA511" t="e">
            <v>#VALUE!</v>
          </cell>
        </row>
        <row r="512">
          <cell r="C512" t="str">
            <v>CO2 Emissions - 2023 (Road - 2.5)</v>
          </cell>
          <cell r="E512">
            <v>196.22400632746371</v>
          </cell>
          <cell r="F512">
            <v>414.21381570849911</v>
          </cell>
          <cell r="G512">
            <v>411.80094578027246</v>
          </cell>
          <cell r="H512">
            <v>571.71406796241206</v>
          </cell>
          <cell r="I512">
            <v>10639.351661584469</v>
          </cell>
          <cell r="J512">
            <v>275.73051730173916</v>
          </cell>
          <cell r="K512">
            <v>643.5614644137579</v>
          </cell>
          <cell r="L512">
            <v>2620.3668320969236</v>
          </cell>
          <cell r="M512">
            <v>525.99561915995844</v>
          </cell>
          <cell r="N512">
            <v>300.76973483254989</v>
          </cell>
          <cell r="O512">
            <v>1142.540692780676</v>
          </cell>
          <cell r="P512">
            <v>587.57211287136317</v>
          </cell>
          <cell r="Q512">
            <v>438.58281221513744</v>
          </cell>
          <cell r="R512">
            <v>1453.4994951565898</v>
          </cell>
          <cell r="S512">
            <v>493.7380684493703</v>
          </cell>
          <cell r="T512">
            <v>380.19031027499835</v>
          </cell>
          <cell r="U512">
            <v>358.7304311448591</v>
          </cell>
          <cell r="V512">
            <v>353.73292708402892</v>
          </cell>
          <cell r="W512">
            <v>4903.5131381276178</v>
          </cell>
          <cell r="X512" t="e">
            <v>#VALUE!</v>
          </cell>
          <cell r="Y512">
            <v>1405.8857185932993</v>
          </cell>
          <cell r="Z512" t="e">
            <v>#VALUE!</v>
          </cell>
          <cell r="AA512" t="e">
            <v>#VALUE!</v>
          </cell>
        </row>
        <row r="513">
          <cell r="C513" t="str">
            <v>CO2 Emissions - 2024 (Road - 2.5)</v>
          </cell>
          <cell r="E513">
            <v>198.16009460248608</v>
          </cell>
          <cell r="F513">
            <v>418.29769430562772</v>
          </cell>
          <cell r="G513">
            <v>412.47833048357279</v>
          </cell>
          <cell r="H513">
            <v>570.22081300814511</v>
          </cell>
          <cell r="I513">
            <v>10968.889768460584</v>
          </cell>
          <cell r="J513">
            <v>276.16936144922369</v>
          </cell>
          <cell r="K513">
            <v>641.07716879175348</v>
          </cell>
          <cell r="L513">
            <v>2749.5289766330998</v>
          </cell>
          <cell r="M513">
            <v>534.97221454796909</v>
          </cell>
          <cell r="N513">
            <v>299.03228222580577</v>
          </cell>
          <cell r="O513">
            <v>1135.4769288083878</v>
          </cell>
          <cell r="P513">
            <v>593.90354175963853</v>
          </cell>
          <cell r="Q513">
            <v>440.47225878403606</v>
          </cell>
          <cell r="R513">
            <v>1452.2323821546217</v>
          </cell>
          <cell r="S513">
            <v>491.11928433476476</v>
          </cell>
          <cell r="T513">
            <v>382.54214664263691</v>
          </cell>
          <cell r="U513">
            <v>364.68219175154564</v>
          </cell>
          <cell r="V513">
            <v>354.56480220414574</v>
          </cell>
          <cell r="W513">
            <v>4895.4948773356555</v>
          </cell>
          <cell r="X513" t="e">
            <v>#VALUE!</v>
          </cell>
          <cell r="Y513">
            <v>1430.4902693833526</v>
          </cell>
          <cell r="Z513" t="e">
            <v>#VALUE!</v>
          </cell>
          <cell r="AA513" t="e">
            <v>#VALUE!</v>
          </cell>
        </row>
        <row r="514">
          <cell r="C514" t="str">
            <v>CO2 Emissions - 2025 (Road - 2.5)</v>
          </cell>
          <cell r="E514">
            <v>197.37815923072489</v>
          </cell>
          <cell r="F514">
            <v>422.54779245207794</v>
          </cell>
          <cell r="G514">
            <v>411.85499545630074</v>
          </cell>
          <cell r="H514">
            <v>568.90647360145806</v>
          </cell>
          <cell r="I514">
            <v>11354.610431787696</v>
          </cell>
          <cell r="J514">
            <v>275.38699561468604</v>
          </cell>
          <cell r="K514">
            <v>634.76958287512855</v>
          </cell>
          <cell r="L514">
            <v>2880.3053062887875</v>
          </cell>
          <cell r="M514">
            <v>543.28709980203587</v>
          </cell>
          <cell r="N514">
            <v>295.70706687477423</v>
          </cell>
          <cell r="O514">
            <v>1133.4692622891605</v>
          </cell>
          <cell r="P514">
            <v>598.57394584464294</v>
          </cell>
          <cell r="Q514">
            <v>440.21999265605712</v>
          </cell>
          <cell r="R514">
            <v>1445.3244967735284</v>
          </cell>
          <cell r="S514">
            <v>485.18852950986445</v>
          </cell>
          <cell r="T514">
            <v>385.37543130349803</v>
          </cell>
          <cell r="U514">
            <v>365.45664501248359</v>
          </cell>
          <cell r="V514">
            <v>352.59833068530457</v>
          </cell>
          <cell r="W514">
            <v>4902.2786851433657</v>
          </cell>
          <cell r="X514" t="e">
            <v>#VALUE!</v>
          </cell>
          <cell r="Y514">
            <v>1457.5389064842936</v>
          </cell>
          <cell r="Z514" t="e">
            <v>#VALUE!</v>
          </cell>
          <cell r="AA514" t="e">
            <v>#VALUE!</v>
          </cell>
        </row>
        <row r="515">
          <cell r="C515" t="str">
            <v>CO2 Emissions - 2026 (Road - 2.5)</v>
          </cell>
          <cell r="E515">
            <v>197.30667779054332</v>
          </cell>
          <cell r="F515">
            <v>426.93954963820931</v>
          </cell>
          <cell r="G515">
            <v>411.36025570176901</v>
          </cell>
          <cell r="H515">
            <v>568.60631928210603</v>
          </cell>
          <cell r="I515">
            <v>11740.950576834317</v>
          </cell>
          <cell r="J515">
            <v>274.92979782515317</v>
          </cell>
          <cell r="K515">
            <v>628.79165828733051</v>
          </cell>
          <cell r="L515">
            <v>3013.8343756444106</v>
          </cell>
          <cell r="M515">
            <v>551.71777115956104</v>
          </cell>
          <cell r="N515">
            <v>293.00680817351355</v>
          </cell>
          <cell r="O515">
            <v>1132.283826578064</v>
          </cell>
          <cell r="P515">
            <v>603.37247785077659</v>
          </cell>
          <cell r="Q515">
            <v>440.77536003306608</v>
          </cell>
          <cell r="R515">
            <v>1444.900479822239</v>
          </cell>
          <cell r="S515">
            <v>480.15565447699578</v>
          </cell>
          <cell r="T515">
            <v>387.59077328699283</v>
          </cell>
          <cell r="U515">
            <v>366.51673405721306</v>
          </cell>
          <cell r="V515">
            <v>351.47385871577649</v>
          </cell>
          <cell r="W515">
            <v>4914.2549745409679</v>
          </cell>
          <cell r="X515" t="e">
            <v>#VALUE!</v>
          </cell>
          <cell r="Y515">
            <v>1485.7246278788946</v>
          </cell>
          <cell r="Z515" t="e">
            <v>#VALUE!</v>
          </cell>
          <cell r="AA515" t="e">
            <v>#VALUE!</v>
          </cell>
        </row>
        <row r="516">
          <cell r="C516" t="str">
            <v>CO2 Emissions - 2027 (Road - 2.5)</v>
          </cell>
          <cell r="E516">
            <v>197.34151566817451</v>
          </cell>
          <cell r="F516">
            <v>431.16164915522376</v>
          </cell>
          <cell r="G516">
            <v>411.18205380708821</v>
          </cell>
          <cell r="H516">
            <v>568.53528543955633</v>
          </cell>
          <cell r="I516">
            <v>12126.41354231279</v>
          </cell>
          <cell r="J516">
            <v>274.64021336153417</v>
          </cell>
          <cell r="K516">
            <v>622.613357849115</v>
          </cell>
          <cell r="L516">
            <v>3150.6218485026125</v>
          </cell>
          <cell r="M516">
            <v>560.64700495841544</v>
          </cell>
          <cell r="N516">
            <v>290.35490006433776</v>
          </cell>
          <cell r="O516">
            <v>1130.9855782713137</v>
          </cell>
          <cell r="P516">
            <v>608.03798163701163</v>
          </cell>
          <cell r="Q516">
            <v>441.58209075337294</v>
          </cell>
          <cell r="R516">
            <v>1444.6287183315158</v>
          </cell>
          <cell r="S516">
            <v>476.02849239219415</v>
          </cell>
          <cell r="T516">
            <v>389.27726011313212</v>
          </cell>
          <cell r="U516">
            <v>367.44268213121887</v>
          </cell>
          <cell r="V516">
            <v>350.38826898661534</v>
          </cell>
          <cell r="W516">
            <v>4926.4071003408972</v>
          </cell>
          <cell r="X516" t="e">
            <v>#VALUE!</v>
          </cell>
          <cell r="Y516">
            <v>1514.1205023197956</v>
          </cell>
          <cell r="Z516" t="e">
            <v>#VALUE!</v>
          </cell>
          <cell r="AA516" t="e">
            <v>#VALUE!</v>
          </cell>
        </row>
        <row r="517">
          <cell r="C517" t="str">
            <v>CO2 Emissions - 2028 (Road - 2.5)</v>
          </cell>
          <cell r="E517">
            <v>197.61407239849368</v>
          </cell>
          <cell r="F517">
            <v>434.8028073152912</v>
          </cell>
          <cell r="G517">
            <v>410.83650737935</v>
          </cell>
          <cell r="H517">
            <v>568.59947995811115</v>
          </cell>
          <cell r="I517">
            <v>12490.556345797011</v>
          </cell>
          <cell r="J517">
            <v>274.40461857913783</v>
          </cell>
          <cell r="K517">
            <v>616.00384448412251</v>
          </cell>
          <cell r="L517">
            <v>3284.0624179740357</v>
          </cell>
          <cell r="M517">
            <v>569.169076933425</v>
          </cell>
          <cell r="N517">
            <v>287.83317231489292</v>
          </cell>
          <cell r="O517">
            <v>1128.9320099494528</v>
          </cell>
          <cell r="P517">
            <v>611.98180370985551</v>
          </cell>
          <cell r="Q517">
            <v>442.52926298106593</v>
          </cell>
          <cell r="R517">
            <v>1446.4850249956437</v>
          </cell>
          <cell r="S517">
            <v>472.22679935510718</v>
          </cell>
          <cell r="T517">
            <v>389.6482543723215</v>
          </cell>
          <cell r="U517">
            <v>368.07390870394818</v>
          </cell>
          <cell r="V517">
            <v>349.51959836047143</v>
          </cell>
          <cell r="W517">
            <v>4936.1474492113284</v>
          </cell>
          <cell r="X517" t="e">
            <v>#VALUE!</v>
          </cell>
          <cell r="Y517">
            <v>1541.0224449880559</v>
          </cell>
          <cell r="Z517" t="e">
            <v>#VALUE!</v>
          </cell>
          <cell r="AA517" t="e">
            <v>#VALUE!</v>
          </cell>
        </row>
        <row r="518">
          <cell r="C518" t="str">
            <v>CO2 Emissions - 2029 (Road - 2.5)</v>
          </cell>
          <cell r="E518">
            <v>197.5129533600095</v>
          </cell>
          <cell r="F518">
            <v>438.37670970705733</v>
          </cell>
          <cell r="G518">
            <v>410.39257709457792</v>
          </cell>
          <cell r="H518">
            <v>568.10519729045552</v>
          </cell>
          <cell r="I518">
            <v>12872.504249235579</v>
          </cell>
          <cell r="J518">
            <v>273.98861535373851</v>
          </cell>
          <cell r="K518">
            <v>608.83863797616686</v>
          </cell>
          <cell r="L518">
            <v>3425.7255573646576</v>
          </cell>
          <cell r="M518">
            <v>578.07149892710731</v>
          </cell>
          <cell r="N518">
            <v>284.93145832753186</v>
          </cell>
          <cell r="O518">
            <v>1126.354070176908</v>
          </cell>
          <cell r="P518">
            <v>615.88338770270229</v>
          </cell>
          <cell r="Q518">
            <v>443.01979255774796</v>
          </cell>
          <cell r="R518">
            <v>1445.7720658359613</v>
          </cell>
          <cell r="S518">
            <v>468.37236574011445</v>
          </cell>
          <cell r="T518">
            <v>390.33982957101716</v>
          </cell>
          <cell r="U518">
            <v>368.52440713276218</v>
          </cell>
          <cell r="V518">
            <v>348.15041167386323</v>
          </cell>
          <cell r="W518">
            <v>4942.6956400577183</v>
          </cell>
          <cell r="X518" t="e">
            <v>#VALUE!</v>
          </cell>
          <cell r="Y518">
            <v>1568.8189171097724</v>
          </cell>
          <cell r="Z518" t="e">
            <v>#VALUE!</v>
          </cell>
          <cell r="AA518" t="e">
            <v>#VALUE!</v>
          </cell>
        </row>
        <row r="519">
          <cell r="C519" t="str">
            <v>CO2 Emissions - 2030 (Road - 2.5)</v>
          </cell>
          <cell r="E519">
            <v>198.12835822228419</v>
          </cell>
          <cell r="F519">
            <v>442.69117004436418</v>
          </cell>
          <cell r="G519">
            <v>410.64880597098096</v>
          </cell>
          <cell r="H519">
            <v>568.98929422183255</v>
          </cell>
          <cell r="I519">
            <v>13279.804077218512</v>
          </cell>
          <cell r="J519">
            <v>274.0908308241107</v>
          </cell>
          <cell r="K519">
            <v>602.35147905640531</v>
          </cell>
          <cell r="L519">
            <v>3578.2787931913467</v>
          </cell>
          <cell r="M519">
            <v>588.18304859226498</v>
          </cell>
          <cell r="N519">
            <v>282.65242636710258</v>
          </cell>
          <cell r="O519">
            <v>1125.6302369016867</v>
          </cell>
          <cell r="P519">
            <v>620.75260715187994</v>
          </cell>
          <cell r="Q519">
            <v>444.63247006081787</v>
          </cell>
          <cell r="R519">
            <v>1450.4015510632944</v>
          </cell>
          <cell r="S519">
            <v>465.8768290496181</v>
          </cell>
          <cell r="T519">
            <v>391.42382141131185</v>
          </cell>
          <cell r="U519">
            <v>369.59102194342569</v>
          </cell>
          <cell r="V519">
            <v>347.58902015714966</v>
          </cell>
          <cell r="W519">
            <v>4959.2021794721777</v>
          </cell>
          <cell r="X519" t="e">
            <v>#VALUE!</v>
          </cell>
          <cell r="Y519">
            <v>1600.0483168905564</v>
          </cell>
          <cell r="Z519" t="e">
            <v>#VALUE!</v>
          </cell>
          <cell r="AA519" t="e">
            <v>#VALUE!</v>
          </cell>
        </row>
        <row r="520">
          <cell r="C520" t="str">
            <v>Coal emissions - 2030 (Road - 2.5)</v>
          </cell>
          <cell r="E520">
            <v>3.9411688488304439</v>
          </cell>
          <cell r="F520">
            <v>190.83787280027676</v>
          </cell>
          <cell r="G520">
            <v>58.712787853962297</v>
          </cell>
          <cell r="H520">
            <v>68.023993264940344</v>
          </cell>
          <cell r="I520">
            <v>10661.548822986379</v>
          </cell>
          <cell r="J520">
            <v>19.58227942736816</v>
          </cell>
          <cell r="K520">
            <v>190.89535153370252</v>
          </cell>
          <cell r="L520">
            <v>2607.495542043534</v>
          </cell>
          <cell r="M520">
            <v>209.08993133374946</v>
          </cell>
          <cell r="N520">
            <v>28.889597219765573</v>
          </cell>
          <cell r="O520">
            <v>417.57609168784489</v>
          </cell>
          <cell r="P520">
            <v>297.01635405913055</v>
          </cell>
          <cell r="Q520">
            <v>40.251683299281702</v>
          </cell>
          <cell r="R520">
            <v>287.90559554259653</v>
          </cell>
          <cell r="S520">
            <v>0</v>
          </cell>
          <cell r="T520">
            <v>317.4452996391239</v>
          </cell>
          <cell r="U520">
            <v>160.9392065171221</v>
          </cell>
          <cell r="V520">
            <v>31.584582271564159</v>
          </cell>
          <cell r="W520">
            <v>1327.3103132260981</v>
          </cell>
          <cell r="X520" t="e">
            <v>#VALUE!</v>
          </cell>
          <cell r="Y520">
            <v>890.47613018711945</v>
          </cell>
          <cell r="Z520" t="e">
            <v>#VALUE!</v>
          </cell>
          <cell r="AA520" t="e">
            <v>#VALUE!</v>
          </cell>
        </row>
        <row r="521">
          <cell r="C521" t="str">
            <v>Electricity price - domestic - 2030 (Road - 2.5)</v>
          </cell>
          <cell r="E521">
            <v>9.9676115085795797E-2</v>
          </cell>
          <cell r="F521">
            <v>0.11161398684150368</v>
          </cell>
          <cell r="G521">
            <v>0.11577873069275023</v>
          </cell>
          <cell r="H521">
            <v>0.10485085628680881</v>
          </cell>
          <cell r="I521">
            <v>9.0852794837669726E-2</v>
          </cell>
          <cell r="J521">
            <v>0.1175563648357953</v>
          </cell>
          <cell r="K521">
            <v>0.1230652809798212</v>
          </cell>
          <cell r="L521">
            <v>8.9950699255140265E-2</v>
          </cell>
          <cell r="M521">
            <v>0.1224700090990273</v>
          </cell>
          <cell r="N521">
            <v>0.13525300769518156</v>
          </cell>
          <cell r="O521">
            <v>0.12671072186132204</v>
          </cell>
          <cell r="P521">
            <v>0.15754855265953782</v>
          </cell>
          <cell r="Q521">
            <v>9.7130263171455483E-2</v>
          </cell>
          <cell r="R521">
            <v>0.14495262475907664</v>
          </cell>
          <cell r="S521">
            <v>0.21857876258101394</v>
          </cell>
          <cell r="T521">
            <v>7.7662630645838254E-2</v>
          </cell>
          <cell r="U521">
            <v>9.4771918780882841E-2</v>
          </cell>
          <cell r="V521">
            <v>0.12904215519660456</v>
          </cell>
          <cell r="W521">
            <v>8.191653026819945E-2</v>
          </cell>
          <cell r="X521" t="e">
            <v>#VALUE!</v>
          </cell>
          <cell r="Y521">
            <v>0.11786221081754865</v>
          </cell>
          <cell r="Z521" t="e">
            <v>#VALUE!</v>
          </cell>
          <cell r="AA521" t="e">
            <v>#VALUE!</v>
          </cell>
        </row>
        <row r="522">
          <cell r="C522" t="str">
            <v>Coal price - domestic - 2030 (Road - 2.5)</v>
          </cell>
          <cell r="E522">
            <v>3.0072885254300177</v>
          </cell>
          <cell r="F522">
            <v>3.0072885254300177</v>
          </cell>
          <cell r="G522">
            <v>3.0072885254300177</v>
          </cell>
          <cell r="H522">
            <v>3.0072885254300177</v>
          </cell>
          <cell r="I522">
            <v>3.0072885254300177</v>
          </cell>
          <cell r="J522">
            <v>5.0075887354154442</v>
          </cell>
          <cell r="K522">
            <v>5.2481807706351926</v>
          </cell>
          <cell r="L522">
            <v>3.0072885254300177</v>
          </cell>
          <cell r="M522">
            <v>3.0072885254300177</v>
          </cell>
          <cell r="N522">
            <v>5.3231971865251229</v>
          </cell>
          <cell r="O522">
            <v>3.0072885254300177</v>
          </cell>
          <cell r="P522">
            <v>3.0072885254300177</v>
          </cell>
          <cell r="Q522">
            <v>3.0072885254300177</v>
          </cell>
          <cell r="R522">
            <v>3.0072885254300177</v>
          </cell>
          <cell r="S522">
            <v>3.0072885254300177</v>
          </cell>
          <cell r="T522">
            <v>3.0072885254300177</v>
          </cell>
          <cell r="U522">
            <v>3.0072885254300177</v>
          </cell>
          <cell r="V522">
            <v>6.1220729870205091</v>
          </cell>
          <cell r="W522">
            <v>3.0072885254300177</v>
          </cell>
          <cell r="X522" t="e">
            <v>#VALUE!</v>
          </cell>
          <cell r="Y522">
            <v>3.5163351347919236</v>
          </cell>
          <cell r="Z522" t="e">
            <v>#VALUE!</v>
          </cell>
          <cell r="AA522" t="e">
            <v>#VALUE!</v>
          </cell>
        </row>
        <row r="523">
          <cell r="C523" t="str">
            <v>Natural gas price - domestic - 2030 (Road - 2.5)</v>
          </cell>
          <cell r="E523">
            <v>3.0090947745041028</v>
          </cell>
          <cell r="F523">
            <v>9.5844754047473</v>
          </cell>
          <cell r="G523">
            <v>3.0090947745041028</v>
          </cell>
          <cell r="H523">
            <v>3.0090947745041028</v>
          </cell>
          <cell r="I523">
            <v>9.5844754047473</v>
          </cell>
          <cell r="J523">
            <v>8.2778827277510665</v>
          </cell>
          <cell r="K523">
            <v>8.3649717187859967</v>
          </cell>
          <cell r="L523">
            <v>9.5844754047473</v>
          </cell>
          <cell r="M523">
            <v>9.5844754047473</v>
          </cell>
          <cell r="N523">
            <v>8.2990384490094211</v>
          </cell>
          <cell r="O523">
            <v>9.5844754047473</v>
          </cell>
          <cell r="P523">
            <v>9.5844754047473</v>
          </cell>
          <cell r="Q523">
            <v>3.0090947745041028</v>
          </cell>
          <cell r="R523">
            <v>6.9563920460817359</v>
          </cell>
          <cell r="S523">
            <v>6.9563920460817359</v>
          </cell>
          <cell r="T523">
            <v>6.9563920460817359</v>
          </cell>
          <cell r="U523">
            <v>6.9563920460817359</v>
          </cell>
          <cell r="V523">
            <v>8.3289064169070262</v>
          </cell>
          <cell r="W523">
            <v>3.0090947745041028</v>
          </cell>
          <cell r="X523" t="e">
            <v>#VALUE!</v>
          </cell>
          <cell r="Y523">
            <v>7.034141778830775</v>
          </cell>
          <cell r="Z523" t="e">
            <v>#VALUE!</v>
          </cell>
          <cell r="AA523" t="e">
            <v>#VALUE!</v>
          </cell>
        </row>
        <row r="524">
          <cell r="C524" t="str">
            <v>Gasoline price - domestic - 2030 (Road - 2.5)</v>
          </cell>
          <cell r="E524">
            <v>1.5021662477987037</v>
          </cell>
          <cell r="F524">
            <v>1.3364942386745744</v>
          </cell>
          <cell r="G524">
            <v>1.4403249616725646</v>
          </cell>
          <cell r="H524">
            <v>1.1265526643014885</v>
          </cell>
          <cell r="I524">
            <v>1.2471872766223848</v>
          </cell>
          <cell r="J524">
            <v>1.8410041305378413</v>
          </cell>
          <cell r="K524">
            <v>1.8241616141463648</v>
          </cell>
          <cell r="L524">
            <v>1.3227078822416543</v>
          </cell>
          <cell r="M524">
            <v>0.68543437291607812</v>
          </cell>
          <cell r="N524">
            <v>2.0235903432127058</v>
          </cell>
          <cell r="O524">
            <v>1.4790107233737024</v>
          </cell>
          <cell r="P524">
            <v>1.5466252713472064</v>
          </cell>
          <cell r="Q524">
            <v>1.1117485651038099</v>
          </cell>
          <cell r="R524">
            <v>0.94416796002220826</v>
          </cell>
          <cell r="S524">
            <v>0.66706934686126163</v>
          </cell>
          <cell r="T524">
            <v>1.2660314633808618</v>
          </cell>
          <cell r="U524">
            <v>1.5909769149990027</v>
          </cell>
          <cell r="V524">
            <v>1.7866845998991585</v>
          </cell>
          <cell r="W524">
            <v>0.8984584448773516</v>
          </cell>
          <cell r="X524" t="e">
            <v>#VALUE!</v>
          </cell>
          <cell r="Y524">
            <v>1.3494945801046803</v>
          </cell>
          <cell r="Z524" t="e">
            <v>#VALUE!</v>
          </cell>
          <cell r="AA524" t="e">
            <v>#VALUE!</v>
          </cell>
        </row>
        <row r="525">
          <cell r="C525" t="str">
            <v>Diesel price - domestic - 2030 (Road - 2.5)</v>
          </cell>
          <cell r="E525">
            <v>1.3005218617215675</v>
          </cell>
          <cell r="F525">
            <v>1.3044046875779403</v>
          </cell>
          <cell r="G525">
            <v>1.2294412314060903</v>
          </cell>
          <cell r="H525">
            <v>1.1028586536378078</v>
          </cell>
          <cell r="I525">
            <v>1.2823373366879913</v>
          </cell>
          <cell r="J525">
            <v>1.6852479066007047</v>
          </cell>
          <cell r="K525">
            <v>1.6072714455855901</v>
          </cell>
          <cell r="L525">
            <v>1.1660207472463053</v>
          </cell>
          <cell r="M525">
            <v>0.70169747450855713</v>
          </cell>
          <cell r="N525">
            <v>1.8660023360037512</v>
          </cell>
          <cell r="O525">
            <v>1.2882222647762185</v>
          </cell>
          <cell r="P525">
            <v>1.3688901356242169</v>
          </cell>
          <cell r="Q525">
            <v>1.1548488938331958</v>
          </cell>
          <cell r="R525">
            <v>0.97320920497634433</v>
          </cell>
          <cell r="S525">
            <v>0.68773575205063686</v>
          </cell>
          <cell r="T525">
            <v>1.1345089655197196</v>
          </cell>
          <cell r="U525">
            <v>1.4282950788679483</v>
          </cell>
          <cell r="V525">
            <v>1.8294401814881671</v>
          </cell>
          <cell r="W525">
            <v>0.95073573427162694</v>
          </cell>
          <cell r="X525" t="e">
            <v>#VALUE!</v>
          </cell>
          <cell r="Y525">
            <v>1.2664047311781255</v>
          </cell>
          <cell r="Z525" t="e">
            <v>#VALUE!</v>
          </cell>
          <cell r="AA525" t="e">
            <v>#VALUE!</v>
          </cell>
        </row>
        <row r="526">
          <cell r="C526" t="str">
            <v>Other Oil price - domestic - 2030 (Road - 2.5)</v>
          </cell>
          <cell r="E526">
            <v>73.071376723942251</v>
          </cell>
          <cell r="F526">
            <v>73.071376723942251</v>
          </cell>
          <cell r="G526">
            <v>73.071376723942251</v>
          </cell>
          <cell r="H526">
            <v>73.071376723942251</v>
          </cell>
          <cell r="I526">
            <v>73.071376723942251</v>
          </cell>
          <cell r="J526">
            <v>81.117216972230239</v>
          </cell>
          <cell r="K526">
            <v>80.7331519735786</v>
          </cell>
          <cell r="L526">
            <v>73.071376723942251</v>
          </cell>
          <cell r="M526">
            <v>73.071376723942251</v>
          </cell>
          <cell r="N526">
            <v>82.191844051668085</v>
          </cell>
          <cell r="O526">
            <v>73.071376723942251</v>
          </cell>
          <cell r="P526">
            <v>73.071376723942251</v>
          </cell>
          <cell r="Q526">
            <v>73.071376723942251</v>
          </cell>
          <cell r="R526">
            <v>73.071376723942251</v>
          </cell>
          <cell r="S526">
            <v>73.071376723942251</v>
          </cell>
          <cell r="T526">
            <v>73.071376723942251</v>
          </cell>
          <cell r="U526">
            <v>73.071376723942251</v>
          </cell>
          <cell r="V526">
            <v>80.631720616936548</v>
          </cell>
          <cell r="W526">
            <v>73.071376723942251</v>
          </cell>
          <cell r="X526" t="e">
            <v>#VALUE!</v>
          </cell>
          <cell r="Y526">
            <v>74.776030761765611</v>
          </cell>
          <cell r="Z526" t="e">
            <v>#VALUE!</v>
          </cell>
          <cell r="AA526" t="e">
            <v>#VALUE!</v>
          </cell>
        </row>
        <row r="527">
          <cell r="C527" t="str">
            <v>Natural gas emissions - 2030 (Road - 2.5)</v>
          </cell>
          <cell r="E527">
            <v>107.96336223939794</v>
          </cell>
          <cell r="F527">
            <v>107.65099342762099</v>
          </cell>
          <cell r="G527">
            <v>69.436080001574567</v>
          </cell>
          <cell r="H527">
            <v>217.90378940091946</v>
          </cell>
          <cell r="I527">
            <v>726.48434073467934</v>
          </cell>
          <cell r="J527">
            <v>85.884744777016934</v>
          </cell>
          <cell r="K527">
            <v>165.6544040631502</v>
          </cell>
          <cell r="L527">
            <v>148.53611050395978</v>
          </cell>
          <cell r="M527">
            <v>115.86123175497887</v>
          </cell>
          <cell r="N527">
            <v>117.55082729666596</v>
          </cell>
          <cell r="O527">
            <v>299.39209431331687</v>
          </cell>
          <cell r="P527">
            <v>124.64147564170801</v>
          </cell>
          <cell r="Q527">
            <v>153.9469268070111</v>
          </cell>
          <cell r="R527">
            <v>830.35212105790322</v>
          </cell>
          <cell r="S527">
            <v>166.77752749231783</v>
          </cell>
          <cell r="T527">
            <v>4.4122208189299297</v>
          </cell>
          <cell r="U527">
            <v>103.20280213650403</v>
          </cell>
          <cell r="V527">
            <v>156.52304906781214</v>
          </cell>
          <cell r="W527">
            <v>1640.8791513153185</v>
          </cell>
          <cell r="X527" t="e">
            <v>#VALUE!</v>
          </cell>
          <cell r="Y527">
            <v>281.21332909740983</v>
          </cell>
          <cell r="Z527" t="e">
            <v>#VALUE!</v>
          </cell>
          <cell r="AA527" t="e">
            <v>#VALUE!</v>
          </cell>
        </row>
        <row r="528">
          <cell r="C528" t="str">
            <v>Road fuel emissions - 2030 (Road - 2.5)</v>
          </cell>
          <cell r="E528">
            <v>31.62043793971349</v>
          </cell>
          <cell r="F528">
            <v>75.918179400482956</v>
          </cell>
          <cell r="G528">
            <v>141.5371522043707</v>
          </cell>
          <cell r="H528">
            <v>132.73257039160822</v>
          </cell>
          <cell r="I528">
            <v>785.02179841125326</v>
          </cell>
          <cell r="J528">
            <v>79.549169189342919</v>
          </cell>
          <cell r="K528">
            <v>104.53402329862753</v>
          </cell>
          <cell r="L528">
            <v>343.00501964694269</v>
          </cell>
          <cell r="M528">
            <v>148.47108790228427</v>
          </cell>
          <cell r="N528">
            <v>69.648971324397777</v>
          </cell>
          <cell r="O528">
            <v>126.35317434139684</v>
          </cell>
          <cell r="P528">
            <v>39.503365471668623</v>
          </cell>
          <cell r="Q528">
            <v>134.94998322934612</v>
          </cell>
          <cell r="R528">
            <v>72.30440878960998</v>
          </cell>
          <cell r="S528">
            <v>61.003804909014093</v>
          </cell>
          <cell r="T528">
            <v>45.909062426932493</v>
          </cell>
          <cell r="U528">
            <v>49.143736391280633</v>
          </cell>
          <cell r="V528">
            <v>79.03490184858525</v>
          </cell>
          <cell r="W528">
            <v>1120.6368019536901</v>
          </cell>
          <cell r="X528" t="e">
            <v>#VALUE!</v>
          </cell>
          <cell r="Y528">
            <v>191.62513942476568</v>
          </cell>
          <cell r="Z528" t="e">
            <v>#VALUE!</v>
          </cell>
          <cell r="AA528" t="e">
            <v>#VALUE!</v>
          </cell>
        </row>
        <row r="529">
          <cell r="C529" t="str">
            <v>Oil emissions - 2030 (Road - 2.5)</v>
          </cell>
          <cell r="E529">
            <v>86.223827134055824</v>
          </cell>
          <cell r="F529">
            <v>143.60230381646642</v>
          </cell>
          <cell r="G529">
            <v>282.49993811544408</v>
          </cell>
          <cell r="H529">
            <v>281.96151155597272</v>
          </cell>
          <cell r="I529">
            <v>1861.370913497454</v>
          </cell>
          <cell r="J529">
            <v>162.02380661972558</v>
          </cell>
          <cell r="K529">
            <v>225.40172345955256</v>
          </cell>
          <cell r="L529">
            <v>820.84714064385275</v>
          </cell>
          <cell r="M529">
            <v>263.23188550353666</v>
          </cell>
          <cell r="N529">
            <v>131.01200185067103</v>
          </cell>
          <cell r="O529">
            <v>375.86205090052505</v>
          </cell>
          <cell r="P529">
            <v>181.29477745104143</v>
          </cell>
          <cell r="Q529">
            <v>250.33385995452505</v>
          </cell>
          <cell r="R529">
            <v>300.94383446279454</v>
          </cell>
          <cell r="S529">
            <v>299.09930155730029</v>
          </cell>
          <cell r="T529">
            <v>69.566300953258022</v>
          </cell>
          <cell r="U529">
            <v>105.14901328979954</v>
          </cell>
          <cell r="V529">
            <v>153.48138881777334</v>
          </cell>
          <cell r="W529">
            <v>1970.9127149307606</v>
          </cell>
          <cell r="X529" t="e">
            <v>#VALUE!</v>
          </cell>
          <cell r="Y529">
            <v>419.20096286918471</v>
          </cell>
          <cell r="Z529" t="e">
            <v>#VALUE!</v>
          </cell>
          <cell r="AA529" t="e">
            <v>#VALUE!</v>
          </cell>
        </row>
        <row r="530">
          <cell r="C530" t="str">
            <v>Other fuel emissions - 2030 (Road - 2.5)</v>
          </cell>
          <cell r="E530">
            <v>0</v>
          </cell>
          <cell r="F530">
            <v>0.6</v>
          </cell>
          <cell r="G530">
            <v>0</v>
          </cell>
          <cell r="H530">
            <v>1.1000000000000001</v>
          </cell>
          <cell r="I530">
            <v>30.4</v>
          </cell>
          <cell r="J530">
            <v>6.6</v>
          </cell>
          <cell r="K530">
            <v>20.399999999999999</v>
          </cell>
          <cell r="L530">
            <v>1.4</v>
          </cell>
          <cell r="M530">
            <v>0</v>
          </cell>
          <cell r="N530">
            <v>5.2</v>
          </cell>
          <cell r="O530">
            <v>32.799999999999997</v>
          </cell>
          <cell r="P530">
            <v>17.8</v>
          </cell>
          <cell r="Q530">
            <v>0.1</v>
          </cell>
          <cell r="R530">
            <v>31.2</v>
          </cell>
          <cell r="S530">
            <v>0</v>
          </cell>
          <cell r="T530">
            <v>0</v>
          </cell>
          <cell r="U530">
            <v>0.3</v>
          </cell>
          <cell r="V530">
            <v>6</v>
          </cell>
          <cell r="W530">
            <v>20.100000000000001</v>
          </cell>
          <cell r="X530" t="e">
            <v>#VALUE!</v>
          </cell>
          <cell r="Y530">
            <v>9.1578947368421044</v>
          </cell>
          <cell r="Z530" t="e">
            <v>#VALUE!</v>
          </cell>
          <cell r="AA530" t="e">
            <v>#VALUE!</v>
          </cell>
        </row>
        <row r="531">
          <cell r="C531" t="str">
            <v>Coal deaths - 2030 (Road - 2.5)</v>
          </cell>
          <cell r="E531">
            <v>47.731263686236872</v>
          </cell>
          <cell r="F531">
            <v>275.27002355283838</v>
          </cell>
          <cell r="G531">
            <v>322.146860186114</v>
          </cell>
          <cell r="H531">
            <v>89.806855954114454</v>
          </cell>
          <cell r="I531">
            <v>823891.71797160362</v>
          </cell>
          <cell r="J531">
            <v>368.75238300687266</v>
          </cell>
          <cell r="K531">
            <v>3587.4020081284589</v>
          </cell>
          <cell r="L531">
            <v>410004.91685772169</v>
          </cell>
          <cell r="M531">
            <v>8950.6569050061844</v>
          </cell>
          <cell r="N531">
            <v>391.21619266668495</v>
          </cell>
          <cell r="O531">
            <v>2582.3696878538376</v>
          </cell>
          <cell r="P531">
            <v>3477.8810653473556</v>
          </cell>
          <cell r="Q531">
            <v>113.47446607546193</v>
          </cell>
          <cell r="R531">
            <v>19336.985551994814</v>
          </cell>
          <cell r="S531">
            <v>0</v>
          </cell>
          <cell r="T531">
            <v>5378.7273966777175</v>
          </cell>
          <cell r="U531">
            <v>7823.2332442876277</v>
          </cell>
          <cell r="V531">
            <v>772.67768232693345</v>
          </cell>
          <cell r="W531">
            <v>6809.8270570891991</v>
          </cell>
          <cell r="X531" t="e">
            <v>#VALUE!</v>
          </cell>
          <cell r="Y531">
            <v>68117.0943933245</v>
          </cell>
          <cell r="Z531" t="e">
            <v>#VALUE!</v>
          </cell>
          <cell r="AA531" t="e">
            <v>#VALUE!</v>
          </cell>
        </row>
        <row r="532">
          <cell r="C532" t="str">
            <v>Natural gas deaths - 2030 (Road - 2.5)</v>
          </cell>
          <cell r="E532">
            <v>239.51332890831563</v>
          </cell>
          <cell r="F532">
            <v>32.42967383946165</v>
          </cell>
          <cell r="G532">
            <v>99.559915530600122</v>
          </cell>
          <cell r="H532">
            <v>370.76567148402836</v>
          </cell>
          <cell r="I532">
            <v>39021.710632391136</v>
          </cell>
          <cell r="J532">
            <v>630.77563169753171</v>
          </cell>
          <cell r="K532">
            <v>2397.2432440749494</v>
          </cell>
          <cell r="L532">
            <v>3909.3967044510832</v>
          </cell>
          <cell r="M532">
            <v>4478.091150971406</v>
          </cell>
          <cell r="N532">
            <v>581.72216438005205</v>
          </cell>
          <cell r="O532">
            <v>4106.219504121992</v>
          </cell>
          <cell r="P532">
            <v>1167.0826463965129</v>
          </cell>
          <cell r="Q532">
            <v>167.07906368278256</v>
          </cell>
          <cell r="R532">
            <v>14996.048121794118</v>
          </cell>
          <cell r="S532">
            <v>270.88593318535135</v>
          </cell>
          <cell r="T532">
            <v>14.082283210729932</v>
          </cell>
          <cell r="U532">
            <v>652.55569893591007</v>
          </cell>
          <cell r="V532">
            <v>1319.7911029277302</v>
          </cell>
          <cell r="W532">
            <v>9090.3558851670023</v>
          </cell>
          <cell r="X532" t="e">
            <v>#VALUE!</v>
          </cell>
          <cell r="Y532">
            <v>4397.121492481614</v>
          </cell>
          <cell r="Z532" t="e">
            <v>#VALUE!</v>
          </cell>
          <cell r="AA532" t="e">
            <v>#VALUE!</v>
          </cell>
        </row>
        <row r="533">
          <cell r="C533" t="str">
            <v>Gasoline deaths - 2030 (Road - 2.5)</v>
          </cell>
          <cell r="E533">
            <v>334.24294903478187</v>
          </cell>
          <cell r="F533">
            <v>120.98573631986667</v>
          </cell>
          <cell r="G533">
            <v>709.27448225833814</v>
          </cell>
          <cell r="H533">
            <v>242.97323561670169</v>
          </cell>
          <cell r="I533">
            <v>51388.835794980463</v>
          </cell>
          <cell r="J533">
            <v>17.438253718154563</v>
          </cell>
          <cell r="K533">
            <v>94.084503266366411</v>
          </cell>
          <cell r="L533">
            <v>8436.9123136629132</v>
          </cell>
          <cell r="M533">
            <v>6080.7328319025173</v>
          </cell>
          <cell r="N533">
            <v>188.42677260516373</v>
          </cell>
          <cell r="O533">
            <v>763.4135169713046</v>
          </cell>
          <cell r="P533">
            <v>314.12564593279819</v>
          </cell>
          <cell r="Q533">
            <v>4255.3859879556167</v>
          </cell>
          <cell r="R533">
            <v>9474.0698816262884</v>
          </cell>
          <cell r="S533">
            <v>821.62829053658083</v>
          </cell>
          <cell r="T533">
            <v>307.75857357542901</v>
          </cell>
          <cell r="U533">
            <v>21.643899131306981</v>
          </cell>
          <cell r="V533">
            <v>44.759131694874036</v>
          </cell>
          <cell r="W533">
            <v>4312.9917021346209</v>
          </cell>
          <cell r="X533" t="e">
            <v>#VALUE!</v>
          </cell>
          <cell r="Y533">
            <v>4627.8780791012659</v>
          </cell>
          <cell r="Z533" t="e">
            <v>#VALUE!</v>
          </cell>
          <cell r="AA533" t="e">
            <v>#VALUE!</v>
          </cell>
        </row>
        <row r="534">
          <cell r="C534" t="str">
            <v>Diesel deaths - 2030 (Road - 2.5)</v>
          </cell>
          <cell r="E534">
            <v>3393.8836011106168</v>
          </cell>
          <cell r="F534">
            <v>1469.9220854565524</v>
          </cell>
          <cell r="G534">
            <v>10434.928784337224</v>
          </cell>
          <cell r="H534">
            <v>1610.4532725240383</v>
          </cell>
          <cell r="I534">
            <v>286918.02746261423</v>
          </cell>
          <cell r="J534">
            <v>2953.9417838984468</v>
          </cell>
          <cell r="K534">
            <v>3615.5888583109218</v>
          </cell>
          <cell r="L534">
            <v>54884.326112866038</v>
          </cell>
          <cell r="M534">
            <v>33947.732141141292</v>
          </cell>
          <cell r="N534">
            <v>2173.8888460834755</v>
          </cell>
          <cell r="O534">
            <v>6227.0369267459628</v>
          </cell>
          <cell r="P534">
            <v>5314.4401795170315</v>
          </cell>
          <cell r="Q534">
            <v>6724.9179130853126</v>
          </cell>
          <cell r="R534">
            <v>18609.777075671813</v>
          </cell>
          <cell r="S534">
            <v>1953.0374467948968</v>
          </cell>
          <cell r="T534">
            <v>3664.7917987099386</v>
          </cell>
          <cell r="U534">
            <v>4076.6272692798293</v>
          </cell>
          <cell r="V534">
            <v>1716.6995359788957</v>
          </cell>
          <cell r="W534">
            <v>15780.30792470971</v>
          </cell>
          <cell r="X534" t="e">
            <v>#VALUE!</v>
          </cell>
          <cell r="Y534">
            <v>24498.438369412441</v>
          </cell>
          <cell r="Z534" t="e">
            <v>#VALUE!</v>
          </cell>
          <cell r="AA534" t="e">
            <v>#VALUE!</v>
          </cell>
        </row>
        <row r="535">
          <cell r="C535" t="str">
            <v>Non-road oil deaths - 2030 (Road - 2.5)</v>
          </cell>
          <cell r="E535">
            <v>10.09938148358429</v>
          </cell>
          <cell r="F535">
            <v>2.7153390495220404</v>
          </cell>
          <cell r="G535">
            <v>17.350756883404927</v>
          </cell>
          <cell r="H535">
            <v>5.6570876735232014</v>
          </cell>
          <cell r="I535">
            <v>862.2836628856968</v>
          </cell>
          <cell r="J535">
            <v>3.548728448091155</v>
          </cell>
          <cell r="K535">
            <v>6.2850580217805332</v>
          </cell>
          <cell r="L535">
            <v>108.09407431931092</v>
          </cell>
          <cell r="M535">
            <v>64.495801805435136</v>
          </cell>
          <cell r="N535">
            <v>2.3405124484907982</v>
          </cell>
          <cell r="O535">
            <v>31.852769998716763</v>
          </cell>
          <cell r="P535">
            <v>29.242196942878298</v>
          </cell>
          <cell r="Q535">
            <v>18.985841771612193</v>
          </cell>
          <cell r="R535">
            <v>221.79828490097941</v>
          </cell>
          <cell r="S535">
            <v>16.584171995183091</v>
          </cell>
          <cell r="T535">
            <v>4.0698797358429708</v>
          </cell>
          <cell r="U535">
            <v>5.1706405638175594</v>
          </cell>
          <cell r="V535">
            <v>2.4131807807491041</v>
          </cell>
          <cell r="W535">
            <v>49.17803045941173</v>
          </cell>
          <cell r="X535" t="e">
            <v>#VALUE!</v>
          </cell>
          <cell r="Y535">
            <v>76.956073693054265</v>
          </cell>
          <cell r="Z535" t="e">
            <v>#VALUE!</v>
          </cell>
          <cell r="AA535" t="e">
            <v>#VALUE!</v>
          </cell>
        </row>
        <row r="536">
          <cell r="C536" t="str">
            <v>Biomass indoor deaths - 2030 (Road - 2.5)</v>
          </cell>
          <cell r="E536">
            <v>219.61658058163553</v>
          </cell>
          <cell r="F536">
            <v>34.127966596603834</v>
          </cell>
          <cell r="G536">
            <v>1207.8052368511053</v>
          </cell>
          <cell r="H536">
            <v>103.71621772408895</v>
          </cell>
          <cell r="I536">
            <v>24670.879541898772</v>
          </cell>
          <cell r="J536">
            <v>300.04487993304423</v>
          </cell>
          <cell r="K536">
            <v>540.71655689833642</v>
          </cell>
          <cell r="L536">
            <v>79139.339319188221</v>
          </cell>
          <cell r="M536">
            <v>2605.5508893989581</v>
          </cell>
          <cell r="N536">
            <v>167.69676811956919</v>
          </cell>
          <cell r="O536">
            <v>223.55330201225101</v>
          </cell>
          <cell r="P536">
            <v>104.35097292466061</v>
          </cell>
          <cell r="Q536">
            <v>52.155446995102601</v>
          </cell>
          <cell r="R536">
            <v>19.182397914024087</v>
          </cell>
          <cell r="S536">
            <v>0</v>
          </cell>
          <cell r="T536">
            <v>191.98648164875729</v>
          </cell>
          <cell r="U536">
            <v>16.257638785603628</v>
          </cell>
          <cell r="V536">
            <v>1028.8261044397916</v>
          </cell>
          <cell r="W536">
            <v>2054.4842929479782</v>
          </cell>
          <cell r="X536" t="e">
            <v>#VALUE!</v>
          </cell>
          <cell r="Y536">
            <v>5930.541610255711</v>
          </cell>
          <cell r="Z536" t="e">
            <v>#VALUE!</v>
          </cell>
          <cell r="AA536" t="e">
            <v>#VALUE!</v>
          </cell>
        </row>
        <row r="537">
          <cell r="C537" t="str">
            <v>Biomass outdoor deaths - 2030 (Road - 2.5)</v>
          </cell>
          <cell r="E537">
            <v>648.78639469641519</v>
          </cell>
          <cell r="F537">
            <v>110.8103743968272</v>
          </cell>
          <cell r="G537">
            <v>5610.3949498418915</v>
          </cell>
          <cell r="H537">
            <v>290.41889199424094</v>
          </cell>
          <cell r="I537">
            <v>149272.49626160107</v>
          </cell>
          <cell r="J537">
            <v>3125.559929250569</v>
          </cell>
          <cell r="K537">
            <v>3047.1317812121197</v>
          </cell>
          <cell r="L537">
            <v>506586.08716728067</v>
          </cell>
          <cell r="M537">
            <v>100315.78177072092</v>
          </cell>
          <cell r="N537">
            <v>1709.798552782911</v>
          </cell>
          <cell r="O537">
            <v>272.91874032017364</v>
          </cell>
          <cell r="P537">
            <v>142.72410561448331</v>
          </cell>
          <cell r="Q537">
            <v>450.38569371907221</v>
          </cell>
          <cell r="R537">
            <v>3154.3754100152896</v>
          </cell>
          <cell r="S537">
            <v>3.6605005034483717E-2</v>
          </cell>
          <cell r="T537">
            <v>6428.0474512791334</v>
          </cell>
          <cell r="U537">
            <v>4446.5872734464938</v>
          </cell>
          <cell r="V537">
            <v>1691.9345969195679</v>
          </cell>
          <cell r="W537">
            <v>5365.3856281452045</v>
          </cell>
          <cell r="X537" t="e">
            <v>#VALUE!</v>
          </cell>
          <cell r="Y537">
            <v>41719.455872539053</v>
          </cell>
          <cell r="Z537" t="e">
            <v>#VALUE!</v>
          </cell>
          <cell r="AA537" t="e">
            <v>#VALUE!</v>
          </cell>
        </row>
        <row r="538">
          <cell r="C538" t="str">
            <v>Fossil fuel deaths - 2030 (Road - 2.5)</v>
          </cell>
          <cell r="E538">
            <v>4025.4705242235354</v>
          </cell>
          <cell r="F538">
            <v>1901.3228582182412</v>
          </cell>
          <cell r="G538">
            <v>11583.260799195681</v>
          </cell>
          <cell r="H538">
            <v>2319.6561232524059</v>
          </cell>
          <cell r="I538">
            <v>1202082.5755244752</v>
          </cell>
          <cell r="J538">
            <v>3974.4567807690969</v>
          </cell>
          <cell r="K538">
            <v>9700.603671802477</v>
          </cell>
          <cell r="L538">
            <v>477343.64606302103</v>
          </cell>
          <cell r="M538">
            <v>53521.708830826836</v>
          </cell>
          <cell r="N538">
            <v>3337.5944881838668</v>
          </cell>
          <cell r="O538">
            <v>13710.892405691815</v>
          </cell>
          <cell r="P538">
            <v>10302.771734136577</v>
          </cell>
          <cell r="Q538">
            <v>11279.843272570784</v>
          </cell>
          <cell r="R538">
            <v>62638.678915988006</v>
          </cell>
          <cell r="S538">
            <v>3062.1358425120125</v>
          </cell>
          <cell r="T538">
            <v>9369.429931909659</v>
          </cell>
          <cell r="U538">
            <v>12579.230752198491</v>
          </cell>
          <cell r="V538">
            <v>3856.3406337091824</v>
          </cell>
          <cell r="W538">
            <v>36042.660599559946</v>
          </cell>
          <cell r="X538" t="e">
            <v>#VALUE!</v>
          </cell>
          <cell r="Y538">
            <v>101717.4884080129</v>
          </cell>
          <cell r="Z538" t="e">
            <v>#VALUE!</v>
          </cell>
          <cell r="AA538" t="e">
            <v>#VALUE!</v>
          </cell>
        </row>
        <row r="539">
          <cell r="C539" t="str">
            <v>Welfare gains - 2030 (Road - 2.5)</v>
          </cell>
          <cell r="E539">
            <v>1.5147745723276628E-2</v>
          </cell>
          <cell r="F539">
            <v>1.033129008900144E-2</v>
          </cell>
          <cell r="G539">
            <v>4.0562382778971942E-3</v>
          </cell>
          <cell r="H539">
            <v>2.1032050736602571E-2</v>
          </cell>
          <cell r="I539">
            <v>9.6829193901127486E-2</v>
          </cell>
          <cell r="J539">
            <v>2.9569611107321505E-2</v>
          </cell>
          <cell r="K539">
            <v>4.9490001005680385E-2</v>
          </cell>
          <cell r="L539">
            <v>3.9690293770071938E-2</v>
          </cell>
          <cell r="M539">
            <v>0.25633478743125249</v>
          </cell>
          <cell r="N539">
            <v>1.2353978022663326E-2</v>
          </cell>
          <cell r="O539">
            <v>2.2930149268873955E-2</v>
          </cell>
          <cell r="P539">
            <v>1.6391736693034321E-2</v>
          </cell>
          <cell r="Q539">
            <v>3.1940182127651658E-2</v>
          </cell>
          <cell r="R539">
            <v>8.853006936648912E-2</v>
          </cell>
          <cell r="S539">
            <v>0.12122196428934273</v>
          </cell>
          <cell r="T539">
            <v>1.3741669509759167E-2</v>
          </cell>
          <cell r="U539">
            <v>9.6331412786228726E-2</v>
          </cell>
          <cell r="V539">
            <v>1.3086535877923326E-2</v>
          </cell>
          <cell r="W539">
            <v>2.6663858087831806E-2</v>
          </cell>
          <cell r="X539" t="e">
            <v>#VALUE!</v>
          </cell>
          <cell r="Y539">
            <v>5.0824882530106828E-2</v>
          </cell>
          <cell r="Z539" t="e">
            <v>#VALUE!</v>
          </cell>
          <cell r="AA539" t="e">
            <v>#VALUE!</v>
          </cell>
        </row>
        <row r="540">
          <cell r="C540" t="str">
            <v>Welfare gains USDbn - 2030 (Road - 2.5)</v>
          </cell>
          <cell r="E540">
            <v>9.6075213302262111E-2</v>
          </cell>
          <cell r="F540">
            <v>0.18836800281831412</v>
          </cell>
          <cell r="G540">
            <v>9.3766208335734985E-2</v>
          </cell>
          <cell r="H540">
            <v>0.45424835414102738</v>
          </cell>
          <cell r="I540">
            <v>23.995893206175712</v>
          </cell>
          <cell r="J540">
            <v>0.92029443361387686</v>
          </cell>
          <cell r="K540">
            <v>2.2322019577970851</v>
          </cell>
          <cell r="L540">
            <v>2.3920970294931116</v>
          </cell>
          <cell r="M540">
            <v>4.641979870381105</v>
          </cell>
          <cell r="N540">
            <v>0.24975293489363223</v>
          </cell>
          <cell r="O540">
            <v>1.3679802407343411</v>
          </cell>
          <cell r="P540">
            <v>0.33780894504782927</v>
          </cell>
          <cell r="Q540">
            <v>0.47099206116049458</v>
          </cell>
          <cell r="R540">
            <v>1.712789554569764</v>
          </cell>
          <cell r="S540">
            <v>1.0227267353429654</v>
          </cell>
          <cell r="T540">
            <v>5.7529340773602111E-2</v>
          </cell>
          <cell r="U540">
            <v>0.99140116367062714</v>
          </cell>
          <cell r="V540">
            <v>0.41240658111832584</v>
          </cell>
          <cell r="W540">
            <v>6.7564083108589941</v>
          </cell>
          <cell r="X540" t="e">
            <v>#VALUE!</v>
          </cell>
          <cell r="Y540">
            <v>2.5470905339067795</v>
          </cell>
          <cell r="Z540" t="e">
            <v>#VALUE!</v>
          </cell>
          <cell r="AA540" t="e">
            <v>#VALUE!</v>
          </cell>
        </row>
        <row r="541">
          <cell r="C541" t="str">
            <v>Environmental benefits - 2030 (Road - 2.5)</v>
          </cell>
          <cell r="E541">
            <v>1.6371994449934171E-2</v>
          </cell>
          <cell r="F541">
            <v>1.1474157190060962E-2</v>
          </cell>
          <cell r="G541">
            <v>5.5786135984992177E-3</v>
          </cell>
          <cell r="H541">
            <v>2.2966955226298429E-2</v>
          </cell>
          <cell r="I541">
            <v>9.7556030281680736E-2</v>
          </cell>
          <cell r="J541">
            <v>3.3312293967709065E-2</v>
          </cell>
          <cell r="K541">
            <v>5.4914979805056961E-2</v>
          </cell>
          <cell r="L541">
            <v>4.1164462400293519E-2</v>
          </cell>
          <cell r="M541">
            <v>0.26097103591032061</v>
          </cell>
          <cell r="N541">
            <v>1.7070463675214323E-2</v>
          </cell>
          <cell r="O541">
            <v>2.3361304245288591E-2</v>
          </cell>
          <cell r="P541">
            <v>1.6621095201903534E-2</v>
          </cell>
          <cell r="Q541">
            <v>3.4826912945552325E-2</v>
          </cell>
          <cell r="R541">
            <v>8.9358245107307124E-2</v>
          </cell>
          <cell r="S541">
            <v>0.12472875153456425</v>
          </cell>
          <cell r="T541">
            <v>1.7139953268161295E-2</v>
          </cell>
          <cell r="U541">
            <v>9.7233481072245401E-2</v>
          </cell>
          <cell r="V541">
            <v>1.6733132315188578E-2</v>
          </cell>
          <cell r="W541">
            <v>2.8189211879396284E-2</v>
          </cell>
          <cell r="X541" t="e">
            <v>#VALUE!</v>
          </cell>
          <cell r="Y541">
            <v>5.3135424951298714E-2</v>
          </cell>
          <cell r="Z541" t="e">
            <v>#VALUE!</v>
          </cell>
          <cell r="AA541" t="e">
            <v>#VALUE!</v>
          </cell>
        </row>
        <row r="542">
          <cell r="C542" t="str">
            <v>Economics costs - 2030 (Road - 2.5)</v>
          </cell>
          <cell r="E542">
            <v>-1.2242487266575421E-3</v>
          </cell>
          <cell r="F542">
            <v>-1.142867101059523E-3</v>
          </cell>
          <cell r="G542">
            <v>-1.5223753206020229E-3</v>
          </cell>
          <cell r="H542">
            <v>-1.9349044896958541E-3</v>
          </cell>
          <cell r="I542">
            <v>-7.2683638055322057E-4</v>
          </cell>
          <cell r="J542">
            <v>-3.7426828603875526E-3</v>
          </cell>
          <cell r="K542">
            <v>-5.4249787993765723E-3</v>
          </cell>
          <cell r="L542">
            <v>-1.4741686302215781E-3</v>
          </cell>
          <cell r="M542">
            <v>-4.6362484790681219E-3</v>
          </cell>
          <cell r="N542">
            <v>-4.7164856525510031E-3</v>
          </cell>
          <cell r="O542">
            <v>-4.311549764146419E-4</v>
          </cell>
          <cell r="P542">
            <v>-2.2935850886921915E-4</v>
          </cell>
          <cell r="Q542">
            <v>-2.8867308179006705E-3</v>
          </cell>
          <cell r="R542">
            <v>-8.2817574081798964E-4</v>
          </cell>
          <cell r="S542">
            <v>-3.5067872452215171E-3</v>
          </cell>
          <cell r="T542">
            <v>-3.3982837584021286E-3</v>
          </cell>
          <cell r="U542">
            <v>-9.0206828601665969E-4</v>
          </cell>
          <cell r="V542">
            <v>-3.6465964372652537E-3</v>
          </cell>
          <cell r="W542">
            <v>-1.5253537915644751E-3</v>
          </cell>
          <cell r="X542" t="e">
            <v>#VALUE!</v>
          </cell>
          <cell r="Y542">
            <v>-2.3105424211918705E-3</v>
          </cell>
          <cell r="Z542" t="e">
            <v>#VALUE!</v>
          </cell>
          <cell r="AA542" t="e">
            <v>#VALUE!</v>
          </cell>
        </row>
        <row r="543">
          <cell r="C543" t="str">
            <v>Real GDP USD - 2016 (CT - 7.15)</v>
          </cell>
          <cell r="E543">
            <v>567.35859873720494</v>
          </cell>
          <cell r="F543">
            <v>1291.9471405626741</v>
          </cell>
          <cell r="G543">
            <v>1829.7367282503242</v>
          </cell>
          <cell r="H543">
            <v>1559.3640942736354</v>
          </cell>
          <cell r="I543">
            <v>11435.169089480612</v>
          </cell>
          <cell r="J543">
            <v>2513.0347864885857</v>
          </cell>
          <cell r="K543">
            <v>3563.0780243668983</v>
          </cell>
          <cell r="L543">
            <v>2333.2837764606934</v>
          </cell>
          <cell r="M543">
            <v>949.78533985636773</v>
          </cell>
          <cell r="N543">
            <v>1905.5225126822636</v>
          </cell>
          <cell r="O543">
            <v>5020.3265989080837</v>
          </cell>
          <cell r="P543">
            <v>1441.7003861742251</v>
          </cell>
          <cell r="Q543">
            <v>1098.3204824287309</v>
          </cell>
          <cell r="R543">
            <v>1307.0470391157014</v>
          </cell>
          <cell r="S543">
            <v>657.19612732087376</v>
          </cell>
          <cell r="T543">
            <v>301.90498611722472</v>
          </cell>
          <cell r="U543">
            <v>879.80337746084649</v>
          </cell>
          <cell r="V543">
            <v>2719.8483057769145</v>
          </cell>
          <cell r="W543">
            <v>19062.782921437945</v>
          </cell>
          <cell r="X543" t="e">
            <v>#VALUE!</v>
          </cell>
          <cell r="Y543">
            <v>3180.9058060999896</v>
          </cell>
          <cell r="Z543" t="e">
            <v>#VALUE!</v>
          </cell>
          <cell r="AA543" t="e">
            <v>#VALUE!</v>
          </cell>
        </row>
        <row r="544">
          <cell r="C544" t="str">
            <v>Real GDP USD - 2017 (CT - 7.15)</v>
          </cell>
          <cell r="E544">
            <v>642.92829936966564</v>
          </cell>
          <cell r="F544">
            <v>1386.3565878093243</v>
          </cell>
          <cell r="G544">
            <v>2053.2083788116984</v>
          </cell>
          <cell r="H544">
            <v>1650.1870537769373</v>
          </cell>
          <cell r="I544">
            <v>12062.280547022538</v>
          </cell>
          <cell r="J544">
            <v>2587.6818035058418</v>
          </cell>
          <cell r="K544">
            <v>3700.6128982141231</v>
          </cell>
          <cell r="L544">
            <v>2652.2449791123067</v>
          </cell>
          <cell r="M544">
            <v>1015.2923984204707</v>
          </cell>
          <cell r="N544">
            <v>1946.8884101635199</v>
          </cell>
          <cell r="O544">
            <v>4859.9514500736095</v>
          </cell>
          <cell r="P544">
            <v>1530.7509828356015</v>
          </cell>
          <cell r="Q544">
            <v>1158.2290741120682</v>
          </cell>
          <cell r="R544">
            <v>1578.4171847992263</v>
          </cell>
          <cell r="S544">
            <v>688.58624428651206</v>
          </cell>
          <cell r="T544">
            <v>349.43330204617985</v>
          </cell>
          <cell r="U544">
            <v>851.52055621464285</v>
          </cell>
          <cell r="V544">
            <v>2639.9739700869368</v>
          </cell>
          <cell r="W544">
            <v>19485.400000000005</v>
          </cell>
          <cell r="X544" t="e">
            <v>#VALUE!</v>
          </cell>
          <cell r="Y544">
            <v>3307.3654800348004</v>
          </cell>
          <cell r="Z544" t="e">
            <v>#VALUE!</v>
          </cell>
          <cell r="AA544" t="e">
            <v>#VALUE!</v>
          </cell>
        </row>
        <row r="545">
          <cell r="C545" t="str">
            <v>Real GDP USD - 2018 (CT - 7.15)</v>
          </cell>
          <cell r="E545">
            <v>506.66872217369001</v>
          </cell>
          <cell r="F545">
            <v>1387.0033114726373</v>
          </cell>
          <cell r="G545">
            <v>1826.9916623490938</v>
          </cell>
          <cell r="H545">
            <v>1673.6525022012045</v>
          </cell>
          <cell r="I545">
            <v>13111.773233172482</v>
          </cell>
          <cell r="J545">
            <v>2714.0596927693023</v>
          </cell>
          <cell r="K545">
            <v>3912.1805977061617</v>
          </cell>
          <cell r="L545">
            <v>2656.8432688885687</v>
          </cell>
          <cell r="M545">
            <v>999.90944761097126</v>
          </cell>
          <cell r="N545">
            <v>2026.5107050106617</v>
          </cell>
          <cell r="O545">
            <v>4862.3011650735807</v>
          </cell>
          <cell r="P545">
            <v>1583.7164727193831</v>
          </cell>
          <cell r="Q545">
            <v>1196.3846692423881</v>
          </cell>
          <cell r="R545">
            <v>1594.7039651314565</v>
          </cell>
          <cell r="S545">
            <v>765.2302466864403</v>
          </cell>
          <cell r="T545">
            <v>360.01833387430628</v>
          </cell>
          <cell r="U545">
            <v>749.52915589554505</v>
          </cell>
          <cell r="V545">
            <v>2766.2746787148767</v>
          </cell>
          <cell r="W545">
            <v>20042.169664611345</v>
          </cell>
        </row>
        <row r="546">
          <cell r="C546" t="str">
            <v>Real GDP USD - 2019 (CT - 7.15)</v>
          </cell>
          <cell r="E546">
            <v>459.04677589305112</v>
          </cell>
          <cell r="F546">
            <v>1361.5497751661587</v>
          </cell>
          <cell r="G546">
            <v>1883.4790970728177</v>
          </cell>
          <cell r="H546">
            <v>1671.0516669033841</v>
          </cell>
          <cell r="I546">
            <v>13660.150050373408</v>
          </cell>
          <cell r="J546">
            <v>2653.5580139269509</v>
          </cell>
          <cell r="K546">
            <v>3808.7560248014324</v>
          </cell>
          <cell r="L546">
            <v>2855.6891179198656</v>
          </cell>
          <cell r="M546">
            <v>1057.8279669094695</v>
          </cell>
          <cell r="N546">
            <v>1946.5854341244883</v>
          </cell>
          <cell r="O546">
            <v>4973.6381337026696</v>
          </cell>
          <cell r="P546">
            <v>1591.8414349766431</v>
          </cell>
          <cell r="Q546">
            <v>1192.8672195113393</v>
          </cell>
          <cell r="R546">
            <v>1547.3603377767054</v>
          </cell>
          <cell r="S546">
            <v>732.42879433933467</v>
          </cell>
          <cell r="T546">
            <v>356.76707019145658</v>
          </cell>
          <cell r="U546">
            <v>678.5992464347961</v>
          </cell>
          <cell r="V546">
            <v>2718.4456818964354</v>
          </cell>
          <cell r="W546">
            <v>20509.359239098576</v>
          </cell>
        </row>
        <row r="547">
          <cell r="C547" t="str">
            <v>Real GDP USD - 2020 (CT - 7.15)</v>
          </cell>
          <cell r="E547">
            <v>485.05677288730243</v>
          </cell>
          <cell r="F547">
            <v>1394.3689059965723</v>
          </cell>
          <cell r="G547">
            <v>1941.2534559007665</v>
          </cell>
          <cell r="H547">
            <v>1724.7624762323319</v>
          </cell>
          <cell r="I547">
            <v>14558.752555039644</v>
          </cell>
          <cell r="J547">
            <v>2706.9747967971098</v>
          </cell>
          <cell r="K547">
            <v>3912.7251666946745</v>
          </cell>
          <cell r="L547">
            <v>3066.203964172003</v>
          </cell>
          <cell r="M547">
            <v>1137.7902997871054</v>
          </cell>
          <cell r="N547">
            <v>1967.5546212426955</v>
          </cell>
          <cell r="O547">
            <v>5172.3564120362225</v>
          </cell>
          <cell r="P547">
            <v>1641.8075010766715</v>
          </cell>
          <cell r="Q547">
            <v>1221.4583912248534</v>
          </cell>
          <cell r="R547">
            <v>1569.4317626358513</v>
          </cell>
          <cell r="S547">
            <v>743.61562030361415</v>
          </cell>
          <cell r="T547">
            <v>363.99236215999844</v>
          </cell>
          <cell r="U547">
            <v>761.962432242197</v>
          </cell>
          <cell r="V547">
            <v>2755.0045920880116</v>
          </cell>
          <cell r="W547">
            <v>20893.127605041082</v>
          </cell>
        </row>
        <row r="548">
          <cell r="C548" t="str">
            <v>Real GDP USD - 2021 (CT - 7.15)</v>
          </cell>
          <cell r="E548">
            <v>517.14555677657108</v>
          </cell>
          <cell r="F548">
            <v>1429.697999020821</v>
          </cell>
          <cell r="G548">
            <v>1988.3836819449998</v>
          </cell>
          <cell r="H548">
            <v>1775.4425573348542</v>
          </cell>
          <cell r="I548">
            <v>15496.333057309555</v>
          </cell>
          <cell r="J548">
            <v>2749.1672760006404</v>
          </cell>
          <cell r="K548">
            <v>3997.2491535362128</v>
          </cell>
          <cell r="L548">
            <v>3298.44294438409</v>
          </cell>
          <cell r="M548">
            <v>1203.9429164742237</v>
          </cell>
          <cell r="N548">
            <v>1975.4392625296111</v>
          </cell>
          <cell r="O548">
            <v>5354.7886196767204</v>
          </cell>
          <cell r="P548">
            <v>1689.1261765351696</v>
          </cell>
          <cell r="Q548">
            <v>1252.4749147900388</v>
          </cell>
          <cell r="R548">
            <v>1590.1730064245564</v>
          </cell>
          <cell r="S548">
            <v>753.72210938082208</v>
          </cell>
          <cell r="T548">
            <v>371.97309185744894</v>
          </cell>
          <cell r="U548">
            <v>857.33731410452958</v>
          </cell>
          <cell r="V548">
            <v>2791.1446729729532</v>
          </cell>
          <cell r="W548">
            <v>21262.014059195953</v>
          </cell>
        </row>
        <row r="549">
          <cell r="C549" t="str">
            <v>Real GDP USD - 2022 (CT - 7.15)</v>
          </cell>
          <cell r="E549">
            <v>546.11049400538434</v>
          </cell>
          <cell r="F549">
            <v>1472.5272060708755</v>
          </cell>
          <cell r="G549">
            <v>2037.5826309815936</v>
          </cell>
          <cell r="H549">
            <v>1831.4501253784981</v>
          </cell>
          <cell r="I549">
            <v>16447.176894910408</v>
          </cell>
          <cell r="J549">
            <v>2800.1674523445008</v>
          </cell>
          <cell r="K549">
            <v>4089.6605957110432</v>
          </cell>
          <cell r="L549">
            <v>3544.8464973441696</v>
          </cell>
          <cell r="M549">
            <v>1263.8918227785837</v>
          </cell>
          <cell r="N549">
            <v>1987.9652872980826</v>
          </cell>
          <cell r="O549">
            <v>5541.0294041534116</v>
          </cell>
          <cell r="P549">
            <v>1743.290054466529</v>
          </cell>
          <cell r="Q549">
            <v>1286.7981707587742</v>
          </cell>
          <cell r="R549">
            <v>1610.6827137393659</v>
          </cell>
          <cell r="S549">
            <v>765.64016966907445</v>
          </cell>
          <cell r="T549">
            <v>380.56976113056999</v>
          </cell>
          <cell r="U549">
            <v>892.12905738877532</v>
          </cell>
          <cell r="V549">
            <v>2838.6356032450353</v>
          </cell>
          <cell r="W549">
            <v>21610.710043382696</v>
          </cell>
        </row>
        <row r="550">
          <cell r="C550" t="str">
            <v>Real GDP USD - 2023 (CT - 7.15)</v>
          </cell>
          <cell r="E550">
            <v>574.23778254822014</v>
          </cell>
          <cell r="F550">
            <v>1518.788434817943</v>
          </cell>
          <cell r="G550">
            <v>2088.2065165369127</v>
          </cell>
          <cell r="H550">
            <v>1888.3629584992684</v>
          </cell>
          <cell r="I550">
            <v>17446.680308724364</v>
          </cell>
          <cell r="J550">
            <v>2849.6332318995405</v>
          </cell>
          <cell r="K550">
            <v>4171.8599193866667</v>
          </cell>
          <cell r="L550">
            <v>3811.1166067659865</v>
          </cell>
          <cell r="M550">
            <v>1327.0251150339102</v>
          </cell>
          <cell r="N550">
            <v>1997.289161582084</v>
          </cell>
          <cell r="O550">
            <v>5731.2368237976407</v>
          </cell>
          <cell r="P550">
            <v>1801.6676403747317</v>
          </cell>
          <cell r="Q550">
            <v>1323.2227031036402</v>
          </cell>
          <cell r="R550">
            <v>1633.625925366382</v>
          </cell>
          <cell r="S550">
            <v>780.56820951397106</v>
          </cell>
          <cell r="T550">
            <v>388.59362937137826</v>
          </cell>
          <cell r="U550">
            <v>924.06105900640307</v>
          </cell>
          <cell r="V550">
            <v>2890.0561495308016</v>
          </cell>
          <cell r="W550">
            <v>21959.74091893703</v>
          </cell>
        </row>
        <row r="551">
          <cell r="C551" t="str">
            <v>Real GDP USD - 2024 (CT - 7.15)</v>
          </cell>
          <cell r="E551">
            <v>582.45064901937417</v>
          </cell>
          <cell r="F551">
            <v>1558.9556209809768</v>
          </cell>
          <cell r="G551">
            <v>2118.7538798352352</v>
          </cell>
          <cell r="H551">
            <v>1924.9426585035685</v>
          </cell>
          <cell r="I551">
            <v>18343.693054698109</v>
          </cell>
          <cell r="J551">
            <v>2885.7538472178476</v>
          </cell>
          <cell r="K551">
            <v>4218.6220483223397</v>
          </cell>
          <cell r="L551">
            <v>4068.9920636927181</v>
          </cell>
          <cell r="M551">
            <v>1387.2898940037378</v>
          </cell>
          <cell r="N551">
            <v>2000.7497819943851</v>
          </cell>
          <cell r="O551">
            <v>5764.1806265496371</v>
          </cell>
          <cell r="P551">
            <v>1836.5952792920382</v>
          </cell>
          <cell r="Q551">
            <v>1343.8580855350974</v>
          </cell>
          <cell r="R551">
            <v>1673.5819612567568</v>
          </cell>
          <cell r="S551">
            <v>789.28668878439112</v>
          </cell>
          <cell r="T551">
            <v>392.75136954584127</v>
          </cell>
          <cell r="U551">
            <v>938.39058990585784</v>
          </cell>
          <cell r="V551">
            <v>2926.0176304069832</v>
          </cell>
          <cell r="W551">
            <v>22413.414579506367</v>
          </cell>
        </row>
        <row r="552">
          <cell r="C552" t="str">
            <v>Real GDP USD - 2025 (CT - 7.15)</v>
          </cell>
          <cell r="E552">
            <v>590.78097759024183</v>
          </cell>
          <cell r="F552">
            <v>1600.1851031210335</v>
          </cell>
          <cell r="G552">
            <v>2149.7481057389036</v>
          </cell>
          <cell r="H552">
            <v>1962.2309481602879</v>
          </cell>
          <cell r="I552">
            <v>19286.825283129328</v>
          </cell>
          <cell r="J552">
            <v>2922.3323105273867</v>
          </cell>
          <cell r="K552">
            <v>4265.9083311713393</v>
          </cell>
          <cell r="L552">
            <v>4344.3164097893878</v>
          </cell>
          <cell r="M552">
            <v>1450.2915040577227</v>
          </cell>
          <cell r="N552">
            <v>2004.2163984806991</v>
          </cell>
          <cell r="O552">
            <v>5797.3137940361803</v>
          </cell>
          <cell r="P552">
            <v>1872.2000353051949</v>
          </cell>
          <cell r="Q552">
            <v>1364.8152724572831</v>
          </cell>
          <cell r="R552">
            <v>1714.5152617578867</v>
          </cell>
          <cell r="S552">
            <v>798.10254824511651</v>
          </cell>
          <cell r="T552">
            <v>396.95359527552637</v>
          </cell>
          <cell r="U552">
            <v>952.94233064068771</v>
          </cell>
          <cell r="V552">
            <v>2962.4265863631967</v>
          </cell>
          <cell r="W552">
            <v>22876.46083654914</v>
          </cell>
        </row>
        <row r="553">
          <cell r="C553" t="str">
            <v>Real GDP USD - 2026 (CT - 7.15)</v>
          </cell>
          <cell r="E553">
            <v>599.23044822785016</v>
          </cell>
          <cell r="F553">
            <v>1642.5049756318358</v>
          </cell>
          <cell r="G553">
            <v>2181.1957311848741</v>
          </cell>
          <cell r="H553">
            <v>2000.2415536425626</v>
          </cell>
          <cell r="I553">
            <v>20278.44820520949</v>
          </cell>
          <cell r="J553">
            <v>2959.3744252947163</v>
          </cell>
          <cell r="K553">
            <v>4313.7246431436079</v>
          </cell>
          <cell r="L553">
            <v>4638.2703069805284</v>
          </cell>
          <cell r="M553">
            <v>1516.1542341173749</v>
          </cell>
          <cell r="N553">
            <v>2007.6890214301759</v>
          </cell>
          <cell r="O553">
            <v>5830.6374147473562</v>
          </cell>
          <cell r="P553">
            <v>1908.4950351979096</v>
          </cell>
          <cell r="Q553">
            <v>1386.0992823441991</v>
          </cell>
          <cell r="R553">
            <v>1756.4497292939777</v>
          </cell>
          <cell r="S553">
            <v>807.01687557453351</v>
          </cell>
          <cell r="T553">
            <v>401.20078253164394</v>
          </cell>
          <cell r="U553">
            <v>967.71972704671839</v>
          </cell>
          <cell r="V553">
            <v>2999.2885854111696</v>
          </cell>
          <cell r="W553">
            <v>23349.073321682718</v>
          </cell>
        </row>
        <row r="554">
          <cell r="C554" t="str">
            <v>Real GDP USD - 2027 (CT - 7.15)</v>
          </cell>
          <cell r="E554">
            <v>607.8007649264589</v>
          </cell>
          <cell r="F554">
            <v>1685.9440759156234</v>
          </cell>
          <cell r="G554">
            <v>2213.1033887357921</v>
          </cell>
          <cell r="H554">
            <v>2038.9884670148356</v>
          </cell>
          <cell r="I554">
            <v>21321.054946822405</v>
          </cell>
          <cell r="J554">
            <v>2996.8860685484174</v>
          </cell>
          <cell r="K554">
            <v>4362.0769253039662</v>
          </cell>
          <cell r="L554">
            <v>4952.114305518603</v>
          </cell>
          <cell r="M554">
            <v>1585.0080174920151</v>
          </cell>
          <cell r="N554">
            <v>2011.1676612499657</v>
          </cell>
          <cell r="O554">
            <v>5864.1525834300155</v>
          </cell>
          <cell r="P554">
            <v>1945.4936602334351</v>
          </cell>
          <cell r="Q554">
            <v>1407.7152119319042</v>
          </cell>
          <cell r="R554">
            <v>1799.4098509066225</v>
          </cell>
          <cell r="S554">
            <v>816.03077059974441</v>
          </cell>
          <cell r="T554">
            <v>405.49341237803714</v>
          </cell>
          <cell r="U554">
            <v>982.72627839478446</v>
          </cell>
          <cell r="V554">
            <v>3036.6092648463855</v>
          </cell>
          <cell r="W554">
            <v>23831.449666825065</v>
          </cell>
        </row>
        <row r="555">
          <cell r="C555" t="str">
            <v>Real GDP USD - 2028 (CT - 7.15)</v>
          </cell>
          <cell r="E555">
            <v>616.49365605120317</v>
          </cell>
          <cell r="F555">
            <v>1730.5320040333961</v>
          </cell>
          <cell r="G555">
            <v>2245.4778079788548</v>
          </cell>
          <cell r="H555">
            <v>2078.4859513834685</v>
          </cell>
          <cell r="I555">
            <v>22417.266816729971</v>
          </cell>
          <cell r="J555">
            <v>3034.8731918115304</v>
          </cell>
          <cell r="K555">
            <v>4410.9711853102744</v>
          </cell>
          <cell r="L555">
            <v>5287.1942495491448</v>
          </cell>
          <cell r="M555">
            <v>1656.988688209856</v>
          </cell>
          <cell r="N555">
            <v>2014.6523283652514</v>
          </cell>
          <cell r="O555">
            <v>5897.8604011237394</v>
          </cell>
          <cell r="P555">
            <v>1983.2095510879819</v>
          </cell>
          <cell r="Q555">
            <v>1429.6682374389941</v>
          </cell>
          <cell r="R555">
            <v>1843.4207125536634</v>
          </cell>
          <cell r="S555">
            <v>825.14534543226125</v>
          </cell>
          <cell r="T555">
            <v>409.8319710256701</v>
          </cell>
          <cell r="U555">
            <v>997.96553821935265</v>
          </cell>
          <cell r="V555">
            <v>3074.3943321101956</v>
          </cell>
          <cell r="W555">
            <v>24323.791586838292</v>
          </cell>
        </row>
        <row r="556">
          <cell r="C556" t="str">
            <v>Real GDP USD - 2029 (CT - 7.15)</v>
          </cell>
          <cell r="E556">
            <v>625.31087468665044</v>
          </cell>
          <cell r="F556">
            <v>1776.2991428748435</v>
          </cell>
          <cell r="G556">
            <v>2278.325816945136</v>
          </cell>
          <cell r="H556">
            <v>2118.7485461471274</v>
          </cell>
          <cell r="I556">
            <v>23569.839897033711</v>
          </cell>
          <cell r="J556">
            <v>3073.3418220458129</v>
          </cell>
          <cell r="K556">
            <v>4460.4134981598736</v>
          </cell>
          <cell r="L556">
            <v>5644.9470484381427</v>
          </cell>
          <cell r="M556">
            <v>1732.2382489899621</v>
          </cell>
          <cell r="N556">
            <v>2018.1430332192788</v>
          </cell>
          <cell r="O556">
            <v>5931.7619751970096</v>
          </cell>
          <cell r="P556">
            <v>2021.6566128797713</v>
          </cell>
          <cell r="Q556">
            <v>1451.9636158061157</v>
          </cell>
          <cell r="R556">
            <v>1888.5080137577841</v>
          </cell>
          <cell r="S556">
            <v>834.3617246052155</v>
          </cell>
          <cell r="T556">
            <v>414.21694988769957</v>
          </cell>
          <cell r="U556">
            <v>1013.4411151599952</v>
          </cell>
          <cell r="V556">
            <v>3112.6495656626548</v>
          </cell>
          <cell r="W556">
            <v>24826.304963879571</v>
          </cell>
        </row>
        <row r="557">
          <cell r="C557" t="str">
            <v>Real GDP USD - 2030 (CT - 7.15)</v>
          </cell>
          <cell r="E557">
            <v>634.25419899034296</v>
          </cell>
          <cell r="F557">
            <v>1823.2766788617066</v>
          </cell>
          <cell r="G557">
            <v>2311.6543435496742</v>
          </cell>
          <cell r="H557">
            <v>2159.7910723488712</v>
          </cell>
          <cell r="I557">
            <v>24781.671972481741</v>
          </cell>
          <cell r="J557">
            <v>3112.2980626079652</v>
          </cell>
          <cell r="K557">
            <v>4510.4100069443857</v>
          </cell>
          <cell r="L557">
            <v>6026.9068386106228</v>
          </cell>
          <cell r="M557">
            <v>1810.9051513837376</v>
          </cell>
          <cell r="N557">
            <v>2021.6397862733884</v>
          </cell>
          <cell r="O557">
            <v>5965.8584193835886</v>
          </cell>
          <cell r="P557">
            <v>2060.8490202955822</v>
          </cell>
          <cell r="Q557">
            <v>1474.60668595481</v>
          </cell>
          <cell r="R557">
            <v>1934.698082613384</v>
          </cell>
          <cell r="S557">
            <v>843.6810452121</v>
          </cell>
          <cell r="T557">
            <v>418.64884563513533</v>
          </cell>
          <cell r="U557">
            <v>1029.1566738159113</v>
          </cell>
          <cell r="V557">
            <v>3151.3808158662209</v>
          </cell>
          <cell r="W557">
            <v>25339.199933494685</v>
          </cell>
          <cell r="X557" t="e">
            <v>#VALUE!</v>
          </cell>
          <cell r="Y557">
            <v>4811.0993491749396</v>
          </cell>
          <cell r="Z557" t="e">
            <v>#VALUE!</v>
          </cell>
          <cell r="AA557" t="e">
            <v>#VALUE!</v>
          </cell>
        </row>
        <row r="558">
          <cell r="C558" t="str">
            <v>Coal energy use - 2030 (CT - 7.15)</v>
          </cell>
          <cell r="E558">
            <v>511.68265579950167</v>
          </cell>
          <cell r="F558">
            <v>20454.28551222014</v>
          </cell>
          <cell r="G558">
            <v>10048.361267095726</v>
          </cell>
          <cell r="H558">
            <v>9341.637489835246</v>
          </cell>
          <cell r="I558">
            <v>1481878.9933694676</v>
          </cell>
          <cell r="J558">
            <v>4245.3943705197362</v>
          </cell>
          <cell r="K558">
            <v>32254.405217171341</v>
          </cell>
          <cell r="L558">
            <v>348971.63156251505</v>
          </cell>
          <cell r="M558">
            <v>28723.182435721457</v>
          </cell>
          <cell r="N558">
            <v>5103.3092415917454</v>
          </cell>
          <cell r="O558">
            <v>67206.172441842456</v>
          </cell>
          <cell r="P558">
            <v>47984.884341467987</v>
          </cell>
          <cell r="Q558">
            <v>8030.5596912879928</v>
          </cell>
          <cell r="R558">
            <v>72406.303500037655</v>
          </cell>
          <cell r="S558">
            <v>0</v>
          </cell>
          <cell r="T558">
            <v>51125.675933832419</v>
          </cell>
          <cell r="U558">
            <v>25007.895909940147</v>
          </cell>
          <cell r="V558">
            <v>3932.945830701839</v>
          </cell>
          <cell r="W558">
            <v>178768.67435781364</v>
          </cell>
        </row>
        <row r="559">
          <cell r="C559" t="str">
            <v>Natural gas energy use - 2030 (CT - 7.15)</v>
          </cell>
          <cell r="E559">
            <v>34749.659030492658</v>
          </cell>
          <cell r="F559">
            <v>44837.55492717911</v>
          </cell>
          <cell r="G559">
            <v>23343.898502319502</v>
          </cell>
          <cell r="H559">
            <v>76822.614175253664</v>
          </cell>
          <cell r="I559">
            <v>323385.14322493999</v>
          </cell>
          <cell r="J559">
            <v>33176.121131934364</v>
          </cell>
          <cell r="K559">
            <v>59758.542214023691</v>
          </cell>
          <cell r="L559">
            <v>121929.98086264472</v>
          </cell>
          <cell r="M559">
            <v>58099.02553146967</v>
          </cell>
          <cell r="N559">
            <v>43736.145980777488</v>
          </cell>
          <cell r="O559">
            <v>105658.1814783544</v>
          </cell>
          <cell r="P559">
            <v>46137.717431145589</v>
          </cell>
          <cell r="Q559">
            <v>47395.192081288413</v>
          </cell>
          <cell r="R559">
            <v>343022.72770775098</v>
          </cell>
          <cell r="S559">
            <v>64039.450182330227</v>
          </cell>
          <cell r="T559">
            <v>4581.2285032425762</v>
          </cell>
          <cell r="U559">
            <v>39191.220459595155</v>
          </cell>
          <cell r="V559">
            <v>57083.412703258822</v>
          </cell>
          <cell r="W559">
            <v>533935.96233297442</v>
          </cell>
        </row>
        <row r="560">
          <cell r="C560" t="str">
            <v>Gasoline energy use - 2030 (CT - 7.15)</v>
          </cell>
          <cell r="E560">
            <v>5738.4852313205238</v>
          </cell>
          <cell r="F560">
            <v>14202.655974585614</v>
          </cell>
          <cell r="G560">
            <v>23073.899861356756</v>
          </cell>
          <cell r="H560">
            <v>33098.401959569135</v>
          </cell>
          <cell r="I560">
            <v>188180.79722996024</v>
          </cell>
          <cell r="J560">
            <v>5060.2622760753411</v>
          </cell>
          <cell r="K560">
            <v>16333.502865998187</v>
          </cell>
          <cell r="L560">
            <v>46203.11688022568</v>
          </cell>
          <cell r="M560">
            <v>30553.150211092936</v>
          </cell>
          <cell r="N560">
            <v>7020.9811096339781</v>
          </cell>
          <cell r="O560">
            <v>36048.84734133906</v>
          </cell>
          <cell r="P560">
            <v>10673.926006526797</v>
          </cell>
          <cell r="Q560">
            <v>35312.078142087041</v>
          </cell>
          <cell r="R560">
            <v>32186.616890453988</v>
          </cell>
          <cell r="S560">
            <v>15279.471520453364</v>
          </cell>
          <cell r="T560">
            <v>8483.9260850004612</v>
          </cell>
          <cell r="U560">
            <v>2499.887359523897</v>
          </cell>
          <cell r="V560">
            <v>12325.275223932094</v>
          </cell>
          <cell r="W560">
            <v>346998.8066335906</v>
          </cell>
        </row>
        <row r="561">
          <cell r="C561" t="str">
            <v>Diesel energy use - 2030 (CT - 7.15)</v>
          </cell>
          <cell r="E561">
            <v>6053.0253418854381</v>
          </cell>
          <cell r="F561">
            <v>12507.388855521667</v>
          </cell>
          <cell r="G561">
            <v>32335.945001885066</v>
          </cell>
          <cell r="H561">
            <v>15082.07731299055</v>
          </cell>
          <cell r="I561">
            <v>156599.18755194187</v>
          </cell>
          <cell r="J561">
            <v>29613.042944376804</v>
          </cell>
          <cell r="K561">
            <v>31532.653172648097</v>
          </cell>
          <cell r="L561">
            <v>92900.816417264708</v>
          </cell>
          <cell r="M561">
            <v>18734.108170739539</v>
          </cell>
          <cell r="N561">
            <v>19754.796786959367</v>
          </cell>
          <cell r="O561">
            <v>20122.842440963101</v>
          </cell>
          <cell r="P561">
            <v>18557.133292429218</v>
          </cell>
          <cell r="Q561">
            <v>13398.508584071455</v>
          </cell>
          <cell r="R561">
            <v>11430.982652665925</v>
          </cell>
          <cell r="S561">
            <v>8811.3526455695519</v>
          </cell>
          <cell r="T561">
            <v>7280.6020642369176</v>
          </cell>
          <cell r="U561">
            <v>20370.138117588584</v>
          </cell>
          <cell r="V561">
            <v>24391.530273204586</v>
          </cell>
          <cell r="W561">
            <v>110167.61477301038</v>
          </cell>
        </row>
        <row r="562">
          <cell r="C562" t="str">
            <v>Oil energy use - 2030 (CT - 7.15)</v>
          </cell>
          <cell r="E562">
            <v>31264.373607408379</v>
          </cell>
          <cell r="F562">
            <v>48989.036362032653</v>
          </cell>
          <cell r="G562">
            <v>106410.56482846076</v>
          </cell>
          <cell r="H562">
            <v>98174.732526106454</v>
          </cell>
          <cell r="I562">
            <v>786737.90130266908</v>
          </cell>
          <cell r="J562">
            <v>68251.686796905356</v>
          </cell>
          <cell r="K562">
            <v>99743.36659002339</v>
          </cell>
          <cell r="L562">
            <v>327647.56748743699</v>
          </cell>
          <cell r="M562">
            <v>85838.264628734309</v>
          </cell>
          <cell r="N562">
            <v>48779.369983472701</v>
          </cell>
          <cell r="O562">
            <v>161775.76359734611</v>
          </cell>
          <cell r="P562">
            <v>130141.74881057091</v>
          </cell>
          <cell r="Q562">
            <v>89253.739962428066</v>
          </cell>
          <cell r="R562">
            <v>175285.34943317046</v>
          </cell>
          <cell r="S562">
            <v>117516.45830365247</v>
          </cell>
          <cell r="T562">
            <v>23309.977081868794</v>
          </cell>
          <cell r="U562">
            <v>47239.037359100046</v>
          </cell>
          <cell r="V562">
            <v>69131.981239723653</v>
          </cell>
          <cell r="W562">
            <v>782427.49582140171</v>
          </cell>
        </row>
        <row r="563">
          <cell r="C563" t="str">
            <v>Percent of target met (CT - 7.15)</v>
          </cell>
          <cell r="E563">
            <v>77.216720665821612</v>
          </cell>
          <cell r="F563">
            <v>52.535032335625409</v>
          </cell>
          <cell r="G563">
            <v>31.063565157575905</v>
          </cell>
          <cell r="H563">
            <v>42.63221979446373</v>
          </cell>
          <cell r="I563">
            <v>100</v>
          </cell>
          <cell r="J563">
            <v>35.011101289682792</v>
          </cell>
          <cell r="K563">
            <v>100</v>
          </cell>
          <cell r="L563" t="e">
            <v>#DIV/0!</v>
          </cell>
          <cell r="M563">
            <v>96.809913532796699</v>
          </cell>
          <cell r="N563">
            <v>62.950691843979399</v>
          </cell>
          <cell r="O563">
            <v>74.952950770769078</v>
          </cell>
          <cell r="P563">
            <v>48.170583703641014</v>
          </cell>
          <cell r="Q563">
            <v>39.092331940105026</v>
          </cell>
          <cell r="R563" t="e">
            <v>#DIV/0!</v>
          </cell>
          <cell r="S563">
            <v>25.156065077397216</v>
          </cell>
          <cell r="T563">
            <v>100</v>
          </cell>
          <cell r="U563">
            <v>100</v>
          </cell>
          <cell r="V563">
            <v>100</v>
          </cell>
          <cell r="W563">
            <v>100</v>
          </cell>
          <cell r="X563" t="e">
            <v>#DIV/0!</v>
          </cell>
          <cell r="Y563" t="e">
            <v>#DIV/0!</v>
          </cell>
          <cell r="Z563" t="e">
            <v>#DIV/0!</v>
          </cell>
          <cell r="AA563" t="e">
            <v>#DIV/0!</v>
          </cell>
        </row>
        <row r="564">
          <cell r="C564" t="str">
            <v>Fiscal revenues - 2018 (CT - 7.15)</v>
          </cell>
          <cell r="E564">
            <v>1.4835726360136208</v>
          </cell>
          <cell r="F564">
            <v>1.2690137817578457</v>
          </cell>
          <cell r="G564">
            <v>1.9460760067556679</v>
          </cell>
          <cell r="H564">
            <v>1.32893434765961</v>
          </cell>
          <cell r="I564">
            <v>1.345001242680876</v>
          </cell>
          <cell r="J564">
            <v>1.3494891184346542</v>
          </cell>
          <cell r="K564">
            <v>1.3774455250217059</v>
          </cell>
          <cell r="L564">
            <v>0.84448999977606387</v>
          </cell>
          <cell r="M564">
            <v>-1.6862547315999148</v>
          </cell>
          <cell r="N564">
            <v>1.7739897950761867</v>
          </cell>
          <cell r="O564">
            <v>0.97509250654960899</v>
          </cell>
          <cell r="P564">
            <v>3.2002304583398069</v>
          </cell>
          <cell r="Q564">
            <v>2.1637107727805471</v>
          </cell>
          <cell r="R564">
            <v>-2.4705435055574201</v>
          </cell>
          <cell r="S564">
            <v>-4.3571592106351327</v>
          </cell>
          <cell r="T564">
            <v>1.8520136690456979</v>
          </cell>
          <cell r="U564">
            <v>2.526139235878762</v>
          </cell>
          <cell r="V564">
            <v>1.6680126813084013</v>
          </cell>
          <cell r="W564">
            <v>0.50435595321747773</v>
          </cell>
          <cell r="X564" t="e">
            <v>#VALUE!</v>
          </cell>
          <cell r="Y564">
            <v>0.89966369907916144</v>
          </cell>
          <cell r="Z564" t="e">
            <v>#VALUE!</v>
          </cell>
          <cell r="AA564" t="e">
            <v>#VALUE!</v>
          </cell>
        </row>
        <row r="565">
          <cell r="C565" t="str">
            <v>Fiscal revenues - 2019 (CT - 7.15)</v>
          </cell>
          <cell r="E565">
            <v>1.7271375561226316</v>
          </cell>
          <cell r="F565">
            <v>1.4241270684498522</v>
          </cell>
          <cell r="G565">
            <v>2.0011037003170107</v>
          </cell>
          <cell r="H565">
            <v>1.4840243722074276</v>
          </cell>
          <cell r="I565">
            <v>1.6126459201778429</v>
          </cell>
          <cell r="J565">
            <v>1.4864858510320922</v>
          </cell>
          <cell r="K565">
            <v>1.5757543584406515</v>
          </cell>
          <cell r="L565">
            <v>1.1376181186122447</v>
          </cell>
          <cell r="M565">
            <v>-1.4194548299050294</v>
          </cell>
          <cell r="N565">
            <v>1.994030861933433</v>
          </cell>
          <cell r="O565">
            <v>1.0528947717874797</v>
          </cell>
          <cell r="P565">
            <v>3.3230337780510841</v>
          </cell>
          <cell r="Q565">
            <v>2.3430335136592406</v>
          </cell>
          <cell r="R565">
            <v>-2.1527824060587291</v>
          </cell>
          <cell r="S565">
            <v>-4.1105291385799667</v>
          </cell>
          <cell r="T565">
            <v>2.2932304886307242</v>
          </cell>
          <cell r="U565">
            <v>2.9464222035635497</v>
          </cell>
          <cell r="V565">
            <v>1.8298697383454421</v>
          </cell>
          <cell r="W565">
            <v>0.59727027029224189</v>
          </cell>
          <cell r="X565" t="e">
            <v>#VALUE!</v>
          </cell>
          <cell r="Y565">
            <v>1.1129429577410117</v>
          </cell>
          <cell r="Z565" t="e">
            <v>#VALUE!</v>
          </cell>
          <cell r="AA565" t="e">
            <v>#VALUE!</v>
          </cell>
        </row>
        <row r="566">
          <cell r="C566" t="str">
            <v>Fiscal revenues - 2020 (CT - 7.15)</v>
          </cell>
          <cell r="E566">
            <v>1.8861520090767607</v>
          </cell>
          <cell r="F566">
            <v>1.4733592411769745</v>
          </cell>
          <cell r="G566">
            <v>1.9994397377674955</v>
          </cell>
          <cell r="H566">
            <v>1.5266418477003059</v>
          </cell>
          <cell r="I566">
            <v>1.7763530369649445</v>
          </cell>
          <cell r="J566">
            <v>1.4602996086625213</v>
          </cell>
          <cell r="K566">
            <v>1.5492405692376736</v>
          </cell>
          <cell r="L566">
            <v>1.3810017583553145</v>
          </cell>
          <cell r="M566">
            <v>-1.0465345180864598</v>
          </cell>
          <cell r="N566">
            <v>1.9720465198365407</v>
          </cell>
          <cell r="O566">
            <v>1.0664598954480573</v>
          </cell>
          <cell r="P566">
            <v>3.3978136751624199</v>
          </cell>
          <cell r="Q566">
            <v>2.3881751115243723</v>
          </cell>
          <cell r="R566">
            <v>-1.4678032032044055</v>
          </cell>
          <cell r="S566">
            <v>-3.5336248569364321</v>
          </cell>
          <cell r="T566">
            <v>2.585120699858837</v>
          </cell>
          <cell r="U566">
            <v>2.7524035163815497</v>
          </cell>
          <cell r="V566">
            <v>1.8090489231489328</v>
          </cell>
          <cell r="W566">
            <v>0.65347836538086834</v>
          </cell>
          <cell r="X566" t="e">
            <v>#VALUE!</v>
          </cell>
          <cell r="Y566">
            <v>1.2436353651292773</v>
          </cell>
          <cell r="Z566" t="e">
            <v>#VALUE!</v>
          </cell>
          <cell r="AA566" t="e">
            <v>#VALUE!</v>
          </cell>
        </row>
        <row r="567">
          <cell r="C567" t="str">
            <v>Fiscal revenues - 2021 (CT - 7.15)</v>
          </cell>
          <cell r="E567">
            <v>1.969154115434786</v>
          </cell>
          <cell r="F567">
            <v>1.5322567240443996</v>
          </cell>
          <cell r="G567">
            <v>2.0284357064388323</v>
          </cell>
          <cell r="H567">
            <v>1.5860490485914744</v>
          </cell>
          <cell r="I567">
            <v>1.925580774034007</v>
          </cell>
          <cell r="J567">
            <v>1.4625176816330561</v>
          </cell>
          <cell r="K567">
            <v>1.5530896257729192</v>
          </cell>
          <cell r="L567">
            <v>1.6254449652372132</v>
          </cell>
          <cell r="M567">
            <v>-0.71358901230102212</v>
          </cell>
          <cell r="N567">
            <v>1.9937736620504334</v>
          </cell>
          <cell r="O567">
            <v>1.0925866187972626</v>
          </cell>
          <cell r="P567">
            <v>3.4532906638754821</v>
          </cell>
          <cell r="Q567">
            <v>2.4501836858659742</v>
          </cell>
          <cell r="R567">
            <v>-0.71594533210461575</v>
          </cell>
          <cell r="S567">
            <v>-2.7598022193427734</v>
          </cell>
          <cell r="T567">
            <v>2.8765824870794479</v>
          </cell>
          <cell r="U567">
            <v>2.592561701329835</v>
          </cell>
          <cell r="V567">
            <v>1.8192316097415822</v>
          </cell>
          <cell r="W567">
            <v>0.7158927948887448</v>
          </cell>
          <cell r="X567" t="e">
            <v>#VALUE!</v>
          </cell>
          <cell r="Y567">
            <v>1.3940681737403702</v>
          </cell>
          <cell r="Z567" t="e">
            <v>#VALUE!</v>
          </cell>
          <cell r="AA567" t="e">
            <v>#VALUE!</v>
          </cell>
        </row>
        <row r="568">
          <cell r="C568" t="str">
            <v>Fiscal revenues - 2022 (CT - 7.15)</v>
          </cell>
          <cell r="E568">
            <v>2.0297100356703304</v>
          </cell>
          <cell r="F568">
            <v>1.5845323838604624</v>
          </cell>
          <cell r="G568">
            <v>2.064932621669354</v>
          </cell>
          <cell r="H568">
            <v>1.6419880572386323</v>
          </cell>
          <cell r="I568">
            <v>2.0592840421732381</v>
          </cell>
          <cell r="J568">
            <v>1.4685481701334384</v>
          </cell>
          <cell r="K568">
            <v>1.5591675210084579</v>
          </cell>
          <cell r="L568">
            <v>1.858375595887793</v>
          </cell>
          <cell r="M568">
            <v>-0.41979953379390289</v>
          </cell>
          <cell r="N568">
            <v>2.0187068665188401</v>
          </cell>
          <cell r="O568">
            <v>1.1176496692458091</v>
          </cell>
          <cell r="P568">
            <v>3.5009512852053892</v>
          </cell>
          <cell r="Q568">
            <v>2.5201189658491971</v>
          </cell>
          <cell r="R568">
            <v>-2.0924222107809573E-2</v>
          </cell>
          <cell r="S568">
            <v>-2.0006034107535111</v>
          </cell>
          <cell r="T568">
            <v>3.1522613623889852</v>
          </cell>
          <cell r="U568">
            <v>2.6443037785069694</v>
          </cell>
          <cell r="V568">
            <v>1.8300852924685782</v>
          </cell>
          <cell r="W568">
            <v>0.77786651089266146</v>
          </cell>
          <cell r="X568" t="e">
            <v>#VALUE!</v>
          </cell>
          <cell r="Y568">
            <v>1.5466923680033113</v>
          </cell>
          <cell r="Z568" t="e">
            <v>#VALUE!</v>
          </cell>
          <cell r="AA568" t="e">
            <v>#VALUE!</v>
          </cell>
        </row>
        <row r="569">
          <cell r="C569" t="str">
            <v>Fiscal revenues - 2023 (CT - 7.15)</v>
          </cell>
          <cell r="E569">
            <v>2.0864008083031038</v>
          </cell>
          <cell r="F569">
            <v>1.6269718502030912</v>
          </cell>
          <cell r="G569">
            <v>2.0968762165991328</v>
          </cell>
          <cell r="H569">
            <v>1.6887444324781977</v>
          </cell>
          <cell r="I569">
            <v>2.1664842427462414</v>
          </cell>
          <cell r="J569">
            <v>1.4748302332180732</v>
          </cell>
          <cell r="K569">
            <v>1.5643770402240385</v>
          </cell>
          <cell r="L569">
            <v>2.0614196768282027</v>
          </cell>
          <cell r="M569">
            <v>-0.15266909585095256</v>
          </cell>
          <cell r="N569">
            <v>2.0438342433154104</v>
          </cell>
          <cell r="O569">
            <v>1.1365811439119462</v>
          </cell>
          <cell r="P569">
            <v>3.5411055957704369</v>
          </cell>
          <cell r="Q569">
            <v>2.5826600716464467</v>
          </cell>
          <cell r="R569">
            <v>0.62230162550631374</v>
          </cell>
          <cell r="S569">
            <v>-1.3000661525136319</v>
          </cell>
          <cell r="T569">
            <v>3.3965649779909359</v>
          </cell>
          <cell r="U569">
            <v>2.706021155281384</v>
          </cell>
          <cell r="V569">
            <v>1.8371898792150183</v>
          </cell>
          <cell r="W569">
            <v>0.83334821605378084</v>
          </cell>
          <cell r="X569" t="e">
            <v>#VALUE!</v>
          </cell>
          <cell r="Y569">
            <v>1.6848934821540613</v>
          </cell>
          <cell r="Z569" t="e">
            <v>#VALUE!</v>
          </cell>
          <cell r="AA569" t="e">
            <v>#VALUE!</v>
          </cell>
        </row>
        <row r="570">
          <cell r="C570" t="str">
            <v>Fiscal revenues - 2024 (CT - 7.15)</v>
          </cell>
          <cell r="E570">
            <v>2.2069450548858063</v>
          </cell>
          <cell r="F570">
            <v>1.6725904874954327</v>
          </cell>
          <cell r="G570">
            <v>2.1485416662155208</v>
          </cell>
          <cell r="H570">
            <v>1.7497495498981914</v>
          </cell>
          <cell r="I570">
            <v>2.2745991914476686</v>
          </cell>
          <cell r="J570">
            <v>1.487659705751476</v>
          </cell>
          <cell r="K570">
            <v>1.5785633937209023</v>
          </cell>
          <cell r="L570">
            <v>2.2633291620662188</v>
          </cell>
          <cell r="M570">
            <v>9.5523744750491954E-2</v>
          </cell>
          <cell r="N570">
            <v>2.072006901724277</v>
          </cell>
          <cell r="O570">
            <v>1.1835283389963551</v>
          </cell>
          <cell r="P570">
            <v>3.6235253379227643</v>
          </cell>
          <cell r="Q570">
            <v>2.6731314698242947</v>
          </cell>
          <cell r="R570">
            <v>1.1907605912702057</v>
          </cell>
          <cell r="S570">
            <v>-0.67167053325368398</v>
          </cell>
          <cell r="T570">
            <v>3.6586416800673085</v>
          </cell>
          <cell r="U570">
            <v>2.8149910235777895</v>
          </cell>
          <cell r="V570">
            <v>1.851601858773394</v>
          </cell>
          <cell r="W570">
            <v>0.88082889716758028</v>
          </cell>
          <cell r="X570" t="e">
            <v>#VALUE!</v>
          </cell>
          <cell r="Y570">
            <v>1.8292025011737891</v>
          </cell>
          <cell r="Z570" t="e">
            <v>#VALUE!</v>
          </cell>
          <cell r="AA570" t="e">
            <v>#VALUE!</v>
          </cell>
        </row>
        <row r="571">
          <cell r="C571" t="str">
            <v>Fiscal revenues - 2025 (CT - 7.15)</v>
          </cell>
          <cell r="E571">
            <v>2.298374488433037</v>
          </cell>
          <cell r="F571">
            <v>1.7118218624081978</v>
          </cell>
          <cell r="G571">
            <v>2.1896133033739558</v>
          </cell>
          <cell r="H571">
            <v>1.8042663820775069</v>
          </cell>
          <cell r="I571">
            <v>2.3723060053300395</v>
          </cell>
          <cell r="J571">
            <v>1.4964354927017218</v>
          </cell>
          <cell r="K571">
            <v>1.5829377022400135</v>
          </cell>
          <cell r="L571">
            <v>2.4403016703946414</v>
          </cell>
          <cell r="M571">
            <v>0.32649509647214586</v>
          </cell>
          <cell r="N571">
            <v>2.0935119258468116</v>
          </cell>
          <cell r="O571">
            <v>1.2319561563016324</v>
          </cell>
          <cell r="P571">
            <v>3.6874643675970402</v>
          </cell>
          <cell r="Q571">
            <v>2.7439652834326314</v>
          </cell>
          <cell r="R571">
            <v>1.7014182736861068</v>
          </cell>
          <cell r="S571">
            <v>-9.0676702507463666E-2</v>
          </cell>
          <cell r="T571">
            <v>3.8993197257060652</v>
          </cell>
          <cell r="U571">
            <v>2.8834651203552584</v>
          </cell>
          <cell r="V571">
            <v>1.8569846296749311</v>
          </cell>
          <cell r="W571">
            <v>0.92512458801718778</v>
          </cell>
          <cell r="X571" t="e">
            <v>#VALUE!</v>
          </cell>
          <cell r="Y571">
            <v>1.9555308090284982</v>
          </cell>
          <cell r="Z571" t="e">
            <v>#VALUE!</v>
          </cell>
          <cell r="AA571" t="e">
            <v>#VALUE!</v>
          </cell>
        </row>
        <row r="572">
          <cell r="C572" t="str">
            <v>Fiscal revenues - 2026 (CT - 7.15)</v>
          </cell>
          <cell r="E572">
            <v>2.3891055531067775</v>
          </cell>
          <cell r="F572">
            <v>1.7461923874184513</v>
          </cell>
          <cell r="G572">
            <v>2.2264418063515392</v>
          </cell>
          <cell r="H572">
            <v>1.8534435391266739</v>
          </cell>
          <cell r="I572">
            <v>2.4558655764173243</v>
          </cell>
          <cell r="J572">
            <v>1.5039678462366126</v>
          </cell>
          <cell r="K572">
            <v>1.5844307781240925</v>
          </cell>
          <cell r="L572">
            <v>2.5999987278940937</v>
          </cell>
          <cell r="M572">
            <v>0.54307416208782522</v>
          </cell>
          <cell r="N572">
            <v>2.113585215101593</v>
          </cell>
          <cell r="O572">
            <v>1.2779067728911337</v>
          </cell>
          <cell r="P572">
            <v>3.7417296189899121</v>
          </cell>
          <cell r="Q572">
            <v>2.8077274823306633</v>
          </cell>
          <cell r="R572">
            <v>2.1906391083210526</v>
          </cell>
          <cell r="S572">
            <v>0.47245947254704751</v>
          </cell>
          <cell r="T572">
            <v>4.1203250533372291</v>
          </cell>
          <cell r="U572">
            <v>2.9454506916549703</v>
          </cell>
          <cell r="V572">
            <v>1.8613833574933207</v>
          </cell>
          <cell r="W572">
            <v>0.96521121330000614</v>
          </cell>
          <cell r="X572" t="e">
            <v>#VALUE!</v>
          </cell>
          <cell r="Y572">
            <v>2.0736283348805431</v>
          </cell>
          <cell r="Z572" t="e">
            <v>#VALUE!</v>
          </cell>
          <cell r="AA572" t="e">
            <v>#VALUE!</v>
          </cell>
        </row>
        <row r="573">
          <cell r="C573" t="str">
            <v>Fiscal revenues - 2027 (CT - 7.15)</v>
          </cell>
          <cell r="E573">
            <v>2.471540779191943</v>
          </cell>
          <cell r="F573">
            <v>1.7774732190791616</v>
          </cell>
          <cell r="G573">
            <v>2.2626598251334324</v>
          </cell>
          <cell r="H573">
            <v>1.8997463327760964</v>
          </cell>
          <cell r="I573">
            <v>2.5285799121683219</v>
          </cell>
          <cell r="J573">
            <v>1.5119073841657389</v>
          </cell>
          <cell r="K573">
            <v>1.5842626277797738</v>
          </cell>
          <cell r="L573">
            <v>2.7468487572914335</v>
          </cell>
          <cell r="M573">
            <v>0.74534406802145825</v>
          </cell>
          <cell r="N573">
            <v>2.1330844488983773</v>
          </cell>
          <cell r="O573">
            <v>1.3221979984091727</v>
          </cell>
          <cell r="P573">
            <v>3.7920164655204749</v>
          </cell>
          <cell r="Q573">
            <v>2.8691497185656094</v>
          </cell>
          <cell r="R573">
            <v>2.6447407080965855</v>
          </cell>
          <cell r="S573">
            <v>1.016166043460047</v>
          </cell>
          <cell r="T573">
            <v>4.327974373582621</v>
          </cell>
          <cell r="U573">
            <v>3.0033934887030282</v>
          </cell>
          <cell r="V573">
            <v>1.8655450908195033</v>
          </cell>
          <cell r="W573">
            <v>1.0023565438930457</v>
          </cell>
          <cell r="X573" t="e">
            <v>#VALUE!</v>
          </cell>
          <cell r="Y573">
            <v>2.1844730413450431</v>
          </cell>
          <cell r="Z573" t="e">
            <v>#VALUE!</v>
          </cell>
          <cell r="AA573" t="e">
            <v>#VALUE!</v>
          </cell>
        </row>
        <row r="574">
          <cell r="C574" t="str">
            <v>Fiscal revenues - 2028 (CT - 7.15)</v>
          </cell>
          <cell r="E574">
            <v>2.5520986513687998</v>
          </cell>
          <cell r="F574">
            <v>1.8042806062795873</v>
          </cell>
          <cell r="G574">
            <v>2.2951635609679299</v>
          </cell>
          <cell r="H574">
            <v>1.9412111176822289</v>
          </cell>
          <cell r="I574">
            <v>2.5891866744094281</v>
          </cell>
          <cell r="J574">
            <v>1.518575014794346</v>
          </cell>
          <cell r="K574">
            <v>1.5808812044374267</v>
          </cell>
          <cell r="L574">
            <v>2.8779736124166657</v>
          </cell>
          <cell r="M574">
            <v>0.93364676709103844</v>
          </cell>
          <cell r="N574">
            <v>2.1503798578489337</v>
          </cell>
          <cell r="O574">
            <v>1.3639169766379255</v>
          </cell>
          <cell r="P574">
            <v>3.8355039209601864</v>
          </cell>
          <cell r="Q574">
            <v>2.924768741574598</v>
          </cell>
          <cell r="R574">
            <v>3.07360432661106</v>
          </cell>
          <cell r="S574">
            <v>1.5392073305518825</v>
          </cell>
          <cell r="T574">
            <v>4.5171938386776871</v>
          </cell>
          <cell r="U574">
            <v>3.055118523644107</v>
          </cell>
          <cell r="V574">
            <v>1.8681782707202395</v>
          </cell>
          <cell r="W574">
            <v>1.0355852066609408</v>
          </cell>
          <cell r="X574" t="e">
            <v>#VALUE!</v>
          </cell>
          <cell r="Y574">
            <v>2.2871828528071054</v>
          </cell>
          <cell r="Z574" t="e">
            <v>#VALUE!</v>
          </cell>
          <cell r="AA574" t="e">
            <v>#VALUE!</v>
          </cell>
        </row>
        <row r="575">
          <cell r="C575" t="str">
            <v>Fiscal revenues - 2029 (CT - 7.15)</v>
          </cell>
          <cell r="E575">
            <v>2.6262061725059223</v>
          </cell>
          <cell r="F575">
            <v>1.8273632766487107</v>
          </cell>
          <cell r="G575">
            <v>2.3257121977335609</v>
          </cell>
          <cell r="H575">
            <v>1.9786982877754089</v>
          </cell>
          <cell r="I575">
            <v>2.6412258986100605</v>
          </cell>
          <cell r="J575">
            <v>1.5244980950122253</v>
          </cell>
          <cell r="K575">
            <v>1.5747339624674017</v>
          </cell>
          <cell r="L575">
            <v>2.9979853053083683</v>
          </cell>
          <cell r="M575">
            <v>1.1087810102395999</v>
          </cell>
          <cell r="N575">
            <v>2.1650778083407758</v>
          </cell>
          <cell r="O575">
            <v>1.4031441423147031</v>
          </cell>
          <cell r="P575">
            <v>3.8755816162026835</v>
          </cell>
          <cell r="Q575">
            <v>2.9766639144416098</v>
          </cell>
          <cell r="R575">
            <v>3.4683082369363682</v>
          </cell>
          <cell r="S575">
            <v>2.0410835830305358</v>
          </cell>
          <cell r="T575">
            <v>4.695604803484267</v>
          </cell>
          <cell r="U575">
            <v>3.1015663546635266</v>
          </cell>
          <cell r="V575">
            <v>1.8689813230845935</v>
          </cell>
          <cell r="W575">
            <v>1.0654862164357042</v>
          </cell>
          <cell r="X575" t="e">
            <v>#VALUE!</v>
          </cell>
          <cell r="Y575">
            <v>2.3824580108018956</v>
          </cell>
          <cell r="Z575" t="e">
            <v>#VALUE!</v>
          </cell>
          <cell r="AA575" t="e">
            <v>#VALUE!</v>
          </cell>
        </row>
        <row r="576">
          <cell r="C576" t="str">
            <v>Fiscal revenues - 2030 (CT - 7.15)</v>
          </cell>
          <cell r="E576">
            <v>2.6960108209865385</v>
          </cell>
          <cell r="F576">
            <v>1.8492263075489208</v>
          </cell>
          <cell r="G576">
            <v>2.3559988275757529</v>
          </cell>
          <cell r="H576">
            <v>2.0150257610905884</v>
          </cell>
          <cell r="I576">
            <v>2.6868781803519162</v>
          </cell>
          <cell r="J576">
            <v>1.531245859283936</v>
          </cell>
          <cell r="K576">
            <v>1.5676316557255585</v>
          </cell>
          <cell r="L576">
            <v>3.1095192894833281</v>
          </cell>
          <cell r="M576">
            <v>1.2739069034673969</v>
          </cell>
          <cell r="N576">
            <v>2.1804388658474601</v>
          </cell>
          <cell r="O576">
            <v>1.4421287903329323</v>
          </cell>
          <cell r="P576">
            <v>3.9112843603411123</v>
          </cell>
          <cell r="Q576">
            <v>3.0270730731584989</v>
          </cell>
          <cell r="R576">
            <v>3.8444513790775972</v>
          </cell>
          <cell r="S576">
            <v>2.5303543750877271</v>
          </cell>
          <cell r="T576">
            <v>4.8654399678632636</v>
          </cell>
          <cell r="U576">
            <v>3.1467644208561829</v>
          </cell>
          <cell r="V576">
            <v>1.8706777118691849</v>
          </cell>
          <cell r="W576">
            <v>1.0939049866837394</v>
          </cell>
          <cell r="X576" t="e">
            <v>#VALUE!</v>
          </cell>
          <cell r="Y576">
            <v>2.4735769229806128</v>
          </cell>
          <cell r="Z576" t="e">
            <v>#VALUE!</v>
          </cell>
          <cell r="AA576" t="e">
            <v>#VALUE!</v>
          </cell>
        </row>
        <row r="577">
          <cell r="C577" t="str">
            <v>Fiscal revenues USDbn - 2030 (CT - 7.15)</v>
          </cell>
          <cell r="E577">
            <v>17.099561837341138</v>
          </cell>
          <cell r="F577">
            <v>33.716512004914932</v>
          </cell>
          <cell r="G577">
            <v>54.462549231634291</v>
          </cell>
          <cell r="H577">
            <v>43.520346493564425</v>
          </cell>
          <cell r="I577">
            <v>665.85333695499821</v>
          </cell>
          <cell r="J577">
            <v>47.656935212258631</v>
          </cell>
          <cell r="K577">
            <v>70.706615071873557</v>
          </cell>
          <cell r="L577">
            <v>187.40783070578715</v>
          </cell>
          <cell r="M577">
            <v>23.069245738724149</v>
          </cell>
          <cell r="N577">
            <v>44.080619627340482</v>
          </cell>
          <cell r="O577">
            <v>86.035361856431933</v>
          </cell>
          <cell r="P577">
            <v>80.605665421064145</v>
          </cell>
          <cell r="Q577">
            <v>44.637421925532962</v>
          </cell>
          <cell r="R577">
            <v>74.37852711801807</v>
          </cell>
          <cell r="S577">
            <v>21.348120239310237</v>
          </cell>
          <cell r="T577">
            <v>20.369108260530052</v>
          </cell>
          <cell r="U577">
            <v>32.38513604650602</v>
          </cell>
          <cell r="V577">
            <v>58.952178538530667</v>
          </cell>
          <cell r="W577">
            <v>277.18677165826114</v>
          </cell>
          <cell r="X577" t="e">
            <v>#VALUE!</v>
          </cell>
          <cell r="Y577">
            <v>99.130097049611706</v>
          </cell>
          <cell r="Z577" t="e">
            <v>#VALUE!</v>
          </cell>
          <cell r="AA577" t="e">
            <v>#VALUE!</v>
          </cell>
        </row>
        <row r="578">
          <cell r="C578" t="str">
            <v>Fiscal revenues USDbn - Power - 2030 (CT - 7.15)</v>
          </cell>
          <cell r="E578">
            <v>3.7252825954437867</v>
          </cell>
          <cell r="F578">
            <v>13.283819517137367</v>
          </cell>
          <cell r="G578">
            <v>4.745076949011259</v>
          </cell>
          <cell r="H578">
            <v>5.181833788883309</v>
          </cell>
          <cell r="I578">
            <v>235.15211672076316</v>
          </cell>
          <cell r="J578">
            <v>2.4922242802931915</v>
          </cell>
          <cell r="K578">
            <v>15.767916459695874</v>
          </cell>
          <cell r="L578">
            <v>81.434080175802791</v>
          </cell>
          <cell r="M578">
            <v>6.721988728684595</v>
          </cell>
          <cell r="N578">
            <v>10.077248665569936</v>
          </cell>
          <cell r="O578">
            <v>34.096223308317569</v>
          </cell>
          <cell r="P578">
            <v>28.297990002074226</v>
          </cell>
          <cell r="Q578">
            <v>11.309242205134709</v>
          </cell>
          <cell r="R578">
            <v>20.899230784452627</v>
          </cell>
          <cell r="S578">
            <v>8.1502409821746884</v>
          </cell>
          <cell r="T578">
            <v>7.084162179457496</v>
          </cell>
          <cell r="U578">
            <v>9.4990629751518068</v>
          </cell>
          <cell r="V578">
            <v>11.063857887745661</v>
          </cell>
          <cell r="W578">
            <v>85.321806857997089</v>
          </cell>
          <cell r="X578" t="e">
            <v>#VALUE!</v>
          </cell>
          <cell r="Y578">
            <v>31.279126582304798</v>
          </cell>
          <cell r="Z578" t="e">
            <v>#VALUE!</v>
          </cell>
          <cell r="AA578" t="e">
            <v>#VALUE!</v>
          </cell>
        </row>
        <row r="579">
          <cell r="C579" t="str">
            <v>CO2 Emissions - 2016 (CT - 7.15)</v>
          </cell>
          <cell r="E579">
            <v>191.79313089603954</v>
          </cell>
          <cell r="F579">
            <v>402.16317853664913</v>
          </cell>
          <cell r="G579">
            <v>416.85342030383663</v>
          </cell>
          <cell r="H579">
            <v>560.59696316918621</v>
          </cell>
          <cell r="I579">
            <v>9214.9230641185477</v>
          </cell>
          <cell r="J579">
            <v>287.97915442464137</v>
          </cell>
          <cell r="K579">
            <v>734.03269943290877</v>
          </cell>
          <cell r="L579">
            <v>2020.6490700180166</v>
          </cell>
          <cell r="M579">
            <v>462.06984416387434</v>
          </cell>
          <cell r="N579">
            <v>328.75708713273985</v>
          </cell>
          <cell r="O579">
            <v>1165.1137268277196</v>
          </cell>
          <cell r="P579">
            <v>592.12697629789659</v>
          </cell>
          <cell r="Q579">
            <v>440.92647566059031</v>
          </cell>
          <cell r="R579">
            <v>1421.1029993347427</v>
          </cell>
          <cell r="S579">
            <v>540.01553446832759</v>
          </cell>
          <cell r="T579">
            <v>411.2682509052928</v>
          </cell>
          <cell r="U579">
            <v>335.41115422511842</v>
          </cell>
          <cell r="V579">
            <v>369.90041791943997</v>
          </cell>
          <cell r="W579">
            <v>4865.3153917958953</v>
          </cell>
          <cell r="X579" t="e">
            <v>#VALUE!</v>
          </cell>
          <cell r="Y579">
            <v>1303.210449454288</v>
          </cell>
          <cell r="Z579" t="e">
            <v>#VALUE!</v>
          </cell>
          <cell r="AA579" t="e">
            <v>#VALUE!</v>
          </cell>
        </row>
        <row r="580">
          <cell r="C580" t="str">
            <v>CO2 Emissions - 2017 (CT - 7.15)</v>
          </cell>
          <cell r="E580">
            <v>200.3702654823386</v>
          </cell>
          <cell r="F580">
            <v>412.52453836355244</v>
          </cell>
          <cell r="G580">
            <v>426.11828604987028</v>
          </cell>
          <cell r="H580">
            <v>586.27603847227374</v>
          </cell>
          <cell r="I580">
            <v>9073.4587476230481</v>
          </cell>
          <cell r="J580">
            <v>306.94182177611367</v>
          </cell>
          <cell r="K580">
            <v>759.69949089724889</v>
          </cell>
          <cell r="L580">
            <v>2077.0679982150036</v>
          </cell>
          <cell r="M580">
            <v>489.93360727090555</v>
          </cell>
          <cell r="N580">
            <v>353.09185205120247</v>
          </cell>
          <cell r="O580">
            <v>1234.0000807791287</v>
          </cell>
          <cell r="P580">
            <v>581.67325113964955</v>
          </cell>
          <cell r="Q580">
            <v>444.8308452141257</v>
          </cell>
          <cell r="R580">
            <v>1551.278477201035</v>
          </cell>
          <cell r="S580">
            <v>556.74357287803537</v>
          </cell>
          <cell r="T580">
            <v>386.74784136467662</v>
          </cell>
          <cell r="U580">
            <v>358.71876987846156</v>
          </cell>
          <cell r="V580">
            <v>400.806599451794</v>
          </cell>
          <cell r="W580">
            <v>4963.9614570945287</v>
          </cell>
          <cell r="X580" t="e">
            <v>#VALUE!</v>
          </cell>
          <cell r="Y580">
            <v>1324.4338705896309</v>
          </cell>
          <cell r="Z580" t="e">
            <v>#VALUE!</v>
          </cell>
          <cell r="AA580" t="e">
            <v>#VALUE!</v>
          </cell>
        </row>
        <row r="581">
          <cell r="C581" t="str">
            <v>CO2 Emissions - 2018 (CT - 7.15)</v>
          </cell>
          <cell r="E581">
            <v>193.66188823572816</v>
          </cell>
          <cell r="F581">
            <v>380.00911672384638</v>
          </cell>
          <cell r="G581">
            <v>408.88891899046143</v>
          </cell>
          <cell r="H581">
            <v>571.0355263596324</v>
          </cell>
          <cell r="I581">
            <v>8454.70503355648</v>
          </cell>
          <cell r="J581">
            <v>280.3466244131522</v>
          </cell>
          <cell r="K581">
            <v>663.56317410690292</v>
          </cell>
          <cell r="L581">
            <v>1946.7938963610163</v>
          </cell>
          <cell r="M581">
            <v>476.88092341073389</v>
          </cell>
          <cell r="N581">
            <v>315.05768091403894</v>
          </cell>
          <cell r="O581">
            <v>1145.4449148618357</v>
          </cell>
          <cell r="P581">
            <v>540.33691434016851</v>
          </cell>
          <cell r="Q581">
            <v>433.1742863509055</v>
          </cell>
          <cell r="R581">
            <v>1422.7339855786372</v>
          </cell>
          <cell r="S581">
            <v>522.6862653100975</v>
          </cell>
          <cell r="T581">
            <v>343.35368066603098</v>
          </cell>
          <cell r="U581">
            <v>338.72708176354507</v>
          </cell>
          <cell r="V581">
            <v>356.96681352702137</v>
          </cell>
          <cell r="W581">
            <v>4789.307246078205</v>
          </cell>
          <cell r="X581" t="e">
            <v>#VALUE!</v>
          </cell>
          <cell r="Y581">
            <v>1241.2459985025494</v>
          </cell>
          <cell r="Z581" t="e">
            <v>#VALUE!</v>
          </cell>
          <cell r="AA581" t="e">
            <v>#VALUE!</v>
          </cell>
        </row>
        <row r="582">
          <cell r="C582" t="str">
            <v>CO2 Emissions - 2019 (CT - 7.15)</v>
          </cell>
          <cell r="E582">
            <v>189.1594940523014</v>
          </cell>
          <cell r="F582">
            <v>385.8468844735637</v>
          </cell>
          <cell r="G582">
            <v>411.548302524858</v>
          </cell>
          <cell r="H582">
            <v>569.31672770402463</v>
          </cell>
          <cell r="I582">
            <v>8701.1586732548403</v>
          </cell>
          <cell r="J582">
            <v>278.50909963749922</v>
          </cell>
          <cell r="K582">
            <v>640.3596673955584</v>
          </cell>
          <cell r="L582">
            <v>2040.3023881874087</v>
          </cell>
          <cell r="M582">
            <v>494.78365930614893</v>
          </cell>
          <cell r="N582">
            <v>308.55519084473855</v>
          </cell>
          <cell r="O582">
            <v>1160.5757287935596</v>
          </cell>
          <cell r="P582">
            <v>552.08042059026207</v>
          </cell>
          <cell r="Q582">
            <v>433.67989259846621</v>
          </cell>
          <cell r="R582">
            <v>1449.243887730172</v>
          </cell>
          <cell r="S582">
            <v>531.13914978364414</v>
          </cell>
          <cell r="T582">
            <v>344.53863477266475</v>
          </cell>
          <cell r="U582">
            <v>331.2466574005586</v>
          </cell>
          <cell r="V582">
            <v>351.71811738402204</v>
          </cell>
          <cell r="W582">
            <v>4806.1937559671569</v>
          </cell>
          <cell r="X582" t="e">
            <v>#VALUE!</v>
          </cell>
          <cell r="Y582">
            <v>1262.1029648632339</v>
          </cell>
          <cell r="Z582" t="e">
            <v>#VALUE!</v>
          </cell>
          <cell r="AA582" t="e">
            <v>#VALUE!</v>
          </cell>
        </row>
        <row r="583">
          <cell r="C583" t="str">
            <v>CO2 Emissions - 2020 (CT - 7.15)</v>
          </cell>
          <cell r="E583">
            <v>180.74360788168903</v>
          </cell>
          <cell r="F583">
            <v>372.68168442622118</v>
          </cell>
          <cell r="G583">
            <v>397.84239504517711</v>
          </cell>
          <cell r="H583">
            <v>547.36510582789856</v>
          </cell>
          <cell r="I583">
            <v>8581.1909038227459</v>
          </cell>
          <cell r="J583">
            <v>268.38455572796482</v>
          </cell>
          <cell r="K583">
            <v>617.08897575500987</v>
          </cell>
          <cell r="L583">
            <v>2030.9981246568757</v>
          </cell>
          <cell r="M583">
            <v>478.26376011152308</v>
          </cell>
          <cell r="N583">
            <v>294.92434582003932</v>
          </cell>
          <cell r="O583">
            <v>1107.3929555400907</v>
          </cell>
          <cell r="P583">
            <v>535.30848971862076</v>
          </cell>
          <cell r="Q583">
            <v>416.97417132580358</v>
          </cell>
          <cell r="R583">
            <v>1369.3786968033182</v>
          </cell>
          <cell r="S583">
            <v>497.93723654604321</v>
          </cell>
          <cell r="T583">
            <v>330.59405007417615</v>
          </cell>
          <cell r="U583">
            <v>320.43969523750189</v>
          </cell>
          <cell r="V583">
            <v>337.40296769714439</v>
          </cell>
          <cell r="W583">
            <v>4620.6838625570881</v>
          </cell>
          <cell r="X583" t="e">
            <v>#VALUE!</v>
          </cell>
          <cell r="Y583">
            <v>1226.6102939249965</v>
          </cell>
          <cell r="Z583" t="e">
            <v>#VALUE!</v>
          </cell>
          <cell r="AA583" t="e">
            <v>#VALUE!</v>
          </cell>
        </row>
        <row r="584">
          <cell r="C584" t="str">
            <v>CO2 Emissions - 2021 (CT - 7.15)</v>
          </cell>
          <cell r="E584">
            <v>179.19443515015791</v>
          </cell>
          <cell r="F584">
            <v>367.15082940542567</v>
          </cell>
          <cell r="G584">
            <v>391.318467703735</v>
          </cell>
          <cell r="H584">
            <v>537.01480497990383</v>
          </cell>
          <cell r="I584">
            <v>8519.1040341982571</v>
          </cell>
          <cell r="J584">
            <v>266.28976162302467</v>
          </cell>
          <cell r="K584">
            <v>607.85499516257698</v>
          </cell>
          <cell r="L584">
            <v>2045.7028105104864</v>
          </cell>
          <cell r="M584">
            <v>473.24173821114601</v>
          </cell>
          <cell r="N584">
            <v>291.29478872177839</v>
          </cell>
          <cell r="O584">
            <v>1081.6636277974856</v>
          </cell>
          <cell r="P584">
            <v>528.86221063581229</v>
          </cell>
          <cell r="Q584">
            <v>411.1683555300155</v>
          </cell>
          <cell r="R584">
            <v>1362.1482236752788</v>
          </cell>
          <cell r="S584">
            <v>485.91259311188992</v>
          </cell>
          <cell r="T584">
            <v>319.30465833422608</v>
          </cell>
          <cell r="U584">
            <v>318.07685056789478</v>
          </cell>
          <cell r="V584">
            <v>335.97731226501537</v>
          </cell>
          <cell r="W584">
            <v>4518.2532440551313</v>
          </cell>
          <cell r="X584" t="e">
            <v>#VALUE!</v>
          </cell>
          <cell r="Y584">
            <v>1212.607039033644</v>
          </cell>
          <cell r="Z584" t="e">
            <v>#VALUE!</v>
          </cell>
          <cell r="AA584" t="e">
            <v>#VALUE!</v>
          </cell>
        </row>
        <row r="585">
          <cell r="C585" t="str">
            <v>CO2 Emissions - 2022 (CT - 7.15)</v>
          </cell>
          <cell r="E585">
            <v>178.14465780185105</v>
          </cell>
          <cell r="F585">
            <v>362.45495334465534</v>
          </cell>
          <cell r="G585">
            <v>387.08398735632829</v>
          </cell>
          <cell r="H585">
            <v>527.67592647111201</v>
          </cell>
          <cell r="I585">
            <v>8472.6100768606575</v>
          </cell>
          <cell r="J585">
            <v>265.57891861704144</v>
          </cell>
          <cell r="K585">
            <v>600.25882808236304</v>
          </cell>
          <cell r="L585">
            <v>2069.9017573453616</v>
          </cell>
          <cell r="M585">
            <v>472.12556440939238</v>
          </cell>
          <cell r="N585">
            <v>288.5252751533846</v>
          </cell>
          <cell r="O585">
            <v>1058.5038550230515</v>
          </cell>
          <cell r="P585">
            <v>523.9375028209115</v>
          </cell>
          <cell r="Q585">
            <v>407.50248014390502</v>
          </cell>
          <cell r="R585">
            <v>1356.6072799732779</v>
          </cell>
          <cell r="S585">
            <v>479.42735064947783</v>
          </cell>
          <cell r="T585">
            <v>309.51913159469348</v>
          </cell>
          <cell r="U585">
            <v>316.95740689540065</v>
          </cell>
          <cell r="V585">
            <v>335.54281061175044</v>
          </cell>
          <cell r="W585">
            <v>4425.771874663611</v>
          </cell>
          <cell r="X585" t="e">
            <v>#VALUE!</v>
          </cell>
          <cell r="Y585">
            <v>1202.0068230430647</v>
          </cell>
          <cell r="Z585" t="e">
            <v>#VALUE!</v>
          </cell>
          <cell r="AA585" t="e">
            <v>#VALUE!</v>
          </cell>
        </row>
        <row r="586">
          <cell r="C586" t="str">
            <v>CO2 Emissions - 2023 (CT - 7.15)</v>
          </cell>
          <cell r="E586">
            <v>176.87825703233653</v>
          </cell>
          <cell r="F586">
            <v>357.2141373281334</v>
          </cell>
          <cell r="G586">
            <v>382.5715513810141</v>
          </cell>
          <cell r="H586">
            <v>517.29503463681283</v>
          </cell>
          <cell r="I586">
            <v>8397.3744649577402</v>
          </cell>
          <cell r="J586">
            <v>264.55711774807219</v>
          </cell>
          <cell r="K586">
            <v>590.8841962404141</v>
          </cell>
          <cell r="L586">
            <v>2089.2751703905647</v>
          </cell>
          <cell r="M586">
            <v>470.89484728510104</v>
          </cell>
          <cell r="N586">
            <v>285.09155286700314</v>
          </cell>
          <cell r="O586">
            <v>1033.959370863251</v>
          </cell>
          <cell r="P586">
            <v>518.23945924270356</v>
          </cell>
          <cell r="Q586">
            <v>403.31042039692966</v>
          </cell>
          <cell r="R586">
            <v>1346.7697632733518</v>
          </cell>
          <cell r="S586">
            <v>473.62850263825555</v>
          </cell>
          <cell r="T586">
            <v>299.01912903663333</v>
          </cell>
          <cell r="U586">
            <v>316.19294251972946</v>
          </cell>
          <cell r="V586">
            <v>334.43088388286355</v>
          </cell>
          <cell r="W586">
            <v>4323.5476815716347</v>
          </cell>
          <cell r="X586" t="e">
            <v>#VALUE!</v>
          </cell>
          <cell r="Y586">
            <v>1188.4807622785549</v>
          </cell>
          <cell r="Z586" t="e">
            <v>#VALUE!</v>
          </cell>
          <cell r="AA586" t="e">
            <v>#VALUE!</v>
          </cell>
        </row>
        <row r="587">
          <cell r="C587" t="str">
            <v>CO2 Emissions - 2024 (CT - 7.15)</v>
          </cell>
          <cell r="E587">
            <v>175.98344390910512</v>
          </cell>
          <cell r="F587">
            <v>352.63822134420519</v>
          </cell>
          <cell r="G587">
            <v>378.88460510126254</v>
          </cell>
          <cell r="H587">
            <v>508.28319212272135</v>
          </cell>
          <cell r="I587">
            <v>8343.1626221468832</v>
          </cell>
          <cell r="J587">
            <v>262.99684978370004</v>
          </cell>
          <cell r="K587">
            <v>579.97548798660227</v>
          </cell>
          <cell r="L587">
            <v>2115.5397353286853</v>
          </cell>
          <cell r="M587">
            <v>470.83159549651793</v>
          </cell>
          <cell r="N587">
            <v>280.65674614026392</v>
          </cell>
          <cell r="O587">
            <v>1010.9252058482136</v>
          </cell>
          <cell r="P587">
            <v>513.29829042964411</v>
          </cell>
          <cell r="Q587">
            <v>400.02314281514924</v>
          </cell>
          <cell r="R587">
            <v>1327.5303111408323</v>
          </cell>
          <cell r="S587">
            <v>467.56382138841019</v>
          </cell>
          <cell r="T587">
            <v>289.79623176799612</v>
          </cell>
          <cell r="U587">
            <v>314.99611246146281</v>
          </cell>
          <cell r="V587">
            <v>331.8475972013822</v>
          </cell>
          <cell r="W587">
            <v>4231.7838214348212</v>
          </cell>
          <cell r="X587" t="e">
            <v>#VALUE!</v>
          </cell>
          <cell r="Y587">
            <v>1176.6693175709399</v>
          </cell>
          <cell r="Z587" t="e">
            <v>#VALUE!</v>
          </cell>
          <cell r="AA587" t="e">
            <v>#VALUE!</v>
          </cell>
        </row>
        <row r="588">
          <cell r="C588" t="str">
            <v>CO2 Emissions - 2025 (CT - 7.15)</v>
          </cell>
          <cell r="E588">
            <v>172.89371002139035</v>
          </cell>
          <cell r="F588">
            <v>348.26556344029382</v>
          </cell>
          <cell r="G588">
            <v>374.26036154680128</v>
          </cell>
          <cell r="H588">
            <v>499.97680996208499</v>
          </cell>
          <cell r="I588">
            <v>8327.9513127249229</v>
          </cell>
          <cell r="J588">
            <v>260.49614540916156</v>
          </cell>
          <cell r="K588">
            <v>566.20827952790853</v>
          </cell>
          <cell r="L588">
            <v>2139.1602818808192</v>
          </cell>
          <cell r="M588">
            <v>470.20996302316246</v>
          </cell>
          <cell r="N588">
            <v>275.05970094320611</v>
          </cell>
          <cell r="O588">
            <v>992.9701300577525</v>
          </cell>
          <cell r="P588">
            <v>507.06292706047219</v>
          </cell>
          <cell r="Q588">
            <v>395.08494687378743</v>
          </cell>
          <cell r="R588">
            <v>1305.1601292292864</v>
          </cell>
          <cell r="S588">
            <v>458.92591667817351</v>
          </cell>
          <cell r="T588">
            <v>281.28572064676018</v>
          </cell>
          <cell r="U588">
            <v>309.47597097958175</v>
          </cell>
          <cell r="V588">
            <v>327.04612578200084</v>
          </cell>
          <cell r="W588">
            <v>4156.7653013469735</v>
          </cell>
          <cell r="X588" t="e">
            <v>#VALUE!</v>
          </cell>
          <cell r="Y588">
            <v>1166.7504893228706</v>
          </cell>
          <cell r="Z588" t="e">
            <v>#VALUE!</v>
          </cell>
          <cell r="AA588" t="e">
            <v>#VALUE!</v>
          </cell>
        </row>
        <row r="589">
          <cell r="C589" t="str">
            <v>CO2 Emissions - 2026 (CT - 7.15)</v>
          </cell>
          <cell r="E589">
            <v>170.34012781189509</v>
          </cell>
          <cell r="F589">
            <v>344.56226886090144</v>
          </cell>
          <cell r="G589">
            <v>369.91119288334136</v>
          </cell>
          <cell r="H589">
            <v>492.72757588851175</v>
          </cell>
          <cell r="I589">
            <v>8324.1752565750085</v>
          </cell>
          <cell r="J589">
            <v>258.3303858022216</v>
          </cell>
          <cell r="K589">
            <v>553.28404580352014</v>
          </cell>
          <cell r="L589">
            <v>2165.4800406163449</v>
          </cell>
          <cell r="M589">
            <v>470.13916919344143</v>
          </cell>
          <cell r="N589">
            <v>270.10129174489504</v>
          </cell>
          <cell r="O589">
            <v>976.94949652827813</v>
          </cell>
          <cell r="P589">
            <v>501.5968544615647</v>
          </cell>
          <cell r="Q589">
            <v>390.76369067686704</v>
          </cell>
          <cell r="R589">
            <v>1288.9891558949255</v>
          </cell>
          <cell r="S589">
            <v>451.18195363403913</v>
          </cell>
          <cell r="T589">
            <v>273.27093398012983</v>
          </cell>
          <cell r="U589">
            <v>304.6319297720845</v>
          </cell>
          <cell r="V589">
            <v>323.07398954963105</v>
          </cell>
          <cell r="W589">
            <v>4089.5894053688694</v>
          </cell>
          <cell r="X589" t="e">
            <v>#VALUE!</v>
          </cell>
          <cell r="Y589">
            <v>1158.8999350024455</v>
          </cell>
          <cell r="Z589" t="e">
            <v>#VALUE!</v>
          </cell>
          <cell r="AA589" t="e">
            <v>#VALUE!</v>
          </cell>
        </row>
        <row r="590">
          <cell r="C590" t="str">
            <v>CO2 Emissions - 2027 (CT - 7.15)</v>
          </cell>
          <cell r="E590">
            <v>168.07780455668774</v>
          </cell>
          <cell r="F590">
            <v>341.24084400657136</v>
          </cell>
          <cell r="G590">
            <v>366.12959304705021</v>
          </cell>
          <cell r="H590">
            <v>486.23706341157259</v>
          </cell>
          <cell r="I590">
            <v>8331.4009624650589</v>
          </cell>
          <cell r="J590">
            <v>256.40410000047927</v>
          </cell>
          <cell r="K590">
            <v>540.80105264130304</v>
          </cell>
          <cell r="L590">
            <v>2195.3663417098455</v>
          </cell>
          <cell r="M590">
            <v>470.9253071474285</v>
          </cell>
          <cell r="N590">
            <v>265.33697979426387</v>
          </cell>
          <cell r="O590">
            <v>961.91461437192038</v>
          </cell>
          <cell r="P590">
            <v>496.67008972259123</v>
          </cell>
          <cell r="Q590">
            <v>386.98171872406834</v>
          </cell>
          <cell r="R590">
            <v>1273.9662707911177</v>
          </cell>
          <cell r="S590">
            <v>444.44195191403355</v>
          </cell>
          <cell r="T590">
            <v>265.81703275058373</v>
          </cell>
          <cell r="U590">
            <v>300.10764134511641</v>
          </cell>
          <cell r="V590">
            <v>319.3128715380426</v>
          </cell>
          <cell r="W590">
            <v>4028.4192129802227</v>
          </cell>
          <cell r="X590" t="e">
            <v>#VALUE!</v>
          </cell>
          <cell r="Y590">
            <v>1152.607971206208</v>
          </cell>
          <cell r="Z590" t="e">
            <v>#VALUE!</v>
          </cell>
          <cell r="AA590" t="e">
            <v>#VALUE!</v>
          </cell>
        </row>
        <row r="591">
          <cell r="C591" t="str">
            <v>CO2 Emissions - 2028 (CT - 7.15)</v>
          </cell>
          <cell r="E591">
            <v>166.02220545849082</v>
          </cell>
          <cell r="F591">
            <v>338.17678505470428</v>
          </cell>
          <cell r="G591">
            <v>362.42684602680504</v>
          </cell>
          <cell r="H591">
            <v>480.17930635585765</v>
          </cell>
          <cell r="I591">
            <v>8343.0390837528012</v>
          </cell>
          <cell r="J591">
            <v>254.58036730558248</v>
          </cell>
          <cell r="K591">
            <v>528.55808793367532</v>
          </cell>
          <cell r="L591">
            <v>2226.4541901784505</v>
          </cell>
          <cell r="M591">
            <v>471.98558495059035</v>
          </cell>
          <cell r="N591">
            <v>260.78402817226873</v>
          </cell>
          <cell r="O591">
            <v>947.60308878998171</v>
          </cell>
          <cell r="P591">
            <v>491.99958782014943</v>
          </cell>
          <cell r="Q591">
            <v>383.38507619290795</v>
          </cell>
          <cell r="R591">
            <v>1261.4478192966114</v>
          </cell>
          <cell r="S591">
            <v>438.08804471533466</v>
          </cell>
          <cell r="T591">
            <v>258.61165173212777</v>
          </cell>
          <cell r="U591">
            <v>295.85179223773179</v>
          </cell>
          <cell r="V591">
            <v>315.84226370376189</v>
          </cell>
          <cell r="W591">
            <v>3970.2779224049432</v>
          </cell>
          <cell r="X591" t="e">
            <v>#VALUE!</v>
          </cell>
          <cell r="Y591">
            <v>1147.1217753727778</v>
          </cell>
          <cell r="Z591" t="e">
            <v>#VALUE!</v>
          </cell>
          <cell r="AA591" t="e">
            <v>#VALUE!</v>
          </cell>
        </row>
        <row r="592">
          <cell r="C592" t="str">
            <v>CO2 Emissions - 2029 (CT - 7.15)</v>
          </cell>
          <cell r="E592">
            <v>163.95827881212995</v>
          </cell>
          <cell r="F592">
            <v>335.21179143054542</v>
          </cell>
          <cell r="G592">
            <v>358.92766052479476</v>
          </cell>
          <cell r="H592">
            <v>474.28123589267949</v>
          </cell>
          <cell r="I592">
            <v>8367.649145810492</v>
          </cell>
          <cell r="J592">
            <v>252.70813917350458</v>
          </cell>
          <cell r="K592">
            <v>516.32246797501898</v>
          </cell>
          <cell r="L592">
            <v>2261.4865915511486</v>
          </cell>
          <cell r="M592">
            <v>473.47831456399337</v>
          </cell>
          <cell r="N592">
            <v>256.07066812126828</v>
          </cell>
          <cell r="O592">
            <v>933.37974008185847</v>
          </cell>
          <cell r="P592">
            <v>487.56174376719019</v>
          </cell>
          <cell r="Q592">
            <v>379.84862247385195</v>
          </cell>
          <cell r="R592">
            <v>1247.7909716110769</v>
          </cell>
          <cell r="S592">
            <v>431.95707207927285</v>
          </cell>
          <cell r="T592">
            <v>252.04606081331696</v>
          </cell>
          <cell r="U592">
            <v>291.68344788111051</v>
          </cell>
          <cell r="V592">
            <v>312.14423143994895</v>
          </cell>
          <cell r="W592">
            <v>3914.3108575146766</v>
          </cell>
          <cell r="X592" t="e">
            <v>#VALUE!</v>
          </cell>
          <cell r="Y592">
            <v>1142.67458113252</v>
          </cell>
          <cell r="Z592" t="e">
            <v>#VALUE!</v>
          </cell>
          <cell r="AA592" t="e">
            <v>#VALUE!</v>
          </cell>
        </row>
        <row r="593">
          <cell r="C593" t="str">
            <v>CO2 Emissions - 2030 (CT - 7.15)</v>
          </cell>
          <cell r="E593">
            <v>162.353526166964</v>
          </cell>
          <cell r="F593">
            <v>332.97219871522611</v>
          </cell>
          <cell r="G593">
            <v>356.03092285049001</v>
          </cell>
          <cell r="H593">
            <v>469.44233479178763</v>
          </cell>
          <cell r="I593">
            <v>8408.8584950191653</v>
          </cell>
          <cell r="J593">
            <v>251.27918359566641</v>
          </cell>
          <cell r="K593">
            <v>504.93512014879479</v>
          </cell>
          <cell r="L593">
            <v>2301.7660684334955</v>
          </cell>
          <cell r="M593">
            <v>476.05852552100828</v>
          </cell>
          <cell r="N593">
            <v>251.89925943787497</v>
          </cell>
          <cell r="O593">
            <v>921.23153636299776</v>
          </cell>
          <cell r="P593">
            <v>484.15897497868571</v>
          </cell>
          <cell r="Q593">
            <v>377.06571356045009</v>
          </cell>
          <cell r="R593">
            <v>1238.5436246342904</v>
          </cell>
          <cell r="S593">
            <v>426.96305779230647</v>
          </cell>
          <cell r="T593">
            <v>246.0858591744902</v>
          </cell>
          <cell r="U593">
            <v>288.17948032254452</v>
          </cell>
          <cell r="V593">
            <v>309.13127335067566</v>
          </cell>
          <cell r="W593">
            <v>3867.0139260328829</v>
          </cell>
          <cell r="X593" t="e">
            <v>#VALUE!</v>
          </cell>
          <cell r="Y593">
            <v>1140.7352147836737</v>
          </cell>
          <cell r="Z593" t="e">
            <v>#VALUE!</v>
          </cell>
          <cell r="AA593" t="e">
            <v>#VALUE!</v>
          </cell>
        </row>
        <row r="594">
          <cell r="C594" t="str">
            <v>Coal emissions - 2016 (CT - 7.15)</v>
          </cell>
          <cell r="E594">
            <v>4.4400790667665913</v>
          </cell>
          <cell r="F594">
            <v>181.7230407808828</v>
          </cell>
          <cell r="G594">
            <v>61.387183737297448</v>
          </cell>
          <cell r="H594">
            <v>74.711229239141844</v>
          </cell>
          <cell r="I594">
            <v>7516.2942115793885</v>
          </cell>
          <cell r="J594">
            <v>24.91296682682399</v>
          </cell>
          <cell r="K594">
            <v>296.97344337547128</v>
          </cell>
          <cell r="L594">
            <v>1443.7363220808627</v>
          </cell>
          <cell r="M594">
            <v>174.10046627324951</v>
          </cell>
          <cell r="N594">
            <v>43.016069938269538</v>
          </cell>
          <cell r="O594">
            <v>446.06080168266772</v>
          </cell>
          <cell r="P594">
            <v>302.5001893978594</v>
          </cell>
          <cell r="Q594">
            <v>46.176179150123012</v>
          </cell>
          <cell r="R594">
            <v>309.36984051238932</v>
          </cell>
          <cell r="S594">
            <v>0</v>
          </cell>
          <cell r="T594">
            <v>334.32167331434005</v>
          </cell>
          <cell r="U594">
            <v>149.97274752963725</v>
          </cell>
          <cell r="V594">
            <v>44.940311590770492</v>
          </cell>
          <cell r="W594">
            <v>1385.90810247997</v>
          </cell>
        </row>
        <row r="595">
          <cell r="C595" t="str">
            <v>Coal emissions - 2017 (CT - 7.15)</v>
          </cell>
          <cell r="E595">
            <v>3.8903008160134869</v>
          </cell>
          <cell r="F595">
            <v>158.65352986740493</v>
          </cell>
          <cell r="G595">
            <v>57.427826930723775</v>
          </cell>
          <cell r="H595">
            <v>70.195323314761481</v>
          </cell>
          <cell r="I595">
            <v>7130.0623472683246</v>
          </cell>
          <cell r="J595">
            <v>23.895094647317212</v>
          </cell>
          <cell r="K595">
            <v>282.58451285069253</v>
          </cell>
          <cell r="L595">
            <v>1428.6937293732494</v>
          </cell>
          <cell r="M595">
            <v>158.49714793472054</v>
          </cell>
          <cell r="N595">
            <v>37.950031856750961</v>
          </cell>
          <cell r="O595">
            <v>378.99648957473357</v>
          </cell>
          <cell r="P595">
            <v>252.54128234785534</v>
          </cell>
          <cell r="Q595">
            <v>38.765933949626536</v>
          </cell>
          <cell r="R595">
            <v>276.44009417889998</v>
          </cell>
          <cell r="S595">
            <v>0</v>
          </cell>
          <cell r="T595">
            <v>305.99933005558188</v>
          </cell>
          <cell r="U595">
            <v>143.02846161865273</v>
          </cell>
          <cell r="V595">
            <v>40.148356394190465</v>
          </cell>
          <cell r="W595">
            <v>1270.2564584849349</v>
          </cell>
          <cell r="X595" t="e">
            <v>#VALUE!</v>
          </cell>
          <cell r="Y595">
            <v>634.63296060339133</v>
          </cell>
          <cell r="Z595" t="e">
            <v>#VALUE!</v>
          </cell>
          <cell r="AA595" t="e">
            <v>#VALUE!</v>
          </cell>
        </row>
        <row r="596">
          <cell r="C596" t="str">
            <v>Coal emissions - 2018 (CT - 7.15)</v>
          </cell>
          <cell r="E596">
            <v>3.3841535476630193</v>
          </cell>
          <cell r="F596">
            <v>143.91213969972614</v>
          </cell>
          <cell r="G596">
            <v>52.562343822698175</v>
          </cell>
          <cell r="H596">
            <v>62.82342867337033</v>
          </cell>
          <cell r="I596">
            <v>6576.7695472383139</v>
          </cell>
          <cell r="J596">
            <v>20.263054066115792</v>
          </cell>
          <cell r="K596">
            <v>226.01702906474659</v>
          </cell>
          <cell r="L596">
            <v>1301.9175071574998</v>
          </cell>
          <cell r="M596">
            <v>153.77179224397992</v>
          </cell>
          <cell r="N596">
            <v>34.550218932165549</v>
          </cell>
          <cell r="O596">
            <v>388.14781576126427</v>
          </cell>
          <cell r="P596">
            <v>236.58776058207613</v>
          </cell>
          <cell r="Q596">
            <v>34.168843362352085</v>
          </cell>
          <cell r="R596">
            <v>280.16964488190558</v>
          </cell>
          <cell r="S596">
            <v>0</v>
          </cell>
          <cell r="T596">
            <v>266.47605519295394</v>
          </cell>
          <cell r="U596">
            <v>138.82830340052359</v>
          </cell>
          <cell r="V596">
            <v>35.884288038657886</v>
          </cell>
          <cell r="W596">
            <v>1115.9142710425249</v>
          </cell>
        </row>
        <row r="597">
          <cell r="C597" t="str">
            <v>Coal emissions - 2019 (CT - 7.15)</v>
          </cell>
          <cell r="E597">
            <v>3.2916458161159889</v>
          </cell>
          <cell r="F597">
            <v>140.39830173818748</v>
          </cell>
          <cell r="G597">
            <v>52.24909700386209</v>
          </cell>
          <cell r="H597">
            <v>62.034911614785436</v>
          </cell>
          <cell r="I597">
            <v>6713.1116395106801</v>
          </cell>
          <cell r="J597">
            <v>18.965909873429403</v>
          </cell>
          <cell r="K597">
            <v>205.19013317102537</v>
          </cell>
          <cell r="L597">
            <v>1357.1550765743525</v>
          </cell>
          <cell r="M597">
            <v>153.41097935046741</v>
          </cell>
          <cell r="N597">
            <v>31.39175878713802</v>
          </cell>
          <cell r="O597">
            <v>373.55176854599017</v>
          </cell>
          <cell r="P597">
            <v>234.86561213467238</v>
          </cell>
          <cell r="Q597">
            <v>34.647307129596392</v>
          </cell>
          <cell r="R597">
            <v>279.56650424687183</v>
          </cell>
          <cell r="S597">
            <v>0</v>
          </cell>
          <cell r="T597">
            <v>266.94638104270086</v>
          </cell>
          <cell r="U597">
            <v>133.71337440977695</v>
          </cell>
          <cell r="V597">
            <v>31.948694820195918</v>
          </cell>
          <cell r="W597">
            <v>1121.6592901812146</v>
          </cell>
        </row>
        <row r="598">
          <cell r="C598" t="str">
            <v>Coal emissions - 2020 (CT - 7.15)</v>
          </cell>
          <cell r="E598">
            <v>3.2381989042982999</v>
          </cell>
          <cell r="F598">
            <v>135.87337859258506</v>
          </cell>
          <cell r="G598">
            <v>50.727838324114991</v>
          </cell>
          <cell r="H598">
            <v>59.482391207717136</v>
          </cell>
          <cell r="I598">
            <v>6613.5933520214267</v>
          </cell>
          <cell r="J598">
            <v>18.519238499269381</v>
          </cell>
          <cell r="K598">
            <v>198.70048497298953</v>
          </cell>
          <cell r="L598">
            <v>1348.678334600716</v>
          </cell>
          <cell r="M598">
            <v>150.89236867070653</v>
          </cell>
          <cell r="N598">
            <v>31.052504594863059</v>
          </cell>
          <cell r="O598">
            <v>367.45916598442221</v>
          </cell>
          <cell r="P598">
            <v>230.77842900718778</v>
          </cell>
          <cell r="Q598">
            <v>34.957016893325317</v>
          </cell>
          <cell r="R598">
            <v>277.0110005184884</v>
          </cell>
          <cell r="S598">
            <v>0</v>
          </cell>
          <cell r="T598">
            <v>255.69547488106289</v>
          </cell>
          <cell r="U598">
            <v>131.15535074177504</v>
          </cell>
          <cell r="V598">
            <v>31.476540689140037</v>
          </cell>
          <cell r="W598">
            <v>1090.6352115623361</v>
          </cell>
          <cell r="X598" t="e">
            <v>#VALUE!</v>
          </cell>
          <cell r="Y598">
            <v>580.52243582454878</v>
          </cell>
          <cell r="Z598" t="e">
            <v>#VALUE!</v>
          </cell>
          <cell r="AA598" t="e">
            <v>#VALUE!</v>
          </cell>
        </row>
        <row r="599">
          <cell r="C599" t="str">
            <v>Coal emissions - 2021 (CT - 7.15)</v>
          </cell>
          <cell r="E599">
            <v>3.1448714688212687</v>
          </cell>
          <cell r="F599">
            <v>129.06229261277633</v>
          </cell>
          <cell r="G599">
            <v>49.128278870954887</v>
          </cell>
          <cell r="H599">
            <v>56.869686546744539</v>
          </cell>
          <cell r="I599">
            <v>6510.5865623615109</v>
          </cell>
          <cell r="J599">
            <v>18.063678762757462</v>
          </cell>
          <cell r="K599">
            <v>191.00772195833846</v>
          </cell>
          <cell r="L599">
            <v>1343.9662701666603</v>
          </cell>
          <cell r="M599">
            <v>145.11905867452344</v>
          </cell>
          <cell r="N599">
            <v>29.584663034240794</v>
          </cell>
          <cell r="O599">
            <v>350.23966369450466</v>
          </cell>
          <cell r="P599">
            <v>223.7237449049523</v>
          </cell>
          <cell r="Q599">
            <v>34.236495753441275</v>
          </cell>
          <cell r="R599">
            <v>265.29170893393723</v>
          </cell>
          <cell r="S599">
            <v>0</v>
          </cell>
          <cell r="T599">
            <v>245.37019499237064</v>
          </cell>
          <cell r="U599">
            <v>126.66516839931721</v>
          </cell>
          <cell r="V599">
            <v>29.973174305979132</v>
          </cell>
          <cell r="W599">
            <v>1045.1171234393541</v>
          </cell>
        </row>
        <row r="600">
          <cell r="C600" t="str">
            <v>Coal emissions - 2022 (CT - 7.15)</v>
          </cell>
          <cell r="E600">
            <v>3.0855144670827062</v>
          </cell>
          <cell r="F600">
            <v>123.23544608695548</v>
          </cell>
          <cell r="G600">
            <v>47.664912902383179</v>
          </cell>
          <cell r="H600">
            <v>54.439356555412608</v>
          </cell>
          <cell r="I600">
            <v>6414.9109608976132</v>
          </cell>
          <cell r="J600">
            <v>17.635205775548776</v>
          </cell>
          <cell r="K600">
            <v>183.52932948727852</v>
          </cell>
          <cell r="L600">
            <v>1342.2057750223607</v>
          </cell>
          <cell r="M600">
            <v>140.52225365553542</v>
          </cell>
          <cell r="N600">
            <v>28.219149230556987</v>
          </cell>
          <cell r="O600">
            <v>335.87589240177016</v>
          </cell>
          <cell r="P600">
            <v>217.62781312437193</v>
          </cell>
          <cell r="Q600">
            <v>33.990055307498977</v>
          </cell>
          <cell r="R600">
            <v>254.5989246045431</v>
          </cell>
          <cell r="S600">
            <v>0</v>
          </cell>
          <cell r="T600">
            <v>235.92450927325757</v>
          </cell>
          <cell r="U600">
            <v>122.66578842719726</v>
          </cell>
          <cell r="V600">
            <v>28.615201236120356</v>
          </cell>
          <cell r="W600">
            <v>1007.1553182146896</v>
          </cell>
        </row>
        <row r="601">
          <cell r="C601" t="str">
            <v>Coal emissions - 2023 (CT - 7.15)</v>
          </cell>
          <cell r="E601">
            <v>3.0371852936836281</v>
          </cell>
          <cell r="F601">
            <v>117.326060603984</v>
          </cell>
          <cell r="G601">
            <v>46.117054608597805</v>
          </cell>
          <cell r="H601">
            <v>51.907754400545421</v>
          </cell>
          <cell r="I601">
            <v>6292.551864115062</v>
          </cell>
          <cell r="J601">
            <v>17.172994705876537</v>
          </cell>
          <cell r="K601">
            <v>175.40926817846943</v>
          </cell>
          <cell r="L601">
            <v>1334.2890422190346</v>
          </cell>
          <cell r="M601">
            <v>135.84006475560989</v>
          </cell>
          <cell r="N601">
            <v>26.878116805052812</v>
          </cell>
          <cell r="O601">
            <v>321.68070533175569</v>
          </cell>
          <cell r="P601">
            <v>211.10709736413074</v>
          </cell>
          <cell r="Q601">
            <v>33.82526250423421</v>
          </cell>
          <cell r="R601">
            <v>244.10517095455933</v>
          </cell>
          <cell r="S601">
            <v>0</v>
          </cell>
          <cell r="T601">
            <v>225.73616642911483</v>
          </cell>
          <cell r="U601">
            <v>118.87898335339658</v>
          </cell>
          <cell r="V601">
            <v>27.32437683994468</v>
          </cell>
          <cell r="W601">
            <v>968.41123281878629</v>
          </cell>
        </row>
        <row r="602">
          <cell r="C602" t="str">
            <v>Coal emissions - 2024 (CT - 7.15)</v>
          </cell>
          <cell r="E602">
            <v>2.991242126175758</v>
          </cell>
          <cell r="F602">
            <v>112.27575216714266</v>
          </cell>
          <cell r="G602">
            <v>44.729137940611132</v>
          </cell>
          <cell r="H602">
            <v>49.631100079552866</v>
          </cell>
          <cell r="I602">
            <v>6190.3772466131186</v>
          </cell>
          <cell r="J602">
            <v>16.749168771908373</v>
          </cell>
          <cell r="K602">
            <v>167.7575222979697</v>
          </cell>
          <cell r="L602">
            <v>1331.4989933481779</v>
          </cell>
          <cell r="M602">
            <v>131.97168955210341</v>
          </cell>
          <cell r="N602">
            <v>25.795788019229512</v>
          </cell>
          <cell r="O602">
            <v>309.26255439623537</v>
          </cell>
          <cell r="P602">
            <v>205.42973040975377</v>
          </cell>
          <cell r="Q602">
            <v>33.616201452754247</v>
          </cell>
          <cell r="R602">
            <v>236.11660915152541</v>
          </cell>
          <cell r="S602">
            <v>0</v>
          </cell>
          <cell r="T602">
            <v>216.76928455257402</v>
          </cell>
          <cell r="U602">
            <v>115.97001162604096</v>
          </cell>
          <cell r="V602">
            <v>26.296998489357936</v>
          </cell>
          <cell r="W602">
            <v>932.54118023459364</v>
          </cell>
        </row>
        <row r="603">
          <cell r="C603" t="str">
            <v>Coal emissions - 2025 (CT - 7.15)</v>
          </cell>
          <cell r="E603">
            <v>2.9150910740888771</v>
          </cell>
          <cell r="F603">
            <v>108.19923594672889</v>
          </cell>
          <cell r="G603">
            <v>43.399275325305929</v>
          </cell>
          <cell r="H603">
            <v>47.63636037579704</v>
          </cell>
          <cell r="I603">
            <v>6126.3478791486696</v>
          </cell>
          <cell r="J603">
            <v>16.35976461900249</v>
          </cell>
          <cell r="K603">
            <v>160.27012690359012</v>
          </cell>
          <cell r="L603">
            <v>1329.5049395864776</v>
          </cell>
          <cell r="M603">
            <v>128.86937004613944</v>
          </cell>
          <cell r="N603">
            <v>24.91172996338004</v>
          </cell>
          <cell r="O603">
            <v>300.54212393307841</v>
          </cell>
          <cell r="P603">
            <v>200.23944008099556</v>
          </cell>
          <cell r="Q603">
            <v>33.23804392187526</v>
          </cell>
          <cell r="R603">
            <v>231.01759508398175</v>
          </cell>
          <cell r="S603">
            <v>0</v>
          </cell>
          <cell r="T603">
            <v>208.73530390430685</v>
          </cell>
          <cell r="U603">
            <v>112.61467628540312</v>
          </cell>
          <cell r="V603">
            <v>25.423371438319563</v>
          </cell>
          <cell r="W603">
            <v>902.78016661543484</v>
          </cell>
          <cell r="X603" t="e">
            <v>#VALUE!</v>
          </cell>
          <cell r="Y603">
            <v>526.47392075013556</v>
          </cell>
          <cell r="Z603" t="e">
            <v>#VALUE!</v>
          </cell>
          <cell r="AA603" t="e">
            <v>#VALUE!</v>
          </cell>
        </row>
        <row r="604">
          <cell r="C604" t="str">
            <v>Coal emissions - 2026 (CT - 7.15)</v>
          </cell>
          <cell r="E604">
            <v>2.8344113775661328</v>
          </cell>
          <cell r="F604">
            <v>104.16721222001411</v>
          </cell>
          <cell r="G604">
            <v>42.144967564264114</v>
          </cell>
          <cell r="H604">
            <v>45.752316151888095</v>
          </cell>
          <cell r="I604">
            <v>6070.1399851912129</v>
          </cell>
          <cell r="J604">
            <v>15.983976746237186</v>
          </cell>
          <cell r="K604">
            <v>152.86180805790534</v>
          </cell>
          <cell r="L604">
            <v>1329.340654149305</v>
          </cell>
          <cell r="M604">
            <v>125.70874891002852</v>
          </cell>
          <cell r="N604">
            <v>23.972086456560735</v>
          </cell>
          <cell r="O604">
            <v>291.36456484995108</v>
          </cell>
          <cell r="P604">
            <v>195.0821649716984</v>
          </cell>
          <cell r="Q604">
            <v>32.688228503873162</v>
          </cell>
          <cell r="R604">
            <v>225.48534015103127</v>
          </cell>
          <cell r="S604">
            <v>0</v>
          </cell>
          <cell r="T604">
            <v>201.22357066630218</v>
          </cell>
          <cell r="U604">
            <v>109.26507596300638</v>
          </cell>
          <cell r="V604">
            <v>24.506981840101346</v>
          </cell>
          <cell r="W604">
            <v>872.39636190950489</v>
          </cell>
        </row>
        <row r="605">
          <cell r="C605" t="str">
            <v>Coal emissions - 2027 (CT - 7.15)</v>
          </cell>
          <cell r="E605">
            <v>2.7581141412197816</v>
          </cell>
          <cell r="F605">
            <v>100.42944941705289</v>
          </cell>
          <cell r="G605">
            <v>40.96400436980251</v>
          </cell>
          <cell r="H605">
            <v>43.981965816508179</v>
          </cell>
          <cell r="I605">
            <v>6021.2705076553957</v>
          </cell>
          <cell r="J605">
            <v>15.622307218158028</v>
          </cell>
          <cell r="K605">
            <v>145.59782882324336</v>
          </cell>
          <cell r="L605">
            <v>1330.742588447494</v>
          </cell>
          <cell r="M605">
            <v>122.8424174636186</v>
          </cell>
          <cell r="N605">
            <v>23.052676912368597</v>
          </cell>
          <cell r="O605">
            <v>282.73761390291941</v>
          </cell>
          <cell r="P605">
            <v>190.23160076023026</v>
          </cell>
          <cell r="Q605">
            <v>32.137458736235985</v>
          </cell>
          <cell r="R605">
            <v>220.25587502517755</v>
          </cell>
          <cell r="S605">
            <v>0</v>
          </cell>
          <cell r="T605">
            <v>194.17852096156909</v>
          </cell>
          <cell r="U605">
            <v>106.1140613176549</v>
          </cell>
          <cell r="V605">
            <v>23.624787440684884</v>
          </cell>
          <cell r="W605">
            <v>843.47439598793051</v>
          </cell>
        </row>
        <row r="606">
          <cell r="C606" t="str">
            <v>Coal emissions - 2028 (CT - 7.15)</v>
          </cell>
          <cell r="E606">
            <v>2.6816945755817434</v>
          </cell>
          <cell r="F606">
            <v>96.752119836914531</v>
          </cell>
          <cell r="G606">
            <v>39.827444398786909</v>
          </cell>
          <cell r="H606">
            <v>42.282011659839306</v>
          </cell>
          <cell r="I606">
            <v>5974.6750261234147</v>
          </cell>
          <cell r="J606">
            <v>15.267419532608802</v>
          </cell>
          <cell r="K606">
            <v>138.34789385131114</v>
          </cell>
          <cell r="L606">
            <v>1332.5197751959549</v>
          </cell>
          <cell r="M606">
            <v>119.9935569351377</v>
          </cell>
          <cell r="N606">
            <v>22.115268782761746</v>
          </cell>
          <cell r="O606">
            <v>274.0517564077399</v>
          </cell>
          <cell r="P606">
            <v>185.41474905816099</v>
          </cell>
          <cell r="Q606">
            <v>31.515321983231591</v>
          </cell>
          <cell r="R606">
            <v>214.90109750775801</v>
          </cell>
          <cell r="S606">
            <v>0</v>
          </cell>
          <cell r="T606">
            <v>187.40641403209528</v>
          </cell>
          <cell r="U606">
            <v>103.00061269931749</v>
          </cell>
          <cell r="V606">
            <v>22.736355646964334</v>
          </cell>
          <cell r="W606">
            <v>814.54478451776299</v>
          </cell>
        </row>
        <row r="607">
          <cell r="C607" t="str">
            <v>Coal emissions - 2029 (CT - 7.15)</v>
          </cell>
          <cell r="E607">
            <v>2.6143116160097954</v>
          </cell>
          <cell r="F607">
            <v>93.537041141209457</v>
          </cell>
          <cell r="G607">
            <v>38.789024626258744</v>
          </cell>
          <cell r="H607">
            <v>40.729058468405114</v>
          </cell>
          <cell r="I607">
            <v>5940.609539790501</v>
          </cell>
          <cell r="J607">
            <v>14.936485193084229</v>
          </cell>
          <cell r="K607">
            <v>131.3506897329552</v>
          </cell>
          <cell r="L607">
            <v>1337.3102289239214</v>
          </cell>
          <cell r="M607">
            <v>117.67456477145575</v>
          </cell>
          <cell r="N607">
            <v>21.235423727823459</v>
          </cell>
          <cell r="O607">
            <v>266.47214515988605</v>
          </cell>
          <cell r="P607">
            <v>181.17838341913514</v>
          </cell>
          <cell r="Q607">
            <v>30.980457767520605</v>
          </cell>
          <cell r="R607">
            <v>210.27729840157042</v>
          </cell>
          <cell r="S607">
            <v>0</v>
          </cell>
          <cell r="T607">
            <v>181.25071079562019</v>
          </cell>
          <cell r="U607">
            <v>100.22485431265007</v>
          </cell>
          <cell r="V607">
            <v>21.915073201487317</v>
          </cell>
          <cell r="W607">
            <v>788.53769390165917</v>
          </cell>
        </row>
        <row r="608">
          <cell r="C608" t="str">
            <v>Coal emissions - 2030 (CT - 7.15)</v>
          </cell>
          <cell r="E608">
            <v>2.5485716436155932</v>
          </cell>
          <cell r="F608">
            <v>90.461633330930439</v>
          </cell>
          <cell r="G608">
            <v>37.832678533861134</v>
          </cell>
          <cell r="H608">
            <v>39.294697213293212</v>
          </cell>
          <cell r="I608">
            <v>5916.7654296589026</v>
          </cell>
          <cell r="J608">
            <v>14.626351253513068</v>
          </cell>
          <cell r="K608">
            <v>124.48951932840393</v>
          </cell>
          <cell r="L608">
            <v>1344.7969208606419</v>
          </cell>
          <cell r="M608">
            <v>115.45561732465006</v>
          </cell>
          <cell r="N608">
            <v>20.356171039012089</v>
          </cell>
          <cell r="O608">
            <v>259.00975870074706</v>
          </cell>
          <cell r="P608">
            <v>177.19489378042223</v>
          </cell>
          <cell r="Q608">
            <v>30.412338505386248</v>
          </cell>
          <cell r="R608">
            <v>205.74690646490984</v>
          </cell>
          <cell r="S608">
            <v>0</v>
          </cell>
          <cell r="T608">
            <v>175.61661753686099</v>
          </cell>
          <cell r="U608">
            <v>97.584390972882233</v>
          </cell>
          <cell r="V608">
            <v>21.099333802084043</v>
          </cell>
          <cell r="W608">
            <v>763.64178085985202</v>
          </cell>
          <cell r="X608" t="e">
            <v>#VALUE!</v>
          </cell>
          <cell r="Y608">
            <v>496.68071635841943</v>
          </cell>
          <cell r="Z608" t="e">
            <v>#VALUE!</v>
          </cell>
          <cell r="AA608" t="e">
            <v>#VALUE!</v>
          </cell>
        </row>
        <row r="609">
          <cell r="C609" t="str">
            <v>Natural gas emissions - 2016 (CT - 7.15)</v>
          </cell>
          <cell r="E609">
            <v>98.51318756414905</v>
          </cell>
          <cell r="F609">
            <v>83.476027793635922</v>
          </cell>
          <cell r="G609">
            <v>65.952585115750992</v>
          </cell>
          <cell r="H609">
            <v>196.86869699358849</v>
          </cell>
          <cell r="I609">
            <v>364.57710355115393</v>
          </cell>
          <cell r="J609">
            <v>86.3</v>
          </cell>
          <cell r="K609">
            <v>175.18430042221402</v>
          </cell>
          <cell r="L609">
            <v>62.999999999999993</v>
          </cell>
          <cell r="M609">
            <v>69.187336560315032</v>
          </cell>
          <cell r="N609">
            <v>134.19999999999996</v>
          </cell>
          <cell r="O609">
            <v>281.71926428833581</v>
          </cell>
          <cell r="P609">
            <v>101.12414764614701</v>
          </cell>
          <cell r="Q609">
            <v>138.06618459506856</v>
          </cell>
          <cell r="R609">
            <v>773.45890654964342</v>
          </cell>
          <cell r="S609">
            <v>161.69999999999999</v>
          </cell>
          <cell r="T609">
            <v>4</v>
          </cell>
          <cell r="U609">
            <v>87.151052875696209</v>
          </cell>
          <cell r="V609">
            <v>160.83001476879195</v>
          </cell>
          <cell r="W609">
            <v>1447.6035542792899</v>
          </cell>
        </row>
        <row r="610">
          <cell r="C610" t="str">
            <v>Natural gas emissions - 2017 (CT - 7.15)</v>
          </cell>
          <cell r="E610">
            <v>101.22199604777759</v>
          </cell>
          <cell r="F610">
            <v>107.87419622507493</v>
          </cell>
          <cell r="G610">
            <v>67.274093140434843</v>
          </cell>
          <cell r="H610">
            <v>206.35478293844196</v>
          </cell>
          <cell r="I610">
            <v>472.20538640166933</v>
          </cell>
          <cell r="J610">
            <v>96.967856136000762</v>
          </cell>
          <cell r="K610">
            <v>199.08050819296665</v>
          </cell>
          <cell r="L610">
            <v>83.085632333798898</v>
          </cell>
          <cell r="M610">
            <v>93.688424706587483</v>
          </cell>
          <cell r="N610">
            <v>155.42849755034285</v>
          </cell>
          <cell r="O610">
            <v>391.11002013886548</v>
          </cell>
          <cell r="P610">
            <v>127.09801895678844</v>
          </cell>
          <cell r="Q610">
            <v>138.0496094033312</v>
          </cell>
          <cell r="R610">
            <v>915.93499788988743</v>
          </cell>
          <cell r="S610">
            <v>184.81940527647853</v>
          </cell>
          <cell r="T610">
            <v>4.457715596950913</v>
          </cell>
          <cell r="U610">
            <v>106.79436256100875</v>
          </cell>
          <cell r="V610">
            <v>185.33380926028303</v>
          </cell>
          <cell r="W610">
            <v>1525.1654814527192</v>
          </cell>
          <cell r="X610" t="e">
            <v>#VALUE!</v>
          </cell>
          <cell r="Y610">
            <v>271.68130495838994</v>
          </cell>
          <cell r="Z610" t="e">
            <v>#VALUE!</v>
          </cell>
          <cell r="AA610" t="e">
            <v>#VALUE!</v>
          </cell>
        </row>
        <row r="611">
          <cell r="C611" t="str">
            <v>Natural gas emissions - 2018 (CT - 7.15)</v>
          </cell>
          <cell r="E611">
            <v>100.66502113584718</v>
          </cell>
          <cell r="F611">
            <v>94.916312563206858</v>
          </cell>
          <cell r="G611">
            <v>68.594941215694135</v>
          </cell>
          <cell r="H611">
            <v>212.00583498240002</v>
          </cell>
          <cell r="I611">
            <v>439.97495236833231</v>
          </cell>
          <cell r="J611">
            <v>83.18744041895178</v>
          </cell>
          <cell r="K611">
            <v>172.72175191687504</v>
          </cell>
          <cell r="L611">
            <v>81.414268105323359</v>
          </cell>
          <cell r="M611">
            <v>83.118204959507793</v>
          </cell>
          <cell r="N611">
            <v>127.66450833077204</v>
          </cell>
          <cell r="O611">
            <v>311.40448727158434</v>
          </cell>
          <cell r="P611">
            <v>108.86819366239021</v>
          </cell>
          <cell r="Q611">
            <v>144.34797316015343</v>
          </cell>
          <cell r="R611">
            <v>799.26046507865738</v>
          </cell>
          <cell r="S611">
            <v>154.68343111281226</v>
          </cell>
          <cell r="T611">
            <v>3.9618304355213159</v>
          </cell>
          <cell r="U611">
            <v>92.869608609026102</v>
          </cell>
          <cell r="V611">
            <v>153.82209464144734</v>
          </cell>
          <cell r="W611">
            <v>1600.7246299183155</v>
          </cell>
        </row>
        <row r="612">
          <cell r="C612" t="str">
            <v>Natural gas emissions - 2019 (CT - 7.15)</v>
          </cell>
          <cell r="E612">
            <v>95.723308195824842</v>
          </cell>
          <cell r="F612">
            <v>102.26285330444398</v>
          </cell>
          <cell r="G612">
            <v>67.150808269250589</v>
          </cell>
          <cell r="H612">
            <v>207.38387677288577</v>
          </cell>
          <cell r="I612">
            <v>487.73535691233769</v>
          </cell>
          <cell r="J612">
            <v>82.255981136289293</v>
          </cell>
          <cell r="K612">
            <v>170.35325480044946</v>
          </cell>
          <cell r="L612">
            <v>90.707298640100873</v>
          </cell>
          <cell r="M612">
            <v>92.477331850794414</v>
          </cell>
          <cell r="N612">
            <v>125.14253482521737</v>
          </cell>
          <cell r="O612">
            <v>337.86188918122696</v>
          </cell>
          <cell r="P612">
            <v>118.0589066959228</v>
          </cell>
          <cell r="Q612">
            <v>140.3118017310496</v>
          </cell>
          <cell r="R612">
            <v>819.87609933096428</v>
          </cell>
          <cell r="S612">
            <v>158.42536751766866</v>
          </cell>
          <cell r="T612">
            <v>4.0516243124265339</v>
          </cell>
          <cell r="U612">
            <v>91.46895769295439</v>
          </cell>
          <cell r="V612">
            <v>152.15226115888876</v>
          </cell>
          <cell r="W612">
            <v>1572.1969189159327</v>
          </cell>
        </row>
        <row r="613">
          <cell r="C613" t="str">
            <v>Natural gas emissions - 2020 (CT - 7.15)</v>
          </cell>
          <cell r="E613">
            <v>91.551456651126301</v>
          </cell>
          <cell r="F613">
            <v>97.87376210725435</v>
          </cell>
          <cell r="G613">
            <v>64.508559366453852</v>
          </cell>
          <cell r="H613">
            <v>199.73323983716901</v>
          </cell>
          <cell r="I613">
            <v>484.93709642362501</v>
          </cell>
          <cell r="J613">
            <v>78.318094438704236</v>
          </cell>
          <cell r="K613">
            <v>161.82375969307188</v>
          </cell>
          <cell r="L613">
            <v>92.624113430464234</v>
          </cell>
          <cell r="M613">
            <v>89.169062148916268</v>
          </cell>
          <cell r="N613">
            <v>116.97508609270884</v>
          </cell>
          <cell r="O613">
            <v>309.06120892267091</v>
          </cell>
          <cell r="P613">
            <v>111.63729330469626</v>
          </cell>
          <cell r="Q613">
            <v>132.38603099730398</v>
          </cell>
          <cell r="R613">
            <v>757.48243013278875</v>
          </cell>
          <cell r="S613">
            <v>147.37814035399393</v>
          </cell>
          <cell r="T613">
            <v>3.8835111264758493</v>
          </cell>
          <cell r="U613">
            <v>86.444803491527807</v>
          </cell>
          <cell r="V613">
            <v>143.34403113418978</v>
          </cell>
          <cell r="W613">
            <v>1502.8539255361036</v>
          </cell>
          <cell r="X613" t="e">
            <v>#VALUE!</v>
          </cell>
          <cell r="Y613">
            <v>245.89397922048653</v>
          </cell>
          <cell r="Z613" t="e">
            <v>#VALUE!</v>
          </cell>
          <cell r="AA613" t="e">
            <v>#VALUE!</v>
          </cell>
        </row>
        <row r="614">
          <cell r="C614" t="str">
            <v>Natural gas emissions - 2021 (CT - 7.15)</v>
          </cell>
          <cell r="E614">
            <v>91.424451922066524</v>
          </cell>
          <cell r="F614">
            <v>100.65319927779473</v>
          </cell>
          <cell r="G614">
            <v>63.676100533281073</v>
          </cell>
          <cell r="H614">
            <v>197.3469578299393</v>
          </cell>
          <cell r="I614">
            <v>512.328854943794</v>
          </cell>
          <cell r="J614">
            <v>79.276942825983227</v>
          </cell>
          <cell r="K614">
            <v>163.96023728785201</v>
          </cell>
          <cell r="L614">
            <v>100.04334162957784</v>
          </cell>
          <cell r="M614">
            <v>92.900007284739573</v>
          </cell>
          <cell r="N614">
            <v>117.92535706769151</v>
          </cell>
          <cell r="O614">
            <v>310.7430173572576</v>
          </cell>
          <cell r="P614">
            <v>114.22826464986504</v>
          </cell>
          <cell r="Q614">
            <v>130.95665893890651</v>
          </cell>
          <cell r="R614">
            <v>768.55041757620472</v>
          </cell>
          <cell r="S614">
            <v>152.55018056704745</v>
          </cell>
          <cell r="T614">
            <v>3.9876991818142877</v>
          </cell>
          <cell r="U614">
            <v>89.50043201023847</v>
          </cell>
          <cell r="V614">
            <v>145.62843045508356</v>
          </cell>
          <cell r="W614">
            <v>1483.8688937723814</v>
          </cell>
        </row>
        <row r="615">
          <cell r="C615" t="str">
            <v>Natural gas emissions - 2022 (CT - 7.15)</v>
          </cell>
          <cell r="E615">
            <v>90.323745844273802</v>
          </cell>
          <cell r="F615">
            <v>102.03494209120235</v>
          </cell>
          <cell r="G615">
            <v>62.187637049312805</v>
          </cell>
          <cell r="H615">
            <v>192.91971493995013</v>
          </cell>
          <cell r="I615">
            <v>534.11017280449869</v>
          </cell>
          <cell r="J615">
            <v>80.058695259947243</v>
          </cell>
          <cell r="K615">
            <v>165.44856222187136</v>
          </cell>
          <cell r="L615">
            <v>106.89574388564043</v>
          </cell>
          <cell r="M615">
            <v>95.583569141029827</v>
          </cell>
          <cell r="N615">
            <v>118.35305686653314</v>
          </cell>
          <cell r="O615">
            <v>307.24379384418978</v>
          </cell>
          <cell r="P615">
            <v>115.30939576809955</v>
          </cell>
          <cell r="Q615">
            <v>127.76532943141775</v>
          </cell>
          <cell r="R615">
            <v>776.29425926098861</v>
          </cell>
          <cell r="S615">
            <v>156.04726638665781</v>
          </cell>
          <cell r="T615">
            <v>4.0831066475651232</v>
          </cell>
          <cell r="U615">
            <v>92.290114210463258</v>
          </cell>
          <cell r="V615">
            <v>147.42515375313985</v>
          </cell>
          <cell r="W615">
            <v>1445.8088075211858</v>
          </cell>
        </row>
        <row r="616">
          <cell r="C616" t="str">
            <v>Natural gas emissions - 2023 (CT - 7.15)</v>
          </cell>
          <cell r="E616">
            <v>88.732733801301649</v>
          </cell>
          <cell r="F616">
            <v>102.8433143935659</v>
          </cell>
          <cell r="G616">
            <v>60.303819439271308</v>
          </cell>
          <cell r="H616">
            <v>187.36802501084875</v>
          </cell>
          <cell r="I616">
            <v>553.40314455759597</v>
          </cell>
          <cell r="J616">
            <v>80.454424185409337</v>
          </cell>
          <cell r="K616">
            <v>165.82467567991625</v>
          </cell>
          <cell r="L616">
            <v>113.75677945013383</v>
          </cell>
          <cell r="M616">
            <v>97.819422722804063</v>
          </cell>
          <cell r="N616">
            <v>117.97172496363443</v>
          </cell>
          <cell r="O616">
            <v>301.62048520307098</v>
          </cell>
          <cell r="P616">
            <v>115.81580123552533</v>
          </cell>
          <cell r="Q616">
            <v>123.47202787610891</v>
          </cell>
          <cell r="R616">
            <v>779.12608403604042</v>
          </cell>
          <cell r="S616">
            <v>158.1312855439555</v>
          </cell>
          <cell r="T616">
            <v>4.1584236397660383</v>
          </cell>
          <cell r="U616">
            <v>94.890406273234234</v>
          </cell>
          <cell r="V616">
            <v>148.36053622846256</v>
          </cell>
          <cell r="W616">
            <v>1397.3747930883317</v>
          </cell>
        </row>
        <row r="617">
          <cell r="C617" t="str">
            <v>Natural gas emissions - 2024 (CT - 7.15)</v>
          </cell>
          <cell r="E617">
            <v>87.382438794711206</v>
          </cell>
          <cell r="F617">
            <v>103.25529570695453</v>
          </cell>
          <cell r="G617">
            <v>58.631797644759196</v>
          </cell>
          <cell r="H617">
            <v>182.42149090565604</v>
          </cell>
          <cell r="I617">
            <v>571.146626689561</v>
          </cell>
          <cell r="J617">
            <v>80.014290982338679</v>
          </cell>
          <cell r="K617">
            <v>164.03287180902444</v>
          </cell>
          <cell r="L617">
            <v>120.58190606621487</v>
          </cell>
          <cell r="M617">
            <v>99.786279139879923</v>
          </cell>
          <cell r="N617">
            <v>115.99726978890564</v>
          </cell>
          <cell r="O617">
            <v>294.95237669082132</v>
          </cell>
          <cell r="P617">
            <v>115.93327786703773</v>
          </cell>
          <cell r="Q617">
            <v>119.77808433756097</v>
          </cell>
          <cell r="R617">
            <v>769.33454116019197</v>
          </cell>
          <cell r="S617">
            <v>156.59899919995007</v>
          </cell>
          <cell r="T617">
            <v>4.1837908789016742</v>
          </cell>
          <cell r="U617">
            <v>96.005547603752888</v>
          </cell>
          <cell r="V617">
            <v>147.33577395634893</v>
          </cell>
          <cell r="W617">
            <v>1353.402726092479</v>
          </cell>
        </row>
        <row r="618">
          <cell r="C618" t="str">
            <v>Natural gas emissions - 2025 (CT - 7.15)</v>
          </cell>
          <cell r="E618">
            <v>84.892606904956409</v>
          </cell>
          <cell r="F618">
            <v>103.00368146744552</v>
          </cell>
          <cell r="G618">
            <v>56.912821339863903</v>
          </cell>
          <cell r="H618">
            <v>178.07891427006669</v>
          </cell>
          <cell r="I618">
            <v>587.75839874294991</v>
          </cell>
          <cell r="J618">
            <v>78.799545952361825</v>
          </cell>
          <cell r="K618">
            <v>159.95737825824293</v>
          </cell>
          <cell r="L618">
            <v>126.3511327722798</v>
          </cell>
          <cell r="M618">
            <v>100.94822519215177</v>
          </cell>
          <cell r="N618">
            <v>112.70427517514558</v>
          </cell>
          <cell r="O618">
            <v>288.25238238250222</v>
          </cell>
          <cell r="P618">
            <v>114.88041398568829</v>
          </cell>
          <cell r="Q618">
            <v>115.93990355676596</v>
          </cell>
          <cell r="R618">
            <v>752.98768969713831</v>
          </cell>
          <cell r="S618">
            <v>151.75413725042793</v>
          </cell>
          <cell r="T618">
            <v>4.1523931786928658</v>
          </cell>
          <cell r="U618">
            <v>94.314913035039652</v>
          </cell>
          <cell r="V618">
            <v>144.29822625141122</v>
          </cell>
          <cell r="W618">
            <v>1318.227778671529</v>
          </cell>
          <cell r="X618" t="e">
            <v>#VALUE!</v>
          </cell>
          <cell r="Y618">
            <v>240.74814832024526</v>
          </cell>
          <cell r="Z618" t="e">
            <v>#VALUE!</v>
          </cell>
          <cell r="AA618" t="e">
            <v>#VALUE!</v>
          </cell>
        </row>
        <row r="619">
          <cell r="C619" t="str">
            <v>Natural gas emissions - 2026 (CT - 7.15)</v>
          </cell>
          <cell r="E619">
            <v>83.11674211021635</v>
          </cell>
          <cell r="F619">
            <v>103.50898927684078</v>
          </cell>
          <cell r="G619">
            <v>55.627900081083787</v>
          </cell>
          <cell r="H619">
            <v>174.92279116763021</v>
          </cell>
          <cell r="I619">
            <v>608.72756101944981</v>
          </cell>
          <cell r="J619">
            <v>78.037650962290101</v>
          </cell>
          <cell r="K619">
            <v>156.82887349048696</v>
          </cell>
          <cell r="L619">
            <v>133.09551429065289</v>
          </cell>
          <cell r="M619">
            <v>102.98863083349481</v>
          </cell>
          <cell r="N619">
            <v>110.24597268400161</v>
          </cell>
          <cell r="O619">
            <v>284.53914889377143</v>
          </cell>
          <cell r="P619">
            <v>114.79081439922976</v>
          </cell>
          <cell r="Q619">
            <v>113.30878948365068</v>
          </cell>
          <cell r="R619">
            <v>743.67873991862473</v>
          </cell>
          <cell r="S619">
            <v>148.92554948242585</v>
          </cell>
          <cell r="T619">
            <v>4.1468870198817571</v>
          </cell>
          <cell r="U619">
            <v>93.38803997520084</v>
          </cell>
          <cell r="V619">
            <v>142.25608113119952</v>
          </cell>
          <cell r="W619">
            <v>1293.5102072581681</v>
          </cell>
        </row>
        <row r="620">
          <cell r="C620" t="str">
            <v>Natural gas emissions - 2027 (CT - 7.15)</v>
          </cell>
          <cell r="E620">
            <v>81.445532447120513</v>
          </cell>
          <cell r="F620">
            <v>103.90302856543035</v>
          </cell>
          <cell r="G620">
            <v>54.413597039603964</v>
          </cell>
          <cell r="H620">
            <v>171.94901774392901</v>
          </cell>
          <cell r="I620">
            <v>629.96726049234849</v>
          </cell>
          <cell r="J620">
            <v>77.277869206955913</v>
          </cell>
          <cell r="K620">
            <v>153.6683702721453</v>
          </cell>
          <cell r="L620">
            <v>140.02970993670198</v>
          </cell>
          <cell r="M620">
            <v>105.01527999098535</v>
          </cell>
          <cell r="N620">
            <v>107.7750304502423</v>
          </cell>
          <cell r="O620">
            <v>280.60126648132263</v>
          </cell>
          <cell r="P620">
            <v>114.62461652427569</v>
          </cell>
          <cell r="Q620">
            <v>110.82552259226397</v>
          </cell>
          <cell r="R620">
            <v>734.62398427139919</v>
          </cell>
          <cell r="S620">
            <v>146.04080943465831</v>
          </cell>
          <cell r="T620">
            <v>4.1397245646750962</v>
          </cell>
          <cell r="U620">
            <v>92.429806416954619</v>
          </cell>
          <cell r="V620">
            <v>140.19130155274962</v>
          </cell>
          <cell r="W620">
            <v>1269.9924625853912</v>
          </cell>
        </row>
        <row r="621">
          <cell r="C621" t="str">
            <v>Natural gas emissions - 2028 (CT - 7.15)</v>
          </cell>
          <cell r="E621">
            <v>80.080308617213873</v>
          </cell>
          <cell r="F621">
            <v>104.58170031862439</v>
          </cell>
          <cell r="G621">
            <v>53.389557257679854</v>
          </cell>
          <cell r="H621">
            <v>169.49493948376289</v>
          </cell>
          <cell r="I621">
            <v>653.55773307863683</v>
          </cell>
          <cell r="J621">
            <v>76.703221107828853</v>
          </cell>
          <cell r="K621">
            <v>150.85558725532428</v>
          </cell>
          <cell r="L621">
            <v>147.60961155962389</v>
          </cell>
          <cell r="M621">
            <v>107.45108550445305</v>
          </cell>
          <cell r="N621">
            <v>105.61641838098814</v>
          </cell>
          <cell r="O621">
            <v>277.78763734698384</v>
          </cell>
          <cell r="P621">
            <v>114.83610736993947</v>
          </cell>
          <cell r="Q621">
            <v>108.83777280275883</v>
          </cell>
          <cell r="R621">
            <v>728.46713881123912</v>
          </cell>
          <cell r="S621">
            <v>143.98020052944065</v>
          </cell>
          <cell r="T621">
            <v>4.1429388294300296</v>
          </cell>
          <cell r="U621">
            <v>91.765243229722202</v>
          </cell>
          <cell r="V621">
            <v>138.50644098002286</v>
          </cell>
          <cell r="W621">
            <v>1250.8474570398516</v>
          </cell>
        </row>
        <row r="622">
          <cell r="C622" t="str">
            <v>Natural gas emissions - 2029 (CT - 7.15)</v>
          </cell>
          <cell r="E622">
            <v>78.619942339920982</v>
          </cell>
          <cell r="F622">
            <v>104.82505621951435</v>
          </cell>
          <cell r="G622">
            <v>52.313706402159127</v>
          </cell>
          <cell r="H622">
            <v>166.87804466985546</v>
          </cell>
          <cell r="I622">
            <v>675.75392159284331</v>
          </cell>
          <cell r="J622">
            <v>75.975772118720968</v>
          </cell>
          <cell r="K622">
            <v>147.67626942847482</v>
          </cell>
          <cell r="L622">
            <v>155.02115327694554</v>
          </cell>
          <cell r="M622">
            <v>109.5275248253873</v>
          </cell>
          <cell r="N622">
            <v>103.16425109663994</v>
          </cell>
          <cell r="O622">
            <v>273.65437276863878</v>
          </cell>
          <cell r="P622">
            <v>114.59407519401552</v>
          </cell>
          <cell r="Q622">
            <v>106.65353028420311</v>
          </cell>
          <cell r="R622">
            <v>720.22495967682971</v>
          </cell>
          <cell r="S622">
            <v>141.31241566741264</v>
          </cell>
          <cell r="T622">
            <v>4.1345249142434701</v>
          </cell>
          <cell r="U622">
            <v>90.795349767427041</v>
          </cell>
          <cell r="V622">
            <v>136.45518577630804</v>
          </cell>
          <cell r="W622">
            <v>1229.743378134674</v>
          </cell>
        </row>
        <row r="623">
          <cell r="C623" t="str">
            <v>Natural gas emissions - 2030 (CT - 7.15)</v>
          </cell>
          <cell r="E623">
            <v>77.512230494200324</v>
          </cell>
          <cell r="F623">
            <v>105.52030338481507</v>
          </cell>
          <cell r="G623">
            <v>51.459612457103063</v>
          </cell>
          <cell r="H623">
            <v>164.87716622170092</v>
          </cell>
          <cell r="I623">
            <v>701.39744071266409</v>
          </cell>
          <cell r="J623">
            <v>75.51139469605927</v>
          </cell>
          <cell r="K623">
            <v>144.97869622624287</v>
          </cell>
          <cell r="L623">
            <v>163.32078470603349</v>
          </cell>
          <cell r="M623">
            <v>112.21009535660694</v>
          </cell>
          <cell r="N623">
            <v>101.14046400893413</v>
          </cell>
          <cell r="O623">
            <v>271.14579854297779</v>
          </cell>
          <cell r="P623">
            <v>114.92027837902661</v>
          </cell>
          <cell r="Q623">
            <v>105.04275061389264</v>
          </cell>
          <cell r="R623">
            <v>715.89575582784153</v>
          </cell>
          <cell r="S623">
            <v>139.62263189492867</v>
          </cell>
          <cell r="T623">
            <v>4.1422906721664576</v>
          </cell>
          <cell r="U623">
            <v>90.247976027520451</v>
          </cell>
          <cell r="V623">
            <v>134.94276612905435</v>
          </cell>
          <cell r="W623">
            <v>1213.8521685764949</v>
          </cell>
          <cell r="X623" t="e">
            <v>#VALUE!</v>
          </cell>
          <cell r="Y623">
            <v>236.19687394359281</v>
          </cell>
          <cell r="Z623" t="e">
            <v>#VALUE!</v>
          </cell>
          <cell r="AA623" t="e">
            <v>#VALUE!</v>
          </cell>
        </row>
        <row r="624">
          <cell r="C624" t="str">
            <v>Road fuel emissions - 2030 (CT - 7.15)</v>
          </cell>
          <cell r="E624">
            <v>31.03710113218726</v>
          </cell>
          <cell r="F624">
            <v>74.363373581677195</v>
          </cell>
          <cell r="G624">
            <v>138.89547747627995</v>
          </cell>
          <cell r="H624">
            <v>129.64496660323206</v>
          </cell>
          <cell r="I624">
            <v>771.43188051920151</v>
          </cell>
          <cell r="J624">
            <v>78.510329754274366</v>
          </cell>
          <cell r="K624">
            <v>103.20912924831852</v>
          </cell>
          <cell r="L624">
            <v>336.35184374594121</v>
          </cell>
          <cell r="M624">
            <v>142.62404767354502</v>
          </cell>
          <cell r="N624">
            <v>68.725726959392546</v>
          </cell>
          <cell r="O624">
            <v>124.40038426045493</v>
          </cell>
          <cell r="P624">
            <v>39.136794911972174</v>
          </cell>
          <cell r="Q624">
            <v>131.80539238000051</v>
          </cell>
          <cell r="R624">
            <v>71.093164401902058</v>
          </cell>
          <cell r="S624">
            <v>58.90466557626609</v>
          </cell>
          <cell r="T624">
            <v>44.856890329653488</v>
          </cell>
          <cell r="U624">
            <v>48.436212050544079</v>
          </cell>
          <cell r="V624">
            <v>78.120783960354871</v>
          </cell>
          <cell r="W624">
            <v>1092.2878418395087</v>
          </cell>
          <cell r="X624" t="e">
            <v>#VALUE!</v>
          </cell>
          <cell r="Y624">
            <v>187.57031612656351</v>
          </cell>
          <cell r="Z624" t="e">
            <v>#VALUE!</v>
          </cell>
          <cell r="AA624" t="e">
            <v>#VALUE!</v>
          </cell>
        </row>
        <row r="625">
          <cell r="C625" t="str">
            <v>Oil emissions - 2016 (CT - 7.15)</v>
          </cell>
          <cell r="E625">
            <v>88.839864265123921</v>
          </cell>
          <cell r="F625">
            <v>136.36410996213039</v>
          </cell>
          <cell r="G625">
            <v>289.51365145078819</v>
          </cell>
          <cell r="H625">
            <v>287.91703693645587</v>
          </cell>
          <cell r="I625">
            <v>1303.6517489880055</v>
          </cell>
          <cell r="J625">
            <v>170.16618759781733</v>
          </cell>
          <cell r="K625">
            <v>241.47495563522349</v>
          </cell>
          <cell r="L625">
            <v>512.51274793715368</v>
          </cell>
          <cell r="M625">
            <v>218.7820413303098</v>
          </cell>
          <cell r="N625">
            <v>146.3410171944704</v>
          </cell>
          <cell r="O625">
            <v>404.53366085671615</v>
          </cell>
          <cell r="P625">
            <v>170.70263925389023</v>
          </cell>
          <cell r="Q625">
            <v>256.58411191539875</v>
          </cell>
          <cell r="R625">
            <v>307.07425227270983</v>
          </cell>
          <cell r="S625">
            <v>378.3155344683276</v>
          </cell>
          <cell r="T625">
            <v>72.946577590952742</v>
          </cell>
          <cell r="U625">
            <v>97.987353819784943</v>
          </cell>
          <cell r="V625">
            <v>158.13009155987751</v>
          </cell>
          <cell r="W625">
            <v>2011.7037350366354</v>
          </cell>
        </row>
        <row r="626">
          <cell r="C626" t="str">
            <v>Oil emissions - 2017 (CT - 7.15)</v>
          </cell>
          <cell r="E626">
            <v>95.257968618547494</v>
          </cell>
          <cell r="F626">
            <v>145.3968122710726</v>
          </cell>
          <cell r="G626">
            <v>301.41636597871167</v>
          </cell>
          <cell r="H626">
            <v>308.62593221907025</v>
          </cell>
          <cell r="I626">
            <v>1440.7910139530543</v>
          </cell>
          <cell r="J626">
            <v>179.47887099279566</v>
          </cell>
          <cell r="K626">
            <v>257.63446985358968</v>
          </cell>
          <cell r="L626">
            <v>563.8886365079552</v>
          </cell>
          <cell r="M626">
            <v>237.7480346295975</v>
          </cell>
          <cell r="N626">
            <v>154.51332264410868</v>
          </cell>
          <cell r="O626">
            <v>431.09357106552955</v>
          </cell>
          <cell r="P626">
            <v>184.2339498350058</v>
          </cell>
          <cell r="Q626">
            <v>267.9153018611679</v>
          </cell>
          <cell r="R626">
            <v>327.7033851322476</v>
          </cell>
          <cell r="S626">
            <v>371.9241676015568</v>
          </cell>
          <cell r="T626">
            <v>76.290795712143861</v>
          </cell>
          <cell r="U626">
            <v>108.59594569880007</v>
          </cell>
          <cell r="V626">
            <v>169.32443379732052</v>
          </cell>
          <cell r="W626">
            <v>2148.439517156874</v>
          </cell>
        </row>
        <row r="627">
          <cell r="C627" t="str">
            <v>Oil emissions - 2018 (CT - 7.15)</v>
          </cell>
          <cell r="E627">
            <v>89.612713552217954</v>
          </cell>
          <cell r="F627">
            <v>140.58066446091334</v>
          </cell>
          <cell r="G627">
            <v>287.73163395206916</v>
          </cell>
          <cell r="H627">
            <v>295.106262703862</v>
          </cell>
          <cell r="I627">
            <v>1407.5605339498334</v>
          </cell>
          <cell r="J627">
            <v>170.29612992808464</v>
          </cell>
          <cell r="K627">
            <v>244.42439312528131</v>
          </cell>
          <cell r="L627">
            <v>562.06212109819296</v>
          </cell>
          <cell r="M627">
            <v>239.99092620724619</v>
          </cell>
          <cell r="N627">
            <v>147.64295365110141</v>
          </cell>
          <cell r="O627">
            <v>413.09261182898706</v>
          </cell>
          <cell r="P627">
            <v>177.08096009570215</v>
          </cell>
          <cell r="Q627">
            <v>254.5574698284</v>
          </cell>
          <cell r="R627">
            <v>312.10387561807426</v>
          </cell>
          <cell r="S627">
            <v>368.00283419728527</v>
          </cell>
          <cell r="T627">
            <v>72.915795037555711</v>
          </cell>
          <cell r="U627">
            <v>106.72916975399535</v>
          </cell>
          <cell r="V627">
            <v>161.26043084691614</v>
          </cell>
          <cell r="W627">
            <v>2052.5683451173645</v>
          </cell>
        </row>
        <row r="628">
          <cell r="C628" t="str">
            <v>Oil emissions - 2019 (CT - 7.15)</v>
          </cell>
          <cell r="E628">
            <v>90.144540040360567</v>
          </cell>
          <cell r="F628">
            <v>142.58572943093222</v>
          </cell>
          <cell r="G628">
            <v>292.14839725174534</v>
          </cell>
          <cell r="H628">
            <v>298.79793931635345</v>
          </cell>
          <cell r="I628">
            <v>1469.9116768318218</v>
          </cell>
          <cell r="J628">
            <v>170.68720862778051</v>
          </cell>
          <cell r="K628">
            <v>244.4162794240836</v>
          </cell>
          <cell r="L628">
            <v>591.04001297295542</v>
          </cell>
          <cell r="M628">
            <v>248.89534810488712</v>
          </cell>
          <cell r="N628">
            <v>146.82089723238317</v>
          </cell>
          <cell r="O628">
            <v>416.36207106634265</v>
          </cell>
          <cell r="P628">
            <v>181.35590175966689</v>
          </cell>
          <cell r="Q628">
            <v>258.6207837378202</v>
          </cell>
          <cell r="R628">
            <v>318.60128415233589</v>
          </cell>
          <cell r="S628">
            <v>372.71378226597545</v>
          </cell>
          <cell r="T628">
            <v>73.54062941753736</v>
          </cell>
          <cell r="U628">
            <v>105.76432529782724</v>
          </cell>
          <cell r="V628">
            <v>161.61716140493735</v>
          </cell>
          <cell r="W628">
            <v>2092.2375468700088</v>
          </cell>
        </row>
        <row r="629">
          <cell r="C629" t="str">
            <v>Oil emissions - 2020 (CT - 7.15)</v>
          </cell>
          <cell r="E629">
            <v>85.953952326264428</v>
          </cell>
          <cell r="F629">
            <v>138.33454372638172</v>
          </cell>
          <cell r="G629">
            <v>282.60599735460823</v>
          </cell>
          <cell r="H629">
            <v>287.04947478301239</v>
          </cell>
          <cell r="I629">
            <v>1452.2604553776953</v>
          </cell>
          <cell r="J629">
            <v>164.94722278999117</v>
          </cell>
          <cell r="K629">
            <v>236.16473108894851</v>
          </cell>
          <cell r="L629">
            <v>588.29567662569548</v>
          </cell>
          <cell r="M629">
            <v>238.2023292919003</v>
          </cell>
          <cell r="N629">
            <v>141.69675513246744</v>
          </cell>
          <cell r="O629">
            <v>398.07258063299759</v>
          </cell>
          <cell r="P629">
            <v>175.09276740673675</v>
          </cell>
          <cell r="Q629">
            <v>249.53112343517427</v>
          </cell>
          <cell r="R629">
            <v>303.68526615204109</v>
          </cell>
          <cell r="S629">
            <v>350.55909619204925</v>
          </cell>
          <cell r="T629">
            <v>71.015064066637393</v>
          </cell>
          <cell r="U629">
            <v>102.53954100419907</v>
          </cell>
          <cell r="V629">
            <v>156.58239587381459</v>
          </cell>
          <cell r="W629">
            <v>2007.0947254586481</v>
          </cell>
          <cell r="X629" t="e">
            <v>#VALUE!</v>
          </cell>
          <cell r="Y629">
            <v>391.03598414311898</v>
          </cell>
          <cell r="Z629" t="e">
            <v>#VALUE!</v>
          </cell>
          <cell r="AA629" t="e">
            <v>#VALUE!</v>
          </cell>
        </row>
        <row r="630">
          <cell r="C630" t="str">
            <v>Oil emissions - 2021 (CT - 7.15)</v>
          </cell>
          <cell r="E630">
            <v>84.625111759270126</v>
          </cell>
          <cell r="F630">
            <v>136.83533751485459</v>
          </cell>
          <cell r="G630">
            <v>278.51408829949901</v>
          </cell>
          <cell r="H630">
            <v>281.69816060321995</v>
          </cell>
          <cell r="I630">
            <v>1465.7886168929522</v>
          </cell>
          <cell r="J630">
            <v>162.34914003428398</v>
          </cell>
          <cell r="K630">
            <v>232.48703591638647</v>
          </cell>
          <cell r="L630">
            <v>600.29319871424843</v>
          </cell>
          <cell r="M630">
            <v>235.22267225188301</v>
          </cell>
          <cell r="N630">
            <v>138.58476861984613</v>
          </cell>
          <cell r="O630">
            <v>387.88094674572346</v>
          </cell>
          <cell r="P630">
            <v>173.11020108099504</v>
          </cell>
          <cell r="Q630">
            <v>245.87520083766771</v>
          </cell>
          <cell r="R630">
            <v>297.10609716513693</v>
          </cell>
          <cell r="S630">
            <v>333.36241254484247</v>
          </cell>
          <cell r="T630">
            <v>69.946764160041141</v>
          </cell>
          <cell r="U630">
            <v>101.61125015833908</v>
          </cell>
          <cell r="V630">
            <v>154.37570750395264</v>
          </cell>
          <cell r="W630">
            <v>1969.1672268433954</v>
          </cell>
          <cell r="X630" t="e">
            <v>#VALUE!</v>
          </cell>
          <cell r="Y630">
            <v>386.78073356034417</v>
          </cell>
          <cell r="Z630" t="e">
            <v>#VALUE!</v>
          </cell>
          <cell r="AA630" t="e">
            <v>#VALUE!</v>
          </cell>
        </row>
        <row r="631">
          <cell r="C631" t="str">
            <v>Oil emissions - 2022 (CT - 7.15)</v>
          </cell>
          <cell r="E631">
            <v>84.735397490494563</v>
          </cell>
          <cell r="F631">
            <v>136.58456516649753</v>
          </cell>
          <cell r="G631">
            <v>277.23143740463229</v>
          </cell>
          <cell r="H631">
            <v>279.21685497574924</v>
          </cell>
          <cell r="I631">
            <v>1493.1889431585466</v>
          </cell>
          <cell r="J631">
            <v>161.28501758154539</v>
          </cell>
          <cell r="K631">
            <v>230.88093637321327</v>
          </cell>
          <cell r="L631">
            <v>619.40023843736003</v>
          </cell>
          <cell r="M631">
            <v>236.01974161282715</v>
          </cell>
          <cell r="N631">
            <v>136.75306905629452</v>
          </cell>
          <cell r="O631">
            <v>382.58416877709163</v>
          </cell>
          <cell r="P631">
            <v>173.20029392844003</v>
          </cell>
          <cell r="Q631">
            <v>245.64709540498825</v>
          </cell>
          <cell r="R631">
            <v>294.51409610774618</v>
          </cell>
          <cell r="S631">
            <v>323.38008426282005</v>
          </cell>
          <cell r="T631">
            <v>69.511515673870775</v>
          </cell>
          <cell r="U631">
            <v>101.70150425774013</v>
          </cell>
          <cell r="V631">
            <v>153.50245562249023</v>
          </cell>
          <cell r="W631">
            <v>1952.7077489277358</v>
          </cell>
          <cell r="X631" t="e">
            <v>#VALUE!</v>
          </cell>
          <cell r="Y631">
            <v>386.9497454852675</v>
          </cell>
          <cell r="Z631" t="e">
            <v>#VALUE!</v>
          </cell>
          <cell r="AA631" t="e">
            <v>#VALUE!</v>
          </cell>
        </row>
        <row r="632">
          <cell r="C632" t="str">
            <v>Oil emissions - 2023 (CT - 7.15)</v>
          </cell>
          <cell r="E632">
            <v>85.108337937351266</v>
          </cell>
          <cell r="F632">
            <v>136.44476233058347</v>
          </cell>
          <cell r="G632">
            <v>276.15067733314498</v>
          </cell>
          <cell r="H632">
            <v>276.91925522541862</v>
          </cell>
          <cell r="I632">
            <v>1521.0194562850834</v>
          </cell>
          <cell r="J632">
            <v>160.32969885678628</v>
          </cell>
          <cell r="K632">
            <v>229.25025238202835</v>
          </cell>
          <cell r="L632">
            <v>639.82934872139617</v>
          </cell>
          <cell r="M632">
            <v>237.23535980668711</v>
          </cell>
          <cell r="N632">
            <v>135.04171109831589</v>
          </cell>
          <cell r="O632">
            <v>377.8581803284244</v>
          </cell>
          <cell r="P632">
            <v>173.51656064304757</v>
          </cell>
          <cell r="Q632">
            <v>245.91313001658654</v>
          </cell>
          <cell r="R632">
            <v>292.33850828275195</v>
          </cell>
          <cell r="S632">
            <v>315.49721709430008</v>
          </cell>
          <cell r="T632">
            <v>69.124538967752471</v>
          </cell>
          <cell r="U632">
            <v>102.12355289309863</v>
          </cell>
          <cell r="V632">
            <v>152.74597081445634</v>
          </cell>
          <cell r="W632">
            <v>1937.6616556645165</v>
          </cell>
          <cell r="X632" t="e">
            <v>#VALUE!</v>
          </cell>
          <cell r="Y632">
            <v>387.58464077272259</v>
          </cell>
          <cell r="Z632" t="e">
            <v>#VALUE!</v>
          </cell>
          <cell r="AA632" t="e">
            <v>#VALUE!</v>
          </cell>
        </row>
        <row r="633">
          <cell r="C633" t="str">
            <v>Oil emissions - 2024 (CT - 7.15)</v>
          </cell>
          <cell r="E633">
            <v>85.609762988218165</v>
          </cell>
          <cell r="F633">
            <v>136.507173470108</v>
          </cell>
          <cell r="G633">
            <v>275.52366951589221</v>
          </cell>
          <cell r="H633">
            <v>275.13060113751243</v>
          </cell>
          <cell r="I633">
            <v>1551.2387488442041</v>
          </cell>
          <cell r="J633">
            <v>159.63339002945295</v>
          </cell>
          <cell r="K633">
            <v>227.78509387960816</v>
          </cell>
          <cell r="L633">
            <v>662.05883591429233</v>
          </cell>
          <cell r="M633">
            <v>239.07362680453463</v>
          </cell>
          <cell r="N633">
            <v>133.6636883321288</v>
          </cell>
          <cell r="O633">
            <v>373.91027476115693</v>
          </cell>
          <cell r="P633">
            <v>174.13528215285268</v>
          </cell>
          <cell r="Q633">
            <v>246.528857024834</v>
          </cell>
          <cell r="R633">
            <v>290.87916082911488</v>
          </cell>
          <cell r="S633">
            <v>310.96482218846012</v>
          </cell>
          <cell r="T633">
            <v>68.843156336520423</v>
          </cell>
          <cell r="U633">
            <v>102.72055323166899</v>
          </cell>
          <cell r="V633">
            <v>152.21482475567535</v>
          </cell>
          <cell r="W633">
            <v>1925.7399151077475</v>
          </cell>
          <cell r="X633" t="e">
            <v>#VALUE!</v>
          </cell>
          <cell r="Y633">
            <v>389.061128279157</v>
          </cell>
          <cell r="Z633" t="e">
            <v>#VALUE!</v>
          </cell>
          <cell r="AA633" t="e">
            <v>#VALUE!</v>
          </cell>
        </row>
        <row r="634">
          <cell r="C634" t="str">
            <v>Oil emissions - 2025 (CT - 7.15)</v>
          </cell>
          <cell r="E634">
            <v>85.086012042345061</v>
          </cell>
          <cell r="F634">
            <v>136.46264602611936</v>
          </cell>
          <cell r="G634">
            <v>273.94826488163147</v>
          </cell>
          <cell r="H634">
            <v>273.16153531622126</v>
          </cell>
          <cell r="I634">
            <v>1583.4450348333039</v>
          </cell>
          <cell r="J634">
            <v>158.7368348377972</v>
          </cell>
          <cell r="K634">
            <v>225.58077436607556</v>
          </cell>
          <cell r="L634">
            <v>681.90420952206159</v>
          </cell>
          <cell r="M634">
            <v>240.39236778487125</v>
          </cell>
          <cell r="N634">
            <v>132.24369580468053</v>
          </cell>
          <cell r="O634">
            <v>371.37562374217191</v>
          </cell>
          <cell r="P634">
            <v>174.14307299378831</v>
          </cell>
          <cell r="Q634">
            <v>245.80699939514619</v>
          </cell>
          <cell r="R634">
            <v>289.9548444481664</v>
          </cell>
          <cell r="S634">
            <v>307.17177942774555</v>
          </cell>
          <cell r="T634">
            <v>68.398023563760432</v>
          </cell>
          <cell r="U634">
            <v>102.24638165913893</v>
          </cell>
          <cell r="V634">
            <v>151.32452809227004</v>
          </cell>
          <cell r="W634">
            <v>1915.6573560600086</v>
          </cell>
          <cell r="X634" t="e">
            <v>#VALUE!</v>
          </cell>
          <cell r="Y634">
            <v>390.3705255156475</v>
          </cell>
          <cell r="Z634" t="e">
            <v>#VALUE!</v>
          </cell>
          <cell r="AA634" t="e">
            <v>#VALUE!</v>
          </cell>
        </row>
        <row r="635">
          <cell r="C635" t="str">
            <v>Oil emissions - 2026 (CT - 7.15)</v>
          </cell>
          <cell r="E635">
            <v>84.38897432411261</v>
          </cell>
          <cell r="F635">
            <v>136.28606736404654</v>
          </cell>
          <cell r="G635">
            <v>272.13832523799346</v>
          </cell>
          <cell r="H635">
            <v>270.95246856899342</v>
          </cell>
          <cell r="I635">
            <v>1614.9077103643453</v>
          </cell>
          <cell r="J635">
            <v>157.70875809369429</v>
          </cell>
          <cell r="K635">
            <v>223.19336425512785</v>
          </cell>
          <cell r="L635">
            <v>701.64387217638694</v>
          </cell>
          <cell r="M635">
            <v>241.4417894499181</v>
          </cell>
          <cell r="N635">
            <v>130.68323260433266</v>
          </cell>
          <cell r="O635">
            <v>368.24578278455567</v>
          </cell>
          <cell r="P635">
            <v>173.9238750906365</v>
          </cell>
          <cell r="Q635">
            <v>244.66667268934316</v>
          </cell>
          <cell r="R635">
            <v>288.62507582526951</v>
          </cell>
          <cell r="S635">
            <v>302.25640415161331</v>
          </cell>
          <cell r="T635">
            <v>67.900476293945928</v>
          </cell>
          <cell r="U635">
            <v>101.67881383387724</v>
          </cell>
          <cell r="V635">
            <v>150.3109265783302</v>
          </cell>
          <cell r="W635">
            <v>1903.5828362011969</v>
          </cell>
          <cell r="X635" t="e">
            <v>#VALUE!</v>
          </cell>
          <cell r="Y635">
            <v>391.29133820461681</v>
          </cell>
          <cell r="Z635" t="e">
            <v>#VALUE!</v>
          </cell>
          <cell r="AA635" t="e">
            <v>#VALUE!</v>
          </cell>
        </row>
        <row r="636">
          <cell r="C636" t="str">
            <v>Oil emissions - 2027 (CT - 7.15)</v>
          </cell>
          <cell r="E636">
            <v>83.874157968347447</v>
          </cell>
          <cell r="F636">
            <v>136.30836602408809</v>
          </cell>
          <cell r="G636">
            <v>270.7519916376437</v>
          </cell>
          <cell r="H636">
            <v>269.20607985113537</v>
          </cell>
          <cell r="I636">
            <v>1649.7631943173142</v>
          </cell>
          <cell r="J636">
            <v>156.90392357536533</v>
          </cell>
          <cell r="K636">
            <v>221.13485354591447</v>
          </cell>
          <cell r="L636">
            <v>723.19404332564955</v>
          </cell>
          <cell r="M636">
            <v>243.06760969282456</v>
          </cell>
          <cell r="N636">
            <v>129.30927243165297</v>
          </cell>
          <cell r="O636">
            <v>365.77573398767851</v>
          </cell>
          <cell r="P636">
            <v>174.01387243808523</v>
          </cell>
          <cell r="Q636">
            <v>243.91873739556837</v>
          </cell>
          <cell r="R636">
            <v>287.88641149454088</v>
          </cell>
          <cell r="S636">
            <v>298.40114247937527</v>
          </cell>
          <cell r="T636">
            <v>67.498787224339551</v>
          </cell>
          <cell r="U636">
            <v>101.26377361050683</v>
          </cell>
          <cell r="V636">
            <v>149.49678254460807</v>
          </cell>
          <cell r="W636">
            <v>1894.8523544069014</v>
          </cell>
          <cell r="X636" t="e">
            <v>#VALUE!</v>
          </cell>
          <cell r="Y636">
            <v>392.9800572606074</v>
          </cell>
          <cell r="Z636" t="e">
            <v>#VALUE!</v>
          </cell>
          <cell r="AA636" t="e">
            <v>#VALUE!</v>
          </cell>
        </row>
        <row r="637">
          <cell r="C637" t="str">
            <v>Oil emissions - 2028 (CT - 7.15)</v>
          </cell>
          <cell r="E637">
            <v>83.260202265695185</v>
          </cell>
          <cell r="F637">
            <v>136.24296489916534</v>
          </cell>
          <cell r="G637">
            <v>269.20984437033826</v>
          </cell>
          <cell r="H637">
            <v>267.30235521225541</v>
          </cell>
          <cell r="I637">
            <v>1684.4063245507502</v>
          </cell>
          <cell r="J637">
            <v>156.00972666514483</v>
          </cell>
          <cell r="K637">
            <v>218.9546068270399</v>
          </cell>
          <cell r="L637">
            <v>744.92480342287161</v>
          </cell>
          <cell r="M637">
            <v>244.54094251099957</v>
          </cell>
          <cell r="N637">
            <v>127.85234100851883</v>
          </cell>
          <cell r="O637">
            <v>362.96369503525807</v>
          </cell>
          <cell r="P637">
            <v>173.94873139204893</v>
          </cell>
          <cell r="Q637">
            <v>242.93198140691752</v>
          </cell>
          <cell r="R637">
            <v>286.87958297761435</v>
          </cell>
          <cell r="S637">
            <v>294.10784418589401</v>
          </cell>
          <cell r="T637">
            <v>67.062298870602461</v>
          </cell>
          <cell r="U637">
            <v>100.7859363086921</v>
          </cell>
          <cell r="V637">
            <v>148.59946707677472</v>
          </cell>
          <cell r="W637">
            <v>1884.7856808473286</v>
          </cell>
          <cell r="X637" t="e">
            <v>#VALUE!</v>
          </cell>
          <cell r="Y637">
            <v>394.46154367546904</v>
          </cell>
          <cell r="Z637" t="e">
            <v>#VALUE!</v>
          </cell>
          <cell r="AA637" t="e">
            <v>#VALUE!</v>
          </cell>
        </row>
        <row r="638">
          <cell r="C638" t="str">
            <v>Oil emissions - 2029 (CT - 7.15)</v>
          </cell>
          <cell r="E638">
            <v>82.724024856199179</v>
          </cell>
          <cell r="F638">
            <v>136.24969406982163</v>
          </cell>
          <cell r="G638">
            <v>267.82492949637691</v>
          </cell>
          <cell r="H638">
            <v>265.57413275441888</v>
          </cell>
          <cell r="I638">
            <v>1720.8856844271472</v>
          </cell>
          <cell r="J638">
            <v>155.19588186169938</v>
          </cell>
          <cell r="K638">
            <v>216.89550881358898</v>
          </cell>
          <cell r="L638">
            <v>767.75520935028135</v>
          </cell>
          <cell r="M638">
            <v>246.27622496715031</v>
          </cell>
          <cell r="N638">
            <v>126.47099329680488</v>
          </cell>
          <cell r="O638">
            <v>360.45322215333357</v>
          </cell>
          <cell r="P638">
            <v>173.98928515403949</v>
          </cell>
          <cell r="Q638">
            <v>242.11463442212823</v>
          </cell>
          <cell r="R638">
            <v>286.08871353267676</v>
          </cell>
          <cell r="S638">
            <v>290.64465641186024</v>
          </cell>
          <cell r="T638">
            <v>66.66082510345332</v>
          </cell>
          <cell r="U638">
            <v>100.36324380103338</v>
          </cell>
          <cell r="V638">
            <v>147.77397246215364</v>
          </cell>
          <cell r="W638">
            <v>1875.9297854783438</v>
          </cell>
          <cell r="X638" t="e">
            <v>#VALUE!</v>
          </cell>
          <cell r="Y638">
            <v>396.30898012697423</v>
          </cell>
          <cell r="Z638" t="e">
            <v>#VALUE!</v>
          </cell>
          <cell r="AA638" t="e">
            <v>#VALUE!</v>
          </cell>
        </row>
        <row r="639">
          <cell r="C639" t="str">
            <v>Oil emissions - 2030 (CT - 7.15)</v>
          </cell>
          <cell r="E639">
            <v>82.29272402914809</v>
          </cell>
          <cell r="F639">
            <v>136.39026199948057</v>
          </cell>
          <cell r="G639">
            <v>266.73863185952581</v>
          </cell>
          <cell r="H639">
            <v>264.17047135679348</v>
          </cell>
          <cell r="I639">
            <v>1760.2956246475985</v>
          </cell>
          <cell r="J639">
            <v>154.5414376460941</v>
          </cell>
          <cell r="K639">
            <v>215.06690459414799</v>
          </cell>
          <cell r="L639">
            <v>792.24836286682034</v>
          </cell>
          <cell r="M639">
            <v>248.39281283975131</v>
          </cell>
          <cell r="N639">
            <v>125.20262438992876</v>
          </cell>
          <cell r="O639">
            <v>358.27597911927302</v>
          </cell>
          <cell r="P639">
            <v>174.24380281923686</v>
          </cell>
          <cell r="Q639">
            <v>241.51062444117119</v>
          </cell>
          <cell r="R639">
            <v>285.70096234153914</v>
          </cell>
          <cell r="S639">
            <v>287.34042589737783</v>
          </cell>
          <cell r="T639">
            <v>66.326950965462743</v>
          </cell>
          <cell r="U639">
            <v>100.04711332214185</v>
          </cell>
          <cell r="V639">
            <v>147.08917341953727</v>
          </cell>
          <cell r="W639">
            <v>1869.4199765965357</v>
          </cell>
          <cell r="X639" t="e">
            <v>#VALUE!</v>
          </cell>
          <cell r="Y639">
            <v>398.69972974481914</v>
          </cell>
          <cell r="Z639" t="e">
            <v>#VALUE!</v>
          </cell>
          <cell r="AA639" t="e">
            <v>#VALUE!</v>
          </cell>
        </row>
        <row r="640">
          <cell r="C640" t="str">
            <v>Other fuel emissions - 2030 (CT - 7.15)</v>
          </cell>
          <cell r="E640">
            <v>0</v>
          </cell>
          <cell r="F640">
            <v>0.6</v>
          </cell>
          <cell r="G640">
            <v>0</v>
          </cell>
          <cell r="H640">
            <v>1.1000000000000001</v>
          </cell>
          <cell r="I640">
            <v>30.4</v>
          </cell>
          <cell r="J640">
            <v>6.6</v>
          </cell>
          <cell r="K640">
            <v>20.399999999999999</v>
          </cell>
          <cell r="L640">
            <v>1.4</v>
          </cell>
          <cell r="M640">
            <v>0</v>
          </cell>
          <cell r="N640">
            <v>5.2</v>
          </cell>
          <cell r="O640">
            <v>32.799999999999997</v>
          </cell>
          <cell r="P640">
            <v>17.8</v>
          </cell>
          <cell r="Q640">
            <v>0.1</v>
          </cell>
          <cell r="R640">
            <v>31.2</v>
          </cell>
          <cell r="S640">
            <v>0</v>
          </cell>
          <cell r="T640">
            <v>0</v>
          </cell>
          <cell r="U640">
            <v>0.3</v>
          </cell>
          <cell r="V640">
            <v>6</v>
          </cell>
          <cell r="W640">
            <v>20.100000000000001</v>
          </cell>
          <cell r="X640" t="e">
            <v>#VALUE!</v>
          </cell>
          <cell r="Y640">
            <v>9.1578947368421044</v>
          </cell>
          <cell r="Z640" t="e">
            <v>#VALUE!</v>
          </cell>
          <cell r="AA640" t="e">
            <v>#VALUE!</v>
          </cell>
        </row>
        <row r="641">
          <cell r="C641" t="str">
            <v>Total deaths - 2030 (CT - 7.15)</v>
          </cell>
          <cell r="E641">
            <v>4762.0198303466896</v>
          </cell>
          <cell r="F641">
            <v>1872.2894729267803</v>
          </cell>
          <cell r="G641">
            <v>18049.083319328049</v>
          </cell>
          <cell r="H641">
            <v>2544.2882451556279</v>
          </cell>
          <cell r="I641">
            <v>1025846.6025875034</v>
          </cell>
          <cell r="J641">
            <v>7193.6044957322201</v>
          </cell>
          <cell r="K641">
            <v>11714.551292613631</v>
          </cell>
          <cell r="L641">
            <v>900381.72059076559</v>
          </cell>
          <cell r="M641">
            <v>151116.0017267497</v>
          </cell>
          <cell r="N641">
            <v>4995.7910824557894</v>
          </cell>
          <cell r="O641">
            <v>12751.999941205739</v>
          </cell>
          <cell r="P641">
            <v>9014.2509651876317</v>
          </cell>
          <cell r="Q641">
            <v>11461.038355475177</v>
          </cell>
          <cell r="R641">
            <v>57766.872645196177</v>
          </cell>
          <cell r="S641">
            <v>2922.3337485003294</v>
          </cell>
          <cell r="T641">
            <v>14008.79411835117</v>
          </cell>
          <cell r="U641">
            <v>14109.542558129177</v>
          </cell>
          <cell r="V641">
            <v>6173.994918403092</v>
          </cell>
          <cell r="W641">
            <v>37883.075631585612</v>
          </cell>
          <cell r="X641" t="e">
            <v>#VALUE!</v>
          </cell>
          <cell r="Y641">
            <v>120766.72923819008</v>
          </cell>
          <cell r="Z641" t="e">
            <v>#VALUE!</v>
          </cell>
          <cell r="AA641" t="e">
            <v>#VALUE!</v>
          </cell>
        </row>
        <row r="642">
          <cell r="C642" t="str">
            <v>Power deaths - 2030 (CT - 7.15)</v>
          </cell>
          <cell r="E642">
            <v>1037.4458574961427</v>
          </cell>
          <cell r="F642">
            <v>737.65505276969554</v>
          </cell>
          <cell r="G642">
            <v>1572.5354471578994</v>
          </cell>
          <cell r="H642">
            <v>302.94057514812408</v>
          </cell>
          <cell r="I642">
            <v>362286.98820136499</v>
          </cell>
          <cell r="J642">
            <v>376.19027969886156</v>
          </cell>
          <cell r="K642">
            <v>2612.4014840335867</v>
          </cell>
          <cell r="L642">
            <v>391241.69436934579</v>
          </cell>
          <cell r="M642">
            <v>44032.651601866914</v>
          </cell>
          <cell r="N642">
            <v>1142.0853301235952</v>
          </cell>
          <cell r="O642">
            <v>5053.6782578836619</v>
          </cell>
          <cell r="P642">
            <v>3164.6061397367712</v>
          </cell>
          <cell r="Q642">
            <v>2903.7442821102168</v>
          </cell>
          <cell r="R642">
            <v>16231.609442768544</v>
          </cell>
          <cell r="S642">
            <v>1115.6825057019221</v>
          </cell>
          <cell r="T642">
            <v>4872.111641005511</v>
          </cell>
          <cell r="U642">
            <v>4138.5477929685458</v>
          </cell>
          <cell r="V642">
            <v>1158.705311157076</v>
          </cell>
          <cell r="W642">
            <v>11660.918891937717</v>
          </cell>
          <cell r="X642" t="e">
            <v>#VALUE!</v>
          </cell>
          <cell r="Y642">
            <v>45033.799603382919</v>
          </cell>
          <cell r="Z642" t="e">
            <v>#VALUE!</v>
          </cell>
          <cell r="AA642" t="e">
            <v>#VALUE!</v>
          </cell>
        </row>
        <row r="643">
          <cell r="C643" t="str">
            <v>Coal deaths - 2030 (CT - 7.15)</v>
          </cell>
          <cell r="E643">
            <v>30.296960133650874</v>
          </cell>
          <cell r="F643">
            <v>131.00324948946405</v>
          </cell>
          <cell r="G643">
            <v>212.10784798325366</v>
          </cell>
          <cell r="H643">
            <v>53.56678441383059</v>
          </cell>
          <cell r="I643">
            <v>469423.73944439535</v>
          </cell>
          <cell r="J643">
            <v>278.19864598091908</v>
          </cell>
          <cell r="K643">
            <v>2347.7893627736194</v>
          </cell>
          <cell r="L643">
            <v>211457.06323849285</v>
          </cell>
          <cell r="M643">
            <v>5268.6930097983704</v>
          </cell>
          <cell r="N643">
            <v>275.6585240899654</v>
          </cell>
          <cell r="O643">
            <v>1604.0691679735371</v>
          </cell>
          <cell r="P643">
            <v>2075.9299879445625</v>
          </cell>
          <cell r="Q643">
            <v>84.355969583032973</v>
          </cell>
          <cell r="R643">
            <v>13836.216192934571</v>
          </cell>
          <cell r="S643">
            <v>0</v>
          </cell>
          <cell r="T643">
            <v>3452.8720748706728</v>
          </cell>
          <cell r="U643">
            <v>5030.1228143683902</v>
          </cell>
          <cell r="V643">
            <v>516.88953075809991</v>
          </cell>
          <cell r="W643">
            <v>3931.3603398884252</v>
          </cell>
          <cell r="X643" t="e">
            <v>#VALUE!</v>
          </cell>
          <cell r="Y643">
            <v>37895.259639256445</v>
          </cell>
          <cell r="Z643" t="e">
            <v>#VALUE!</v>
          </cell>
          <cell r="AA643" t="e">
            <v>#VALUE!</v>
          </cell>
        </row>
        <row r="644">
          <cell r="C644" t="str">
            <v>Natural gas deaths - 2030 (CT - 7.15)</v>
          </cell>
          <cell r="E644">
            <v>171.95844934514059</v>
          </cell>
          <cell r="F644">
            <v>31.787807183696479</v>
          </cell>
          <cell r="G644">
            <v>73.784618448368903</v>
          </cell>
          <cell r="H644">
            <v>280.54029447876474</v>
          </cell>
          <cell r="I644">
            <v>37674.215994952945</v>
          </cell>
          <cell r="J644">
            <v>554.58915100035983</v>
          </cell>
          <cell r="K644">
            <v>2098.0377915619047</v>
          </cell>
          <cell r="L644">
            <v>4298.5219912642788</v>
          </cell>
          <cell r="M644">
            <v>4336.9730103398961</v>
          </cell>
          <cell r="N644">
            <v>500.51242498868118</v>
          </cell>
          <cell r="O644">
            <v>3718.8161864846702</v>
          </cell>
          <cell r="P644">
            <v>1076.0580450825321</v>
          </cell>
          <cell r="Q644">
            <v>114.00321385586714</v>
          </cell>
          <cell r="R644">
            <v>12928.981491496488</v>
          </cell>
          <cell r="S644">
            <v>226.7799955026598</v>
          </cell>
          <cell r="T644">
            <v>13.220759517824868</v>
          </cell>
          <cell r="U644">
            <v>570.64178350792201</v>
          </cell>
          <cell r="V644">
            <v>1137.8277078184494</v>
          </cell>
          <cell r="W644">
            <v>6724.6562280330063</v>
          </cell>
          <cell r="X644" t="e">
            <v>#VALUE!</v>
          </cell>
          <cell r="Y644">
            <v>4027.9951023612339</v>
          </cell>
          <cell r="Z644" t="e">
            <v>#VALUE!</v>
          </cell>
          <cell r="AA644" t="e">
            <v>#VALUE!</v>
          </cell>
        </row>
        <row r="645">
          <cell r="C645" t="str">
            <v>Gasoline deaths - 2030 (CT - 7.15)</v>
          </cell>
          <cell r="E645">
            <v>328.51837057191932</v>
          </cell>
          <cell r="F645">
            <v>118.53522918888034</v>
          </cell>
          <cell r="G645">
            <v>697.20677460819059</v>
          </cell>
          <cell r="H645">
            <v>237.35756115836492</v>
          </cell>
          <cell r="I645">
            <v>50488.320308883245</v>
          </cell>
          <cell r="J645">
            <v>17.226855039325379</v>
          </cell>
          <cell r="K645">
            <v>92.987514788188122</v>
          </cell>
          <cell r="L645">
            <v>8286.3427928230631</v>
          </cell>
          <cell r="M645">
            <v>5839.2708068795937</v>
          </cell>
          <cell r="N645">
            <v>186.07253295708165</v>
          </cell>
          <cell r="O645">
            <v>752.19464659892685</v>
          </cell>
          <cell r="P645">
            <v>311.42952632635212</v>
          </cell>
          <cell r="Q645">
            <v>4155.2378876923585</v>
          </cell>
          <cell r="R645">
            <v>9314.1433310380235</v>
          </cell>
          <cell r="S645">
            <v>793.05944889825196</v>
          </cell>
          <cell r="T645">
            <v>301.0506267542408</v>
          </cell>
          <cell r="U645">
            <v>21.360375096156211</v>
          </cell>
          <cell r="V645">
            <v>44.233439602470888</v>
          </cell>
          <cell r="W645">
            <v>4202.4800460367778</v>
          </cell>
          <cell r="X645" t="e">
            <v>#VALUE!</v>
          </cell>
          <cell r="Y645">
            <v>4536.1593723653377</v>
          </cell>
          <cell r="Z645" t="e">
            <v>#VALUE!</v>
          </cell>
          <cell r="AA645" t="e">
            <v>#VALUE!</v>
          </cell>
        </row>
        <row r="646">
          <cell r="C646" t="str">
            <v>Diesel deaths - 2030 (CT - 7.15)</v>
          </cell>
          <cell r="E646">
            <v>3327.0333779556122</v>
          </cell>
          <cell r="F646">
            <v>1439.4418301325281</v>
          </cell>
          <cell r="G646">
            <v>10227.918589690475</v>
          </cell>
          <cell r="H646">
            <v>1572.4629780442101</v>
          </cell>
          <cell r="I646">
            <v>282024.18553728593</v>
          </cell>
          <cell r="J646">
            <v>2914.8938699373616</v>
          </cell>
          <cell r="K646">
            <v>3567.8664978441852</v>
          </cell>
          <cell r="L646">
            <v>53777.534901857478</v>
          </cell>
          <cell r="M646">
            <v>32628.972184139282</v>
          </cell>
          <cell r="N646">
            <v>2144.4847517847406</v>
          </cell>
          <cell r="O646">
            <v>6122.3453874975694</v>
          </cell>
          <cell r="P646">
            <v>5262.9980999378267</v>
          </cell>
          <cell r="Q646">
            <v>6572.339504186456</v>
          </cell>
          <cell r="R646">
            <v>18304.759268505513</v>
          </cell>
          <cell r="S646">
            <v>1887.0574344676643</v>
          </cell>
          <cell r="T646">
            <v>3576.0181849784658</v>
          </cell>
          <cell r="U646">
            <v>4017.2877014527248</v>
          </cell>
          <cell r="V646">
            <v>1696.9994248999433</v>
          </cell>
          <cell r="W646">
            <v>15397.325573591756</v>
          </cell>
          <cell r="X646" t="e">
            <v>#VALUE!</v>
          </cell>
          <cell r="Y646">
            <v>24024.31184727314</v>
          </cell>
          <cell r="Z646" t="e">
            <v>#VALUE!</v>
          </cell>
          <cell r="AA646" t="e">
            <v>#VALUE!</v>
          </cell>
        </row>
        <row r="647">
          <cell r="C647" t="str">
            <v>Non-road oil deaths - 2030 (CT - 7.15)</v>
          </cell>
          <cell r="E647">
            <v>9.2796154008640066</v>
          </cell>
          <cell r="F647">
            <v>2.4601899547201316</v>
          </cell>
          <cell r="G647">
            <v>15.734277816598974</v>
          </cell>
          <cell r="H647">
            <v>5.0979020191005535</v>
          </cell>
          <cell r="I647">
            <v>790.43206401431632</v>
          </cell>
          <cell r="J647">
            <v>3.2717473044260927</v>
          </cell>
          <cell r="K647">
            <v>5.8147909901918231</v>
          </cell>
          <cell r="L647">
            <v>99.70888366546771</v>
          </cell>
          <cell r="M647">
            <v>58.423748532292308</v>
          </cell>
          <cell r="N647">
            <v>2.1434875664004265</v>
          </cell>
          <cell r="O647">
            <v>29.51124698150533</v>
          </cell>
          <cell r="P647">
            <v>27.74552941062975</v>
          </cell>
          <cell r="Q647">
            <v>17.500769859274204</v>
          </cell>
          <cell r="R647">
            <v>207.79734833756089</v>
          </cell>
          <cell r="S647">
            <v>15.40026462671902</v>
          </cell>
          <cell r="T647">
            <v>3.6648019053932992</v>
          </cell>
          <cell r="U647">
            <v>4.7586113480647736</v>
          </cell>
          <cell r="V647">
            <v>2.2345039533693249</v>
          </cell>
          <cell r="W647">
            <v>44.850351319187745</v>
          </cell>
          <cell r="X647" t="e">
            <v>#VALUE!</v>
          </cell>
          <cell r="Y647">
            <v>70.833165000320122</v>
          </cell>
          <cell r="Z647" t="e">
            <v>#VALUE!</v>
          </cell>
          <cell r="AA647" t="e">
            <v>#VALUE!</v>
          </cell>
        </row>
        <row r="648">
          <cell r="C648" t="str">
            <v>Biomass indoor deaths - 2030 (CT - 7.15)</v>
          </cell>
          <cell r="E648">
            <v>246.14666224308792</v>
          </cell>
          <cell r="F648">
            <v>38.250792580663692</v>
          </cell>
          <cell r="G648">
            <v>1211.9362609392713</v>
          </cell>
          <cell r="H648">
            <v>104.84383304711621</v>
          </cell>
          <cell r="I648">
            <v>36173.212976370356</v>
          </cell>
          <cell r="J648">
            <v>299.86429721925879</v>
          </cell>
          <cell r="K648">
            <v>554.92355344342161</v>
          </cell>
          <cell r="L648">
            <v>115876.46161538186</v>
          </cell>
          <cell r="M648">
            <v>2667.8871963393285</v>
          </cell>
          <cell r="N648">
            <v>177.12080828600935</v>
          </cell>
          <cell r="O648">
            <v>252.14456534935604</v>
          </cell>
          <cell r="P648">
            <v>117.3656708712459</v>
          </cell>
          <cell r="Q648">
            <v>67.215316579115608</v>
          </cell>
          <cell r="R648">
            <v>20.599602868735818</v>
          </cell>
          <cell r="S648">
            <v>0</v>
          </cell>
          <cell r="T648">
            <v>233.92021904543907</v>
          </cell>
          <cell r="U648">
            <v>18.78399890942368</v>
          </cell>
          <cell r="V648">
            <v>1083.8757144511915</v>
          </cell>
          <cell r="W648">
            <v>2217.017464571255</v>
          </cell>
          <cell r="X648" t="e">
            <v>#VALUE!</v>
          </cell>
          <cell r="Y648">
            <v>8492.7142393945342</v>
          </cell>
          <cell r="Z648" t="e">
            <v>#VALUE!</v>
          </cell>
          <cell r="AA648" t="e">
            <v>#VALUE!</v>
          </cell>
        </row>
        <row r="649">
          <cell r="C649" t="str">
            <v>Biomass outdoor deaths - 2030 (CT - 7.15)</v>
          </cell>
          <cell r="E649">
            <v>648.78639469641519</v>
          </cell>
          <cell r="F649">
            <v>110.8103743968272</v>
          </cell>
          <cell r="G649">
            <v>5610.3949498418915</v>
          </cell>
          <cell r="H649">
            <v>290.41889199424094</v>
          </cell>
          <cell r="I649">
            <v>149272.49626160107</v>
          </cell>
          <cell r="J649">
            <v>3125.559929250569</v>
          </cell>
          <cell r="K649">
            <v>3047.1317812121197</v>
          </cell>
          <cell r="L649">
            <v>506586.08716728067</v>
          </cell>
          <cell r="M649">
            <v>100315.78177072092</v>
          </cell>
          <cell r="N649">
            <v>1709.798552782911</v>
          </cell>
          <cell r="O649">
            <v>272.91874032017364</v>
          </cell>
          <cell r="P649">
            <v>142.72410561448331</v>
          </cell>
          <cell r="Q649">
            <v>450.38569371907221</v>
          </cell>
          <cell r="R649">
            <v>3154.3754100152896</v>
          </cell>
          <cell r="S649">
            <v>3.6605005034483717E-2</v>
          </cell>
          <cell r="T649">
            <v>6428.0474512791334</v>
          </cell>
          <cell r="U649">
            <v>4446.5872734464938</v>
          </cell>
          <cell r="V649">
            <v>1691.9345969195679</v>
          </cell>
          <cell r="W649">
            <v>5365.3856281452045</v>
          </cell>
          <cell r="X649" t="e">
            <v>#VALUE!</v>
          </cell>
          <cell r="Y649">
            <v>41719.455872539053</v>
          </cell>
          <cell r="Z649" t="e">
            <v>#VALUE!</v>
          </cell>
          <cell r="AA649" t="e">
            <v>#VALUE!</v>
          </cell>
        </row>
        <row r="650">
          <cell r="C650" t="str">
            <v>Fossil fuel deaths - 2030 (CT - 7.15)</v>
          </cell>
          <cell r="E650">
            <v>3867.0867734071867</v>
          </cell>
          <cell r="F650">
            <v>1723.2283059492893</v>
          </cell>
          <cell r="G650">
            <v>11226.752108546887</v>
          </cell>
          <cell r="H650">
            <v>2149.0255201142709</v>
          </cell>
          <cell r="I650">
            <v>840400.89334953192</v>
          </cell>
          <cell r="J650">
            <v>3768.1802692623924</v>
          </cell>
          <cell r="K650">
            <v>8112.4959579580891</v>
          </cell>
          <cell r="L650">
            <v>277919.1718081031</v>
          </cell>
          <cell r="M650">
            <v>48132.332759689438</v>
          </cell>
          <cell r="N650">
            <v>3108.871721386869</v>
          </cell>
          <cell r="O650">
            <v>12226.936635536209</v>
          </cell>
          <cell r="P650">
            <v>8754.1611887019026</v>
          </cell>
          <cell r="Q650">
            <v>10943.43734517699</v>
          </cell>
          <cell r="R650">
            <v>54591.897632312153</v>
          </cell>
          <cell r="S650">
            <v>2922.2971434952951</v>
          </cell>
          <cell r="T650">
            <v>7346.826448026598</v>
          </cell>
          <cell r="U650">
            <v>9644.1712857732582</v>
          </cell>
          <cell r="V650">
            <v>3398.1846070323327</v>
          </cell>
          <cell r="W650">
            <v>30300.672538869152</v>
          </cell>
          <cell r="X650" t="e">
            <v>#VALUE!</v>
          </cell>
          <cell r="Y650">
            <v>70554.559126256485</v>
          </cell>
          <cell r="Z650" t="e">
            <v>#VALUE!</v>
          </cell>
          <cell r="AA650" t="e">
            <v>#VALUE!</v>
          </cell>
        </row>
        <row r="651">
          <cell r="C651" t="str">
            <v>Welfare gains - 2030 (CT - 7.15)</v>
          </cell>
          <cell r="E651">
            <v>0.11104796256374422</v>
          </cell>
          <cell r="F651">
            <v>-6.1627431270143494E-2</v>
          </cell>
          <cell r="G651">
            <v>5.9616365508375388E-2</v>
          </cell>
          <cell r="H651">
            <v>4.4336123257631067E-2</v>
          </cell>
          <cell r="I651">
            <v>3.1188168022775073</v>
          </cell>
          <cell r="J651">
            <v>6.2546508262924072E-2</v>
          </cell>
          <cell r="K651">
            <v>0.16477296866979727</v>
          </cell>
          <cell r="L651">
            <v>2.2613026235128584</v>
          </cell>
          <cell r="M651">
            <v>0.89970927294814729</v>
          </cell>
          <cell r="N651">
            <v>3.2192306446843719E-3</v>
          </cell>
          <cell r="O651">
            <v>0.19819503116394618</v>
          </cell>
          <cell r="P651">
            <v>0.48388299187107742</v>
          </cell>
          <cell r="Q651">
            <v>5.1627815036057068E-2</v>
          </cell>
          <cell r="R651">
            <v>3.2898950142860879</v>
          </cell>
          <cell r="S651">
            <v>0.48535049947197056</v>
          </cell>
          <cell r="T651">
            <v>-0.44130931727436273</v>
          </cell>
          <cell r="U651">
            <v>0.63898841197057221</v>
          </cell>
          <cell r="V651">
            <v>2.642099256693381E-2</v>
          </cell>
          <cell r="W651">
            <v>0.13058611101556533</v>
          </cell>
          <cell r="X651" t="e">
            <v>#VALUE!</v>
          </cell>
          <cell r="Y651">
            <v>0.60670410402544073</v>
          </cell>
          <cell r="Z651" t="e">
            <v>#VALUE!</v>
          </cell>
          <cell r="AA651" t="e">
            <v>#VALUE!</v>
          </cell>
        </row>
        <row r="652">
          <cell r="C652" t="str">
            <v>Welfare gains USDbn - 2030 (CT - 7.15)</v>
          </cell>
          <cell r="E652">
            <v>0.70432636545377181</v>
          </cell>
          <cell r="F652">
            <v>-1.1236385821300532</v>
          </cell>
          <cell r="G652">
            <v>1.3781243027408094</v>
          </cell>
          <cell r="H652">
            <v>0.95756763194390737</v>
          </cell>
          <cell r="I652">
            <v>772.89494936305641</v>
          </cell>
          <cell r="J652">
            <v>1.9466337648959167</v>
          </cell>
          <cell r="K652">
            <v>7.4319364676218731</v>
          </cell>
          <cell r="L652">
            <v>136.2866024581779</v>
          </cell>
          <cell r="M652">
            <v>16.292881571295172</v>
          </cell>
          <cell r="N652">
            <v>6.5081247524844552E-2</v>
          </cell>
          <cell r="O652">
            <v>11.824034953494211</v>
          </cell>
          <cell r="P652">
            <v>9.972097897352052</v>
          </cell>
          <cell r="Q652">
            <v>0.76130721233408027</v>
          </cell>
          <cell r="R652">
            <v>63.649535761386254</v>
          </cell>
          <cell r="S652">
            <v>4.0948101668872692</v>
          </cell>
          <cell r="T652">
            <v>-1.8475363624494163</v>
          </cell>
          <cell r="U652">
            <v>6.5761918867054536</v>
          </cell>
          <cell r="V652">
            <v>0.83262609111579233</v>
          </cell>
          <cell r="W652">
            <v>33.089475755609428</v>
          </cell>
          <cell r="X652" t="e">
            <v>#VALUE!</v>
          </cell>
          <cell r="Y652">
            <v>56.094053050158713</v>
          </cell>
          <cell r="Z652" t="e">
            <v>#VALUE!</v>
          </cell>
          <cell r="AA652" t="e">
            <v>#VALUE!</v>
          </cell>
        </row>
        <row r="653">
          <cell r="C653" t="str">
            <v>Environmental benefits - 2030 (CT - 7.15)</v>
          </cell>
          <cell r="E653">
            <v>0.25483350516176706</v>
          </cell>
          <cell r="F653">
            <v>0.10232275904263224</v>
          </cell>
          <cell r="G653">
            <v>0.12200511200722317</v>
          </cell>
          <cell r="H653">
            <v>0.164101172331621</v>
          </cell>
          <cell r="I653">
            <v>3.6326607320702955</v>
          </cell>
          <cell r="J653">
            <v>0.10032428687422458</v>
          </cell>
          <cell r="K653">
            <v>0.27281620318958505</v>
          </cell>
          <cell r="L653">
            <v>2.8249180766982751</v>
          </cell>
          <cell r="M653">
            <v>1.1451442586295766</v>
          </cell>
          <cell r="N653">
            <v>8.603662616684242E-2</v>
          </cell>
          <cell r="O653">
            <v>0.29180672923467332</v>
          </cell>
          <cell r="P653">
            <v>0.65232948731160367</v>
          </cell>
          <cell r="Q653">
            <v>0.19289861735264657</v>
          </cell>
          <cell r="R653">
            <v>3.5684854948741491</v>
          </cell>
          <cell r="S653">
            <v>0.60767395366016652</v>
          </cell>
          <cell r="T653">
            <v>0.51106035784918957</v>
          </cell>
          <cell r="U653">
            <v>0.86100130908160522</v>
          </cell>
          <cell r="V653">
            <v>8.6868925486904433E-2</v>
          </cell>
          <cell r="W653">
            <v>0.24951252516708156</v>
          </cell>
          <cell r="X653" t="e">
            <v>#VALUE!</v>
          </cell>
          <cell r="Y653">
            <v>0.82772632274684543</v>
          </cell>
          <cell r="Z653" t="e">
            <v>#VALUE!</v>
          </cell>
          <cell r="AA653" t="e">
            <v>#VALUE!</v>
          </cell>
        </row>
        <row r="654">
          <cell r="C654" t="str">
            <v>Economics costs - 2030 (CT - 7.15)</v>
          </cell>
          <cell r="E654">
            <v>-0.14378554259802287</v>
          </cell>
          <cell r="F654">
            <v>-0.16395019031277577</v>
          </cell>
          <cell r="G654">
            <v>-6.2388746498847791E-2</v>
          </cell>
          <cell r="H654">
            <v>-0.11976504907398999</v>
          </cell>
          <cell r="I654">
            <v>-0.51384392979278737</v>
          </cell>
          <cell r="J654">
            <v>-3.7777778611300543E-2</v>
          </cell>
          <cell r="K654">
            <v>-0.10804323451978777</v>
          </cell>
          <cell r="L654">
            <v>-0.56361545318541717</v>
          </cell>
          <cell r="M654">
            <v>-0.24543498568142932</v>
          </cell>
          <cell r="N654">
            <v>-8.2817395522158055E-2</v>
          </cell>
          <cell r="O654">
            <v>-9.3611698070727181E-2</v>
          </cell>
          <cell r="P654">
            <v>-0.16844649544052623</v>
          </cell>
          <cell r="Q654">
            <v>-0.14127080231658948</v>
          </cell>
          <cell r="R654">
            <v>-0.27859048058805957</v>
          </cell>
          <cell r="S654">
            <v>-0.12232345418819619</v>
          </cell>
          <cell r="T654">
            <v>-0.95236967512355197</v>
          </cell>
          <cell r="U654">
            <v>-0.22201289711103306</v>
          </cell>
          <cell r="V654">
            <v>-6.0447932919970609E-2</v>
          </cell>
          <cell r="W654">
            <v>-0.1189264141515162</v>
          </cell>
          <cell r="X654" t="e">
            <v>#VALUE!</v>
          </cell>
          <cell r="Y654">
            <v>-0.22102221872140457</v>
          </cell>
          <cell r="Z654" t="e">
            <v>#VALUE!</v>
          </cell>
          <cell r="AA654" t="e">
            <v>#VALUE!</v>
          </cell>
        </row>
        <row r="655">
          <cell r="C655" t="str">
            <v>Power emissions - 2030 (CT - 7.15)</v>
          </cell>
          <cell r="E655">
            <v>35.370073870428634</v>
          </cell>
          <cell r="F655">
            <v>131.18624463030727</v>
          </cell>
          <cell r="G655">
            <v>31.019372926667746</v>
          </cell>
          <cell r="H655">
            <v>55.895054804218354</v>
          </cell>
          <cell r="I655">
            <v>2969.6642857596248</v>
          </cell>
          <cell r="J655">
            <v>13.140670496332795</v>
          </cell>
          <cell r="K655">
            <v>112.60296909956048</v>
          </cell>
          <cell r="L655">
            <v>1000.1834067276648</v>
          </cell>
          <cell r="M655">
            <v>138.71541700970261</v>
          </cell>
          <cell r="N655">
            <v>57.586565195511362</v>
          </cell>
          <cell r="O655">
            <v>365.08844159814532</v>
          </cell>
          <cell r="P655">
            <v>169.97224403262643</v>
          </cell>
          <cell r="Q655">
            <v>95.532566576562232</v>
          </cell>
          <cell r="R655">
            <v>348.01185302813019</v>
          </cell>
          <cell r="S655">
            <v>163.00506894680629</v>
          </cell>
          <cell r="T655">
            <v>85.58608036078364</v>
          </cell>
          <cell r="U655">
            <v>84.527513727264662</v>
          </cell>
          <cell r="V655">
            <v>58.016252525329968</v>
          </cell>
          <cell r="W655">
            <v>1190.3187635553577</v>
          </cell>
          <cell r="X655" t="e">
            <v>#VALUE!</v>
          </cell>
          <cell r="Y655">
            <v>373.9696234142645</v>
          </cell>
          <cell r="Z655" t="e">
            <v>#VALUE!</v>
          </cell>
          <cell r="AA655" t="e">
            <v>#VALUE!</v>
          </cell>
        </row>
        <row r="656">
          <cell r="C656" t="str">
            <v>Electricity price - domestic - 2030 (CT - 7.15)</v>
          </cell>
          <cell r="E656">
            <v>0.13519825306483735</v>
          </cell>
          <cell r="F656">
            <v>0.17653008021021271</v>
          </cell>
          <cell r="G656">
            <v>0.1219223426578972</v>
          </cell>
          <cell r="H656">
            <v>0.11344981098407959</v>
          </cell>
          <cell r="I656">
            <v>0.1371107954129088</v>
          </cell>
          <cell r="J656">
            <v>0.11932397745597308</v>
          </cell>
          <cell r="K656">
            <v>0.14043496274098727</v>
          </cell>
          <cell r="L656">
            <v>0.1492958887831454</v>
          </cell>
          <cell r="M656">
            <v>0.18031087590245504</v>
          </cell>
          <cell r="N656">
            <v>0.15267730227889384</v>
          </cell>
          <cell r="O656">
            <v>0.16603102404417577</v>
          </cell>
          <cell r="P656">
            <v>0.2073195594938001</v>
          </cell>
          <cell r="Q656">
            <v>0.14933709346092716</v>
          </cell>
          <cell r="R656">
            <v>0.17105730963619556</v>
          </cell>
          <cell r="S656">
            <v>0.27782736689846926</v>
          </cell>
          <cell r="T656">
            <v>0.1332859876561612</v>
          </cell>
          <cell r="U656">
            <v>0.12333514101323895</v>
          </cell>
          <cell r="V656">
            <v>0.14406161563080286</v>
          </cell>
          <cell r="W656">
            <v>0.11455719794828356</v>
          </cell>
          <cell r="X656" t="e">
            <v>#VALUE!</v>
          </cell>
          <cell r="Y656">
            <v>0.15331929396176025</v>
          </cell>
          <cell r="Z656" t="e">
            <v>#VALUE!</v>
          </cell>
          <cell r="AA656" t="e">
            <v>#VALUE!</v>
          </cell>
        </row>
        <row r="657">
          <cell r="C657" t="str">
            <v>Coal price - domestic - 2030 (CT - 7.15)</v>
          </cell>
          <cell r="E657">
            <v>8.9554662918589152</v>
          </cell>
          <cell r="F657">
            <v>8.2889176271665228</v>
          </cell>
          <cell r="G657">
            <v>7.5036336438274205</v>
          </cell>
          <cell r="H657">
            <v>8.0306996772903485</v>
          </cell>
          <cell r="I657">
            <v>7.7755427165774202</v>
          </cell>
          <cell r="J657">
            <v>9.1219815039562242</v>
          </cell>
          <cell r="K657">
            <v>9.8574443215391128</v>
          </cell>
          <cell r="L657">
            <v>7.609370719141455</v>
          </cell>
          <cell r="M657">
            <v>7.8076097471989891</v>
          </cell>
          <cell r="N657">
            <v>10.086761075707578</v>
          </cell>
          <cell r="O657">
            <v>7.6097986673135951</v>
          </cell>
          <cell r="P657">
            <v>7.4172473972308639</v>
          </cell>
          <cell r="Q657">
            <v>7.5299261360676351</v>
          </cell>
          <cell r="R657">
            <v>6.4007640916090995</v>
          </cell>
          <cell r="S657">
            <v>7.7072885254300179</v>
          </cell>
          <cell r="T657">
            <v>7.1094649477589664</v>
          </cell>
          <cell r="U657">
            <v>7.6673429823709256</v>
          </cell>
          <cell r="V657">
            <v>12.528834632275984</v>
          </cell>
          <cell r="W657">
            <v>8.1086494463769903</v>
          </cell>
          <cell r="X657" t="e">
            <v>#VALUE!</v>
          </cell>
          <cell r="Y657">
            <v>8.2693023237209538</v>
          </cell>
          <cell r="Z657" t="e">
            <v>#VALUE!</v>
          </cell>
          <cell r="AA657" t="e">
            <v>#VALUE!</v>
          </cell>
        </row>
        <row r="658">
          <cell r="C658" t="str">
            <v>Natural gas price - domestic - 2030 (CT - 7.15)</v>
          </cell>
          <cell r="E658">
            <v>5.6729307240509632</v>
          </cell>
          <cell r="F658">
            <v>12.394964459657187</v>
          </cell>
          <cell r="G658">
            <v>5.6416707506631383</v>
          </cell>
          <cell r="H658">
            <v>5.5721574235950078</v>
          </cell>
          <cell r="I658">
            <v>12.174667071386724</v>
          </cell>
          <cell r="J658">
            <v>10.996040570864993</v>
          </cell>
          <cell r="K658">
            <v>11.262261830718829</v>
          </cell>
          <cell r="L658">
            <v>11.184102460580363</v>
          </cell>
          <cell r="M658">
            <v>11.890961666000402</v>
          </cell>
          <cell r="N658">
            <v>11.060711233592695</v>
          </cell>
          <cell r="O658">
            <v>12.649172357866986</v>
          </cell>
          <cell r="P658">
            <v>12.559073895784799</v>
          </cell>
          <cell r="Q658">
            <v>5.6558853932194939</v>
          </cell>
          <cell r="R658">
            <v>9.4487744726799967</v>
          </cell>
          <cell r="S658">
            <v>9.5601224505033304</v>
          </cell>
          <cell r="T658">
            <v>8.0361997101013749</v>
          </cell>
          <cell r="U658">
            <v>9.7064159672980637</v>
          </cell>
          <cell r="V658">
            <v>11.152014255346447</v>
          </cell>
          <cell r="W658">
            <v>5.7240608943183027</v>
          </cell>
          <cell r="X658" t="e">
            <v>#VALUE!</v>
          </cell>
          <cell r="Y658">
            <v>9.5969572414857449</v>
          </cell>
          <cell r="Z658" t="e">
            <v>#VALUE!</v>
          </cell>
          <cell r="AA658" t="e">
            <v>#VALUE!</v>
          </cell>
        </row>
        <row r="659">
          <cell r="C659" t="str">
            <v>Gasoline price - domestic - 2030 (CT - 7.15)</v>
          </cell>
          <cell r="E659">
            <v>1.562668244069163</v>
          </cell>
          <cell r="F659">
            <v>1.4004887113534559</v>
          </cell>
          <cell r="G659">
            <v>1.4979430929499307</v>
          </cell>
          <cell r="H659">
            <v>1.1884030685208746</v>
          </cell>
          <cell r="I659">
            <v>1.2986169225609148</v>
          </cell>
          <cell r="J659">
            <v>1.8930503941126502</v>
          </cell>
          <cell r="K659">
            <v>1.8737234699361773</v>
          </cell>
          <cell r="L659">
            <v>1.3782870961895382</v>
          </cell>
          <cell r="M659">
            <v>0.75194883671561885</v>
          </cell>
          <cell r="N659">
            <v>2.0825880652424535</v>
          </cell>
          <cell r="O659">
            <v>1.529915933097872</v>
          </cell>
          <cell r="P659">
            <v>1.5774003166131267</v>
          </cell>
          <cell r="Q659">
            <v>1.173945332809706</v>
          </cell>
          <cell r="R659">
            <v>0.981632817292173</v>
          </cell>
          <cell r="S659">
            <v>0.72327189868854147</v>
          </cell>
          <cell r="T659">
            <v>1.3314357457305226</v>
          </cell>
          <cell r="U659">
            <v>1.6396581425970069</v>
          </cell>
          <cell r="V659">
            <v>1.8355903249481615</v>
          </cell>
          <cell r="W659">
            <v>0.953377211254682</v>
          </cell>
          <cell r="X659" t="e">
            <v>#VALUE!</v>
          </cell>
          <cell r="Y659">
            <v>1.4038918749832929</v>
          </cell>
          <cell r="Z659" t="e">
            <v>#VALUE!</v>
          </cell>
          <cell r="AA659" t="e">
            <v>#VALUE!</v>
          </cell>
        </row>
        <row r="660">
          <cell r="C660" t="str">
            <v>Diesel price - domestic - 2030 (CT - 7.15)</v>
          </cell>
          <cell r="E660">
            <v>1.3610238579920271</v>
          </cell>
          <cell r="F660">
            <v>1.3683991602568217</v>
          </cell>
          <cell r="G660">
            <v>1.2870593626834563</v>
          </cell>
          <cell r="H660">
            <v>1.1647090578571939</v>
          </cell>
          <cell r="I660">
            <v>1.333766982626521</v>
          </cell>
          <cell r="J660">
            <v>1.7372941701755136</v>
          </cell>
          <cell r="K660">
            <v>1.6568333013754026</v>
          </cell>
          <cell r="L660">
            <v>1.2215999611941892</v>
          </cell>
          <cell r="M660">
            <v>0.76821193830809786</v>
          </cell>
          <cell r="N660">
            <v>1.9250000580334987</v>
          </cell>
          <cell r="O660">
            <v>1.3391274745003878</v>
          </cell>
          <cell r="P660">
            <v>1.3996651808901373</v>
          </cell>
          <cell r="Q660">
            <v>1.2170456615390919</v>
          </cell>
          <cell r="R660">
            <v>1.0106740622463091</v>
          </cell>
          <cell r="S660">
            <v>0.74393830387791671</v>
          </cell>
          <cell r="T660">
            <v>1.1999132478693804</v>
          </cell>
          <cell r="U660">
            <v>1.4769763064659525</v>
          </cell>
          <cell r="V660">
            <v>1.8783459065371702</v>
          </cell>
          <cell r="W660">
            <v>1.0056545006489572</v>
          </cell>
          <cell r="X660" t="e">
            <v>#VALUE!</v>
          </cell>
          <cell r="Y660">
            <v>1.3208020260567381</v>
          </cell>
          <cell r="Z660" t="e">
            <v>#VALUE!</v>
          </cell>
          <cell r="AA660" t="e">
            <v>#VALUE!</v>
          </cell>
        </row>
        <row r="661">
          <cell r="C661" t="str">
            <v>Other Oil price - domestic - 2030 (CT - 7.15)</v>
          </cell>
          <cell r="E661">
            <v>92.309474182223198</v>
          </cell>
          <cell r="F661">
            <v>93.419992936275762</v>
          </cell>
          <cell r="G661">
            <v>91.392478393428917</v>
          </cell>
          <cell r="H661">
            <v>92.738233646935811</v>
          </cell>
          <cell r="I661">
            <v>89.424697305091456</v>
          </cell>
          <cell r="J661">
            <v>97.666606293461967</v>
          </cell>
          <cell r="K661">
            <v>96.492562747983399</v>
          </cell>
          <cell r="L661">
            <v>90.744154491542858</v>
          </cell>
          <cell r="M661">
            <v>94.221286079671046</v>
          </cell>
          <cell r="N661">
            <v>100.95162052501107</v>
          </cell>
          <cell r="O661">
            <v>89.257939914849075</v>
          </cell>
          <cell r="P661">
            <v>82.857059124604689</v>
          </cell>
          <cell r="Q661">
            <v>92.848368434549769</v>
          </cell>
          <cell r="R661">
            <v>84.984249353767808</v>
          </cell>
          <cell r="S661">
            <v>90.942360098175314</v>
          </cell>
          <cell r="T661">
            <v>93.868276588319844</v>
          </cell>
          <cell r="U661">
            <v>88.550770110114328</v>
          </cell>
          <cell r="V661">
            <v>96.182498488046122</v>
          </cell>
          <cell r="W661">
            <v>90.534148946079668</v>
          </cell>
          <cell r="X661" t="e">
            <v>#VALUE!</v>
          </cell>
          <cell r="Y661">
            <v>92.072988297901702</v>
          </cell>
          <cell r="Z661" t="e">
            <v>#VALUE!</v>
          </cell>
          <cell r="AA661" t="e">
            <v>#VALUE!</v>
          </cell>
        </row>
        <row r="662">
          <cell r="C662" t="str">
            <v>Electricity Consumption - 2030 (CT - 7.15)</v>
          </cell>
          <cell r="E662">
            <v>10614.016468795344</v>
          </cell>
          <cell r="F662">
            <v>18812.99682209628</v>
          </cell>
          <cell r="G662">
            <v>47123.499794890326</v>
          </cell>
          <cell r="H662">
            <v>46103.82873064014</v>
          </cell>
          <cell r="I662">
            <v>632299.58214814635</v>
          </cell>
          <cell r="J662">
            <v>43328.213250071312</v>
          </cell>
          <cell r="K662">
            <v>46714.602743274554</v>
          </cell>
          <cell r="L662">
            <v>169539.96428621252</v>
          </cell>
          <cell r="M662">
            <v>22061.828558884066</v>
          </cell>
          <cell r="N662">
            <v>25274.770914775851</v>
          </cell>
          <cell r="O662">
            <v>80761.320932261457</v>
          </cell>
          <cell r="P662">
            <v>44934.765485812539</v>
          </cell>
          <cell r="Q662">
            <v>21617.508099511775</v>
          </cell>
          <cell r="R662">
            <v>60036.131227330945</v>
          </cell>
          <cell r="S662">
            <v>21256.194894346543</v>
          </cell>
          <cell r="T662">
            <v>13296.570013055347</v>
          </cell>
          <cell r="U662">
            <v>22014.890829498578</v>
          </cell>
          <cell r="V662">
            <v>28954.761980220366</v>
          </cell>
          <cell r="W662">
            <v>339349.74003857188</v>
          </cell>
          <cell r="X662" t="e">
            <v>#VALUE!</v>
          </cell>
          <cell r="Y662">
            <v>89162.904590441904</v>
          </cell>
          <cell r="Z662" t="e">
            <v>#VALUE!</v>
          </cell>
          <cell r="AA662" t="e">
            <v>#VALUE!</v>
          </cell>
        </row>
        <row r="663">
          <cell r="C663" t="str">
            <v>Percent of target met (ETS - 7.15)</v>
          </cell>
          <cell r="E663">
            <v>32.342517209752081</v>
          </cell>
          <cell r="F663">
            <v>42.449497122140784</v>
          </cell>
          <cell r="G663">
            <v>13.3802266414837</v>
          </cell>
          <cell r="H663">
            <v>15.675467110799266</v>
          </cell>
          <cell r="I663">
            <v>100</v>
          </cell>
          <cell r="J663">
            <v>6.9773539744334467</v>
          </cell>
          <cell r="K663">
            <v>100</v>
          </cell>
          <cell r="L663" t="e">
            <v>#DIV/0!</v>
          </cell>
          <cell r="M663">
            <v>68.062837772147688</v>
          </cell>
          <cell r="N663">
            <v>26.792028649640709</v>
          </cell>
          <cell r="O663">
            <v>47.759798501803076</v>
          </cell>
          <cell r="P663">
            <v>32.049696740035458</v>
          </cell>
          <cell r="Q663">
            <v>22.073355004164259</v>
          </cell>
          <cell r="R663" t="e">
            <v>#DIV/0!</v>
          </cell>
          <cell r="S663">
            <v>10.712660680249339</v>
          </cell>
          <cell r="T663">
            <v>100</v>
          </cell>
          <cell r="U663">
            <v>63.457815246532434</v>
          </cell>
          <cell r="V663">
            <v>73.814718652858474</v>
          </cell>
          <cell r="W663">
            <v>100</v>
          </cell>
          <cell r="X663" t="e">
            <v>#DIV/0!</v>
          </cell>
          <cell r="Y663" t="e">
            <v>#DIV/0!</v>
          </cell>
          <cell r="Z663" t="e">
            <v>#DIV/0!</v>
          </cell>
          <cell r="AA663" t="e">
            <v>#DIV/0!</v>
          </cell>
        </row>
        <row r="664">
          <cell r="C664" t="str">
            <v>Fiscal revenues - 2020 (ETS - 7.15)</v>
          </cell>
          <cell r="E664">
            <v>1.6790468499145446</v>
          </cell>
          <cell r="F664">
            <v>1.3730858932016374</v>
          </cell>
          <cell r="G664">
            <v>1.8786576769558583</v>
          </cell>
          <cell r="H664">
            <v>1.3245142262390632</v>
          </cell>
          <cell r="I664">
            <v>1.5879397630650747</v>
          </cell>
          <cell r="J664">
            <v>1.2684454683363231</v>
          </cell>
          <cell r="K664">
            <v>1.3177644542653157</v>
          </cell>
          <cell r="L664">
            <v>1.188467840147529</v>
          </cell>
          <cell r="M664">
            <v>-1.2493652278554339</v>
          </cell>
          <cell r="N664">
            <v>1.7525861762928727</v>
          </cell>
          <cell r="O664">
            <v>0.98753774593828736</v>
          </cell>
          <cell r="P664">
            <v>3.2586575011489103</v>
          </cell>
          <cell r="Q664">
            <v>2.2139645344088037</v>
          </cell>
          <cell r="R664">
            <v>-1.9114576629689863</v>
          </cell>
          <cell r="S664">
            <v>-3.8673691965433679</v>
          </cell>
          <cell r="T664">
            <v>2.2415063354687872</v>
          </cell>
          <cell r="U664">
            <v>2.5538683874838606</v>
          </cell>
          <cell r="V664">
            <v>1.6067984837937552</v>
          </cell>
          <cell r="W664">
            <v>0.54530571372181003</v>
          </cell>
          <cell r="X664" t="e">
            <v>#VALUE!</v>
          </cell>
          <cell r="Y664">
            <v>1.0394713138428759</v>
          </cell>
          <cell r="Z664" t="e">
            <v>#VALUE!</v>
          </cell>
          <cell r="AA664" t="e">
            <v>#VALUE!</v>
          </cell>
        </row>
        <row r="665">
          <cell r="C665" t="str">
            <v>Fiscal revenues - 2030 (ETS - 7.15)</v>
          </cell>
          <cell r="E665">
            <v>1.809845082339558</v>
          </cell>
          <cell r="F665">
            <v>1.3765029854921007</v>
          </cell>
          <cell r="G665">
            <v>1.7857590422081331</v>
          </cell>
          <cell r="H665">
            <v>1.1453003405687434</v>
          </cell>
          <cell r="I665">
            <v>1.9510193966584117</v>
          </cell>
          <cell r="J665">
            <v>1.0951506079349778</v>
          </cell>
          <cell r="K665">
            <v>1.0767072445307608</v>
          </cell>
          <cell r="L665">
            <v>2.3529946529104171</v>
          </cell>
          <cell r="M665">
            <v>0.46016681630411593</v>
          </cell>
          <cell r="N665">
            <v>1.6449521978328194</v>
          </cell>
          <cell r="O665">
            <v>1.0809588737056641</v>
          </cell>
          <cell r="P665">
            <v>3.2641919176935765</v>
          </cell>
          <cell r="Q665">
            <v>2.2029815313049239</v>
          </cell>
          <cell r="R665">
            <v>1.7311774763516161</v>
          </cell>
          <cell r="S665">
            <v>1.1939380902733978</v>
          </cell>
          <cell r="T665">
            <v>3.3165226577257672</v>
          </cell>
          <cell r="U665">
            <v>2.2918335373627583</v>
          </cell>
          <cell r="V665">
            <v>1.4153961066214198</v>
          </cell>
          <cell r="W665">
            <v>0.60503955441117674</v>
          </cell>
          <cell r="X665" t="e">
            <v>#VALUE!</v>
          </cell>
          <cell r="Y665">
            <v>1.6737072690647548</v>
          </cell>
          <cell r="Z665" t="e">
            <v>#VALUE!</v>
          </cell>
          <cell r="AA665" t="e">
            <v>#VALUE!</v>
          </cell>
        </row>
        <row r="666">
          <cell r="C666" t="str">
            <v>Fiscal revenues USDbn - 2030 (ETS - 7.15)</v>
          </cell>
          <cell r="E666">
            <v>11.479018429958876</v>
          </cell>
          <cell r="F666">
            <v>25.097457918312614</v>
          </cell>
          <cell r="G666">
            <v>41.280576464535372</v>
          </cell>
          <cell r="H666">
            <v>24.736094507184937</v>
          </cell>
          <cell r="I666">
            <v>483.49522699938001</v>
          </cell>
          <cell r="J666">
            <v>34.084351153399666</v>
          </cell>
          <cell r="K666">
            <v>48.563911302810595</v>
          </cell>
          <cell r="L666">
            <v>141.81279564840023</v>
          </cell>
          <cell r="M666">
            <v>8.3331845814097765</v>
          </cell>
          <cell r="N666">
            <v>33.255008096566819</v>
          </cell>
          <cell r="O666">
            <v>64.488475977043379</v>
          </cell>
          <cell r="P666">
            <v>67.270067156355651</v>
          </cell>
          <cell r="Q666">
            <v>32.485312950972066</v>
          </cell>
          <cell r="R666">
            <v>33.493057441609487</v>
          </cell>
          <cell r="S666">
            <v>10.073029359203989</v>
          </cell>
          <cell r="T666">
            <v>13.884583821796634</v>
          </cell>
          <cell r="U666">
            <v>23.586557802520101</v>
          </cell>
          <cell r="V666">
            <v>44.604521372584827</v>
          </cell>
          <cell r="W666">
            <v>153.31218236897342</v>
          </cell>
          <cell r="X666" t="e">
            <v>#VALUE!</v>
          </cell>
          <cell r="Y666">
            <v>68.175548071211509</v>
          </cell>
          <cell r="Z666" t="e">
            <v>#VALUE!</v>
          </cell>
          <cell r="AA666" t="e">
            <v>#VALUE!</v>
          </cell>
        </row>
        <row r="667">
          <cell r="C667" t="str">
            <v>Fiscal revenues USDbn - Power - 2030 (ETS - 7.15)</v>
          </cell>
          <cell r="E667">
            <v>2.2346589749859538</v>
          </cell>
          <cell r="F667">
            <v>9.4122004245907984</v>
          </cell>
          <cell r="G667">
            <v>3.3119965597727132</v>
          </cell>
          <cell r="H667">
            <v>2.610456966698405</v>
          </cell>
          <cell r="I667">
            <v>152.78795946113078</v>
          </cell>
          <cell r="J667">
            <v>1.6195947900532177</v>
          </cell>
          <cell r="K667">
            <v>9.8587322847919197</v>
          </cell>
          <cell r="L667">
            <v>57.690124024111455</v>
          </cell>
          <cell r="M667">
            <v>2.2841128522530694</v>
          </cell>
          <cell r="N667">
            <v>7.022555748629399</v>
          </cell>
          <cell r="O667">
            <v>23.859543114346636</v>
          </cell>
          <cell r="P667">
            <v>21.873423537595599</v>
          </cell>
          <cell r="Q667">
            <v>7.6628170677195104</v>
          </cell>
          <cell r="R667">
            <v>8.6101821065802326</v>
          </cell>
          <cell r="S667">
            <v>3.6745259551597336</v>
          </cell>
          <cell r="T667">
            <v>4.1911435963507824</v>
          </cell>
          <cell r="U667">
            <v>6.2916853938472856</v>
          </cell>
          <cell r="V667">
            <v>7.6927122061987152</v>
          </cell>
          <cell r="W667">
            <v>43.416652866389938</v>
          </cell>
          <cell r="X667" t="e">
            <v>#VALUE!</v>
          </cell>
          <cell r="Y667">
            <v>19.79500410164243</v>
          </cell>
          <cell r="Z667" t="e">
            <v>#VALUE!</v>
          </cell>
          <cell r="AA667" t="e">
            <v>#VALUE!</v>
          </cell>
        </row>
        <row r="668">
          <cell r="C668" t="str">
            <v>CO2 Emissions - 2016 (ETS - 7.15)</v>
          </cell>
          <cell r="E668">
            <v>191.79313089603954</v>
          </cell>
          <cell r="F668">
            <v>404.88139901224287</v>
          </cell>
          <cell r="G668">
            <v>416.85342030383663</v>
          </cell>
          <cell r="H668">
            <v>560.59696316918621</v>
          </cell>
          <cell r="I668">
            <v>9214.9230641185477</v>
          </cell>
          <cell r="J668">
            <v>287.97915442464137</v>
          </cell>
          <cell r="K668">
            <v>734.03269943290877</v>
          </cell>
          <cell r="L668">
            <v>2020.6490700180166</v>
          </cell>
          <cell r="M668">
            <v>462.06984416387434</v>
          </cell>
          <cell r="N668">
            <v>328.75708713273985</v>
          </cell>
          <cell r="O668">
            <v>1165.1137268277196</v>
          </cell>
          <cell r="P668">
            <v>592.12697629789659</v>
          </cell>
          <cell r="Q668">
            <v>440.92647566059031</v>
          </cell>
          <cell r="R668">
            <v>1421.1029993347427</v>
          </cell>
          <cell r="S668">
            <v>540.01553446832759</v>
          </cell>
          <cell r="T668">
            <v>411.26825090529275</v>
          </cell>
          <cell r="U668">
            <v>335.41115422511842</v>
          </cell>
          <cell r="V668">
            <v>371.4909033691265</v>
          </cell>
          <cell r="W668">
            <v>4883.4332360232311</v>
          </cell>
          <cell r="X668" t="e">
            <v>#VALUE!</v>
          </cell>
          <cell r="Y668">
            <v>1304.3907941991622</v>
          </cell>
          <cell r="Z668" t="e">
            <v>#VALUE!</v>
          </cell>
          <cell r="AA668" t="e">
            <v>#VALUE!</v>
          </cell>
        </row>
        <row r="669">
          <cell r="C669" t="str">
            <v>CO2 Emissions - 2017 (ETS - 7.15)</v>
          </cell>
          <cell r="E669">
            <v>200.37026548233857</v>
          </cell>
          <cell r="F669">
            <v>415.15029608993234</v>
          </cell>
          <cell r="G669">
            <v>426.11828604987033</v>
          </cell>
          <cell r="H669">
            <v>586.27603847227374</v>
          </cell>
          <cell r="I669">
            <v>9073.4587476230481</v>
          </cell>
          <cell r="J669">
            <v>307.67732905801006</v>
          </cell>
          <cell r="K669">
            <v>760.95936141457332</v>
          </cell>
          <cell r="L669">
            <v>2077.0679982150036</v>
          </cell>
          <cell r="M669">
            <v>489.93360727090555</v>
          </cell>
          <cell r="N669">
            <v>353.83804295088913</v>
          </cell>
          <cell r="O669">
            <v>1234.0000807791284</v>
          </cell>
          <cell r="P669">
            <v>581.67325113964944</v>
          </cell>
          <cell r="Q669">
            <v>444.83084521412565</v>
          </cell>
          <cell r="R669">
            <v>1551.278477201035</v>
          </cell>
          <cell r="S669">
            <v>556.74357287803537</v>
          </cell>
          <cell r="T669">
            <v>386.74784136467656</v>
          </cell>
          <cell r="U669">
            <v>358.71876987846156</v>
          </cell>
          <cell r="V669">
            <v>403.32652737377788</v>
          </cell>
          <cell r="W669">
            <v>4981.4488936595826</v>
          </cell>
          <cell r="X669" t="e">
            <v>#VALUE!</v>
          </cell>
          <cell r="Y669">
            <v>1325.7693806376478</v>
          </cell>
          <cell r="Z669" t="e">
            <v>#VALUE!</v>
          </cell>
          <cell r="AA669" t="e">
            <v>#VALUE!</v>
          </cell>
        </row>
        <row r="670">
          <cell r="C670" t="str">
            <v>CO2 Emissions - 2020 (ETS - 7.15)</v>
          </cell>
          <cell r="E670">
            <v>185.13403810421659</v>
          </cell>
          <cell r="F670">
            <v>377.89381187555045</v>
          </cell>
          <cell r="G670">
            <v>404.7232829325277</v>
          </cell>
          <cell r="H670">
            <v>561.63521807769894</v>
          </cell>
          <cell r="I670">
            <v>8777.1916756210612</v>
          </cell>
          <cell r="J670">
            <v>279.40677974896022</v>
          </cell>
          <cell r="K670">
            <v>640.25129094849467</v>
          </cell>
          <cell r="L670">
            <v>2058.5158762843134</v>
          </cell>
          <cell r="M670">
            <v>484.2841799504809</v>
          </cell>
          <cell r="N670">
            <v>304.27615166299307</v>
          </cell>
          <cell r="O670">
            <v>1123.0581241890441</v>
          </cell>
          <cell r="P670">
            <v>543.7322406430111</v>
          </cell>
          <cell r="Q670">
            <v>423.11589218331881</v>
          </cell>
          <cell r="R670">
            <v>1391.2660553885291</v>
          </cell>
          <cell r="S670">
            <v>503.7307589843486</v>
          </cell>
          <cell r="T670">
            <v>339.41455484579228</v>
          </cell>
          <cell r="U670">
            <v>326.60802767393574</v>
          </cell>
          <cell r="V670">
            <v>349.48995749131473</v>
          </cell>
          <cell r="W670">
            <v>4711.8195865592461</v>
          </cell>
          <cell r="X670" t="e">
            <v>#VALUE!</v>
          </cell>
          <cell r="Y670">
            <v>1251.8709212192018</v>
          </cell>
          <cell r="Z670" t="e">
            <v>#VALUE!</v>
          </cell>
          <cell r="AA670" t="e">
            <v>#VALUE!</v>
          </cell>
        </row>
        <row r="671">
          <cell r="C671" t="str">
            <v>CO2 Emissions - 2030 (ETS - 7.15)</v>
          </cell>
          <cell r="E671">
            <v>181.68934695291</v>
          </cell>
          <cell r="F671">
            <v>349.8056889511829</v>
          </cell>
          <cell r="G671">
            <v>386.62407187678991</v>
          </cell>
          <cell r="H671">
            <v>529.64878400968712</v>
          </cell>
          <cell r="I671">
            <v>9397.4584975105554</v>
          </cell>
          <cell r="J671">
            <v>276.54523856143584</v>
          </cell>
          <cell r="K671">
            <v>554.67989654408143</v>
          </cell>
          <cell r="L671">
            <v>2458.6323477118872</v>
          </cell>
          <cell r="M671">
            <v>506.07883629254593</v>
          </cell>
          <cell r="N671">
            <v>272.69868127482852</v>
          </cell>
          <cell r="O671">
            <v>986.77485493598147</v>
          </cell>
          <cell r="P671">
            <v>522.73683866353372</v>
          </cell>
          <cell r="Q671">
            <v>404.99535547085503</v>
          </cell>
          <cell r="R671">
            <v>1353.7438395088268</v>
          </cell>
          <cell r="S671">
            <v>446.84807380245422</v>
          </cell>
          <cell r="T671">
            <v>283.53290204205751</v>
          </cell>
          <cell r="U671">
            <v>316.88060728228959</v>
          </cell>
          <cell r="V671">
            <v>336.39464292426595</v>
          </cell>
          <cell r="W671">
            <v>4203.2343653253138</v>
          </cell>
          <cell r="X671" t="e">
            <v>#VALUE!</v>
          </cell>
          <cell r="Y671">
            <v>1251.0001510337624</v>
          </cell>
          <cell r="Z671" t="e">
            <v>#VALUE!</v>
          </cell>
          <cell r="AA671" t="e">
            <v>#VALUE!</v>
          </cell>
        </row>
        <row r="672">
          <cell r="C672" t="str">
            <v>Coal emissions - 2030 (ETS - 7.15)</v>
          </cell>
          <cell r="E672">
            <v>2.7109125609519471</v>
          </cell>
          <cell r="F672">
            <v>92.368084015655086</v>
          </cell>
          <cell r="G672">
            <v>44.793072173547849</v>
          </cell>
          <cell r="H672">
            <v>41.520633532702213</v>
          </cell>
          <cell r="I672">
            <v>6751.0110621101267</v>
          </cell>
          <cell r="J672">
            <v>18.762266582476649</v>
          </cell>
          <cell r="K672">
            <v>140.45871553177096</v>
          </cell>
          <cell r="L672">
            <v>1449.1682458980135</v>
          </cell>
          <cell r="M672">
            <v>119.67575135196087</v>
          </cell>
          <cell r="N672">
            <v>22.095610940733923</v>
          </cell>
          <cell r="O672">
            <v>295.99431987141293</v>
          </cell>
          <cell r="P672">
            <v>202.59388619077578</v>
          </cell>
          <cell r="Q672">
            <v>32.873515778093697</v>
          </cell>
          <cell r="R672">
            <v>248.27032951947339</v>
          </cell>
          <cell r="S672">
            <v>0</v>
          </cell>
          <cell r="T672">
            <v>208.72635417164383</v>
          </cell>
          <cell r="U672">
            <v>114.04001836260031</v>
          </cell>
          <cell r="V672">
            <v>22.045913648151579</v>
          </cell>
          <cell r="W672">
            <v>775.90040610641802</v>
          </cell>
          <cell r="X672" t="e">
            <v>#VALUE!</v>
          </cell>
          <cell r="Y672">
            <v>557.00047886034281</v>
          </cell>
          <cell r="Z672" t="e">
            <v>#VALUE!</v>
          </cell>
          <cell r="AA672" t="e">
            <v>#VALUE!</v>
          </cell>
        </row>
        <row r="673">
          <cell r="C673" t="str">
            <v>Natural gas emissions - 2030 (ETS - 7.15)</v>
          </cell>
          <cell r="E673">
            <v>91.94240730944891</v>
          </cell>
          <cell r="F673">
            <v>111.49750647434608</v>
          </cell>
          <cell r="G673">
            <v>59.036661105712341</v>
          </cell>
          <cell r="H673">
            <v>203.28240250440069</v>
          </cell>
          <cell r="I673">
            <v>747.35796278018972</v>
          </cell>
          <cell r="J673">
            <v>85.833166870815788</v>
          </cell>
          <cell r="K673">
            <v>163.66358486138765</v>
          </cell>
          <cell r="L673">
            <v>169.20810981081382</v>
          </cell>
          <cell r="M673">
            <v>116.81382392902694</v>
          </cell>
          <cell r="N673">
            <v>112.27456191272017</v>
          </cell>
          <cell r="O673">
            <v>279.60639003840913</v>
          </cell>
          <cell r="P673">
            <v>120.28340073413716</v>
          </cell>
          <cell r="Q673">
            <v>115.66748061870099</v>
          </cell>
          <cell r="R673">
            <v>772.99420832390513</v>
          </cell>
          <cell r="S673">
            <v>143.63889371567504</v>
          </cell>
          <cell r="T673">
            <v>4.3348394065768119</v>
          </cell>
          <cell r="U673">
            <v>96.705885123512289</v>
          </cell>
          <cell r="V673">
            <v>152.20364747597131</v>
          </cell>
          <cell r="W673">
            <v>1407.2226780815918</v>
          </cell>
          <cell r="X673" t="e">
            <v>#VALUE!</v>
          </cell>
          <cell r="Y673">
            <v>260.71408479354432</v>
          </cell>
          <cell r="Z673" t="e">
            <v>#VALUE!</v>
          </cell>
          <cell r="AA673" t="e">
            <v>#VALUE!</v>
          </cell>
        </row>
        <row r="674">
          <cell r="C674" t="str">
            <v>Road fuel emissions - 2030 (ETS - 7.15)</v>
          </cell>
          <cell r="E674">
            <v>32.241625856106388</v>
          </cell>
          <cell r="F674">
            <v>77.585189746403032</v>
          </cell>
          <cell r="G674">
            <v>144.35251662227671</v>
          </cell>
          <cell r="H674">
            <v>136.07576194576248</v>
          </cell>
          <cell r="I674">
            <v>799.43157501968199</v>
          </cell>
          <cell r="J674">
            <v>80.634628613455007</v>
          </cell>
          <cell r="K674">
            <v>105.91669880686833</v>
          </cell>
          <cell r="L674">
            <v>350.11276124594076</v>
          </cell>
          <cell r="M674">
            <v>155.1877329053558</v>
          </cell>
          <cell r="N674">
            <v>70.614313899511686</v>
          </cell>
          <cell r="O674">
            <v>128.41094197827874</v>
          </cell>
          <cell r="P674">
            <v>39.881504078308296</v>
          </cell>
          <cell r="Q674">
            <v>138.35541728104863</v>
          </cell>
          <cell r="R674">
            <v>73.586224803871971</v>
          </cell>
          <cell r="S674">
            <v>63.370692851722048</v>
          </cell>
          <cell r="T674">
            <v>47.047212485009034</v>
          </cell>
          <cell r="U674">
            <v>49.886432068714015</v>
          </cell>
          <cell r="V674">
            <v>79.985136892175404</v>
          </cell>
          <cell r="W674">
            <v>1151.5577977087032</v>
          </cell>
          <cell r="X674" t="e">
            <v>#VALUE!</v>
          </cell>
          <cell r="Y674">
            <v>196.01232446364179</v>
          </cell>
          <cell r="Z674" t="e">
            <v>#VALUE!</v>
          </cell>
          <cell r="AA674" t="e">
            <v>#VALUE!</v>
          </cell>
        </row>
        <row r="675">
          <cell r="C675" t="str">
            <v>Oil emissions - 2030 (ETS - 7.15)</v>
          </cell>
          <cell r="E675">
            <v>87.03602708250915</v>
          </cell>
          <cell r="F675">
            <v>145.3400984611817</v>
          </cell>
          <cell r="G675">
            <v>282.7943385975297</v>
          </cell>
          <cell r="H675">
            <v>283.74574797258413</v>
          </cell>
          <cell r="I675">
            <v>1868.6894726202386</v>
          </cell>
          <cell r="J675">
            <v>165.34980510814339</v>
          </cell>
          <cell r="K675">
            <v>230.15759615092281</v>
          </cell>
          <cell r="L675">
            <v>838.85599200306001</v>
          </cell>
          <cell r="M675">
            <v>269.58926101155811</v>
          </cell>
          <cell r="N675">
            <v>133.12850842137439</v>
          </cell>
          <cell r="O675">
            <v>378.37414502615951</v>
          </cell>
          <cell r="P675">
            <v>182.0595517386208</v>
          </cell>
          <cell r="Q675">
            <v>256.35435907406031</v>
          </cell>
          <cell r="R675">
            <v>301.27930166544826</v>
          </cell>
          <cell r="S675">
            <v>303.20918008677921</v>
          </cell>
          <cell r="T675">
            <v>70.471708463836862</v>
          </cell>
          <cell r="U675">
            <v>105.83470379617701</v>
          </cell>
          <cell r="V675">
            <v>156.14508180014306</v>
          </cell>
          <cell r="W675">
            <v>2000.0112811373035</v>
          </cell>
          <cell r="X675" t="e">
            <v>#VALUE!</v>
          </cell>
          <cell r="Y675">
            <v>424.12769264303319</v>
          </cell>
          <cell r="Z675" t="e">
            <v>#VALUE!</v>
          </cell>
          <cell r="AA675" t="e">
            <v>#VALUE!</v>
          </cell>
        </row>
        <row r="676">
          <cell r="C676" t="str">
            <v>Other fuel emissions - 2030 (ETS - 7.15)</v>
          </cell>
          <cell r="E676">
            <v>0</v>
          </cell>
          <cell r="F676">
            <v>0.6</v>
          </cell>
          <cell r="G676">
            <v>0</v>
          </cell>
          <cell r="H676">
            <v>1.1000000000000001</v>
          </cell>
          <cell r="I676">
            <v>30.4</v>
          </cell>
          <cell r="J676">
            <v>6.6</v>
          </cell>
          <cell r="K676">
            <v>20.399999999999999</v>
          </cell>
          <cell r="L676">
            <v>1.4</v>
          </cell>
          <cell r="M676">
            <v>0</v>
          </cell>
          <cell r="N676">
            <v>5.2</v>
          </cell>
          <cell r="O676">
            <v>32.799999999999997</v>
          </cell>
          <cell r="P676">
            <v>17.8</v>
          </cell>
          <cell r="Q676">
            <v>0.1</v>
          </cell>
          <cell r="R676">
            <v>31.2</v>
          </cell>
          <cell r="S676">
            <v>0</v>
          </cell>
          <cell r="T676">
            <v>0</v>
          </cell>
          <cell r="U676">
            <v>0.3</v>
          </cell>
          <cell r="V676">
            <v>6</v>
          </cell>
          <cell r="W676">
            <v>20.100000000000001</v>
          </cell>
          <cell r="X676" t="e">
            <v>#VALUE!</v>
          </cell>
          <cell r="Y676">
            <v>9.1578947368421044</v>
          </cell>
          <cell r="Z676" t="e">
            <v>#VALUE!</v>
          </cell>
          <cell r="AA676" t="e">
            <v>#VALUE!</v>
          </cell>
        </row>
        <row r="677">
          <cell r="C677" t="str">
            <v>Total deaths - 2030 (ETS - 7.15)</v>
          </cell>
          <cell r="E677">
            <v>4871.4780470987107</v>
          </cell>
          <cell r="F677">
            <v>1928.487209900421</v>
          </cell>
          <cell r="G677">
            <v>17947.306928104685</v>
          </cell>
          <cell r="H677">
            <v>2668.6641483913286</v>
          </cell>
          <cell r="I677">
            <v>1116231.9541446345</v>
          </cell>
          <cell r="J677">
            <v>7356.9930212264271</v>
          </cell>
          <cell r="K677">
            <v>12271.896812342888</v>
          </cell>
          <cell r="L677">
            <v>903615.38594730967</v>
          </cell>
          <cell r="M677">
            <v>153238.14990470425</v>
          </cell>
          <cell r="N677">
            <v>5125.7883632713883</v>
          </cell>
          <cell r="O677">
            <v>13290.994097192724</v>
          </cell>
          <cell r="P677">
            <v>9457.4837067190565</v>
          </cell>
          <cell r="Q677">
            <v>11999.707502566853</v>
          </cell>
          <cell r="R677">
            <v>63070.663623089298</v>
          </cell>
          <cell r="S677">
            <v>3130.8811729029999</v>
          </cell>
          <cell r="T677">
            <v>15168.770929453443</v>
          </cell>
          <cell r="U677">
            <v>15714.596107445721</v>
          </cell>
          <cell r="V677">
            <v>6283.7794458778153</v>
          </cell>
          <cell r="W677">
            <v>39206.301986901191</v>
          </cell>
          <cell r="X677" t="e">
            <v>#VALUE!</v>
          </cell>
          <cell r="Y677">
            <v>126451.54121574387</v>
          </cell>
          <cell r="Z677" t="e">
            <v>#VALUE!</v>
          </cell>
          <cell r="AA677" t="e">
            <v>#VALUE!</v>
          </cell>
        </row>
        <row r="678">
          <cell r="C678" t="str">
            <v>Coal deaths - 2030 (ETS - 7.15)</v>
          </cell>
          <cell r="E678">
            <v>34.123415311069564</v>
          </cell>
          <cell r="F678">
            <v>134.71480929038805</v>
          </cell>
          <cell r="G678">
            <v>259.83105515096059</v>
          </cell>
          <cell r="H678">
            <v>59.36594167367403</v>
          </cell>
          <cell r="I678">
            <v>545341.39171114145</v>
          </cell>
          <cell r="J678">
            <v>365.98777886788969</v>
          </cell>
          <cell r="K678">
            <v>2665.296199859376</v>
          </cell>
          <cell r="L678">
            <v>227868.50316400101</v>
          </cell>
          <cell r="M678">
            <v>5649.0857908096359</v>
          </cell>
          <cell r="N678">
            <v>299.21361385281432</v>
          </cell>
          <cell r="O678">
            <v>1839.1567602700338</v>
          </cell>
          <cell r="P678">
            <v>2375.6130972911469</v>
          </cell>
          <cell r="Q678">
            <v>93.403109344370591</v>
          </cell>
          <cell r="R678">
            <v>17146.548005118118</v>
          </cell>
          <cell r="S678">
            <v>0</v>
          </cell>
          <cell r="T678">
            <v>4541.1103187703902</v>
          </cell>
          <cell r="U678">
            <v>6471.6991482555459</v>
          </cell>
          <cell r="V678">
            <v>542.30108870870492</v>
          </cell>
          <cell r="W678">
            <v>4052.5990579826407</v>
          </cell>
          <cell r="X678" t="e">
            <v>#VALUE!</v>
          </cell>
          <cell r="Y678">
            <v>43144.207582405223</v>
          </cell>
          <cell r="Z678" t="e">
            <v>#VALUE!</v>
          </cell>
          <cell r="AA678" t="e">
            <v>#VALUE!</v>
          </cell>
        </row>
        <row r="679">
          <cell r="C679" t="str">
            <v>Natural gas deaths - 2030 (ETS - 7.15)</v>
          </cell>
          <cell r="E679">
            <v>203.97134347946709</v>
          </cell>
          <cell r="F679">
            <v>33.588429179777187</v>
          </cell>
          <cell r="G679">
            <v>84.648859681596377</v>
          </cell>
          <cell r="H679">
            <v>345.88722239592505</v>
          </cell>
          <cell r="I679">
            <v>40142.897137920081</v>
          </cell>
          <cell r="J679">
            <v>630.3968206938996</v>
          </cell>
          <cell r="K679">
            <v>2368.4333980066212</v>
          </cell>
          <cell r="L679">
            <v>4453.473465923008</v>
          </cell>
          <cell r="M679">
            <v>4514.9092869472979</v>
          </cell>
          <cell r="N679">
            <v>555.6115823486183</v>
          </cell>
          <cell r="O679">
            <v>3834.8548076601237</v>
          </cell>
          <cell r="P679">
            <v>1126.275735453459</v>
          </cell>
          <cell r="Q679">
            <v>125.5342653546159</v>
          </cell>
          <cell r="R679">
            <v>13960.171898067672</v>
          </cell>
          <cell r="S679">
            <v>233.30334938365371</v>
          </cell>
          <cell r="T679">
            <v>13.835308499190644</v>
          </cell>
          <cell r="U679">
            <v>611.47541686436489</v>
          </cell>
          <cell r="V679">
            <v>1283.3702190717454</v>
          </cell>
          <cell r="W679">
            <v>7795.9153440308874</v>
          </cell>
          <cell r="X679" t="e">
            <v>#VALUE!</v>
          </cell>
          <cell r="Y679">
            <v>4332.5554679453699</v>
          </cell>
          <cell r="Z679" t="e">
            <v>#VALUE!</v>
          </cell>
          <cell r="AA679" t="e">
            <v>#VALUE!</v>
          </cell>
        </row>
        <row r="680">
          <cell r="C680" t="str">
            <v>Gasoline deaths - 2030 (ETS - 7.15)</v>
          </cell>
          <cell r="E680">
            <v>340.30891204402701</v>
          </cell>
          <cell r="F680">
            <v>123.61097318140033</v>
          </cell>
          <cell r="G680">
            <v>722.05682318927347</v>
          </cell>
          <cell r="H680">
            <v>249.0504845094429</v>
          </cell>
          <cell r="I680">
            <v>52344.373039244048</v>
          </cell>
          <cell r="J680">
            <v>17.658422424142323</v>
          </cell>
          <cell r="K680">
            <v>95.225193252948316</v>
          </cell>
          <cell r="L680">
            <v>8596.8618208308308</v>
          </cell>
          <cell r="M680">
            <v>6358.4450340620042</v>
          </cell>
          <cell r="N680">
            <v>190.88180091304463</v>
          </cell>
          <cell r="O680">
            <v>775.20161631537553</v>
          </cell>
          <cell r="P680">
            <v>316.9000069349251</v>
          </cell>
          <cell r="Q680">
            <v>4363.9286456082482</v>
          </cell>
          <cell r="R680">
            <v>9643.3882562648705</v>
          </cell>
          <cell r="S680">
            <v>853.8834346563084</v>
          </cell>
          <cell r="T680">
            <v>314.98404349168487</v>
          </cell>
          <cell r="U680">
            <v>21.940175825040427</v>
          </cell>
          <cell r="V680">
            <v>45.305925536607141</v>
          </cell>
          <cell r="W680">
            <v>4433.6645591058368</v>
          </cell>
          <cell r="X680" t="e">
            <v>#VALUE!</v>
          </cell>
          <cell r="Y680">
            <v>4726.7194298626346</v>
          </cell>
          <cell r="Z680" t="e">
            <v>#VALUE!</v>
          </cell>
          <cell r="AA680" t="e">
            <v>#VALUE!</v>
          </cell>
        </row>
        <row r="681">
          <cell r="C681" t="str">
            <v>Diesel deaths - 2030 (ETS - 7.15)</v>
          </cell>
          <cell r="E681">
            <v>3465.3602317767563</v>
          </cell>
          <cell r="F681">
            <v>1502.6311409558939</v>
          </cell>
          <cell r="G681">
            <v>10656.374912918433</v>
          </cell>
          <cell r="H681">
            <v>1651.6360936725557</v>
          </cell>
          <cell r="I681">
            <v>292102.4417918261</v>
          </cell>
          <cell r="J681">
            <v>2994.7627794404007</v>
          </cell>
          <cell r="K681">
            <v>3665.4747844262256</v>
          </cell>
          <cell r="L681">
            <v>56069.665513293417</v>
          </cell>
          <cell r="M681">
            <v>35459.539949680526</v>
          </cell>
          <cell r="N681">
            <v>2204.6605830415929</v>
          </cell>
          <cell r="O681">
            <v>6337.8503354364511</v>
          </cell>
          <cell r="P681">
            <v>5367.5721433121262</v>
          </cell>
          <cell r="Q681">
            <v>6889.7887860670671</v>
          </cell>
          <cell r="R681">
            <v>18932.157393546247</v>
          </cell>
          <cell r="S681">
            <v>2027.2587774412154</v>
          </cell>
          <cell r="T681">
            <v>3761.2432881867567</v>
          </cell>
          <cell r="U681">
            <v>4138.9475938620899</v>
          </cell>
          <cell r="V681">
            <v>1737.1715806753873</v>
          </cell>
          <cell r="W681">
            <v>16196.482524587249</v>
          </cell>
          <cell r="X681" t="e">
            <v>#VALUE!</v>
          </cell>
          <cell r="Y681">
            <v>25008.474747586657</v>
          </cell>
          <cell r="Z681" t="e">
            <v>#VALUE!</v>
          </cell>
          <cell r="AA681" t="e">
            <v>#VALUE!</v>
          </cell>
        </row>
        <row r="682">
          <cell r="C682" t="str">
            <v>Non-road oil deaths - 2030 (ETS - 7.15)</v>
          </cell>
          <cell r="E682">
            <v>10.018584568072738</v>
          </cell>
          <cell r="F682">
            <v>2.6969713351398736</v>
          </cell>
          <cell r="G682">
            <v>17.071648521363993</v>
          </cell>
          <cell r="H682">
            <v>5.6072072939456499</v>
          </cell>
          <cell r="I682">
            <v>855.14122653142692</v>
          </cell>
          <cell r="J682">
            <v>3.6492598573838468</v>
          </cell>
          <cell r="K682">
            <v>6.4646044030140057</v>
          </cell>
          <cell r="L682">
            <v>107.57243734151213</v>
          </cell>
          <cell r="M682">
            <v>63.619664141966865</v>
          </cell>
          <cell r="N682">
            <v>2.3988257109972952</v>
          </cell>
          <cell r="O682">
            <v>31.72136643380761</v>
          </cell>
          <cell r="P682">
            <v>29.24336761051763</v>
          </cell>
          <cell r="Q682">
            <v>19.004266785843644</v>
          </cell>
          <cell r="R682">
            <v>220.65309649025545</v>
          </cell>
          <cell r="S682">
            <v>16.39900641678777</v>
          </cell>
          <cell r="T682">
            <v>4.0021711936684152</v>
          </cell>
          <cell r="U682">
            <v>5.1625002827625908</v>
          </cell>
          <cell r="V682">
            <v>2.4696641293828434</v>
          </cell>
          <cell r="W682">
            <v>49.022387998093144</v>
          </cell>
          <cell r="X682" t="e">
            <v>#VALUE!</v>
          </cell>
          <cell r="Y682">
            <v>76.416750370839068</v>
          </cell>
          <cell r="Z682" t="e">
            <v>#VALUE!</v>
          </cell>
          <cell r="AA682" t="e">
            <v>#VALUE!</v>
          </cell>
        </row>
        <row r="683">
          <cell r="C683" t="str">
            <v>Biomass indoor deaths - 2030 (ETS - 7.15)</v>
          </cell>
          <cell r="E683">
            <v>297.6383269232108</v>
          </cell>
          <cell r="F683">
            <v>50.128313260442916</v>
          </cell>
          <cell r="G683">
            <v>1621.9413156980027</v>
          </cell>
          <cell r="H683">
            <v>130.27418384416399</v>
          </cell>
          <cell r="I683">
            <v>36173.212976370356</v>
          </cell>
          <cell r="J683">
            <v>353.78847490400409</v>
          </cell>
          <cell r="K683">
            <v>642.29202161731496</v>
          </cell>
          <cell r="L683">
            <v>126505.28777321041</v>
          </cell>
          <cell r="M683">
            <v>3861.9663883376179</v>
          </cell>
          <cell r="N683">
            <v>186.38574406240906</v>
          </cell>
          <cell r="O683">
            <v>287.38062841108831</v>
          </cell>
          <cell r="P683">
            <v>129.50595111714483</v>
          </cell>
          <cell r="Q683">
            <v>73.583703840103666</v>
          </cell>
          <cell r="R683">
            <v>25.419629056662878</v>
          </cell>
          <cell r="S683">
            <v>0</v>
          </cell>
          <cell r="T683">
            <v>319.50146638731752</v>
          </cell>
          <cell r="U683">
            <v>18.78399890942368</v>
          </cell>
          <cell r="V683">
            <v>1152.3086101943704</v>
          </cell>
          <cell r="W683">
            <v>2819.5407842512418</v>
          </cell>
          <cell r="X683" t="e">
            <v>#VALUE!</v>
          </cell>
          <cell r="Y683">
            <v>9192.0494889681722</v>
          </cell>
          <cell r="Z683" t="e">
            <v>#VALUE!</v>
          </cell>
          <cell r="AA683" t="e">
            <v>#VALUE!</v>
          </cell>
        </row>
        <row r="684">
          <cell r="C684" t="str">
            <v>Biomass outdoor deaths - 2030 (ETS - 7.15)</v>
          </cell>
          <cell r="E684">
            <v>520.0572329961069</v>
          </cell>
          <cell r="F684">
            <v>81.116572697379155</v>
          </cell>
          <cell r="G684">
            <v>4585.3823129450557</v>
          </cell>
          <cell r="H684">
            <v>226.84301500162144</v>
          </cell>
          <cell r="I684">
            <v>149272.49626160107</v>
          </cell>
          <cell r="J684">
            <v>2990.7494850387066</v>
          </cell>
          <cell r="K684">
            <v>2828.7106107773875</v>
          </cell>
          <cell r="L684">
            <v>480014.02177270938</v>
          </cell>
          <cell r="M684">
            <v>97330.583790725213</v>
          </cell>
          <cell r="N684">
            <v>1686.6362133419113</v>
          </cell>
          <cell r="O684">
            <v>184.82858266584245</v>
          </cell>
          <cell r="P684">
            <v>112.37340499973591</v>
          </cell>
          <cell r="Q684">
            <v>434.46472556660171</v>
          </cell>
          <cell r="R684">
            <v>3142.3253445454729</v>
          </cell>
          <cell r="S684">
            <v>3.6605005034483717E-2</v>
          </cell>
          <cell r="T684">
            <v>6214.0943329244355</v>
          </cell>
          <cell r="U684">
            <v>4446.5872734464938</v>
          </cell>
          <cell r="V684">
            <v>1520.8523575616173</v>
          </cell>
          <cell r="W684">
            <v>3859.0773289452372</v>
          </cell>
          <cell r="X684" t="e">
            <v>#VALUE!</v>
          </cell>
          <cell r="Y684">
            <v>39971.117748604964</v>
          </cell>
          <cell r="Z684" t="e">
            <v>#VALUE!</v>
          </cell>
          <cell r="AA684" t="e">
            <v>#VALUE!</v>
          </cell>
        </row>
        <row r="685">
          <cell r="C685" t="str">
            <v>Fossil fuel deaths - 2030 (ETS - 7.15)</v>
          </cell>
          <cell r="E685">
            <v>4053.7824871793928</v>
          </cell>
          <cell r="F685">
            <v>1797.2423239425991</v>
          </cell>
          <cell r="G685">
            <v>11739.983299461626</v>
          </cell>
          <cell r="H685">
            <v>2311.5469495455432</v>
          </cell>
          <cell r="I685">
            <v>930786.2449066632</v>
          </cell>
          <cell r="J685">
            <v>4012.4550612837161</v>
          </cell>
          <cell r="K685">
            <v>8800.8941799481854</v>
          </cell>
          <cell r="L685">
            <v>297096.07640138979</v>
          </cell>
          <cell r="M685">
            <v>52045.599725641427</v>
          </cell>
          <cell r="N685">
            <v>3252.7664058670675</v>
          </cell>
          <cell r="O685">
            <v>12818.784886115793</v>
          </cell>
          <cell r="P685">
            <v>9215.6043506021742</v>
          </cell>
          <cell r="Q685">
            <v>11491.659073160146</v>
          </cell>
          <cell r="R685">
            <v>59902.918649487161</v>
          </cell>
          <cell r="S685">
            <v>3130.8445678979656</v>
          </cell>
          <cell r="T685">
            <v>8635.1751301416898</v>
          </cell>
          <cell r="U685">
            <v>11249.224835089803</v>
          </cell>
          <cell r="V685">
            <v>3610.6184781218276</v>
          </cell>
          <cell r="W685">
            <v>32527.683873704711</v>
          </cell>
          <cell r="X685" t="e">
            <v>#VALUE!</v>
          </cell>
          <cell r="Y685">
            <v>77288.373978170726</v>
          </cell>
          <cell r="Z685" t="e">
            <v>#VALUE!</v>
          </cell>
          <cell r="AA685" t="e">
            <v>#VALUE!</v>
          </cell>
        </row>
        <row r="686">
          <cell r="C686" t="str">
            <v>Welfare gains - 2030 (ETS - 7.15)</v>
          </cell>
          <cell r="E686">
            <v>-7.2657580717121764E-2</v>
          </cell>
          <cell r="F686">
            <v>-0.11255334799702285</v>
          </cell>
          <cell r="G686">
            <v>-4.9546526435289605E-3</v>
          </cell>
          <cell r="H686">
            <v>-3.0301627991171341E-2</v>
          </cell>
          <cell r="I686">
            <v>1.8409893563284696</v>
          </cell>
          <cell r="J686">
            <v>3.5583086674717997E-3</v>
          </cell>
          <cell r="K686">
            <v>6.1025565428968601E-2</v>
          </cell>
          <cell r="L686">
            <v>1.8443089370165895</v>
          </cell>
          <cell r="M686">
            <v>4.0808174022973522E-2</v>
          </cell>
          <cell r="N686">
            <v>-1.3843687252460506E-2</v>
          </cell>
          <cell r="O686">
            <v>-8.6621484263925039E-4</v>
          </cell>
          <cell r="P686">
            <v>0.10261804201985911</v>
          </cell>
          <cell r="Q686">
            <v>-0.14300040398932362</v>
          </cell>
          <cell r="R686">
            <v>0.53079777129549666</v>
          </cell>
          <cell r="S686">
            <v>-0.11153008840901853</v>
          </cell>
          <cell r="T686">
            <v>-0.55203505205292258</v>
          </cell>
          <cell r="U686">
            <v>0.13308306772141437</v>
          </cell>
          <cell r="V686">
            <v>5.8573111468434701E-3</v>
          </cell>
          <cell r="W686">
            <v>-2.3171743336906389E-3</v>
          </cell>
          <cell r="X686" t="e">
            <v>#VALUE!</v>
          </cell>
          <cell r="Y686">
            <v>0.18520982649574672</v>
          </cell>
          <cell r="Z686" t="e">
            <v>#VALUE!</v>
          </cell>
          <cell r="AA686" t="e">
            <v>#VALUE!</v>
          </cell>
        </row>
        <row r="687">
          <cell r="C687" t="str">
            <v>Welfare gains USDbn - 2030 (ETS - 7.15)</v>
          </cell>
          <cell r="E687">
            <v>-0.46083375658314252</v>
          </cell>
          <cell r="F687">
            <v>-2.0521589453077773</v>
          </cell>
          <cell r="G687">
            <v>-0.11453444304193597</v>
          </cell>
          <cell r="H687">
            <v>-0.65445185612968526</v>
          </cell>
          <cell r="I687">
            <v>456.22794333362441</v>
          </cell>
          <cell r="J687">
            <v>0.11074517171933612</v>
          </cell>
          <cell r="K687">
            <v>2.7525032099025935</v>
          </cell>
          <cell r="L687">
            <v>111.15478145015972</v>
          </cell>
          <cell r="M687">
            <v>0.73899732556766773</v>
          </cell>
          <cell r="N687">
            <v>-0.27986948938299888</v>
          </cell>
          <cell r="O687">
            <v>-5.1677151119544025E-2</v>
          </cell>
          <cell r="P687">
            <v>2.1148029136127753</v>
          </cell>
          <cell r="Q687">
            <v>-2.108693518168955</v>
          </cell>
          <cell r="R687">
            <v>10.269334303808551</v>
          </cell>
          <cell r="S687">
            <v>-0.94095821561518667</v>
          </cell>
          <cell r="T687">
            <v>-2.3110883729208789</v>
          </cell>
          <cell r="U687">
            <v>1.3696332731738849</v>
          </cell>
          <cell r="V687">
            <v>0.18458617980721884</v>
          </cell>
          <cell r="W687">
            <v>-0.58715343722149427</v>
          </cell>
          <cell r="X687" t="e">
            <v>#VALUE!</v>
          </cell>
          <cell r="Y687">
            <v>30.282205682941296</v>
          </cell>
          <cell r="Z687" t="e">
            <v>#VALUE!</v>
          </cell>
          <cell r="AA687" t="e">
            <v>#VALUE!</v>
          </cell>
        </row>
        <row r="688">
          <cell r="C688" t="str">
            <v>Environmental benefits - 2030 (ETS - 7.15)</v>
          </cell>
          <cell r="E688">
            <v>-5.0868302983478721E-3</v>
          </cell>
          <cell r="F688">
            <v>2.8315471244761459E-2</v>
          </cell>
          <cell r="G688">
            <v>2.4348320119654709E-2</v>
          </cell>
          <cell r="H688">
            <v>1.9773289953118466E-2</v>
          </cell>
          <cell r="I688">
            <v>2.255102323296275</v>
          </cell>
          <cell r="J688">
            <v>1.2003328287525768E-2</v>
          </cell>
          <cell r="K688">
            <v>0.12882139321227601</v>
          </cell>
          <cell r="L688">
            <v>2.3428552413504571</v>
          </cell>
          <cell r="M688">
            <v>0.24479936742654848</v>
          </cell>
          <cell r="N688">
            <v>3.188336005599033E-2</v>
          </cell>
          <cell r="O688">
            <v>6.5279478352734288E-2</v>
          </cell>
          <cell r="P688">
            <v>0.22426602953364388</v>
          </cell>
          <cell r="Q688">
            <v>-4.9080604106851736E-2</v>
          </cell>
          <cell r="R688">
            <v>0.66052753827944166</v>
          </cell>
          <cell r="S688">
            <v>-4.8130015642615084E-2</v>
          </cell>
          <cell r="T688">
            <v>0.17671617017154106</v>
          </cell>
          <cell r="U688">
            <v>0.28537595113101821</v>
          </cell>
          <cell r="V688">
            <v>3.4881204817735802E-2</v>
          </cell>
          <cell r="W688">
            <v>8.3437273045504856E-2</v>
          </cell>
          <cell r="X688" t="e">
            <v>#VALUE!</v>
          </cell>
          <cell r="Y688">
            <v>0.34295201527528485</v>
          </cell>
          <cell r="Z688" t="e">
            <v>#VALUE!</v>
          </cell>
          <cell r="AA688" t="e">
            <v>#VALUE!</v>
          </cell>
        </row>
        <row r="689">
          <cell r="C689" t="str">
            <v>Economics costs - 2030 (ETS - 7.15)</v>
          </cell>
          <cell r="E689">
            <v>-6.7570750418773903E-2</v>
          </cell>
          <cell r="F689">
            <v>-0.14086881924178429</v>
          </cell>
          <cell r="G689">
            <v>-2.9302972763183673E-2</v>
          </cell>
          <cell r="H689">
            <v>-5.0074917944289817E-2</v>
          </cell>
          <cell r="I689">
            <v>-0.41411296696780536</v>
          </cell>
          <cell r="J689">
            <v>-8.4450196200539698E-3</v>
          </cell>
          <cell r="K689">
            <v>-6.7795827783307394E-2</v>
          </cell>
          <cell r="L689">
            <v>-0.4985463043338671</v>
          </cell>
          <cell r="M689">
            <v>-0.20399119340357499</v>
          </cell>
          <cell r="N689">
            <v>-4.5727047308450841E-2</v>
          </cell>
          <cell r="O689">
            <v>-6.6145693195373542E-2</v>
          </cell>
          <cell r="P689">
            <v>-0.12164798751378482</v>
          </cell>
          <cell r="Q689">
            <v>-9.3919799882471872E-2</v>
          </cell>
          <cell r="R689">
            <v>-0.12972976698394501</v>
          </cell>
          <cell r="S689">
            <v>-6.3400072766403415E-2</v>
          </cell>
          <cell r="T689">
            <v>-0.72875122222446342</v>
          </cell>
          <cell r="U689">
            <v>-0.15229288340960373</v>
          </cell>
          <cell r="V689">
            <v>-2.9023893670892333E-2</v>
          </cell>
          <cell r="W689">
            <v>-8.5754447379195492E-2</v>
          </cell>
          <cell r="X689" t="e">
            <v>#VALUE!</v>
          </cell>
          <cell r="Y689">
            <v>-0.15774218877953813</v>
          </cell>
          <cell r="Z689" t="e">
            <v>#VALUE!</v>
          </cell>
          <cell r="AA689" t="e">
            <v>#VALUE!</v>
          </cell>
        </row>
        <row r="690">
          <cell r="C690" t="str">
            <v>Percent of target met (Coal - 7.15)</v>
          </cell>
          <cell r="E690">
            <v>2.8205458149161364</v>
          </cell>
          <cell r="F690">
            <v>39.654724163020276</v>
          </cell>
          <cell r="G690">
            <v>10.249360969399049</v>
          </cell>
          <cell r="H690">
            <v>10.236819474921129</v>
          </cell>
          <cell r="I690">
            <v>100</v>
          </cell>
          <cell r="J690">
            <v>13.505319362370901</v>
          </cell>
          <cell r="K690">
            <v>100</v>
          </cell>
          <cell r="L690" t="e">
            <v>#DIV/0!</v>
          </cell>
          <cell r="M690">
            <v>64.784490697809261</v>
          </cell>
          <cell r="N690">
            <v>23.251005581402804</v>
          </cell>
          <cell r="O690">
            <v>50.862709087786669</v>
          </cell>
          <cell r="P690">
            <v>38.635764746528714</v>
          </cell>
          <cell r="Q690">
            <v>6.8175680897372652</v>
          </cell>
          <cell r="R690" t="e">
            <v>#DIV/0!</v>
          </cell>
          <cell r="S690">
            <v>-1.9938340261565168</v>
          </cell>
          <cell r="T690">
            <v>100</v>
          </cell>
          <cell r="U690">
            <v>76.005001313368254</v>
          </cell>
          <cell r="V690">
            <v>69.490403899064617</v>
          </cell>
          <cell r="W690">
            <v>72.262476680055684</v>
          </cell>
          <cell r="X690" t="e">
            <v>#DIV/0!</v>
          </cell>
          <cell r="Y690" t="e">
            <v>#DIV/0!</v>
          </cell>
          <cell r="Z690" t="e">
            <v>#DIV/0!</v>
          </cell>
          <cell r="AA690" t="e">
            <v>#DIV/0!</v>
          </cell>
        </row>
        <row r="691">
          <cell r="C691" t="str">
            <v>Fiscal revenues - 2020 (Coal - 7.15)</v>
          </cell>
          <cell r="E691">
            <v>1.5965652238628405</v>
          </cell>
          <cell r="F691">
            <v>1.3422522732297235</v>
          </cell>
          <cell r="G691">
            <v>1.8654284217795178</v>
          </cell>
          <cell r="H691">
            <v>1.3036937268606925</v>
          </cell>
          <cell r="I691">
            <v>1.6725329389449188</v>
          </cell>
          <cell r="J691">
            <v>1.39438776838814</v>
          </cell>
          <cell r="K691">
            <v>1.4739506891039988</v>
          </cell>
          <cell r="L691">
            <v>1.2101017692277207</v>
          </cell>
          <cell r="M691">
            <v>-1.2865733324560056</v>
          </cell>
          <cell r="N691">
            <v>1.8762973766499962</v>
          </cell>
          <cell r="O691">
            <v>0.95791740419904692</v>
          </cell>
          <cell r="P691">
            <v>3.2464742617199569</v>
          </cell>
          <cell r="Q691">
            <v>2.128584312992464</v>
          </cell>
          <cell r="R691">
            <v>-2.0003287361077788</v>
          </cell>
          <cell r="S691">
            <v>-4.0799085344915955</v>
          </cell>
          <cell r="T691">
            <v>2.4367354403351027</v>
          </cell>
          <cell r="U691">
            <v>2.5590712081980111</v>
          </cell>
          <cell r="V691">
            <v>1.7294957543265881</v>
          </cell>
          <cell r="W691">
            <v>0.51867441265832726</v>
          </cell>
          <cell r="X691" t="e">
            <v>#VALUE!</v>
          </cell>
          <cell r="Y691">
            <v>1.0497553883906143</v>
          </cell>
          <cell r="Z691" t="e">
            <v>#VALUE!</v>
          </cell>
          <cell r="AA691" t="e">
            <v>#VALUE!</v>
          </cell>
        </row>
        <row r="692">
          <cell r="C692" t="str">
            <v>Fiscal revenues - 2030 (Coal - 7.15)</v>
          </cell>
          <cell r="E692">
            <v>1.4888699046578635</v>
          </cell>
          <cell r="F692">
            <v>1.2251865293110122</v>
          </cell>
          <cell r="G692">
            <v>1.7316678060416284</v>
          </cell>
          <cell r="H692">
            <v>1.0708410104883892</v>
          </cell>
          <cell r="I692">
            <v>2.2205660836990706</v>
          </cell>
          <cell r="J692">
            <v>1.2030009995590083</v>
          </cell>
          <cell r="K692">
            <v>1.2130950656095596</v>
          </cell>
          <cell r="L692">
            <v>2.3722528200077901</v>
          </cell>
          <cell r="M692">
            <v>0.27108768598910987</v>
          </cell>
          <cell r="N692">
            <v>1.6935875982980273</v>
          </cell>
          <cell r="O692">
            <v>0.93342257871838041</v>
          </cell>
          <cell r="P692">
            <v>3.1695863048382469</v>
          </cell>
          <cell r="Q692">
            <v>1.8557718260558798</v>
          </cell>
          <cell r="R692">
            <v>1.2581456444596664</v>
          </cell>
          <cell r="S692">
            <v>-3.0917350340256183E-6</v>
          </cell>
          <cell r="T692">
            <v>4.1272247673015512</v>
          </cell>
          <cell r="U692">
            <v>2.2707173862809191</v>
          </cell>
          <cell r="V692">
            <v>1.4784910267754632</v>
          </cell>
          <cell r="W692">
            <v>0.49981772817749465</v>
          </cell>
          <cell r="X692" t="e">
            <v>#VALUE!</v>
          </cell>
          <cell r="Y692">
            <v>1.5833331407649487</v>
          </cell>
          <cell r="Z692" t="e">
            <v>#VALUE!</v>
          </cell>
          <cell r="AA692" t="e">
            <v>#VALUE!</v>
          </cell>
        </row>
        <row r="693">
          <cell r="C693" t="str">
            <v>Fiscal revenues USDbn - 2030 (Coal - 7.15)</v>
          </cell>
          <cell r="E693">
            <v>9.4432198877960154</v>
          </cell>
          <cell r="F693">
            <v>22.338540261482834</v>
          </cell>
          <cell r="G693">
            <v>40.030174054212651</v>
          </cell>
          <cell r="H693">
            <v>23.127928543578669</v>
          </cell>
          <cell r="I693">
            <v>550.29340279448809</v>
          </cell>
          <cell r="J693">
            <v>37.440976802429475</v>
          </cell>
          <cell r="K693">
            <v>54.715561233002134</v>
          </cell>
          <cell r="L693">
            <v>142.97346743818287</v>
          </cell>
          <cell r="M693">
            <v>4.9091408703437613</v>
          </cell>
          <cell r="N693">
            <v>34.238240702584854</v>
          </cell>
          <cell r="O693">
            <v>55.686669500897906</v>
          </cell>
          <cell r="P693">
            <v>65.320388310681963</v>
          </cell>
          <cell r="Q693">
            <v>27.365335423085671</v>
          </cell>
          <cell r="R693">
            <v>24.341319659844967</v>
          </cell>
          <cell r="S693">
            <v>-2.6084382450256011E-5</v>
          </cell>
          <cell r="T693">
            <v>17.278578845075344</v>
          </cell>
          <cell r="U693">
            <v>23.369239524408304</v>
          </cell>
          <cell r="V693">
            <v>46.59288258210546</v>
          </cell>
          <cell r="W693">
            <v>126.64981344594638</v>
          </cell>
          <cell r="X693" t="e">
            <v>#VALUE!</v>
          </cell>
          <cell r="Y693">
            <v>68.742887041882383</v>
          </cell>
          <cell r="Z693" t="e">
            <v>#VALUE!</v>
          </cell>
          <cell r="AA693" t="e">
            <v>#VALUE!</v>
          </cell>
        </row>
        <row r="694">
          <cell r="C694" t="str">
            <v>Fiscal revenues USDbn - Power - 2030 (Coal - 7.15)</v>
          </cell>
          <cell r="E694">
            <v>2.2515671651210853</v>
          </cell>
          <cell r="F694">
            <v>8.5282750783622223</v>
          </cell>
          <cell r="G694">
            <v>3.8595509102739349</v>
          </cell>
          <cell r="H694">
            <v>2.7665116150273561</v>
          </cell>
          <cell r="I694">
            <v>191.02728574725566</v>
          </cell>
          <cell r="J694">
            <v>2.0410935175779636</v>
          </cell>
          <cell r="K694">
            <v>11.954604371753682</v>
          </cell>
          <cell r="L694">
            <v>60.875316707088444</v>
          </cell>
          <cell r="M694">
            <v>1.3683147485559426</v>
          </cell>
          <cell r="N694">
            <v>8.1167273425866071</v>
          </cell>
          <cell r="O694">
            <v>22.154619148482219</v>
          </cell>
          <cell r="P694">
            <v>22.786253925704177</v>
          </cell>
          <cell r="Q694">
            <v>7.518250289945593</v>
          </cell>
          <cell r="R694">
            <v>7.0452671601941299</v>
          </cell>
          <cell r="S694">
            <v>-9.8396223984835397E-6</v>
          </cell>
          <cell r="T694">
            <v>5.8939956205821691</v>
          </cell>
          <cell r="U694">
            <v>6.7963564794527525</v>
          </cell>
          <cell r="V694">
            <v>9.1155236896425809</v>
          </cell>
          <cell r="W694">
            <v>38.642396000050766</v>
          </cell>
          <cell r="X694" t="e">
            <v>#VALUE!</v>
          </cell>
          <cell r="Y694">
            <v>21.723257877791308</v>
          </cell>
          <cell r="Z694" t="e">
            <v>#VALUE!</v>
          </cell>
          <cell r="AA694" t="e">
            <v>#VALUE!</v>
          </cell>
        </row>
        <row r="695">
          <cell r="C695" t="str">
            <v>CO2 Emissions - 2016 (Coal - 7.15)</v>
          </cell>
          <cell r="E695">
            <v>191.79313089603954</v>
          </cell>
          <cell r="F695">
            <v>402.16317853664913</v>
          </cell>
          <cell r="G695">
            <v>416.85342030383663</v>
          </cell>
          <cell r="H695">
            <v>560.59696316918621</v>
          </cell>
          <cell r="I695">
            <v>9214.9230641185477</v>
          </cell>
          <cell r="J695">
            <v>287.97915442464137</v>
          </cell>
          <cell r="K695">
            <v>734.03269943290877</v>
          </cell>
          <cell r="L695">
            <v>2020.6490700180166</v>
          </cell>
          <cell r="M695">
            <v>462.06984416387434</v>
          </cell>
          <cell r="N695">
            <v>328.75708713273985</v>
          </cell>
          <cell r="O695">
            <v>1165.1137268277196</v>
          </cell>
          <cell r="P695">
            <v>592.12697629789659</v>
          </cell>
          <cell r="Q695">
            <v>440.92647566059031</v>
          </cell>
          <cell r="R695">
            <v>1421.1029993347427</v>
          </cell>
          <cell r="S695">
            <v>540.01553446832759</v>
          </cell>
          <cell r="T695">
            <v>411.2682509052928</v>
          </cell>
          <cell r="U695">
            <v>335.41115422511842</v>
          </cell>
          <cell r="V695">
            <v>369.90041791943997</v>
          </cell>
          <cell r="W695">
            <v>4865.3153917958953</v>
          </cell>
          <cell r="X695" t="e">
            <v>#VALUE!</v>
          </cell>
          <cell r="Y695">
            <v>1303.210449454288</v>
          </cell>
          <cell r="Z695" t="e">
            <v>#VALUE!</v>
          </cell>
          <cell r="AA695" t="e">
            <v>#VALUE!</v>
          </cell>
        </row>
        <row r="696">
          <cell r="C696" t="str">
            <v>CO2 Emissions - 2017 (Coal - 7.15)</v>
          </cell>
          <cell r="E696">
            <v>200.3702654823386</v>
          </cell>
          <cell r="F696">
            <v>412.52453836355244</v>
          </cell>
          <cell r="G696">
            <v>426.11828604987028</v>
          </cell>
          <cell r="H696">
            <v>586.27603847227374</v>
          </cell>
          <cell r="I696">
            <v>9073.4587476230481</v>
          </cell>
          <cell r="J696">
            <v>306.94182177611367</v>
          </cell>
          <cell r="K696">
            <v>759.69949089724889</v>
          </cell>
          <cell r="L696">
            <v>2077.0679982150036</v>
          </cell>
          <cell r="M696">
            <v>489.93360727090555</v>
          </cell>
          <cell r="N696">
            <v>353.09185205120247</v>
          </cell>
          <cell r="O696">
            <v>1234.0000807791287</v>
          </cell>
          <cell r="P696">
            <v>581.67325113964955</v>
          </cell>
          <cell r="Q696">
            <v>444.8308452141257</v>
          </cell>
          <cell r="R696">
            <v>1551.278477201035</v>
          </cell>
          <cell r="S696">
            <v>556.74357287803537</v>
          </cell>
          <cell r="T696">
            <v>386.74784136467662</v>
          </cell>
          <cell r="U696">
            <v>358.71876987846156</v>
          </cell>
          <cell r="V696">
            <v>400.806599451794</v>
          </cell>
          <cell r="W696">
            <v>4963.9614570945287</v>
          </cell>
          <cell r="X696" t="e">
            <v>#VALUE!</v>
          </cell>
          <cell r="Y696">
            <v>1324.4338705896309</v>
          </cell>
          <cell r="Z696" t="e">
            <v>#VALUE!</v>
          </cell>
          <cell r="AA696" t="e">
            <v>#VALUE!</v>
          </cell>
        </row>
        <row r="697">
          <cell r="C697" t="str">
            <v>CO2 Emissions - 2020 (Coal - 7.15)</v>
          </cell>
          <cell r="E697">
            <v>188.82546668899735</v>
          </cell>
          <cell r="F697">
            <v>376.47866098501009</v>
          </cell>
          <cell r="G697">
            <v>406.27563623678464</v>
          </cell>
          <cell r="H697">
            <v>565.14591102573911</v>
          </cell>
          <cell r="I697">
            <v>8610.6811403898355</v>
          </cell>
          <cell r="J697">
            <v>271.96596924697519</v>
          </cell>
          <cell r="K697">
            <v>623.27136150206491</v>
          </cell>
          <cell r="L697">
            <v>2041.3088931946641</v>
          </cell>
          <cell r="M697">
            <v>484.49019703144859</v>
          </cell>
          <cell r="N697">
            <v>299.20948737064663</v>
          </cell>
          <cell r="O697">
            <v>1118.5256636492952</v>
          </cell>
          <cell r="P697">
            <v>539.11842522944994</v>
          </cell>
          <cell r="Q697">
            <v>429.72882516770466</v>
          </cell>
          <cell r="R697">
            <v>1391.817051643216</v>
          </cell>
          <cell r="S697">
            <v>507.9675126768683</v>
          </cell>
          <cell r="T697">
            <v>331.62660651915115</v>
          </cell>
          <cell r="U697">
            <v>323.60491026395778</v>
          </cell>
          <cell r="V697">
            <v>342.37256823891698</v>
          </cell>
          <cell r="W697">
            <v>4741.1142635946226</v>
          </cell>
          <cell r="X697" t="e">
            <v>#VALUE!</v>
          </cell>
          <cell r="Y697">
            <v>1241.7646605608079</v>
          </cell>
          <cell r="Z697" t="e">
            <v>#VALUE!</v>
          </cell>
          <cell r="AA697" t="e">
            <v>#VALUE!</v>
          </cell>
        </row>
        <row r="698">
          <cell r="C698" t="str">
            <v>CO2 Emissions - 2030 (Coal - 7.15)</v>
          </cell>
          <cell r="E698">
            <v>197.13526823476502</v>
          </cell>
          <cell r="F698">
            <v>354.77581944878636</v>
          </cell>
          <cell r="G698">
            <v>392.59365064631635</v>
          </cell>
          <cell r="H698">
            <v>543.71759841676942</v>
          </cell>
          <cell r="I698">
            <v>8604.7886241213801</v>
          </cell>
          <cell r="J698">
            <v>270.21831775044461</v>
          </cell>
          <cell r="K698">
            <v>538.10902645866497</v>
          </cell>
          <cell r="L698">
            <v>2372.6289700401662</v>
          </cell>
          <cell r="M698">
            <v>509.74463621387201</v>
          </cell>
          <cell r="N698">
            <v>274.92173437972241</v>
          </cell>
          <cell r="O698">
            <v>978.82835510993243</v>
          </cell>
          <cell r="P698">
            <v>506.25679600387349</v>
          </cell>
          <cell r="Q698">
            <v>433.79833165957712</v>
          </cell>
          <cell r="R698">
            <v>1369.0600994071112</v>
          </cell>
          <cell r="S698">
            <v>468.24371699232609</v>
          </cell>
          <cell r="T698">
            <v>251.03356662070377</v>
          </cell>
          <cell r="U698">
            <v>308.08803827542903</v>
          </cell>
          <cell r="V698">
            <v>337.53684707036007</v>
          </cell>
          <cell r="W698">
            <v>4409.6781189462363</v>
          </cell>
          <cell r="X698" t="e">
            <v>#VALUE!</v>
          </cell>
          <cell r="Y698">
            <v>1216.9030271471811</v>
          </cell>
          <cell r="Z698" t="e">
            <v>#VALUE!</v>
          </cell>
          <cell r="AA698" t="e">
            <v>#VALUE!</v>
          </cell>
        </row>
        <row r="699">
          <cell r="C699" t="str">
            <v>Coal emissions - 2030 (Coal - 7.15)</v>
          </cell>
          <cell r="E699">
            <v>2.2068544779551766</v>
          </cell>
          <cell r="F699">
            <v>88.033502084798201</v>
          </cell>
          <cell r="G699">
            <v>37.749542258092092</v>
          </cell>
          <cell r="H699">
            <v>38.994528111501964</v>
          </cell>
          <cell r="I699">
            <v>5912.9911642755578</v>
          </cell>
          <cell r="J699">
            <v>14.628005235955435</v>
          </cell>
          <cell r="K699">
            <v>124.15050520443371</v>
          </cell>
          <cell r="L699">
            <v>1346.3493772969609</v>
          </cell>
          <cell r="M699">
            <v>112.20593773322422</v>
          </cell>
          <cell r="N699">
            <v>19.558199577703725</v>
          </cell>
          <cell r="O699">
            <v>247.34051216125727</v>
          </cell>
          <cell r="P699">
            <v>174.05787951658456</v>
          </cell>
          <cell r="Q699">
            <v>24.435056967287924</v>
          </cell>
          <cell r="R699">
            <v>196.4185052058825</v>
          </cell>
          <cell r="S699">
            <v>0</v>
          </cell>
          <cell r="T699">
            <v>175.65586505521642</v>
          </cell>
          <cell r="U699">
            <v>94.921661467268152</v>
          </cell>
          <cell r="V699">
            <v>20.131695191731524</v>
          </cell>
          <cell r="W699">
            <v>696.44119431670265</v>
          </cell>
          <cell r="X699" t="e">
            <v>#VALUE!</v>
          </cell>
          <cell r="Y699">
            <v>490.85631505990079</v>
          </cell>
          <cell r="Z699" t="e">
            <v>#VALUE!</v>
          </cell>
          <cell r="AA699" t="e">
            <v>#VALUE!</v>
          </cell>
        </row>
        <row r="700">
          <cell r="C700" t="str">
            <v>Natural gas emissions - 2030 (Coal - 7.15)</v>
          </cell>
          <cell r="E700">
            <v>108.05766171977594</v>
          </cell>
          <cell r="F700">
            <v>119.64739831640682</v>
          </cell>
          <cell r="G700">
            <v>69.506729312240935</v>
          </cell>
          <cell r="H700">
            <v>218.25785091820097</v>
          </cell>
          <cell r="I700">
            <v>781.77427496801079</v>
          </cell>
          <cell r="J700">
            <v>85.881413412149783</v>
          </cell>
          <cell r="K700">
            <v>166.70325254220137</v>
          </cell>
          <cell r="L700">
            <v>173.40631585372068</v>
          </cell>
          <cell r="M700">
            <v>124.70299320462225</v>
          </cell>
          <cell r="N700">
            <v>118.09197261547526</v>
          </cell>
          <cell r="O700">
            <v>317.86591425411052</v>
          </cell>
          <cell r="P700">
            <v>131.9752519996816</v>
          </cell>
          <cell r="Q700">
            <v>155.28849474311619</v>
          </cell>
          <cell r="R700">
            <v>839.11682838880631</v>
          </cell>
          <cell r="S700">
            <v>166.77752749231783</v>
          </cell>
          <cell r="T700">
            <v>4.4122208189299297</v>
          </cell>
          <cell r="U700">
            <v>106.89498905769243</v>
          </cell>
          <cell r="V700">
            <v>156.96565662056284</v>
          </cell>
          <cell r="W700">
            <v>1689.9515577148859</v>
          </cell>
          <cell r="X700" t="e">
            <v>#VALUE!</v>
          </cell>
          <cell r="Y700">
            <v>291.33043705015302</v>
          </cell>
          <cell r="Z700" t="e">
            <v>#VALUE!</v>
          </cell>
          <cell r="AA700" t="e">
            <v>#VALUE!</v>
          </cell>
        </row>
        <row r="701">
          <cell r="C701" t="str">
            <v>Road fuel emissions - 2030 (Coal - 7.15)</v>
          </cell>
          <cell r="E701">
            <v>32.241625856106388</v>
          </cell>
          <cell r="F701">
            <v>77.585189746403032</v>
          </cell>
          <cell r="G701">
            <v>144.35251662227671</v>
          </cell>
          <cell r="H701">
            <v>136.07576194576248</v>
          </cell>
          <cell r="I701">
            <v>799.43157501968199</v>
          </cell>
          <cell r="J701">
            <v>80.634628613455007</v>
          </cell>
          <cell r="K701">
            <v>105.91669880686833</v>
          </cell>
          <cell r="L701">
            <v>350.11276124594076</v>
          </cell>
          <cell r="M701">
            <v>155.1877329053558</v>
          </cell>
          <cell r="N701">
            <v>70.614313899511686</v>
          </cell>
          <cell r="O701">
            <v>128.41094197827874</v>
          </cell>
          <cell r="P701">
            <v>39.881504078308296</v>
          </cell>
          <cell r="Q701">
            <v>138.35541728104863</v>
          </cell>
          <cell r="R701">
            <v>73.586224803871971</v>
          </cell>
          <cell r="S701">
            <v>63.370692851722048</v>
          </cell>
          <cell r="T701">
            <v>47.047212485009034</v>
          </cell>
          <cell r="U701">
            <v>49.886432068714015</v>
          </cell>
          <cell r="V701">
            <v>79.985136892175404</v>
          </cell>
          <cell r="W701">
            <v>1151.5577977087032</v>
          </cell>
          <cell r="X701" t="e">
            <v>#VALUE!</v>
          </cell>
          <cell r="Y701">
            <v>196.01232446364179</v>
          </cell>
          <cell r="Z701" t="e">
            <v>#VALUE!</v>
          </cell>
          <cell r="AA701" t="e">
            <v>#VALUE!</v>
          </cell>
        </row>
        <row r="702">
          <cell r="C702" t="str">
            <v>Oil emissions - 2030 (Coal - 7.15)</v>
          </cell>
          <cell r="E702">
            <v>86.87075203703391</v>
          </cell>
          <cell r="F702">
            <v>146.49491904758131</v>
          </cell>
          <cell r="G702">
            <v>285.33737907598334</v>
          </cell>
          <cell r="H702">
            <v>285.36521938706642</v>
          </cell>
          <cell r="I702">
            <v>1879.6231848778114</v>
          </cell>
          <cell r="J702">
            <v>163.10889910233939</v>
          </cell>
          <cell r="K702">
            <v>226.85526871202987</v>
          </cell>
          <cell r="L702">
            <v>851.47327688948451</v>
          </cell>
          <cell r="M702">
            <v>272.83570527602558</v>
          </cell>
          <cell r="N702">
            <v>132.07156218654347</v>
          </cell>
          <cell r="O702">
            <v>380.82192869456469</v>
          </cell>
          <cell r="P702">
            <v>182.42366448760731</v>
          </cell>
          <cell r="Q702">
            <v>253.97477994917296</v>
          </cell>
          <cell r="R702">
            <v>302.32476581242247</v>
          </cell>
          <cell r="S702">
            <v>301.46618950000823</v>
          </cell>
          <cell r="T702">
            <v>70.965480746557418</v>
          </cell>
          <cell r="U702">
            <v>105.97138775046844</v>
          </cell>
          <cell r="V702">
            <v>154.4394952580657</v>
          </cell>
          <cell r="W702">
            <v>2003.1853669146476</v>
          </cell>
          <cell r="X702" t="e">
            <v>#VALUE!</v>
          </cell>
          <cell r="Y702">
            <v>425.55838030028508</v>
          </cell>
          <cell r="Z702" t="e">
            <v>#VALUE!</v>
          </cell>
          <cell r="AA702" t="e">
            <v>#VALUE!</v>
          </cell>
        </row>
        <row r="703">
          <cell r="C703" t="str">
            <v>Other fuel emissions - 2030 (Coal - 7.15)</v>
          </cell>
          <cell r="E703">
            <v>0</v>
          </cell>
          <cell r="F703">
            <v>0.6</v>
          </cell>
          <cell r="G703">
            <v>0</v>
          </cell>
          <cell r="H703">
            <v>1.1000000000000001</v>
          </cell>
          <cell r="I703">
            <v>30.4</v>
          </cell>
          <cell r="J703">
            <v>6.6</v>
          </cell>
          <cell r="K703">
            <v>20.399999999999999</v>
          </cell>
          <cell r="L703">
            <v>1.4</v>
          </cell>
          <cell r="M703">
            <v>0</v>
          </cell>
          <cell r="N703">
            <v>5.2</v>
          </cell>
          <cell r="O703">
            <v>32.799999999999997</v>
          </cell>
          <cell r="P703">
            <v>17.8</v>
          </cell>
          <cell r="Q703">
            <v>0.1</v>
          </cell>
          <cell r="R703">
            <v>31.2</v>
          </cell>
          <cell r="S703">
            <v>0</v>
          </cell>
          <cell r="T703">
            <v>0</v>
          </cell>
          <cell r="U703">
            <v>0.3</v>
          </cell>
          <cell r="V703">
            <v>6</v>
          </cell>
          <cell r="W703">
            <v>20.100000000000001</v>
          </cell>
          <cell r="X703" t="e">
            <v>#VALUE!</v>
          </cell>
          <cell r="Y703">
            <v>9.1578947368421044</v>
          </cell>
          <cell r="Z703" t="e">
            <v>#VALUE!</v>
          </cell>
          <cell r="AA703" t="e">
            <v>#VALUE!</v>
          </cell>
        </row>
        <row r="704">
          <cell r="C704" t="str">
            <v>Total deaths - 2030 (Coal - 7.15)</v>
          </cell>
          <cell r="E704">
            <v>4952.2149808692593</v>
          </cell>
          <cell r="F704">
            <v>1941.1036960776573</v>
          </cell>
          <cell r="G704">
            <v>18526.868061871217</v>
          </cell>
          <cell r="H704">
            <v>2725.73978471084</v>
          </cell>
          <cell r="I704">
            <v>1041832.1263509587</v>
          </cell>
          <cell r="J704">
            <v>7350.4788386239852</v>
          </cell>
          <cell r="K704">
            <v>12121.382971545907</v>
          </cell>
          <cell r="L704">
            <v>903508.86298267799</v>
          </cell>
          <cell r="M704">
            <v>154851.13709750702</v>
          </cell>
          <cell r="N704">
            <v>5126.2887680868516</v>
          </cell>
          <cell r="O704">
            <v>13547.967076271263</v>
          </cell>
          <cell r="P704">
            <v>9246.0442175334938</v>
          </cell>
          <cell r="Q704">
            <v>12014.197574152728</v>
          </cell>
          <cell r="R704">
            <v>60477.711793413517</v>
          </cell>
          <cell r="S704">
            <v>3168.6489222830924</v>
          </cell>
          <cell r="T704">
            <v>14209.485369928552</v>
          </cell>
          <cell r="U704">
            <v>14289.221851329281</v>
          </cell>
          <cell r="V704">
            <v>6329.8824326710892</v>
          </cell>
          <cell r="W704">
            <v>41124.329766351417</v>
          </cell>
          <cell r="X704" t="e">
            <v>#VALUE!</v>
          </cell>
          <cell r="Y704">
            <v>122491.77329141389</v>
          </cell>
          <cell r="Z704" t="e">
            <v>#VALUE!</v>
          </cell>
          <cell r="AA704" t="e">
            <v>#VALUE!</v>
          </cell>
        </row>
        <row r="705">
          <cell r="C705" t="str">
            <v>Coal deaths - 2030 (Coal - 7.15)</v>
          </cell>
          <cell r="E705">
            <v>28.035516356511636</v>
          </cell>
          <cell r="F705">
            <v>127.54020083325756</v>
          </cell>
          <cell r="G705">
            <v>211.89884870512043</v>
          </cell>
          <cell r="H705">
            <v>53.272553045186363</v>
          </cell>
          <cell r="I705">
            <v>469173.19640702626</v>
          </cell>
          <cell r="J705">
            <v>278.21929610327163</v>
          </cell>
          <cell r="K705">
            <v>2341.5567134205503</v>
          </cell>
          <cell r="L705">
            <v>211701.17286853242</v>
          </cell>
          <cell r="M705">
            <v>5177.1673667187952</v>
          </cell>
          <cell r="N705">
            <v>264.85258053267194</v>
          </cell>
          <cell r="O705">
            <v>1533.3061623348617</v>
          </cell>
          <cell r="P705">
            <v>2039.3461028793445</v>
          </cell>
          <cell r="Q705">
            <v>69.880761595701685</v>
          </cell>
          <cell r="R705">
            <v>13352.223844635006</v>
          </cell>
          <cell r="S705">
            <v>0</v>
          </cell>
          <cell r="T705">
            <v>3453.0937386817018</v>
          </cell>
          <cell r="U705">
            <v>4982.9144489762148</v>
          </cell>
          <cell r="V705">
            <v>493.56781527829054</v>
          </cell>
          <cell r="W705">
            <v>3595.9701794581629</v>
          </cell>
          <cell r="X705" t="e">
            <v>#VALUE!</v>
          </cell>
          <cell r="Y705">
            <v>37835.642916058598</v>
          </cell>
          <cell r="Z705" t="e">
            <v>#VALUE!</v>
          </cell>
          <cell r="AA705" t="e">
            <v>#VALUE!</v>
          </cell>
        </row>
        <row r="706">
          <cell r="C706" t="str">
            <v>Natural gas deaths - 2030 (Coal - 7.15)</v>
          </cell>
          <cell r="E706">
            <v>239.72252934438185</v>
          </cell>
          <cell r="F706">
            <v>36.043569869608518</v>
          </cell>
          <cell r="G706">
            <v>99.661215019310859</v>
          </cell>
          <cell r="H706">
            <v>371.36811101278755</v>
          </cell>
          <cell r="I706">
            <v>41991.50322606929</v>
          </cell>
          <cell r="J706">
            <v>630.75116467741123</v>
          </cell>
          <cell r="K706">
            <v>2412.4214999425399</v>
          </cell>
          <cell r="L706">
            <v>4563.9681652460331</v>
          </cell>
          <cell r="M706">
            <v>4819.8293934094036</v>
          </cell>
          <cell r="N706">
            <v>584.40012278614165</v>
          </cell>
          <cell r="O706">
            <v>4359.5914574813851</v>
          </cell>
          <cell r="P706">
            <v>1235.7525901361705</v>
          </cell>
          <cell r="Q706">
            <v>168.53507140752447</v>
          </cell>
          <cell r="R706">
            <v>15154.337562592085</v>
          </cell>
          <cell r="S706">
            <v>270.88593318535135</v>
          </cell>
          <cell r="T706">
            <v>14.082283210729932</v>
          </cell>
          <cell r="U706">
            <v>675.90155357434605</v>
          </cell>
          <cell r="V706">
            <v>1323.5231380093876</v>
          </cell>
          <cell r="W706">
            <v>9362.2135889814726</v>
          </cell>
          <cell r="X706" t="e">
            <v>#VALUE!</v>
          </cell>
          <cell r="Y706">
            <v>4648.1311671555468</v>
          </cell>
          <cell r="Z706" t="e">
            <v>#VALUE!</v>
          </cell>
          <cell r="AA706" t="e">
            <v>#VALUE!</v>
          </cell>
        </row>
        <row r="707">
          <cell r="C707" t="str">
            <v>Gasoline deaths - 2030 (Coal - 7.15)</v>
          </cell>
          <cell r="E707">
            <v>340.30891204402701</v>
          </cell>
          <cell r="F707">
            <v>123.61097318140033</v>
          </cell>
          <cell r="G707">
            <v>722.05682318927347</v>
          </cell>
          <cell r="H707">
            <v>249.0504845094429</v>
          </cell>
          <cell r="I707">
            <v>52344.373039244048</v>
          </cell>
          <cell r="J707">
            <v>17.658422424142323</v>
          </cell>
          <cell r="K707">
            <v>95.225193252948316</v>
          </cell>
          <cell r="L707">
            <v>8596.8618208308308</v>
          </cell>
          <cell r="M707">
            <v>6358.4450340620042</v>
          </cell>
          <cell r="N707">
            <v>190.88180091304463</v>
          </cell>
          <cell r="O707">
            <v>775.20161631537553</v>
          </cell>
          <cell r="P707">
            <v>316.9000069349251</v>
          </cell>
          <cell r="Q707">
            <v>4363.9286456082482</v>
          </cell>
          <cell r="R707">
            <v>9643.3882562648705</v>
          </cell>
          <cell r="S707">
            <v>853.8834346563084</v>
          </cell>
          <cell r="T707">
            <v>314.98404349168487</v>
          </cell>
          <cell r="U707">
            <v>21.940175825040427</v>
          </cell>
          <cell r="V707">
            <v>45.305925536607141</v>
          </cell>
          <cell r="W707">
            <v>4433.6645591058368</v>
          </cell>
          <cell r="X707" t="e">
            <v>#VALUE!</v>
          </cell>
          <cell r="Y707">
            <v>4726.7194298626346</v>
          </cell>
          <cell r="Z707" t="e">
            <v>#VALUE!</v>
          </cell>
          <cell r="AA707" t="e">
            <v>#VALUE!</v>
          </cell>
        </row>
        <row r="708">
          <cell r="C708" t="str">
            <v>Diesel deaths - 2030 (Coal - 7.15)</v>
          </cell>
          <cell r="E708">
            <v>3465.3602317767563</v>
          </cell>
          <cell r="F708">
            <v>1502.6311409558939</v>
          </cell>
          <cell r="G708">
            <v>10656.374912918433</v>
          </cell>
          <cell r="H708">
            <v>1651.6360936725557</v>
          </cell>
          <cell r="I708">
            <v>292102.4417918261</v>
          </cell>
          <cell r="J708">
            <v>2994.7627794404007</v>
          </cell>
          <cell r="K708">
            <v>3665.4747844262256</v>
          </cell>
          <cell r="L708">
            <v>56069.665513293417</v>
          </cell>
          <cell r="M708">
            <v>35459.539949680526</v>
          </cell>
          <cell r="N708">
            <v>2204.6605830415929</v>
          </cell>
          <cell r="O708">
            <v>6337.8503354364511</v>
          </cell>
          <cell r="P708">
            <v>5367.5721433121262</v>
          </cell>
          <cell r="Q708">
            <v>6889.7887860670671</v>
          </cell>
          <cell r="R708">
            <v>18932.157393546247</v>
          </cell>
          <cell r="S708">
            <v>2027.2587774412154</v>
          </cell>
          <cell r="T708">
            <v>3761.2432881867567</v>
          </cell>
          <cell r="U708">
            <v>4138.9475938620899</v>
          </cell>
          <cell r="V708">
            <v>1737.1715806753873</v>
          </cell>
          <cell r="W708">
            <v>16196.482524587249</v>
          </cell>
          <cell r="X708" t="e">
            <v>#VALUE!</v>
          </cell>
          <cell r="Y708">
            <v>25008.474747586657</v>
          </cell>
          <cell r="Z708" t="e">
            <v>#VALUE!</v>
          </cell>
          <cell r="AA708" t="e">
            <v>#VALUE!</v>
          </cell>
        </row>
        <row r="709">
          <cell r="C709" t="str">
            <v>Non-road oil deaths - 2030 (Coal - 7.15)</v>
          </cell>
          <cell r="E709">
            <v>10.10150727023097</v>
          </cell>
          <cell r="F709">
            <v>2.7366451822027473</v>
          </cell>
          <cell r="G709">
            <v>17.351993714018462</v>
          </cell>
          <cell r="H709">
            <v>5.6579060445679366</v>
          </cell>
          <cell r="I709">
            <v>863.44446040225341</v>
          </cell>
          <cell r="J709">
            <v>3.5487235862317017</v>
          </cell>
          <cell r="K709">
            <v>6.286702395026853</v>
          </cell>
          <cell r="L709">
            <v>109.6296895309973</v>
          </cell>
          <cell r="M709">
            <v>65.165855253622155</v>
          </cell>
          <cell r="N709">
            <v>2.3415454685454384</v>
          </cell>
          <cell r="O709">
            <v>32.033228514424742</v>
          </cell>
          <cell r="P709">
            <v>29.298666395019684</v>
          </cell>
          <cell r="Q709">
            <v>19.00223544610445</v>
          </cell>
          <cell r="R709">
            <v>221.8287807367486</v>
          </cell>
          <cell r="S709">
            <v>16.584171995183091</v>
          </cell>
          <cell r="T709">
            <v>4.0867372649376108</v>
          </cell>
          <cell r="U709">
            <v>5.1738350025859239</v>
          </cell>
          <cell r="V709">
            <v>2.4132615577771501</v>
          </cell>
          <cell r="W709">
            <v>49.21164739195271</v>
          </cell>
          <cell r="X709" t="e">
            <v>#VALUE!</v>
          </cell>
          <cell r="Y709">
            <v>77.152504902759532</v>
          </cell>
          <cell r="Z709" t="e">
            <v>#VALUE!</v>
          </cell>
          <cell r="AA709" t="e">
            <v>#VALUE!</v>
          </cell>
        </row>
        <row r="710">
          <cell r="C710" t="str">
            <v>Biomass indoor deaths - 2030 (Coal - 7.15)</v>
          </cell>
          <cell r="E710">
            <v>219.89988938093589</v>
          </cell>
          <cell r="F710">
            <v>37.730791658467098</v>
          </cell>
          <cell r="G710">
            <v>1209.1293184831682</v>
          </cell>
          <cell r="H710">
            <v>104.33574443205927</v>
          </cell>
          <cell r="I710">
            <v>36084.671164789535</v>
          </cell>
          <cell r="J710">
            <v>299.97852314195842</v>
          </cell>
          <cell r="K710">
            <v>553.28629689649506</v>
          </cell>
          <cell r="L710">
            <v>115881.4777579636</v>
          </cell>
          <cell r="M710">
            <v>2655.2077276617601</v>
          </cell>
          <cell r="N710">
            <v>169.35358256194488</v>
          </cell>
          <cell r="O710">
            <v>237.06553586858905</v>
          </cell>
          <cell r="P710">
            <v>114.45060226142527</v>
          </cell>
          <cell r="Q710">
            <v>52.676380309009687</v>
          </cell>
          <cell r="R710">
            <v>19.400545623269927</v>
          </cell>
          <cell r="S710">
            <v>0</v>
          </cell>
          <cell r="T710">
            <v>233.94782781360905</v>
          </cell>
          <cell r="U710">
            <v>17.756970642509799</v>
          </cell>
          <cell r="V710">
            <v>1035.9661146940714</v>
          </cell>
          <cell r="W710">
            <v>2121.4016386815415</v>
          </cell>
          <cell r="X710" t="e">
            <v>#VALUE!</v>
          </cell>
          <cell r="Y710">
            <v>8476.1966533086306</v>
          </cell>
          <cell r="Z710" t="e">
            <v>#VALUE!</v>
          </cell>
          <cell r="AA710" t="e">
            <v>#VALUE!</v>
          </cell>
        </row>
        <row r="711">
          <cell r="C711" t="str">
            <v>Biomass outdoor deaths - 2030 (Coal - 7.15)</v>
          </cell>
          <cell r="E711">
            <v>648.78639469641519</v>
          </cell>
          <cell r="F711">
            <v>110.8103743968272</v>
          </cell>
          <cell r="G711">
            <v>5610.3949498418915</v>
          </cell>
          <cell r="H711">
            <v>290.41889199424094</v>
          </cell>
          <cell r="I711">
            <v>149272.49626160107</v>
          </cell>
          <cell r="J711">
            <v>3125.559929250569</v>
          </cell>
          <cell r="K711">
            <v>3047.1317812121197</v>
          </cell>
          <cell r="L711">
            <v>506586.08716728067</v>
          </cell>
          <cell r="M711">
            <v>100315.78177072092</v>
          </cell>
          <cell r="N711">
            <v>1709.798552782911</v>
          </cell>
          <cell r="O711">
            <v>272.91874032017364</v>
          </cell>
          <cell r="P711">
            <v>142.72410561448331</v>
          </cell>
          <cell r="Q711">
            <v>450.38569371907221</v>
          </cell>
          <cell r="R711">
            <v>3154.3754100152896</v>
          </cell>
          <cell r="S711">
            <v>3.6605005034483717E-2</v>
          </cell>
          <cell r="T711">
            <v>6428.0474512791334</v>
          </cell>
          <cell r="U711">
            <v>4446.5872734464938</v>
          </cell>
          <cell r="V711">
            <v>1691.9345969195679</v>
          </cell>
          <cell r="W711">
            <v>5365.3856281452045</v>
          </cell>
          <cell r="X711" t="e">
            <v>#VALUE!</v>
          </cell>
          <cell r="Y711">
            <v>41719.455872539053</v>
          </cell>
          <cell r="Z711" t="e">
            <v>#VALUE!</v>
          </cell>
          <cell r="AA711" t="e">
            <v>#VALUE!</v>
          </cell>
        </row>
        <row r="712">
          <cell r="C712" t="str">
            <v>Fossil fuel deaths - 2030 (Coal - 7.15)</v>
          </cell>
          <cell r="E712">
            <v>4083.5286967919083</v>
          </cell>
          <cell r="F712">
            <v>1792.562530022363</v>
          </cell>
          <cell r="G712">
            <v>11707.343793546157</v>
          </cell>
          <cell r="H712">
            <v>2330.9851482845402</v>
          </cell>
          <cell r="I712">
            <v>856474.95892456803</v>
          </cell>
          <cell r="J712">
            <v>3924.9403862314575</v>
          </cell>
          <cell r="K712">
            <v>8520.9648934372926</v>
          </cell>
          <cell r="L712">
            <v>281041.29805743368</v>
          </cell>
          <cell r="M712">
            <v>51880.14759912435</v>
          </cell>
          <cell r="N712">
            <v>3247.1366327419964</v>
          </cell>
          <cell r="O712">
            <v>13037.9828000825</v>
          </cell>
          <cell r="P712">
            <v>8988.8695096575848</v>
          </cell>
          <cell r="Q712">
            <v>11511.135500124647</v>
          </cell>
          <cell r="R712">
            <v>57303.93583777496</v>
          </cell>
          <cell r="S712">
            <v>3168.6123172780581</v>
          </cell>
          <cell r="T712">
            <v>7547.4900908358104</v>
          </cell>
          <cell r="U712">
            <v>9824.8776072402779</v>
          </cell>
          <cell r="V712">
            <v>3601.9817210574502</v>
          </cell>
          <cell r="W712">
            <v>33637.542499524672</v>
          </cell>
          <cell r="X712" t="e">
            <v>#VALUE!</v>
          </cell>
          <cell r="Y712">
            <v>72296.120765566215</v>
          </cell>
          <cell r="Z712" t="e">
            <v>#VALUE!</v>
          </cell>
          <cell r="AA712" t="e">
            <v>#VALUE!</v>
          </cell>
        </row>
        <row r="713">
          <cell r="C713" t="str">
            <v>Welfare gains - 2030 (Coal - 7.15)</v>
          </cell>
          <cell r="E713">
            <v>-2.7655616550231132E-3</v>
          </cell>
          <cell r="F713">
            <v>-0.13153586346231033</v>
          </cell>
          <cell r="G713">
            <v>-1.6159641504785584E-2</v>
          </cell>
          <cell r="H713">
            <v>-2.8280514365142447E-2</v>
          </cell>
          <cell r="I713">
            <v>2.2998923280892716</v>
          </cell>
          <cell r="J713">
            <v>2.532590378403516E-2</v>
          </cell>
          <cell r="K713">
            <v>0.10279768508674089</v>
          </cell>
          <cell r="L713">
            <v>2.0031836375142147</v>
          </cell>
          <cell r="M713">
            <v>-8.0902847584918391E-2</v>
          </cell>
          <cell r="N713">
            <v>1.8100860148725521E-2</v>
          </cell>
          <cell r="O713">
            <v>-4.7590521685683583E-2</v>
          </cell>
          <cell r="P713">
            <v>0.1059739545294006</v>
          </cell>
          <cell r="Q713">
            <v>-2.7650027980977144E-2</v>
          </cell>
          <cell r="R713">
            <v>0.79211007993904536</v>
          </cell>
          <cell r="S713">
            <v>3.2584394436660234E-16</v>
          </cell>
          <cell r="T713">
            <v>-0.53583149014171905</v>
          </cell>
          <cell r="U713">
            <v>0.40056453322339214</v>
          </cell>
          <cell r="V713">
            <v>3.133919672340519E-2</v>
          </cell>
          <cell r="W713">
            <v>-7.1882085394131398E-3</v>
          </cell>
          <cell r="X713" t="e">
            <v>#VALUE!</v>
          </cell>
          <cell r="Y713">
            <v>0.25796755274306621</v>
          </cell>
          <cell r="Z713" t="e">
            <v>#VALUE!</v>
          </cell>
          <cell r="AA713" t="e">
            <v>#VALUE!</v>
          </cell>
        </row>
        <row r="714">
          <cell r="C714" t="str">
            <v>Welfare gains USDbn - 2030 (Coal - 7.15)</v>
          </cell>
          <cell r="E714">
            <v>-1.7540690922650919E-2</v>
          </cell>
          <cell r="F714">
            <v>-2.3982627228476807</v>
          </cell>
          <cell r="G714">
            <v>-0.37355505474743189</v>
          </cell>
          <cell r="H714">
            <v>-0.61080002447268666</v>
          </cell>
          <cell r="I714">
            <v>569.95177246735682</v>
          </cell>
          <cell r="J714">
            <v>0.78821761280848357</v>
          </cell>
          <cell r="K714">
            <v>4.6365970750595382</v>
          </cell>
          <cell r="L714">
            <v>120.73001163927324</v>
          </cell>
          <cell r="M714">
            <v>-1.4650738345314209</v>
          </cell>
          <cell r="N714">
            <v>0.36593419042433956</v>
          </cell>
          <cell r="O714">
            <v>-2.8391831448139264</v>
          </cell>
          <cell r="P714">
            <v>2.1839632036876382</v>
          </cell>
          <cell r="Q714">
            <v>-0.40772916127586473</v>
          </cell>
          <cell r="R714">
            <v>15.324938528768055</v>
          </cell>
          <cell r="S714">
            <v>2.7490835955924841E-15</v>
          </cell>
          <cell r="T714">
            <v>-2.2432523480278506</v>
          </cell>
          <cell r="U714">
            <v>4.122436626608093</v>
          </cell>
          <cell r="V714">
            <v>0.98761743338796648</v>
          </cell>
          <cell r="W714">
            <v>-1.8214345334384336</v>
          </cell>
          <cell r="X714" t="e">
            <v>#VALUE!</v>
          </cell>
          <cell r="Y714">
            <v>37.206034592752438</v>
          </cell>
          <cell r="Z714" t="e">
            <v>#VALUE!</v>
          </cell>
          <cell r="AA714" t="e">
            <v>#VALUE!</v>
          </cell>
        </row>
        <row r="715">
          <cell r="C715" t="str">
            <v>Environmental benefits - 2030 (Coal - 7.15)</v>
          </cell>
          <cell r="E715">
            <v>4.0738423690568886E-3</v>
          </cell>
          <cell r="F715">
            <v>1.922316339020045E-2</v>
          </cell>
          <cell r="G715">
            <v>6.5997753616659355E-3</v>
          </cell>
          <cell r="H715">
            <v>5.6884698080566223E-3</v>
          </cell>
          <cell r="I715">
            <v>2.7997748053567237</v>
          </cell>
          <cell r="J715">
            <v>3.6126608153544564E-2</v>
          </cell>
          <cell r="K715">
            <v>0.17699154350091756</v>
          </cell>
          <cell r="L715">
            <v>2.5574860909430992</v>
          </cell>
          <cell r="M715">
            <v>0.11774700759516508</v>
          </cell>
          <cell r="N715">
            <v>4.2573982293669724E-2</v>
          </cell>
          <cell r="O715">
            <v>2.7105461756455843E-2</v>
          </cell>
          <cell r="P715">
            <v>0.25691148445155693</v>
          </cell>
          <cell r="Q715">
            <v>-1.2313050066693838E-4</v>
          </cell>
          <cell r="R715">
            <v>0.91080729325348309</v>
          </cell>
          <cell r="S715">
            <v>3.2584394436660234E-16</v>
          </cell>
          <cell r="T715">
            <v>0.38860258712123558</v>
          </cell>
          <cell r="U715">
            <v>0.57428210556756776</v>
          </cell>
          <cell r="V715">
            <v>4.869923306839205E-2</v>
          </cell>
          <cell r="W715">
            <v>5.8385133368093027E-2</v>
          </cell>
          <cell r="X715" t="e">
            <v>#VALUE!</v>
          </cell>
          <cell r="Y715">
            <v>0.42268186615043252</v>
          </cell>
          <cell r="Z715" t="e">
            <v>#VALUE!</v>
          </cell>
          <cell r="AA715" t="e">
            <v>#VALUE!</v>
          </cell>
        </row>
        <row r="716">
          <cell r="C716" t="str">
            <v>Economics costs - 2030 (Coal - 7.15)</v>
          </cell>
          <cell r="E716">
            <v>-6.8394040240800013E-3</v>
          </cell>
          <cell r="F716">
            <v>-0.15075902685251075</v>
          </cell>
          <cell r="G716">
            <v>-2.2759416866451512E-2</v>
          </cell>
          <cell r="H716">
            <v>-3.396898417319906E-2</v>
          </cell>
          <cell r="I716">
            <v>-0.49988247726745222</v>
          </cell>
          <cell r="J716">
            <v>-1.0800704369509402E-2</v>
          </cell>
          <cell r="K716">
            <v>-7.4193858414176639E-2</v>
          </cell>
          <cell r="L716">
            <v>-0.5543024534288854</v>
          </cell>
          <cell r="M716">
            <v>-0.19864985518008349</v>
          </cell>
          <cell r="N716">
            <v>-2.4473122144944206E-2</v>
          </cell>
          <cell r="O716">
            <v>-7.469598344213943E-2</v>
          </cell>
          <cell r="P716">
            <v>-0.15093752992215631</v>
          </cell>
          <cell r="Q716">
            <v>-2.7526897480310196E-2</v>
          </cell>
          <cell r="R716">
            <v>-0.11869721331443796</v>
          </cell>
          <cell r="S716">
            <v>0</v>
          </cell>
          <cell r="T716">
            <v>-0.92443407726295457</v>
          </cell>
          <cell r="U716">
            <v>-0.17371757234417559</v>
          </cell>
          <cell r="V716">
            <v>-1.736003634498685E-2</v>
          </cell>
          <cell r="W716">
            <v>-6.5573341907506175E-2</v>
          </cell>
          <cell r="X716" t="e">
            <v>#VALUE!</v>
          </cell>
          <cell r="Y716">
            <v>-0.16471431340736628</v>
          </cell>
          <cell r="Z716" t="e">
            <v>#VALUE!</v>
          </cell>
          <cell r="AA716" t="e">
            <v>#VALUE!</v>
          </cell>
        </row>
        <row r="717">
          <cell r="C717" t="str">
            <v>Percent of target met (Road - 7.15)</v>
          </cell>
          <cell r="E717">
            <v>2.1002394612558817</v>
          </cell>
          <cell r="F717">
            <v>1.1469760189006266</v>
          </cell>
          <cell r="G717">
            <v>2.5891169514020875</v>
          </cell>
          <cell r="H717">
            <v>2.2103960266441929</v>
          </cell>
          <cell r="I717">
            <v>2.0675087930752887</v>
          </cell>
          <cell r="J717">
            <v>10.54419865456533</v>
          </cell>
          <cell r="K717">
            <v>34.388490094035731</v>
          </cell>
          <cell r="L717" t="e">
            <v>#DIV/0!</v>
          </cell>
          <cell r="M717">
            <v>8.3667476322778587</v>
          </cell>
          <cell r="N717">
            <v>12.755232550305648</v>
          </cell>
          <cell r="O717">
            <v>1.1936916187187241</v>
          </cell>
          <cell r="P717">
            <v>0.20439181984386323</v>
          </cell>
          <cell r="Q717">
            <v>3.0813751661099027</v>
          </cell>
          <cell r="R717" t="e">
            <v>#DIV/0!</v>
          </cell>
          <cell r="S717">
            <v>0.56164206270721884</v>
          </cell>
          <cell r="T717">
            <v>13.829358474432945</v>
          </cell>
          <cell r="U717">
            <v>1.4789465041450818</v>
          </cell>
          <cell r="V717">
            <v>35.92019749513603</v>
          </cell>
          <cell r="W717">
            <v>6.7589031264227302</v>
          </cell>
          <cell r="X717" t="e">
            <v>#DIV/0!</v>
          </cell>
          <cell r="Y717" t="e">
            <v>#DIV/0!</v>
          </cell>
          <cell r="Z717" t="e">
            <v>#DIV/0!</v>
          </cell>
          <cell r="AA717" t="e">
            <v>#DIV/0!</v>
          </cell>
        </row>
        <row r="718">
          <cell r="C718" t="str">
            <v>Fiscal revenues - 2020 (Road - 7.15)</v>
          </cell>
          <cell r="E718">
            <v>1.6336914646626024</v>
          </cell>
          <cell r="F718">
            <v>1.2985010561982069</v>
          </cell>
          <cell r="G718">
            <v>1.8909830627602784</v>
          </cell>
          <cell r="H718">
            <v>1.3293616464092053</v>
          </cell>
          <cell r="I718">
            <v>1.3112078454226377</v>
          </cell>
          <cell r="J718">
            <v>1.2739769578654072</v>
          </cell>
          <cell r="K718">
            <v>1.2934051095020336</v>
          </cell>
          <cell r="L718">
            <v>0.95831235088720612</v>
          </cell>
          <cell r="M718">
            <v>-1.2405299848321725</v>
          </cell>
          <cell r="N718">
            <v>1.7365070948438297</v>
          </cell>
          <cell r="O718">
            <v>0.91628277484886911</v>
          </cell>
          <cell r="P718">
            <v>3.0949175198507803</v>
          </cell>
          <cell r="Q718">
            <v>2.1791459403523459</v>
          </cell>
          <cell r="R718">
            <v>-2.0868238869799791</v>
          </cell>
          <cell r="S718">
            <v>-3.9404660772432396</v>
          </cell>
          <cell r="T718">
            <v>2.0146973064100102</v>
          </cell>
          <cell r="U718">
            <v>2.4574641642598891</v>
          </cell>
          <cell r="V718">
            <v>1.5966110468556542</v>
          </cell>
          <cell r="W718">
            <v>0.51808761404302694</v>
          </cell>
          <cell r="X718" t="e">
            <v>#VALUE!</v>
          </cell>
          <cell r="Y718">
            <v>0.95975436874297848</v>
          </cell>
          <cell r="Z718" t="e">
            <v>#VALUE!</v>
          </cell>
          <cell r="AA718" t="e">
            <v>#VALUE!</v>
          </cell>
        </row>
        <row r="719">
          <cell r="C719" t="str">
            <v>Fiscal revenues - 2030 (Road - 7.15)</v>
          </cell>
          <cell r="E719">
            <v>1.6614521206339772</v>
          </cell>
          <cell r="F719">
            <v>1.1612257512657411</v>
          </cell>
          <cell r="G719">
            <v>1.8868675157473889</v>
          </cell>
          <cell r="H719">
            <v>1.2321606494219493</v>
          </cell>
          <cell r="I719">
            <v>1.1422531420888715</v>
          </cell>
          <cell r="J719">
            <v>1.1602936148778715</v>
          </cell>
          <cell r="K719">
            <v>1.0660458261480648</v>
          </cell>
          <cell r="L719">
            <v>1.5324429838924869</v>
          </cell>
          <cell r="M719">
            <v>0.36214963139714057</v>
          </cell>
          <cell r="N719">
            <v>1.6402486682889628</v>
          </cell>
          <cell r="O719">
            <v>0.81043564943879209</v>
          </cell>
          <cell r="P719">
            <v>2.6476003321112747</v>
          </cell>
          <cell r="Q719">
            <v>2.1399994812089935</v>
          </cell>
          <cell r="R719">
            <v>0.90875660359244925</v>
          </cell>
          <cell r="S719">
            <v>0.34909012252259786</v>
          </cell>
          <cell r="T719">
            <v>2.5959362172271052</v>
          </cell>
          <cell r="U719">
            <v>1.9981700611435116</v>
          </cell>
          <cell r="V719">
            <v>1.4175875597476597</v>
          </cell>
          <cell r="W719">
            <v>0.56065535280318601</v>
          </cell>
          <cell r="X719" t="e">
            <v>#VALUE!</v>
          </cell>
          <cell r="Y719">
            <v>1.3828090149241066</v>
          </cell>
          <cell r="Z719" t="e">
            <v>#VALUE!</v>
          </cell>
          <cell r="AA719" t="e">
            <v>#VALUE!</v>
          </cell>
        </row>
        <row r="720">
          <cell r="C720" t="str">
            <v>Fiscal revenues USDbn - 2030 (Road - 7.15)</v>
          </cell>
          <cell r="E720">
            <v>10.537829839335098</v>
          </cell>
          <cell r="F720">
            <v>21.172358311764906</v>
          </cell>
          <cell r="G720">
            <v>43.617854884802348</v>
          </cell>
          <cell r="H720">
            <v>26.612095703211132</v>
          </cell>
          <cell r="I720">
            <v>283.0694267678299</v>
          </cell>
          <cell r="J720">
            <v>36.111795696407924</v>
          </cell>
          <cell r="K720">
            <v>48.08303762119526</v>
          </cell>
          <cell r="L720">
            <v>92.358910994024981</v>
          </cell>
          <cell r="M720">
            <v>6.5581863306880361</v>
          </cell>
          <cell r="N720">
            <v>33.159919671949083</v>
          </cell>
          <cell r="O720">
            <v>48.349443425730243</v>
          </cell>
          <cell r="P720">
            <v>54.563045505657783</v>
          </cell>
          <cell r="Q720">
            <v>31.556575429306069</v>
          </cell>
          <cell r="R720">
            <v>17.581696585325627</v>
          </cell>
          <cell r="S720">
            <v>2.9452071944308544</v>
          </cell>
          <cell r="T720">
            <v>10.867857006845675</v>
          </cell>
          <cell r="U720">
            <v>20.564300538449924</v>
          </cell>
          <cell r="V720">
            <v>44.673582405993848</v>
          </cell>
          <cell r="W720">
            <v>142.06558078463931</v>
          </cell>
          <cell r="X720" t="e">
            <v>#VALUE!</v>
          </cell>
          <cell r="Y720">
            <v>51.286773931452011</v>
          </cell>
          <cell r="Z720" t="e">
            <v>#VALUE!</v>
          </cell>
          <cell r="AA720" t="e">
            <v>#VALUE!</v>
          </cell>
        </row>
        <row r="721">
          <cell r="C721" t="str">
            <v>Fiscal revenues USDbn - Power - 2030 (Road - 7.15)</v>
          </cell>
          <cell r="E721">
            <v>2.5675976998650851</v>
          </cell>
          <cell r="F721">
            <v>10.697996757767408</v>
          </cell>
          <cell r="G721">
            <v>4.861007633234089</v>
          </cell>
          <cell r="H721">
            <v>4.1703408267195012</v>
          </cell>
          <cell r="I721">
            <v>129.56314806410984</v>
          </cell>
          <cell r="J721">
            <v>2.1699953323328809</v>
          </cell>
          <cell r="K721">
            <v>13.653523278470312</v>
          </cell>
          <cell r="L721">
            <v>51.524577446876158</v>
          </cell>
          <cell r="M721">
            <v>2.3692274260254953</v>
          </cell>
          <cell r="N721">
            <v>8.5133980421203805</v>
          </cell>
          <cell r="O721">
            <v>20.696258282981926</v>
          </cell>
          <cell r="P721">
            <v>22.687396577657218</v>
          </cell>
          <cell r="Q721">
            <v>9.2350435434812255</v>
          </cell>
          <cell r="R721">
            <v>5.2312850552198951</v>
          </cell>
          <cell r="S721">
            <v>1.1216977059746365</v>
          </cell>
          <cell r="T721">
            <v>5.173629941003969</v>
          </cell>
          <cell r="U721">
            <v>7.1327245825587857</v>
          </cell>
          <cell r="V721">
            <v>9.7829939750445725</v>
          </cell>
          <cell r="W721">
            <v>55.104129361152637</v>
          </cell>
          <cell r="X721" t="e">
            <v>#VALUE!</v>
          </cell>
          <cell r="Y721">
            <v>19.276630080662944</v>
          </cell>
          <cell r="Z721" t="e">
            <v>#VALUE!</v>
          </cell>
          <cell r="AA721" t="e">
            <v>#VALUE!</v>
          </cell>
        </row>
        <row r="722">
          <cell r="C722" t="str">
            <v>CO2 Emissions - 2016 (Road - 7.15)</v>
          </cell>
          <cell r="E722">
            <v>191.79313089603954</v>
          </cell>
          <cell r="F722">
            <v>402.16317853664913</v>
          </cell>
          <cell r="G722">
            <v>416.85342030383663</v>
          </cell>
          <cell r="H722">
            <v>560.59696316918621</v>
          </cell>
          <cell r="I722">
            <v>9214.9230641185477</v>
          </cell>
          <cell r="J722">
            <v>287.97915442464137</v>
          </cell>
          <cell r="K722">
            <v>734.03269943290877</v>
          </cell>
          <cell r="L722">
            <v>2020.6490700180166</v>
          </cell>
          <cell r="M722">
            <v>462.06984416387434</v>
          </cell>
          <cell r="N722">
            <v>328.75708713273985</v>
          </cell>
          <cell r="O722">
            <v>1165.1137268277196</v>
          </cell>
          <cell r="P722">
            <v>592.12697629789659</v>
          </cell>
          <cell r="Q722">
            <v>440.92647566059031</v>
          </cell>
          <cell r="R722">
            <v>1421.1029993347427</v>
          </cell>
          <cell r="S722">
            <v>540.01553446832759</v>
          </cell>
          <cell r="T722">
            <v>411.2682509052928</v>
          </cell>
          <cell r="U722">
            <v>335.41115422511842</v>
          </cell>
          <cell r="V722">
            <v>369.90041791943997</v>
          </cell>
          <cell r="W722">
            <v>4865.3153917958953</v>
          </cell>
          <cell r="X722" t="e">
            <v>#VALUE!</v>
          </cell>
          <cell r="Y722">
            <v>1303.210449454288</v>
          </cell>
          <cell r="Z722" t="e">
            <v>#VALUE!</v>
          </cell>
          <cell r="AA722" t="e">
            <v>#VALUE!</v>
          </cell>
        </row>
        <row r="723">
          <cell r="C723" t="str">
            <v>CO2 Emissions - 2017 (Road - 7.15)</v>
          </cell>
          <cell r="E723">
            <v>200.3702654823386</v>
          </cell>
          <cell r="F723">
            <v>412.52453836355244</v>
          </cell>
          <cell r="G723">
            <v>426.11828604987028</v>
          </cell>
          <cell r="H723">
            <v>586.27603847227374</v>
          </cell>
          <cell r="I723">
            <v>9073.4587476230481</v>
          </cell>
          <cell r="J723">
            <v>306.94182177611367</v>
          </cell>
          <cell r="K723">
            <v>759.69949089724889</v>
          </cell>
          <cell r="L723">
            <v>2077.0679982150036</v>
          </cell>
          <cell r="M723">
            <v>489.93360727090555</v>
          </cell>
          <cell r="N723">
            <v>353.09185205120247</v>
          </cell>
          <cell r="O723">
            <v>1234.0000807791287</v>
          </cell>
          <cell r="P723">
            <v>581.67325113964955</v>
          </cell>
          <cell r="Q723">
            <v>444.8308452141257</v>
          </cell>
          <cell r="R723">
            <v>1551.278477201035</v>
          </cell>
          <cell r="S723">
            <v>556.74357287803537</v>
          </cell>
          <cell r="T723">
            <v>386.74784136467662</v>
          </cell>
          <cell r="U723">
            <v>358.71876987846156</v>
          </cell>
          <cell r="V723">
            <v>400.806599451794</v>
          </cell>
          <cell r="W723">
            <v>4963.9614570945287</v>
          </cell>
          <cell r="X723" t="e">
            <v>#VALUE!</v>
          </cell>
          <cell r="Y723">
            <v>1324.4338705896309</v>
          </cell>
          <cell r="Z723" t="e">
            <v>#VALUE!</v>
          </cell>
          <cell r="AA723" t="e">
            <v>#VALUE!</v>
          </cell>
        </row>
        <row r="724">
          <cell r="C724" t="str">
            <v>CO2 Emissions - 2020 (Road - 7.15)</v>
          </cell>
          <cell r="E724">
            <v>188.99192789636629</v>
          </cell>
          <cell r="F724">
            <v>397.69679969614492</v>
          </cell>
          <cell r="G724">
            <v>410.43427790006706</v>
          </cell>
          <cell r="H724">
            <v>571.35227779130435</v>
          </cell>
          <cell r="I724">
            <v>9520.8097673510747</v>
          </cell>
          <cell r="J724">
            <v>272.70153938454882</v>
          </cell>
          <cell r="K724">
            <v>639.25715794787868</v>
          </cell>
          <cell r="L724">
            <v>2241.0468033363045</v>
          </cell>
          <cell r="M724">
            <v>500.8751966647543</v>
          </cell>
          <cell r="N724">
            <v>301.0630891967902</v>
          </cell>
          <cell r="O724">
            <v>1156.1698949673689</v>
          </cell>
          <cell r="P724">
            <v>565.18465393850852</v>
          </cell>
          <cell r="Q724">
            <v>431.8057018757105</v>
          </cell>
          <cell r="R724">
            <v>1411.8185510658245</v>
          </cell>
          <cell r="S724">
            <v>505.31406554693842</v>
          </cell>
          <cell r="T724">
            <v>366.97089356290394</v>
          </cell>
          <cell r="U724">
            <v>338.38862814082995</v>
          </cell>
          <cell r="V724">
            <v>344.89244043898577</v>
          </cell>
          <cell r="W724">
            <v>4873.963074008725</v>
          </cell>
          <cell r="X724" t="e">
            <v>#VALUE!</v>
          </cell>
          <cell r="Y724">
            <v>1317.8282495111068</v>
          </cell>
          <cell r="Z724" t="e">
            <v>#VALUE!</v>
          </cell>
          <cell r="AA724" t="e">
            <v>#VALUE!</v>
          </cell>
        </row>
        <row r="725">
          <cell r="C725" t="str">
            <v>CO2 Emissions - 2030 (Road - 7.15)</v>
          </cell>
          <cell r="E725">
            <v>197.545021414758</v>
          </cell>
          <cell r="F725">
            <v>441.1363642255584</v>
          </cell>
          <cell r="G725">
            <v>408.00713124289024</v>
          </cell>
          <cell r="H725">
            <v>565.90169043345634</v>
          </cell>
          <cell r="I725">
            <v>13266.214159326461</v>
          </cell>
          <cell r="J725">
            <v>273.05199138904209</v>
          </cell>
          <cell r="K725">
            <v>601.02658500609618</v>
          </cell>
          <cell r="L725">
            <v>3571.625617290345</v>
          </cell>
          <cell r="M725">
            <v>582.33600836352571</v>
          </cell>
          <cell r="N725">
            <v>281.72918200209733</v>
          </cell>
          <cell r="O725">
            <v>1123.6774468207448</v>
          </cell>
          <cell r="P725">
            <v>620.38603659218347</v>
          </cell>
          <cell r="Q725">
            <v>441.48787921147226</v>
          </cell>
          <cell r="R725">
            <v>1449.1903066755865</v>
          </cell>
          <cell r="S725">
            <v>463.7776897168701</v>
          </cell>
          <cell r="T725">
            <v>390.37164931403288</v>
          </cell>
          <cell r="U725">
            <v>368.88349760268915</v>
          </cell>
          <cell r="V725">
            <v>346.67490226891925</v>
          </cell>
          <cell r="W725">
            <v>4930.8532193579958</v>
          </cell>
          <cell r="X725" t="e">
            <v>#VALUE!</v>
          </cell>
          <cell r="Y725">
            <v>1595.9934935923538</v>
          </cell>
          <cell r="Z725" t="e">
            <v>#VALUE!</v>
          </cell>
          <cell r="AA725" t="e">
            <v>#VALUE!</v>
          </cell>
        </row>
        <row r="726">
          <cell r="C726" t="str">
            <v>Coal emissions - 2030 (Road - 7.15)</v>
          </cell>
          <cell r="E726">
            <v>3.9411688488304439</v>
          </cell>
          <cell r="F726">
            <v>190.83787280027676</v>
          </cell>
          <cell r="G726">
            <v>58.712787853962297</v>
          </cell>
          <cell r="H726">
            <v>68.023993264940344</v>
          </cell>
          <cell r="I726">
            <v>10661.548822986379</v>
          </cell>
          <cell r="J726">
            <v>19.58227942736816</v>
          </cell>
          <cell r="K726">
            <v>190.89535153370252</v>
          </cell>
          <cell r="L726">
            <v>2607.495542043534</v>
          </cell>
          <cell r="M726">
            <v>209.08993133374946</v>
          </cell>
          <cell r="N726">
            <v>28.889597219765573</v>
          </cell>
          <cell r="O726">
            <v>417.57609168784489</v>
          </cell>
          <cell r="P726">
            <v>297.01635405913055</v>
          </cell>
          <cell r="Q726">
            <v>40.251683299281702</v>
          </cell>
          <cell r="R726">
            <v>287.90559554259653</v>
          </cell>
          <cell r="S726">
            <v>0</v>
          </cell>
          <cell r="T726">
            <v>317.4452996391239</v>
          </cell>
          <cell r="U726">
            <v>160.9392065171221</v>
          </cell>
          <cell r="V726">
            <v>31.584582271564159</v>
          </cell>
          <cell r="W726">
            <v>1327.3103132260981</v>
          </cell>
          <cell r="X726" t="e">
            <v>#VALUE!</v>
          </cell>
          <cell r="Y726">
            <v>890.47613018711945</v>
          </cell>
          <cell r="Z726" t="e">
            <v>#VALUE!</v>
          </cell>
          <cell r="AA726" t="e">
            <v>#VALUE!</v>
          </cell>
        </row>
        <row r="727">
          <cell r="C727" t="str">
            <v>Natural gas emissions - 2030 (Road - 7.15)</v>
          </cell>
          <cell r="E727">
            <v>107.96336223939794</v>
          </cell>
          <cell r="F727">
            <v>107.65099342762099</v>
          </cell>
          <cell r="G727">
            <v>69.436080001574567</v>
          </cell>
          <cell r="H727">
            <v>217.90378940091946</v>
          </cell>
          <cell r="I727">
            <v>726.48434073467934</v>
          </cell>
          <cell r="J727">
            <v>85.884744777016934</v>
          </cell>
          <cell r="K727">
            <v>165.6544040631502</v>
          </cell>
          <cell r="L727">
            <v>148.53611050395978</v>
          </cell>
          <cell r="M727">
            <v>115.86123175497887</v>
          </cell>
          <cell r="N727">
            <v>117.55082729666596</v>
          </cell>
          <cell r="O727">
            <v>299.39209431331687</v>
          </cell>
          <cell r="P727">
            <v>124.64147564170801</v>
          </cell>
          <cell r="Q727">
            <v>153.9469268070111</v>
          </cell>
          <cell r="R727">
            <v>830.35212105790322</v>
          </cell>
          <cell r="S727">
            <v>166.77752749231783</v>
          </cell>
          <cell r="T727">
            <v>4.4122208189299297</v>
          </cell>
          <cell r="U727">
            <v>103.20280213650403</v>
          </cell>
          <cell r="V727">
            <v>156.52304906781214</v>
          </cell>
          <cell r="W727">
            <v>1640.8791513153185</v>
          </cell>
          <cell r="X727" t="e">
            <v>#VALUE!</v>
          </cell>
          <cell r="Y727">
            <v>281.21332909740983</v>
          </cell>
          <cell r="Z727" t="e">
            <v>#VALUE!</v>
          </cell>
          <cell r="AA727" t="e">
            <v>#VALUE!</v>
          </cell>
        </row>
        <row r="728">
          <cell r="C728" t="str">
            <v>Road fuel emissions - 2030 (Road - 7.15)</v>
          </cell>
          <cell r="E728">
            <v>31.03710113218726</v>
          </cell>
          <cell r="F728">
            <v>74.363373581677195</v>
          </cell>
          <cell r="G728">
            <v>138.89547747627995</v>
          </cell>
          <cell r="H728">
            <v>129.64496660323206</v>
          </cell>
          <cell r="I728">
            <v>771.43188051920151</v>
          </cell>
          <cell r="J728">
            <v>78.510329754274366</v>
          </cell>
          <cell r="K728">
            <v>103.20912924831852</v>
          </cell>
          <cell r="L728">
            <v>336.35184374594121</v>
          </cell>
          <cell r="M728">
            <v>142.62404767354502</v>
          </cell>
          <cell r="N728">
            <v>68.725726959392546</v>
          </cell>
          <cell r="O728">
            <v>124.40038426045493</v>
          </cell>
          <cell r="P728">
            <v>39.136794911972174</v>
          </cell>
          <cell r="Q728">
            <v>131.80539238000051</v>
          </cell>
          <cell r="R728">
            <v>71.093164401902058</v>
          </cell>
          <cell r="S728">
            <v>58.90466557626609</v>
          </cell>
          <cell r="T728">
            <v>44.856890329653488</v>
          </cell>
          <cell r="U728">
            <v>48.436212050544079</v>
          </cell>
          <cell r="V728">
            <v>78.120783960354871</v>
          </cell>
          <cell r="W728">
            <v>1092.2878418395087</v>
          </cell>
          <cell r="X728" t="e">
            <v>#VALUE!</v>
          </cell>
          <cell r="Y728">
            <v>187.57031612656351</v>
          </cell>
          <cell r="Z728" t="e">
            <v>#VALUE!</v>
          </cell>
          <cell r="AA728" t="e">
            <v>#VALUE!</v>
          </cell>
        </row>
        <row r="729">
          <cell r="C729" t="str">
            <v>Oil emissions - 2030 (Road - 7.15)</v>
          </cell>
          <cell r="E729">
            <v>85.640490326529616</v>
          </cell>
          <cell r="F729">
            <v>142.04749799766066</v>
          </cell>
          <cell r="G729">
            <v>279.85826338735336</v>
          </cell>
          <cell r="H729">
            <v>278.87390776759645</v>
          </cell>
          <cell r="I729">
            <v>1847.7809956054025</v>
          </cell>
          <cell r="J729">
            <v>160.98496718465699</v>
          </cell>
          <cell r="K729">
            <v>224.07682940924352</v>
          </cell>
          <cell r="L729">
            <v>814.19396474285122</v>
          </cell>
          <cell r="M729">
            <v>257.38484527479744</v>
          </cell>
          <cell r="N729">
            <v>130.08875748566581</v>
          </cell>
          <cell r="O729">
            <v>373.90926081958304</v>
          </cell>
          <cell r="P729">
            <v>180.92820689134496</v>
          </cell>
          <cell r="Q729">
            <v>247.18926910517945</v>
          </cell>
          <cell r="R729">
            <v>299.73259007508659</v>
          </cell>
          <cell r="S729">
            <v>297.0001622245523</v>
          </cell>
          <cell r="T729">
            <v>68.514128855979024</v>
          </cell>
          <cell r="U729">
            <v>104.441488949063</v>
          </cell>
          <cell r="V729">
            <v>152.56727092954296</v>
          </cell>
          <cell r="W729">
            <v>1942.5637548165789</v>
          </cell>
          <cell r="X729" t="e">
            <v>#VALUE!</v>
          </cell>
          <cell r="Y729">
            <v>415.14613957098254</v>
          </cell>
          <cell r="Z729" t="e">
            <v>#VALUE!</v>
          </cell>
          <cell r="AA729" t="e">
            <v>#VALUE!</v>
          </cell>
        </row>
        <row r="730">
          <cell r="C730" t="str">
            <v>Other fuel emissions - 2030 (Road - 7.15)</v>
          </cell>
          <cell r="E730">
            <v>0</v>
          </cell>
          <cell r="F730">
            <v>0.6</v>
          </cell>
          <cell r="G730">
            <v>0</v>
          </cell>
          <cell r="H730">
            <v>1.1000000000000001</v>
          </cell>
          <cell r="I730">
            <v>30.4</v>
          </cell>
          <cell r="J730">
            <v>6.6</v>
          </cell>
          <cell r="K730">
            <v>20.399999999999999</v>
          </cell>
          <cell r="L730">
            <v>1.4</v>
          </cell>
          <cell r="M730">
            <v>0</v>
          </cell>
          <cell r="N730">
            <v>5.2</v>
          </cell>
          <cell r="O730">
            <v>32.799999999999997</v>
          </cell>
          <cell r="P730">
            <v>17.8</v>
          </cell>
          <cell r="Q730">
            <v>0.1</v>
          </cell>
          <cell r="R730">
            <v>31.2</v>
          </cell>
          <cell r="S730">
            <v>0</v>
          </cell>
          <cell r="T730">
            <v>0</v>
          </cell>
          <cell r="U730">
            <v>0.3</v>
          </cell>
          <cell r="V730">
            <v>6</v>
          </cell>
          <cell r="W730">
            <v>20.100000000000001</v>
          </cell>
          <cell r="X730" t="e">
            <v>#VALUE!</v>
          </cell>
          <cell r="Y730">
            <v>9.1578947368421044</v>
          </cell>
          <cell r="Z730" t="e">
            <v>#VALUE!</v>
          </cell>
          <cell r="AA730" t="e">
            <v>#VALUE!</v>
          </cell>
        </row>
        <row r="731">
          <cell r="C731" t="str">
            <v>Total deaths - 2030 (Road - 7.15)</v>
          </cell>
          <cell r="E731">
            <v>4821.2986978837189</v>
          </cell>
          <cell r="F731">
            <v>2013.3304367566616</v>
          </cell>
          <cell r="G731">
            <v>18182.383083591783</v>
          </cell>
          <cell r="H731">
            <v>2670.1852640325706</v>
          </cell>
          <cell r="I731">
            <v>1370231.5939165496</v>
          </cell>
          <cell r="J731">
            <v>7360.8022773127959</v>
          </cell>
          <cell r="K731">
            <v>13239.632660968018</v>
          </cell>
          <cell r="L731">
            <v>1061811.7118176415</v>
          </cell>
          <cell r="M731">
            <v>154882.81950892179</v>
          </cell>
          <cell r="N731">
            <v>5183.3314751395301</v>
          </cell>
          <cell r="O731">
            <v>14091.454038403468</v>
          </cell>
          <cell r="P731">
            <v>10495.708613490069</v>
          </cell>
          <cell r="Q731">
            <v>11529.657904122845</v>
          </cell>
          <cell r="R731">
            <v>65347.292366162757</v>
          </cell>
          <cell r="S731">
            <v>2967.6235935514851</v>
          </cell>
          <cell r="T731">
            <v>15893.982304284888</v>
          </cell>
          <cell r="U731">
            <v>16982.452572568334</v>
          </cell>
          <cell r="V731">
            <v>6556.8755318971853</v>
          </cell>
          <cell r="W731">
            <v>42969.036513437328</v>
          </cell>
          <cell r="X731" t="e">
            <v>#VALUE!</v>
          </cell>
          <cell r="Y731">
            <v>148801.64066193247</v>
          </cell>
          <cell r="Z731" t="e">
            <v>#VALUE!</v>
          </cell>
          <cell r="AA731" t="e">
            <v>#VALUE!</v>
          </cell>
        </row>
        <row r="732">
          <cell r="C732" t="str">
            <v>Coal deaths - 2030 (Road - 7.15)</v>
          </cell>
          <cell r="E732">
            <v>47.731263686236872</v>
          </cell>
          <cell r="F732">
            <v>275.27002355283838</v>
          </cell>
          <cell r="G732">
            <v>322.146860186114</v>
          </cell>
          <cell r="H732">
            <v>89.806855954114454</v>
          </cell>
          <cell r="I732">
            <v>823891.71797160362</v>
          </cell>
          <cell r="J732">
            <v>368.75238300687266</v>
          </cell>
          <cell r="K732">
            <v>3587.4020081284589</v>
          </cell>
          <cell r="L732">
            <v>410004.91685772169</v>
          </cell>
          <cell r="M732">
            <v>8950.6569050061844</v>
          </cell>
          <cell r="N732">
            <v>391.21619266668495</v>
          </cell>
          <cell r="O732">
            <v>2582.3696878538376</v>
          </cell>
          <cell r="P732">
            <v>3477.8810653473556</v>
          </cell>
          <cell r="Q732">
            <v>113.47446607546193</v>
          </cell>
          <cell r="R732">
            <v>19336.985551994814</v>
          </cell>
          <cell r="S732">
            <v>0</v>
          </cell>
          <cell r="T732">
            <v>5378.7273966777175</v>
          </cell>
          <cell r="U732">
            <v>7823.2332442876277</v>
          </cell>
          <cell r="V732">
            <v>772.67768232693345</v>
          </cell>
          <cell r="W732">
            <v>6809.8270570891991</v>
          </cell>
          <cell r="X732" t="e">
            <v>#VALUE!</v>
          </cell>
          <cell r="Y732">
            <v>68117.0943933245</v>
          </cell>
          <cell r="Z732" t="e">
            <v>#VALUE!</v>
          </cell>
          <cell r="AA732" t="e">
            <v>#VALUE!</v>
          </cell>
        </row>
        <row r="733">
          <cell r="C733" t="str">
            <v>Natural gas deaths - 2030 (Road - 7.15)</v>
          </cell>
          <cell r="E733">
            <v>239.51332890831563</v>
          </cell>
          <cell r="F733">
            <v>32.42967383946165</v>
          </cell>
          <cell r="G733">
            <v>99.559915530600122</v>
          </cell>
          <cell r="H733">
            <v>370.76567148402836</v>
          </cell>
          <cell r="I733">
            <v>39021.710632391136</v>
          </cell>
          <cell r="J733">
            <v>630.77563169753171</v>
          </cell>
          <cell r="K733">
            <v>2397.2432440749494</v>
          </cell>
          <cell r="L733">
            <v>3909.3967044510832</v>
          </cell>
          <cell r="M733">
            <v>4478.091150971406</v>
          </cell>
          <cell r="N733">
            <v>581.72216438005205</v>
          </cell>
          <cell r="O733">
            <v>4106.219504121992</v>
          </cell>
          <cell r="P733">
            <v>1167.0826463965129</v>
          </cell>
          <cell r="Q733">
            <v>167.07906368278256</v>
          </cell>
          <cell r="R733">
            <v>14996.048121794118</v>
          </cell>
          <cell r="S733">
            <v>270.88593318535135</v>
          </cell>
          <cell r="T733">
            <v>14.082283210729932</v>
          </cell>
          <cell r="U733">
            <v>652.55569893591007</v>
          </cell>
          <cell r="V733">
            <v>1319.7911029277302</v>
          </cell>
          <cell r="W733">
            <v>9090.3558851670023</v>
          </cell>
          <cell r="X733" t="e">
            <v>#VALUE!</v>
          </cell>
          <cell r="Y733">
            <v>4397.121492481614</v>
          </cell>
          <cell r="Z733" t="e">
            <v>#VALUE!</v>
          </cell>
          <cell r="AA733" t="e">
            <v>#VALUE!</v>
          </cell>
        </row>
        <row r="734">
          <cell r="C734" t="str">
            <v>Gasoline deaths - 2030 (Road - 7.15)</v>
          </cell>
          <cell r="E734">
            <v>328.51837057191932</v>
          </cell>
          <cell r="F734">
            <v>118.53522918888034</v>
          </cell>
          <cell r="G734">
            <v>697.20677460819059</v>
          </cell>
          <cell r="H734">
            <v>237.35756115836492</v>
          </cell>
          <cell r="I734">
            <v>50488.320308883245</v>
          </cell>
          <cell r="J734">
            <v>17.226855039325379</v>
          </cell>
          <cell r="K734">
            <v>92.987514788188122</v>
          </cell>
          <cell r="L734">
            <v>8286.3427928230631</v>
          </cell>
          <cell r="M734">
            <v>5839.2708068795937</v>
          </cell>
          <cell r="N734">
            <v>186.07253295708165</v>
          </cell>
          <cell r="O734">
            <v>752.19464659892685</v>
          </cell>
          <cell r="P734">
            <v>311.42952632635212</v>
          </cell>
          <cell r="Q734">
            <v>4155.2378876923585</v>
          </cell>
          <cell r="R734">
            <v>9314.1433310380235</v>
          </cell>
          <cell r="S734">
            <v>793.05944889825196</v>
          </cell>
          <cell r="T734">
            <v>301.0506267542408</v>
          </cell>
          <cell r="U734">
            <v>21.360375096156211</v>
          </cell>
          <cell r="V734">
            <v>44.233439602470888</v>
          </cell>
          <cell r="W734">
            <v>4202.4800460367778</v>
          </cell>
          <cell r="X734" t="e">
            <v>#VALUE!</v>
          </cell>
          <cell r="Y734">
            <v>4536.1593723653377</v>
          </cell>
          <cell r="Z734" t="e">
            <v>#VALUE!</v>
          </cell>
          <cell r="AA734" t="e">
            <v>#VALUE!</v>
          </cell>
        </row>
        <row r="735">
          <cell r="C735" t="str">
            <v>Diesel deaths - 2030 (Road - 7.15)</v>
          </cell>
          <cell r="E735">
            <v>3327.0333779556122</v>
          </cell>
          <cell r="F735">
            <v>1439.4418301325281</v>
          </cell>
          <cell r="G735">
            <v>10227.918589690475</v>
          </cell>
          <cell r="H735">
            <v>1572.4629780442101</v>
          </cell>
          <cell r="I735">
            <v>282024.18553728593</v>
          </cell>
          <cell r="J735">
            <v>2914.8938699373616</v>
          </cell>
          <cell r="K735">
            <v>3567.8664978441852</v>
          </cell>
          <cell r="L735">
            <v>53777.534901857478</v>
          </cell>
          <cell r="M735">
            <v>32628.972184139282</v>
          </cell>
          <cell r="N735">
            <v>2144.4847517847406</v>
          </cell>
          <cell r="O735">
            <v>6122.3453874975694</v>
          </cell>
          <cell r="P735">
            <v>5262.9980999378267</v>
          </cell>
          <cell r="Q735">
            <v>6572.339504186456</v>
          </cell>
          <cell r="R735">
            <v>18304.759268505513</v>
          </cell>
          <cell r="S735">
            <v>1887.0574344676643</v>
          </cell>
          <cell r="T735">
            <v>3576.0181849784658</v>
          </cell>
          <cell r="U735">
            <v>4017.2877014527248</v>
          </cell>
          <cell r="V735">
            <v>1696.9994248999433</v>
          </cell>
          <cell r="W735">
            <v>15397.325573591756</v>
          </cell>
          <cell r="X735" t="e">
            <v>#VALUE!</v>
          </cell>
          <cell r="Y735">
            <v>24024.31184727314</v>
          </cell>
          <cell r="Z735" t="e">
            <v>#VALUE!</v>
          </cell>
          <cell r="AA735" t="e">
            <v>#VALUE!</v>
          </cell>
        </row>
        <row r="736">
          <cell r="C736" t="str">
            <v>Non-road oil deaths - 2030 (Road - 7.15)</v>
          </cell>
          <cell r="E736">
            <v>10.09938148358429</v>
          </cell>
          <cell r="F736">
            <v>2.7153390495220404</v>
          </cell>
          <cell r="G736">
            <v>17.350756883404927</v>
          </cell>
          <cell r="H736">
            <v>5.6570876735232014</v>
          </cell>
          <cell r="I736">
            <v>862.2836628856968</v>
          </cell>
          <cell r="J736">
            <v>3.548728448091155</v>
          </cell>
          <cell r="K736">
            <v>6.2850580217805332</v>
          </cell>
          <cell r="L736">
            <v>108.09407431931092</v>
          </cell>
          <cell r="M736">
            <v>64.495801805435136</v>
          </cell>
          <cell r="N736">
            <v>2.3405124484907982</v>
          </cell>
          <cell r="O736">
            <v>31.852769998716763</v>
          </cell>
          <cell r="P736">
            <v>29.242196942878298</v>
          </cell>
          <cell r="Q736">
            <v>18.985841771612193</v>
          </cell>
          <cell r="R736">
            <v>221.79828490097941</v>
          </cell>
          <cell r="S736">
            <v>16.584171995183091</v>
          </cell>
          <cell r="T736">
            <v>4.0698797358429708</v>
          </cell>
          <cell r="U736">
            <v>5.1706405638175594</v>
          </cell>
          <cell r="V736">
            <v>2.4131807807491041</v>
          </cell>
          <cell r="W736">
            <v>49.17803045941173</v>
          </cell>
          <cell r="X736" t="e">
            <v>#VALUE!</v>
          </cell>
          <cell r="Y736">
            <v>76.956073693054265</v>
          </cell>
          <cell r="Z736" t="e">
            <v>#VALUE!</v>
          </cell>
          <cell r="AA736" t="e">
            <v>#VALUE!</v>
          </cell>
        </row>
        <row r="737">
          <cell r="C737" t="str">
            <v>Biomass indoor deaths - 2030 (Road - 7.15)</v>
          </cell>
          <cell r="E737">
            <v>219.61658058163553</v>
          </cell>
          <cell r="F737">
            <v>34.127966596603834</v>
          </cell>
          <cell r="G737">
            <v>1207.8052368511053</v>
          </cell>
          <cell r="H737">
            <v>103.71621772408895</v>
          </cell>
          <cell r="I737">
            <v>24670.879541898772</v>
          </cell>
          <cell r="J737">
            <v>300.04487993304423</v>
          </cell>
          <cell r="K737">
            <v>540.71655689833642</v>
          </cell>
          <cell r="L737">
            <v>79139.339319188221</v>
          </cell>
          <cell r="M737">
            <v>2605.5508893989581</v>
          </cell>
          <cell r="N737">
            <v>167.69676811956919</v>
          </cell>
          <cell r="O737">
            <v>223.55330201225101</v>
          </cell>
          <cell r="P737">
            <v>104.35097292466061</v>
          </cell>
          <cell r="Q737">
            <v>52.155446995102601</v>
          </cell>
          <cell r="R737">
            <v>19.182397914024087</v>
          </cell>
          <cell r="S737">
            <v>0</v>
          </cell>
          <cell r="T737">
            <v>191.98648164875729</v>
          </cell>
          <cell r="U737">
            <v>16.257638785603628</v>
          </cell>
          <cell r="V737">
            <v>1028.8261044397916</v>
          </cell>
          <cell r="W737">
            <v>2054.4842929479782</v>
          </cell>
          <cell r="X737" t="e">
            <v>#VALUE!</v>
          </cell>
          <cell r="Y737">
            <v>5930.541610255711</v>
          </cell>
          <cell r="Z737" t="e">
            <v>#VALUE!</v>
          </cell>
          <cell r="AA737" t="e">
            <v>#VALUE!</v>
          </cell>
        </row>
        <row r="738">
          <cell r="C738" t="str">
            <v>Biomass outdoor deaths - 2030 (Road - 7.15)</v>
          </cell>
          <cell r="E738">
            <v>648.78639469641519</v>
          </cell>
          <cell r="F738">
            <v>110.8103743968272</v>
          </cell>
          <cell r="G738">
            <v>5610.3949498418915</v>
          </cell>
          <cell r="H738">
            <v>290.41889199424094</v>
          </cell>
          <cell r="I738">
            <v>149272.49626160107</v>
          </cell>
          <cell r="J738">
            <v>3125.559929250569</v>
          </cell>
          <cell r="K738">
            <v>3047.1317812121197</v>
          </cell>
          <cell r="L738">
            <v>506586.08716728067</v>
          </cell>
          <cell r="M738">
            <v>100315.78177072092</v>
          </cell>
          <cell r="N738">
            <v>1709.798552782911</v>
          </cell>
          <cell r="O738">
            <v>272.91874032017364</v>
          </cell>
          <cell r="P738">
            <v>142.72410561448331</v>
          </cell>
          <cell r="Q738">
            <v>450.38569371907221</v>
          </cell>
          <cell r="R738">
            <v>3154.3754100152896</v>
          </cell>
          <cell r="S738">
            <v>3.6605005034483717E-2</v>
          </cell>
          <cell r="T738">
            <v>6428.0474512791334</v>
          </cell>
          <cell r="U738">
            <v>4446.5872734464938</v>
          </cell>
          <cell r="V738">
            <v>1691.9345969195679</v>
          </cell>
          <cell r="W738">
            <v>5365.3856281452045</v>
          </cell>
          <cell r="X738" t="e">
            <v>#VALUE!</v>
          </cell>
          <cell r="Y738">
            <v>41719.455872539053</v>
          </cell>
          <cell r="Z738" t="e">
            <v>#VALUE!</v>
          </cell>
          <cell r="AA738" t="e">
            <v>#VALUE!</v>
          </cell>
        </row>
        <row r="739">
          <cell r="C739" t="str">
            <v>Fossil fuel deaths - 2030 (Road - 7.15)</v>
          </cell>
          <cell r="E739">
            <v>3952.8957226056682</v>
          </cell>
          <cell r="F739">
            <v>1868.3920957632306</v>
          </cell>
          <cell r="G739">
            <v>11364.182896898785</v>
          </cell>
          <cell r="H739">
            <v>2276.0501543142409</v>
          </cell>
          <cell r="I739">
            <v>1196288.2181130496</v>
          </cell>
          <cell r="J739">
            <v>3935.1974681291822</v>
          </cell>
          <cell r="K739">
            <v>9651.7843228575621</v>
          </cell>
          <cell r="L739">
            <v>476086.28533117258</v>
          </cell>
          <cell r="M739">
            <v>51961.486848801906</v>
          </cell>
          <cell r="N739">
            <v>3305.8361542370499</v>
          </cell>
          <cell r="O739">
            <v>13594.981996071043</v>
          </cell>
          <cell r="P739">
            <v>10248.633534950926</v>
          </cell>
          <cell r="Q739">
            <v>11027.116763408671</v>
          </cell>
          <cell r="R739">
            <v>62173.734558233446</v>
          </cell>
          <cell r="S739">
            <v>2967.5869885464508</v>
          </cell>
          <cell r="T739">
            <v>9273.9483713569971</v>
          </cell>
          <cell r="U739">
            <v>12519.607660336234</v>
          </cell>
          <cell r="V739">
            <v>3836.1148305378265</v>
          </cell>
          <cell r="W739">
            <v>35549.166592344147</v>
          </cell>
          <cell r="X739" t="e">
            <v>#VALUE!</v>
          </cell>
          <cell r="Y739">
            <v>101151.64317913768</v>
          </cell>
          <cell r="Z739" t="e">
            <v>#VALUE!</v>
          </cell>
          <cell r="AA739" t="e">
            <v>#VALUE!</v>
          </cell>
        </row>
        <row r="740">
          <cell r="C740" t="str">
            <v>Welfare gains - 2030 (Road - 7.15)</v>
          </cell>
          <cell r="E740">
            <v>2.6921280790266573E-2</v>
          </cell>
          <cell r="F740">
            <v>1.7751505106117234E-2</v>
          </cell>
          <cell r="G740">
            <v>4.8702262559614708E-3</v>
          </cell>
          <cell r="H740">
            <v>3.6728596371682291E-2</v>
          </cell>
          <cell r="I740">
            <v>0.18675889151752925</v>
          </cell>
          <cell r="J740">
            <v>3.693028196960628E-2</v>
          </cell>
          <cell r="K740">
            <v>5.466208166748425E-2</v>
          </cell>
          <cell r="L740">
            <v>7.3981102228390508E-2</v>
          </cell>
          <cell r="M740">
            <v>0.4709566466539799</v>
          </cell>
          <cell r="N740">
            <v>7.0120921586773865E-3</v>
          </cell>
          <cell r="O740">
            <v>4.3813650085558035E-2</v>
          </cell>
          <cell r="P740">
            <v>3.1814888586863169E-2</v>
          </cell>
          <cell r="Q740">
            <v>5.5900666860751354E-2</v>
          </cell>
          <cell r="R740">
            <v>0.17062324344370136</v>
          </cell>
          <cell r="S740">
            <v>0.22214613866033966</v>
          </cell>
          <cell r="T740">
            <v>1.9823518173126452E-2</v>
          </cell>
          <cell r="U740">
            <v>0.18633085024935606</v>
          </cell>
          <cell r="V740">
            <v>1.2965590693672247E-2</v>
          </cell>
          <cell r="W740">
            <v>4.8207785984280813E-2</v>
          </cell>
          <cell r="X740" t="e">
            <v>#VALUE!</v>
          </cell>
          <cell r="Y740">
            <v>8.9905212497754988E-2</v>
          </cell>
          <cell r="Z740" t="e">
            <v>#VALUE!</v>
          </cell>
          <cell r="AA740" t="e">
            <v>#VALUE!</v>
          </cell>
        </row>
        <row r="741">
          <cell r="C741" t="str">
            <v>Welfare gains USDbn - 2030 (Road - 7.15)</v>
          </cell>
          <cell r="E741">
            <v>0.17074935383424633</v>
          </cell>
          <cell r="F741">
            <v>0.32365905274678058</v>
          </cell>
          <cell r="G741">
            <v>0.11258279678663002</v>
          </cell>
          <cell r="H741">
            <v>0.79326094543464554</v>
          </cell>
          <cell r="I741">
            <v>46.28197587531713</v>
          </cell>
          <cell r="J741">
            <v>1.1493804502557148</v>
          </cell>
          <cell r="K741">
            <v>2.465484001534322</v>
          </cell>
          <cell r="L741">
            <v>4.4587721094823829</v>
          </cell>
          <cell r="M741">
            <v>8.5285781750410283</v>
          </cell>
          <cell r="N741">
            <v>0.14175924492997855</v>
          </cell>
          <cell r="O741">
            <v>2.613860332468529</v>
          </cell>
          <cell r="P741">
            <v>0.65565681975050061</v>
          </cell>
          <cell r="Q741">
            <v>0.82431497102196438</v>
          </cell>
          <cell r="R741">
            <v>3.3010446193980565</v>
          </cell>
          <cell r="S741">
            <v>1.8742048645478744</v>
          </cell>
          <cell r="T741">
            <v>8.2990929996065166E-2</v>
          </cell>
          <cell r="U741">
            <v>1.9176363807191794</v>
          </cell>
          <cell r="V741">
            <v>0.40859513778412326</v>
          </cell>
          <cell r="W741">
            <v>12.215467274068144</v>
          </cell>
          <cell r="X741" t="e">
            <v>#VALUE!</v>
          </cell>
          <cell r="Y741">
            <v>4.6484196492166996</v>
          </cell>
          <cell r="Z741" t="e">
            <v>#VALUE!</v>
          </cell>
          <cell r="AA741" t="e">
            <v>#VALUE!</v>
          </cell>
        </row>
        <row r="742">
          <cell r="C742" t="str">
            <v>Environmental benefits - 2030 (Road - 7.15)</v>
          </cell>
          <cell r="E742">
            <v>3.1669080354844094E-2</v>
          </cell>
          <cell r="F742">
            <v>2.2169123400255182E-2</v>
          </cell>
          <cell r="G742">
            <v>1.0771886209171825E-2</v>
          </cell>
          <cell r="H742">
            <v>4.4172366541007792E-2</v>
          </cell>
          <cell r="I742">
            <v>0.18958352886762128</v>
          </cell>
          <cell r="J742">
            <v>4.1943383918485073E-2</v>
          </cell>
          <cell r="K742">
            <v>6.1204603994680445E-2</v>
          </cell>
          <cell r="L742">
            <v>7.9689219952992593E-2</v>
          </cell>
          <cell r="M742">
            <v>0.48830112935950803</v>
          </cell>
          <cell r="N742">
            <v>1.3467161091627936E-2</v>
          </cell>
          <cell r="O742">
            <v>4.5494279022708639E-2</v>
          </cell>
          <cell r="P742">
            <v>3.2718289514104923E-2</v>
          </cell>
          <cell r="Q742">
            <v>6.7005365088819824E-2</v>
          </cell>
          <cell r="R742">
            <v>0.1738447543662251</v>
          </cell>
          <cell r="S742">
            <v>0.23537989358704062</v>
          </cell>
          <cell r="T742">
            <v>3.2903227923863902E-2</v>
          </cell>
          <cell r="U742">
            <v>0.18985368611843906</v>
          </cell>
          <cell r="V742">
            <v>1.7714271813175125E-2</v>
          </cell>
          <cell r="W742">
            <v>5.4055440608810665E-2</v>
          </cell>
          <cell r="X742" t="e">
            <v>#VALUE!</v>
          </cell>
          <cell r="Y742">
            <v>9.6417931143862212E-2</v>
          </cell>
          <cell r="Z742" t="e">
            <v>#VALUE!</v>
          </cell>
          <cell r="AA742" t="e">
            <v>#VALUE!</v>
          </cell>
        </row>
        <row r="743">
          <cell r="C743" t="str">
            <v>Economics costs - 2030 (Road - 7.15)</v>
          </cell>
          <cell r="E743">
            <v>-4.7477995645775267E-3</v>
          </cell>
          <cell r="F743">
            <v>-4.4176182941379535E-3</v>
          </cell>
          <cell r="G743">
            <v>-5.9016599532103536E-3</v>
          </cell>
          <cell r="H743">
            <v>-7.4437701693255143E-3</v>
          </cell>
          <cell r="I743">
            <v>-2.8246373500920171E-3</v>
          </cell>
          <cell r="J743">
            <v>-5.0131019488788061E-3</v>
          </cell>
          <cell r="K743">
            <v>-6.5425223271961879E-3</v>
          </cell>
          <cell r="L743">
            <v>-5.7081177246020983E-3</v>
          </cell>
          <cell r="M743">
            <v>-1.7344482705528089E-2</v>
          </cell>
          <cell r="N743">
            <v>-6.4550689329505541E-3</v>
          </cell>
          <cell r="O743">
            <v>-1.6806289371506004E-3</v>
          </cell>
          <cell r="P743">
            <v>-9.0340092724176032E-4</v>
          </cell>
          <cell r="Q743">
            <v>-1.1104698228068453E-2</v>
          </cell>
          <cell r="R743">
            <v>-3.2215109225237526E-3</v>
          </cell>
          <cell r="S743">
            <v>-1.3233754926700984E-2</v>
          </cell>
          <cell r="T743">
            <v>-1.3079709750737453E-2</v>
          </cell>
          <cell r="U743">
            <v>-3.5228358690829937E-3</v>
          </cell>
          <cell r="V743">
            <v>-4.7486811195028827E-3</v>
          </cell>
          <cell r="W743">
            <v>-5.8476546245298452E-3</v>
          </cell>
          <cell r="X743" t="e">
            <v>#VALUE!</v>
          </cell>
          <cell r="Y743">
            <v>-6.5127186461072534E-3</v>
          </cell>
          <cell r="Z743" t="e">
            <v>#VALUE!</v>
          </cell>
          <cell r="AA743" t="e">
            <v>#VALUE!</v>
          </cell>
        </row>
        <row r="744">
          <cell r="C744" t="str">
            <v>Coal emissions - 2020 (BL, IEA)</v>
          </cell>
          <cell r="E744">
            <v>3.6188583452695218</v>
          </cell>
          <cell r="F744">
            <v>168.82236574680715</v>
          </cell>
          <cell r="G744">
            <v>57.302474070616043</v>
          </cell>
          <cell r="H744">
            <v>67.690985410151598</v>
          </cell>
          <cell r="I744">
            <v>8433.2472789172989</v>
          </cell>
          <cell r="J744">
            <v>21.529964198317664</v>
          </cell>
          <cell r="K744">
            <v>219.67740344904476</v>
          </cell>
          <cell r="L744">
            <v>1849.4989652898917</v>
          </cell>
          <cell r="M744">
            <v>180.60323097952136</v>
          </cell>
          <cell r="N744">
            <v>31.875382790637065</v>
          </cell>
          <cell r="O744">
            <v>399.11114201391757</v>
          </cell>
          <cell r="P744">
            <v>269.56388770488019</v>
          </cell>
          <cell r="Q744">
            <v>35.394742863696244</v>
          </cell>
          <cell r="R744">
            <v>282.90845607978508</v>
          </cell>
          <cell r="S744">
            <v>0</v>
          </cell>
          <cell r="T744">
            <v>302.90154707716539</v>
          </cell>
          <cell r="U744">
            <v>151.51275865419893</v>
          </cell>
          <cell r="V744">
            <v>32.672460514062664</v>
          </cell>
          <cell r="W744">
            <v>1228.9585465999585</v>
          </cell>
          <cell r="X744" t="e">
            <v>#VALUE!</v>
          </cell>
          <cell r="Y744">
            <v>722.99423424764313</v>
          </cell>
          <cell r="Z744" t="e">
            <v>#VALUE!</v>
          </cell>
          <cell r="AA744" t="e">
            <v>#VALUE!</v>
          </cell>
        </row>
        <row r="745">
          <cell r="C745" t="str">
            <v>Oil emissions - 2020 (BL, IEA)</v>
          </cell>
          <cell r="E745">
            <v>76.11137634037469</v>
          </cell>
          <cell r="F745">
            <v>128.794072702618</v>
          </cell>
          <cell r="G745">
            <v>260.85041650934164</v>
          </cell>
          <cell r="H745">
            <v>261.06581907676684</v>
          </cell>
          <cell r="I745">
            <v>1423.9366637843539</v>
          </cell>
          <cell r="J745">
            <v>153.35091088483122</v>
          </cell>
          <cell r="K745">
            <v>218.72761998811865</v>
          </cell>
          <cell r="L745">
            <v>589.255483669814</v>
          </cell>
          <cell r="M745">
            <v>220.06065093858612</v>
          </cell>
          <cell r="N745">
            <v>128.804668296128</v>
          </cell>
          <cell r="O745">
            <v>346.69138577275731</v>
          </cell>
          <cell r="P745">
            <v>157.92485839155412</v>
          </cell>
          <cell r="Q745">
            <v>226.52349085647586</v>
          </cell>
          <cell r="R745">
            <v>265.75325281209007</v>
          </cell>
          <cell r="S745">
            <v>275.43385553834526</v>
          </cell>
          <cell r="T745">
            <v>66.027873709266387</v>
          </cell>
          <cell r="U745">
            <v>96.043038190061679</v>
          </cell>
          <cell r="V745">
            <v>146.18585944991867</v>
          </cell>
          <cell r="W745">
            <v>1819.4519626823092</v>
          </cell>
          <cell r="X745" t="e">
            <v>#VALUE!</v>
          </cell>
          <cell r="Y745">
            <v>361.10490839966906</v>
          </cell>
          <cell r="Z745" t="e">
            <v>#VALUE!</v>
          </cell>
          <cell r="AA745" t="e">
            <v>#VALUE!</v>
          </cell>
        </row>
        <row r="746">
          <cell r="C746" t="str">
            <v>Natural gas emissions - 2020 (BL, IEA)</v>
          </cell>
          <cell r="E746">
            <v>112.72766733835397</v>
          </cell>
          <cell r="F746">
            <v>107.47627511937011</v>
          </cell>
          <cell r="G746">
            <v>74.210391006816707</v>
          </cell>
          <cell r="H746">
            <v>226.99096950997151</v>
          </cell>
          <cell r="I746">
            <v>580.22603992573318</v>
          </cell>
          <cell r="J746">
            <v>91.408960541815148</v>
          </cell>
          <cell r="K746">
            <v>187.57475613429341</v>
          </cell>
          <cell r="L746">
            <v>110.31413059338905</v>
          </cell>
          <cell r="M746">
            <v>103.54860986386217</v>
          </cell>
          <cell r="N746">
            <v>134.4042704526357</v>
          </cell>
          <cell r="O746">
            <v>337.14835131229705</v>
          </cell>
          <cell r="P746">
            <v>126.52198781421279</v>
          </cell>
          <cell r="Q746">
            <v>164.52568256486384</v>
          </cell>
          <cell r="R746">
            <v>861.36516240898618</v>
          </cell>
          <cell r="S746">
            <v>185.87732587046364</v>
          </cell>
          <cell r="T746">
            <v>4.3704861222135136</v>
          </cell>
          <cell r="U746">
            <v>103.59923527033686</v>
          </cell>
          <cell r="V746">
            <v>169.75640876683934</v>
          </cell>
          <cell r="W746">
            <v>1730.887414298091</v>
          </cell>
          <cell r="X746" t="e">
            <v>#VALUE!</v>
          </cell>
          <cell r="Y746">
            <v>284.89126973234448</v>
          </cell>
          <cell r="Z746" t="e">
            <v>#VALUE!</v>
          </cell>
          <cell r="AA746" t="e">
            <v>#VALUE!</v>
          </cell>
        </row>
        <row r="747">
          <cell r="C747" t="str">
            <v>CO2 Emissions - 2020 (BL, IEA)</v>
          </cell>
          <cell r="E747">
            <v>192.45790202399817</v>
          </cell>
          <cell r="F747">
            <v>405.69271356879528</v>
          </cell>
          <cell r="G747">
            <v>392.36328158677441</v>
          </cell>
          <cell r="H747">
            <v>556.84777399688994</v>
          </cell>
          <cell r="I747">
            <v>10467.809982627386</v>
          </cell>
          <cell r="J747">
            <v>272.88983562496406</v>
          </cell>
          <cell r="K747">
            <v>646.37977957145688</v>
          </cell>
          <cell r="L747">
            <v>2550.468579553095</v>
          </cell>
          <cell r="M747">
            <v>504.21249178196967</v>
          </cell>
          <cell r="N747">
            <v>300.28432153940076</v>
          </cell>
          <cell r="O747">
            <v>1115.7508790989718</v>
          </cell>
          <cell r="P747">
            <v>571.81073391064706</v>
          </cell>
          <cell r="Q747">
            <v>426.54391628503595</v>
          </cell>
          <cell r="R747">
            <v>1441.2268713008614</v>
          </cell>
          <cell r="S747">
            <v>461.31118140880892</v>
          </cell>
          <cell r="T747">
            <v>373.29990690864526</v>
          </cell>
          <cell r="U747">
            <v>351.45503211459749</v>
          </cell>
          <cell r="V747">
            <v>354.61472873082067</v>
          </cell>
          <cell r="W747">
            <v>4799.397923580359</v>
          </cell>
          <cell r="X747" t="e">
            <v>#VALUE!</v>
          </cell>
          <cell r="Y747">
            <v>1378.1483071164985</v>
          </cell>
          <cell r="Z747" t="e">
            <v>#VALUE!</v>
          </cell>
          <cell r="AA747" t="e">
            <v>#VALUE!</v>
          </cell>
        </row>
        <row r="748">
          <cell r="C748" t="str">
            <v>Primary energy - 2020 (BL, IEA)</v>
          </cell>
          <cell r="E748">
            <v>88.064916645579501</v>
          </cell>
          <cell r="F748">
            <v>138.86984167769202</v>
          </cell>
          <cell r="G748">
            <v>279.83069466576927</v>
          </cell>
          <cell r="H748">
            <v>294.40745621427857</v>
          </cell>
          <cell r="I748">
            <v>3439.8304835631266</v>
          </cell>
          <cell r="J748">
            <v>247.14880156382966</v>
          </cell>
          <cell r="K748">
            <v>303.82826388464491</v>
          </cell>
          <cell r="L748">
            <v>1068.2772220242568</v>
          </cell>
          <cell r="M748">
            <v>257.59511862373938</v>
          </cell>
          <cell r="N748">
            <v>142.16247683207587</v>
          </cell>
          <cell r="O748">
            <v>421.17580432736014</v>
          </cell>
          <cell r="P748">
            <v>291.39460301361862</v>
          </cell>
          <cell r="Q748">
            <v>182.8292762136569</v>
          </cell>
          <cell r="R748">
            <v>745.08802334073823</v>
          </cell>
          <cell r="S748">
            <v>197.9017612234847</v>
          </cell>
          <cell r="T748">
            <v>135.43430371957169</v>
          </cell>
          <cell r="U748">
            <v>147.19329892754917</v>
          </cell>
          <cell r="V748">
            <v>180.89000731672513</v>
          </cell>
          <cell r="W748">
            <v>2193.2706976034297</v>
          </cell>
          <cell r="X748" t="e">
            <v>#VALUE!</v>
          </cell>
          <cell r="Y748">
            <v>566.06279217795395</v>
          </cell>
          <cell r="Z748" t="e">
            <v>#VALUE!</v>
          </cell>
          <cell r="AA748" t="e">
            <v>#VALUE!</v>
          </cell>
        </row>
        <row r="749">
          <cell r="C749" t="str">
            <v>Percent needed to meet target (BL, IEA)</v>
          </cell>
          <cell r="E749">
            <v>22.499999999999996</v>
          </cell>
          <cell r="F749">
            <v>35.08257854649132</v>
          </cell>
          <cell r="G749">
            <v>34.180527108344663</v>
          </cell>
          <cell r="H749">
            <v>29.557597483257052</v>
          </cell>
          <cell r="I749">
            <v>2.3774886911443693</v>
          </cell>
          <cell r="J749">
            <v>22.1294021550707</v>
          </cell>
          <cell r="K749">
            <v>4.6435547967586279</v>
          </cell>
          <cell r="L749">
            <v>0</v>
          </cell>
          <cell r="M749">
            <v>20.499999999999996</v>
          </cell>
          <cell r="N749">
            <v>16.249861266357964</v>
          </cell>
          <cell r="O749">
            <v>19.101787095179397</v>
          </cell>
          <cell r="P749">
            <v>36.999999999999993</v>
          </cell>
          <cell r="Q749">
            <v>32.499999999999993</v>
          </cell>
          <cell r="R749">
            <v>0</v>
          </cell>
          <cell r="S749">
            <v>27.763319673573022</v>
          </cell>
          <cell r="T749">
            <v>10.842102537358834</v>
          </cell>
          <cell r="U749">
            <v>21</v>
          </cell>
          <cell r="V749">
            <v>4.5047641496731323</v>
          </cell>
          <cell r="W749">
            <v>15.417563236427823</v>
          </cell>
          <cell r="X749" t="e">
            <v>#VALUE!</v>
          </cell>
          <cell r="Y749">
            <v>18.702660354717729</v>
          </cell>
          <cell r="Z749" t="e">
            <v>#VALUE!</v>
          </cell>
          <cell r="AA749" t="e">
            <v>#VALUE!</v>
          </cell>
        </row>
        <row r="750">
          <cell r="C750" t="str">
            <v>Total - growth in industry energy demand (BL, IEA)</v>
          </cell>
          <cell r="E750">
            <v>5.0028656182531973E-2</v>
          </cell>
          <cell r="F750">
            <v>0.14672791676457383</v>
          </cell>
          <cell r="G750">
            <v>2.8726288066028135E-3</v>
          </cell>
          <cell r="H750">
            <v>3.02727747807633E-2</v>
          </cell>
          <cell r="I750">
            <v>0.36026821906949169</v>
          </cell>
          <cell r="J750">
            <v>-2.1537790945602906E-2</v>
          </cell>
          <cell r="K750">
            <v>-5.5094881811234064E-2</v>
          </cell>
          <cell r="L750">
            <v>0.34455848375322706</v>
          </cell>
          <cell r="M750">
            <v>0.26274936510439434</v>
          </cell>
          <cell r="N750">
            <v>-7.2398483403231281E-2</v>
          </cell>
          <cell r="O750">
            <v>-9.4017369839630008E-2</v>
          </cell>
          <cell r="P750">
            <v>3.953042861269053E-3</v>
          </cell>
          <cell r="Q750">
            <v>1.5162762198936539E-2</v>
          </cell>
          <cell r="R750">
            <v>5.8176761111913951E-2</v>
          </cell>
          <cell r="S750">
            <v>-6.7694125686819373E-2</v>
          </cell>
          <cell r="T750">
            <v>-3.2382077990596059E-2</v>
          </cell>
          <cell r="U750">
            <v>7.6751555213870157E-2</v>
          </cell>
          <cell r="V750">
            <v>-1.4638554754961737E-2</v>
          </cell>
          <cell r="W750">
            <v>4.6635050063051617E-2</v>
          </cell>
          <cell r="X750" t="e">
            <v>#VALUE!</v>
          </cell>
          <cell r="Y750">
            <v>5.4757575340976361E-2</v>
          </cell>
          <cell r="Z750" t="e">
            <v>#VALUE!</v>
          </cell>
          <cell r="AA750" t="e">
            <v>#VALUE!</v>
          </cell>
        </row>
        <row r="751">
          <cell r="C751" t="str">
            <v>Coal - growth in industry energy demand (BL, IEA)</v>
          </cell>
          <cell r="E751">
            <v>0.98982202791772278</v>
          </cell>
          <cell r="F751">
            <v>1.0485362256150943</v>
          </cell>
          <cell r="G751">
            <v>0.9957243232685854</v>
          </cell>
          <cell r="H751">
            <v>0.98859393556966757</v>
          </cell>
          <cell r="I751">
            <v>1.3116134280671252</v>
          </cell>
          <cell r="J751">
            <v>0.94901667815932489</v>
          </cell>
          <cell r="K751">
            <v>0.92116797769895076</v>
          </cell>
          <cell r="L751">
            <v>1.4373193602340915</v>
          </cell>
          <cell r="M751">
            <v>1.2422930903333125</v>
          </cell>
          <cell r="N751">
            <v>0.8870062709458677</v>
          </cell>
          <cell r="O751">
            <v>0.96699632886975928</v>
          </cell>
          <cell r="P751">
            <v>1.0386391444836909</v>
          </cell>
          <cell r="Q751">
            <v>1.0159834212376653</v>
          </cell>
          <cell r="R751">
            <v>0.99965527880429794</v>
          </cell>
          <cell r="S751" t="e">
            <v>#DIV/0!</v>
          </cell>
          <cell r="T751">
            <v>0.97253748184536004</v>
          </cell>
          <cell r="U751">
            <v>1.0560808769590593</v>
          </cell>
          <cell r="V751">
            <v>0.81861119694587825</v>
          </cell>
          <cell r="W751">
            <v>1.0018437023630691</v>
          </cell>
          <cell r="X751" t="e">
            <v>#DIV/0!</v>
          </cell>
          <cell r="Y751" t="e">
            <v>#DIV/0!</v>
          </cell>
          <cell r="Z751" t="e">
            <v>#DIV/0!</v>
          </cell>
          <cell r="AA751" t="e">
            <v>#DIV/0!</v>
          </cell>
        </row>
        <row r="752">
          <cell r="C752" t="str">
            <v>Oil - growth in industry energy demand (BL, IEA)</v>
          </cell>
          <cell r="E752">
            <v>0.83414791615894879</v>
          </cell>
          <cell r="F752">
            <v>0.88352712694635638</v>
          </cell>
          <cell r="G752">
            <v>0.83902628166424764</v>
          </cell>
          <cell r="H752">
            <v>0.83301800955715588</v>
          </cell>
          <cell r="I752">
            <v>1.1052036309805149</v>
          </cell>
          <cell r="J752">
            <v>0.81899005777749001</v>
          </cell>
          <cell r="K752">
            <v>0.7971201370275417</v>
          </cell>
          <cell r="L752">
            <v>1.2111271063687314</v>
          </cell>
          <cell r="M752">
            <v>1.0467922977898312</v>
          </cell>
          <cell r="N752">
            <v>0.77398018945707703</v>
          </cell>
          <cell r="O752">
            <v>0.79140812411535744</v>
          </cell>
          <cell r="P752">
            <v>0.88632403943397309</v>
          </cell>
          <cell r="Q752">
            <v>0.856097186975741</v>
          </cell>
          <cell r="R752">
            <v>0.84233861915510044</v>
          </cell>
          <cell r="S752">
            <v>0.83833579092854427</v>
          </cell>
          <cell r="T752">
            <v>0.81948837454653689</v>
          </cell>
          <cell r="U752">
            <v>0.86772042034232222</v>
          </cell>
          <cell r="V752">
            <v>0.81319055705846344</v>
          </cell>
          <cell r="W752">
            <v>0.84418264850972746</v>
          </cell>
          <cell r="X752" t="e">
            <v>#VALUE!</v>
          </cell>
          <cell r="Y752">
            <v>0.87905360604177185</v>
          </cell>
          <cell r="Z752" t="e">
            <v>#VALUE!</v>
          </cell>
          <cell r="AA752" t="e">
            <v>#VALUE!</v>
          </cell>
        </row>
        <row r="753">
          <cell r="C753" t="str">
            <v>Natural gas - growth in industry energy demand (BL, IEA)</v>
          </cell>
          <cell r="E753">
            <v>1.1682935630309228</v>
          </cell>
          <cell r="F753">
            <v>1.4088735839674764</v>
          </cell>
          <cell r="G753">
            <v>1.1819986356251906</v>
          </cell>
          <cell r="H753">
            <v>1.1651306502438501</v>
          </cell>
          <cell r="I753">
            <v>2.2045342780386545</v>
          </cell>
          <cell r="J753">
            <v>1.1319273381348736</v>
          </cell>
          <cell r="K753">
            <v>1.0700340739568022</v>
          </cell>
          <cell r="L753">
            <v>2.6473520493612082</v>
          </cell>
          <cell r="M753">
            <v>1.9776675465954863</v>
          </cell>
          <cell r="N753">
            <v>1.0142739681107802</v>
          </cell>
          <cell r="O753">
            <v>1.1304028875126093</v>
          </cell>
          <cell r="P753">
            <v>1.4178076235906298</v>
          </cell>
          <cell r="Q753">
            <v>1.2305860440971204</v>
          </cell>
          <cell r="R753">
            <v>1.2074904633300945</v>
          </cell>
          <cell r="S753">
            <v>1.1960416407402292</v>
          </cell>
          <cell r="T753">
            <v>1.1428674883886878</v>
          </cell>
          <cell r="U753">
            <v>1.2813563349780366</v>
          </cell>
          <cell r="V753">
            <v>1.1213063739394284</v>
          </cell>
          <cell r="W753">
            <v>1.1965715924889087</v>
          </cell>
          <cell r="X753" t="e">
            <v>#VALUE!</v>
          </cell>
          <cell r="Y753">
            <v>1.3628692703226837</v>
          </cell>
          <cell r="Z753" t="e">
            <v>#VALUE!</v>
          </cell>
          <cell r="AA753" t="e">
            <v>#VALUE!</v>
          </cell>
        </row>
        <row r="754">
          <cell r="C754" t="str">
            <v>Other - growth in industry energy demand (BL, IEA)</v>
          </cell>
          <cell r="E754">
            <v>1.1440723002312192</v>
          </cell>
          <cell r="F754">
            <v>1.0823953487065159</v>
          </cell>
          <cell r="G754">
            <v>1.073200105028437</v>
          </cell>
          <cell r="H754">
            <v>1.066059209886161</v>
          </cell>
          <cell r="I754">
            <v>1.5300035613723981</v>
          </cell>
          <cell r="J754">
            <v>1.0654487124775118</v>
          </cell>
          <cell r="K754">
            <v>1.0630239997334676</v>
          </cell>
          <cell r="L754">
            <v>1.1237431501903796</v>
          </cell>
          <cell r="M754">
            <v>1.1032496512354266</v>
          </cell>
          <cell r="N754">
            <v>0.99640175764312355</v>
          </cell>
          <cell r="O754">
            <v>1.0785897695918245</v>
          </cell>
          <cell r="P754">
            <v>1.4111297736629367</v>
          </cell>
          <cell r="Q754">
            <v>1.0143923149713974</v>
          </cell>
          <cell r="R754">
            <v>1.1819070793593565</v>
          </cell>
          <cell r="S754">
            <v>0.994514214954479</v>
          </cell>
          <cell r="T754">
            <v>0.99057084035369691</v>
          </cell>
          <cell r="U754">
            <v>1.2318193586323773</v>
          </cell>
          <cell r="V754">
            <v>1.0614784469826966</v>
          </cell>
          <cell r="W754">
            <v>1.1882469346395295</v>
          </cell>
          <cell r="X754" t="e">
            <v>#VALUE!</v>
          </cell>
          <cell r="Y754">
            <v>1.1263287647185758</v>
          </cell>
          <cell r="Z754" t="e">
            <v>#VALUE!</v>
          </cell>
          <cell r="AA754" t="e">
            <v>#VALUE!</v>
          </cell>
        </row>
        <row r="755">
          <cell r="C755" t="str">
            <v>Total - growth in power energy demand (BL, IEA)</v>
          </cell>
          <cell r="E755">
            <v>-7.4075592589112338E-2</v>
          </cell>
          <cell r="F755">
            <v>5.3117840437848035E-2</v>
          </cell>
          <cell r="G755">
            <v>-7.9357367910052032E-2</v>
          </cell>
          <cell r="H755">
            <v>-4.7650698814804576E-2</v>
          </cell>
          <cell r="I755">
            <v>0.39558232318409647</v>
          </cell>
          <cell r="J755">
            <v>-1.1191086327261566E-2</v>
          </cell>
          <cell r="K755">
            <v>-0.25485419321517661</v>
          </cell>
          <cell r="L755">
            <v>0.85605784855262745</v>
          </cell>
          <cell r="M755">
            <v>0.18371714521466165</v>
          </cell>
          <cell r="N755">
            <v>-0.20586909234881831</v>
          </cell>
          <cell r="O755">
            <v>-5.465426790424667E-2</v>
          </cell>
          <cell r="P755">
            <v>-2.2108686029651558E-2</v>
          </cell>
          <cell r="Q755">
            <v>-6.4345983511138502E-2</v>
          </cell>
          <cell r="R755">
            <v>-9.331689735112722E-2</v>
          </cell>
          <cell r="S755">
            <v>-0.17890527157082281</v>
          </cell>
          <cell r="T755">
            <v>-0.14590869684977822</v>
          </cell>
          <cell r="U755">
            <v>4.229299279388167E-2</v>
          </cell>
          <cell r="V755">
            <v>-0.11796460083577208</v>
          </cell>
          <cell r="W755">
            <v>-4.9570688207882076E-3</v>
          </cell>
          <cell r="X755" t="e">
            <v>#VALUE!</v>
          </cell>
          <cell r="Y755">
            <v>9.2425603212928607E-3</v>
          </cell>
          <cell r="Z755" t="e">
            <v>#VALUE!</v>
          </cell>
          <cell r="AA755" t="e">
            <v>#VALUE!</v>
          </cell>
        </row>
        <row r="756">
          <cell r="C756" t="str">
            <v>Coal - growth in power energy demand (BL, IEA)</v>
          </cell>
          <cell r="E756">
            <v>-0.23917238035805435</v>
          </cell>
          <cell r="F756">
            <v>-6.5182440642083853E-2</v>
          </cell>
          <cell r="G756">
            <v>-0.23740932025586947</v>
          </cell>
          <cell r="H756">
            <v>-0.17765478190450529</v>
          </cell>
          <cell r="I756">
            <v>0.32180328946095177</v>
          </cell>
          <cell r="J756">
            <v>-0.39733292378495377</v>
          </cell>
          <cell r="K756">
            <v>-0.44012668791159826</v>
          </cell>
          <cell r="L756">
            <v>0.75032458879904729</v>
          </cell>
          <cell r="M756">
            <v>4.1797028937883417E-2</v>
          </cell>
          <cell r="N756">
            <v>-0.4020136172981546</v>
          </cell>
          <cell r="O756">
            <v>-0.22562543701683643</v>
          </cell>
          <cell r="P756">
            <v>-0.15770821962962822</v>
          </cell>
          <cell r="Q756">
            <v>-0.28567203410436198</v>
          </cell>
          <cell r="R756">
            <v>-0.28684340547133624</v>
          </cell>
          <cell r="S756" t="e">
            <v>#DIV/0!</v>
          </cell>
          <cell r="T756">
            <v>-0.19312862719234838</v>
          </cell>
          <cell r="U756">
            <v>-4.7674871301287156E-2</v>
          </cell>
          <cell r="V756">
            <v>-0.35356245215887733</v>
          </cell>
          <cell r="W756">
            <v>-0.12701341846683398</v>
          </cell>
          <cell r="X756" t="e">
            <v>#DIV/0!</v>
          </cell>
          <cell r="Y756" t="e">
            <v>#DIV/0!</v>
          </cell>
          <cell r="Z756" t="e">
            <v>#DIV/0!</v>
          </cell>
          <cell r="AA756" t="e">
            <v>#DIV/0!</v>
          </cell>
        </row>
        <row r="757">
          <cell r="C757" t="str">
            <v>Oil - growth in power energy demand (BL, IEA)</v>
          </cell>
          <cell r="E757">
            <v>7.6057518291769585E-2</v>
          </cell>
          <cell r="F757">
            <v>0.45592106974304258</v>
          </cell>
          <cell r="G757">
            <v>-9.1030237242948467E-2</v>
          </cell>
          <cell r="H757">
            <v>-1.8029525438484392E-2</v>
          </cell>
          <cell r="I757">
            <v>1.0069709619385676</v>
          </cell>
          <cell r="J757">
            <v>-0.21576585489030042</v>
          </cell>
          <cell r="K757">
            <v>-0.13828750417910338</v>
          </cell>
          <cell r="L757">
            <v>1.4411207455665671</v>
          </cell>
          <cell r="M757">
            <v>0.6410939031699816</v>
          </cell>
          <cell r="N757">
            <v>-0.14595285674822758</v>
          </cell>
          <cell r="O757">
            <v>0.23637092401452936</v>
          </cell>
          <cell r="P757">
            <v>0.30640477252408616</v>
          </cell>
          <cell r="Q757">
            <v>0.12758939502499089</v>
          </cell>
          <cell r="R757">
            <v>2.8317935591114129E-2</v>
          </cell>
          <cell r="S757">
            <v>0.15093316095926199</v>
          </cell>
          <cell r="T757" t="e">
            <v>#DIV/0!</v>
          </cell>
          <cell r="U757">
            <v>0.20564834465511742</v>
          </cell>
          <cell r="V757">
            <v>-6.228415281273314E-2</v>
          </cell>
          <cell r="W757">
            <v>0.14721136305117152</v>
          </cell>
          <cell r="X757" t="e">
            <v>#DIV/0!</v>
          </cell>
          <cell r="Y757" t="e">
            <v>#DIV/0!</v>
          </cell>
          <cell r="Z757" t="e">
            <v>#DIV/0!</v>
          </cell>
          <cell r="AA757" t="e">
            <v>#DIV/0!</v>
          </cell>
        </row>
        <row r="758">
          <cell r="C758" t="str">
            <v>Natural gas - growth in power energy demand (BL, IEA)</v>
          </cell>
          <cell r="E758">
            <v>-0.44182106871066862</v>
          </cell>
          <cell r="F758">
            <v>-0.22143002923168592</v>
          </cell>
          <cell r="G758">
            <v>-0.42238782891146792</v>
          </cell>
          <cell r="H758">
            <v>-0.37171614101894296</v>
          </cell>
          <cell r="I758">
            <v>0.14642700952362125</v>
          </cell>
          <cell r="J758">
            <v>-0.47417804646446843</v>
          </cell>
          <cell r="K758">
            <v>-0.42722571249389241</v>
          </cell>
          <cell r="L758">
            <v>0.56707147708707684</v>
          </cell>
          <cell r="M758">
            <v>-0.15831461151537371</v>
          </cell>
          <cell r="N758">
            <v>-0.45403415343869374</v>
          </cell>
          <cell r="O758">
            <v>-0.40846137926580506</v>
          </cell>
          <cell r="P758">
            <v>-0.30334563552126287</v>
          </cell>
          <cell r="Q758">
            <v>-0.46743665829103259</v>
          </cell>
          <cell r="R758">
            <v>-0.43123148185909865</v>
          </cell>
          <cell r="S758">
            <v>-0.57647709787736512</v>
          </cell>
          <cell r="T758">
            <v>0.3315941721660926</v>
          </cell>
          <cell r="U758">
            <v>-0.28653164612405846</v>
          </cell>
          <cell r="V758">
            <v>-0.38516224117963149</v>
          </cell>
          <cell r="W758">
            <v>-0.31506723636720052</v>
          </cell>
          <cell r="X758" t="e">
            <v>#VALUE!</v>
          </cell>
          <cell r="Y758">
            <v>-0.26840675313125562</v>
          </cell>
          <cell r="Z758" t="e">
            <v>#VALUE!</v>
          </cell>
          <cell r="AA758" t="e">
            <v>#VALUE!</v>
          </cell>
        </row>
        <row r="759">
          <cell r="C759" t="str">
            <v>Nuclear - growth in power energy demand (BL, IEA)</v>
          </cell>
          <cell r="E759">
            <v>-0.15688001451562125</v>
          </cell>
          <cell r="F759" t="e">
            <v>#DIV/0!</v>
          </cell>
          <cell r="G759">
            <v>-0.15579383187345361</v>
          </cell>
          <cell r="H759">
            <v>-7.3862709447801628E-2</v>
          </cell>
          <cell r="I759">
            <v>0.65160842898934201</v>
          </cell>
          <cell r="J759">
            <v>3.7460375906639115E-2</v>
          </cell>
          <cell r="K759">
            <v>-0.16191642429912126</v>
          </cell>
          <cell r="L759">
            <v>1.2698481534264374</v>
          </cell>
          <cell r="M759" t="e">
            <v>#DIV/0!</v>
          </cell>
          <cell r="N759" t="e">
            <v>#DIV/0!</v>
          </cell>
          <cell r="O759">
            <v>-0.17793308800070995</v>
          </cell>
          <cell r="P759">
            <v>3.097623274634986E-2</v>
          </cell>
          <cell r="Q759">
            <v>-0.20329109166573359</v>
          </cell>
          <cell r="R759">
            <v>-0.20399093498832457</v>
          </cell>
          <cell r="S759" t="e">
            <v>#DIV/0!</v>
          </cell>
          <cell r="T759">
            <v>0.45513051945321392</v>
          </cell>
          <cell r="U759" t="e">
            <v>#DIV/0!</v>
          </cell>
          <cell r="V759">
            <v>-0.11667005064084676</v>
          </cell>
          <cell r="W759">
            <v>1.3384104101931612E-2</v>
          </cell>
          <cell r="X759" t="e">
            <v>#DIV/0!</v>
          </cell>
          <cell r="Y759" t="e">
            <v>#DIV/0!</v>
          </cell>
          <cell r="Z759" t="e">
            <v>#DIV/0!</v>
          </cell>
          <cell r="AA759" t="e">
            <v>#DIV/0!</v>
          </cell>
        </row>
        <row r="760">
          <cell r="C760" t="str">
            <v>Other - growth in power energy demand (BL, IEA)</v>
          </cell>
          <cell r="E760">
            <v>-0.14116073962909206</v>
          </cell>
          <cell r="F760">
            <v>0.1086139265337885</v>
          </cell>
          <cell r="G760">
            <v>-2.3825180551933861E-2</v>
          </cell>
          <cell r="H760">
            <v>2.4849932553513487E-2</v>
          </cell>
          <cell r="I760">
            <v>0.66453750080063156</v>
          </cell>
          <cell r="J760">
            <v>-0.22767864071787947</v>
          </cell>
          <cell r="K760">
            <v>3.8156793316319056E-2</v>
          </cell>
          <cell r="L760">
            <v>1.2614516230986113</v>
          </cell>
          <cell r="M760">
            <v>0.16310983979297464</v>
          </cell>
          <cell r="N760">
            <v>-0.12911923787438587</v>
          </cell>
          <cell r="O760">
            <v>-0.18281697639311412</v>
          </cell>
          <cell r="P760">
            <v>-4.1666705122213675E-2</v>
          </cell>
          <cell r="Q760">
            <v>-0.21667150112764921</v>
          </cell>
          <cell r="R760">
            <v>-0.21344203077003335</v>
          </cell>
          <cell r="S760">
            <v>-0.43717751617356815</v>
          </cell>
          <cell r="T760">
            <v>0.3830928147085455</v>
          </cell>
          <cell r="U760">
            <v>1.6957308576398596E-2</v>
          </cell>
          <cell r="V760">
            <v>-7.0430441517481013E-2</v>
          </cell>
          <cell r="W760">
            <v>-1.5354088957597963E-2</v>
          </cell>
          <cell r="X760" t="e">
            <v>#VALUE!</v>
          </cell>
          <cell r="Y760">
            <v>5.0601404239254417E-2</v>
          </cell>
          <cell r="Z760" t="e">
            <v>#VALUE!</v>
          </cell>
          <cell r="AA760" t="e">
            <v>#VALUE!</v>
          </cell>
        </row>
        <row r="761">
          <cell r="C761" t="str">
            <v>Oil - growth in transport energy demand (BL, IEA)</v>
          </cell>
          <cell r="E761">
            <v>-0.11613798620694989</v>
          </cell>
          <cell r="F761">
            <v>-5.2538932269785782E-3</v>
          </cell>
          <cell r="G761">
            <v>-9.3823162746459868E-2</v>
          </cell>
          <cell r="H761">
            <v>-9.735724480040131E-2</v>
          </cell>
          <cell r="I761">
            <v>0.5030956080943394</v>
          </cell>
          <cell r="J761">
            <v>-9.5952513561731304E-2</v>
          </cell>
          <cell r="K761">
            <v>-0.10735582221530121</v>
          </cell>
          <cell r="L761">
            <v>0.70452824216997589</v>
          </cell>
          <cell r="M761">
            <v>6.7778188241684814E-2</v>
          </cell>
          <cell r="N761">
            <v>-0.12904095900229756</v>
          </cell>
          <cell r="O761">
            <v>-0.12947476147704656</v>
          </cell>
          <cell r="P761">
            <v>1.742815594694248E-2</v>
          </cell>
          <cell r="Q761">
            <v>-9.1267852537513031E-2</v>
          </cell>
          <cell r="R761">
            <v>-0.19664244021521424</v>
          </cell>
          <cell r="S761">
            <v>-0.50229479454017845</v>
          </cell>
          <cell r="T761">
            <v>-0.11313614888891703</v>
          </cell>
          <cell r="U761">
            <v>5.6065478368177726E-2</v>
          </cell>
          <cell r="V761">
            <v>-5.3524238040650797E-2</v>
          </cell>
          <cell r="W761">
            <v>-0.11908672952142067</v>
          </cell>
          <cell r="X761" t="e">
            <v>#VALUE!</v>
          </cell>
          <cell r="Y761">
            <v>-2.6392256534733701E-2</v>
          </cell>
          <cell r="Z761" t="e">
            <v>#VALUE!</v>
          </cell>
          <cell r="AA761" t="e">
            <v>#VALUE!</v>
          </cell>
        </row>
        <row r="762">
          <cell r="C762" t="str">
            <v>CO2 Emissions - 2016 (BL, IEA)</v>
          </cell>
          <cell r="E762">
            <v>191.79313089603954</v>
          </cell>
          <cell r="F762">
            <v>402.16317853664913</v>
          </cell>
          <cell r="G762">
            <v>416.85342030383663</v>
          </cell>
          <cell r="H762">
            <v>560.59696316918621</v>
          </cell>
          <cell r="I762">
            <v>9214.9230641185477</v>
          </cell>
          <cell r="J762">
            <v>287.97915442464137</v>
          </cell>
          <cell r="K762">
            <v>734.03269943290877</v>
          </cell>
          <cell r="L762">
            <v>2020.6490700180166</v>
          </cell>
          <cell r="M762">
            <v>462.06984416387434</v>
          </cell>
          <cell r="N762">
            <v>328.75708713273985</v>
          </cell>
          <cell r="O762">
            <v>1165.1137268277196</v>
          </cell>
          <cell r="P762">
            <v>592.12697629789659</v>
          </cell>
          <cell r="Q762">
            <v>440.92647566059031</v>
          </cell>
          <cell r="R762">
            <v>1421.1029993347427</v>
          </cell>
          <cell r="S762">
            <v>540.01553446832759</v>
          </cell>
          <cell r="T762">
            <v>411.2682509052928</v>
          </cell>
          <cell r="U762">
            <v>335.41115422511842</v>
          </cell>
          <cell r="V762">
            <v>369.90041791943997</v>
          </cell>
          <cell r="W762">
            <v>4865.3153917958953</v>
          </cell>
          <cell r="X762" t="e">
            <v>#VALUE!</v>
          </cell>
          <cell r="Y762">
            <v>1303.210449454288</v>
          </cell>
          <cell r="Z762" t="e">
            <v>#VALUE!</v>
          </cell>
          <cell r="AA762" t="e">
            <v>#VALUE!</v>
          </cell>
        </row>
        <row r="763">
          <cell r="C763" t="str">
            <v>Coal energy use - 2016 (BL, IEA)</v>
          </cell>
          <cell r="E763">
            <v>891.44499999999994</v>
          </cell>
          <cell r="F763">
            <v>41089.408000000003</v>
          </cell>
          <cell r="G763">
            <v>16304.438999999998</v>
          </cell>
          <cell r="H763">
            <v>17761.308000000001</v>
          </cell>
          <cell r="I763">
            <v>1882487.7599999993</v>
          </cell>
          <cell r="J763">
            <v>7231.152</v>
          </cell>
          <cell r="K763">
            <v>76943.840999999986</v>
          </cell>
          <cell r="L763">
            <v>374646.17300000001</v>
          </cell>
          <cell r="M763">
            <v>43312.916000000019</v>
          </cell>
          <cell r="N763">
            <v>10784.164999999999</v>
          </cell>
          <cell r="O763">
            <v>115740.96400000001</v>
          </cell>
          <cell r="P763">
            <v>81917.917000000001</v>
          </cell>
          <cell r="Q763">
            <v>12193.095999999998</v>
          </cell>
          <cell r="R763">
            <v>108873.21200000001</v>
          </cell>
          <cell r="S763">
            <v>0</v>
          </cell>
          <cell r="T763">
            <v>97328.041999999987</v>
          </cell>
          <cell r="U763">
            <v>38433.43</v>
          </cell>
          <cell r="V763">
            <v>8376.9380000000019</v>
          </cell>
          <cell r="W763">
            <v>324441.32899999997</v>
          </cell>
          <cell r="X763" t="e">
            <v>#VALUE!</v>
          </cell>
          <cell r="Y763">
            <v>171513.5544736842</v>
          </cell>
          <cell r="Z763" t="e">
            <v>#VALUE!</v>
          </cell>
          <cell r="AA763" t="e">
            <v>#VALUE!</v>
          </cell>
        </row>
        <row r="764">
          <cell r="C764" t="str">
            <v>Oil energy use - 2016 (BL, IEA)</v>
          </cell>
          <cell r="E764">
            <v>33751.741000000002</v>
          </cell>
          <cell r="F764">
            <v>48979.643000000004</v>
          </cell>
          <cell r="G764">
            <v>115496.24800000001</v>
          </cell>
          <cell r="H764">
            <v>106999.76399999998</v>
          </cell>
          <cell r="I764">
            <v>582647.72499999998</v>
          </cell>
          <cell r="J764">
            <v>75152.202000000005</v>
          </cell>
          <cell r="K764">
            <v>111990.84800000001</v>
          </cell>
          <cell r="L764">
            <v>211958.22299999991</v>
          </cell>
          <cell r="M764">
            <v>75605.531999999992</v>
          </cell>
          <cell r="N764">
            <v>57014.959999999992</v>
          </cell>
          <cell r="O764">
            <v>182662.93499999994</v>
          </cell>
          <cell r="P764">
            <v>127496.87299999999</v>
          </cell>
          <cell r="Q764">
            <v>94824.36500000002</v>
          </cell>
          <cell r="R764">
            <v>188398.4470000001</v>
          </cell>
          <cell r="S764">
            <v>154723.44899999996</v>
          </cell>
          <cell r="T764">
            <v>25636.382000000009</v>
          </cell>
          <cell r="U764">
            <v>46266.484999999986</v>
          </cell>
          <cell r="V764">
            <v>74321.218000000023</v>
          </cell>
          <cell r="W764">
            <v>841978.97499999998</v>
          </cell>
          <cell r="X764" t="e">
            <v>#VALUE!</v>
          </cell>
          <cell r="Y764">
            <v>166100.31657894739</v>
          </cell>
          <cell r="Z764" t="e">
            <v>#VALUE!</v>
          </cell>
          <cell r="AA764" t="e">
            <v>#VALUE!</v>
          </cell>
        </row>
        <row r="765">
          <cell r="C765" t="str">
            <v>Natural gas energy use - 2016 (BL, IEA)</v>
          </cell>
          <cell r="E765">
            <v>44164.639000000003</v>
          </cell>
          <cell r="F765">
            <v>35470.528999999995</v>
          </cell>
          <cell r="G765">
            <v>29918.423000000003</v>
          </cell>
          <cell r="H765">
            <v>91728.699000000008</v>
          </cell>
          <cell r="I765">
            <v>168091.31599999999</v>
          </cell>
          <cell r="J765">
            <v>37916.121999999996</v>
          </cell>
          <cell r="K765">
            <v>72208.942999999999</v>
          </cell>
          <cell r="L765">
            <v>47033.748999999996</v>
          </cell>
          <cell r="M765">
            <v>35823.130000000012</v>
          </cell>
          <cell r="N765">
            <v>58032.072999999989</v>
          </cell>
          <cell r="O765">
            <v>109778.375</v>
          </cell>
          <cell r="P765">
            <v>40598.904000000002</v>
          </cell>
          <cell r="Q765">
            <v>62295.335000000006</v>
          </cell>
          <cell r="R765">
            <v>370604.21399999998</v>
          </cell>
          <cell r="S765">
            <v>74165.476999999999</v>
          </cell>
          <cell r="T765">
            <v>4423.8600000000006</v>
          </cell>
          <cell r="U765">
            <v>37846.346000000005</v>
          </cell>
          <cell r="V765">
            <v>68034.221999999994</v>
          </cell>
          <cell r="W765">
            <v>636755.95499999996</v>
          </cell>
          <cell r="X765" t="e">
            <v>#VALUE!</v>
          </cell>
          <cell r="Y765">
            <v>106573.17426315788</v>
          </cell>
          <cell r="Z765" t="e">
            <v>#VALUE!</v>
          </cell>
          <cell r="AA765" t="e">
            <v>#VALUE!</v>
          </cell>
        </row>
        <row r="766">
          <cell r="C766" t="str">
            <v>CO2 Emissions - 2030 (BL, IEA)</v>
          </cell>
          <cell r="E766">
            <v>187.68180080420979</v>
          </cell>
          <cell r="F766">
            <v>418.20360994225308</v>
          </cell>
          <cell r="G766">
            <v>378.04573041830724</v>
          </cell>
          <cell r="H766">
            <v>536.60861426490374</v>
          </cell>
          <cell r="I766">
            <v>12356.568253953055</v>
          </cell>
          <cell r="J766">
            <v>266.28792604486557</v>
          </cell>
          <cell r="K766">
            <v>591.4650014457842</v>
          </cell>
          <cell r="L766">
            <v>3267.9397655127805</v>
          </cell>
          <cell r="M766">
            <v>546.05160771626356</v>
          </cell>
          <cell r="N766">
            <v>278.97267220424067</v>
          </cell>
          <cell r="O766">
            <v>1073.1018261446293</v>
          </cell>
          <cell r="P766">
            <v>583.84086604831157</v>
          </cell>
          <cell r="Q766">
            <v>418.20076883802432</v>
          </cell>
          <cell r="R766">
            <v>1428.1214046903124</v>
          </cell>
          <cell r="S766">
            <v>425.92440673197575</v>
          </cell>
          <cell r="T766">
            <v>358.99337272385861</v>
          </cell>
          <cell r="U766">
            <v>352.13271015183739</v>
          </cell>
          <cell r="V766">
            <v>345.18999514976502</v>
          </cell>
          <cell r="W766">
            <v>4677.3746981775266</v>
          </cell>
          <cell r="X766" t="e">
            <v>#VALUE!</v>
          </cell>
          <cell r="Y766">
            <v>1499.5107911033108</v>
          </cell>
          <cell r="Z766" t="e">
            <v>#VALUE!</v>
          </cell>
          <cell r="AA766" t="e">
            <v>#VALUE!</v>
          </cell>
        </row>
        <row r="767">
          <cell r="C767" t="str">
            <v>Coal energy use - 2030 (BL, IEA)</v>
          </cell>
          <cell r="E767">
            <v>735.14429376996054</v>
          </cell>
          <cell r="F767">
            <v>38550.886953019617</v>
          </cell>
          <cell r="G767">
            <v>14831.73475056078</v>
          </cell>
          <cell r="H767">
            <v>15151.824647091236</v>
          </cell>
          <cell r="I767">
            <v>2479470.9061493133</v>
          </cell>
          <cell r="J767">
            <v>6008.1069204810028</v>
          </cell>
          <cell r="K767">
            <v>48929.365046471285</v>
          </cell>
          <cell r="L767">
            <v>618318.97313923098</v>
          </cell>
          <cell r="M767">
            <v>47026.385843004617</v>
          </cell>
          <cell r="N767">
            <v>7017.0616595525598</v>
          </cell>
          <cell r="O767">
            <v>98136.594863292179</v>
          </cell>
          <cell r="P767">
            <v>74044.092912766369</v>
          </cell>
          <cell r="Q767">
            <v>9669.2164652326483</v>
          </cell>
          <cell r="R767">
            <v>94039.856785426266</v>
          </cell>
          <cell r="S767">
            <v>0</v>
          </cell>
          <cell r="T767">
            <v>84798.925681545748</v>
          </cell>
          <cell r="U767">
            <v>38319.192166643639</v>
          </cell>
          <cell r="V767">
            <v>5579.4613811905965</v>
          </cell>
          <cell r="W767">
            <v>284325.99344807782</v>
          </cell>
          <cell r="X767" t="e">
            <v>#VALUE!</v>
          </cell>
          <cell r="Y767">
            <v>208681.7749003511</v>
          </cell>
          <cell r="Z767" t="e">
            <v>#VALUE!</v>
          </cell>
          <cell r="AA767" t="e">
            <v>#VALUE!</v>
          </cell>
        </row>
        <row r="768">
          <cell r="C768" t="str">
            <v>Oil energy use - 2030 (BL, IEA)</v>
          </cell>
          <cell r="E768">
            <v>27404.536790402166</v>
          </cell>
          <cell r="F768">
            <v>46036.312855557495</v>
          </cell>
          <cell r="G768">
            <v>100030.39132462459</v>
          </cell>
          <cell r="H768">
            <v>92248.628451085257</v>
          </cell>
          <cell r="I768">
            <v>731546.32757621713</v>
          </cell>
          <cell r="J768">
            <v>64439.602431525869</v>
          </cell>
          <cell r="K768">
            <v>93892.111943989788</v>
          </cell>
          <cell r="L768">
            <v>298156.85788978252</v>
          </cell>
          <cell r="M768">
            <v>79289.481111250614</v>
          </cell>
          <cell r="N768">
            <v>46008.816609668436</v>
          </cell>
          <cell r="O768">
            <v>146033.27937974874</v>
          </cell>
          <cell r="P768">
            <v>115713.01375794194</v>
          </cell>
          <cell r="Q768">
            <v>81247.483399452729</v>
          </cell>
          <cell r="R768">
            <v>155907.22875844437</v>
          </cell>
          <cell r="S768">
            <v>97106.029826886399</v>
          </cell>
          <cell r="T768">
            <v>22189.153752333747</v>
          </cell>
          <cell r="U768">
            <v>44004.895493155855</v>
          </cell>
          <cell r="V768">
            <v>65296.631942736829</v>
          </cell>
          <cell r="W768">
            <v>727575.21943482407</v>
          </cell>
          <cell r="X768" t="e">
            <v>#VALUE!</v>
          </cell>
          <cell r="Y768">
            <v>159690.8422489278</v>
          </cell>
          <cell r="Z768" t="e">
            <v>#VALUE!</v>
          </cell>
          <cell r="AA768" t="e">
            <v>#VALUE!</v>
          </cell>
        </row>
        <row r="769">
          <cell r="C769" t="str">
            <v>Natural gas energy use - 2030 (BL, IEA)</v>
          </cell>
          <cell r="E769">
            <v>50160.363865371379</v>
          </cell>
          <cell r="F769">
            <v>50538.945074921845</v>
          </cell>
          <cell r="G769">
            <v>32415.815252976554</v>
          </cell>
          <cell r="H769">
            <v>104160.3251380478</v>
          </cell>
          <cell r="I769">
            <v>363989.77706830547</v>
          </cell>
          <cell r="J769">
            <v>40894.42477754334</v>
          </cell>
          <cell r="K769">
            <v>74097.539704694442</v>
          </cell>
          <cell r="L769">
            <v>121575.45743933179</v>
          </cell>
          <cell r="M769">
            <v>66058.184682789884</v>
          </cell>
          <cell r="N769">
            <v>55217.595839607537</v>
          </cell>
          <cell r="O769">
            <v>131972.70464733691</v>
          </cell>
          <cell r="P769">
            <v>55279.624029985207</v>
          </cell>
          <cell r="Q769">
            <v>72930.069008705919</v>
          </cell>
          <cell r="R769">
            <v>419538.23480823147</v>
          </cell>
          <cell r="S769">
            <v>86452.858074122705</v>
          </cell>
          <cell r="T769">
            <v>5055.8857671831811</v>
          </cell>
          <cell r="U769">
            <v>47381.480874457877</v>
          </cell>
          <cell r="V769">
            <v>72052.319504254803</v>
          </cell>
          <cell r="W769">
            <v>749696.24997653707</v>
          </cell>
          <cell r="X769" t="e">
            <v>#VALUE!</v>
          </cell>
          <cell r="Y769">
            <v>136814.09765970553</v>
          </cell>
          <cell r="Z769" t="e">
            <v>#VALUE!</v>
          </cell>
          <cell r="AA769" t="e">
            <v>#VALUE!</v>
          </cell>
        </row>
        <row r="770">
          <cell r="C770" t="str">
            <v>Percent needed to meet target (BL, Low Sens)</v>
          </cell>
          <cell r="E770">
            <v>22.499999999999996</v>
          </cell>
          <cell r="F770">
            <v>29.409301404552906</v>
          </cell>
          <cell r="G770">
            <v>34.180527108344663</v>
          </cell>
          <cell r="H770">
            <v>27.146598867994125</v>
          </cell>
          <cell r="I770">
            <v>20.578669686731676</v>
          </cell>
          <cell r="J770">
            <v>20.968212803830529</v>
          </cell>
          <cell r="K770">
            <v>0</v>
          </cell>
          <cell r="L770">
            <v>0</v>
          </cell>
          <cell r="M770">
            <v>20.499999999999996</v>
          </cell>
          <cell r="N770">
            <v>13.58144339896965</v>
          </cell>
          <cell r="O770">
            <v>18.082232968804888</v>
          </cell>
          <cell r="P770">
            <v>36.999999999999993</v>
          </cell>
          <cell r="Q770">
            <v>32.499999999999993</v>
          </cell>
          <cell r="R770">
            <v>0</v>
          </cell>
          <cell r="S770">
            <v>27.763319673573015</v>
          </cell>
          <cell r="T770">
            <v>10.84210253735883</v>
          </cell>
          <cell r="U770">
            <v>20.999999999999996</v>
          </cell>
          <cell r="V770">
            <v>0</v>
          </cell>
          <cell r="W770">
            <v>15.417563236427826</v>
          </cell>
          <cell r="X770" t="e">
            <v>#VALUE!</v>
          </cell>
          <cell r="Y770">
            <v>18.498419562452007</v>
          </cell>
          <cell r="Z770" t="e">
            <v>#VALUE!</v>
          </cell>
          <cell r="AA770" t="e">
            <v>#VALUE!</v>
          </cell>
        </row>
        <row r="771">
          <cell r="C771" t="str">
            <v>CO2 Emissions - 2016 (BL, Low Sens)</v>
          </cell>
          <cell r="E771">
            <v>191.79313089603954</v>
          </cell>
          <cell r="F771">
            <v>402.16317853664913</v>
          </cell>
          <cell r="G771">
            <v>416.85342030383663</v>
          </cell>
          <cell r="H771">
            <v>560.59696316918621</v>
          </cell>
          <cell r="I771">
            <v>9214.9230641185477</v>
          </cell>
          <cell r="J771">
            <v>287.97915442464137</v>
          </cell>
          <cell r="K771">
            <v>734.03269943290877</v>
          </cell>
          <cell r="L771">
            <v>2020.6490700180166</v>
          </cell>
          <cell r="M771">
            <v>462.06984416387434</v>
          </cell>
          <cell r="N771">
            <v>328.75708713273985</v>
          </cell>
          <cell r="O771">
            <v>1165.1137268277196</v>
          </cell>
          <cell r="P771">
            <v>592.12697629789659</v>
          </cell>
          <cell r="Q771">
            <v>440.92647566059031</v>
          </cell>
          <cell r="R771">
            <v>1421.1029993347427</v>
          </cell>
          <cell r="S771">
            <v>540.01553446832759</v>
          </cell>
          <cell r="T771">
            <v>411.2682509052928</v>
          </cell>
          <cell r="U771">
            <v>335.41115422511842</v>
          </cell>
          <cell r="V771">
            <v>369.90041791943997</v>
          </cell>
          <cell r="W771">
            <v>4865.3153917958953</v>
          </cell>
          <cell r="X771" t="e">
            <v>#VALUE!</v>
          </cell>
          <cell r="Y771">
            <v>1303.210449454288</v>
          </cell>
          <cell r="Z771" t="e">
            <v>#VALUE!</v>
          </cell>
          <cell r="AA771" t="e">
            <v>#VALUE!</v>
          </cell>
        </row>
        <row r="772">
          <cell r="C772" t="str">
            <v>CO2 Emissions - 2017 (BL, Low Sens)</v>
          </cell>
          <cell r="E772">
            <v>198.38828664867538</v>
          </cell>
          <cell r="F772">
            <v>408.87095593408901</v>
          </cell>
          <cell r="G772">
            <v>424.43480381336326</v>
          </cell>
          <cell r="H772">
            <v>579.78608283811548</v>
          </cell>
          <cell r="I772">
            <v>8889.1238466914274</v>
          </cell>
          <cell r="J772">
            <v>305.33704402391675</v>
          </cell>
          <cell r="K772">
            <v>753.57273108987908</v>
          </cell>
          <cell r="L772">
            <v>2026.3151194091022</v>
          </cell>
          <cell r="M772">
            <v>481.71569521518802</v>
          </cell>
          <cell r="N772">
            <v>351.45037085279108</v>
          </cell>
          <cell r="O772">
            <v>1225.0884838714342</v>
          </cell>
          <cell r="P772">
            <v>575.70012896280082</v>
          </cell>
          <cell r="Q772">
            <v>441.62349971216162</v>
          </cell>
          <cell r="R772">
            <v>1541.3063626254436</v>
          </cell>
          <cell r="S772">
            <v>554.98285477016293</v>
          </cell>
          <cell r="T772">
            <v>385.41887112455629</v>
          </cell>
          <cell r="U772">
            <v>349.87065955218742</v>
          </cell>
          <cell r="V772">
            <v>398.89252543585053</v>
          </cell>
          <cell r="W772">
            <v>4922.3978610534377</v>
          </cell>
          <cell r="X772" t="e">
            <v>#VALUE!</v>
          </cell>
          <cell r="Y772">
            <v>1306.0145359802409</v>
          </cell>
          <cell r="Z772" t="e">
            <v>#VALUE!</v>
          </cell>
          <cell r="AA772" t="e">
            <v>#VALUE!</v>
          </cell>
        </row>
        <row r="773">
          <cell r="C773" t="str">
            <v>CO2 Emissions - 2020 (BL, Low Sens)</v>
          </cell>
          <cell r="E773">
            <v>183.15080644055627</v>
          </cell>
          <cell r="F773">
            <v>383.50731240828713</v>
          </cell>
          <cell r="G773">
            <v>401.84436437037209</v>
          </cell>
          <cell r="H773">
            <v>554.54517707574257</v>
          </cell>
          <cell r="I773">
            <v>8799.840165445039</v>
          </cell>
          <cell r="J773">
            <v>274.73910015592406</v>
          </cell>
          <cell r="K773">
            <v>639.14055165499144</v>
          </cell>
          <cell r="L773">
            <v>2026.6091509921584</v>
          </cell>
          <cell r="M773">
            <v>470.24970075815759</v>
          </cell>
          <cell r="N773">
            <v>302.96979511612932</v>
          </cell>
          <cell r="O773">
            <v>1137.3274642826818</v>
          </cell>
          <cell r="P773">
            <v>544.4350708258421</v>
          </cell>
          <cell r="Q773">
            <v>421.63836522368081</v>
          </cell>
          <cell r="R773">
            <v>1372.9712580924454</v>
          </cell>
          <cell r="S773">
            <v>495.28463477367893</v>
          </cell>
          <cell r="T773">
            <v>362.52844419052383</v>
          </cell>
          <cell r="U773">
            <v>321.19077261869603</v>
          </cell>
          <cell r="V773">
            <v>344.76987782667811</v>
          </cell>
          <cell r="W773">
            <v>4715.6379027943985</v>
          </cell>
          <cell r="X773" t="e">
            <v>#VALUE!</v>
          </cell>
          <cell r="Y773">
            <v>1250.1252586866306</v>
          </cell>
          <cell r="Z773" t="e">
            <v>#VALUE!</v>
          </cell>
          <cell r="AA773" t="e">
            <v>#VALUE!</v>
          </cell>
        </row>
        <row r="774">
          <cell r="C774" t="str">
            <v>CO2 Emissions - 2030 (BL, Low Sens)</v>
          </cell>
          <cell r="E774">
            <v>175.9354077240298</v>
          </cell>
          <cell r="F774">
            <v>384.59316227465433</v>
          </cell>
          <cell r="G774">
            <v>378.17259060932156</v>
          </cell>
          <cell r="H774">
            <v>518.85017600631613</v>
          </cell>
          <cell r="I774">
            <v>10208.425056611137</v>
          </cell>
          <cell r="J774">
            <v>262.37544076448569</v>
          </cell>
          <cell r="K774">
            <v>548.41668166015404</v>
          </cell>
          <cell r="L774">
            <v>2476.6933994979977</v>
          </cell>
          <cell r="M774">
            <v>466.8876419209364</v>
          </cell>
          <cell r="N774">
            <v>270.35860026990355</v>
          </cell>
          <cell r="O774">
            <v>1059.7459274853172</v>
          </cell>
          <cell r="P774">
            <v>546.81509310360275</v>
          </cell>
          <cell r="Q774">
            <v>403.02866140236983</v>
          </cell>
          <cell r="R774">
            <v>1309.781334279804</v>
          </cell>
          <cell r="S774">
            <v>424.18301542537478</v>
          </cell>
          <cell r="T774">
            <v>368.69538871785403</v>
          </cell>
          <cell r="U774">
            <v>321.15034766827381</v>
          </cell>
          <cell r="V774">
            <v>325.10269892568505</v>
          </cell>
          <cell r="W774">
            <v>4466.3589902839167</v>
          </cell>
          <cell r="X774" t="e">
            <v>#VALUE!</v>
          </cell>
          <cell r="Y774">
            <v>1311.3457691911121</v>
          </cell>
          <cell r="Z774" t="e">
            <v>#VALUE!</v>
          </cell>
          <cell r="AA774" t="e">
            <v>#VALUE!</v>
          </cell>
        </row>
        <row r="775">
          <cell r="C775" t="str">
            <v>Percent needed to meet target (BL, High Sens)</v>
          </cell>
          <cell r="E775">
            <v>22.499999999999996</v>
          </cell>
          <cell r="F775">
            <v>46.824173305408166</v>
          </cell>
          <cell r="G775">
            <v>34.180527108344663</v>
          </cell>
          <cell r="H775">
            <v>40.102699075505967</v>
          </cell>
          <cell r="I775">
            <v>0</v>
          </cell>
          <cell r="J775">
            <v>32.420076271648604</v>
          </cell>
          <cell r="K775">
            <v>17.780619995071898</v>
          </cell>
          <cell r="L775">
            <v>0</v>
          </cell>
          <cell r="M775">
            <v>20.499999999999989</v>
          </cell>
          <cell r="N775">
            <v>24.223378788666412</v>
          </cell>
          <cell r="O775">
            <v>27.444254734927732</v>
          </cell>
          <cell r="P775">
            <v>37</v>
          </cell>
          <cell r="Q775">
            <v>32.499999999999993</v>
          </cell>
          <cell r="R775">
            <v>2.507659717592273</v>
          </cell>
          <cell r="S775">
            <v>27.763319673573012</v>
          </cell>
          <cell r="T775">
            <v>10.842102537358828</v>
          </cell>
          <cell r="U775">
            <v>20.999999999999993</v>
          </cell>
          <cell r="V775">
            <v>15.348090101247175</v>
          </cell>
          <cell r="W775">
            <v>15.417563236427831</v>
          </cell>
          <cell r="X775" t="e">
            <v>#VALUE!</v>
          </cell>
          <cell r="Y775">
            <v>22.544971818198555</v>
          </cell>
          <cell r="Z775" t="e">
            <v>#VALUE!</v>
          </cell>
          <cell r="AA775" t="e">
            <v>#VALUE!</v>
          </cell>
        </row>
        <row r="776">
          <cell r="C776" t="str">
            <v>CO2 Emissions - 2016 (BL, High Sens)</v>
          </cell>
          <cell r="E776">
            <v>191.79313089603954</v>
          </cell>
          <cell r="F776">
            <v>402.16317853664913</v>
          </cell>
          <cell r="G776">
            <v>416.85342030383663</v>
          </cell>
          <cell r="H776">
            <v>560.59696316918621</v>
          </cell>
          <cell r="I776">
            <v>9214.9230641185477</v>
          </cell>
          <cell r="J776">
            <v>287.97915442464137</v>
          </cell>
          <cell r="K776">
            <v>734.03269943290877</v>
          </cell>
          <cell r="L776">
            <v>2020.6490700180166</v>
          </cell>
          <cell r="M776">
            <v>462.06984416387434</v>
          </cell>
          <cell r="N776">
            <v>328.75708713273985</v>
          </cell>
          <cell r="O776">
            <v>1165.1137268277196</v>
          </cell>
          <cell r="P776">
            <v>592.12697629789659</v>
          </cell>
          <cell r="Q776">
            <v>440.92647566059031</v>
          </cell>
          <cell r="R776">
            <v>1421.1029993347427</v>
          </cell>
          <cell r="S776">
            <v>540.01553446832759</v>
          </cell>
          <cell r="T776">
            <v>411.2682509052928</v>
          </cell>
          <cell r="U776">
            <v>335.41115422511842</v>
          </cell>
          <cell r="V776">
            <v>369.90041791943997</v>
          </cell>
          <cell r="W776">
            <v>4865.3153917958953</v>
          </cell>
          <cell r="X776" t="e">
            <v>#VALUE!</v>
          </cell>
          <cell r="Y776">
            <v>1303.210449454288</v>
          </cell>
          <cell r="Z776" t="e">
            <v>#VALUE!</v>
          </cell>
          <cell r="AA776" t="e">
            <v>#VALUE!</v>
          </cell>
        </row>
        <row r="777">
          <cell r="C777" t="str">
            <v>CO2 Emissions - 2017 (BL, High Sens)</v>
          </cell>
          <cell r="E777">
            <v>202.34805840561074</v>
          </cell>
          <cell r="F777">
            <v>416.16608095014703</v>
          </cell>
          <cell r="G777">
            <v>427.80127806279967</v>
          </cell>
          <cell r="H777">
            <v>592.75466247075735</v>
          </cell>
          <cell r="I777">
            <v>9255.7337208338668</v>
          </cell>
          <cell r="J777">
            <v>310.10729886144634</v>
          </cell>
          <cell r="K777">
            <v>768.525410849575</v>
          </cell>
          <cell r="L777">
            <v>2127.3782619667427</v>
          </cell>
          <cell r="M777">
            <v>498.10276373398608</v>
          </cell>
          <cell r="N777">
            <v>356.31120663959911</v>
          </cell>
          <cell r="O777">
            <v>1242.9036917809442</v>
          </cell>
          <cell r="P777">
            <v>587.63016557102389</v>
          </cell>
          <cell r="Q777">
            <v>448.0292121396534</v>
          </cell>
          <cell r="R777">
            <v>1561.2447711967695</v>
          </cell>
          <cell r="S777">
            <v>558.50609392713397</v>
          </cell>
          <cell r="T777">
            <v>388.05799346781777</v>
          </cell>
          <cell r="U777">
            <v>367.49967864607288</v>
          </cell>
          <cell r="V777">
            <v>404.77340535033784</v>
          </cell>
          <cell r="W777">
            <v>5005.4231681689434</v>
          </cell>
          <cell r="X777" t="e">
            <v>#VALUE!</v>
          </cell>
          <cell r="Y777">
            <v>1343.1208906854329</v>
          </cell>
          <cell r="Z777" t="e">
            <v>#VALUE!</v>
          </cell>
          <cell r="AA777" t="e">
            <v>#VALUE!</v>
          </cell>
        </row>
        <row r="778">
          <cell r="C778" t="str">
            <v>CO2 Emissions - 2020 (BL, High Sens)</v>
          </cell>
          <cell r="E778">
            <v>195.47000503856049</v>
          </cell>
          <cell r="F778">
            <v>413.37917729066731</v>
          </cell>
          <cell r="G778">
            <v>421.23198285940248</v>
          </cell>
          <cell r="H778">
            <v>591.13493477264512</v>
          </cell>
          <cell r="I778">
            <v>10286.782882861389</v>
          </cell>
          <cell r="J778">
            <v>287.94244609809118</v>
          </cell>
          <cell r="K778">
            <v>676.34817091529476</v>
          </cell>
          <cell r="L778">
            <v>2474.6659467440186</v>
          </cell>
          <cell r="M778">
            <v>538.79260412650694</v>
          </cell>
          <cell r="N778">
            <v>313.67494701591164</v>
          </cell>
          <cell r="O778">
            <v>1176.6824099089224</v>
          </cell>
          <cell r="P778">
            <v>586.77864582262873</v>
          </cell>
          <cell r="Q778">
            <v>444.67284228404895</v>
          </cell>
          <cell r="R778">
            <v>1452.571808726585</v>
          </cell>
          <cell r="S778">
            <v>520.88365765486378</v>
          </cell>
          <cell r="T778">
            <v>372.23196515756757</v>
          </cell>
          <cell r="U778">
            <v>356.66544669001627</v>
          </cell>
          <cell r="V778">
            <v>361.74145692345166</v>
          </cell>
          <cell r="W778">
            <v>5060.2595450695108</v>
          </cell>
          <cell r="X778" t="e">
            <v>#VALUE!</v>
          </cell>
          <cell r="Y778">
            <v>1396.4163618926361</v>
          </cell>
          <cell r="Z778" t="e">
            <v>#VALUE!</v>
          </cell>
          <cell r="AA778" t="e">
            <v>#VALUE!</v>
          </cell>
        </row>
        <row r="779">
          <cell r="C779" t="str">
            <v>CO2 Emissions - 2030 (BL, High Sens)</v>
          </cell>
          <cell r="E779">
            <v>224.45827828726635</v>
          </cell>
          <cell r="F779">
            <v>510.54589439530264</v>
          </cell>
          <cell r="G779">
            <v>452.03996052700427</v>
          </cell>
          <cell r="H779">
            <v>631.08018920001621</v>
          </cell>
          <cell r="I779">
            <v>17199.849875686508</v>
          </cell>
          <cell r="J779">
            <v>306.83668841284521</v>
          </cell>
          <cell r="K779">
            <v>685.96965820734079</v>
          </cell>
          <cell r="L779">
            <v>5150.6289129789538</v>
          </cell>
          <cell r="M779">
            <v>754.91748524763909</v>
          </cell>
          <cell r="N779">
            <v>308.32728652337357</v>
          </cell>
          <cell r="O779">
            <v>1196.487193162229</v>
          </cell>
          <cell r="P779">
            <v>705.07573119004178</v>
          </cell>
          <cell r="Q779">
            <v>497.52220062993666</v>
          </cell>
          <cell r="R779">
            <v>1608.8828060300846</v>
          </cell>
          <cell r="S779">
            <v>516.71259977512614</v>
          </cell>
          <cell r="T779">
            <v>416.79006439852645</v>
          </cell>
          <cell r="U779">
            <v>425.44810668059097</v>
          </cell>
          <cell r="V779">
            <v>389.40645331483131</v>
          </cell>
          <cell r="W779">
            <v>5555.9871988686218</v>
          </cell>
          <cell r="X779" t="e">
            <v>#VALUE!</v>
          </cell>
          <cell r="Y779">
            <v>1975.6298201850652</v>
          </cell>
          <cell r="Z779" t="e">
            <v>#VALUE!</v>
          </cell>
          <cell r="AA779" t="e">
            <v>#VALUE!</v>
          </cell>
        </row>
        <row r="780">
          <cell r="C780" t="str">
            <v>CO2 Emissions - 2016 (BL, EIA)</v>
          </cell>
          <cell r="E780">
            <v>191.79313089603954</v>
          </cell>
          <cell r="F780">
            <v>402.16317853664913</v>
          </cell>
          <cell r="G780">
            <v>416.85342030383663</v>
          </cell>
          <cell r="H780">
            <v>560.59696316918621</v>
          </cell>
          <cell r="I780">
            <v>9214.9230641185477</v>
          </cell>
          <cell r="J780">
            <v>287.97915442464137</v>
          </cell>
          <cell r="K780">
            <v>734.03269943290877</v>
          </cell>
          <cell r="L780">
            <v>2020.6490700180166</v>
          </cell>
          <cell r="M780">
            <v>462.06984416387434</v>
          </cell>
          <cell r="N780">
            <v>328.75708713273985</v>
          </cell>
          <cell r="O780">
            <v>1165.1137268277196</v>
          </cell>
          <cell r="P780">
            <v>592.12697629789659</v>
          </cell>
          <cell r="Q780">
            <v>440.92647566059031</v>
          </cell>
          <cell r="R780">
            <v>1421.1029993347427</v>
          </cell>
          <cell r="S780">
            <v>540.01553446832759</v>
          </cell>
          <cell r="T780">
            <v>411.2682509052928</v>
          </cell>
          <cell r="U780">
            <v>335.41115422511842</v>
          </cell>
          <cell r="V780">
            <v>369.90041791943997</v>
          </cell>
          <cell r="W780">
            <v>4865.3153917958953</v>
          </cell>
          <cell r="X780" t="e">
            <v>#VALUE!</v>
          </cell>
          <cell r="Y780">
            <v>1303.210449454288</v>
          </cell>
          <cell r="Z780" t="e">
            <v>#VALUE!</v>
          </cell>
          <cell r="AA780" t="e">
            <v>#VALUE!</v>
          </cell>
        </row>
        <row r="781">
          <cell r="C781" t="str">
            <v>Coal energy use - 2016 (BL, EIA)</v>
          </cell>
          <cell r="E781">
            <v>891.44499999999994</v>
          </cell>
          <cell r="F781">
            <v>41089.408000000003</v>
          </cell>
          <cell r="G781">
            <v>16304.438999999998</v>
          </cell>
          <cell r="H781">
            <v>17761.308000000001</v>
          </cell>
          <cell r="I781">
            <v>1882487.7599999993</v>
          </cell>
          <cell r="J781">
            <v>7231.152</v>
          </cell>
          <cell r="K781">
            <v>76943.840999999986</v>
          </cell>
          <cell r="L781">
            <v>374646.17300000001</v>
          </cell>
          <cell r="M781">
            <v>43312.916000000019</v>
          </cell>
          <cell r="N781">
            <v>10784.164999999999</v>
          </cell>
          <cell r="O781">
            <v>115740.96400000001</v>
          </cell>
          <cell r="P781">
            <v>81917.917000000001</v>
          </cell>
          <cell r="Q781">
            <v>12193.095999999998</v>
          </cell>
          <cell r="R781">
            <v>108873.21200000001</v>
          </cell>
          <cell r="S781">
            <v>0</v>
          </cell>
          <cell r="T781">
            <v>97328.041999999987</v>
          </cell>
          <cell r="U781">
            <v>38433.43</v>
          </cell>
          <cell r="V781">
            <v>8376.9380000000019</v>
          </cell>
          <cell r="W781">
            <v>324441.32899999997</v>
          </cell>
          <cell r="X781" t="e">
            <v>#VALUE!</v>
          </cell>
          <cell r="Y781">
            <v>171513.5544736842</v>
          </cell>
          <cell r="Z781" t="e">
            <v>#VALUE!</v>
          </cell>
          <cell r="AA781" t="e">
            <v>#VALUE!</v>
          </cell>
        </row>
        <row r="782">
          <cell r="C782" t="str">
            <v>Oil energy use - 2016 (BL, EIA)</v>
          </cell>
          <cell r="E782">
            <v>33751.741000000002</v>
          </cell>
          <cell r="F782">
            <v>48979.643000000004</v>
          </cell>
          <cell r="G782">
            <v>115496.24800000001</v>
          </cell>
          <cell r="H782">
            <v>106999.76399999998</v>
          </cell>
          <cell r="I782">
            <v>582647.72499999998</v>
          </cell>
          <cell r="J782">
            <v>75152.202000000005</v>
          </cell>
          <cell r="K782">
            <v>111990.84800000001</v>
          </cell>
          <cell r="L782">
            <v>211958.22299999991</v>
          </cell>
          <cell r="M782">
            <v>75605.531999999992</v>
          </cell>
          <cell r="N782">
            <v>57014.959999999992</v>
          </cell>
          <cell r="O782">
            <v>182662.93499999994</v>
          </cell>
          <cell r="P782">
            <v>127496.87299999999</v>
          </cell>
          <cell r="Q782">
            <v>94824.36500000002</v>
          </cell>
          <cell r="R782">
            <v>188398.4470000001</v>
          </cell>
          <cell r="S782">
            <v>154723.44899999996</v>
          </cell>
          <cell r="T782">
            <v>25636.382000000009</v>
          </cell>
          <cell r="U782">
            <v>46266.484999999986</v>
          </cell>
          <cell r="V782">
            <v>74321.218000000023</v>
          </cell>
          <cell r="W782">
            <v>841978.97499999998</v>
          </cell>
          <cell r="X782" t="e">
            <v>#VALUE!</v>
          </cell>
          <cell r="Y782">
            <v>166100.31657894739</v>
          </cell>
          <cell r="Z782" t="e">
            <v>#VALUE!</v>
          </cell>
          <cell r="AA782" t="e">
            <v>#VALUE!</v>
          </cell>
        </row>
        <row r="783">
          <cell r="C783" t="str">
            <v>Natural gas energy use - 2016 (BL, EIA)</v>
          </cell>
          <cell r="E783">
            <v>44164.639000000003</v>
          </cell>
          <cell r="F783">
            <v>35470.528999999995</v>
          </cell>
          <cell r="G783">
            <v>29918.423000000003</v>
          </cell>
          <cell r="H783">
            <v>91728.699000000008</v>
          </cell>
          <cell r="I783">
            <v>168091.31599999999</v>
          </cell>
          <cell r="J783">
            <v>37916.121999999996</v>
          </cell>
          <cell r="K783">
            <v>72208.942999999999</v>
          </cell>
          <cell r="L783">
            <v>47033.748999999996</v>
          </cell>
          <cell r="M783">
            <v>35823.130000000012</v>
          </cell>
          <cell r="N783">
            <v>58032.072999999989</v>
          </cell>
          <cell r="O783">
            <v>109778.375</v>
          </cell>
          <cell r="P783">
            <v>40598.904000000002</v>
          </cell>
          <cell r="Q783">
            <v>62295.335000000006</v>
          </cell>
          <cell r="R783">
            <v>370604.21399999998</v>
          </cell>
          <cell r="S783">
            <v>74165.476999999999</v>
          </cell>
          <cell r="T783">
            <v>4423.8600000000006</v>
          </cell>
          <cell r="U783">
            <v>37846.346000000005</v>
          </cell>
          <cell r="V783">
            <v>68034.221999999994</v>
          </cell>
          <cell r="W783">
            <v>636755.95499999996</v>
          </cell>
          <cell r="X783" t="e">
            <v>#VALUE!</v>
          </cell>
          <cell r="Y783">
            <v>106573.17426315788</v>
          </cell>
          <cell r="Z783" t="e">
            <v>#VALUE!</v>
          </cell>
          <cell r="AA783" t="e">
            <v>#VALUE!</v>
          </cell>
        </row>
        <row r="784">
          <cell r="C784" t="str">
            <v>CO2 Emissions - 2030 (BL, EIA)</v>
          </cell>
          <cell r="E784">
            <v>171.97054910322595</v>
          </cell>
          <cell r="F784">
            <v>392.1244212345228</v>
          </cell>
          <cell r="G784">
            <v>369.4035735238424</v>
          </cell>
          <cell r="H784">
            <v>507.3655738143292</v>
          </cell>
          <cell r="I784">
            <v>11712.888949238893</v>
          </cell>
          <cell r="J784">
            <v>253.22819948496235</v>
          </cell>
          <cell r="K784">
            <v>557.53113187378324</v>
          </cell>
          <cell r="L784">
            <v>3096.2946294561034</v>
          </cell>
          <cell r="M784">
            <v>523.31306474764506</v>
          </cell>
          <cell r="N784">
            <v>256.3149164610054</v>
          </cell>
          <cell r="O784">
            <v>1015.9830800858356</v>
          </cell>
          <cell r="P784">
            <v>555.84960441443536</v>
          </cell>
          <cell r="Q784">
            <v>394.66893808996952</v>
          </cell>
          <cell r="R784">
            <v>1264.7302444486206</v>
          </cell>
          <cell r="S784">
            <v>409.0577696733244</v>
          </cell>
          <cell r="T784">
            <v>338.79419195719356</v>
          </cell>
          <cell r="U784">
            <v>330.99813346860861</v>
          </cell>
          <cell r="V784">
            <v>316.15803210793774</v>
          </cell>
          <cell r="W784">
            <v>4409.6426044037089</v>
          </cell>
          <cell r="X784" t="e">
            <v>#VALUE!</v>
          </cell>
          <cell r="Y784">
            <v>1414.5430319783129</v>
          </cell>
          <cell r="Z784" t="e">
            <v>#VALUE!</v>
          </cell>
          <cell r="AA784" t="e">
            <v>#VALUE!</v>
          </cell>
        </row>
        <row r="785">
          <cell r="C785" t="str">
            <v>Coal energy use - 2030 (BL, EIA)</v>
          </cell>
          <cell r="E785">
            <v>776.66545900278231</v>
          </cell>
          <cell r="F785">
            <v>37555.188416441277</v>
          </cell>
          <cell r="G785">
            <v>14296.406712000169</v>
          </cell>
          <cell r="H785">
            <v>14488.355055831838</v>
          </cell>
          <cell r="I785">
            <v>2343671.1343605551</v>
          </cell>
          <cell r="J785">
            <v>5820.8848368626141</v>
          </cell>
          <cell r="K785">
            <v>46906.815601456321</v>
          </cell>
          <cell r="L785">
            <v>575055.67832675739</v>
          </cell>
          <cell r="M785">
            <v>47311.310407008394</v>
          </cell>
          <cell r="N785">
            <v>7227.5951036945789</v>
          </cell>
          <cell r="O785">
            <v>102812.35569753201</v>
          </cell>
          <cell r="P785">
            <v>72968.36430972362</v>
          </cell>
          <cell r="Q785">
            <v>10896.880473251056</v>
          </cell>
          <cell r="R785">
            <v>97809.831257126294</v>
          </cell>
          <cell r="S785">
            <v>0</v>
          </cell>
          <cell r="T785">
            <v>79047.534164000186</v>
          </cell>
          <cell r="U785">
            <v>38087.979318551203</v>
          </cell>
          <cell r="V785">
            <v>5838.3164682641191</v>
          </cell>
          <cell r="W785">
            <v>285406.70684252295</v>
          </cell>
          <cell r="X785" t="e">
            <v>#VALUE!</v>
          </cell>
          <cell r="Y785">
            <v>199262.0001479254</v>
          </cell>
          <cell r="Z785" t="e">
            <v>#VALUE!</v>
          </cell>
          <cell r="AA785" t="e">
            <v>#VALUE!</v>
          </cell>
        </row>
        <row r="786">
          <cell r="C786" t="str">
            <v>Oil energy use - 2030 (BL, EIA)</v>
          </cell>
          <cell r="E786">
            <v>28715.499893540229</v>
          </cell>
          <cell r="F786">
            <v>46821.966758766044</v>
          </cell>
          <cell r="G786">
            <v>101756.91059408462</v>
          </cell>
          <cell r="H786">
            <v>93910.598194484002</v>
          </cell>
          <cell r="I786">
            <v>748291.63442705909</v>
          </cell>
          <cell r="J786">
            <v>65627.91539342262</v>
          </cell>
          <cell r="K786">
            <v>95829.108703487334</v>
          </cell>
          <cell r="L786">
            <v>306114.19977840455</v>
          </cell>
          <cell r="M786">
            <v>80139.234427455231</v>
          </cell>
          <cell r="N786">
            <v>46952.399294360985</v>
          </cell>
          <cell r="O786">
            <v>152644.03841106879</v>
          </cell>
          <cell r="P786">
            <v>120628.73390194301</v>
          </cell>
          <cell r="Q786">
            <v>83916.526712423147</v>
          </cell>
          <cell r="R786">
            <v>161812.37978813588</v>
          </cell>
          <cell r="S786">
            <v>109487.81931419185</v>
          </cell>
          <cell r="T786">
            <v>22284.240675361343</v>
          </cell>
          <cell r="U786">
            <v>44918.278441090435</v>
          </cell>
          <cell r="V786">
            <v>66462.841968338369</v>
          </cell>
          <cell r="W786">
            <v>733667.46767442068</v>
          </cell>
          <cell r="X786" t="e">
            <v>#VALUE!</v>
          </cell>
          <cell r="Y786">
            <v>163683.25233431783</v>
          </cell>
          <cell r="Z786" t="e">
            <v>#VALUE!</v>
          </cell>
          <cell r="AA786" t="e">
            <v>#VALUE!</v>
          </cell>
        </row>
        <row r="787">
          <cell r="C787" t="str">
            <v>Natural gas energy use - 2030 (BL, EIA)</v>
          </cell>
          <cell r="E787">
            <v>41477.135742070015</v>
          </cell>
          <cell r="F787">
            <v>40399.141039919712</v>
          </cell>
          <cell r="G787">
            <v>27446.481071122213</v>
          </cell>
          <cell r="H787">
            <v>89751.513517992702</v>
          </cell>
          <cell r="I787">
            <v>299933.84546019742</v>
          </cell>
          <cell r="J787">
            <v>34257.835486411219</v>
          </cell>
          <cell r="K787">
            <v>61606.511644950137</v>
          </cell>
          <cell r="L787">
            <v>103533.54157137302</v>
          </cell>
          <cell r="M787">
            <v>52418.681370395258</v>
          </cell>
          <cell r="N787">
            <v>44009.258390454292</v>
          </cell>
          <cell r="O787">
            <v>96988.09390467804</v>
          </cell>
          <cell r="P787">
            <v>42994.286641621205</v>
          </cell>
          <cell r="Q787">
            <v>56956.168958777766</v>
          </cell>
          <cell r="R787">
            <v>331504.3050688901</v>
          </cell>
          <cell r="S787">
            <v>64830.915928618444</v>
          </cell>
          <cell r="T787">
            <v>4266.5329075456575</v>
          </cell>
          <cell r="U787">
            <v>37755.294946482762</v>
          </cell>
          <cell r="V787">
            <v>58134.152908523378</v>
          </cell>
          <cell r="W787">
            <v>623495.85151157039</v>
          </cell>
          <cell r="X787" t="e">
            <v>#VALUE!</v>
          </cell>
          <cell r="Y787">
            <v>111145.23937218916</v>
          </cell>
          <cell r="Z787" t="e">
            <v>#VALUE!</v>
          </cell>
          <cell r="AA787" t="e">
            <v>#VALUE!</v>
          </cell>
        </row>
        <row r="788">
          <cell r="C788" t="str">
            <v>Carbon Tax Goal Seek Annual Increase (CT, BAU Override)</v>
          </cell>
          <cell r="E788">
            <v>6.2881871452832137</v>
          </cell>
          <cell r="F788">
            <v>12.483818755824377</v>
          </cell>
          <cell r="G788">
            <v>22.71632201722344</v>
          </cell>
          <cell r="H788">
            <v>14.214977397156551</v>
          </cell>
          <cell r="I788">
            <v>5</v>
          </cell>
          <cell r="J788">
            <v>20.172246085865797</v>
          </cell>
          <cell r="K788">
            <v>5</v>
          </cell>
          <cell r="L788">
            <v>5</v>
          </cell>
          <cell r="M788">
            <v>5</v>
          </cell>
          <cell r="N788">
            <v>8.4260235058627035</v>
          </cell>
          <cell r="O788">
            <v>6.7401132533746164</v>
          </cell>
          <cell r="P788">
            <v>13.332339016124335</v>
          </cell>
          <cell r="Q788">
            <v>15.759230217410064</v>
          </cell>
          <cell r="R788">
            <v>5</v>
          </cell>
          <cell r="S788">
            <v>22.12604022100955</v>
          </cell>
          <cell r="T788">
            <v>5</v>
          </cell>
          <cell r="U788">
            <v>5</v>
          </cell>
          <cell r="V788">
            <v>5</v>
          </cell>
          <cell r="W788">
            <v>5</v>
          </cell>
          <cell r="X788" t="e">
            <v>#VALUE!</v>
          </cell>
          <cell r="Y788">
            <v>9.8557525060597193</v>
          </cell>
          <cell r="Z788" t="e">
            <v>#VALUE!</v>
          </cell>
          <cell r="AA788" t="e">
            <v>#VALUE!</v>
          </cell>
        </row>
        <row r="789">
          <cell r="C789" t="str">
            <v>CO2 Emissions - 2030 (EET - 7.15)</v>
          </cell>
          <cell r="E789">
            <v>183.12180992938534</v>
          </cell>
          <cell r="F789">
            <v>348.77211257448226</v>
          </cell>
          <cell r="G789">
            <v>390.75372819122776</v>
          </cell>
          <cell r="H789">
            <v>532.94783999249182</v>
          </cell>
          <cell r="I789">
            <v>9662.2474872910789</v>
          </cell>
          <cell r="J789">
            <v>278.22755663820953</v>
          </cell>
          <cell r="K789">
            <v>559.02858571787897</v>
          </cell>
          <cell r="L789">
            <v>2503.4399324312631</v>
          </cell>
          <cell r="M789">
            <v>511.79885480987036</v>
          </cell>
          <cell r="N789">
            <v>274.02507671361883</v>
          </cell>
          <cell r="O789">
            <v>995.1098467184795</v>
          </cell>
          <cell r="P789">
            <v>526.20640594717224</v>
          </cell>
          <cell r="Q789">
            <v>408.11986315847679</v>
          </cell>
          <cell r="R789">
            <v>1358.6628617946906</v>
          </cell>
          <cell r="S789">
            <v>449.43758413738664</v>
          </cell>
          <cell r="T789">
            <v>286.45930437365485</v>
          </cell>
          <cell r="U789">
            <v>320.2250865484487</v>
          </cell>
          <cell r="V789">
            <v>336.75020997637074</v>
          </cell>
          <cell r="W789">
            <v>4212.167340511186</v>
          </cell>
          <cell r="X789" t="e">
            <v>#VALUE!</v>
          </cell>
          <cell r="Y789">
            <v>1270.3948151292304</v>
          </cell>
          <cell r="Z789" t="e">
            <v>#VALUE!</v>
          </cell>
          <cell r="AA789" t="e">
            <v>#VALUE!</v>
          </cell>
        </row>
        <row r="790">
          <cell r="C790" t="str">
            <v>Fiscal revenues USDbn - 2030 (EET - 7.15)</v>
          </cell>
          <cell r="E790">
            <v>11.097333871322295</v>
          </cell>
          <cell r="F790">
            <v>24.450955168743551</v>
          </cell>
          <cell r="G790">
            <v>39.685445020298161</v>
          </cell>
          <cell r="H790">
            <v>23.960960105362993</v>
          </cell>
          <cell r="I790">
            <v>403.37973536183847</v>
          </cell>
          <cell r="J790">
            <v>33.591276765143164</v>
          </cell>
          <cell r="K790">
            <v>47.483765221830794</v>
          </cell>
          <cell r="L790">
            <v>125.66612837810408</v>
          </cell>
          <cell r="M790">
            <v>6.2020903131588652</v>
          </cell>
          <cell r="N790">
            <v>32.813535933310845</v>
          </cell>
          <cell r="O790">
            <v>61.302485150794418</v>
          </cell>
          <cell r="P790">
            <v>66.251137204672929</v>
          </cell>
          <cell r="Q790">
            <v>31.644390673902166</v>
          </cell>
          <cell r="R790">
            <v>31.907660402273212</v>
          </cell>
          <cell r="S790">
            <v>8.1502207970352227</v>
          </cell>
          <cell r="T790">
            <v>12.77545979666273</v>
          </cell>
          <cell r="U790">
            <v>22.788204779773398</v>
          </cell>
          <cell r="V790">
            <v>43.965568263769136</v>
          </cell>
          <cell r="W790">
            <v>149.80442446270325</v>
          </cell>
          <cell r="X790" t="e">
            <v>#VALUE!</v>
          </cell>
          <cell r="Y790">
            <v>61.943198824773674</v>
          </cell>
          <cell r="Z790" t="e">
            <v>#VALUE!</v>
          </cell>
          <cell r="AA790" t="e">
            <v>#VALUE!</v>
          </cell>
        </row>
        <row r="791">
          <cell r="C791" t="str">
            <v>Total deaths - 2030 (EET - 7.15)</v>
          </cell>
          <cell r="E791">
            <v>4953.6757889883984</v>
          </cell>
          <cell r="F791">
            <v>1942.7839976115349</v>
          </cell>
          <cell r="G791">
            <v>18578.751998311003</v>
          </cell>
          <cell r="H791">
            <v>2712.6173815831689</v>
          </cell>
          <cell r="I791">
            <v>1139852.0086027684</v>
          </cell>
          <cell r="J791">
            <v>7456.4986328781451</v>
          </cell>
          <cell r="K791">
            <v>12475.288609618357</v>
          </cell>
          <cell r="L791">
            <v>926179.00418165827</v>
          </cell>
          <cell r="M791">
            <v>155440.0730345014</v>
          </cell>
          <cell r="N791">
            <v>5148.1954678229567</v>
          </cell>
          <cell r="O791">
            <v>13398.761270494073</v>
          </cell>
          <cell r="P791">
            <v>9514.1497033931446</v>
          </cell>
          <cell r="Q791">
            <v>12013.72675628352</v>
          </cell>
          <cell r="R791">
            <v>63262.391004420402</v>
          </cell>
          <cell r="S791">
            <v>3133.1084737678561</v>
          </cell>
          <cell r="T791">
            <v>15387.247269205223</v>
          </cell>
          <cell r="U791">
            <v>15937.159193749923</v>
          </cell>
          <cell r="V791">
            <v>6375.1891673395949</v>
          </cell>
          <cell r="W791">
            <v>40100.253807127112</v>
          </cell>
          <cell r="X791" t="e">
            <v>#VALUE!</v>
          </cell>
          <cell r="Y791">
            <v>129150.57286008017</v>
          </cell>
          <cell r="Z791" t="e">
            <v>#VALUE!</v>
          </cell>
          <cell r="AA791" t="e">
            <v>#VALUE!</v>
          </cell>
        </row>
        <row r="792">
          <cell r="C792" t="str">
            <v>Welfare gains USDbn - 2030 (EET - 7.15)</v>
          </cell>
          <cell r="E792">
            <v>-0.53369727745285012</v>
          </cell>
          <cell r="F792">
            <v>-2.1082033280727059</v>
          </cell>
          <cell r="G792">
            <v>-0.1537487830108353</v>
          </cell>
          <cell r="H792">
            <v>-0.64851752035239285</v>
          </cell>
          <cell r="I792">
            <v>408.76865930495421</v>
          </cell>
          <cell r="J792">
            <v>7.3793229176866759E-2</v>
          </cell>
          <cell r="K792">
            <v>2.5368230351960088</v>
          </cell>
          <cell r="L792">
            <v>105.14255529546806</v>
          </cell>
          <cell r="M792">
            <v>-0.20786172318690854</v>
          </cell>
          <cell r="N792">
            <v>-0.29212382271676568</v>
          </cell>
          <cell r="O792">
            <v>-0.48442037935084464</v>
          </cell>
          <cell r="P792">
            <v>1.9684268207459534</v>
          </cell>
          <cell r="Q792">
            <v>-2.1878958452923922</v>
          </cell>
          <cell r="R792">
            <v>8.5512165005249461</v>
          </cell>
          <cell r="S792">
            <v>-1.2816324442825509</v>
          </cell>
          <cell r="T792">
            <v>-2.3424563750730183</v>
          </cell>
          <cell r="U792">
            <v>0.97759862507558992</v>
          </cell>
          <cell r="V792">
            <v>0.2156750505873862</v>
          </cell>
          <cell r="W792">
            <v>-0.64994490476280775</v>
          </cell>
          <cell r="X792" t="e">
            <v>#VALUE!</v>
          </cell>
          <cell r="Y792">
            <v>27.22864449779869</v>
          </cell>
          <cell r="Z792" t="e">
            <v>#VALUE!</v>
          </cell>
          <cell r="AA792" t="e">
            <v>#VALUE!</v>
          </cell>
        </row>
        <row r="793">
          <cell r="C793" t="str">
            <v>Welfare gains - 2030 (EET - 7.15)</v>
          </cell>
          <cell r="E793">
            <v>-8.4145643545195686E-2</v>
          </cell>
          <cell r="F793">
            <v>-0.11562717565108563</v>
          </cell>
          <cell r="G793">
            <v>-6.651028231787693E-3</v>
          </cell>
          <cell r="H793">
            <v>-3.0026863646912871E-2</v>
          </cell>
          <cell r="I793">
            <v>1.6494797435736472</v>
          </cell>
          <cell r="J793">
            <v>2.3710206314568522E-3</v>
          </cell>
          <cell r="K793">
            <v>5.6243734633663618E-2</v>
          </cell>
          <cell r="L793">
            <v>1.7445525227283332</v>
          </cell>
          <cell r="M793">
            <v>-1.1478332977742017E-2</v>
          </cell>
          <cell r="N793">
            <v>-1.4449845353274102E-2</v>
          </cell>
          <cell r="O793">
            <v>-8.119877229686193E-3</v>
          </cell>
          <cell r="P793">
            <v>9.5515333794982574E-2</v>
          </cell>
          <cell r="Q793">
            <v>-0.1483714855039957</v>
          </cell>
          <cell r="R793">
            <v>0.44199229726707484</v>
          </cell>
          <cell r="S793">
            <v>-0.15190959327056477</v>
          </cell>
          <cell r="T793">
            <v>-0.55952772818930385</v>
          </cell>
          <cell r="U793">
            <v>9.4990262410760626E-2</v>
          </cell>
          <cell r="V793">
            <v>6.8438269821764954E-3</v>
          </cell>
          <cell r="W793">
            <v>-2.5649780043121109E-3</v>
          </cell>
          <cell r="X793" t="e">
            <v>#VALUE!</v>
          </cell>
          <cell r="Y793">
            <v>0.15574295739043342</v>
          </cell>
          <cell r="Z793" t="e">
            <v>#VALUE!</v>
          </cell>
          <cell r="AA793" t="e">
            <v>#VALUE!</v>
          </cell>
        </row>
        <row r="794">
          <cell r="C794" t="str">
            <v>Percent needed to meet target (BL, High Tech)</v>
          </cell>
          <cell r="E794">
            <v>22.500000000000004</v>
          </cell>
          <cell r="F794">
            <v>37.926386892047134</v>
          </cell>
          <cell r="G794">
            <v>34.180527108344656</v>
          </cell>
          <cell r="H794">
            <v>33.193368948417032</v>
          </cell>
          <cell r="I794">
            <v>8.6873094357264318</v>
          </cell>
          <cell r="J794">
            <v>26.25557129013092</v>
          </cell>
          <cell r="K794">
            <v>2.3438794028059928</v>
          </cell>
          <cell r="L794">
            <v>0</v>
          </cell>
          <cell r="M794">
            <v>20.5</v>
          </cell>
          <cell r="N794">
            <v>16.485828278636138</v>
          </cell>
          <cell r="O794">
            <v>21.636701655511629</v>
          </cell>
          <cell r="P794">
            <v>37</v>
          </cell>
          <cell r="Q794">
            <v>32.5</v>
          </cell>
          <cell r="R794">
            <v>0</v>
          </cell>
          <cell r="S794">
            <v>27.763319673573012</v>
          </cell>
          <cell r="T794">
            <v>10.842102537358841</v>
          </cell>
          <cell r="U794">
            <v>21.000000000000004</v>
          </cell>
          <cell r="V794">
            <v>5.4843141533654327</v>
          </cell>
          <cell r="W794">
            <v>15.417563236427831</v>
          </cell>
          <cell r="X794" t="e">
            <v>#VALUE!</v>
          </cell>
          <cell r="Y794">
            <v>19.669309084860263</v>
          </cell>
          <cell r="Z794" t="e">
            <v>#VALUE!</v>
          </cell>
          <cell r="AA794" t="e">
            <v>#VALUE!</v>
          </cell>
        </row>
        <row r="795">
          <cell r="C795" t="str">
            <v>CO2 Emissions - 2030 (BL, High Tech)</v>
          </cell>
          <cell r="E795">
            <v>198.38508424035541</v>
          </cell>
          <cell r="F795">
            <v>437.36297342294881</v>
          </cell>
          <cell r="G795">
            <v>409.06349833460064</v>
          </cell>
          <cell r="H795">
            <v>565.81209686825446</v>
          </cell>
          <cell r="I795">
            <v>13210.422523483718</v>
          </cell>
          <cell r="J795">
            <v>281.187343407068</v>
          </cell>
          <cell r="K795">
            <v>577.53676528515064</v>
          </cell>
          <cell r="L795">
            <v>3579.394304938498</v>
          </cell>
          <cell r="M795">
            <v>589.05067931633982</v>
          </cell>
          <cell r="N795">
            <v>279.7609018736544</v>
          </cell>
          <cell r="O795">
            <v>1107.8147785251547</v>
          </cell>
          <cell r="P795">
            <v>614.63416942254457</v>
          </cell>
          <cell r="Q795">
            <v>445.24977976923867</v>
          </cell>
          <cell r="R795">
            <v>1443.9190432401415</v>
          </cell>
          <cell r="S795">
            <v>463.92155908584726</v>
          </cell>
          <cell r="T795">
            <v>393.79647925457556</v>
          </cell>
          <cell r="U795">
            <v>364.66750302008728</v>
          </cell>
          <cell r="V795">
            <v>348.7675056761359</v>
          </cell>
          <cell r="W795">
            <v>4914.1447306143591</v>
          </cell>
          <cell r="X795" t="e">
            <v>#VALUE!</v>
          </cell>
          <cell r="Y795">
            <v>1590.7837747251933</v>
          </cell>
          <cell r="Z795" t="e">
            <v>#VALUE!</v>
          </cell>
          <cell r="AA795" t="e">
            <v>#VALUE!</v>
          </cell>
        </row>
        <row r="796">
          <cell r="C796" t="str">
            <v>Percent needed to meet target (BL, Low Tech)</v>
          </cell>
          <cell r="E796">
            <v>22.499999999999996</v>
          </cell>
          <cell r="F796">
            <v>39.573065779061992</v>
          </cell>
          <cell r="G796">
            <v>34.180527108344663</v>
          </cell>
          <cell r="H796">
            <v>34.686640158768157</v>
          </cell>
          <cell r="I796">
            <v>9.5520122643939605</v>
          </cell>
          <cell r="J796">
            <v>27.561007141517418</v>
          </cell>
          <cell r="K796">
            <v>13.365808456413234</v>
          </cell>
          <cell r="L796">
            <v>0</v>
          </cell>
          <cell r="M796">
            <v>20.5</v>
          </cell>
          <cell r="N796">
            <v>21.582662143303004</v>
          </cell>
          <cell r="O796">
            <v>24.14257928896334</v>
          </cell>
          <cell r="P796">
            <v>37</v>
          </cell>
          <cell r="Q796">
            <v>32.499999999999993</v>
          </cell>
          <cell r="R796">
            <v>0</v>
          </cell>
          <cell r="S796">
            <v>27.763319673573012</v>
          </cell>
          <cell r="T796">
            <v>10.842102537358834</v>
          </cell>
          <cell r="U796">
            <v>20.999999999999989</v>
          </cell>
          <cell r="V796">
            <v>9.1823708104528983</v>
          </cell>
          <cell r="W796">
            <v>15.417563236427817</v>
          </cell>
          <cell r="X796" t="e">
            <v>#VALUE!</v>
          </cell>
          <cell r="Y796">
            <v>21.123666242030435</v>
          </cell>
          <cell r="Z796" t="e">
            <v>#VALUE!</v>
          </cell>
          <cell r="AA796" t="e">
            <v>#VALUE!</v>
          </cell>
        </row>
        <row r="797">
          <cell r="C797" t="str">
            <v>CO2 Emissions - 2030 (BL, Low Tech)</v>
          </cell>
          <cell r="E797">
            <v>199.15891273408778</v>
          </cell>
          <cell r="F797">
            <v>449.28143964306798</v>
          </cell>
          <cell r="G797">
            <v>417.90148249065965</v>
          </cell>
          <cell r="H797">
            <v>578.74836161984024</v>
          </cell>
          <cell r="I797">
            <v>13336.717093544701</v>
          </cell>
          <cell r="J797">
            <v>286.25467005746509</v>
          </cell>
          <cell r="K797">
            <v>651.01317384169784</v>
          </cell>
          <cell r="L797">
            <v>3580.4698816503242</v>
          </cell>
          <cell r="M797">
            <v>599.73154428281509</v>
          </cell>
          <cell r="N797">
            <v>297.94431484904925</v>
          </cell>
          <cell r="O797">
            <v>1144.4103844591903</v>
          </cell>
          <cell r="P797">
            <v>627.22095692268238</v>
          </cell>
          <cell r="Q797">
            <v>450.50534642849459</v>
          </cell>
          <cell r="R797">
            <v>1459.4606739403384</v>
          </cell>
          <cell r="S797">
            <v>472.54956411634487</v>
          </cell>
          <cell r="T797">
            <v>390.39504026844065</v>
          </cell>
          <cell r="U797">
            <v>374.94196656062388</v>
          </cell>
          <cell r="V797">
            <v>362.96917563439411</v>
          </cell>
          <cell r="W797">
            <v>5051.1517124470456</v>
          </cell>
          <cell r="X797" t="e">
            <v>#VALUE!</v>
          </cell>
          <cell r="Y797">
            <v>1617.4118787100667</v>
          </cell>
          <cell r="Z797" t="e">
            <v>#VALUE!</v>
          </cell>
          <cell r="AA797" t="e">
            <v>#VALUE!</v>
          </cell>
        </row>
        <row r="798">
          <cell r="C798" t="str">
            <v>Percent needed to meet target (BL, High GDP)</v>
          </cell>
          <cell r="E798">
            <v>22.499999999999993</v>
          </cell>
          <cell r="F798">
            <v>46.232579679703449</v>
          </cell>
          <cell r="G798">
            <v>34.180527108344663</v>
          </cell>
          <cell r="H798">
            <v>39.42951931880453</v>
          </cell>
          <cell r="I798">
            <v>0</v>
          </cell>
          <cell r="J798">
            <v>31.793165693791181</v>
          </cell>
          <cell r="K798">
            <v>13.988482950129772</v>
          </cell>
          <cell r="L798">
            <v>0</v>
          </cell>
          <cell r="M798">
            <v>20.5</v>
          </cell>
          <cell r="N798">
            <v>22.27036206052906</v>
          </cell>
          <cell r="O798">
            <v>26.360744930934921</v>
          </cell>
          <cell r="P798">
            <v>37</v>
          </cell>
          <cell r="Q798">
            <v>32.499999999999993</v>
          </cell>
          <cell r="R798">
            <v>1.9854654733908059</v>
          </cell>
          <cell r="S798">
            <v>27.763319673573012</v>
          </cell>
          <cell r="T798">
            <v>10.842102537358828</v>
          </cell>
          <cell r="U798">
            <v>21.000000000000004</v>
          </cell>
          <cell r="V798">
            <v>13.934135344592105</v>
          </cell>
          <cell r="W798">
            <v>15.417563236427828</v>
          </cell>
          <cell r="X798" t="e">
            <v>#VALUE!</v>
          </cell>
          <cell r="Y798">
            <v>21.984103579346321</v>
          </cell>
          <cell r="Z798" t="e">
            <v>#VALUE!</v>
          </cell>
          <cell r="AA798" t="e">
            <v>#VALUE!</v>
          </cell>
        </row>
        <row r="799">
          <cell r="C799" t="str">
            <v>CO2 Emissions - 2030 (BL, High GDP)</v>
          </cell>
          <cell r="E799">
            <v>223.99785727886405</v>
          </cell>
          <cell r="F799">
            <v>504.9284462277185</v>
          </cell>
          <cell r="G799">
            <v>447.16364028654351</v>
          </cell>
          <cell r="H799">
            <v>624.06636987008881</v>
          </cell>
          <cell r="I799">
            <v>17143.062312124781</v>
          </cell>
          <cell r="J799">
            <v>304.01645540251116</v>
          </cell>
          <cell r="K799">
            <v>655.72613917853334</v>
          </cell>
          <cell r="L799">
            <v>5158.1315867493668</v>
          </cell>
          <cell r="M799">
            <v>748.69985502225791</v>
          </cell>
          <cell r="N799">
            <v>300.58032713588403</v>
          </cell>
          <cell r="O799">
            <v>1178.8823762350719</v>
          </cell>
          <cell r="P799">
            <v>698.11099782041231</v>
          </cell>
          <cell r="Q799">
            <v>494.77050815269462</v>
          </cell>
          <cell r="R799">
            <v>1600.3111248507435</v>
          </cell>
          <cell r="S799">
            <v>511.9577192072926</v>
          </cell>
          <cell r="T799">
            <v>419.13076543601846</v>
          </cell>
          <cell r="U799">
            <v>420.16353014710359</v>
          </cell>
          <cell r="V799">
            <v>383.00899121831719</v>
          </cell>
          <cell r="W799">
            <v>5488.6187649603798</v>
          </cell>
          <cell r="X799" t="e">
            <v>#VALUE!</v>
          </cell>
          <cell r="Y799">
            <v>1963.4383035423464</v>
          </cell>
          <cell r="Z799" t="e">
            <v>#VALUE!</v>
          </cell>
          <cell r="AA799" t="e">
            <v>#VALUE!</v>
          </cell>
        </row>
        <row r="800">
          <cell r="C800" t="str">
            <v>Percent needed to meet target (BL, Low GDP)</v>
          </cell>
          <cell r="E800">
            <v>22.5</v>
          </cell>
          <cell r="F800">
            <v>30.515087508543086</v>
          </cell>
          <cell r="G800">
            <v>34.180527108344663</v>
          </cell>
          <cell r="H800">
            <v>27.973926245499282</v>
          </cell>
          <cell r="I800">
            <v>21.059647939526805</v>
          </cell>
          <cell r="J800">
            <v>21.646930722920509</v>
          </cell>
          <cell r="K800">
            <v>4.539737349624561</v>
          </cell>
          <cell r="L800">
            <v>0</v>
          </cell>
          <cell r="M800">
            <v>20.499999999999993</v>
          </cell>
          <cell r="N800">
            <v>16.762057677320783</v>
          </cell>
          <cell r="O800">
            <v>19.515461936476118</v>
          </cell>
          <cell r="P800">
            <v>37.000000000000007</v>
          </cell>
          <cell r="Q800">
            <v>32.499999999999993</v>
          </cell>
          <cell r="R800">
            <v>0</v>
          </cell>
          <cell r="S800">
            <v>27.763319673573012</v>
          </cell>
          <cell r="T800">
            <v>10.842102537358839</v>
          </cell>
          <cell r="U800">
            <v>20.999999999999993</v>
          </cell>
          <cell r="V800">
            <v>0.94181767805866423</v>
          </cell>
          <cell r="W800">
            <v>15.417563236427823</v>
          </cell>
          <cell r="X800" t="e">
            <v>#VALUE!</v>
          </cell>
          <cell r="Y800">
            <v>19.192535769140743</v>
          </cell>
          <cell r="Z800" t="e">
            <v>#VALUE!</v>
          </cell>
          <cell r="AA800" t="e">
            <v>#VALUE!</v>
          </cell>
        </row>
        <row r="801">
          <cell r="C801" t="str">
            <v>CO2 Emissions - 2030 (BL, Low GDP)</v>
          </cell>
          <cell r="E801">
            <v>176.25897190984625</v>
          </cell>
          <cell r="F801">
            <v>390.71359560736147</v>
          </cell>
          <cell r="G801">
            <v>382.17348478337919</v>
          </cell>
          <cell r="H801">
            <v>524.80994769811366</v>
          </cell>
          <cell r="I801">
            <v>10270.624303502733</v>
          </cell>
          <cell r="J801">
            <v>264.64821597060109</v>
          </cell>
          <cell r="K801">
            <v>590.82175592336046</v>
          </cell>
          <cell r="L801">
            <v>2480.5629688507493</v>
          </cell>
          <cell r="M801">
            <v>471.40489796845861</v>
          </cell>
          <cell r="N801">
            <v>280.68930283532711</v>
          </cell>
          <cell r="O801">
            <v>1078.6173604112885</v>
          </cell>
          <cell r="P801">
            <v>552.48598883714271</v>
          </cell>
          <cell r="Q801">
            <v>405.52584654024656</v>
          </cell>
          <cell r="R801">
            <v>1316.8195835924005</v>
          </cell>
          <cell r="S801">
            <v>428.09315853518444</v>
          </cell>
          <cell r="T801">
            <v>367.55320097898652</v>
          </cell>
          <cell r="U801">
            <v>326.080039408613</v>
          </cell>
          <cell r="V801">
            <v>332.77412554236309</v>
          </cell>
          <cell r="W801">
            <v>4535.120889587748</v>
          </cell>
          <cell r="X801" t="e">
            <v>#VALUE!</v>
          </cell>
          <cell r="Y801">
            <v>1325.0409283412585</v>
          </cell>
          <cell r="Z801" t="e">
            <v>#VALUE!</v>
          </cell>
          <cell r="AA801" t="e">
            <v>#VALUE!</v>
          </cell>
        </row>
        <row r="802">
          <cell r="C802" t="str">
            <v>Percent needed to meet target (BL, High Inc. Elas.)</v>
          </cell>
          <cell r="E802">
            <v>22.499999999999996</v>
          </cell>
          <cell r="F802">
            <v>46.36564874620975</v>
          </cell>
          <cell r="G802">
            <v>34.180527108344656</v>
          </cell>
          <cell r="H802">
            <v>39.500325058900188</v>
          </cell>
          <cell r="I802">
            <v>30.414635064296945</v>
          </cell>
          <cell r="J802">
            <v>31.846995018404584</v>
          </cell>
          <cell r="K802">
            <v>14.033280828923909</v>
          </cell>
          <cell r="L802">
            <v>19.037761626032623</v>
          </cell>
          <cell r="M802">
            <v>20.499999999999989</v>
          </cell>
          <cell r="N802">
            <v>22.286780901986841</v>
          </cell>
          <cell r="O802">
            <v>26.389479068242299</v>
          </cell>
          <cell r="P802">
            <v>37.000000000000007</v>
          </cell>
          <cell r="Q802">
            <v>32.499999999999993</v>
          </cell>
          <cell r="R802">
            <v>2.1233562117752776</v>
          </cell>
          <cell r="S802">
            <v>27.763319673573022</v>
          </cell>
          <cell r="T802">
            <v>10.842102537358834</v>
          </cell>
          <cell r="U802">
            <v>21.000000000000004</v>
          </cell>
          <cell r="V802">
            <v>13.998459287647949</v>
          </cell>
          <cell r="W802">
            <v>15.417563236427826</v>
          </cell>
          <cell r="X802" t="e">
            <v>#VALUE!</v>
          </cell>
          <cell r="Y802">
            <v>24.615801808848669</v>
          </cell>
          <cell r="Z802" t="e">
            <v>#VALUE!</v>
          </cell>
          <cell r="AA802" t="e">
            <v>#VALUE!</v>
          </cell>
        </row>
        <row r="803">
          <cell r="C803" t="str">
            <v>CO2 Emissions - 2030 (BL, High Inc. Elas.)</v>
          </cell>
          <cell r="E803">
            <v>218.08469407626177</v>
          </cell>
          <cell r="F803">
            <v>506.18119480062592</v>
          </cell>
          <cell r="G803">
            <v>447.66844051722308</v>
          </cell>
          <cell r="H803">
            <v>624.7967453841801</v>
          </cell>
          <cell r="I803">
            <v>17335.243196967953</v>
          </cell>
          <cell r="J803">
            <v>304.25657688314283</v>
          </cell>
          <cell r="K803">
            <v>656.06784280975614</v>
          </cell>
          <cell r="L803">
            <v>5260.3382918812304</v>
          </cell>
          <cell r="M803">
            <v>755.23647920978533</v>
          </cell>
          <cell r="N803">
            <v>300.64383217137032</v>
          </cell>
          <cell r="O803">
            <v>1179.3425573021152</v>
          </cell>
          <cell r="P803">
            <v>699.73282371816674</v>
          </cell>
          <cell r="Q803">
            <v>495.5701441832224</v>
          </cell>
          <cell r="R803">
            <v>1602.5656778688058</v>
          </cell>
          <cell r="S803">
            <v>510.05932720502358</v>
          </cell>
          <cell r="T803">
            <v>419.44694699279421</v>
          </cell>
          <cell r="U803">
            <v>413.97850189177859</v>
          </cell>
          <cell r="V803">
            <v>383.29545874363055</v>
          </cell>
          <cell r="W803">
            <v>5496.3508694197226</v>
          </cell>
          <cell r="X803" t="e">
            <v>#VALUE!</v>
          </cell>
          <cell r="Y803">
            <v>1979.4136632645677</v>
          </cell>
          <cell r="Z803" t="e">
            <v>#VALUE!</v>
          </cell>
          <cell r="AA803" t="e">
            <v>#VALUE!</v>
          </cell>
        </row>
        <row r="804">
          <cell r="C804" t="str">
            <v>Percent needed to meet target (BL, Low Inc. Elas.)</v>
          </cell>
          <cell r="E804">
            <v>22.500000000000004</v>
          </cell>
          <cell r="F804">
            <v>30.457374155518028</v>
          </cell>
          <cell r="G804">
            <v>34.180527108344663</v>
          </cell>
          <cell r="H804">
            <v>27.945890696608316</v>
          </cell>
          <cell r="I804">
            <v>0</v>
          </cell>
          <cell r="J804">
            <v>21.626433943767221</v>
          </cell>
          <cell r="K804">
            <v>4.5231728726386669</v>
          </cell>
          <cell r="L804">
            <v>0</v>
          </cell>
          <cell r="M804">
            <v>20.5</v>
          </cell>
          <cell r="N804">
            <v>16.756193348685152</v>
          </cell>
          <cell r="O804">
            <v>19.504977879941801</v>
          </cell>
          <cell r="P804">
            <v>37</v>
          </cell>
          <cell r="Q804">
            <v>32.499999999999993</v>
          </cell>
          <cell r="R804">
            <v>0</v>
          </cell>
          <cell r="S804">
            <v>27.763319673573015</v>
          </cell>
          <cell r="T804">
            <v>10.842102537358832</v>
          </cell>
          <cell r="U804">
            <v>20.999999999999993</v>
          </cell>
          <cell r="V804">
            <v>0.91720836175055387</v>
          </cell>
          <cell r="W804">
            <v>15.417563236427828</v>
          </cell>
          <cell r="X804" t="e">
            <v>#VALUE!</v>
          </cell>
          <cell r="Y804">
            <v>18.075513884979685</v>
          </cell>
          <cell r="Z804" t="e">
            <v>#VALUE!</v>
          </cell>
          <cell r="AA804" t="e">
            <v>#VALUE!</v>
          </cell>
        </row>
        <row r="805">
          <cell r="C805" t="str">
            <v>CO2 Emissions - 2030 (BL, Low Inc. Elas.)</v>
          </cell>
          <cell r="E805">
            <v>181.23816024297446</v>
          </cell>
          <cell r="F805">
            <v>390.38934279980424</v>
          </cell>
          <cell r="G805">
            <v>382.02936774032719</v>
          </cell>
          <cell r="H805">
            <v>524.60574928265339</v>
          </cell>
          <cell r="I805">
            <v>10232.120319651116</v>
          </cell>
          <cell r="J805">
            <v>264.57900339920718</v>
          </cell>
          <cell r="K805">
            <v>590.71925300539374</v>
          </cell>
          <cell r="L805">
            <v>2464.3543223883203</v>
          </cell>
          <cell r="M805">
            <v>470.03104928832715</v>
          </cell>
          <cell r="N805">
            <v>280.66952894003629</v>
          </cell>
          <cell r="O805">
            <v>1078.4768761293092</v>
          </cell>
          <cell r="P805">
            <v>552.06046091678115</v>
          </cell>
          <cell r="Q805">
            <v>405.30700554208721</v>
          </cell>
          <cell r="R805">
            <v>1316.2051889751267</v>
          </cell>
          <cell r="S805">
            <v>430.04678546485184</v>
          </cell>
          <cell r="T805">
            <v>367.46031864439607</v>
          </cell>
          <cell r="U805">
            <v>331.56709603610693</v>
          </cell>
          <cell r="V805">
            <v>332.69147401852911</v>
          </cell>
          <cell r="W805">
            <v>4532.9887016396815</v>
          </cell>
          <cell r="X805" t="e">
            <v>#VALUE!</v>
          </cell>
          <cell r="Y805">
            <v>1322.5021054792121</v>
          </cell>
          <cell r="Z805" t="e">
            <v>#VALUE!</v>
          </cell>
          <cell r="AA805" t="e">
            <v>#VALUE!</v>
          </cell>
        </row>
        <row r="806">
          <cell r="C806" t="str">
            <v>Percent needed to meet target (BL, High Pr. Elas.)</v>
          </cell>
          <cell r="E806">
            <v>22.5</v>
          </cell>
          <cell r="F806">
            <v>39.924872133427115</v>
          </cell>
          <cell r="G806">
            <v>34.180527108344663</v>
          </cell>
          <cell r="H806">
            <v>34.623630090140153</v>
          </cell>
          <cell r="I806">
            <v>10.039669449424061</v>
          </cell>
          <cell r="J806">
            <v>26.806721216366935</v>
          </cell>
          <cell r="K806">
            <v>8.5645308196465937</v>
          </cell>
          <cell r="L806">
            <v>0</v>
          </cell>
          <cell r="M806">
            <v>20.499999999999993</v>
          </cell>
          <cell r="N806">
            <v>20.947790633195567</v>
          </cell>
          <cell r="O806">
            <v>24.333788526584595</v>
          </cell>
          <cell r="P806">
            <v>37</v>
          </cell>
          <cell r="Q806">
            <v>32.499999999999993</v>
          </cell>
          <cell r="R806">
            <v>0</v>
          </cell>
          <cell r="S806">
            <v>27.763319673573015</v>
          </cell>
          <cell r="T806">
            <v>10.84210253735883</v>
          </cell>
          <cell r="U806">
            <v>20.999999999999996</v>
          </cell>
          <cell r="V806">
            <v>9.0399583267028927</v>
          </cell>
          <cell r="W806">
            <v>15.417563236427826</v>
          </cell>
          <cell r="X806" t="e">
            <v>#VALUE!</v>
          </cell>
          <cell r="Y806">
            <v>20.841288092168014</v>
          </cell>
          <cell r="Z806" t="e">
            <v>#VALUE!</v>
          </cell>
          <cell r="AA806" t="e">
            <v>#VALUE!</v>
          </cell>
        </row>
        <row r="807">
          <cell r="C807" t="str">
            <v>CO2 Emissions - 2030 (BL, High Pr. Elas.)</v>
          </cell>
          <cell r="E807">
            <v>202.28449579215231</v>
          </cell>
          <cell r="F807">
            <v>451.91247965875954</v>
          </cell>
          <cell r="G807">
            <v>412.88214718839367</v>
          </cell>
          <cell r="H807">
            <v>578.19056108679922</v>
          </cell>
          <cell r="I807">
            <v>13409.012802948797</v>
          </cell>
          <cell r="J807">
            <v>283.3047015327428</v>
          </cell>
          <cell r="K807">
            <v>616.82846389460622</v>
          </cell>
          <cell r="L807">
            <v>3607.9357681871065</v>
          </cell>
          <cell r="M807">
            <v>583.27118762023542</v>
          </cell>
          <cell r="N807">
            <v>295.55151193296058</v>
          </cell>
          <cell r="O807">
            <v>1147.3023204088997</v>
          </cell>
          <cell r="P807">
            <v>616.53485433725325</v>
          </cell>
          <cell r="Q807">
            <v>451.80074126977934</v>
          </cell>
          <cell r="R807">
            <v>1452.4672906452884</v>
          </cell>
          <cell r="S807">
            <v>450.7888078201542</v>
          </cell>
          <cell r="T807">
            <v>390.12030570294905</v>
          </cell>
          <cell r="U807">
            <v>381.1347355232578</v>
          </cell>
          <cell r="V807">
            <v>362.40088937511064</v>
          </cell>
          <cell r="W807">
            <v>5083.3334030293327</v>
          </cell>
          <cell r="X807" t="e">
            <v>#VALUE!</v>
          </cell>
          <cell r="Y807">
            <v>1619.845129892346</v>
          </cell>
          <cell r="Z807" t="e">
            <v>#VALUE!</v>
          </cell>
          <cell r="AA807" t="e">
            <v>#VALUE!</v>
          </cell>
        </row>
        <row r="808">
          <cell r="C808" t="str">
            <v>Percent needed to meet target (BL, Low Pr. Elas.)</v>
          </cell>
          <cell r="E808">
            <v>22.5</v>
          </cell>
          <cell r="F808">
            <v>37.628306962610566</v>
          </cell>
          <cell r="G808">
            <v>34.180527108344663</v>
          </cell>
          <cell r="H808">
            <v>33.447993302554281</v>
          </cell>
          <cell r="I808">
            <v>8.5227039372285596</v>
          </cell>
          <cell r="J808">
            <v>27.21518179595072</v>
          </cell>
          <cell r="K808">
            <v>10.472910331457767</v>
          </cell>
          <cell r="L808">
            <v>0</v>
          </cell>
          <cell r="M808">
            <v>20.499999999999993</v>
          </cell>
          <cell r="N808">
            <v>18.412608094700609</v>
          </cell>
          <cell r="O808">
            <v>21.154534112135494</v>
          </cell>
          <cell r="P808">
            <v>37</v>
          </cell>
          <cell r="Q808">
            <v>32.499999999999993</v>
          </cell>
          <cell r="R808">
            <v>0</v>
          </cell>
          <cell r="S808">
            <v>27.763319673573015</v>
          </cell>
          <cell r="T808">
            <v>10.842102537358828</v>
          </cell>
          <cell r="U808">
            <v>20.999999999999989</v>
          </cell>
          <cell r="V808">
            <v>6.5817352693953017</v>
          </cell>
          <cell r="W808">
            <v>15.417563236427817</v>
          </cell>
          <cell r="X808" t="e">
            <v>#VALUE!</v>
          </cell>
          <cell r="Y808">
            <v>20.270499282196717</v>
          </cell>
          <cell r="Z808" t="e">
            <v>#VALUE!</v>
          </cell>
          <cell r="AA808" t="e">
            <v>#VALUE!</v>
          </cell>
        </row>
        <row r="809">
          <cell r="C809" t="str">
            <v>CO2 Emissions - 2030 (BL, Low Pr. Elas.)</v>
          </cell>
          <cell r="E809">
            <v>196.56730574725378</v>
          </cell>
          <cell r="F809">
            <v>435.27277644564492</v>
          </cell>
          <cell r="G809">
            <v>415.81717712407249</v>
          </cell>
          <cell r="H809">
            <v>567.9768631446957</v>
          </cell>
          <cell r="I809">
            <v>13186.651508396504</v>
          </cell>
          <cell r="J809">
            <v>284.89457707880052</v>
          </cell>
          <cell r="K809">
            <v>629.976917699556</v>
          </cell>
          <cell r="L809">
            <v>3568.3901082231218</v>
          </cell>
          <cell r="M809">
            <v>608.17969931542814</v>
          </cell>
          <cell r="N809">
            <v>286.36777637308472</v>
          </cell>
          <cell r="O809">
            <v>1101.0401044933349</v>
          </cell>
          <cell r="P809">
            <v>626.71979607071296</v>
          </cell>
          <cell r="Q809">
            <v>448.6189217886664</v>
          </cell>
          <cell r="R809">
            <v>1453.6349416373096</v>
          </cell>
          <cell r="S809">
            <v>498.3133018436319</v>
          </cell>
          <cell r="T809">
            <v>395.94947071577735</v>
          </cell>
          <cell r="U809">
            <v>359.84496192838361</v>
          </cell>
          <cell r="V809">
            <v>352.86461480589549</v>
          </cell>
          <cell r="W809">
            <v>4909.6744878253076</v>
          </cell>
          <cell r="X809" t="e">
            <v>#VALUE!</v>
          </cell>
          <cell r="Y809">
            <v>1596.1450163503778</v>
          </cell>
          <cell r="Z809" t="e">
            <v>#VALUE!</v>
          </cell>
          <cell r="AA809" t="e">
            <v>#VALUE!</v>
          </cell>
        </row>
        <row r="810">
          <cell r="C810" t="str">
            <v>Percent needed to meet target (BL, High Prices)</v>
          </cell>
          <cell r="E810">
            <v>22.499999999999993</v>
          </cell>
          <cell r="F810">
            <v>38.884052608212592</v>
          </cell>
          <cell r="G810">
            <v>34.180527108344663</v>
          </cell>
          <cell r="H810">
            <v>33.955153545327725</v>
          </cell>
          <cell r="I810">
            <v>9.2597756332869157</v>
          </cell>
          <cell r="J810">
            <v>26.905765263839772</v>
          </cell>
          <cell r="K810">
            <v>9.3966034165165517</v>
          </cell>
          <cell r="L810">
            <v>0</v>
          </cell>
          <cell r="M810">
            <v>20.499999999999993</v>
          </cell>
          <cell r="N810">
            <v>19.583392599749505</v>
          </cell>
          <cell r="O810">
            <v>22.966923463589644</v>
          </cell>
          <cell r="P810">
            <v>37</v>
          </cell>
          <cell r="Q810">
            <v>32.499999999999993</v>
          </cell>
          <cell r="R810">
            <v>0</v>
          </cell>
          <cell r="S810">
            <v>27.763319673573012</v>
          </cell>
          <cell r="T810">
            <v>10.842102537358835</v>
          </cell>
          <cell r="U810">
            <v>20.999999999999989</v>
          </cell>
          <cell r="V810">
            <v>7.676904401241222</v>
          </cell>
          <cell r="W810">
            <v>15.417563236427819</v>
          </cell>
          <cell r="X810" t="e">
            <v>#VALUE!</v>
          </cell>
          <cell r="Y810">
            <v>20.543793867761487</v>
          </cell>
          <cell r="Z810" t="e">
            <v>#VALUE!</v>
          </cell>
          <cell r="AA810" t="e">
            <v>#VALUE!</v>
          </cell>
        </row>
        <row r="811">
          <cell r="C811" t="str">
            <v>CO2 Emissions - 2030 (BL, High Prices)</v>
          </cell>
          <cell r="E811">
            <v>198.76711713316462</v>
          </cell>
          <cell r="F811">
            <v>444.21629965026386</v>
          </cell>
          <cell r="G811">
            <v>413.48356009344923</v>
          </cell>
          <cell r="H811">
            <v>572.33837353142758</v>
          </cell>
          <cell r="I811">
            <v>13293.765058759178</v>
          </cell>
          <cell r="J811">
            <v>283.68858467221571</v>
          </cell>
          <cell r="K811">
            <v>622.49321909286391</v>
          </cell>
          <cell r="L811">
            <v>3583.4939636308368</v>
          </cell>
          <cell r="M811">
            <v>594.61056190137197</v>
          </cell>
          <cell r="N811">
            <v>290.53700168812668</v>
          </cell>
          <cell r="O811">
            <v>1126.9447346941615</v>
          </cell>
          <cell r="P811">
            <v>620.91891087021611</v>
          </cell>
          <cell r="Q811">
            <v>448.08275319113898</v>
          </cell>
          <cell r="R811">
            <v>1451.6433640547186</v>
          </cell>
          <cell r="S811">
            <v>469.48812909166656</v>
          </cell>
          <cell r="T811">
            <v>392.54423855050152</v>
          </cell>
          <cell r="U811">
            <v>370.30399535914921</v>
          </cell>
          <cell r="V811">
            <v>357.05041935837318</v>
          </cell>
          <cell r="W811">
            <v>4989.5377055355702</v>
          </cell>
          <cell r="X811" t="e">
            <v>#VALUE!</v>
          </cell>
          <cell r="Y811">
            <v>1606.5214732030736</v>
          </cell>
          <cell r="Z811" t="e">
            <v>#VALUE!</v>
          </cell>
          <cell r="AA811" t="e">
            <v>#VALUE!</v>
          </cell>
        </row>
        <row r="812">
          <cell r="C812" t="str">
            <v>Percent needed to meet target (BL, Low Prices)</v>
          </cell>
          <cell r="E812">
            <v>22.499999999999993</v>
          </cell>
          <cell r="F812">
            <v>38.923975236077553</v>
          </cell>
          <cell r="G812">
            <v>34.180527108344656</v>
          </cell>
          <cell r="H812">
            <v>33.953773634100855</v>
          </cell>
          <cell r="I812">
            <v>9.2659183067039343</v>
          </cell>
          <cell r="J812">
            <v>26.864933080528893</v>
          </cell>
          <cell r="K812">
            <v>9.3725922709210003</v>
          </cell>
          <cell r="L812">
            <v>0</v>
          </cell>
          <cell r="M812">
            <v>20.499999999999996</v>
          </cell>
          <cell r="N812">
            <v>19.491241157404822</v>
          </cell>
          <cell r="O812">
            <v>23.075613153555725</v>
          </cell>
          <cell r="P812">
            <v>37</v>
          </cell>
          <cell r="Q812">
            <v>32.499999999999993</v>
          </cell>
          <cell r="R812">
            <v>0</v>
          </cell>
          <cell r="S812">
            <v>27.763319673573022</v>
          </cell>
          <cell r="T812">
            <v>10.842102537358828</v>
          </cell>
          <cell r="U812">
            <v>20.999999999999989</v>
          </cell>
          <cell r="V812">
            <v>7.6391551688175241</v>
          </cell>
          <cell r="W812">
            <v>15.417563236427819</v>
          </cell>
          <cell r="X812" t="e">
            <v>#VALUE!</v>
          </cell>
          <cell r="Y812">
            <v>20.541616555990242</v>
          </cell>
          <cell r="Z812" t="e">
            <v>#VALUE!</v>
          </cell>
          <cell r="AA812" t="e">
            <v>#VALUE!</v>
          </cell>
        </row>
        <row r="813">
          <cell r="C813" t="str">
            <v>CO2 Emissions - 2030 (BL, Low Prices)</v>
          </cell>
          <cell r="E813">
            <v>198.72479104727563</v>
          </cell>
          <cell r="F813">
            <v>444.50666370213258</v>
          </cell>
          <cell r="G813">
            <v>413.4439007898639</v>
          </cell>
          <cell r="H813">
            <v>572.32641560149489</v>
          </cell>
          <cell r="I813">
            <v>13294.665043149989</v>
          </cell>
          <cell r="J813">
            <v>283.53019793955167</v>
          </cell>
          <cell r="K813">
            <v>622.32829354009334</v>
          </cell>
          <cell r="L813">
            <v>3587.4110592136117</v>
          </cell>
          <cell r="M813">
            <v>595.2300242120707</v>
          </cell>
          <cell r="N813">
            <v>290.20444900510239</v>
          </cell>
          <cell r="O813">
            <v>1128.5370421384487</v>
          </cell>
          <cell r="P813">
            <v>621.36093154080424</v>
          </cell>
          <cell r="Q813">
            <v>447.97819224349087</v>
          </cell>
          <cell r="R813">
            <v>1451.7242490202261</v>
          </cell>
          <cell r="S813">
            <v>466.0592395028782</v>
          </cell>
          <cell r="T813">
            <v>392.57975681571952</v>
          </cell>
          <cell r="U813">
            <v>370.36392072544731</v>
          </cell>
          <cell r="V813">
            <v>356.90448761324922</v>
          </cell>
          <cell r="W813">
            <v>4990.7215936648827</v>
          </cell>
          <cell r="X813" t="e">
            <v>#VALUE!</v>
          </cell>
          <cell r="Y813">
            <v>1606.7684342877019</v>
          </cell>
          <cell r="Z813" t="e">
            <v>#VALUE!</v>
          </cell>
          <cell r="AA813" t="e">
            <v>#VALUE!</v>
          </cell>
        </row>
        <row r="814">
          <cell r="C814" t="str">
            <v>Percent needed to meet target (CT - 7.15, High Tech)</v>
          </cell>
          <cell r="E814">
            <v>4.863074379819289</v>
          </cell>
          <cell r="F814">
            <v>16.550493751865254</v>
          </cell>
          <cell r="G814">
            <v>23.641287306040532</v>
          </cell>
          <cell r="H814">
            <v>18.645245273139572</v>
          </cell>
          <cell r="I814">
            <v>0</v>
          </cell>
          <cell r="J814">
            <v>16.794683040640894</v>
          </cell>
          <cell r="K814">
            <v>0</v>
          </cell>
          <cell r="L814">
            <v>0</v>
          </cell>
          <cell r="M814">
            <v>0.44977914849237116</v>
          </cell>
          <cell r="N814">
            <v>3.307622646942677</v>
          </cell>
          <cell r="O814">
            <v>3.9137354867185761</v>
          </cell>
          <cell r="P814">
            <v>19.070240435435689</v>
          </cell>
          <cell r="Q814">
            <v>19.526527801756679</v>
          </cell>
          <cell r="R814">
            <v>0</v>
          </cell>
          <cell r="S814">
            <v>20.729862388507396</v>
          </cell>
          <cell r="T814">
            <v>0</v>
          </cell>
          <cell r="U814">
            <v>0</v>
          </cell>
          <cell r="V814">
            <v>0</v>
          </cell>
          <cell r="W814">
            <v>0</v>
          </cell>
          <cell r="X814" t="e">
            <v>#VALUE!</v>
          </cell>
          <cell r="Y814">
            <v>7.7627658768083645</v>
          </cell>
          <cell r="Z814" t="e">
            <v>#VALUE!</v>
          </cell>
          <cell r="AA814" t="e">
            <v>#VALUE!</v>
          </cell>
        </row>
        <row r="815">
          <cell r="C815" t="str">
            <v>CO2 Emissions - 2030 (CT - 7.15, High Tech)</v>
          </cell>
          <cell r="E815">
            <v>161.60753491246084</v>
          </cell>
          <cell r="F815">
            <v>325.3308643825178</v>
          </cell>
          <cell r="G815">
            <v>352.60342781721437</v>
          </cell>
          <cell r="H815">
            <v>464.63172468418486</v>
          </cell>
          <cell r="I815">
            <v>8298.5605520555637</v>
          </cell>
          <cell r="J815">
            <v>249.21484296644547</v>
          </cell>
          <cell r="K815">
            <v>466.20956719567442</v>
          </cell>
          <cell r="L815">
            <v>2273.4388052897061</v>
          </cell>
          <cell r="M815">
            <v>470.41110110143779</v>
          </cell>
          <cell r="N815">
            <v>241.63228415296845</v>
          </cell>
          <cell r="O815">
            <v>903.48001808313097</v>
          </cell>
          <cell r="P815">
            <v>478.46370583528829</v>
          </cell>
          <cell r="Q815">
            <v>373.4691608731116</v>
          </cell>
          <cell r="R815">
            <v>1231.5949148214002</v>
          </cell>
          <cell r="S815">
            <v>422.75886443476236</v>
          </cell>
          <cell r="T815">
            <v>244.06133339484043</v>
          </cell>
          <cell r="U815">
            <v>283.43770059242445</v>
          </cell>
          <cell r="V815">
            <v>301.81018730431833</v>
          </cell>
          <cell r="W815">
            <v>3802.595602787495</v>
          </cell>
          <cell r="X815" t="e">
            <v>#VALUE!</v>
          </cell>
          <cell r="Y815">
            <v>1123.4374838255237</v>
          </cell>
          <cell r="Z815" t="e">
            <v>#VALUE!</v>
          </cell>
          <cell r="AA815" t="e">
            <v>#VALUE!</v>
          </cell>
        </row>
        <row r="816">
          <cell r="C816" t="str">
            <v>Percent needed to meet target (CT - 7.15, Low Tech)</v>
          </cell>
          <cell r="E816">
            <v>5.3738866486913128</v>
          </cell>
          <cell r="F816">
            <v>19.860879383874135</v>
          </cell>
          <cell r="G816">
            <v>23.500088672463601</v>
          </cell>
          <cell r="H816">
            <v>20.299611008603083</v>
          </cell>
          <cell r="I816">
            <v>0</v>
          </cell>
          <cell r="J816">
            <v>18.199629644418252</v>
          </cell>
          <cell r="K816">
            <v>0</v>
          </cell>
          <cell r="L816">
            <v>0</v>
          </cell>
          <cell r="M816">
            <v>0.85047327390771732</v>
          </cell>
          <cell r="N816">
            <v>9.7913586272256765</v>
          </cell>
          <cell r="O816">
            <v>7.2509416163328551</v>
          </cell>
          <cell r="P816">
            <v>19.296204722410067</v>
          </cell>
          <cell r="Q816">
            <v>20.004308789985309</v>
          </cell>
          <cell r="R816">
            <v>0</v>
          </cell>
          <cell r="S816">
            <v>20.828970392957224</v>
          </cell>
          <cell r="T816">
            <v>0</v>
          </cell>
          <cell r="U816">
            <v>0</v>
          </cell>
          <cell r="V816">
            <v>0</v>
          </cell>
          <cell r="W816">
            <v>0</v>
          </cell>
          <cell r="X816" t="e">
            <v>#VALUE!</v>
          </cell>
          <cell r="Y816">
            <v>8.6977027779404867</v>
          </cell>
          <cell r="Z816" t="e">
            <v>#VALUE!</v>
          </cell>
          <cell r="AA816" t="e">
            <v>#VALUE!</v>
          </cell>
        </row>
        <row r="817">
          <cell r="C817" t="str">
            <v>CO2 Emissions - 2030 (CT - 7.15, Low Tech)</v>
          </cell>
          <cell r="E817">
            <v>163.11370286961426</v>
          </cell>
          <cell r="F817">
            <v>338.7696270095712</v>
          </cell>
          <cell r="G817">
            <v>359.55669517587603</v>
          </cell>
          <cell r="H817">
            <v>474.27622974437725</v>
          </cell>
          <cell r="I817">
            <v>8490.8429388823461</v>
          </cell>
          <cell r="J817">
            <v>253.49518480004113</v>
          </cell>
          <cell r="K817">
            <v>529.2046526267477</v>
          </cell>
          <cell r="L817">
            <v>2321.4090563306954</v>
          </cell>
          <cell r="M817">
            <v>480.87630213505236</v>
          </cell>
          <cell r="N817">
            <v>258.99957747342194</v>
          </cell>
          <cell r="O817">
            <v>935.98815462785728</v>
          </cell>
          <cell r="P817">
            <v>489.62902116576925</v>
          </cell>
          <cell r="Q817">
            <v>380.13436003808738</v>
          </cell>
          <cell r="R817">
            <v>1245.5749808632502</v>
          </cell>
          <cell r="S817">
            <v>431.16038746612753</v>
          </cell>
          <cell r="T817">
            <v>247.12276907267324</v>
          </cell>
          <cell r="U817">
            <v>292.07844763459747</v>
          </cell>
          <cell r="V817">
            <v>314.3843490309784</v>
          </cell>
          <cell r="W817">
            <v>3919.1982114930165</v>
          </cell>
          <cell r="X817" t="e">
            <v>#VALUE!</v>
          </cell>
          <cell r="Y817">
            <v>1153.9902446547424</v>
          </cell>
          <cell r="Z817" t="e">
            <v>#VALUE!</v>
          </cell>
          <cell r="AA817" t="e">
            <v>#VALUE!</v>
          </cell>
        </row>
        <row r="818">
          <cell r="C818" t="str">
            <v>Percent needed to meet target (CT - 7.15, High GDP)</v>
          </cell>
          <cell r="E818">
            <v>4.8819930684416626</v>
          </cell>
          <cell r="F818">
            <v>28.170330643312553</v>
          </cell>
          <cell r="G818">
            <v>23.479016597612752</v>
          </cell>
          <cell r="H818">
            <v>26.007646494987156</v>
          </cell>
          <cell r="I818">
            <v>0</v>
          </cell>
          <cell r="J818">
            <v>22.950839321311364</v>
          </cell>
          <cell r="K818">
            <v>0</v>
          </cell>
          <cell r="L818">
            <v>0</v>
          </cell>
          <cell r="M818">
            <v>0.57342067689991039</v>
          </cell>
          <cell r="N818">
            <v>10.333300563531379</v>
          </cell>
          <cell r="O818">
            <v>9.8267000068493378</v>
          </cell>
          <cell r="P818">
            <v>19.025211928807803</v>
          </cell>
          <cell r="Q818">
            <v>19.649917034678698</v>
          </cell>
          <cell r="R818">
            <v>0</v>
          </cell>
          <cell r="S818">
            <v>20.762187459581217</v>
          </cell>
          <cell r="T818">
            <v>0</v>
          </cell>
          <cell r="U818">
            <v>0</v>
          </cell>
          <cell r="V818">
            <v>0.49984524396632818</v>
          </cell>
          <cell r="W818">
            <v>0</v>
          </cell>
          <cell r="X818" t="e">
            <v>#VALUE!</v>
          </cell>
          <cell r="Y818">
            <v>9.7979162652621135</v>
          </cell>
          <cell r="Z818" t="e">
            <v>#VALUE!</v>
          </cell>
          <cell r="AA818" t="e">
            <v>#VALUE!</v>
          </cell>
        </row>
        <row r="819">
          <cell r="C819" t="str">
            <v>CO2 Emissions - 2030 (CT - 7.15, High GDP)</v>
          </cell>
          <cell r="E819">
            <v>182.5083861524048</v>
          </cell>
          <cell r="F819">
            <v>377.95941764936458</v>
          </cell>
          <cell r="G819">
            <v>384.6275072708471</v>
          </cell>
          <cell r="H819">
            <v>510.86359886415994</v>
          </cell>
          <cell r="I819">
            <v>10815.426062162564</v>
          </cell>
          <cell r="J819">
            <v>269.12687714371771</v>
          </cell>
          <cell r="K819">
            <v>531.54087697664477</v>
          </cell>
          <cell r="L819">
            <v>3270.4624079763284</v>
          </cell>
          <cell r="M819">
            <v>598.64916282441845</v>
          </cell>
          <cell r="N819">
            <v>260.56496053536631</v>
          </cell>
          <cell r="O819">
            <v>962.72422110085836</v>
          </cell>
          <cell r="P819">
            <v>543.14427873547925</v>
          </cell>
          <cell r="Q819">
            <v>415.64374382439496</v>
          </cell>
          <cell r="R819">
            <v>1365.2591553464447</v>
          </cell>
          <cell r="S819">
            <v>466.7232084954324</v>
          </cell>
          <cell r="T819">
            <v>262.13721186358771</v>
          </cell>
          <cell r="U819">
            <v>326.96863325046007</v>
          </cell>
          <cell r="V819">
            <v>331.29596713517742</v>
          </cell>
          <cell r="W819">
            <v>4243.8835614112686</v>
          </cell>
          <cell r="X819" t="e">
            <v>#VALUE!</v>
          </cell>
          <cell r="Y819">
            <v>1374.7110125641539</v>
          </cell>
          <cell r="Z819" t="e">
            <v>#VALUE!</v>
          </cell>
          <cell r="AA819" t="e">
            <v>#VALUE!</v>
          </cell>
        </row>
        <row r="820">
          <cell r="C820" t="str">
            <v>Percent needed to meet target (CT - 7.15, Low GDP)</v>
          </cell>
          <cell r="E820">
            <v>5.3739392616424038</v>
          </cell>
          <cell r="F820">
            <v>7.3837997473529313</v>
          </cell>
          <cell r="G820">
            <v>23.644313818327991</v>
          </cell>
          <cell r="H820">
            <v>12.362579881346065</v>
          </cell>
          <cell r="I820">
            <v>0</v>
          </cell>
          <cell r="J820">
            <v>11.621033465750068</v>
          </cell>
          <cell r="K820">
            <v>0</v>
          </cell>
          <cell r="L820">
            <v>0</v>
          </cell>
          <cell r="M820">
            <v>0.75905442125884648</v>
          </cell>
          <cell r="N820">
            <v>4.0546409344753043</v>
          </cell>
          <cell r="O820">
            <v>1.5134983848384242</v>
          </cell>
          <cell r="P820">
            <v>19.343648062842089</v>
          </cell>
          <cell r="Q820">
            <v>19.939143185759274</v>
          </cell>
          <cell r="R820">
            <v>0</v>
          </cell>
          <cell r="S820">
            <v>20.795405820648575</v>
          </cell>
          <cell r="T820">
            <v>0</v>
          </cell>
          <cell r="U820">
            <v>0</v>
          </cell>
          <cell r="V820">
            <v>0</v>
          </cell>
          <cell r="W820">
            <v>0</v>
          </cell>
          <cell r="X820" t="e">
            <v>#VALUE!</v>
          </cell>
          <cell r="Y820">
            <v>6.6732135254864202</v>
          </cell>
          <cell r="Z820" t="e">
            <v>#VALUE!</v>
          </cell>
          <cell r="AA820" t="e">
            <v>#VALUE!</v>
          </cell>
        </row>
        <row r="821">
          <cell r="C821" t="str">
            <v>CO2 Emissions - 2030 (CT - 7.15, Low GDP)</v>
          </cell>
          <cell r="E821">
            <v>144.3584380077215</v>
          </cell>
          <cell r="F821">
            <v>293.13122246368619</v>
          </cell>
          <cell r="G821">
            <v>329.4379054070634</v>
          </cell>
          <cell r="H821">
            <v>431.3226011083151</v>
          </cell>
          <cell r="I821">
            <v>6517.4294261092473</v>
          </cell>
          <cell r="J821">
            <v>234.62596150594359</v>
          </cell>
          <cell r="K821">
            <v>479.65135839809363</v>
          </cell>
          <cell r="L821">
            <v>1613.9618288634451</v>
          </cell>
          <cell r="M821">
            <v>377.63333642117686</v>
          </cell>
          <cell r="N821">
            <v>243.51360219563975</v>
          </cell>
          <cell r="O821">
            <v>881.4610995039717</v>
          </cell>
          <cell r="P821">
            <v>431.54217195266904</v>
          </cell>
          <cell r="Q821">
            <v>341.90234442504379</v>
          </cell>
          <cell r="R821">
            <v>1123.6053980202789</v>
          </cell>
          <cell r="S821">
            <v>390.4322591819859</v>
          </cell>
          <cell r="T821">
            <v>230.94279094712698</v>
          </cell>
          <cell r="U821">
            <v>253.75005015330146</v>
          </cell>
          <cell r="V821">
            <v>288.44190795207163</v>
          </cell>
          <cell r="W821">
            <v>3522.4246011283321</v>
          </cell>
          <cell r="X821" t="e">
            <v>#VALUE!</v>
          </cell>
          <cell r="Y821">
            <v>954.18780546026926</v>
          </cell>
          <cell r="Z821" t="e">
            <v>#VALUE!</v>
          </cell>
          <cell r="AA821" t="e">
            <v>#VALUE!</v>
          </cell>
        </row>
        <row r="822">
          <cell r="C822" t="str">
            <v>Percent needed to meet target (CT - 7.15, High Inc. Elas.)</v>
          </cell>
          <cell r="E822">
            <v>4.9364021585695612</v>
          </cell>
          <cell r="F822">
            <v>28.346739231232</v>
          </cell>
          <cell r="G822">
            <v>23.477790026833578</v>
          </cell>
          <cell r="H822">
            <v>26.092171402635728</v>
          </cell>
          <cell r="I822">
            <v>0</v>
          </cell>
          <cell r="J822">
            <v>23.010994965622018</v>
          </cell>
          <cell r="K822">
            <v>0</v>
          </cell>
          <cell r="L822">
            <v>0</v>
          </cell>
          <cell r="M822">
            <v>0.57085682226739265</v>
          </cell>
          <cell r="N822">
            <v>10.352024799264484</v>
          </cell>
          <cell r="O822">
            <v>9.8616214402082267</v>
          </cell>
          <cell r="P822">
            <v>19.022344518398075</v>
          </cell>
          <cell r="Q822">
            <v>19.647543129948492</v>
          </cell>
          <cell r="R822">
            <v>0</v>
          </cell>
          <cell r="S822">
            <v>20.762909864882751</v>
          </cell>
          <cell r="T822">
            <v>0</v>
          </cell>
          <cell r="U822">
            <v>0</v>
          </cell>
          <cell r="V822">
            <v>0.57313023655344852</v>
          </cell>
          <cell r="W822">
            <v>0</v>
          </cell>
          <cell r="X822" t="e">
            <v>#VALUE!</v>
          </cell>
          <cell r="Y822">
            <v>9.8239225577060925</v>
          </cell>
          <cell r="Z822" t="e">
            <v>#VALUE!</v>
          </cell>
          <cell r="AA822" t="e">
            <v>#VALUE!</v>
          </cell>
        </row>
        <row r="823">
          <cell r="C823" t="str">
            <v>CO2 Emissions - 2030 (CT - 7.15, High Inc. Elas.)</v>
          </cell>
          <cell r="E823">
            <v>177.79217465662003</v>
          </cell>
          <cell r="F823">
            <v>378.88994455690545</v>
          </cell>
          <cell r="G823">
            <v>385.05553871752272</v>
          </cell>
          <cell r="H823">
            <v>511.44784953603732</v>
          </cell>
          <cell r="I823">
            <v>10935.591845788274</v>
          </cell>
          <cell r="J823">
            <v>269.33716042622882</v>
          </cell>
          <cell r="K823">
            <v>531.81401027209927</v>
          </cell>
          <cell r="L823">
            <v>3333.1050003587866</v>
          </cell>
          <cell r="M823">
            <v>603.86017799481886</v>
          </cell>
          <cell r="N823">
            <v>260.61938317830862</v>
          </cell>
          <cell r="O823">
            <v>963.09719996144281</v>
          </cell>
          <cell r="P823">
            <v>544.38681426458652</v>
          </cell>
          <cell r="Q823">
            <v>416.30319762923352</v>
          </cell>
          <cell r="R823">
            <v>1367.1816759626513</v>
          </cell>
          <cell r="S823">
            <v>464.99679006375197</v>
          </cell>
          <cell r="T823">
            <v>262.32801658968162</v>
          </cell>
          <cell r="U823">
            <v>322.15275958393602</v>
          </cell>
          <cell r="V823">
            <v>331.54015688542711</v>
          </cell>
          <cell r="W823">
            <v>4249.7241626371397</v>
          </cell>
          <cell r="X823" t="e">
            <v>#VALUE!</v>
          </cell>
          <cell r="Y823">
            <v>1384.6959925822873</v>
          </cell>
          <cell r="Z823" t="e">
            <v>#VALUE!</v>
          </cell>
          <cell r="AA823" t="e">
            <v>#VALUE!</v>
          </cell>
        </row>
        <row r="824">
          <cell r="C824" t="str">
            <v>Percent needed to meet target (CT - 7.15, Low Inc. Elas.)</v>
          </cell>
          <cell r="E824">
            <v>5.3162827174065361</v>
          </cell>
          <cell r="F824">
            <v>7.3076479027006602</v>
          </cell>
          <cell r="G824">
            <v>23.644697762166807</v>
          </cell>
          <cell r="H824">
            <v>12.329254961760673</v>
          </cell>
          <cell r="I824">
            <v>0</v>
          </cell>
          <cell r="J824">
            <v>11.598162829304172</v>
          </cell>
          <cell r="K824">
            <v>0</v>
          </cell>
          <cell r="L824">
            <v>0</v>
          </cell>
          <cell r="M824">
            <v>0.76051384585836823</v>
          </cell>
          <cell r="N824">
            <v>4.0479596700893978</v>
          </cell>
          <cell r="O824">
            <v>1.5007753304816775</v>
          </cell>
          <cell r="P824">
            <v>19.344795349464757</v>
          </cell>
          <cell r="Q824">
            <v>19.939919049166381</v>
          </cell>
          <cell r="R824">
            <v>0</v>
          </cell>
          <cell r="S824">
            <v>20.794600161869798</v>
          </cell>
          <cell r="T824">
            <v>0</v>
          </cell>
          <cell r="U824">
            <v>0</v>
          </cell>
          <cell r="V824">
            <v>0</v>
          </cell>
          <cell r="W824">
            <v>0</v>
          </cell>
          <cell r="X824" t="e">
            <v>#VALUE!</v>
          </cell>
          <cell r="Y824">
            <v>6.6623478726457481</v>
          </cell>
          <cell r="Z824" t="e">
            <v>#VALUE!</v>
          </cell>
          <cell r="AA824" t="e">
            <v>#VALUE!</v>
          </cell>
        </row>
        <row r="825">
          <cell r="C825" t="str">
            <v>CO2 Emissions - 2030 (CT - 7.15, Low Inc. Elas.)</v>
          </cell>
          <cell r="E825">
            <v>148.34607070726733</v>
          </cell>
          <cell r="F825">
            <v>292.89039910759794</v>
          </cell>
          <cell r="G825">
            <v>329.31533078709555</v>
          </cell>
          <cell r="H825">
            <v>431.15864914245662</v>
          </cell>
          <cell r="I825">
            <v>6493.3308572647957</v>
          </cell>
          <cell r="J825">
            <v>234.56526090018571</v>
          </cell>
          <cell r="K825">
            <v>479.56939334021325</v>
          </cell>
          <cell r="L825">
            <v>1603.8082610190008</v>
          </cell>
          <cell r="M825">
            <v>376.53831016800893</v>
          </cell>
          <cell r="N825">
            <v>243.49664602928581</v>
          </cell>
          <cell r="O825">
            <v>881.34724198357014</v>
          </cell>
          <cell r="P825">
            <v>431.21592944251995</v>
          </cell>
          <cell r="Q825">
            <v>341.72114928152621</v>
          </cell>
          <cell r="R825">
            <v>1123.0818760333013</v>
          </cell>
          <cell r="S825">
            <v>392.21002899447495</v>
          </cell>
          <cell r="T825">
            <v>230.88648466815027</v>
          </cell>
          <cell r="U825">
            <v>258.01802756965293</v>
          </cell>
          <cell r="V825">
            <v>288.37134263805751</v>
          </cell>
          <cell r="W825">
            <v>3520.80834580071</v>
          </cell>
          <cell r="X825" t="e">
            <v>#VALUE!</v>
          </cell>
          <cell r="Y825">
            <v>952.66734762515114</v>
          </cell>
          <cell r="Z825" t="e">
            <v>#VALUE!</v>
          </cell>
          <cell r="AA825" t="e">
            <v>#VALUE!</v>
          </cell>
        </row>
        <row r="826">
          <cell r="C826" t="str">
            <v>Percent needed to meet target (CT - 7.15, High Pr. Elas.)</v>
          </cell>
          <cell r="E826">
            <v>0</v>
          </cell>
          <cell r="F826">
            <v>11.176222403606838</v>
          </cell>
          <cell r="G826">
            <v>18.835850251857611</v>
          </cell>
          <cell r="H826">
            <v>13.578894717693085</v>
          </cell>
          <cell r="I826">
            <v>0</v>
          </cell>
          <cell r="J826">
            <v>13.443462696661582</v>
          </cell>
          <cell r="K826">
            <v>0</v>
          </cell>
          <cell r="L826">
            <v>0</v>
          </cell>
          <cell r="M826">
            <v>0</v>
          </cell>
          <cell r="N826">
            <v>3.3942929589529469</v>
          </cell>
          <cell r="O826">
            <v>0.21725668434617312</v>
          </cell>
          <cell r="P826">
            <v>11.751674150478722</v>
          </cell>
          <cell r="Q826">
            <v>12.764221802135783</v>
          </cell>
          <cell r="R826">
            <v>0</v>
          </cell>
          <cell r="S826">
            <v>17.162254430670092</v>
          </cell>
          <cell r="T826">
            <v>0</v>
          </cell>
          <cell r="U826">
            <v>0</v>
          </cell>
          <cell r="V826">
            <v>0</v>
          </cell>
          <cell r="W826">
            <v>0</v>
          </cell>
          <cell r="X826" t="e">
            <v>#VALUE!</v>
          </cell>
          <cell r="Y826">
            <v>5.3854805313896232</v>
          </cell>
          <cell r="Z826" t="e">
            <v>#VALUE!</v>
          </cell>
          <cell r="AA826" t="e">
            <v>#VALUE!</v>
          </cell>
        </row>
        <row r="827">
          <cell r="C827" t="str">
            <v>CO2 Emissions - 2030 (CT - 7.15, High Pr. Elas.)</v>
          </cell>
          <cell r="E827">
            <v>151.02380069683835</v>
          </cell>
          <cell r="F827">
            <v>305.64676187677043</v>
          </cell>
          <cell r="G827">
            <v>334.8237538204101</v>
          </cell>
          <cell r="H827">
            <v>437.39315618008919</v>
          </cell>
          <cell r="I827">
            <v>7100.1304953197232</v>
          </cell>
          <cell r="J827">
            <v>239.56596053895319</v>
          </cell>
          <cell r="K827">
            <v>463.56308004169978</v>
          </cell>
          <cell r="L827">
            <v>1946.6493872793683</v>
          </cell>
          <cell r="M827">
            <v>432.34625721862938</v>
          </cell>
          <cell r="N827">
            <v>241.84906581215546</v>
          </cell>
          <cell r="O827">
            <v>870.0103556521583</v>
          </cell>
          <cell r="P827">
            <v>440.14088028682596</v>
          </cell>
          <cell r="Q827">
            <v>349.58764242968317</v>
          </cell>
          <cell r="R827">
            <v>1166.0376803930139</v>
          </cell>
          <cell r="S827">
            <v>393.09962845357791</v>
          </cell>
          <cell r="T827">
            <v>205.24196411234499</v>
          </cell>
          <cell r="U827">
            <v>268.76189981361387</v>
          </cell>
          <cell r="V827">
            <v>295.99629221190639</v>
          </cell>
          <cell r="W827">
            <v>3525.2652848654284</v>
          </cell>
          <cell r="X827" t="e">
            <v>#VALUE!</v>
          </cell>
          <cell r="Y827">
            <v>1008.7964919475365</v>
          </cell>
          <cell r="Z827" t="e">
            <v>#VALUE!</v>
          </cell>
          <cell r="AA827" t="e">
            <v>#VALUE!</v>
          </cell>
        </row>
        <row r="828">
          <cell r="C828" t="str">
            <v>Percent needed to meet target (CT - 7.15, Low Pr. Elas.)</v>
          </cell>
          <cell r="E828">
            <v>13.947775848464005</v>
          </cell>
          <cell r="F828">
            <v>26.88862787675269</v>
          </cell>
          <cell r="G828">
            <v>28.702410275270978</v>
          </cell>
          <cell r="H828">
            <v>26.062379198249335</v>
          </cell>
          <cell r="I828">
            <v>0</v>
          </cell>
          <cell r="J828">
            <v>22.286641884894038</v>
          </cell>
          <cell r="K828">
            <v>0</v>
          </cell>
          <cell r="L828">
            <v>0</v>
          </cell>
          <cell r="M828">
            <v>10.047568919775033</v>
          </cell>
          <cell r="N828">
            <v>11.975797780552448</v>
          </cell>
          <cell r="O828">
            <v>12.043036919109541</v>
          </cell>
          <cell r="P828">
            <v>27.693571785609507</v>
          </cell>
          <cell r="Q828">
            <v>26.405090240883165</v>
          </cell>
          <cell r="R828">
            <v>0</v>
          </cell>
          <cell r="S828">
            <v>24.324032771748318</v>
          </cell>
          <cell r="T828">
            <v>0</v>
          </cell>
          <cell r="U828">
            <v>9.5745371157241106</v>
          </cell>
          <cell r="V828">
            <v>0</v>
          </cell>
          <cell r="W828">
            <v>3.3740306932301052</v>
          </cell>
          <cell r="X828" t="e">
            <v>#VALUE!</v>
          </cell>
          <cell r="Y828">
            <v>12.806605332119119</v>
          </cell>
          <cell r="Z828" t="e">
            <v>#VALUE!</v>
          </cell>
          <cell r="AA828" t="e">
            <v>#VALUE!</v>
          </cell>
        </row>
        <row r="829">
          <cell r="C829" t="str">
            <v>CO2 Emissions - 2030 (CT - 7.15, Low Pr. Elas.)</v>
          </cell>
          <cell r="E829">
            <v>177.03163800374878</v>
          </cell>
          <cell r="F829">
            <v>371.33347674331901</v>
          </cell>
          <cell r="G829">
            <v>383.86805954128704</v>
          </cell>
          <cell r="H829">
            <v>511.2417682650804</v>
          </cell>
          <cell r="I829">
            <v>10302.483903988274</v>
          </cell>
          <cell r="J829">
            <v>266.82671426045772</v>
          </cell>
          <cell r="K829">
            <v>561.53103780003983</v>
          </cell>
          <cell r="L829">
            <v>2816.2668264671906</v>
          </cell>
          <cell r="M829">
            <v>537.50949824196368</v>
          </cell>
          <cell r="N829">
            <v>265.42700088042483</v>
          </cell>
          <cell r="O829">
            <v>986.98291709051512</v>
          </cell>
          <cell r="P829">
            <v>546.05583663164407</v>
          </cell>
          <cell r="Q829">
            <v>411.4656478260539</v>
          </cell>
          <cell r="R829">
            <v>1334.0224140890057</v>
          </cell>
          <cell r="S829">
            <v>475.66618579334636</v>
          </cell>
          <cell r="T829">
            <v>307.04302353722471</v>
          </cell>
          <cell r="U829">
            <v>314.37773261634715</v>
          </cell>
          <cell r="V829">
            <v>326.71160948522595</v>
          </cell>
          <cell r="W829">
            <v>4297.729015041431</v>
          </cell>
          <cell r="X829" t="e">
            <v>#VALUE!</v>
          </cell>
          <cell r="Y829">
            <v>1325.9775950685569</v>
          </cell>
          <cell r="Z829" t="e">
            <v>#VALUE!</v>
          </cell>
          <cell r="AA829" t="e">
            <v>#VALUE!</v>
          </cell>
        </row>
        <row r="830">
          <cell r="C830" t="str">
            <v>Percent needed to meet target (CT - 7.15, High Prices)</v>
          </cell>
          <cell r="E830">
            <v>6.0085137547886589</v>
          </cell>
          <cell r="F830">
            <v>18.909485009335352</v>
          </cell>
          <cell r="G830">
            <v>24.39933697780981</v>
          </cell>
          <cell r="H830">
            <v>20.226703234331708</v>
          </cell>
          <cell r="I830">
            <v>0</v>
          </cell>
          <cell r="J830">
            <v>18.342187011551204</v>
          </cell>
          <cell r="K830">
            <v>0</v>
          </cell>
          <cell r="L830">
            <v>0</v>
          </cell>
          <cell r="M830">
            <v>1.3570614522449265</v>
          </cell>
          <cell r="N830">
            <v>8.0263089113692772</v>
          </cell>
          <cell r="O830">
            <v>6.3031485079876006</v>
          </cell>
          <cell r="P830">
            <v>19.570335469346535</v>
          </cell>
          <cell r="Q830">
            <v>20.425970494373903</v>
          </cell>
          <cell r="R830">
            <v>0</v>
          </cell>
          <cell r="S830">
            <v>21.729022887207215</v>
          </cell>
          <cell r="T830">
            <v>0</v>
          </cell>
          <cell r="U830">
            <v>0</v>
          </cell>
          <cell r="V830">
            <v>0</v>
          </cell>
          <cell r="W830">
            <v>0</v>
          </cell>
          <cell r="X830" t="e">
            <v>#VALUE!</v>
          </cell>
          <cell r="Y830">
            <v>8.6998986163340088</v>
          </cell>
          <cell r="Z830" t="e">
            <v>#VALUE!</v>
          </cell>
          <cell r="AA830" t="e">
            <v>#VALUE!</v>
          </cell>
        </row>
        <row r="831">
          <cell r="C831" t="str">
            <v>CO2 Emissions - 2030 (CT - 7.15, High Prices)</v>
          </cell>
          <cell r="E831">
            <v>163.89198844703961</v>
          </cell>
          <cell r="F831">
            <v>334.79501274748873</v>
          </cell>
          <cell r="G831">
            <v>359.98718644475031</v>
          </cell>
          <cell r="H831">
            <v>473.84277110969083</v>
          </cell>
          <cell r="I831">
            <v>8435.5323321488704</v>
          </cell>
          <cell r="J831">
            <v>253.93773407736609</v>
          </cell>
          <cell r="K831">
            <v>508.70545715175592</v>
          </cell>
          <cell r="L831">
            <v>2310.6190072072663</v>
          </cell>
          <cell r="M831">
            <v>479.21868880937637</v>
          </cell>
          <cell r="N831">
            <v>254.02916555219264</v>
          </cell>
          <cell r="O831">
            <v>926.5201404062193</v>
          </cell>
          <cell r="P831">
            <v>486.36148880012985</v>
          </cell>
          <cell r="Q831">
            <v>380.09368167366011</v>
          </cell>
          <cell r="R831">
            <v>1242.932208676594</v>
          </cell>
          <cell r="S831">
            <v>433.29296693683386</v>
          </cell>
          <cell r="T831">
            <v>246.72722217189937</v>
          </cell>
          <cell r="U831">
            <v>289.52556443699274</v>
          </cell>
          <cell r="V831">
            <v>311.40901959069419</v>
          </cell>
          <cell r="W831">
            <v>3889.4773621561276</v>
          </cell>
          <cell r="X831" t="e">
            <v>#VALUE!</v>
          </cell>
          <cell r="Y831">
            <v>1146.3631051865764</v>
          </cell>
          <cell r="Z831" t="e">
            <v>#VALUE!</v>
          </cell>
          <cell r="AA831" t="e">
            <v>#VALUE!</v>
          </cell>
        </row>
        <row r="832">
          <cell r="C832" t="str">
            <v>Percent needed to meet target (CT - 7.15, Low Prices)</v>
          </cell>
          <cell r="E832">
            <v>2.7899241273614797</v>
          </cell>
          <cell r="F832">
            <v>17.278434875254074</v>
          </cell>
          <cell r="G832">
            <v>21.384302978944437</v>
          </cell>
          <cell r="H832">
            <v>17.566305215351129</v>
          </cell>
          <cell r="I832">
            <v>0</v>
          </cell>
          <cell r="J832">
            <v>15.356835481907035</v>
          </cell>
          <cell r="K832">
            <v>0</v>
          </cell>
          <cell r="L832">
            <v>0</v>
          </cell>
          <cell r="M832">
            <v>0</v>
          </cell>
          <cell r="N832">
            <v>5.3660423406669242</v>
          </cell>
          <cell r="O832">
            <v>4.248749186916978</v>
          </cell>
          <cell r="P832">
            <v>18.106940606860313</v>
          </cell>
          <cell r="Q832">
            <v>18.061844939148109</v>
          </cell>
          <cell r="R832">
            <v>0</v>
          </cell>
          <cell r="S832">
            <v>18.042530637764141</v>
          </cell>
          <cell r="T832">
            <v>0</v>
          </cell>
          <cell r="U832">
            <v>0</v>
          </cell>
          <cell r="V832">
            <v>0</v>
          </cell>
          <cell r="W832">
            <v>0</v>
          </cell>
          <cell r="X832" t="e">
            <v>#VALUE!</v>
          </cell>
          <cell r="Y832">
            <v>7.2737847573776113</v>
          </cell>
          <cell r="Z832" t="e">
            <v>#VALUE!</v>
          </cell>
          <cell r="AA832" t="e">
            <v>#VALUE!</v>
          </cell>
        </row>
        <row r="833">
          <cell r="C833" t="str">
            <v>CO2 Emissions - 2030 (CT - 7.15, Low Prices)</v>
          </cell>
          <cell r="E833">
            <v>158.43184122540936</v>
          </cell>
          <cell r="F833">
            <v>328.19374197114337</v>
          </cell>
          <cell r="G833">
            <v>346.14791512909119</v>
          </cell>
          <cell r="H833">
            <v>458.55035490947404</v>
          </cell>
          <cell r="I833">
            <v>8339.835267797871</v>
          </cell>
          <cell r="J833">
            <v>244.98138884643853</v>
          </cell>
          <cell r="K833">
            <v>495.94747460690257</v>
          </cell>
          <cell r="L833">
            <v>2273.0365815994201</v>
          </cell>
          <cell r="M833">
            <v>467.83855894306862</v>
          </cell>
          <cell r="N833">
            <v>246.88812111300064</v>
          </cell>
          <cell r="O833">
            <v>906.641106646916</v>
          </cell>
          <cell r="P833">
            <v>478.01045628477237</v>
          </cell>
          <cell r="Q833">
            <v>369.04086934809311</v>
          </cell>
          <cell r="R833">
            <v>1226.7867201694919</v>
          </cell>
          <cell r="S833">
            <v>410.78101311727266</v>
          </cell>
          <cell r="T833">
            <v>244.39462178860163</v>
          </cell>
          <cell r="U833">
            <v>284.70561706630536</v>
          </cell>
          <cell r="V833">
            <v>303.6624669499497</v>
          </cell>
          <cell r="W833">
            <v>3809.9629051586467</v>
          </cell>
          <cell r="X833" t="e">
            <v>#VALUE!</v>
          </cell>
          <cell r="Y833">
            <v>1125.9914222458876</v>
          </cell>
          <cell r="Z833" t="e">
            <v>#VALUE!</v>
          </cell>
          <cell r="AA833" t="e">
            <v>#VALUE!</v>
          </cell>
        </row>
        <row r="834">
          <cell r="C834" t="str">
            <v>Fiscal revenues - 2018 (Other Fuel Efficient Tax)</v>
          </cell>
          <cell r="E834">
            <v>1.4835726360136208</v>
          </cell>
          <cell r="F834">
            <v>1.2690137817578457</v>
          </cell>
          <cell r="G834">
            <v>1.9460760067556679</v>
          </cell>
          <cell r="H834">
            <v>1.32893434765961</v>
          </cell>
          <cell r="I834">
            <v>1.345001242680876</v>
          </cell>
          <cell r="J834">
            <v>1.3411554377677177</v>
          </cell>
          <cell r="K834">
            <v>1.3555602425321114</v>
          </cell>
          <cell r="L834">
            <v>0.84448999977606387</v>
          </cell>
          <cell r="M834">
            <v>-1.6862547315999148</v>
          </cell>
          <cell r="N834">
            <v>1.7687362278616008</v>
          </cell>
          <cell r="O834">
            <v>0.97509250654960899</v>
          </cell>
          <cell r="P834">
            <v>3.2002304583398069</v>
          </cell>
          <cell r="Q834">
            <v>2.1637107727805471</v>
          </cell>
          <cell r="R834">
            <v>-2.4705435055574201</v>
          </cell>
          <cell r="S834">
            <v>-4.3571592106351327</v>
          </cell>
          <cell r="T834">
            <v>1.8520136690456979</v>
          </cell>
          <cell r="U834">
            <v>2.526139235878762</v>
          </cell>
          <cell r="V834">
            <v>1.665542686381797</v>
          </cell>
          <cell r="W834">
            <v>0.50435595321747773</v>
          </cell>
          <cell r="X834" t="e">
            <v>#VALUE!</v>
          </cell>
          <cell r="Y834">
            <v>0.89766672406349179</v>
          </cell>
          <cell r="Z834" t="e">
            <v>#VALUE!</v>
          </cell>
          <cell r="AA834" t="e">
            <v>#VALUE!</v>
          </cell>
        </row>
        <row r="835">
          <cell r="C835" t="str">
            <v>Fiscal revenues - 2019 (Other Fuel Efficient Tax)</v>
          </cell>
          <cell r="E835">
            <v>1.9994916728968342</v>
          </cell>
          <cell r="F835">
            <v>1.4693371691884312</v>
          </cell>
          <cell r="G835">
            <v>2.0733611339432052</v>
          </cell>
          <cell r="H835">
            <v>1.5640544572235848</v>
          </cell>
          <cell r="I835">
            <v>2.3904927667129474</v>
          </cell>
          <cell r="J835">
            <v>1.5147553616385443</v>
          </cell>
          <cell r="K835">
            <v>1.6385876649167179</v>
          </cell>
          <cell r="L835">
            <v>1.4611779282056534</v>
          </cell>
          <cell r="M835">
            <v>-1.0751227597378219</v>
          </cell>
          <cell r="N835">
            <v>2.0272604017854725</v>
          </cell>
          <cell r="O835">
            <v>1.3056864433058621</v>
          </cell>
          <cell r="P835">
            <v>3.8968277508692215</v>
          </cell>
          <cell r="Q835">
            <v>2.5077096845403912</v>
          </cell>
          <cell r="R835">
            <v>0.62739811025832082</v>
          </cell>
          <cell r="S835">
            <v>-3.3677690726874645</v>
          </cell>
          <cell r="T835">
            <v>2.4476478675444495</v>
          </cell>
          <cell r="U835">
            <v>3.1987127975843084</v>
          </cell>
          <cell r="V835">
            <v>1.8606317572286708</v>
          </cell>
          <cell r="W835">
            <v>0.7012954513608638</v>
          </cell>
          <cell r="X835" t="e">
            <v>#VALUE!</v>
          </cell>
          <cell r="Y835">
            <v>1.4863966624620102</v>
          </cell>
          <cell r="Z835" t="e">
            <v>#VALUE!</v>
          </cell>
          <cell r="AA835" t="e">
            <v>#VALUE!</v>
          </cell>
        </row>
        <row r="836">
          <cell r="C836" t="str">
            <v>Fiscal revenues - 2020 (Other Fuel Efficient Tax)</v>
          </cell>
          <cell r="E836">
            <v>2.3535958279434213</v>
          </cell>
          <cell r="F836">
            <v>1.553280146321703</v>
          </cell>
          <cell r="G836">
            <v>2.1281175888058073</v>
          </cell>
          <cell r="H836">
            <v>1.6673139577985663</v>
          </cell>
          <cell r="I836">
            <v>3.1134375899600824</v>
          </cell>
          <cell r="J836">
            <v>1.521880103157732</v>
          </cell>
          <cell r="K836">
            <v>1.6884498460759185</v>
          </cell>
          <cell r="L836">
            <v>1.9579565787273892</v>
          </cell>
          <cell r="M836">
            <v>-0.45060587823263054</v>
          </cell>
          <cell r="N836">
            <v>2.0391882332646252</v>
          </cell>
          <cell r="O836">
            <v>1.5008544945045232</v>
          </cell>
          <cell r="P836">
            <v>4.4285003073203644</v>
          </cell>
          <cell r="Q836">
            <v>2.6785660084298279</v>
          </cell>
          <cell r="R836">
            <v>3.2012228888696392</v>
          </cell>
          <cell r="S836">
            <v>-2.1860602360763379</v>
          </cell>
          <cell r="T836">
            <v>2.8477422557705641</v>
          </cell>
          <cell r="U836">
            <v>3.1490069050582083</v>
          </cell>
          <cell r="V836">
            <v>1.8681244211145518</v>
          </cell>
          <cell r="W836">
            <v>0.8375217964818682</v>
          </cell>
          <cell r="X836" t="e">
            <v>#VALUE!</v>
          </cell>
          <cell r="Y836">
            <v>1.8893733071208327</v>
          </cell>
          <cell r="Z836" t="e">
            <v>#VALUE!</v>
          </cell>
          <cell r="AA836" t="e">
            <v>#VALUE!</v>
          </cell>
        </row>
        <row r="837">
          <cell r="C837" t="str">
            <v>Fiscal revenues - 2021 (Other Fuel Efficient Tax)</v>
          </cell>
          <cell r="E837">
            <v>2.5942180269641386</v>
          </cell>
          <cell r="F837">
            <v>1.6419661831736563</v>
          </cell>
          <cell r="G837">
            <v>2.2073579574791169</v>
          </cell>
          <cell r="H837">
            <v>1.7787356673763539</v>
          </cell>
          <cell r="I837">
            <v>3.7129707855593823</v>
          </cell>
          <cell r="J837">
            <v>1.5547531648792154</v>
          </cell>
          <cell r="K837">
            <v>1.7602776600235162</v>
          </cell>
          <cell r="L837">
            <v>2.4222654844515268</v>
          </cell>
          <cell r="M837">
            <v>0.10174712777670011</v>
          </cell>
          <cell r="N837">
            <v>2.0913551499627792</v>
          </cell>
          <cell r="O837">
            <v>1.676366141990987</v>
          </cell>
          <cell r="P837">
            <v>4.8886579430232802</v>
          </cell>
          <cell r="Q837">
            <v>2.8483158750014854</v>
          </cell>
          <cell r="R837">
            <v>5.5256318976446277</v>
          </cell>
          <cell r="S837">
            <v>-0.90168497479548004</v>
          </cell>
          <cell r="T837">
            <v>3.2205791256105689</v>
          </cell>
          <cell r="U837">
            <v>3.0743307628794319</v>
          </cell>
          <cell r="V837">
            <v>1.9045542492788619</v>
          </cell>
          <cell r="W837">
            <v>0.9677412470696275</v>
          </cell>
          <cell r="X837" t="e">
            <v>#VALUE!</v>
          </cell>
          <cell r="Y837">
            <v>2.2668494460710407</v>
          </cell>
          <cell r="Z837" t="e">
            <v>#VALUE!</v>
          </cell>
          <cell r="AA837" t="e">
            <v>#VALUE!</v>
          </cell>
        </row>
        <row r="838">
          <cell r="C838" t="str">
            <v>Fiscal revenues - 2022 (Other Fuel Efficient Tax)</v>
          </cell>
          <cell r="E838">
            <v>2.7966224979175536</v>
          </cell>
          <cell r="F838">
            <v>1.7201039437013046</v>
          </cell>
          <cell r="G838">
            <v>2.2901405930733336</v>
          </cell>
          <cell r="H838">
            <v>1.8794215786029245</v>
          </cell>
          <cell r="I838">
            <v>4.2271473589855972</v>
          </cell>
          <cell r="J838">
            <v>1.5890312062645351</v>
          </cell>
          <cell r="K838">
            <v>1.8264246023306341</v>
          </cell>
          <cell r="L838">
            <v>2.8546414017090131</v>
          </cell>
          <cell r="M838">
            <v>0.59783322254896243</v>
          </cell>
          <cell r="N838">
            <v>2.1438923797237455</v>
          </cell>
          <cell r="O838">
            <v>1.8268154090338842</v>
          </cell>
          <cell r="P838">
            <v>5.2988199522155579</v>
          </cell>
          <cell r="Q838">
            <v>3.0183838383668893</v>
          </cell>
          <cell r="R838">
            <v>7.5993935974486506</v>
          </cell>
          <cell r="S838">
            <v>0.30947508295416343</v>
          </cell>
          <cell r="T838">
            <v>3.5581142749135242</v>
          </cell>
          <cell r="U838">
            <v>3.2197233158224758</v>
          </cell>
          <cell r="V838">
            <v>1.9395051250314215</v>
          </cell>
          <cell r="W838">
            <v>1.0883587447619012</v>
          </cell>
          <cell r="X838" t="e">
            <v>#VALUE!</v>
          </cell>
          <cell r="Y838">
            <v>2.6202025329161089</v>
          </cell>
          <cell r="Z838" t="e">
            <v>#VALUE!</v>
          </cell>
          <cell r="AA838" t="e">
            <v>#VALUE!</v>
          </cell>
        </row>
        <row r="839">
          <cell r="C839" t="str">
            <v>Fiscal revenues - 2023 (Other Fuel Efficient Tax)</v>
          </cell>
          <cell r="E839">
            <v>2.9815737412564309</v>
          </cell>
          <cell r="F839">
            <v>1.7846737283361398</v>
          </cell>
          <cell r="G839">
            <v>2.3638082481230835</v>
          </cell>
          <cell r="H839">
            <v>1.9641279193159051</v>
          </cell>
          <cell r="I839">
            <v>4.6635513709690688</v>
          </cell>
          <cell r="J839">
            <v>1.6212349383009663</v>
          </cell>
          <cell r="K839">
            <v>1.8848938419497676</v>
          </cell>
          <cell r="L839">
            <v>3.2410120574763064</v>
          </cell>
          <cell r="M839">
            <v>1.049118156827632</v>
          </cell>
          <cell r="N839">
            <v>2.1940123876256927</v>
          </cell>
          <cell r="O839">
            <v>1.9503732208908331</v>
          </cell>
          <cell r="P839">
            <v>5.6632020028106149</v>
          </cell>
          <cell r="Q839">
            <v>3.1725864114393474</v>
          </cell>
          <cell r="R839">
            <v>9.4745121885841979</v>
          </cell>
          <cell r="S839">
            <v>1.4049236902321902</v>
          </cell>
          <cell r="T839">
            <v>3.8496118216649182</v>
          </cell>
          <cell r="U839">
            <v>3.3661974805225001</v>
          </cell>
          <cell r="V839">
            <v>1.9685967685452104</v>
          </cell>
          <cell r="W839">
            <v>1.1942156479160071</v>
          </cell>
          <cell r="X839" t="e">
            <v>#VALUE!</v>
          </cell>
          <cell r="Y839">
            <v>2.9364329275150958</v>
          </cell>
          <cell r="Z839" t="e">
            <v>#VALUE!</v>
          </cell>
          <cell r="AA839" t="e">
            <v>#VALUE!</v>
          </cell>
        </row>
        <row r="840">
          <cell r="C840" t="str">
            <v>Fiscal revenues - 2024 (Other Fuel Efficient Tax)</v>
          </cell>
          <cell r="E840">
            <v>3.2503253922922291</v>
          </cell>
          <cell r="F840">
            <v>1.8505037685012313</v>
          </cell>
          <cell r="G840">
            <v>2.4568961613015126</v>
          </cell>
          <cell r="H840">
            <v>2.0614790980348743</v>
          </cell>
          <cell r="I840">
            <v>5.0862413219924401</v>
          </cell>
          <cell r="J840">
            <v>1.6587915402806777</v>
          </cell>
          <cell r="K840">
            <v>1.9485200255143891</v>
          </cell>
          <cell r="L840">
            <v>3.6244172698228758</v>
          </cell>
          <cell r="M840">
            <v>1.4730712656273823</v>
          </cell>
          <cell r="N840">
            <v>2.2456271664328007</v>
          </cell>
          <cell r="O840">
            <v>2.1108853045399236</v>
          </cell>
          <cell r="P840">
            <v>6.0734440878639866</v>
          </cell>
          <cell r="Q840">
            <v>3.3552478606715406</v>
          </cell>
          <cell r="R840">
            <v>11.067749815843172</v>
          </cell>
          <cell r="S840">
            <v>2.4365164920425499</v>
          </cell>
          <cell r="T840">
            <v>4.152991667137516</v>
          </cell>
          <cell r="U840">
            <v>3.5649324219429195</v>
          </cell>
          <cell r="V840">
            <v>2.003893135376996</v>
          </cell>
          <cell r="W840">
            <v>1.2838981030229852</v>
          </cell>
          <cell r="X840" t="e">
            <v>#VALUE!</v>
          </cell>
          <cell r="Y840">
            <v>3.2476543104337892</v>
          </cell>
          <cell r="Z840" t="e">
            <v>#VALUE!</v>
          </cell>
          <cell r="AA840" t="e">
            <v>#VALUE!</v>
          </cell>
        </row>
        <row r="841">
          <cell r="C841" t="str">
            <v>Fiscal revenues - 2025 (Other Fuel Efficient Tax)</v>
          </cell>
          <cell r="E841">
            <v>3.4712152860446337</v>
          </cell>
          <cell r="F841">
            <v>1.9074451475187577</v>
          </cell>
          <cell r="G841">
            <v>2.5357194032300967</v>
          </cell>
          <cell r="H841">
            <v>2.1481115638970874</v>
          </cell>
          <cell r="I841">
            <v>5.4781066640798644</v>
          </cell>
          <cell r="J841">
            <v>1.690308032665216</v>
          </cell>
          <cell r="K841">
            <v>1.9957866213111446</v>
          </cell>
          <cell r="L841">
            <v>3.9691900466064278</v>
          </cell>
          <cell r="M841">
            <v>1.8667458369034835</v>
          </cell>
          <cell r="N841">
            <v>2.2883868504382523</v>
          </cell>
          <cell r="O841">
            <v>2.2673102009284953</v>
          </cell>
          <cell r="P841">
            <v>6.4385783407828425</v>
          </cell>
          <cell r="Q841">
            <v>3.5089237039936454</v>
          </cell>
          <cell r="R841">
            <v>12.521510149569579</v>
          </cell>
          <cell r="S841">
            <v>3.4092502322495015</v>
          </cell>
          <cell r="T841">
            <v>4.4257846051034226</v>
          </cell>
          <cell r="U841">
            <v>3.7091251057383818</v>
          </cell>
          <cell r="V841">
            <v>2.0279885685404966</v>
          </cell>
          <cell r="W841">
            <v>1.3654774882247729</v>
          </cell>
          <cell r="X841" t="e">
            <v>#VALUE!</v>
          </cell>
          <cell r="Y841">
            <v>3.5276296762013737</v>
          </cell>
          <cell r="Z841" t="e">
            <v>#VALUE!</v>
          </cell>
          <cell r="AA841" t="e">
            <v>#VALUE!</v>
          </cell>
        </row>
        <row r="842">
          <cell r="C842" t="str">
            <v>Fiscal revenues - 2026 (Other Fuel Efficient Tax)</v>
          </cell>
          <cell r="E842">
            <v>3.6823461200856182</v>
          </cell>
          <cell r="F842">
            <v>1.9572453492522093</v>
          </cell>
          <cell r="G842">
            <v>2.6075668890519772</v>
          </cell>
          <cell r="H842">
            <v>2.2257423181693348</v>
          </cell>
          <cell r="I842">
            <v>5.838474458727255</v>
          </cell>
          <cell r="J842">
            <v>1.7191476915673298</v>
          </cell>
          <cell r="K842">
            <v>2.0359689133073129</v>
          </cell>
          <cell r="L842">
            <v>4.2895318636331847</v>
          </cell>
          <cell r="M842">
            <v>2.2373291001408897</v>
          </cell>
          <cell r="N842">
            <v>2.3278067653224017</v>
          </cell>
          <cell r="O842">
            <v>2.4138550526623561</v>
          </cell>
          <cell r="P842">
            <v>6.776012528509705</v>
          </cell>
          <cell r="Q842">
            <v>3.6482482801981733</v>
          </cell>
          <cell r="R842">
            <v>13.876469210701304</v>
          </cell>
          <cell r="S842">
            <v>4.3237322636147981</v>
          </cell>
          <cell r="T842">
            <v>4.6719419811240188</v>
          </cell>
          <cell r="U842">
            <v>3.8403897269346872</v>
          </cell>
          <cell r="V842">
            <v>2.0498532621935341</v>
          </cell>
          <cell r="W842">
            <v>1.4383246097923452</v>
          </cell>
          <cell r="X842" t="e">
            <v>#VALUE!</v>
          </cell>
          <cell r="Y842">
            <v>3.7873677044730756</v>
          </cell>
          <cell r="Z842" t="e">
            <v>#VALUE!</v>
          </cell>
          <cell r="AA842" t="e">
            <v>#VALUE!</v>
          </cell>
        </row>
        <row r="843">
          <cell r="C843" t="str">
            <v>Fiscal revenues - 2027 (Other Fuel Efficient Tax)</v>
          </cell>
          <cell r="E843">
            <v>3.8799677193834046</v>
          </cell>
          <cell r="F843">
            <v>2.00250565082038</v>
          </cell>
          <cell r="G843">
            <v>2.6772649915275846</v>
          </cell>
          <cell r="H843">
            <v>2.2979808285979328</v>
          </cell>
          <cell r="I843">
            <v>6.1752056495605956</v>
          </cell>
          <cell r="J843">
            <v>1.7473372552962287</v>
          </cell>
          <cell r="K843">
            <v>2.0708520838738913</v>
          </cell>
          <cell r="L843">
            <v>4.5924573829636861</v>
          </cell>
          <cell r="M843">
            <v>2.58667160384489</v>
          </cell>
          <cell r="N843">
            <v>2.365216793191546</v>
          </cell>
          <cell r="O843">
            <v>2.5532572303023739</v>
          </cell>
          <cell r="P843">
            <v>7.0972241217386491</v>
          </cell>
          <cell r="Q843">
            <v>3.7815639729419614</v>
          </cell>
          <cell r="R843">
            <v>15.131907907775282</v>
          </cell>
          <cell r="S843">
            <v>5.2052080799034233</v>
          </cell>
          <cell r="T843">
            <v>4.8995240998170662</v>
          </cell>
          <cell r="U843">
            <v>3.9631987480197459</v>
          </cell>
          <cell r="V843">
            <v>2.0704321219452373</v>
          </cell>
          <cell r="W843">
            <v>1.5047215118262978</v>
          </cell>
          <cell r="X843" t="e">
            <v>#VALUE!</v>
          </cell>
          <cell r="Y843">
            <v>4.0317104080700101</v>
          </cell>
          <cell r="Z843" t="e">
            <v>#VALUE!</v>
          </cell>
          <cell r="AA843" t="e">
            <v>#VALUE!</v>
          </cell>
        </row>
        <row r="844">
          <cell r="C844" t="str">
            <v>Fiscal revenues - 2028 (Other Fuel Efficient Tax)</v>
          </cell>
          <cell r="E844">
            <v>4.0694880569631389</v>
          </cell>
          <cell r="F844">
            <v>2.0416380990737197</v>
          </cell>
          <cell r="G844">
            <v>2.7412563049536121</v>
          </cell>
          <cell r="H844">
            <v>2.3626603908572763</v>
          </cell>
          <cell r="I844">
            <v>6.4896358493301802</v>
          </cell>
          <cell r="J844">
            <v>1.7731329884222498</v>
          </cell>
          <cell r="K844">
            <v>2.0990298784022876</v>
          </cell>
          <cell r="L844">
            <v>4.8749079646659785</v>
          </cell>
          <cell r="M844">
            <v>2.9160480169726957</v>
          </cell>
          <cell r="N844">
            <v>2.3988433323922034</v>
          </cell>
          <cell r="O844">
            <v>2.6845558841242467</v>
          </cell>
          <cell r="P844">
            <v>7.3985431574915079</v>
          </cell>
          <cell r="Q844">
            <v>3.9040917159566022</v>
          </cell>
          <cell r="R844">
            <v>16.306682065567763</v>
          </cell>
          <cell r="S844">
            <v>6.0385455684233129</v>
          </cell>
          <cell r="T844">
            <v>5.1040492984823915</v>
          </cell>
          <cell r="U844">
            <v>4.0753768651235189</v>
          </cell>
          <cell r="V844">
            <v>2.0884379509149182</v>
          </cell>
          <cell r="W844">
            <v>1.5639728836198759</v>
          </cell>
          <cell r="X844" t="e">
            <v>#VALUE!</v>
          </cell>
          <cell r="Y844">
            <v>4.2595208564072369</v>
          </cell>
          <cell r="Z844" t="e">
            <v>#VALUE!</v>
          </cell>
          <cell r="AA844" t="e">
            <v>#VALUE!</v>
          </cell>
        </row>
        <row r="845">
          <cell r="C845" t="str">
            <v>Fiscal revenues - 2029 (Other Fuel Efficient Tax)</v>
          </cell>
          <cell r="E845">
            <v>4.2487518475352859</v>
          </cell>
          <cell r="F845">
            <v>2.0758586245482302</v>
          </cell>
          <cell r="G845">
            <v>2.8019559697878758</v>
          </cell>
          <cell r="H845">
            <v>2.421265446701284</v>
          </cell>
          <cell r="I845">
            <v>6.7869547788930227</v>
          </cell>
          <cell r="J845">
            <v>1.7972311650753272</v>
          </cell>
          <cell r="K845">
            <v>2.1210657689612096</v>
          </cell>
          <cell r="L845">
            <v>5.142001233121765</v>
          </cell>
          <cell r="M845">
            <v>3.2269083497186908</v>
          </cell>
          <cell r="N845">
            <v>2.4285066918195253</v>
          </cell>
          <cell r="O845">
            <v>2.8086494843327867</v>
          </cell>
          <cell r="P845">
            <v>7.6864803387325331</v>
          </cell>
          <cell r="Q845">
            <v>4.0202590643950664</v>
          </cell>
          <cell r="R845">
            <v>17.397161953238083</v>
          </cell>
          <cell r="S845">
            <v>6.8487874524416306</v>
          </cell>
          <cell r="T845">
            <v>5.2940921690772313</v>
          </cell>
          <cell r="U845">
            <v>4.1786816421056683</v>
          </cell>
          <cell r="V845">
            <v>2.1035968126031444</v>
          </cell>
          <cell r="W845">
            <v>1.6172059679610515</v>
          </cell>
          <cell r="X845" t="e">
            <v>#VALUE!</v>
          </cell>
          <cell r="Y845">
            <v>4.4739691979499696</v>
          </cell>
          <cell r="Z845" t="e">
            <v>#VALUE!</v>
          </cell>
          <cell r="AA845" t="e">
            <v>#VALUE!</v>
          </cell>
        </row>
        <row r="846">
          <cell r="C846" t="str">
            <v>Fiscal revenues - 2030 (Other Fuel Efficient Tax)</v>
          </cell>
          <cell r="E846">
            <v>4.4195708743437887</v>
          </cell>
          <cell r="F846">
            <v>2.107850509363717</v>
          </cell>
          <cell r="G846">
            <v>2.8614461672937153</v>
          </cell>
          <cell r="H846">
            <v>2.4770980603706518</v>
          </cell>
          <cell r="I846">
            <v>7.0718325792619812</v>
          </cell>
          <cell r="J846">
            <v>1.821524914962517</v>
          </cell>
          <cell r="K846">
            <v>2.1393407094196748</v>
          </cell>
          <cell r="L846">
            <v>5.3972977266103888</v>
          </cell>
          <cell r="M846">
            <v>3.5230153868467804</v>
          </cell>
          <cell r="N846">
            <v>2.4577037959889485</v>
          </cell>
          <cell r="O846">
            <v>2.9289795527844538</v>
          </cell>
          <cell r="P846">
            <v>7.9627221593725359</v>
          </cell>
          <cell r="Q846">
            <v>4.1315691411377387</v>
          </cell>
          <cell r="R846">
            <v>18.430135099593041</v>
          </cell>
          <cell r="S846">
            <v>7.6202514562560939</v>
          </cell>
          <cell r="T846">
            <v>5.4725609583518411</v>
          </cell>
          <cell r="U846">
            <v>4.2779297376814664</v>
          </cell>
          <cell r="V846">
            <v>2.1190140907418797</v>
          </cell>
          <cell r="W846">
            <v>1.6668186089976926</v>
          </cell>
          <cell r="X846" t="e">
            <v>#VALUE!</v>
          </cell>
          <cell r="Y846">
            <v>4.678245343651521</v>
          </cell>
          <cell r="Z846" t="e">
            <v>#VALUE!</v>
          </cell>
          <cell r="AA846" t="e">
            <v>#VALUE!</v>
          </cell>
        </row>
        <row r="847">
          <cell r="C847" t="str">
            <v>CO2 Emissions - 2018 (Other Fuel Efficient Tax)</v>
          </cell>
          <cell r="E847">
            <v>193.66201346581633</v>
          </cell>
          <cell r="F847">
            <v>380.00911672384638</v>
          </cell>
          <cell r="G847">
            <v>408.88891899046143</v>
          </cell>
          <cell r="H847">
            <v>571.0355263596324</v>
          </cell>
          <cell r="I847">
            <v>8454.70503355648</v>
          </cell>
          <cell r="J847">
            <v>281.41817148434785</v>
          </cell>
          <cell r="K847">
            <v>668.01143438147471</v>
          </cell>
          <cell r="L847">
            <v>1946.7938963610163</v>
          </cell>
          <cell r="M847">
            <v>476.88092341073389</v>
          </cell>
          <cell r="N847">
            <v>315.62558889634164</v>
          </cell>
          <cell r="O847">
            <v>1140.9152430393769</v>
          </cell>
          <cell r="P847">
            <v>541.42499073460885</v>
          </cell>
          <cell r="Q847">
            <v>433.1742863509055</v>
          </cell>
          <cell r="R847">
            <v>1422.7339855786372</v>
          </cell>
          <cell r="S847">
            <v>522.6862653100975</v>
          </cell>
          <cell r="T847">
            <v>343.35368066603098</v>
          </cell>
          <cell r="U847">
            <v>337.18993394530247</v>
          </cell>
          <cell r="V847">
            <v>357.42522427163999</v>
          </cell>
          <cell r="W847">
            <v>4789.307246078205</v>
          </cell>
          <cell r="X847" t="e">
            <v>#VALUE!</v>
          </cell>
          <cell r="Y847">
            <v>1241.3284989265767</v>
          </cell>
          <cell r="Z847" t="e">
            <v>#VALUE!</v>
          </cell>
          <cell r="AA847" t="e">
            <v>#VALUE!</v>
          </cell>
        </row>
        <row r="848">
          <cell r="C848" t="str">
            <v>CO2 Emissions - 2019 (Other Fuel Efficient Tax)</v>
          </cell>
          <cell r="E848">
            <v>185.30202334680951</v>
          </cell>
          <cell r="F848">
            <v>382.63030526936973</v>
          </cell>
          <cell r="G848">
            <v>406.81068043119808</v>
          </cell>
          <cell r="H848">
            <v>563.82388856652233</v>
          </cell>
          <cell r="I848">
            <v>7877.1944887772624</v>
          </cell>
          <cell r="J848">
            <v>276.44155339351283</v>
          </cell>
          <cell r="K848">
            <v>627.17486881665093</v>
          </cell>
          <cell r="L848">
            <v>1905.3189455753652</v>
          </cell>
          <cell r="M848">
            <v>475.91973002003374</v>
          </cell>
          <cell r="N848">
            <v>306.05466293540815</v>
          </cell>
          <cell r="O848">
            <v>1120.513410476962</v>
          </cell>
          <cell r="P848">
            <v>532.10802667946882</v>
          </cell>
          <cell r="Q848">
            <v>427.2798600189999</v>
          </cell>
          <cell r="R848">
            <v>1352.6804669488804</v>
          </cell>
          <cell r="S848">
            <v>517.62158203773231</v>
          </cell>
          <cell r="T848">
            <v>337.07867997095076</v>
          </cell>
          <cell r="U848">
            <v>314.36636320945581</v>
          </cell>
          <cell r="V848">
            <v>347.50744195540443</v>
          </cell>
          <cell r="W848">
            <v>4691.5948221734525</v>
          </cell>
          <cell r="X848" t="e">
            <v>#VALUE!</v>
          </cell>
          <cell r="Y848">
            <v>1191.9695684528128</v>
          </cell>
          <cell r="Z848" t="e">
            <v>#VALUE!</v>
          </cell>
          <cell r="AA848" t="e">
            <v>#VALUE!</v>
          </cell>
        </row>
        <row r="849">
          <cell r="C849" t="str">
            <v>CO2 Emissions - 2020 (Other Fuel Efficient Tax)</v>
          </cell>
          <cell r="E849">
            <v>174.60999173200292</v>
          </cell>
          <cell r="F849">
            <v>367.39161288681646</v>
          </cell>
          <cell r="G849">
            <v>390.12979447646615</v>
          </cell>
          <cell r="H849">
            <v>538.43315357435279</v>
          </cell>
          <cell r="I849">
            <v>7208.131918817724</v>
          </cell>
          <cell r="J849">
            <v>263.57457868632144</v>
          </cell>
          <cell r="K849">
            <v>588.73982698276825</v>
          </cell>
          <cell r="L849">
            <v>1795.4518540149675</v>
          </cell>
          <cell r="M849">
            <v>447.76019229578537</v>
          </cell>
          <cell r="N849">
            <v>289.94734087886911</v>
          </cell>
          <cell r="O849">
            <v>1046.4682376501225</v>
          </cell>
          <cell r="P849">
            <v>501.06918463741982</v>
          </cell>
          <cell r="Q849">
            <v>406.83756897755575</v>
          </cell>
          <cell r="R849">
            <v>1226.9382979579132</v>
          </cell>
          <cell r="S849">
            <v>476.20607525803507</v>
          </cell>
          <cell r="T849">
            <v>318.26653592177149</v>
          </cell>
          <cell r="U849">
            <v>294.52253550099738</v>
          </cell>
          <cell r="V849">
            <v>329.75940778469169</v>
          </cell>
          <cell r="W849">
            <v>4430.8319769723694</v>
          </cell>
          <cell r="X849" t="e">
            <v>#VALUE!</v>
          </cell>
          <cell r="Y849">
            <v>1110.2668465793131</v>
          </cell>
          <cell r="Z849" t="e">
            <v>#VALUE!</v>
          </cell>
          <cell r="AA849" t="e">
            <v>#VALUE!</v>
          </cell>
        </row>
        <row r="850">
          <cell r="C850" t="str">
            <v>CO2 Emissions - 2021 (Other Fuel Efficient Tax)</v>
          </cell>
          <cell r="E850">
            <v>171.04601860095843</v>
          </cell>
          <cell r="F850">
            <v>360.16692552905272</v>
          </cell>
          <cell r="G850">
            <v>381.03312599664093</v>
          </cell>
          <cell r="H850">
            <v>525.12097972103049</v>
          </cell>
          <cell r="I850">
            <v>6737.3166405105467</v>
          </cell>
          <cell r="J850">
            <v>259.01857462691055</v>
          </cell>
          <cell r="K850">
            <v>566.80823759533462</v>
          </cell>
          <cell r="L850">
            <v>1728.1299605312415</v>
          </cell>
          <cell r="M850">
            <v>433.79447075616667</v>
          </cell>
          <cell r="N850">
            <v>284.0999087497575</v>
          </cell>
          <cell r="O850">
            <v>1003.4093634640697</v>
          </cell>
          <cell r="P850">
            <v>482.60220291748124</v>
          </cell>
          <cell r="Q850">
            <v>397.87909540185711</v>
          </cell>
          <cell r="R850">
            <v>1185.1473693494154</v>
          </cell>
          <cell r="S850">
            <v>457.69667410188595</v>
          </cell>
          <cell r="T850">
            <v>303.72026770748482</v>
          </cell>
          <cell r="U850">
            <v>286.18410414242305</v>
          </cell>
          <cell r="V850">
            <v>325.2385885413612</v>
          </cell>
          <cell r="W850">
            <v>4268.1262801855037</v>
          </cell>
          <cell r="X850" t="e">
            <v>#VALUE!</v>
          </cell>
          <cell r="Y850">
            <v>1060.8704625489013</v>
          </cell>
          <cell r="Z850" t="e">
            <v>#VALUE!</v>
          </cell>
          <cell r="AA850" t="e">
            <v>#VALUE!</v>
          </cell>
        </row>
        <row r="851">
          <cell r="C851" t="str">
            <v>CO2 Emissions - 2022 (Other Fuel Efficient Tax)</v>
          </cell>
          <cell r="E851">
            <v>168.07238361156857</v>
          </cell>
          <cell r="F851">
            <v>354.00869077091966</v>
          </cell>
          <cell r="G851">
            <v>374.35809622489813</v>
          </cell>
          <cell r="H851">
            <v>513.17576162945909</v>
          </cell>
          <cell r="I851">
            <v>6370.7627062674164</v>
          </cell>
          <cell r="J851">
            <v>256.04180819291855</v>
          </cell>
          <cell r="K851">
            <v>548.5717521694686</v>
          </cell>
          <cell r="L851">
            <v>1682.0208837309733</v>
          </cell>
          <cell r="M851">
            <v>425.35364744177537</v>
          </cell>
          <cell r="N851">
            <v>279.33081131168836</v>
          </cell>
          <cell r="O851">
            <v>965.46476567162017</v>
          </cell>
          <cell r="P851">
            <v>467.11234282357026</v>
          </cell>
          <cell r="Q851">
            <v>391.18433914910372</v>
          </cell>
          <cell r="R851">
            <v>1151.5766737638799</v>
          </cell>
          <cell r="S851">
            <v>445.29774824724177</v>
          </cell>
          <cell r="T851">
            <v>291.77427320801894</v>
          </cell>
          <cell r="U851">
            <v>280.90456509614813</v>
          </cell>
          <cell r="V851">
            <v>322.04295890477874</v>
          </cell>
          <cell r="W851">
            <v>4128.7100651722176</v>
          </cell>
          <cell r="X851" t="e">
            <v>#VALUE!</v>
          </cell>
          <cell r="Y851">
            <v>1021.882330178298</v>
          </cell>
          <cell r="Z851" t="e">
            <v>#VALUE!</v>
          </cell>
          <cell r="AA851" t="e">
            <v>#VALUE!</v>
          </cell>
        </row>
        <row r="852">
          <cell r="C852" t="str">
            <v>CO2 Emissions - 2023 (Other Fuel Efficient Tax)</v>
          </cell>
          <cell r="E852">
            <v>165.07585741482808</v>
          </cell>
          <cell r="F852">
            <v>347.61764723905264</v>
          </cell>
          <cell r="G852">
            <v>367.73792357870212</v>
          </cell>
          <cell r="H852">
            <v>500.7085525982377</v>
          </cell>
          <cell r="I852">
            <v>6058.311971893474</v>
          </cell>
          <cell r="J852">
            <v>253.04101829198947</v>
          </cell>
          <cell r="K852">
            <v>530.79621335593731</v>
          </cell>
          <cell r="L852">
            <v>1644.5224960149867</v>
          </cell>
          <cell r="M852">
            <v>418.48864437514283</v>
          </cell>
          <cell r="N852">
            <v>274.19610465850121</v>
          </cell>
          <cell r="O852">
            <v>929.15630968753669</v>
          </cell>
          <cell r="P852">
            <v>452.67468157518562</v>
          </cell>
          <cell r="Q852">
            <v>384.32645249296905</v>
          </cell>
          <cell r="R852">
            <v>1119.733262382279</v>
          </cell>
          <cell r="S852">
            <v>434.47100039204236</v>
          </cell>
          <cell r="T852">
            <v>280.19769198399189</v>
          </cell>
          <cell r="U852">
            <v>277.29506658631254</v>
          </cell>
          <cell r="V852">
            <v>318.54431135019865</v>
          </cell>
          <cell r="W852">
            <v>3993.4639545792684</v>
          </cell>
          <cell r="X852" t="e">
            <v>#VALUE!</v>
          </cell>
          <cell r="Y852">
            <v>986.86100844477016</v>
          </cell>
          <cell r="Z852" t="e">
            <v>#VALUE!</v>
          </cell>
          <cell r="AA852" t="e">
            <v>#VALUE!</v>
          </cell>
        </row>
        <row r="853">
          <cell r="C853" t="str">
            <v>CO2 Emissions - 2024 (Other Fuel Efficient Tax)</v>
          </cell>
          <cell r="E853">
            <v>162.59248018752493</v>
          </cell>
          <cell r="F853">
            <v>342.05088058259298</v>
          </cell>
          <cell r="G853">
            <v>362.12734093895318</v>
          </cell>
          <cell r="H853">
            <v>489.89400372729608</v>
          </cell>
          <cell r="I853">
            <v>5804.901174342679</v>
          </cell>
          <cell r="J853">
            <v>249.75711558125411</v>
          </cell>
          <cell r="K853">
            <v>513.21283376657232</v>
          </cell>
          <cell r="L853">
            <v>1618.1827949182334</v>
          </cell>
          <cell r="M853">
            <v>413.6400241234403</v>
          </cell>
          <cell r="N853">
            <v>268.29899148997805</v>
          </cell>
          <cell r="O853">
            <v>896.16762102104042</v>
          </cell>
          <cell r="P853">
            <v>439.98057455863449</v>
          </cell>
          <cell r="Q853">
            <v>378.61322354665424</v>
          </cell>
          <cell r="R853">
            <v>1082.9306961676205</v>
          </cell>
          <cell r="S853">
            <v>423.59851093922578</v>
          </cell>
          <cell r="T853">
            <v>270.40347970287036</v>
          </cell>
          <cell r="U853">
            <v>273.90062957151082</v>
          </cell>
          <cell r="V853">
            <v>313.94143218970532</v>
          </cell>
          <cell r="W853">
            <v>3876.2487749254587</v>
          </cell>
          <cell r="X853" t="e">
            <v>#VALUE!</v>
          </cell>
          <cell r="Y853">
            <v>956.86539906743394</v>
          </cell>
          <cell r="Z853" t="e">
            <v>#VALUE!</v>
          </cell>
          <cell r="AA853" t="e">
            <v>#VALUE!</v>
          </cell>
        </row>
        <row r="854">
          <cell r="C854" t="str">
            <v>CO2 Emissions - 2025 (Other Fuel Efficient Tax)</v>
          </cell>
          <cell r="E854">
            <v>158.24936657831717</v>
          </cell>
          <cell r="F854">
            <v>336.83805938699015</v>
          </cell>
          <cell r="G854">
            <v>355.88481811171289</v>
          </cell>
          <cell r="H854">
            <v>480.10117235554236</v>
          </cell>
          <cell r="I854">
            <v>5605.5297688873106</v>
          </cell>
          <cell r="J854">
            <v>245.83112346611657</v>
          </cell>
          <cell r="K854">
            <v>494.39151118842744</v>
          </cell>
          <cell r="L854">
            <v>1592.7149634531245</v>
          </cell>
          <cell r="M854">
            <v>408.96863503935822</v>
          </cell>
          <cell r="N854">
            <v>261.51038654250112</v>
          </cell>
          <cell r="O854">
            <v>869.51495750409526</v>
          </cell>
          <cell r="P854">
            <v>427.07873575796185</v>
          </cell>
          <cell r="Q854">
            <v>371.6722011336671</v>
          </cell>
          <cell r="R854">
            <v>1046.4758331779724</v>
          </cell>
          <cell r="S854">
            <v>410.65976347184022</v>
          </cell>
          <cell r="T854">
            <v>261.65765538949836</v>
          </cell>
          <cell r="U854">
            <v>267.07041537779048</v>
          </cell>
          <cell r="V854">
            <v>307.55634187098997</v>
          </cell>
          <cell r="W854">
            <v>3780.6728531747221</v>
          </cell>
          <cell r="X854" t="e">
            <v>#VALUE!</v>
          </cell>
          <cell r="Y854">
            <v>930.65150325620732</v>
          </cell>
          <cell r="Z854" t="e">
            <v>#VALUE!</v>
          </cell>
          <cell r="AA854" t="e">
            <v>#VALUE!</v>
          </cell>
        </row>
        <row r="855">
          <cell r="C855" t="str">
            <v>CO2 Emissions - 2026 (Other Fuel Efficient Tax)</v>
          </cell>
          <cell r="E855">
            <v>154.63430975473602</v>
          </cell>
          <cell r="F855">
            <v>332.46244715240988</v>
          </cell>
          <cell r="G855">
            <v>350.18129796064608</v>
          </cell>
          <cell r="H855">
            <v>471.62473395296485</v>
          </cell>
          <cell r="I855">
            <v>5439.794776052011</v>
          </cell>
          <cell r="J855">
            <v>242.40103702584261</v>
          </cell>
          <cell r="K855">
            <v>477.34096403506692</v>
          </cell>
          <cell r="L855">
            <v>1573.1690310685547</v>
          </cell>
          <cell r="M855">
            <v>405.48032221980861</v>
          </cell>
          <cell r="N855">
            <v>255.52596265089221</v>
          </cell>
          <cell r="O855">
            <v>846.05484194147721</v>
          </cell>
          <cell r="P855">
            <v>415.83694344055795</v>
          </cell>
          <cell r="Q855">
            <v>365.6912413262998</v>
          </cell>
          <cell r="R855">
            <v>1017.9928150241326</v>
          </cell>
          <cell r="S855">
            <v>399.50246129026425</v>
          </cell>
          <cell r="T855">
            <v>253.74045968401123</v>
          </cell>
          <cell r="U855">
            <v>261.47855387391786</v>
          </cell>
          <cell r="V855">
            <v>302.14939719537665</v>
          </cell>
          <cell r="W855">
            <v>3697.2363328928845</v>
          </cell>
          <cell r="X855" t="e">
            <v>#VALUE!</v>
          </cell>
          <cell r="Y855">
            <v>908.54199623904503</v>
          </cell>
          <cell r="Z855" t="e">
            <v>#VALUE!</v>
          </cell>
          <cell r="AA855" t="e">
            <v>#VALUE!</v>
          </cell>
        </row>
        <row r="856">
          <cell r="C856" t="str">
            <v>CO2 Emissions - 2027 (Other Fuel Efficient Tax)</v>
          </cell>
          <cell r="E856">
            <v>151.37481435736942</v>
          </cell>
          <cell r="F856">
            <v>328.53873817119154</v>
          </cell>
          <cell r="G856">
            <v>345.12381756097329</v>
          </cell>
          <cell r="H856">
            <v>464.0308528081793</v>
          </cell>
          <cell r="I856">
            <v>5299.9374660840258</v>
          </cell>
          <cell r="J856">
            <v>239.31436597194349</v>
          </cell>
          <cell r="K856">
            <v>461.51510380482762</v>
          </cell>
          <cell r="L856">
            <v>1559.120184885714</v>
          </cell>
          <cell r="M856">
            <v>403.20727295540121</v>
          </cell>
          <cell r="N856">
            <v>249.85556653636189</v>
          </cell>
          <cell r="O856">
            <v>824.33404032323767</v>
          </cell>
          <cell r="P856">
            <v>405.61001413139883</v>
          </cell>
          <cell r="Q856">
            <v>360.34889944158851</v>
          </cell>
          <cell r="R856">
            <v>992.15473861686291</v>
          </cell>
          <cell r="S856">
            <v>389.52439749056748</v>
          </cell>
          <cell r="T856">
            <v>246.61427096245097</v>
          </cell>
          <cell r="U856">
            <v>256.5796301127906</v>
          </cell>
          <cell r="V856">
            <v>297.11144857514699</v>
          </cell>
          <cell r="W856">
            <v>3623.2551341253447</v>
          </cell>
          <cell r="X856" t="e">
            <v>#VALUE!</v>
          </cell>
          <cell r="Y856">
            <v>889.34477667975671</v>
          </cell>
          <cell r="Z856" t="e">
            <v>#VALUE!</v>
          </cell>
          <cell r="AA856" t="e">
            <v>#VALUE!</v>
          </cell>
        </row>
        <row r="857">
          <cell r="C857" t="str">
            <v>CO2 Emissions - 2028 (Other Fuel Efficient Tax)</v>
          </cell>
          <cell r="E857">
            <v>148.45844071260206</v>
          </cell>
          <cell r="F857">
            <v>324.99519862118012</v>
          </cell>
          <cell r="G857">
            <v>340.34151299132094</v>
          </cell>
          <cell r="H857">
            <v>457.06606542935492</v>
          </cell>
          <cell r="I857">
            <v>5180.3049010821978</v>
          </cell>
          <cell r="J857">
            <v>236.45943031911307</v>
          </cell>
          <cell r="K857">
            <v>446.64926259482843</v>
          </cell>
          <cell r="L857">
            <v>1548.8268017135877</v>
          </cell>
          <cell r="M857">
            <v>401.63321447337239</v>
          </cell>
          <cell r="N857">
            <v>244.53229793210613</v>
          </cell>
          <cell r="O857">
            <v>804.27275661528165</v>
          </cell>
          <cell r="P857">
            <v>396.31059649809322</v>
          </cell>
          <cell r="Q857">
            <v>355.43232999016061</v>
          </cell>
          <cell r="R857">
            <v>970.08817310751215</v>
          </cell>
          <cell r="S857">
            <v>380.5071574391269</v>
          </cell>
          <cell r="T857">
            <v>239.94892627169037</v>
          </cell>
          <cell r="U857">
            <v>252.35153540836191</v>
          </cell>
          <cell r="V857">
            <v>292.49343233978368</v>
          </cell>
          <cell r="W857">
            <v>3555.5335832869564</v>
          </cell>
          <cell r="X857" t="e">
            <v>#VALUE!</v>
          </cell>
          <cell r="Y857">
            <v>872.43187456982275</v>
          </cell>
          <cell r="Z857" t="e">
            <v>#VALUE!</v>
          </cell>
          <cell r="AA857" t="e">
            <v>#VALUE!</v>
          </cell>
        </row>
        <row r="858">
          <cell r="C858" t="str">
            <v>CO2 Emissions - 2029 (Other Fuel Efficient Tax)</v>
          </cell>
          <cell r="E858">
            <v>145.60537405729437</v>
          </cell>
          <cell r="F858">
            <v>321.59842435438662</v>
          </cell>
          <cell r="G858">
            <v>335.85635066916467</v>
          </cell>
          <cell r="H858">
            <v>450.39692155268472</v>
          </cell>
          <cell r="I858">
            <v>5078.0432477737513</v>
          </cell>
          <cell r="J858">
            <v>233.67055354875461</v>
          </cell>
          <cell r="K858">
            <v>432.39105237578832</v>
          </cell>
          <cell r="L858">
            <v>1542.1933929264542</v>
          </cell>
          <cell r="M858">
            <v>400.70007649734123</v>
          </cell>
          <cell r="N858">
            <v>239.1695236883358</v>
          </cell>
          <cell r="O858">
            <v>785.01011180825026</v>
          </cell>
          <cell r="P858">
            <v>387.5690729306362</v>
          </cell>
          <cell r="Q858">
            <v>350.68185505100621</v>
          </cell>
          <cell r="R858">
            <v>948.29343188348275</v>
          </cell>
          <cell r="S858">
            <v>371.8404713027918</v>
          </cell>
          <cell r="T858">
            <v>234.00628414136264</v>
          </cell>
          <cell r="U858">
            <v>248.43633106853463</v>
          </cell>
          <cell r="V858">
            <v>287.81836385046165</v>
          </cell>
          <cell r="W858">
            <v>3492.6730425844066</v>
          </cell>
          <cell r="X858" t="e">
            <v>#VALUE!</v>
          </cell>
          <cell r="Y858">
            <v>857.15546747709936</v>
          </cell>
          <cell r="Z858" t="e">
            <v>#VALUE!</v>
          </cell>
          <cell r="AA858" t="e">
            <v>#VALUE!</v>
          </cell>
        </row>
        <row r="859">
          <cell r="C859" t="str">
            <v>CO2 Emissions - 2030 (Other Fuel Efficient Tax)</v>
          </cell>
          <cell r="E859">
            <v>143.23699963475889</v>
          </cell>
          <cell r="F859">
            <v>318.95099810214907</v>
          </cell>
          <cell r="G859">
            <v>332.00023461900059</v>
          </cell>
          <cell r="H859">
            <v>444.808301224876</v>
          </cell>
          <cell r="I859">
            <v>4993.2563585931666</v>
          </cell>
          <cell r="J859">
            <v>231.33449898741108</v>
          </cell>
          <cell r="K859">
            <v>419.21448802941325</v>
          </cell>
          <cell r="L859">
            <v>1539.9417010898874</v>
          </cell>
          <cell r="M859">
            <v>400.95250198436759</v>
          </cell>
          <cell r="N859">
            <v>234.37811813599814</v>
          </cell>
          <cell r="O859">
            <v>767.89040509933625</v>
          </cell>
          <cell r="P859">
            <v>379.9432750340498</v>
          </cell>
          <cell r="Q859">
            <v>346.73915054052372</v>
          </cell>
          <cell r="R859">
            <v>930.63853098323841</v>
          </cell>
          <cell r="S859">
            <v>364.5246821269489</v>
          </cell>
          <cell r="T859">
            <v>228.72662085483444</v>
          </cell>
          <cell r="U859">
            <v>245.38011874857943</v>
          </cell>
          <cell r="V859">
            <v>283.82107213187385</v>
          </cell>
          <cell r="W859">
            <v>3439.0326031106015</v>
          </cell>
          <cell r="X859" t="e">
            <v>#VALUE!</v>
          </cell>
          <cell r="Y859">
            <v>844.46161363321119</v>
          </cell>
          <cell r="Z859" t="e">
            <v>#VALUE!</v>
          </cell>
          <cell r="AA859" t="e">
            <v>#VALUE!</v>
          </cell>
        </row>
        <row r="860">
          <cell r="C860" t="str">
            <v>Electricity price - domestic - 2030 (Other Fuel Efficient Tax)</v>
          </cell>
          <cell r="E860">
            <v>0.15705658977892892</v>
          </cell>
          <cell r="F860">
            <v>0.18263242703011842</v>
          </cell>
          <cell r="G860">
            <v>0.12327024292609447</v>
          </cell>
          <cell r="H860">
            <v>0.11455549423896998</v>
          </cell>
          <cell r="I860">
            <v>0.17771832024977718</v>
          </cell>
          <cell r="J860">
            <v>0.12037541461595327</v>
          </cell>
          <cell r="K860">
            <v>0.15465331810507696</v>
          </cell>
          <cell r="L860">
            <v>0.20478745693022926</v>
          </cell>
          <cell r="M860">
            <v>0.23211551185693335</v>
          </cell>
          <cell r="N860">
            <v>0.16204398621025418</v>
          </cell>
          <cell r="O860">
            <v>0.20343266263789445</v>
          </cell>
          <cell r="P860">
            <v>0.24536619726149489</v>
          </cell>
          <cell r="Q860">
            <v>0.16789596857689684</v>
          </cell>
          <cell r="R860">
            <v>0.20559851097398524</v>
          </cell>
          <cell r="S860">
            <v>0.3479258750076944</v>
          </cell>
          <cell r="T860">
            <v>0.13682894025317743</v>
          </cell>
          <cell r="U860">
            <v>0.13367044170901179</v>
          </cell>
          <cell r="V860">
            <v>0.15374392379570676</v>
          </cell>
          <cell r="W860">
            <v>0.1274857663248167</v>
          </cell>
          <cell r="X860" t="e">
            <v>#VALUE!</v>
          </cell>
          <cell r="Y860">
            <v>0.1763766867622639</v>
          </cell>
          <cell r="Z860" t="e">
            <v>#VALUE!</v>
          </cell>
          <cell r="AA860" t="e">
            <v>#VALUE!</v>
          </cell>
        </row>
        <row r="861">
          <cell r="C861" t="str">
            <v>Coal price - domestic - 2030 (Other Fuel Efficient Tax)</v>
          </cell>
          <cell r="E861">
            <v>10.426474425724086</v>
          </cell>
          <cell r="F861">
            <v>8.8766026841935073</v>
          </cell>
          <cell r="G861">
            <v>7.8288996553469756</v>
          </cell>
          <cell r="H861">
            <v>8.397705105651724</v>
          </cell>
          <cell r="I861">
            <v>20.799746911511608</v>
          </cell>
          <cell r="J861">
            <v>13.297783661915197</v>
          </cell>
          <cell r="K861">
            <v>17.95593237418835</v>
          </cell>
          <cell r="L861">
            <v>21.975882719171967</v>
          </cell>
          <cell r="M861">
            <v>11.313943605111</v>
          </cell>
          <cell r="N861">
            <v>14.890777910557695</v>
          </cell>
          <cell r="O861">
            <v>9.9635880122828446</v>
          </cell>
          <cell r="P861">
            <v>11.952691841101522</v>
          </cell>
          <cell r="Q861">
            <v>7.900765541129064</v>
          </cell>
          <cell r="R861">
            <v>17.231954060465601</v>
          </cell>
          <cell r="S861">
            <v>12.920622416313861</v>
          </cell>
          <cell r="T861">
            <v>7.5194725696279807</v>
          </cell>
          <cell r="U861">
            <v>11.145219960573556</v>
          </cell>
          <cell r="V861">
            <v>24.508122019467596</v>
          </cell>
          <cell r="W861">
            <v>10.80296831341207</v>
          </cell>
          <cell r="X861" t="e">
            <v>#VALUE!</v>
          </cell>
          <cell r="Y861">
            <v>13.142587041460326</v>
          </cell>
          <cell r="Z861" t="e">
            <v>#VALUE!</v>
          </cell>
          <cell r="AA861" t="e">
            <v>#VALUE!</v>
          </cell>
        </row>
        <row r="862">
          <cell r="C862" t="str">
            <v>Natural gas price - domestic - 2030 (Other Fuel Efficient Tax)</v>
          </cell>
          <cell r="E862">
            <v>5.8937682620345226</v>
          </cell>
          <cell r="F862">
            <v>12.461018098800627</v>
          </cell>
          <cell r="G862">
            <v>5.7502895665478988</v>
          </cell>
          <cell r="H862">
            <v>5.8972033533031976</v>
          </cell>
          <cell r="I862">
            <v>17.899381685859332</v>
          </cell>
          <cell r="J862">
            <v>12.618881612886296</v>
          </cell>
          <cell r="K862">
            <v>15.269255014112847</v>
          </cell>
          <cell r="L862">
            <v>12.019951629231175</v>
          </cell>
          <cell r="M862">
            <v>14.202953945473181</v>
          </cell>
          <cell r="N862">
            <v>12.078503935655476</v>
          </cell>
          <cell r="O862">
            <v>16.19402961978577</v>
          </cell>
          <cell r="P862">
            <v>15.015362337140658</v>
          </cell>
          <cell r="Q862">
            <v>5.7531474795023279</v>
          </cell>
          <cell r="R862">
            <v>12.217815408666002</v>
          </cell>
          <cell r="S862">
            <v>9.8585646128997002</v>
          </cell>
          <cell r="T862">
            <v>8.0971895146854678</v>
          </cell>
          <cell r="U862">
            <v>10.438386976753915</v>
          </cell>
          <cell r="V862">
            <v>12.998727560204058</v>
          </cell>
          <cell r="W862">
            <v>7.3157358806335617</v>
          </cell>
          <cell r="X862" t="e">
            <v>#VALUE!</v>
          </cell>
          <cell r="Y862">
            <v>11.156850868114526</v>
          </cell>
          <cell r="Z862" t="e">
            <v>#VALUE!</v>
          </cell>
          <cell r="AA862" t="e">
            <v>#VALUE!</v>
          </cell>
        </row>
        <row r="863">
          <cell r="C863" t="str">
            <v>Gasoline price - domestic - 2030 (Other Fuel Efficient Tax)</v>
          </cell>
          <cell r="E863">
            <v>1.4416642515282438</v>
          </cell>
          <cell r="F863">
            <v>1.2724997659956929</v>
          </cell>
          <cell r="G863">
            <v>1.3827068303951984</v>
          </cell>
          <cell r="H863">
            <v>1.0647022600821023</v>
          </cell>
          <cell r="I863">
            <v>1.1957576306838549</v>
          </cell>
          <cell r="J863">
            <v>1.7889578669630328</v>
          </cell>
          <cell r="K863">
            <v>1.774599758356552</v>
          </cell>
          <cell r="L863">
            <v>1.2671286682937706</v>
          </cell>
          <cell r="M863">
            <v>0.61891990911653749</v>
          </cell>
          <cell r="N863">
            <v>1.9645926211829581</v>
          </cell>
          <cell r="O863">
            <v>1.4281055136495329</v>
          </cell>
          <cell r="P863">
            <v>1.5158502260812861</v>
          </cell>
          <cell r="Q863">
            <v>1.049551797397914</v>
          </cell>
          <cell r="R863">
            <v>0.90670310275224353</v>
          </cell>
          <cell r="S863">
            <v>0.61086679503398178</v>
          </cell>
          <cell r="T863">
            <v>1.200627181031201</v>
          </cell>
          <cell r="U863">
            <v>1.5422956874009985</v>
          </cell>
          <cell r="V863">
            <v>1.737778874850155</v>
          </cell>
          <cell r="W863">
            <v>0.84353967850002121</v>
          </cell>
          <cell r="X863" t="e">
            <v>#VALUE!</v>
          </cell>
          <cell r="Y863">
            <v>1.2950972852260669</v>
          </cell>
          <cell r="Z863" t="e">
            <v>#VALUE!</v>
          </cell>
          <cell r="AA863" t="e">
            <v>#VALUE!</v>
          </cell>
        </row>
        <row r="864">
          <cell r="C864" t="str">
            <v>Diesel price - domestic - 2030 (Other Fuel Efficient Tax)</v>
          </cell>
          <cell r="E864">
            <v>1.2400198654511079</v>
          </cell>
          <cell r="F864">
            <v>1.240410214899059</v>
          </cell>
          <cell r="G864">
            <v>1.1718231001287243</v>
          </cell>
          <cell r="H864">
            <v>1.0410082494184216</v>
          </cell>
          <cell r="I864">
            <v>1.2309076907494614</v>
          </cell>
          <cell r="J864">
            <v>1.633201643025896</v>
          </cell>
          <cell r="K864">
            <v>1.5577095897957773</v>
          </cell>
          <cell r="L864">
            <v>1.1104415332984217</v>
          </cell>
          <cell r="M864">
            <v>0.6351830107090165</v>
          </cell>
          <cell r="N864">
            <v>1.8070046139740035</v>
          </cell>
          <cell r="O864">
            <v>1.2373170550520487</v>
          </cell>
          <cell r="P864">
            <v>1.3381150903582966</v>
          </cell>
          <cell r="Q864">
            <v>1.0926521261272999</v>
          </cell>
          <cell r="R864">
            <v>0.9357443477063796</v>
          </cell>
          <cell r="S864">
            <v>0.63153320022335702</v>
          </cell>
          <cell r="T864">
            <v>1.069104683170059</v>
          </cell>
          <cell r="U864">
            <v>1.3796138512699441</v>
          </cell>
          <cell r="V864">
            <v>1.7805344564391636</v>
          </cell>
          <cell r="W864">
            <v>0.89581696789429643</v>
          </cell>
          <cell r="X864" t="e">
            <v>#VALUE!</v>
          </cell>
          <cell r="Y864">
            <v>1.2120074362995126</v>
          </cell>
          <cell r="Z864" t="e">
            <v>#VALUE!</v>
          </cell>
          <cell r="AA864" t="e">
            <v>#VALUE!</v>
          </cell>
        </row>
        <row r="865">
          <cell r="C865" t="str">
            <v>Other Oil price - domestic - 2030 (Other Fuel Efficient Tax)</v>
          </cell>
          <cell r="E865">
            <v>242.43246739276421</v>
          </cell>
          <cell r="F865">
            <v>159.04482319329642</v>
          </cell>
          <cell r="G865">
            <v>157.91626236410841</v>
          </cell>
          <cell r="H865">
            <v>149.53458755888897</v>
          </cell>
          <cell r="I865">
            <v>631.03779229942415</v>
          </cell>
          <cell r="J865">
            <v>156.14999871332583</v>
          </cell>
          <cell r="K865">
            <v>175.5269331455417</v>
          </cell>
          <cell r="L865">
            <v>174.74105344179782</v>
          </cell>
          <cell r="M865">
            <v>424.36383764453439</v>
          </cell>
          <cell r="N865">
            <v>160.03944509928721</v>
          </cell>
          <cell r="O865">
            <v>276.79551500056004</v>
          </cell>
          <cell r="P865">
            <v>265.6606496758738</v>
          </cell>
          <cell r="Q865">
            <v>214.23949160598363</v>
          </cell>
          <cell r="R865">
            <v>804.98183420514169</v>
          </cell>
          <cell r="S865">
            <v>201.40316184799957</v>
          </cell>
          <cell r="T865">
            <v>157.39812800390715</v>
          </cell>
          <cell r="U865">
            <v>149.22729323959987</v>
          </cell>
          <cell r="V865">
            <v>135.63169612509117</v>
          </cell>
          <cell r="W865">
            <v>198.63458553963932</v>
          </cell>
          <cell r="X865" t="e">
            <v>#VALUE!</v>
          </cell>
          <cell r="Y865">
            <v>254.46102926825083</v>
          </cell>
          <cell r="Z865" t="e">
            <v>#VALUE!</v>
          </cell>
          <cell r="AA865" t="e">
            <v>#VALUE!</v>
          </cell>
        </row>
        <row r="866">
          <cell r="C866" t="str">
            <v>Fiscal revenues - 2018 (Road Fuel Efficient Tax)</v>
          </cell>
          <cell r="E866">
            <v>1.4835726360136208</v>
          </cell>
          <cell r="F866">
            <v>1.2690137817578457</v>
          </cell>
          <cell r="G866">
            <v>1.9460760067556679</v>
          </cell>
          <cell r="H866">
            <v>1.32893434765961</v>
          </cell>
          <cell r="I866">
            <v>1.345001242680876</v>
          </cell>
          <cell r="J866">
            <v>1.3411554377677177</v>
          </cell>
          <cell r="K866">
            <v>1.3555602425321114</v>
          </cell>
          <cell r="L866">
            <v>0.84448999977606387</v>
          </cell>
          <cell r="M866">
            <v>-1.6862547315999148</v>
          </cell>
          <cell r="N866">
            <v>1.7687362278616008</v>
          </cell>
          <cell r="O866">
            <v>0.97509250654960899</v>
          </cell>
          <cell r="P866">
            <v>3.2002304583398069</v>
          </cell>
          <cell r="Q866">
            <v>2.1637107727805471</v>
          </cell>
          <cell r="R866">
            <v>-2.4705435055574201</v>
          </cell>
          <cell r="S866">
            <v>-4.3571592106351327</v>
          </cell>
          <cell r="T866">
            <v>1.8520136690456979</v>
          </cell>
          <cell r="U866">
            <v>2.526139235878762</v>
          </cell>
          <cell r="V866">
            <v>1.665542686381797</v>
          </cell>
          <cell r="W866">
            <v>0.50435595321747773</v>
          </cell>
          <cell r="X866" t="e">
            <v>#VALUE!</v>
          </cell>
          <cell r="Y866">
            <v>0.89766672406349179</v>
          </cell>
          <cell r="Z866" t="e">
            <v>#VALUE!</v>
          </cell>
          <cell r="AA866" t="e">
            <v>#VALUE!</v>
          </cell>
        </row>
        <row r="867">
          <cell r="C867" t="str">
            <v>Fiscal revenues - 2019 (Road Fuel Efficient Tax)</v>
          </cell>
          <cell r="E867">
            <v>1.745495250881721</v>
          </cell>
          <cell r="F867">
            <v>1.4417264511278014</v>
          </cell>
          <cell r="G867">
            <v>2.066763939098021</v>
          </cell>
          <cell r="H867">
            <v>1.5360820423633867</v>
          </cell>
          <cell r="I867">
            <v>1.6251144761301617</v>
          </cell>
          <cell r="J867">
            <v>1.5606307130071737</v>
          </cell>
          <cell r="K867">
            <v>1.5967630926336702</v>
          </cell>
          <cell r="L867">
            <v>1.0521913567060122</v>
          </cell>
          <cell r="M867">
            <v>-1.0103091843447631</v>
          </cell>
          <cell r="N867">
            <v>2.0205068122845118</v>
          </cell>
          <cell r="O867">
            <v>1.1198023348403892</v>
          </cell>
          <cell r="P867">
            <v>3.3262744998124045</v>
          </cell>
          <cell r="Q867">
            <v>2.4277292502393339</v>
          </cell>
          <cell r="R867">
            <v>-2.0648518928523045</v>
          </cell>
          <cell r="S867">
            <v>-3.7029908592020635</v>
          </cell>
          <cell r="T867">
            <v>2.208048425980532</v>
          </cell>
          <cell r="U867">
            <v>3.3449458999642729</v>
          </cell>
          <cell r="V867">
            <v>1.8792693912064327</v>
          </cell>
          <cell r="W867">
            <v>0.64539091808935545</v>
          </cell>
          <cell r="X867" t="e">
            <v>#VALUE!</v>
          </cell>
          <cell r="Y867">
            <v>1.2009780483140029</v>
          </cell>
          <cell r="Z867" t="e">
            <v>#VALUE!</v>
          </cell>
          <cell r="AA867" t="e">
            <v>#VALUE!</v>
          </cell>
        </row>
        <row r="868">
          <cell r="C868" t="str">
            <v>Fiscal revenues - 2020 (Road Fuel Efficient Tax)</v>
          </cell>
          <cell r="E868">
            <v>1.9158415410074423</v>
          </cell>
          <cell r="F868">
            <v>1.5122242533800794</v>
          </cell>
          <cell r="G868">
            <v>2.1314063555939087</v>
          </cell>
          <cell r="H868">
            <v>1.6284370696900277</v>
          </cell>
          <cell r="I868">
            <v>1.8241376373453033</v>
          </cell>
          <cell r="J868">
            <v>1.6153899864581285</v>
          </cell>
          <cell r="K868">
            <v>1.6221344273860123</v>
          </cell>
          <cell r="L868">
            <v>1.2435451761946037</v>
          </cell>
          <cell r="M868">
            <v>-0.38888510208384319</v>
          </cell>
          <cell r="N868">
            <v>2.0342845259681086</v>
          </cell>
          <cell r="O868">
            <v>1.1907526116987599</v>
          </cell>
          <cell r="P868">
            <v>3.4114682223010431</v>
          </cell>
          <cell r="Q868">
            <v>2.5543254821183066</v>
          </cell>
          <cell r="R868">
            <v>-1.3388861747422041</v>
          </cell>
          <cell r="S868">
            <v>-3.0203074125855065</v>
          </cell>
          <cell r="T868">
            <v>2.426543242868139</v>
          </cell>
          <cell r="U868">
            <v>3.4401755109037127</v>
          </cell>
          <cell r="V868">
            <v>1.9110467112401122</v>
          </cell>
          <cell r="W868">
            <v>0.74436534065824977</v>
          </cell>
          <cell r="X868" t="e">
            <v>#VALUE!</v>
          </cell>
          <cell r="Y868">
            <v>1.392526284494757</v>
          </cell>
          <cell r="Z868" t="e">
            <v>#VALUE!</v>
          </cell>
          <cell r="AA868" t="e">
            <v>#VALUE!</v>
          </cell>
        </row>
        <row r="869">
          <cell r="C869" t="str">
            <v>Fiscal revenues - 2021 (Road Fuel Efficient Tax)</v>
          </cell>
          <cell r="E869">
            <v>2.0087340610737181</v>
          </cell>
          <cell r="F869">
            <v>1.5915964185111671</v>
          </cell>
          <cell r="G869">
            <v>2.2246331585168142</v>
          </cell>
          <cell r="H869">
            <v>1.7318882350854725</v>
          </cell>
          <cell r="I869">
            <v>2.0280302314345846</v>
          </cell>
          <cell r="J869">
            <v>1.6932826040617859</v>
          </cell>
          <cell r="K869">
            <v>1.6753279872171483</v>
          </cell>
          <cell r="L869">
            <v>1.4603488585043274</v>
          </cell>
          <cell r="M869">
            <v>0.1482105522988949</v>
          </cell>
          <cell r="N869">
            <v>2.0893208629519227</v>
          </cell>
          <cell r="O869">
            <v>1.2644452040234633</v>
          </cell>
          <cell r="P869">
            <v>3.4794665700682321</v>
          </cell>
          <cell r="Q869">
            <v>2.6925276669486546</v>
          </cell>
          <cell r="R869">
            <v>-0.59196891454568057</v>
          </cell>
          <cell r="S869">
            <v>-2.2280173555860867</v>
          </cell>
          <cell r="T869">
            <v>2.6569339968314778</v>
          </cell>
          <cell r="U869">
            <v>3.4872383602537722</v>
          </cell>
          <cell r="V869">
            <v>1.9706513372729102</v>
          </cell>
          <cell r="W869">
            <v>0.84600549079626408</v>
          </cell>
          <cell r="X869" t="e">
            <v>#VALUE!</v>
          </cell>
          <cell r="Y869">
            <v>1.5909818592483604</v>
          </cell>
          <cell r="Z869" t="e">
            <v>#VALUE!</v>
          </cell>
          <cell r="AA869" t="e">
            <v>#VALUE!</v>
          </cell>
        </row>
        <row r="870">
          <cell r="C870" t="str">
            <v>Fiscal revenues - 2022 (Road Fuel Efficient Tax)</v>
          </cell>
          <cell r="E870">
            <v>2.084552750965567</v>
          </cell>
          <cell r="F870">
            <v>1.6644488014705945</v>
          </cell>
          <cell r="G870">
            <v>2.3239995334845118</v>
          </cell>
          <cell r="H870">
            <v>1.8286804551404263</v>
          </cell>
          <cell r="I870">
            <v>2.2324452684693612</v>
          </cell>
          <cell r="J870">
            <v>1.7700105986579326</v>
          </cell>
          <cell r="K870">
            <v>1.7285218505494384</v>
          </cell>
          <cell r="L870">
            <v>1.6875797821865535</v>
          </cell>
          <cell r="M870">
            <v>0.62671667833072531</v>
          </cell>
          <cell r="N870">
            <v>2.1460666474291843</v>
          </cell>
          <cell r="O870">
            <v>1.3305100817987869</v>
          </cell>
          <cell r="P870">
            <v>3.5428751306938131</v>
          </cell>
          <cell r="Q870">
            <v>2.8398013191524467</v>
          </cell>
          <cell r="R870">
            <v>8.1060648359303017E-2</v>
          </cell>
          <cell r="S870">
            <v>-1.4962707837780256</v>
          </cell>
          <cell r="T870">
            <v>2.8819212976618882</v>
          </cell>
          <cell r="U870">
            <v>3.7695770656174936</v>
          </cell>
          <cell r="V870">
            <v>2.0282800388338487</v>
          </cell>
          <cell r="W870">
            <v>0.94615269663544488</v>
          </cell>
          <cell r="X870" t="e">
            <v>#VALUE!</v>
          </cell>
          <cell r="Y870">
            <v>1.790364729561015</v>
          </cell>
          <cell r="Z870" t="e">
            <v>#VALUE!</v>
          </cell>
          <cell r="AA870" t="e">
            <v>#VALUE!</v>
          </cell>
        </row>
        <row r="871">
          <cell r="C871" t="str">
            <v>Fiscal revenues - 2023 (Road Fuel Efficient Tax)</v>
          </cell>
          <cell r="E871">
            <v>2.1615541434384173</v>
          </cell>
          <cell r="F871">
            <v>1.7288905240093668</v>
          </cell>
          <cell r="G871">
            <v>2.418282729182236</v>
          </cell>
          <cell r="H871">
            <v>1.914910360553193</v>
          </cell>
          <cell r="I871">
            <v>2.4306021232977635</v>
          </cell>
          <cell r="J871">
            <v>1.8433394700501593</v>
          </cell>
          <cell r="K871">
            <v>1.7794577775043798</v>
          </cell>
          <cell r="L871">
            <v>1.9080158902688809</v>
          </cell>
          <cell r="M871">
            <v>1.0557574486509889</v>
          </cell>
          <cell r="N871">
            <v>2.2026141104809209</v>
          </cell>
          <cell r="O871">
            <v>1.3864345288325619</v>
          </cell>
          <cell r="P871">
            <v>3.6060309315905279</v>
          </cell>
          <cell r="Q871">
            <v>2.9817858820499228</v>
          </cell>
          <cell r="R871">
            <v>0.69318250401428738</v>
          </cell>
          <cell r="S871">
            <v>-0.84995407941785095</v>
          </cell>
          <cell r="T871">
            <v>3.0883939254270443</v>
          </cell>
          <cell r="U871">
            <v>4.0580628528480469</v>
          </cell>
          <cell r="V871">
            <v>2.0804776233410394</v>
          </cell>
          <cell r="W871">
            <v>1.0394134572155238</v>
          </cell>
          <cell r="X871" t="e">
            <v>#VALUE!</v>
          </cell>
          <cell r="Y871">
            <v>1.9751185370177589</v>
          </cell>
          <cell r="Z871" t="e">
            <v>#VALUE!</v>
          </cell>
          <cell r="AA871" t="e">
            <v>#VALUE!</v>
          </cell>
        </row>
        <row r="872">
          <cell r="C872" t="str">
            <v>Fiscal revenues - 2024 (Road Fuel Efficient Tax)</v>
          </cell>
          <cell r="E872">
            <v>2.3073362985290675</v>
          </cell>
          <cell r="F872">
            <v>1.7973363362670243</v>
          </cell>
          <cell r="G872">
            <v>2.5349679277467967</v>
          </cell>
          <cell r="H872">
            <v>2.0156907789901881</v>
          </cell>
          <cell r="I872">
            <v>2.6445893048307241</v>
          </cell>
          <cell r="J872">
            <v>1.9223266901884646</v>
          </cell>
          <cell r="K872">
            <v>1.8400703923090864</v>
          </cell>
          <cell r="L872">
            <v>2.1445672944931689</v>
          </cell>
          <cell r="M872">
            <v>1.4559231593680972</v>
          </cell>
          <cell r="N872">
            <v>2.2635145664273275</v>
          </cell>
          <cell r="O872">
            <v>1.4743604417718008</v>
          </cell>
          <cell r="P872">
            <v>3.715872184069628</v>
          </cell>
          <cell r="Q872">
            <v>3.1570170580785941</v>
          </cell>
          <cell r="R872">
            <v>1.2364993019494275</v>
          </cell>
          <cell r="S872">
            <v>-0.28813768059594574</v>
          </cell>
          <cell r="T872">
            <v>3.316542555726</v>
          </cell>
          <cell r="U872">
            <v>4.4135395871437648</v>
          </cell>
          <cell r="V872">
            <v>2.1408813947714003</v>
          </cell>
          <cell r="W872">
            <v>1.1221303616319034</v>
          </cell>
          <cell r="X872" t="e">
            <v>#VALUE!</v>
          </cell>
          <cell r="Y872">
            <v>2.1692119975629747</v>
          </cell>
          <cell r="Z872" t="e">
            <v>#VALUE!</v>
          </cell>
          <cell r="AA872" t="e">
            <v>#VALUE!</v>
          </cell>
        </row>
        <row r="873">
          <cell r="C873" t="str">
            <v>Fiscal revenues - 2025 (Road Fuel Efficient Tax)</v>
          </cell>
          <cell r="E873">
            <v>2.4269084253136275</v>
          </cell>
          <cell r="F873">
            <v>1.8600440884754068</v>
          </cell>
          <cell r="G873">
            <v>2.6397017655827004</v>
          </cell>
          <cell r="H873">
            <v>2.1079440963660865</v>
          </cell>
          <cell r="I873">
            <v>2.8613810719656261</v>
          </cell>
          <cell r="J873">
            <v>1.994804434259025</v>
          </cell>
          <cell r="K873">
            <v>1.8902322408218739</v>
          </cell>
          <cell r="L873">
            <v>2.3726437479679516</v>
          </cell>
          <cell r="M873">
            <v>1.8246254380124634</v>
          </cell>
          <cell r="N873">
            <v>2.3188390914414261</v>
          </cell>
          <cell r="O873">
            <v>1.5638601826545342</v>
          </cell>
          <cell r="P873">
            <v>3.8104530795364093</v>
          </cell>
          <cell r="Q873">
            <v>3.3112302448098543</v>
          </cell>
          <cell r="R873">
            <v>1.7310140089751043</v>
          </cell>
          <cell r="S873">
            <v>0.21630771411824384</v>
          </cell>
          <cell r="T873">
            <v>3.528019973706721</v>
          </cell>
          <cell r="U873">
            <v>4.7094488525737628</v>
          </cell>
          <cell r="V873">
            <v>2.1918160136330753</v>
          </cell>
          <cell r="W873">
            <v>1.199967759892363</v>
          </cell>
          <cell r="X873" t="e">
            <v>#VALUE!</v>
          </cell>
          <cell r="Y873">
            <v>2.3452232752687494</v>
          </cell>
          <cell r="Z873" t="e">
            <v>#VALUE!</v>
          </cell>
          <cell r="AA873" t="e">
            <v>#VALUE!</v>
          </cell>
        </row>
        <row r="874">
          <cell r="C874" t="str">
            <v>Fiscal revenues - 2026 (Road Fuel Efficient Tax)</v>
          </cell>
          <cell r="E874">
            <v>2.5454189793088902</v>
          </cell>
          <cell r="F874">
            <v>1.9174009715651112</v>
          </cell>
          <cell r="G874">
            <v>2.7396455723652382</v>
          </cell>
          <cell r="H874">
            <v>2.1920856700937525</v>
          </cell>
          <cell r="I874">
            <v>3.0772071708711617</v>
          </cell>
          <cell r="J874">
            <v>2.0633944565210611</v>
          </cell>
          <cell r="K874">
            <v>1.9366331476602299</v>
          </cell>
          <cell r="L874">
            <v>2.5988629227516711</v>
          </cell>
          <cell r="M874">
            <v>2.1679942759725797</v>
          </cell>
          <cell r="N874">
            <v>2.3723710625499468</v>
          </cell>
          <cell r="O874">
            <v>1.6493554345068069</v>
          </cell>
          <cell r="P874">
            <v>3.8988196916983844</v>
          </cell>
          <cell r="Q874">
            <v>3.4569241537063533</v>
          </cell>
          <cell r="R874">
            <v>2.1950523372589203</v>
          </cell>
          <cell r="S874">
            <v>0.69485192376848115</v>
          </cell>
          <cell r="T874">
            <v>3.7256133087969419</v>
          </cell>
          <cell r="U874">
            <v>4.9916997190777339</v>
          </cell>
          <cell r="V874">
            <v>2.2404333284520499</v>
          </cell>
          <cell r="W874">
            <v>1.271447870223176</v>
          </cell>
          <cell r="X874" t="e">
            <v>#VALUE!</v>
          </cell>
          <cell r="Y874">
            <v>2.5123795787972898</v>
          </cell>
          <cell r="Z874" t="e">
            <v>#VALUE!</v>
          </cell>
          <cell r="AA874" t="e">
            <v>#VALUE!</v>
          </cell>
        </row>
        <row r="875">
          <cell r="C875" t="str">
            <v>Fiscal revenues - 2027 (Road Fuel Efficient Tax)</v>
          </cell>
          <cell r="E875">
            <v>2.6584500044035115</v>
          </cell>
          <cell r="F875">
            <v>1.9718715374998388</v>
          </cell>
          <cell r="G875">
            <v>2.8384274834085588</v>
          </cell>
          <cell r="H875">
            <v>2.2717432734895731</v>
          </cell>
          <cell r="I875">
            <v>3.2946053045738526</v>
          </cell>
          <cell r="J875">
            <v>2.1301629452746322</v>
          </cell>
          <cell r="K875">
            <v>1.9809114928786016</v>
          </cell>
          <cell r="L875">
            <v>2.8266889903794712</v>
          </cell>
          <cell r="M875">
            <v>2.4913039970284609</v>
          </cell>
          <cell r="N875">
            <v>2.4255097451239624</v>
          </cell>
          <cell r="O875">
            <v>1.7323685863484244</v>
          </cell>
          <cell r="P875">
            <v>3.9867427419646195</v>
          </cell>
          <cell r="Q875">
            <v>3.600663670169312</v>
          </cell>
          <cell r="R875">
            <v>2.6261865017593853</v>
          </cell>
          <cell r="S875">
            <v>1.147638608550964</v>
          </cell>
          <cell r="T875">
            <v>3.9153907775206451</v>
          </cell>
          <cell r="U875">
            <v>5.2646759192743868</v>
          </cell>
          <cell r="V875">
            <v>2.2879734763799848</v>
          </cell>
          <cell r="W875">
            <v>1.3390457354407592</v>
          </cell>
          <cell r="X875" t="e">
            <v>#VALUE!</v>
          </cell>
          <cell r="Y875">
            <v>2.6731768837615228</v>
          </cell>
          <cell r="Z875" t="e">
            <v>#VALUE!</v>
          </cell>
          <cell r="AA875" t="e">
            <v>#VALUE!</v>
          </cell>
        </row>
        <row r="876">
          <cell r="C876" t="str">
            <v>Fiscal revenues - 2028 (Road Fuel Efficient Tax)</v>
          </cell>
          <cell r="E876">
            <v>2.7701316514190921</v>
          </cell>
          <cell r="F876">
            <v>2.0217640466449414</v>
          </cell>
          <cell r="G876">
            <v>2.9331216419768715</v>
          </cell>
          <cell r="H876">
            <v>2.3446599483785571</v>
          </cell>
          <cell r="I876">
            <v>3.512430461535935</v>
          </cell>
          <cell r="J876">
            <v>2.1935025793363936</v>
          </cell>
          <cell r="K876">
            <v>2.0214957094193067</v>
          </cell>
          <cell r="L876">
            <v>3.0531630354157473</v>
          </cell>
          <cell r="M876">
            <v>2.7946318916654391</v>
          </cell>
          <cell r="N876">
            <v>2.4764509709276594</v>
          </cell>
          <cell r="O876">
            <v>1.8121237759160178</v>
          </cell>
          <cell r="P876">
            <v>4.0719617622714877</v>
          </cell>
          <cell r="Q876">
            <v>3.7381960607843934</v>
          </cell>
          <cell r="R876">
            <v>3.0287500733066408</v>
          </cell>
          <cell r="S876">
            <v>1.5753379379066943</v>
          </cell>
          <cell r="T876">
            <v>4.0928685460834746</v>
          </cell>
          <cell r="U876">
            <v>5.5268830968923535</v>
          </cell>
          <cell r="V876">
            <v>2.3330000624800404</v>
          </cell>
          <cell r="W876">
            <v>1.4013368513072126</v>
          </cell>
          <cell r="X876" t="e">
            <v>#VALUE!</v>
          </cell>
          <cell r="Y876">
            <v>2.8264110580878032</v>
          </cell>
          <cell r="Z876" t="e">
            <v>#VALUE!</v>
          </cell>
          <cell r="AA876" t="e">
            <v>#VALUE!</v>
          </cell>
        </row>
        <row r="877">
          <cell r="C877" t="str">
            <v>Fiscal revenues - 2029 (Road Fuel Efficient Tax)</v>
          </cell>
          <cell r="E877">
            <v>2.878549074776966</v>
          </cell>
          <cell r="F877">
            <v>2.068486211280089</v>
          </cell>
          <cell r="G877">
            <v>3.0255575380306525</v>
          </cell>
          <cell r="H877">
            <v>2.4127537751722627</v>
          </cell>
          <cell r="I877">
            <v>3.7319210787491555</v>
          </cell>
          <cell r="J877">
            <v>2.2543465407364351</v>
          </cell>
          <cell r="K877">
            <v>2.0593012505708197</v>
          </cell>
          <cell r="L877">
            <v>3.2810986970069447</v>
          </cell>
          <cell r="M877">
            <v>3.081682013389675</v>
          </cell>
          <cell r="N877">
            <v>2.5254667824164909</v>
          </cell>
          <cell r="O877">
            <v>1.8893791591987836</v>
          </cell>
          <cell r="P877">
            <v>4.1566635928958311</v>
          </cell>
          <cell r="Q877">
            <v>3.8732800054377035</v>
          </cell>
          <cell r="R877">
            <v>3.4038114507747763</v>
          </cell>
          <cell r="S877">
            <v>1.9797586212619673</v>
          </cell>
          <cell r="T877">
            <v>4.2631669384376529</v>
          </cell>
          <cell r="U877">
            <v>5.7806663350486618</v>
          </cell>
          <cell r="V877">
            <v>2.3758037141641983</v>
          </cell>
          <cell r="W877">
            <v>1.4596448225308167</v>
          </cell>
          <cell r="X877" t="e">
            <v>#VALUE!</v>
          </cell>
          <cell r="Y877">
            <v>2.9737546106252566</v>
          </cell>
          <cell r="Z877" t="e">
            <v>#VALUE!</v>
          </cell>
          <cell r="AA877" t="e">
            <v>#VALUE!</v>
          </cell>
        </row>
        <row r="878">
          <cell r="C878" t="str">
            <v>Fiscal revenues - 2030 (Road Fuel Efficient Tax)</v>
          </cell>
          <cell r="E878">
            <v>2.9831688545351223</v>
          </cell>
          <cell r="F878">
            <v>2.1128416063361506</v>
          </cell>
          <cell r="G878">
            <v>3.1167411696189173</v>
          </cell>
          <cell r="H878">
            <v>2.4771602951182041</v>
          </cell>
          <cell r="I878">
            <v>3.9537842852415581</v>
          </cell>
          <cell r="J878">
            <v>2.313881940895576</v>
          </cell>
          <cell r="K878">
            <v>2.095618986141941</v>
          </cell>
          <cell r="L878">
            <v>3.5112732398878452</v>
          </cell>
          <cell r="M878">
            <v>3.355142596665782</v>
          </cell>
          <cell r="N878">
            <v>2.574843572106031</v>
          </cell>
          <cell r="O878">
            <v>1.9649318251844861</v>
          </cell>
          <cell r="P878">
            <v>4.237890677424665</v>
          </cell>
          <cell r="Q878">
            <v>4.0054701712503897</v>
          </cell>
          <cell r="R878">
            <v>3.754923429457508</v>
          </cell>
          <cell r="S878">
            <v>2.3661675911088405</v>
          </cell>
          <cell r="T878">
            <v>4.4279610049766296</v>
          </cell>
          <cell r="U878">
            <v>6.0278190078039566</v>
          </cell>
          <cell r="V878">
            <v>2.4182577734170496</v>
          </cell>
          <cell r="W878">
            <v>1.5149947473182408</v>
          </cell>
          <cell r="X878" t="e">
            <v>#VALUE!</v>
          </cell>
          <cell r="Y878">
            <v>3.1164669881309939</v>
          </cell>
          <cell r="Z878" t="e">
            <v>#VALUE!</v>
          </cell>
          <cell r="AA878" t="e">
            <v>#VALUE!</v>
          </cell>
        </row>
        <row r="879">
          <cell r="C879" t="str">
            <v>CO2 Emissions - 2018 (Road Fuel Efficient Tax)</v>
          </cell>
          <cell r="E879">
            <v>193.66201346581633</v>
          </cell>
          <cell r="F879">
            <v>380.00911672384638</v>
          </cell>
          <cell r="G879">
            <v>408.88891899046143</v>
          </cell>
          <cell r="H879">
            <v>571.0355263596324</v>
          </cell>
          <cell r="I879">
            <v>8454.70503355648</v>
          </cell>
          <cell r="J879">
            <v>281.41817148434785</v>
          </cell>
          <cell r="K879">
            <v>668.01143438147471</v>
          </cell>
          <cell r="L879">
            <v>1946.7938963610163</v>
          </cell>
          <cell r="M879">
            <v>476.88092341073389</v>
          </cell>
          <cell r="N879">
            <v>315.62558889634164</v>
          </cell>
          <cell r="O879">
            <v>1140.9152430393769</v>
          </cell>
          <cell r="P879">
            <v>541.42499073460885</v>
          </cell>
          <cell r="Q879">
            <v>433.1742863509055</v>
          </cell>
          <cell r="R879">
            <v>1422.7339855786372</v>
          </cell>
          <cell r="S879">
            <v>522.6862653100975</v>
          </cell>
          <cell r="T879">
            <v>343.35368066603098</v>
          </cell>
          <cell r="U879">
            <v>337.18993394530247</v>
          </cell>
          <cell r="V879">
            <v>357.42522427163999</v>
          </cell>
          <cell r="W879">
            <v>4789.307246078205</v>
          </cell>
          <cell r="X879" t="e">
            <v>#VALUE!</v>
          </cell>
          <cell r="Y879">
            <v>1241.3284989265767</v>
          </cell>
          <cell r="Z879" t="e">
            <v>#VALUE!</v>
          </cell>
          <cell r="AA879" t="e">
            <v>#VALUE!</v>
          </cell>
        </row>
        <row r="880">
          <cell r="C880" t="str">
            <v>CO2 Emissions - 2019 (Road Fuel Efficient Tax)</v>
          </cell>
          <cell r="E880">
            <v>192.79380959888499</v>
          </cell>
          <cell r="F880">
            <v>397.12827151654807</v>
          </cell>
          <cell r="G880">
            <v>415.61882919271233</v>
          </cell>
          <cell r="H880">
            <v>578.56322744988745</v>
          </cell>
          <cell r="I880">
            <v>9139.0218246158602</v>
          </cell>
          <cell r="J880">
            <v>280.52699301712357</v>
          </cell>
          <cell r="K880">
            <v>657.39760829359557</v>
          </cell>
          <cell r="L880">
            <v>2140.1668337557162</v>
          </cell>
          <cell r="M880">
            <v>493.14134628149014</v>
          </cell>
          <cell r="N880">
            <v>311.76053518884032</v>
          </cell>
          <cell r="O880">
            <v>1175.253719765258</v>
          </cell>
          <cell r="P880">
            <v>567.37815023710755</v>
          </cell>
          <cell r="Q880">
            <v>438.52521343763544</v>
          </cell>
          <cell r="R880">
            <v>1466.6691410051949</v>
          </cell>
          <cell r="S880">
            <v>522.63224398763555</v>
          </cell>
          <cell r="T880">
            <v>362.18713413939537</v>
          </cell>
          <cell r="U880">
            <v>335.77361497504222</v>
          </cell>
          <cell r="V880">
            <v>354.95942161735934</v>
          </cell>
          <cell r="W880">
            <v>4904.4666733582644</v>
          </cell>
          <cell r="X880" t="e">
            <v>#VALUE!</v>
          </cell>
          <cell r="Y880">
            <v>1301.7876100754502</v>
          </cell>
          <cell r="Z880" t="e">
            <v>#VALUE!</v>
          </cell>
          <cell r="AA880" t="e">
            <v>#VALUE!</v>
          </cell>
        </row>
        <row r="881">
          <cell r="C881" t="str">
            <v>CO2 Emissions - 2020 (Road Fuel Efficient Tax)</v>
          </cell>
          <cell r="E881">
            <v>187.41973513929037</v>
          </cell>
          <cell r="F881">
            <v>394.1746825409806</v>
          </cell>
          <cell r="G881">
            <v>405.34295439598634</v>
          </cell>
          <cell r="H881">
            <v>564.64986718478224</v>
          </cell>
          <cell r="I881">
            <v>9452.9010321594542</v>
          </cell>
          <cell r="J881">
            <v>270.44070676338902</v>
          </cell>
          <cell r="K881">
            <v>642.47515662882529</v>
          </cell>
          <cell r="L881">
            <v>2231.4342438872791</v>
          </cell>
          <cell r="M881">
            <v>480.93820130445232</v>
          </cell>
          <cell r="N881">
            <v>299.82720866906851</v>
          </cell>
          <cell r="O881">
            <v>1139.2469256594986</v>
          </cell>
          <cell r="P881">
            <v>563.6544940320631</v>
          </cell>
          <cell r="Q881">
            <v>425.84751759367816</v>
          </cell>
          <cell r="R881">
            <v>1402.1386237308468</v>
          </cell>
          <cell r="S881">
            <v>489.6981391249426</v>
          </cell>
          <cell r="T881">
            <v>364.98485773229328</v>
          </cell>
          <cell r="U881">
            <v>331.00564139782159</v>
          </cell>
          <cell r="V881">
            <v>342.53739216450958</v>
          </cell>
          <cell r="W881">
            <v>4811.0764698970725</v>
          </cell>
          <cell r="X881" t="e">
            <v>#VALUE!</v>
          </cell>
          <cell r="Y881">
            <v>1305.2523078950646</v>
          </cell>
          <cell r="Z881" t="e">
            <v>#VALUE!</v>
          </cell>
          <cell r="AA881" t="e">
            <v>#VALUE!</v>
          </cell>
        </row>
        <row r="882">
          <cell r="C882" t="str">
            <v>CO2 Emissions - 2021 (Road Fuel Efficient Tax)</v>
          </cell>
          <cell r="E882">
            <v>189.39402378247735</v>
          </cell>
          <cell r="F882">
            <v>398.62952445045346</v>
          </cell>
          <cell r="G882">
            <v>402.33983688177045</v>
          </cell>
          <cell r="H882">
            <v>562.75952257147515</v>
          </cell>
          <cell r="I882">
            <v>9817.0529384146776</v>
          </cell>
          <cell r="J882">
            <v>268.76158352503683</v>
          </cell>
          <cell r="K882">
            <v>641.79736314339232</v>
          </cell>
          <cell r="L882">
            <v>2348.4720882548668</v>
          </cell>
          <cell r="M882">
            <v>481.03249270959628</v>
          </cell>
          <cell r="N882">
            <v>298.31883454272634</v>
          </cell>
          <cell r="O882">
            <v>1130.8065053723437</v>
          </cell>
          <cell r="P882">
            <v>570.13204425720414</v>
          </cell>
          <cell r="Q882">
            <v>424.83784136022928</v>
          </cell>
          <cell r="R882">
            <v>1413.70485894175</v>
          </cell>
          <cell r="S882">
            <v>479.75641290187423</v>
          </cell>
          <cell r="T882">
            <v>369.32348439227684</v>
          </cell>
          <cell r="U882">
            <v>335.03758169640344</v>
          </cell>
          <cell r="V882">
            <v>343.56958512416782</v>
          </cell>
          <cell r="W882">
            <v>4802.7850525502199</v>
          </cell>
          <cell r="X882" t="e">
            <v>#VALUE!</v>
          </cell>
          <cell r="Y882">
            <v>1330.4479776248918</v>
          </cell>
          <cell r="Z882" t="e">
            <v>#VALUE!</v>
          </cell>
          <cell r="AA882" t="e">
            <v>#VALUE!</v>
          </cell>
        </row>
        <row r="883">
          <cell r="C883" t="str">
            <v>CO2 Emissions - 2022 (Road Fuel Efficient Tax)</v>
          </cell>
          <cell r="E883">
            <v>191.41148807380023</v>
          </cell>
          <cell r="F883">
            <v>403.31153886891298</v>
          </cell>
          <cell r="G883">
            <v>401.22131548442451</v>
          </cell>
          <cell r="H883">
            <v>560.82215829243796</v>
          </cell>
          <cell r="I883">
            <v>10188.857524951865</v>
          </cell>
          <cell r="J883">
            <v>268.60121341719486</v>
          </cell>
          <cell r="K883">
            <v>642.49069787897349</v>
          </cell>
          <cell r="L883">
            <v>2476.9897230981878</v>
          </cell>
          <cell r="M883">
            <v>484.91193175139631</v>
          </cell>
          <cell r="N883">
            <v>297.73496492125679</v>
          </cell>
          <cell r="O883">
            <v>1123.8817361801225</v>
          </cell>
          <cell r="P883">
            <v>577.61706652562566</v>
          </cell>
          <cell r="Q883">
            <v>425.24451692973503</v>
          </cell>
          <cell r="R883">
            <v>1427.3538656784142</v>
          </cell>
          <cell r="S883">
            <v>476.01360838496362</v>
          </cell>
          <cell r="T883">
            <v>374.21894951388293</v>
          </cell>
          <cell r="U883">
            <v>340.24021676200431</v>
          </cell>
          <cell r="V883">
            <v>345.69574860834211</v>
          </cell>
          <cell r="W883">
            <v>4794.9670798651177</v>
          </cell>
          <cell r="X883" t="e">
            <v>#VALUE!</v>
          </cell>
          <cell r="Y883">
            <v>1357.9781760624558</v>
          </cell>
          <cell r="Z883" t="e">
            <v>#VALUE!</v>
          </cell>
          <cell r="AA883" t="e">
            <v>#VALUE!</v>
          </cell>
        </row>
        <row r="884">
          <cell r="C884" t="str">
            <v>CO2 Emissions - 2023 (Road Fuel Efficient Tax)</v>
          </cell>
          <cell r="E884">
            <v>192.56639725978829</v>
          </cell>
          <cell r="F884">
            <v>405.84432879351232</v>
          </cell>
          <cell r="G884">
            <v>399.1130142180283</v>
          </cell>
          <cell r="H884">
            <v>556.22611347960344</v>
          </cell>
          <cell r="I884">
            <v>10479.467122188609</v>
          </cell>
          <cell r="J884">
            <v>268.14383102778686</v>
          </cell>
          <cell r="K884">
            <v>640.36786388821258</v>
          </cell>
          <cell r="L884">
            <v>2590.6999133601344</v>
          </cell>
          <cell r="M884">
            <v>488.06847454004173</v>
          </cell>
          <cell r="N884">
            <v>296.37863604786691</v>
          </cell>
          <cell r="O884">
            <v>1113.1804353027921</v>
          </cell>
          <cell r="P884">
            <v>582.74169821598457</v>
          </cell>
          <cell r="Q884">
            <v>424.0499310390951</v>
          </cell>
          <cell r="R884">
            <v>1435.8252507975033</v>
          </cell>
          <cell r="S884">
            <v>473.37506011358084</v>
          </cell>
          <cell r="T884">
            <v>375.5134327805597</v>
          </cell>
          <cell r="U884">
            <v>345.16778443486254</v>
          </cell>
          <cell r="V884">
            <v>347.06187404338101</v>
          </cell>
          <cell r="W884">
            <v>4761.6632892547868</v>
          </cell>
          <cell r="X884" t="e">
            <v>#VALUE!</v>
          </cell>
          <cell r="Y884">
            <v>1377.6554974097965</v>
          </cell>
          <cell r="Z884" t="e">
            <v>#VALUE!</v>
          </cell>
          <cell r="AA884" t="e">
            <v>#VALUE!</v>
          </cell>
        </row>
        <row r="885">
          <cell r="C885" t="str">
            <v>CO2 Emissions - 2024 (Road Fuel Efficient Tax)</v>
          </cell>
          <cell r="E885">
            <v>193.86627534603923</v>
          </cell>
          <cell r="F885">
            <v>408.55160524785543</v>
          </cell>
          <cell r="G885">
            <v>397.55741792596575</v>
          </cell>
          <cell r="H885">
            <v>552.37171699808573</v>
          </cell>
          <cell r="I885">
            <v>10779.918664302772</v>
          </cell>
          <cell r="J885">
            <v>267.04871020586006</v>
          </cell>
          <cell r="K885">
            <v>635.98547581562377</v>
          </cell>
          <cell r="L885">
            <v>2712.0502521533763</v>
          </cell>
          <cell r="M885">
            <v>492.37101337432887</v>
          </cell>
          <cell r="N885">
            <v>293.73673922122401</v>
          </cell>
          <cell r="O885">
            <v>1102.9945345009571</v>
          </cell>
          <cell r="P885">
            <v>588.08674693455646</v>
          </cell>
          <cell r="Q885">
            <v>423.43746855038546</v>
          </cell>
          <cell r="R885">
            <v>1432.5268106180999</v>
          </cell>
          <cell r="S885">
            <v>470.28790545401625</v>
          </cell>
          <cell r="T885">
            <v>377.14108843461389</v>
          </cell>
          <cell r="U885">
            <v>349.39376961046213</v>
          </cell>
          <cell r="V885">
            <v>346.61389750773907</v>
          </cell>
          <cell r="W885">
            <v>4732.7952055721289</v>
          </cell>
          <cell r="X885" t="e">
            <v>#VALUE!</v>
          </cell>
          <cell r="Y885">
            <v>1397.7229104091628</v>
          </cell>
          <cell r="Z885" t="e">
            <v>#VALUE!</v>
          </cell>
          <cell r="AA885" t="e">
            <v>#VALUE!</v>
          </cell>
        </row>
        <row r="886">
          <cell r="C886" t="str">
            <v>CO2 Emissions - 2025 (Road Fuel Efficient Tax)</v>
          </cell>
          <cell r="E886">
            <v>192.53885933468823</v>
          </cell>
          <cell r="F886">
            <v>411.51459520130749</v>
          </cell>
          <cell r="G886">
            <v>394.86074177028701</v>
          </cell>
          <cell r="H886">
            <v>548.90908655808914</v>
          </cell>
          <cell r="I886">
            <v>11136.726049862724</v>
          </cell>
          <cell r="J886">
            <v>264.87646897611387</v>
          </cell>
          <cell r="K886">
            <v>628.02207322836205</v>
          </cell>
          <cell r="L886">
            <v>2834.6147455207656</v>
          </cell>
          <cell r="M886">
            <v>496.58137536422873</v>
          </cell>
          <cell r="N886">
            <v>289.58013944065993</v>
          </cell>
          <cell r="O886">
            <v>1098.0908796726048</v>
          </cell>
          <cell r="P886">
            <v>591.85161307087265</v>
          </cell>
          <cell r="Q886">
            <v>420.90678925439818</v>
          </cell>
          <cell r="R886">
            <v>1423.8154346467684</v>
          </cell>
          <cell r="S886">
            <v>464.19393688966738</v>
          </cell>
          <cell r="T886">
            <v>379.32283490260102</v>
          </cell>
          <cell r="U886">
            <v>348.75830215984178</v>
          </cell>
          <cell r="V886">
            <v>343.46688995443151</v>
          </cell>
          <cell r="W886">
            <v>4720.512511195664</v>
          </cell>
          <cell r="X886" t="e">
            <v>#VALUE!</v>
          </cell>
          <cell r="Y886">
            <v>1420.4812277370561</v>
          </cell>
          <cell r="Z886" t="e">
            <v>#VALUE!</v>
          </cell>
          <cell r="AA886" t="e">
            <v>#VALUE!</v>
          </cell>
        </row>
        <row r="887">
          <cell r="C887" t="str">
            <v>CO2 Emissions - 2026 (Road Fuel Efficient Tax)</v>
          </cell>
          <cell r="E887">
            <v>191.97783112632362</v>
          </cell>
          <cell r="F887">
            <v>414.71113405346694</v>
          </cell>
          <cell r="G887">
            <v>392.42592559396968</v>
          </cell>
          <cell r="H887">
            <v>546.67730760174834</v>
          </cell>
          <cell r="I887">
            <v>11494.657469158563</v>
          </cell>
          <cell r="J887">
            <v>263.14595156735436</v>
          </cell>
          <cell r="K887">
            <v>620.52383586738756</v>
          </cell>
          <cell r="L887">
            <v>2959.4453155304022</v>
          </cell>
          <cell r="M887">
            <v>501.37709935233113</v>
          </cell>
          <cell r="N887">
            <v>286.1125124587299</v>
          </cell>
          <cell r="O887">
            <v>1094.3516186292811</v>
          </cell>
          <cell r="P887">
            <v>595.80717578102656</v>
          </cell>
          <cell r="Q887">
            <v>419.35534126017518</v>
          </cell>
          <cell r="R887">
            <v>1421.854839047488</v>
          </cell>
          <cell r="S887">
            <v>459.19599200533889</v>
          </cell>
          <cell r="T887">
            <v>380.95142626305761</v>
          </cell>
          <cell r="U887">
            <v>348.56940480903626</v>
          </cell>
          <cell r="V887">
            <v>341.24282968518185</v>
          </cell>
          <cell r="W887">
            <v>4715.5230136205391</v>
          </cell>
          <cell r="X887" t="e">
            <v>#VALUE!</v>
          </cell>
          <cell r="Y887">
            <v>1444.6266328111262</v>
          </cell>
          <cell r="Z887" t="e">
            <v>#VALUE!</v>
          </cell>
          <cell r="AA887" t="e">
            <v>#VALUE!</v>
          </cell>
        </row>
        <row r="888">
          <cell r="C888" t="str">
            <v>CO2 Emissions - 2027 (Road Fuel Efficient Tax)</v>
          </cell>
          <cell r="E888">
            <v>191.52692844128325</v>
          </cell>
          <cell r="F888">
            <v>417.76761416023334</v>
          </cell>
          <cell r="G888">
            <v>390.34435418531211</v>
          </cell>
          <cell r="H888">
            <v>544.75203869340976</v>
          </cell>
          <cell r="I888">
            <v>11851.168165487592</v>
          </cell>
          <cell r="J888">
            <v>261.6277966718182</v>
          </cell>
          <cell r="K888">
            <v>612.8686665089092</v>
          </cell>
          <cell r="L888">
            <v>3086.7754022143286</v>
          </cell>
          <cell r="M888">
            <v>506.69609961139179</v>
          </cell>
          <cell r="N888">
            <v>282.71839235222473</v>
          </cell>
          <cell r="O888">
            <v>1090.6752301687243</v>
          </cell>
          <cell r="P888">
            <v>599.65266279957143</v>
          </cell>
          <cell r="Q888">
            <v>418.09764087396297</v>
          </cell>
          <cell r="R888">
            <v>1420.1049884879562</v>
          </cell>
          <cell r="S888">
            <v>455.09988761851594</v>
          </cell>
          <cell r="T888">
            <v>382.07676186354547</v>
          </cell>
          <cell r="U888">
            <v>348.33127779036056</v>
          </cell>
          <cell r="V888">
            <v>339.0894434696956</v>
          </cell>
          <cell r="W888">
            <v>4711.28832781246</v>
          </cell>
          <cell r="X888" t="e">
            <v>#VALUE!</v>
          </cell>
          <cell r="Y888">
            <v>1468.9821936426995</v>
          </cell>
          <cell r="Z888" t="e">
            <v>#VALUE!</v>
          </cell>
          <cell r="AA888" t="e">
            <v>#VALUE!</v>
          </cell>
        </row>
        <row r="889">
          <cell r="C889" t="str">
            <v>CO2 Emissions - 2028 (Road Fuel Efficient Tax)</v>
          </cell>
          <cell r="E889">
            <v>191.35827134156366</v>
          </cell>
          <cell r="F889">
            <v>420.31642361422439</v>
          </cell>
          <cell r="G889">
            <v>388.20707521320151</v>
          </cell>
          <cell r="H889">
            <v>543.13338949485353</v>
          </cell>
          <cell r="I889">
            <v>12186.522356431957</v>
          </cell>
          <cell r="J889">
            <v>260.24751681209682</v>
          </cell>
          <cell r="K889">
            <v>604.85366526259941</v>
          </cell>
          <cell r="L889">
            <v>3210.2219952575497</v>
          </cell>
          <cell r="M889">
            <v>511.91520942719694</v>
          </cell>
          <cell r="N889">
            <v>279.50366936977827</v>
          </cell>
          <cell r="O889">
            <v>1086.5031851985784</v>
          </cell>
          <cell r="P889">
            <v>602.82417155080748</v>
          </cell>
          <cell r="Q889">
            <v>417.12021176570323</v>
          </cell>
          <cell r="R889">
            <v>1420.6728266285108</v>
          </cell>
          <cell r="S889">
            <v>451.43774180965323</v>
          </cell>
          <cell r="T889">
            <v>381.93822800573059</v>
          </cell>
          <cell r="U889">
            <v>347.91783984307244</v>
          </cell>
          <cell r="V889">
            <v>337.21713253656071</v>
          </cell>
          <cell r="W889">
            <v>4706.2729612790499</v>
          </cell>
          <cell r="X889" t="e">
            <v>#VALUE!</v>
          </cell>
          <cell r="Y889">
            <v>1492.0096774127726</v>
          </cell>
          <cell r="Z889" t="e">
            <v>#VALUE!</v>
          </cell>
          <cell r="AA889" t="e">
            <v>#VALUE!</v>
          </cell>
        </row>
        <row r="890">
          <cell r="C890" t="str">
            <v>CO2 Emissions - 2029 (Road Fuel Efficient Tax)</v>
          </cell>
          <cell r="E890">
            <v>190.8319942111969</v>
          </cell>
          <cell r="F890">
            <v>422.83611499282671</v>
          </cell>
          <cell r="G890">
            <v>386.02852428912212</v>
          </cell>
          <cell r="H890">
            <v>541.04987401967617</v>
          </cell>
          <cell r="I890">
            <v>12539.249101765274</v>
          </cell>
          <cell r="J890">
            <v>258.7497772254107</v>
          </cell>
          <cell r="K890">
            <v>596.38041267752897</v>
          </cell>
          <cell r="L890">
            <v>3341.1866680397675</v>
          </cell>
          <cell r="M890">
            <v>517.59425980562128</v>
          </cell>
          <cell r="N890">
            <v>275.94567958659911</v>
          </cell>
          <cell r="O890">
            <v>1081.9623193621826</v>
          </cell>
          <cell r="P890">
            <v>605.98205319798751</v>
          </cell>
          <cell r="Q890">
            <v>415.75368922642758</v>
          </cell>
          <cell r="R890">
            <v>1418.7515600924858</v>
          </cell>
          <cell r="S890">
            <v>447.73674175127337</v>
          </cell>
          <cell r="T890">
            <v>382.14987071726819</v>
          </cell>
          <cell r="U890">
            <v>347.39694900984574</v>
          </cell>
          <cell r="V890">
            <v>334.88796675517119</v>
          </cell>
          <cell r="W890">
            <v>4698.8584225234545</v>
          </cell>
          <cell r="X890" t="e">
            <v>#VALUE!</v>
          </cell>
          <cell r="Y890">
            <v>1515.9648410131115</v>
          </cell>
          <cell r="Z890" t="e">
            <v>#VALUE!</v>
          </cell>
          <cell r="AA890" t="e">
            <v>#VALUE!</v>
          </cell>
        </row>
        <row r="891">
          <cell r="C891" t="str">
            <v>CO2 Emissions - 2030 (Road Fuel Efficient Tax)</v>
          </cell>
          <cell r="E891">
            <v>191.0198400057692</v>
          </cell>
          <cell r="F891">
            <v>426.11029258150313</v>
          </cell>
          <cell r="G891">
            <v>384.56934014900975</v>
          </cell>
          <cell r="H891">
            <v>540.38647850223094</v>
          </cell>
          <cell r="I891">
            <v>12916.469632285794</v>
          </cell>
          <cell r="J891">
            <v>257.80574885752151</v>
          </cell>
          <cell r="K891">
            <v>588.64787189908895</v>
          </cell>
          <cell r="L891">
            <v>3482.1937973544027</v>
          </cell>
          <cell r="M891">
            <v>524.4300309784519</v>
          </cell>
          <cell r="N891">
            <v>273.03167283065227</v>
          </cell>
          <cell r="O891">
            <v>1079.3703431317017</v>
          </cell>
          <cell r="P891">
            <v>610.12109540305357</v>
          </cell>
          <cell r="Q891">
            <v>415.52781089964856</v>
          </cell>
          <cell r="R891">
            <v>1422.186587197313</v>
          </cell>
          <cell r="S891">
            <v>445.36071697423688</v>
          </cell>
          <cell r="T891">
            <v>382.76867941606406</v>
          </cell>
          <cell r="U891">
            <v>347.53799006356638</v>
          </cell>
          <cell r="V891">
            <v>333.3906978675609</v>
          </cell>
          <cell r="W891">
            <v>4701.6482423856642</v>
          </cell>
          <cell r="X891" t="e">
            <v>#VALUE!</v>
          </cell>
          <cell r="Y891">
            <v>1543.2935194096442</v>
          </cell>
          <cell r="Z891" t="e">
            <v>#VALUE!</v>
          </cell>
          <cell r="AA891" t="e">
            <v>#VALUE!</v>
          </cell>
        </row>
        <row r="892">
          <cell r="C892" t="str">
            <v>Electricity price - domestic - 2030 (Road Fuel Efficient Tax)</v>
          </cell>
          <cell r="E892">
            <v>9.9676115085795797E-2</v>
          </cell>
          <cell r="F892">
            <v>0.11161398684150368</v>
          </cell>
          <cell r="G892">
            <v>0.11577873069275023</v>
          </cell>
          <cell r="H892">
            <v>0.10485085628680881</v>
          </cell>
          <cell r="I892">
            <v>9.0852794837669726E-2</v>
          </cell>
          <cell r="J892">
            <v>0.1175563648357953</v>
          </cell>
          <cell r="K892">
            <v>0.1230652809798212</v>
          </cell>
          <cell r="L892">
            <v>8.9950699255140265E-2</v>
          </cell>
          <cell r="M892">
            <v>0.1224700090990273</v>
          </cell>
          <cell r="N892">
            <v>0.13525300769518156</v>
          </cell>
          <cell r="O892">
            <v>0.12671072186132204</v>
          </cell>
          <cell r="P892">
            <v>0.15754855265953782</v>
          </cell>
          <cell r="Q892">
            <v>9.7130263171455483E-2</v>
          </cell>
          <cell r="R892">
            <v>0.14495262475907664</v>
          </cell>
          <cell r="S892">
            <v>0.21857876258101394</v>
          </cell>
          <cell r="T892">
            <v>7.7662630645838254E-2</v>
          </cell>
          <cell r="U892">
            <v>9.4771918780882841E-2</v>
          </cell>
          <cell r="V892">
            <v>0.12904215519660456</v>
          </cell>
          <cell r="W892">
            <v>8.191653026819945E-2</v>
          </cell>
          <cell r="X892" t="e">
            <v>#VALUE!</v>
          </cell>
          <cell r="Y892">
            <v>0.11786221081754865</v>
          </cell>
          <cell r="Z892" t="e">
            <v>#VALUE!</v>
          </cell>
          <cell r="AA892" t="e">
            <v>#VALUE!</v>
          </cell>
        </row>
        <row r="893">
          <cell r="C893" t="str">
            <v>Coal price - domestic - 2030 (Road Fuel Efficient Tax)</v>
          </cell>
          <cell r="E893">
            <v>3.0072885254300177</v>
          </cell>
          <cell r="F893">
            <v>3.0072885254300177</v>
          </cell>
          <cell r="G893">
            <v>3.0072885254300177</v>
          </cell>
          <cell r="H893">
            <v>3.0072885254300177</v>
          </cell>
          <cell r="I893">
            <v>3.0072885254300177</v>
          </cell>
          <cell r="J893">
            <v>5.0075887354154442</v>
          </cell>
          <cell r="K893">
            <v>5.2481807706351926</v>
          </cell>
          <cell r="L893">
            <v>3.0072885254300177</v>
          </cell>
          <cell r="M893">
            <v>3.0072885254300177</v>
          </cell>
          <cell r="N893">
            <v>5.3231971865251229</v>
          </cell>
          <cell r="O893">
            <v>3.0072885254300177</v>
          </cell>
          <cell r="P893">
            <v>3.0072885254300177</v>
          </cell>
          <cell r="Q893">
            <v>3.0072885254300177</v>
          </cell>
          <cell r="R893">
            <v>3.0072885254300177</v>
          </cell>
          <cell r="S893">
            <v>3.0072885254300177</v>
          </cell>
          <cell r="T893">
            <v>3.0072885254300177</v>
          </cell>
          <cell r="U893">
            <v>3.0072885254300177</v>
          </cell>
          <cell r="V893">
            <v>6.1220729870205091</v>
          </cell>
          <cell r="W893">
            <v>3.0072885254300177</v>
          </cell>
          <cell r="X893" t="e">
            <v>#VALUE!</v>
          </cell>
          <cell r="Y893">
            <v>3.5163351347919236</v>
          </cell>
          <cell r="Z893" t="e">
            <v>#VALUE!</v>
          </cell>
          <cell r="AA893" t="e">
            <v>#VALUE!</v>
          </cell>
        </row>
        <row r="894">
          <cell r="C894" t="str">
            <v>Natural gas price - domestic - 2030 (Road Fuel Efficient Tax)</v>
          </cell>
          <cell r="E894">
            <v>3.0090947745041028</v>
          </cell>
          <cell r="F894">
            <v>9.5844754047473</v>
          </cell>
          <cell r="G894">
            <v>3.0090947745041028</v>
          </cell>
          <cell r="H894">
            <v>3.0090947745041028</v>
          </cell>
          <cell r="I894">
            <v>9.5844754047473</v>
          </cell>
          <cell r="J894">
            <v>8.2778827277510665</v>
          </cell>
          <cell r="K894">
            <v>8.3649717187859967</v>
          </cell>
          <cell r="L894">
            <v>9.5844754047473</v>
          </cell>
          <cell r="M894">
            <v>9.5844754047473</v>
          </cell>
          <cell r="N894">
            <v>8.2990384490094211</v>
          </cell>
          <cell r="O894">
            <v>9.5844754047473</v>
          </cell>
          <cell r="P894">
            <v>9.5844754047473</v>
          </cell>
          <cell r="Q894">
            <v>3.0090947745041028</v>
          </cell>
          <cell r="R894">
            <v>6.9563920460817359</v>
          </cell>
          <cell r="S894">
            <v>6.9563920460817359</v>
          </cell>
          <cell r="T894">
            <v>6.9563920460817359</v>
          </cell>
          <cell r="U894">
            <v>6.9563920460817359</v>
          </cell>
          <cell r="V894">
            <v>8.3289064169070262</v>
          </cell>
          <cell r="W894">
            <v>3.0090947745041028</v>
          </cell>
          <cell r="X894" t="e">
            <v>#VALUE!</v>
          </cell>
          <cell r="Y894">
            <v>7.034141778830775</v>
          </cell>
          <cell r="Z894" t="e">
            <v>#VALUE!</v>
          </cell>
          <cell r="AA894" t="e">
            <v>#VALUE!</v>
          </cell>
        </row>
        <row r="895">
          <cell r="C895" t="str">
            <v>Gasoline price - domestic - 2030 (Road Fuel Efficient Tax)</v>
          </cell>
          <cell r="E895">
            <v>2.2371138110671982</v>
          </cell>
          <cell r="F895">
            <v>2.1436488358314012</v>
          </cell>
          <cell r="G895">
            <v>2.0952113417783176</v>
          </cell>
          <cell r="H895">
            <v>1.8667557316550805</v>
          </cell>
          <cell r="I895">
            <v>4.4091180470368876</v>
          </cell>
          <cell r="J895">
            <v>2.919086931759642</v>
          </cell>
          <cell r="K895">
            <v>2.8007773035587689</v>
          </cell>
          <cell r="L895">
            <v>2.7447075430250409</v>
          </cell>
          <cell r="M895">
            <v>2.0304549116640609</v>
          </cell>
          <cell r="N895">
            <v>2.6887157019019927</v>
          </cell>
          <cell r="O895">
            <v>3.2081128984907492</v>
          </cell>
          <cell r="P895">
            <v>2.7364189926882991</v>
          </cell>
          <cell r="Q895">
            <v>1.8293624765233987</v>
          </cell>
          <cell r="R895">
            <v>2.3935309619803946</v>
          </cell>
          <cell r="S895">
            <v>1.5996811432704705</v>
          </cell>
          <cell r="T895">
            <v>1.892105261245149</v>
          </cell>
          <cell r="U895">
            <v>4.7012591377707285</v>
          </cell>
          <cell r="V895">
            <v>2.7397457963710186</v>
          </cell>
          <cell r="W895">
            <v>1.5215899120591501</v>
          </cell>
          <cell r="X895" t="e">
            <v>#VALUE!</v>
          </cell>
          <cell r="Y895">
            <v>2.5556524599830395</v>
          </cell>
          <cell r="Z895" t="e">
            <v>#VALUE!</v>
          </cell>
          <cell r="AA895" t="e">
            <v>#VALUE!</v>
          </cell>
        </row>
        <row r="896">
          <cell r="C896" t="str">
            <v>Diesel price - domestic - 2030 (Road Fuel Efficient Tax)</v>
          </cell>
          <cell r="E896">
            <v>2.8104316725305076</v>
          </cell>
          <cell r="F896">
            <v>2.5512684335818845</v>
          </cell>
          <cell r="G896">
            <v>2.0935833740646204</v>
          </cell>
          <cell r="H896">
            <v>2.1502846556392794</v>
          </cell>
          <cell r="I896">
            <v>6.5163887037651502</v>
          </cell>
          <cell r="J896">
            <v>3.1950892636341539</v>
          </cell>
          <cell r="K896">
            <v>3.1086975842759879</v>
          </cell>
          <cell r="L896">
            <v>2.4980173669424603</v>
          </cell>
          <cell r="M896">
            <v>3.6338127288691373</v>
          </cell>
          <cell r="N896">
            <v>2.8495532112815178</v>
          </cell>
          <cell r="O896">
            <v>4.1115637005904144</v>
          </cell>
          <cell r="P896">
            <v>3.6506569929097674</v>
          </cell>
          <cell r="Q896">
            <v>2.3570977080628839</v>
          </cell>
          <cell r="R896">
            <v>5.9666807776058741</v>
          </cell>
          <cell r="S896">
            <v>1.9641604157768477</v>
          </cell>
          <cell r="T896">
            <v>2.0036201444306734</v>
          </cell>
          <cell r="U896">
            <v>4.9028691256543171</v>
          </cell>
          <cell r="V896">
            <v>3.0730672818268632</v>
          </cell>
          <cell r="W896">
            <v>2.1871184239081165</v>
          </cell>
          <cell r="X896" t="e">
            <v>#VALUE!</v>
          </cell>
          <cell r="Y896">
            <v>3.2433663981763399</v>
          </cell>
          <cell r="Z896" t="e">
            <v>#VALUE!</v>
          </cell>
          <cell r="AA896" t="e">
            <v>#VALUE!</v>
          </cell>
        </row>
        <row r="897">
          <cell r="C897" t="str">
            <v>Road Oil price - domestic - 2030 (Road Fuel Efficient Tax)</v>
          </cell>
          <cell r="E897">
            <v>73.071376723942251</v>
          </cell>
          <cell r="F897">
            <v>73.071376723942251</v>
          </cell>
          <cell r="G897">
            <v>73.071376723942251</v>
          </cell>
          <cell r="H897">
            <v>73.071376723942251</v>
          </cell>
          <cell r="I897">
            <v>73.071376723942251</v>
          </cell>
          <cell r="J897">
            <v>81.117216972230239</v>
          </cell>
          <cell r="K897">
            <v>80.7331519735786</v>
          </cell>
          <cell r="L897">
            <v>73.071376723942251</v>
          </cell>
          <cell r="M897">
            <v>73.071376723942251</v>
          </cell>
          <cell r="N897">
            <v>82.191844051668085</v>
          </cell>
          <cell r="O897">
            <v>73.071376723942251</v>
          </cell>
          <cell r="P897">
            <v>73.071376723942251</v>
          </cell>
          <cell r="Q897">
            <v>73.071376723942251</v>
          </cell>
          <cell r="R897">
            <v>73.071376723942251</v>
          </cell>
          <cell r="S897">
            <v>73.071376723942251</v>
          </cell>
          <cell r="T897">
            <v>73.071376723942251</v>
          </cell>
          <cell r="U897">
            <v>73.071376723942251</v>
          </cell>
          <cell r="V897">
            <v>80.631720616936548</v>
          </cell>
          <cell r="W897">
            <v>73.071376723942251</v>
          </cell>
          <cell r="X897" t="e">
            <v>#VALUE!</v>
          </cell>
          <cell r="Y897">
            <v>74.776030761765611</v>
          </cell>
          <cell r="Z897" t="e">
            <v>#VALUE!</v>
          </cell>
          <cell r="AA897" t="e">
            <v>#VALUE!</v>
          </cell>
        </row>
        <row r="898">
          <cell r="C898" t="str">
            <v>CO2 Emissions - 2030 (CT - Agg - NatGas)</v>
          </cell>
          <cell r="E898">
            <v>170.97800875857598</v>
          </cell>
          <cell r="F898">
            <v>435.39004993143976</v>
          </cell>
          <cell r="G898">
            <v>395.62494973601548</v>
          </cell>
          <cell r="H898">
            <v>519.60404072282211</v>
          </cell>
          <cell r="I898">
            <v>13227.250097688371</v>
          </cell>
          <cell r="J898">
            <v>264.80525216135771</v>
          </cell>
          <cell r="K898">
            <v>583.00837778157563</v>
          </cell>
          <cell r="L898">
            <v>3574.4997334015948</v>
          </cell>
          <cell r="M898">
            <v>588.00914928074144</v>
          </cell>
          <cell r="N898">
            <v>268.36933010038086</v>
          </cell>
          <cell r="O898">
            <v>1102.3730658696825</v>
          </cell>
          <cell r="P898">
            <v>609.95012164268962</v>
          </cell>
          <cell r="Q898">
            <v>413.27244494404329</v>
          </cell>
          <cell r="R898">
            <v>1343.5727474850007</v>
          </cell>
          <cell r="S898">
            <v>452.90162895171432</v>
          </cell>
          <cell r="T898">
            <v>392.29204132262493</v>
          </cell>
          <cell r="U898">
            <v>358.51977355335538</v>
          </cell>
          <cell r="V898">
            <v>328.10354725546699</v>
          </cell>
          <cell r="W898">
            <v>4641.0957229985652</v>
          </cell>
          <cell r="X898" t="e">
            <v>#VALUE!</v>
          </cell>
          <cell r="Y898">
            <v>1561.5589517676849</v>
          </cell>
          <cell r="Z898" t="e">
            <v>#VALUE!</v>
          </cell>
          <cell r="AA898" t="e">
            <v>#VALUE!</v>
          </cell>
        </row>
        <row r="899">
          <cell r="C899" t="str">
            <v>CO2 Emissions - 2030 (CT - Agg - Diesel)</v>
          </cell>
          <cell r="E899">
            <v>198.08712598043002</v>
          </cell>
          <cell r="F899">
            <v>442.82955658419576</v>
          </cell>
          <cell r="G899">
            <v>410.068652503377</v>
          </cell>
          <cell r="H899">
            <v>570.28913459326247</v>
          </cell>
          <cell r="I899">
            <v>13281.692707693346</v>
          </cell>
          <cell r="J899">
            <v>273.33903454923598</v>
          </cell>
          <cell r="K899">
            <v>601.87408935679866</v>
          </cell>
          <cell r="L899">
            <v>3575.8121163622241</v>
          </cell>
          <cell r="M899">
            <v>590.19684190544126</v>
          </cell>
          <cell r="N899">
            <v>282.1949522628334</v>
          </cell>
          <cell r="O899">
            <v>1126.1193295234541</v>
          </cell>
          <cell r="P899">
            <v>620.63706946031061</v>
          </cell>
          <cell r="Q899">
            <v>446.28676504999726</v>
          </cell>
          <cell r="R899">
            <v>1451.0447671793825</v>
          </cell>
          <cell r="S899">
            <v>466.64302535932063</v>
          </cell>
          <cell r="T899">
            <v>391.48893221920821</v>
          </cell>
          <cell r="U899">
            <v>369.02720987165588</v>
          </cell>
          <cell r="V899">
            <v>347.31072964571666</v>
          </cell>
          <cell r="W899">
            <v>4976.461514045388</v>
          </cell>
          <cell r="X899" t="e">
            <v>#VALUE!</v>
          </cell>
          <cell r="Y899">
            <v>1601.1265028497673</v>
          </cell>
          <cell r="Z899" t="e">
            <v>#VALUE!</v>
          </cell>
          <cell r="AA899" t="e">
            <v>#VALUE!</v>
          </cell>
        </row>
        <row r="900">
          <cell r="C900" t="str">
            <v>CO2 Emissions - 2030 (CT - Agg - Gasoline)</v>
          </cell>
          <cell r="E900">
            <v>198.2074415730051</v>
          </cell>
          <cell r="F900">
            <v>442.664988031647</v>
          </cell>
          <cell r="G900">
            <v>411.40264912840018</v>
          </cell>
          <cell r="H900">
            <v>567.94504161618056</v>
          </cell>
          <cell r="I900">
            <v>13278.735305460055</v>
          </cell>
          <cell r="J900">
            <v>274.88924708802904</v>
          </cell>
          <cell r="K900">
            <v>602.88665021394365</v>
          </cell>
          <cell r="L900">
            <v>3581.2000357184656</v>
          </cell>
          <cell r="M900">
            <v>587.0388600534211</v>
          </cell>
          <cell r="N900">
            <v>283.15199868148039</v>
          </cell>
          <cell r="O900">
            <v>1125.2461218358592</v>
          </cell>
          <cell r="P900">
            <v>620.8797128903924</v>
          </cell>
          <cell r="Q900">
            <v>443.23901827399538</v>
          </cell>
          <cell r="R900">
            <v>1449.8289065737604</v>
          </cell>
          <cell r="S900">
            <v>465.37838134987533</v>
          </cell>
          <cell r="T900">
            <v>391.44468856421304</v>
          </cell>
          <cell r="U900">
            <v>370.19000535189235</v>
          </cell>
          <cell r="V900">
            <v>347.90342782394237</v>
          </cell>
          <cell r="W900">
            <v>4944.5148805397994</v>
          </cell>
          <cell r="X900" t="e">
            <v>#VALUE!</v>
          </cell>
          <cell r="Y900">
            <v>1599.3024926720186</v>
          </cell>
          <cell r="Z900" t="e">
            <v>#VALUE!</v>
          </cell>
          <cell r="AA900" t="e">
            <v>#VALUE!</v>
          </cell>
        </row>
        <row r="901">
          <cell r="C901" t="str">
            <v>Real GDP USD - 2016 (CT - 2C)</v>
          </cell>
          <cell r="E901">
            <v>567.35859873720494</v>
          </cell>
          <cell r="F901">
            <v>1291.9471405626741</v>
          </cell>
          <cell r="G901">
            <v>1829.7367282503242</v>
          </cell>
          <cell r="H901">
            <v>1559.3640942736354</v>
          </cell>
          <cell r="I901">
            <v>11435.169089480612</v>
          </cell>
          <cell r="J901">
            <v>2513.0347864885857</v>
          </cell>
          <cell r="K901">
            <v>3563.0780243668983</v>
          </cell>
          <cell r="L901">
            <v>2333.2837764606934</v>
          </cell>
          <cell r="M901">
            <v>949.78533985636773</v>
          </cell>
          <cell r="N901">
            <v>1905.5225126822636</v>
          </cell>
          <cell r="O901">
            <v>5020.3265989080837</v>
          </cell>
          <cell r="P901">
            <v>1441.7003861742251</v>
          </cell>
          <cell r="Q901">
            <v>1098.3204824287309</v>
          </cell>
          <cell r="R901">
            <v>1307.0470391157014</v>
          </cell>
          <cell r="S901">
            <v>657.19612732087376</v>
          </cell>
          <cell r="T901">
            <v>301.90498611722472</v>
          </cell>
          <cell r="U901">
            <v>879.80337746084649</v>
          </cell>
          <cell r="V901">
            <v>2719.8483057769145</v>
          </cell>
          <cell r="W901">
            <v>19062.782921437945</v>
          </cell>
          <cell r="X901" t="e">
            <v>#VALUE!</v>
          </cell>
          <cell r="Y901">
            <v>3180.9058060999896</v>
          </cell>
          <cell r="Z901" t="e">
            <v>#VALUE!</v>
          </cell>
          <cell r="AA901" t="e">
            <v>#VALUE!</v>
          </cell>
        </row>
        <row r="902">
          <cell r="C902" t="str">
            <v>Real GDP USD - 2017 (CT - 2C)</v>
          </cell>
          <cell r="E902">
            <v>642.92829936966564</v>
          </cell>
          <cell r="F902">
            <v>1386.3565878093243</v>
          </cell>
          <cell r="G902">
            <v>2053.2083788116984</v>
          </cell>
          <cell r="H902">
            <v>1650.1870537769373</v>
          </cell>
          <cell r="I902">
            <v>12062.280547022538</v>
          </cell>
          <cell r="J902">
            <v>2587.6818035058418</v>
          </cell>
          <cell r="K902">
            <v>3700.6128982141231</v>
          </cell>
          <cell r="L902">
            <v>2652.2449791123067</v>
          </cell>
          <cell r="M902">
            <v>1015.2923984204707</v>
          </cell>
          <cell r="N902">
            <v>1946.8884101635199</v>
          </cell>
          <cell r="O902">
            <v>4859.9514500736095</v>
          </cell>
          <cell r="P902">
            <v>1530.7509828356015</v>
          </cell>
          <cell r="Q902">
            <v>1158.2290741120682</v>
          </cell>
          <cell r="R902">
            <v>1578.4171847992263</v>
          </cell>
          <cell r="S902">
            <v>688.58624428651206</v>
          </cell>
          <cell r="T902">
            <v>349.43330204617985</v>
          </cell>
          <cell r="U902">
            <v>851.52055621464285</v>
          </cell>
          <cell r="V902">
            <v>2639.9739700869368</v>
          </cell>
          <cell r="W902">
            <v>19485.400000000005</v>
          </cell>
          <cell r="X902" t="e">
            <v>#VALUE!</v>
          </cell>
          <cell r="Y902">
            <v>3307.3654800348004</v>
          </cell>
          <cell r="Z902" t="e">
            <v>#VALUE!</v>
          </cell>
          <cell r="AA902" t="e">
            <v>#VALUE!</v>
          </cell>
        </row>
        <row r="903">
          <cell r="C903" t="str">
            <v>Real GDP USD - 2018 (CT - 2C)</v>
          </cell>
          <cell r="E903">
            <v>506.66872217369001</v>
          </cell>
          <cell r="F903">
            <v>1387.0033114726373</v>
          </cell>
          <cell r="G903">
            <v>1826.9916623490938</v>
          </cell>
          <cell r="H903">
            <v>1673.6525022012045</v>
          </cell>
          <cell r="I903">
            <v>13111.773233172482</v>
          </cell>
          <cell r="J903">
            <v>2714.0596927693023</v>
          </cell>
          <cell r="K903">
            <v>3912.1805977061617</v>
          </cell>
          <cell r="L903">
            <v>2656.8432688885687</v>
          </cell>
          <cell r="M903">
            <v>999.90944761097126</v>
          </cell>
          <cell r="N903">
            <v>2026.5107050106617</v>
          </cell>
          <cell r="O903">
            <v>4862.3011650735807</v>
          </cell>
          <cell r="P903">
            <v>1583.7164727193831</v>
          </cell>
          <cell r="Q903">
            <v>1196.3846692423881</v>
          </cell>
          <cell r="R903">
            <v>1594.7039651314565</v>
          </cell>
          <cell r="S903">
            <v>765.2302466864403</v>
          </cell>
          <cell r="T903">
            <v>360.01833387430628</v>
          </cell>
          <cell r="U903">
            <v>749.52915589554505</v>
          </cell>
          <cell r="V903">
            <v>2766.2746787148767</v>
          </cell>
          <cell r="W903">
            <v>20042.169664611345</v>
          </cell>
        </row>
        <row r="904">
          <cell r="C904" t="str">
            <v>Real GDP USD - 2019 (CT - 2C)</v>
          </cell>
          <cell r="E904">
            <v>459.04677589305112</v>
          </cell>
          <cell r="F904">
            <v>1361.5497751661587</v>
          </cell>
          <cell r="G904">
            <v>1883.4790970728177</v>
          </cell>
          <cell r="H904">
            <v>1671.0516669033841</v>
          </cell>
          <cell r="I904">
            <v>13660.150050373408</v>
          </cell>
          <cell r="J904">
            <v>2653.5580139269509</v>
          </cell>
          <cell r="K904">
            <v>3808.7560248014324</v>
          </cell>
          <cell r="L904">
            <v>2855.6891179198656</v>
          </cell>
          <cell r="M904">
            <v>1057.8279669094695</v>
          </cell>
          <cell r="N904">
            <v>1946.5854341244883</v>
          </cell>
          <cell r="O904">
            <v>4973.6381337026696</v>
          </cell>
          <cell r="P904">
            <v>1591.8414349766431</v>
          </cell>
          <cell r="Q904">
            <v>1192.8672195113393</v>
          </cell>
          <cell r="R904">
            <v>1547.3603377767054</v>
          </cell>
          <cell r="S904">
            <v>732.42879433933467</v>
          </cell>
          <cell r="T904">
            <v>356.76707019145658</v>
          </cell>
          <cell r="U904">
            <v>678.5992464347961</v>
          </cell>
          <cell r="V904">
            <v>2718.4456818964354</v>
          </cell>
          <cell r="W904">
            <v>20509.359239098576</v>
          </cell>
        </row>
        <row r="905">
          <cell r="C905" t="str">
            <v>Real GDP USD - 2020 (CT - 2C)</v>
          </cell>
          <cell r="E905">
            <v>485.05677288730243</v>
          </cell>
          <cell r="F905">
            <v>1394.3689059965723</v>
          </cell>
          <cell r="G905">
            <v>1941.2534559007665</v>
          </cell>
          <cell r="H905">
            <v>1724.7624762323319</v>
          </cell>
          <cell r="I905">
            <v>14558.752555039644</v>
          </cell>
          <cell r="J905">
            <v>2706.9747967971098</v>
          </cell>
          <cell r="K905">
            <v>3912.7251666946745</v>
          </cell>
          <cell r="L905">
            <v>3066.203964172003</v>
          </cell>
          <cell r="M905">
            <v>1137.7902997871054</v>
          </cell>
          <cell r="N905">
            <v>1967.5546212426955</v>
          </cell>
          <cell r="O905">
            <v>5172.3564120362225</v>
          </cell>
          <cell r="P905">
            <v>1641.8075010766715</v>
          </cell>
          <cell r="Q905">
            <v>1221.4583912248534</v>
          </cell>
          <cell r="R905">
            <v>1569.4317626358513</v>
          </cell>
          <cell r="S905">
            <v>743.61562030361415</v>
          </cell>
          <cell r="T905">
            <v>363.99236215999844</v>
          </cell>
          <cell r="U905">
            <v>761.962432242197</v>
          </cell>
          <cell r="V905">
            <v>2755.0045920880116</v>
          </cell>
          <cell r="W905">
            <v>20893.127605041082</v>
          </cell>
        </row>
        <row r="906">
          <cell r="C906" t="str">
            <v>Real GDP USD - 2021 (CT - 2C)</v>
          </cell>
          <cell r="E906">
            <v>517.14555677657108</v>
          </cell>
          <cell r="F906">
            <v>1429.697999020821</v>
          </cell>
          <cell r="G906">
            <v>1988.3836819449998</v>
          </cell>
          <cell r="H906">
            <v>1775.4425573348542</v>
          </cell>
          <cell r="I906">
            <v>15496.333057309555</v>
          </cell>
          <cell r="J906">
            <v>2749.1672760006404</v>
          </cell>
          <cell r="K906">
            <v>3997.2491535362128</v>
          </cell>
          <cell r="L906">
            <v>3298.44294438409</v>
          </cell>
          <cell r="M906">
            <v>1203.9429164742237</v>
          </cell>
          <cell r="N906">
            <v>1975.4392625296111</v>
          </cell>
          <cell r="O906">
            <v>5354.7886196767204</v>
          </cell>
          <cell r="P906">
            <v>1689.1261765351696</v>
          </cell>
          <cell r="Q906">
            <v>1252.4749147900388</v>
          </cell>
          <cell r="R906">
            <v>1590.1730064245564</v>
          </cell>
          <cell r="S906">
            <v>753.72210938082208</v>
          </cell>
          <cell r="T906">
            <v>371.97309185744894</v>
          </cell>
          <cell r="U906">
            <v>857.33731410452958</v>
          </cell>
          <cell r="V906">
            <v>2791.1446729729532</v>
          </cell>
          <cell r="W906">
            <v>21262.014059195953</v>
          </cell>
        </row>
        <row r="907">
          <cell r="C907" t="str">
            <v>Real GDP USD - 2022 (CT - 2C)</v>
          </cell>
          <cell r="E907">
            <v>546.11049400538434</v>
          </cell>
          <cell r="F907">
            <v>1472.5272060708755</v>
          </cell>
          <cell r="G907">
            <v>2037.5826309815936</v>
          </cell>
          <cell r="H907">
            <v>1831.4501253784981</v>
          </cell>
          <cell r="I907">
            <v>16447.176894910408</v>
          </cell>
          <cell r="J907">
            <v>2800.1674523445008</v>
          </cell>
          <cell r="K907">
            <v>4089.6605957110432</v>
          </cell>
          <cell r="L907">
            <v>3544.8464973441696</v>
          </cell>
          <cell r="M907">
            <v>1263.8918227785837</v>
          </cell>
          <cell r="N907">
            <v>1987.9652872980826</v>
          </cell>
          <cell r="O907">
            <v>5541.0294041534116</v>
          </cell>
          <cell r="P907">
            <v>1743.290054466529</v>
          </cell>
          <cell r="Q907">
            <v>1286.7981707587742</v>
          </cell>
          <cell r="R907">
            <v>1610.6827137393659</v>
          </cell>
          <cell r="S907">
            <v>765.64016966907445</v>
          </cell>
          <cell r="T907">
            <v>380.56976113056999</v>
          </cell>
          <cell r="U907">
            <v>892.12905738877532</v>
          </cell>
          <cell r="V907">
            <v>2838.6356032450353</v>
          </cell>
          <cell r="W907">
            <v>21610.710043382696</v>
          </cell>
        </row>
        <row r="908">
          <cell r="C908" t="str">
            <v>Real GDP USD - 2023 (CT - 2C)</v>
          </cell>
          <cell r="E908">
            <v>574.23778254822014</v>
          </cell>
          <cell r="F908">
            <v>1518.788434817943</v>
          </cell>
          <cell r="G908">
            <v>2088.2065165369127</v>
          </cell>
          <cell r="H908">
            <v>1888.3629584992684</v>
          </cell>
          <cell r="I908">
            <v>17446.680308724364</v>
          </cell>
          <cell r="J908">
            <v>2849.6332318995405</v>
          </cell>
          <cell r="K908">
            <v>4171.8599193866667</v>
          </cell>
          <cell r="L908">
            <v>3811.1166067659865</v>
          </cell>
          <cell r="M908">
            <v>1327.0251150339102</v>
          </cell>
          <cell r="N908">
            <v>1997.289161582084</v>
          </cell>
          <cell r="O908">
            <v>5731.2368237976407</v>
          </cell>
          <cell r="P908">
            <v>1801.6676403747317</v>
          </cell>
          <cell r="Q908">
            <v>1323.2227031036402</v>
          </cell>
          <cell r="R908">
            <v>1633.625925366382</v>
          </cell>
          <cell r="S908">
            <v>780.56820951397106</v>
          </cell>
          <cell r="T908">
            <v>388.59362937137826</v>
          </cell>
          <cell r="U908">
            <v>924.06105900640307</v>
          </cell>
          <cell r="V908">
            <v>2890.0561495308016</v>
          </cell>
          <cell r="W908">
            <v>21959.74091893703</v>
          </cell>
        </row>
        <row r="909">
          <cell r="C909" t="str">
            <v>Real GDP USD - 2024 (CT - 2C)</v>
          </cell>
          <cell r="E909">
            <v>582.45064901937417</v>
          </cell>
          <cell r="F909">
            <v>1558.9556209809768</v>
          </cell>
          <cell r="G909">
            <v>2118.7538798352352</v>
          </cell>
          <cell r="H909">
            <v>1924.9426585035685</v>
          </cell>
          <cell r="I909">
            <v>18343.693054698109</v>
          </cell>
          <cell r="J909">
            <v>2885.7538472178476</v>
          </cell>
          <cell r="K909">
            <v>4218.6220483223397</v>
          </cell>
          <cell r="L909">
            <v>4068.9920636927181</v>
          </cell>
          <cell r="M909">
            <v>1387.2898940037378</v>
          </cell>
          <cell r="N909">
            <v>2000.7497819943851</v>
          </cell>
          <cell r="O909">
            <v>5764.1806265496371</v>
          </cell>
          <cell r="P909">
            <v>1836.5952792920382</v>
          </cell>
          <cell r="Q909">
            <v>1343.8580855350974</v>
          </cell>
          <cell r="R909">
            <v>1673.5819612567568</v>
          </cell>
          <cell r="S909">
            <v>789.28668878439112</v>
          </cell>
          <cell r="T909">
            <v>392.75136954584127</v>
          </cell>
          <cell r="U909">
            <v>938.39058990585784</v>
          </cell>
          <cell r="V909">
            <v>2926.0176304069832</v>
          </cell>
          <cell r="W909">
            <v>22413.414579506367</v>
          </cell>
        </row>
        <row r="910">
          <cell r="C910" t="str">
            <v>Real GDP USD - 2025 (CT - 2C)</v>
          </cell>
          <cell r="E910">
            <v>590.78097759024183</v>
          </cell>
          <cell r="F910">
            <v>1600.1851031210335</v>
          </cell>
          <cell r="G910">
            <v>2149.7481057389036</v>
          </cell>
          <cell r="H910">
            <v>1962.2309481602879</v>
          </cell>
          <cell r="I910">
            <v>19286.825283129328</v>
          </cell>
          <cell r="J910">
            <v>2922.3323105273867</v>
          </cell>
          <cell r="K910">
            <v>4265.9083311713393</v>
          </cell>
          <cell r="L910">
            <v>4344.3164097893878</v>
          </cell>
          <cell r="M910">
            <v>1450.2915040577227</v>
          </cell>
          <cell r="N910">
            <v>2004.2163984806991</v>
          </cell>
          <cell r="O910">
            <v>5797.3137940361803</v>
          </cell>
          <cell r="P910">
            <v>1872.2000353051949</v>
          </cell>
          <cell r="Q910">
            <v>1364.8152724572831</v>
          </cell>
          <cell r="R910">
            <v>1714.5152617578867</v>
          </cell>
          <cell r="S910">
            <v>798.10254824511651</v>
          </cell>
          <cell r="T910">
            <v>396.95359527552637</v>
          </cell>
          <cell r="U910">
            <v>952.94233064068771</v>
          </cell>
          <cell r="V910">
            <v>2962.4265863631967</v>
          </cell>
          <cell r="W910">
            <v>22876.46083654914</v>
          </cell>
        </row>
        <row r="911">
          <cell r="C911" t="str">
            <v>Real GDP USD - 2026 (CT - 2C)</v>
          </cell>
          <cell r="E911">
            <v>599.23044822785016</v>
          </cell>
          <cell r="F911">
            <v>1642.5049756318358</v>
          </cell>
          <cell r="G911">
            <v>2181.1957311848741</v>
          </cell>
          <cell r="H911">
            <v>2000.2415536425626</v>
          </cell>
          <cell r="I911">
            <v>20278.44820520949</v>
          </cell>
          <cell r="J911">
            <v>2959.3744252947163</v>
          </cell>
          <cell r="K911">
            <v>4313.7246431436079</v>
          </cell>
          <cell r="L911">
            <v>4638.2703069805284</v>
          </cell>
          <cell r="M911">
            <v>1516.1542341173749</v>
          </cell>
          <cell r="N911">
            <v>2007.6890214301759</v>
          </cell>
          <cell r="O911">
            <v>5830.6374147473562</v>
          </cell>
          <cell r="P911">
            <v>1908.4950351979096</v>
          </cell>
          <cell r="Q911">
            <v>1386.0992823441991</v>
          </cell>
          <cell r="R911">
            <v>1756.4497292939777</v>
          </cell>
          <cell r="S911">
            <v>807.01687557453351</v>
          </cell>
          <cell r="T911">
            <v>401.20078253164394</v>
          </cell>
          <cell r="U911">
            <v>967.71972704671839</v>
          </cell>
          <cell r="V911">
            <v>2999.2885854111696</v>
          </cell>
          <cell r="W911">
            <v>23349.073321682718</v>
          </cell>
        </row>
        <row r="912">
          <cell r="C912" t="str">
            <v>Real GDP USD - 2027 (CT - 2C)</v>
          </cell>
          <cell r="E912">
            <v>607.8007649264589</v>
          </cell>
          <cell r="F912">
            <v>1685.9440759156234</v>
          </cell>
          <cell r="G912">
            <v>2213.1033887357921</v>
          </cell>
          <cell r="H912">
            <v>2038.9884670148356</v>
          </cell>
          <cell r="I912">
            <v>21321.054946822405</v>
          </cell>
          <cell r="J912">
            <v>2996.8860685484174</v>
          </cell>
          <cell r="K912">
            <v>4362.0769253039662</v>
          </cell>
          <cell r="L912">
            <v>4952.114305518603</v>
          </cell>
          <cell r="M912">
            <v>1585.0080174920151</v>
          </cell>
          <cell r="N912">
            <v>2011.1676612499657</v>
          </cell>
          <cell r="O912">
            <v>5864.1525834300155</v>
          </cell>
          <cell r="P912">
            <v>1945.4936602334351</v>
          </cell>
          <cell r="Q912">
            <v>1407.7152119319042</v>
          </cell>
          <cell r="R912">
            <v>1799.4098509066225</v>
          </cell>
          <cell r="S912">
            <v>816.03077059974441</v>
          </cell>
          <cell r="T912">
            <v>405.49341237803714</v>
          </cell>
          <cell r="U912">
            <v>982.72627839478446</v>
          </cell>
          <cell r="V912">
            <v>3036.6092648463855</v>
          </cell>
          <cell r="W912">
            <v>23831.449666825065</v>
          </cell>
        </row>
        <row r="913">
          <cell r="C913" t="str">
            <v>Real GDP USD - 2028 (CT - 2C)</v>
          </cell>
          <cell r="E913">
            <v>616.49365605120317</v>
          </cell>
          <cell r="F913">
            <v>1730.5320040333961</v>
          </cell>
          <cell r="G913">
            <v>2245.4778079788548</v>
          </cell>
          <cell r="H913">
            <v>2078.4859513834685</v>
          </cell>
          <cell r="I913">
            <v>22417.266816729971</v>
          </cell>
          <cell r="J913">
            <v>3034.8731918115304</v>
          </cell>
          <cell r="K913">
            <v>4410.9711853102744</v>
          </cell>
          <cell r="L913">
            <v>5287.1942495491448</v>
          </cell>
          <cell r="M913">
            <v>1656.988688209856</v>
          </cell>
          <cell r="N913">
            <v>2014.6523283652514</v>
          </cell>
          <cell r="O913">
            <v>5897.8604011237394</v>
          </cell>
          <cell r="P913">
            <v>1983.2095510879819</v>
          </cell>
          <cell r="Q913">
            <v>1429.6682374389941</v>
          </cell>
          <cell r="R913">
            <v>1843.4207125536634</v>
          </cell>
          <cell r="S913">
            <v>825.14534543226125</v>
          </cell>
          <cell r="T913">
            <v>409.8319710256701</v>
          </cell>
          <cell r="U913">
            <v>997.96553821935265</v>
          </cell>
          <cell r="V913">
            <v>3074.3943321101956</v>
          </cell>
          <cell r="W913">
            <v>24323.791586838292</v>
          </cell>
        </row>
        <row r="914">
          <cell r="C914" t="str">
            <v>Real GDP USD - 2029 (CT - 2C)</v>
          </cell>
          <cell r="E914">
            <v>625.31087468665044</v>
          </cell>
          <cell r="F914">
            <v>1776.2991428748435</v>
          </cell>
          <cell r="G914">
            <v>2278.325816945136</v>
          </cell>
          <cell r="H914">
            <v>2118.7485461471274</v>
          </cell>
          <cell r="I914">
            <v>23569.839897033711</v>
          </cell>
          <cell r="J914">
            <v>3073.3418220458129</v>
          </cell>
          <cell r="K914">
            <v>4460.4134981598736</v>
          </cell>
          <cell r="L914">
            <v>5644.9470484381427</v>
          </cell>
          <cell r="M914">
            <v>1732.2382489899621</v>
          </cell>
          <cell r="N914">
            <v>2018.1430332192788</v>
          </cell>
          <cell r="O914">
            <v>5931.7619751970096</v>
          </cell>
          <cell r="P914">
            <v>2021.6566128797713</v>
          </cell>
          <cell r="Q914">
            <v>1451.9636158061157</v>
          </cell>
          <cell r="R914">
            <v>1888.5080137577841</v>
          </cell>
          <cell r="S914">
            <v>834.3617246052155</v>
          </cell>
          <cell r="T914">
            <v>414.21694988769957</v>
          </cell>
          <cell r="U914">
            <v>1013.4411151599952</v>
          </cell>
          <cell r="V914">
            <v>3112.6495656626548</v>
          </cell>
          <cell r="W914">
            <v>24826.304963879571</v>
          </cell>
        </row>
        <row r="915">
          <cell r="C915" t="str">
            <v>Real GDP USD - 2030 (CT - 2C)</v>
          </cell>
          <cell r="E915">
            <v>634.25419899034296</v>
          </cell>
          <cell r="F915">
            <v>1823.2766788617066</v>
          </cell>
          <cell r="G915">
            <v>2311.6543435496742</v>
          </cell>
          <cell r="H915">
            <v>2159.7910723488712</v>
          </cell>
          <cell r="I915">
            <v>24781.671972481741</v>
          </cell>
          <cell r="J915">
            <v>3112.2980626079652</v>
          </cell>
          <cell r="K915">
            <v>4510.4100069443857</v>
          </cell>
          <cell r="L915">
            <v>6026.9068386106228</v>
          </cell>
          <cell r="M915">
            <v>1810.9051513837376</v>
          </cell>
          <cell r="N915">
            <v>2021.6397862733884</v>
          </cell>
          <cell r="O915">
            <v>5965.8584193835886</v>
          </cell>
          <cell r="P915">
            <v>2060.8490202955822</v>
          </cell>
          <cell r="Q915">
            <v>1474.60668595481</v>
          </cell>
          <cell r="R915">
            <v>1934.698082613384</v>
          </cell>
          <cell r="S915">
            <v>843.6810452121</v>
          </cell>
          <cell r="T915">
            <v>418.64884563513533</v>
          </cell>
          <cell r="U915">
            <v>1029.1566738159113</v>
          </cell>
          <cell r="V915">
            <v>3151.3808158662209</v>
          </cell>
          <cell r="W915">
            <v>25339.199933494685</v>
          </cell>
          <cell r="X915" t="e">
            <v>#VALUE!</v>
          </cell>
          <cell r="Y915">
            <v>4811.0993491749396</v>
          </cell>
          <cell r="Z915" t="e">
            <v>#VALUE!</v>
          </cell>
          <cell r="AA915" t="e">
            <v>#VALUE!</v>
          </cell>
        </row>
        <row r="916">
          <cell r="C916" t="str">
            <v>Coal energy use - 2030 (CT - 2C)</v>
          </cell>
          <cell r="E916">
            <v>451.49780277505954</v>
          </cell>
          <cell r="F916">
            <v>16809.862185650025</v>
          </cell>
          <cell r="G916">
            <v>8827.4963079066856</v>
          </cell>
          <cell r="H916">
            <v>7937.8990756212152</v>
          </cell>
          <cell r="I916">
            <v>1262054.373596058</v>
          </cell>
          <cell r="J916">
            <v>3841.2616473019189</v>
          </cell>
          <cell r="K916">
            <v>27911.504981637259</v>
          </cell>
          <cell r="L916">
            <v>291873.19112275378</v>
          </cell>
          <cell r="M916">
            <v>24461.573955364183</v>
          </cell>
          <cell r="N916">
            <v>4529.4600814424293</v>
          </cell>
          <cell r="O916">
            <v>58777.445954832387</v>
          </cell>
          <cell r="P916">
            <v>41320.379829007499</v>
          </cell>
          <cell r="Q916">
            <v>7278.0180137229918</v>
          </cell>
          <cell r="R916">
            <v>65105.167125028027</v>
          </cell>
          <cell r="S916">
            <v>0</v>
          </cell>
          <cell r="T916">
            <v>43469.481550359415</v>
          </cell>
          <cell r="U916">
            <v>21684.190819334308</v>
          </cell>
          <cell r="V916">
            <v>3451.2146293357832</v>
          </cell>
          <cell r="W916">
            <v>152016.07647158793</v>
          </cell>
        </row>
        <row r="917">
          <cell r="C917" t="str">
            <v>Natural gas energy use - 2030 (CT - 2C)</v>
          </cell>
          <cell r="E917">
            <v>31152.100485808827</v>
          </cell>
          <cell r="F917">
            <v>43159.169933749821</v>
          </cell>
          <cell r="G917">
            <v>21063.635396990536</v>
          </cell>
          <cell r="H917">
            <v>69850.813535882902</v>
          </cell>
          <cell r="I917">
            <v>312216.01128460129</v>
          </cell>
          <cell r="J917">
            <v>31459.381943268352</v>
          </cell>
          <cell r="K917">
            <v>56459.577941922711</v>
          </cell>
          <cell r="L917">
            <v>121572.58041447743</v>
          </cell>
          <cell r="M917">
            <v>56179.296702817701</v>
          </cell>
          <cell r="N917">
            <v>41061.476457357392</v>
          </cell>
          <cell r="O917">
            <v>99895.170366911523</v>
          </cell>
          <cell r="P917">
            <v>43954.891841610566</v>
          </cell>
          <cell r="Q917">
            <v>41830.984980734138</v>
          </cell>
          <cell r="R917">
            <v>322207.17305837444</v>
          </cell>
          <cell r="S917">
            <v>59787.951422693179</v>
          </cell>
          <cell r="T917">
            <v>4452.7392381152322</v>
          </cell>
          <cell r="U917">
            <v>36822.165763049677</v>
          </cell>
          <cell r="V917">
            <v>53675.278136825975</v>
          </cell>
          <cell r="W917">
            <v>479932.88184259308</v>
          </cell>
        </row>
        <row r="918">
          <cell r="C918" t="str">
            <v>Gasoline energy use - 2030 (CT - 2C)</v>
          </cell>
          <cell r="E918">
            <v>5643.9051448563305</v>
          </cell>
          <cell r="F918">
            <v>13927.718408969908</v>
          </cell>
          <cell r="G918">
            <v>22696.014151614334</v>
          </cell>
          <cell r="H918">
            <v>32371.812588249228</v>
          </cell>
          <cell r="I918">
            <v>185010.20702997307</v>
          </cell>
          <cell r="J918">
            <v>5000.5722817672922</v>
          </cell>
          <cell r="K918">
            <v>16148.004480554226</v>
          </cell>
          <cell r="L918">
            <v>45410.872847559251</v>
          </cell>
          <cell r="M918">
            <v>29440.909226784905</v>
          </cell>
          <cell r="N918">
            <v>6935.6953809845436</v>
          </cell>
          <cell r="O918">
            <v>35536.303197877482</v>
          </cell>
          <cell r="P918">
            <v>10584.075158048923</v>
          </cell>
          <cell r="Q918">
            <v>34523.458610827838</v>
          </cell>
          <cell r="R918">
            <v>31663.479027696983</v>
          </cell>
          <cell r="S918">
            <v>14787.319457036112</v>
          </cell>
          <cell r="T918">
            <v>8307.7859842639828</v>
          </cell>
          <cell r="U918">
            <v>2468.092168978827</v>
          </cell>
          <cell r="V918">
            <v>12184.300658773136</v>
          </cell>
          <cell r="W918">
            <v>338599.68634098687</v>
          </cell>
        </row>
        <row r="919">
          <cell r="C919" t="str">
            <v>Diesel energy use - 2030 (CT - 2C)</v>
          </cell>
          <cell r="E919">
            <v>5938.9346140800653</v>
          </cell>
          <cell r="F919">
            <v>12259.773871114088</v>
          </cell>
          <cell r="G919">
            <v>31722.287799802027</v>
          </cell>
          <cell r="H919">
            <v>14744.499422083692</v>
          </cell>
          <cell r="I919">
            <v>154028.37699496682</v>
          </cell>
          <cell r="J919">
            <v>29233.071953048671</v>
          </cell>
          <cell r="K919">
            <v>31128.641388238506</v>
          </cell>
          <cell r="L919">
            <v>91109.947751791318</v>
          </cell>
          <cell r="M919">
            <v>18065.725955590315</v>
          </cell>
          <cell r="N919">
            <v>19495.60653666707</v>
          </cell>
          <cell r="O919">
            <v>19797.049735849319</v>
          </cell>
          <cell r="P919">
            <v>18381.394526827135</v>
          </cell>
          <cell r="Q919">
            <v>13109.506442433016</v>
          </cell>
          <cell r="R919">
            <v>11250.392778186455</v>
          </cell>
          <cell r="S919">
            <v>8535.0223977797596</v>
          </cell>
          <cell r="T919">
            <v>7113.495496785632</v>
          </cell>
          <cell r="U919">
            <v>20083.177631004604</v>
          </cell>
          <cell r="V919">
            <v>24118.778068530049</v>
          </cell>
          <cell r="W919">
            <v>107634.43900374589</v>
          </cell>
        </row>
        <row r="920">
          <cell r="C920" t="str">
            <v>Oil energy use - 2030 (CT - 2C)</v>
          </cell>
          <cell r="E920">
            <v>30389.348639790671</v>
          </cell>
          <cell r="F920">
            <v>47568.954788211202</v>
          </cell>
          <cell r="G920">
            <v>103323.0011427732</v>
          </cell>
          <cell r="H920">
            <v>94951.868674531623</v>
          </cell>
          <cell r="I920">
            <v>764648.52672084002</v>
          </cell>
          <cell r="J920">
            <v>66635.621843325076</v>
          </cell>
          <cell r="K920">
            <v>97402.20615909186</v>
          </cell>
          <cell r="L920">
            <v>318945.65252001851</v>
          </cell>
          <cell r="M920">
            <v>82640.655585430955</v>
          </cell>
          <cell r="N920">
            <v>47633.839761869043</v>
          </cell>
          <cell r="O920">
            <v>157733.78893781445</v>
          </cell>
          <cell r="P920">
            <v>127535.90774997219</v>
          </cell>
          <cell r="Q920">
            <v>86931.550627030665</v>
          </cell>
          <cell r="R920">
            <v>170861.37355180891</v>
          </cell>
          <cell r="S920">
            <v>114654.8719938765</v>
          </cell>
          <cell r="T920">
            <v>22647.84681353045</v>
          </cell>
          <cell r="U920">
            <v>46057.786210936829</v>
          </cell>
          <cell r="V920">
            <v>67641.049739231472</v>
          </cell>
          <cell r="W920">
            <v>758942.83031968935</v>
          </cell>
        </row>
        <row r="921">
          <cell r="C921" t="str">
            <v>Percent of target met (CT - 2C)</v>
          </cell>
          <cell r="E921">
            <v>100</v>
          </cell>
          <cell r="F921">
            <v>68.830311379180813</v>
          </cell>
          <cell r="G921">
            <v>42.528523864401016</v>
          </cell>
          <cell r="H921">
            <v>58.556614584311617</v>
          </cell>
          <cell r="I921">
            <v>100</v>
          </cell>
          <cell r="J921">
            <v>46.355450711814136</v>
          </cell>
          <cell r="K921">
            <v>100</v>
          </cell>
          <cell r="L921" t="e">
            <v>#DIV/0!</v>
          </cell>
          <cell r="M921">
            <v>100</v>
          </cell>
          <cell r="N921">
            <v>85.452168164795765</v>
          </cell>
          <cell r="O921">
            <v>100</v>
          </cell>
          <cell r="P921">
            <v>64.427300153803174</v>
          </cell>
          <cell r="Q921">
            <v>53.989318758500396</v>
          </cell>
          <cell r="R921" t="e">
            <v>#DIV/0!</v>
          </cell>
          <cell r="S921">
            <v>36.457521221308056</v>
          </cell>
          <cell r="T921">
            <v>100</v>
          </cell>
          <cell r="U921">
            <v>100</v>
          </cell>
          <cell r="V921">
            <v>100</v>
          </cell>
          <cell r="W921">
            <v>100</v>
          </cell>
          <cell r="X921" t="e">
            <v>#DIV/0!</v>
          </cell>
          <cell r="Y921" t="e">
            <v>#DIV/0!</v>
          </cell>
          <cell r="Z921" t="e">
            <v>#DIV/0!</v>
          </cell>
          <cell r="AA921" t="e">
            <v>#DIV/0!</v>
          </cell>
        </row>
        <row r="922">
          <cell r="C922" t="str">
            <v>Fiscal revenues - 2018 (CT - 2C)</v>
          </cell>
          <cell r="E922">
            <v>1.4835726360136208</v>
          </cell>
          <cell r="F922">
            <v>1.2690137817578457</v>
          </cell>
          <cell r="G922">
            <v>1.9460760067556679</v>
          </cell>
          <cell r="H922">
            <v>1.32893434765961</v>
          </cell>
          <cell r="I922">
            <v>1.345001242680876</v>
          </cell>
          <cell r="J922">
            <v>1.3494891184346542</v>
          </cell>
          <cell r="K922">
            <v>1.3774455250217059</v>
          </cell>
          <cell r="L922">
            <v>0.84448999977606387</v>
          </cell>
          <cell r="M922">
            <v>-1.6862547315999148</v>
          </cell>
          <cell r="N922">
            <v>1.7739897950761867</v>
          </cell>
          <cell r="O922">
            <v>0.97509250654960899</v>
          </cell>
          <cell r="P922">
            <v>3.2002304583398069</v>
          </cell>
          <cell r="Q922">
            <v>2.1637107727805471</v>
          </cell>
          <cell r="R922">
            <v>-2.4705435055574201</v>
          </cell>
          <cell r="S922">
            <v>-4.3571592106351327</v>
          </cell>
          <cell r="T922">
            <v>1.8520136690456979</v>
          </cell>
          <cell r="U922">
            <v>2.526139235878762</v>
          </cell>
          <cell r="V922">
            <v>1.6680126813084013</v>
          </cell>
          <cell r="W922">
            <v>0.50435595321747773</v>
          </cell>
          <cell r="X922" t="e">
            <v>#VALUE!</v>
          </cell>
          <cell r="Y922">
            <v>0.89966369907916144</v>
          </cell>
          <cell r="Z922" t="e">
            <v>#VALUE!</v>
          </cell>
          <cell r="AA922" t="e">
            <v>#VALUE!</v>
          </cell>
        </row>
        <row r="923">
          <cell r="C923" t="str">
            <v>Fiscal revenues - 2019 (CT - 2C)</v>
          </cell>
          <cell r="E923">
            <v>1.8056721100863105</v>
          </cell>
          <cell r="F923">
            <v>1.4766916302886597</v>
          </cell>
          <cell r="G923">
            <v>2.0412554619853518</v>
          </cell>
          <cell r="H923">
            <v>1.5490017080111957</v>
          </cell>
          <cell r="I923">
            <v>1.7353267923986955</v>
          </cell>
          <cell r="J923">
            <v>1.5047982618154412</v>
          </cell>
          <cell r="K923">
            <v>1.6030950503795549</v>
          </cell>
          <cell r="L923">
            <v>1.2552902652823794</v>
          </cell>
          <cell r="M923">
            <v>-1.337889079968192</v>
          </cell>
          <cell r="N923">
            <v>2.0213686838240776</v>
          </cell>
          <cell r="O923">
            <v>1.0967175129307358</v>
          </cell>
          <cell r="P923">
            <v>3.4031350436724734</v>
          </cell>
          <cell r="Q923">
            <v>2.4161582677030449</v>
          </cell>
          <cell r="R923">
            <v>-1.9829804998470757</v>
          </cell>
          <cell r="S923">
            <v>-3.9630888269740345</v>
          </cell>
          <cell r="T923">
            <v>2.4540841894987171</v>
          </cell>
          <cell r="U923">
            <v>3.0393675584550599</v>
          </cell>
          <cell r="V923">
            <v>1.8521506930378933</v>
          </cell>
          <cell r="W923">
            <v>0.6420219879660185</v>
          </cell>
          <cell r="X923" t="e">
            <v>#VALUE!</v>
          </cell>
          <cell r="Y923">
            <v>1.190114568976121</v>
          </cell>
          <cell r="Z923" t="e">
            <v>#VALUE!</v>
          </cell>
          <cell r="AA923" t="e">
            <v>#VALUE!</v>
          </cell>
        </row>
        <row r="924">
          <cell r="C924" t="str">
            <v>Fiscal revenues - 2020 (CT - 2C)</v>
          </cell>
          <cell r="E924">
            <v>2.0243918020746232</v>
          </cell>
          <cell r="F924">
            <v>1.5690762472981841</v>
          </cell>
          <cell r="G924">
            <v>2.0734836669204273</v>
          </cell>
          <cell r="H924">
            <v>1.6446012098289153</v>
          </cell>
          <cell r="I924">
            <v>1.9893092955624845</v>
          </cell>
          <cell r="J924">
            <v>1.4947314677393468</v>
          </cell>
          <cell r="K924">
            <v>1.5995833683251273</v>
          </cell>
          <cell r="L924">
            <v>1.5891844775319075</v>
          </cell>
          <cell r="M924">
            <v>-0.90314537425537655</v>
          </cell>
          <cell r="N924">
            <v>2.0233612629559143</v>
          </cell>
          <cell r="O924">
            <v>1.1446923268243057</v>
          </cell>
          <cell r="P924">
            <v>3.5432031293419395</v>
          </cell>
          <cell r="Q924">
            <v>2.522465380672557</v>
          </cell>
          <cell r="R924">
            <v>-1.1550772665812188</v>
          </cell>
          <cell r="S924">
            <v>-3.2698113671425069</v>
          </cell>
          <cell r="T924">
            <v>2.8716872004872993</v>
          </cell>
          <cell r="U924">
            <v>2.9073444237702981</v>
          </cell>
          <cell r="V924">
            <v>1.8509098950968608</v>
          </cell>
          <cell r="W924">
            <v>0.73524177266781987</v>
          </cell>
          <cell r="X924" t="e">
            <v>#VALUE!</v>
          </cell>
          <cell r="Y924">
            <v>1.3818543641641532</v>
          </cell>
          <cell r="Z924" t="e">
            <v>#VALUE!</v>
          </cell>
          <cell r="AA924" t="e">
            <v>#VALUE!</v>
          </cell>
        </row>
        <row r="925">
          <cell r="C925" t="str">
            <v>Fiscal revenues - 2021 (CT - 2C)</v>
          </cell>
          <cell r="E925">
            <v>2.1568602452560852</v>
          </cell>
          <cell r="F925">
            <v>1.6661619693210161</v>
          </cell>
          <cell r="G925">
            <v>2.1332578440361245</v>
          </cell>
          <cell r="H925">
            <v>1.7505029883739871</v>
          </cell>
          <cell r="I925">
            <v>2.2076797624526154</v>
          </cell>
          <cell r="J925">
            <v>1.5124921702926337</v>
          </cell>
          <cell r="K925">
            <v>1.6244891413885107</v>
          </cell>
          <cell r="L925">
            <v>1.9078694081610008</v>
          </cell>
          <cell r="M925">
            <v>-0.51372361687096291</v>
          </cell>
          <cell r="N925">
            <v>2.0683749372993523</v>
          </cell>
          <cell r="O925">
            <v>1.200595911799446</v>
          </cell>
          <cell r="P925">
            <v>3.6554678140067347</v>
          </cell>
          <cell r="Q925">
            <v>2.639736962382579</v>
          </cell>
          <cell r="R925">
            <v>-0.26111503828071553</v>
          </cell>
          <cell r="S925">
            <v>-2.3890194988402071</v>
          </cell>
          <cell r="T925">
            <v>3.2651301485479318</v>
          </cell>
          <cell r="U925">
            <v>2.7916444003902301</v>
          </cell>
          <cell r="V925">
            <v>1.8800672593414793</v>
          </cell>
          <cell r="W925">
            <v>0.83012044949986263</v>
          </cell>
          <cell r="X925" t="e">
            <v>#VALUE!</v>
          </cell>
          <cell r="Y925">
            <v>1.5856101715030373</v>
          </cell>
          <cell r="Z925" t="e">
            <v>#VALUE!</v>
          </cell>
          <cell r="AA925" t="e">
            <v>#VALUE!</v>
          </cell>
        </row>
        <row r="926">
          <cell r="C926" t="str">
            <v>Fiscal revenues - 2022 (CT - 2C)</v>
          </cell>
          <cell r="E926">
            <v>2.2601590947818386</v>
          </cell>
          <cell r="F926">
            <v>1.751383425909075</v>
          </cell>
          <cell r="G926">
            <v>2.1977193518426961</v>
          </cell>
          <cell r="H926">
            <v>1.8462874721593998</v>
          </cell>
          <cell r="I926">
            <v>2.3956486121473346</v>
          </cell>
          <cell r="J926">
            <v>1.5330913873013126</v>
          </cell>
          <cell r="K926">
            <v>1.6493650892824143</v>
          </cell>
          <cell r="L926">
            <v>2.2031767707826977</v>
          </cell>
          <cell r="M926">
            <v>-0.1674365748277383</v>
          </cell>
          <cell r="N926">
            <v>2.1150840769970336</v>
          </cell>
          <cell r="O926">
            <v>1.25083051976333</v>
          </cell>
          <cell r="P926">
            <v>3.7517142697991632</v>
          </cell>
          <cell r="Q926">
            <v>2.7587634707800559</v>
          </cell>
          <cell r="R926">
            <v>0.56830084865836383</v>
          </cell>
          <cell r="S926">
            <v>-1.5294025260087964</v>
          </cell>
          <cell r="T926">
            <v>3.6250607940302055</v>
          </cell>
          <cell r="U926">
            <v>2.8919523951750792</v>
          </cell>
          <cell r="V926">
            <v>1.9085605464306192</v>
          </cell>
          <cell r="W926">
            <v>0.9206813765442684</v>
          </cell>
          <cell r="X926" t="e">
            <v>#VALUE!</v>
          </cell>
          <cell r="Y926">
            <v>1.7858389685025446</v>
          </cell>
          <cell r="Z926" t="e">
            <v>#VALUE!</v>
          </cell>
          <cell r="AA926" t="e">
            <v>#VALUE!</v>
          </cell>
        </row>
        <row r="927">
          <cell r="C927" t="str">
            <v>Fiscal revenues - 2023 (CT - 2C)</v>
          </cell>
          <cell r="E927">
            <v>2.3537424753635299</v>
          </cell>
          <cell r="F927">
            <v>1.8223591548979603</v>
          </cell>
          <cell r="G927">
            <v>2.2548744738065714</v>
          </cell>
          <cell r="H927">
            <v>1.927235538901229</v>
          </cell>
          <cell r="I927">
            <v>2.544915435609389</v>
          </cell>
          <cell r="J927">
            <v>1.5530175163188509</v>
          </cell>
          <cell r="K927">
            <v>1.6714828820101828</v>
          </cell>
          <cell r="L927">
            <v>2.4586281837224235</v>
          </cell>
          <cell r="M927">
            <v>0.14674912750705341</v>
          </cell>
          <cell r="N927">
            <v>2.1605979632676764</v>
          </cell>
          <cell r="O927">
            <v>1.2908092293293345</v>
          </cell>
          <cell r="P927">
            <v>3.8329008632444714</v>
          </cell>
          <cell r="Q927">
            <v>2.8644553437883178</v>
          </cell>
          <cell r="R927">
            <v>1.3356040880048048</v>
          </cell>
          <cell r="S927">
            <v>-0.73661607638832871</v>
          </cell>
          <cell r="T927">
            <v>3.9408828025898264</v>
          </cell>
          <cell r="U927">
            <v>2.9977278346809131</v>
          </cell>
          <cell r="V927">
            <v>1.9319107780353217</v>
          </cell>
          <cell r="W927">
            <v>1.0011669951780595</v>
          </cell>
          <cell r="X927" t="e">
            <v>#VALUE!</v>
          </cell>
          <cell r="Y927">
            <v>1.965918137361452</v>
          </cell>
          <cell r="Z927" t="e">
            <v>#VALUE!</v>
          </cell>
          <cell r="AA927" t="e">
            <v>#VALUE!</v>
          </cell>
        </row>
        <row r="928">
          <cell r="C928" t="str">
            <v>Fiscal revenues - 2024 (CT - 2C)</v>
          </cell>
          <cell r="E928">
            <v>2.5169135395534581</v>
          </cell>
          <cell r="F928">
            <v>1.8942196181816231</v>
          </cell>
          <cell r="G928">
            <v>2.331451552579729</v>
          </cell>
          <cell r="H928">
            <v>2.0212951381271127</v>
          </cell>
          <cell r="I928">
            <v>2.6901109863135146</v>
          </cell>
          <cell r="J928">
            <v>1.5789523970441093</v>
          </cell>
          <cell r="K928">
            <v>1.7015400362891582</v>
          </cell>
          <cell r="L928">
            <v>2.7084801289843727</v>
          </cell>
          <cell r="M928">
            <v>0.43889275545563999</v>
          </cell>
          <cell r="N928">
            <v>2.2079575891086556</v>
          </cell>
          <cell r="O928">
            <v>1.360325298628009</v>
          </cell>
          <cell r="P928">
            <v>3.9554793160111719</v>
          </cell>
          <cell r="Q928">
            <v>2.997846801782186</v>
          </cell>
          <cell r="R928">
            <v>2.0071886671050789</v>
          </cell>
          <cell r="S928">
            <v>-1.5915131710896625E-2</v>
          </cell>
          <cell r="T928">
            <v>4.2707038876950962</v>
          </cell>
          <cell r="U928">
            <v>3.1517602655934667</v>
          </cell>
          <cell r="V928">
            <v>1.9617122542124019</v>
          </cell>
          <cell r="W928">
            <v>1.0701539801844708</v>
          </cell>
          <cell r="X928" t="e">
            <v>#VALUE!</v>
          </cell>
          <cell r="Y928">
            <v>2.1499510042704402</v>
          </cell>
          <cell r="Z928" t="e">
            <v>#VALUE!</v>
          </cell>
          <cell r="AA928" t="e">
            <v>#VALUE!</v>
          </cell>
        </row>
        <row r="929">
          <cell r="C929" t="str">
            <v>Fiscal revenues - 2025 (CT - 2C)</v>
          </cell>
          <cell r="E929">
            <v>2.643963594088238</v>
          </cell>
          <cell r="F929">
            <v>1.9566710705923054</v>
          </cell>
          <cell r="G929">
            <v>2.3952162162950072</v>
          </cell>
          <cell r="H929">
            <v>2.1057214800913671</v>
          </cell>
          <cell r="I929">
            <v>2.8193249801078588</v>
          </cell>
          <cell r="J929">
            <v>1.5998558629008188</v>
          </cell>
          <cell r="K929">
            <v>1.7196135191367554</v>
          </cell>
          <cell r="L929">
            <v>2.9252377675343242</v>
          </cell>
          <cell r="M929">
            <v>0.70862454305701317</v>
          </cell>
          <cell r="N929">
            <v>2.247056329037036</v>
          </cell>
          <cell r="O929">
            <v>1.4301706586176595</v>
          </cell>
          <cell r="P929">
            <v>4.0545045470423</v>
          </cell>
          <cell r="Q929">
            <v>3.1068220081988027</v>
          </cell>
          <cell r="R929">
            <v>2.609464278148157</v>
          </cell>
          <cell r="S929">
            <v>0.65046698971553119</v>
          </cell>
          <cell r="T929">
            <v>4.5705822136688381</v>
          </cell>
          <cell r="U929">
            <v>3.2569012260190275</v>
          </cell>
          <cell r="V929">
            <v>1.9808806592401658</v>
          </cell>
          <cell r="W929">
            <v>1.1339065071700367</v>
          </cell>
          <cell r="X929" t="e">
            <v>#VALUE!</v>
          </cell>
          <cell r="Y929">
            <v>2.3113149710874334</v>
          </cell>
          <cell r="Z929" t="e">
            <v>#VALUE!</v>
          </cell>
          <cell r="AA929" t="e">
            <v>#VALUE!</v>
          </cell>
        </row>
        <row r="930">
          <cell r="C930" t="str">
            <v>Fiscal revenues - 2026 (CT - 2C)</v>
          </cell>
          <cell r="E930">
            <v>2.7676200726867899</v>
          </cell>
          <cell r="F930">
            <v>2.0122418064750134</v>
          </cell>
          <cell r="G930">
            <v>2.4531936971380031</v>
          </cell>
          <cell r="H930">
            <v>2.1822108442613621</v>
          </cell>
          <cell r="I930">
            <v>2.9295122178898234</v>
          </cell>
          <cell r="J930">
            <v>1.6189038568238414</v>
          </cell>
          <cell r="K930">
            <v>1.733485193152388</v>
          </cell>
          <cell r="L930">
            <v>3.1195521395930417</v>
          </cell>
          <cell r="M930">
            <v>0.96047377118061261</v>
          </cell>
          <cell r="N930">
            <v>2.2837594485537984</v>
          </cell>
          <cell r="O930">
            <v>1.4962944830876876</v>
          </cell>
          <cell r="P930">
            <v>4.140711816354167</v>
          </cell>
          <cell r="Q930">
            <v>3.2059538702263009</v>
          </cell>
          <cell r="R930">
            <v>3.184296795865825</v>
          </cell>
          <cell r="S930">
            <v>1.2947827806530885</v>
          </cell>
          <cell r="T930">
            <v>4.8446358229401802</v>
          </cell>
          <cell r="U930">
            <v>3.3526358754133163</v>
          </cell>
          <cell r="V930">
            <v>1.9982469881150509</v>
          </cell>
          <cell r="W930">
            <v>1.1914347378033183</v>
          </cell>
          <cell r="X930" t="e">
            <v>#VALUE!</v>
          </cell>
          <cell r="Y930">
            <v>2.461576116748085</v>
          </cell>
          <cell r="Z930" t="e">
            <v>#VALUE!</v>
          </cell>
          <cell r="AA930" t="e">
            <v>#VALUE!</v>
          </cell>
        </row>
        <row r="931">
          <cell r="C931" t="str">
            <v>Fiscal revenues - 2027 (CT - 2C)</v>
          </cell>
          <cell r="E931">
            <v>2.8807868378988837</v>
          </cell>
          <cell r="F931">
            <v>2.0627112010751647</v>
          </cell>
          <cell r="G931">
            <v>2.5093491866699567</v>
          </cell>
          <cell r="H931">
            <v>2.2536029622120353</v>
          </cell>
          <cell r="I931">
            <v>3.0249051344821041</v>
          </cell>
          <cell r="J931">
            <v>1.6377867262878658</v>
          </cell>
          <cell r="K931">
            <v>1.7444382716159346</v>
          </cell>
          <cell r="L931">
            <v>3.2967764736548242</v>
          </cell>
          <cell r="M931">
            <v>1.19507594161674</v>
          </cell>
          <cell r="N931">
            <v>2.3188763519424875</v>
          </cell>
          <cell r="O931">
            <v>1.5594905295500778</v>
          </cell>
          <cell r="P931">
            <v>4.2201033450315641</v>
          </cell>
          <cell r="Q931">
            <v>3.3002770507742669</v>
          </cell>
          <cell r="R931">
            <v>3.7166411782388211</v>
          </cell>
          <cell r="S931">
            <v>1.9172126520697637</v>
          </cell>
          <cell r="T931">
            <v>5.1003688319215605</v>
          </cell>
          <cell r="U931">
            <v>3.4414698606040304</v>
          </cell>
          <cell r="V931">
            <v>2.0145200235223668</v>
          </cell>
          <cell r="W931">
            <v>1.2443400316564106</v>
          </cell>
          <cell r="X931" t="e">
            <v>#VALUE!</v>
          </cell>
          <cell r="Y931">
            <v>2.6020385574118348</v>
          </cell>
          <cell r="Z931" t="e">
            <v>#VALUE!</v>
          </cell>
          <cell r="AA931" t="e">
            <v>#VALUE!</v>
          </cell>
        </row>
        <row r="932">
          <cell r="C932" t="str">
            <v>Fiscal revenues - 2028 (CT - 2C)</v>
          </cell>
          <cell r="E932">
            <v>2.9897751113470719</v>
          </cell>
          <cell r="F932">
            <v>2.1070117849027965</v>
          </cell>
          <cell r="G932">
            <v>2.5605021679593181</v>
          </cell>
          <cell r="H932">
            <v>2.3180204439731438</v>
          </cell>
          <cell r="I932">
            <v>3.1048906338813707</v>
          </cell>
          <cell r="J932">
            <v>1.6548403099932243</v>
          </cell>
          <cell r="K932">
            <v>1.7509997431915343</v>
          </cell>
          <cell r="L932">
            <v>3.4544326761672024</v>
          </cell>
          <cell r="M932">
            <v>1.4127441061105872</v>
          </cell>
          <cell r="N932">
            <v>2.3508421223593698</v>
          </cell>
          <cell r="O932">
            <v>1.6190053399057158</v>
          </cell>
          <cell r="P932">
            <v>4.2901644901693796</v>
          </cell>
          <cell r="Q932">
            <v>3.3863596035308099</v>
          </cell>
          <cell r="R932">
            <v>4.2179663842984416</v>
          </cell>
          <cell r="S932">
            <v>2.5156484694620449</v>
          </cell>
          <cell r="T932">
            <v>5.3333251547664355</v>
          </cell>
          <cell r="U932">
            <v>3.5216632654325424</v>
          </cell>
          <cell r="V932">
            <v>2.0284941925768187</v>
          </cell>
          <cell r="W932">
            <v>1.2917262657717228</v>
          </cell>
          <cell r="X932" t="e">
            <v>#VALUE!</v>
          </cell>
          <cell r="Y932">
            <v>2.7320216981999748</v>
          </cell>
          <cell r="Z932" t="e">
            <v>#VALUE!</v>
          </cell>
          <cell r="AA932" t="e">
            <v>#VALUE!</v>
          </cell>
        </row>
        <row r="933">
          <cell r="C933" t="str">
            <v>Fiscal revenues - 2029 (CT - 2C)</v>
          </cell>
          <cell r="E933">
            <v>3.0902839444301584</v>
          </cell>
          <cell r="F933">
            <v>2.1456620587970519</v>
          </cell>
          <cell r="G933">
            <v>2.6086063662876557</v>
          </cell>
          <cell r="H933">
            <v>2.37653020142585</v>
          </cell>
          <cell r="I933">
            <v>3.1734337716399454</v>
          </cell>
          <cell r="J933">
            <v>1.6705840994992529</v>
          </cell>
          <cell r="K933">
            <v>1.7535829467679758</v>
          </cell>
          <cell r="L933">
            <v>3.5974248211674094</v>
          </cell>
          <cell r="M933">
            <v>1.614376143009342</v>
          </cell>
          <cell r="N933">
            <v>2.3791594285600128</v>
          </cell>
          <cell r="O933">
            <v>1.6747514104284835</v>
          </cell>
          <cell r="P933">
            <v>4.3543934249110494</v>
          </cell>
          <cell r="Q933">
            <v>3.4664384715814691</v>
          </cell>
          <cell r="R933">
            <v>4.6776644027416703</v>
          </cell>
          <cell r="S933">
            <v>3.0901939178143722</v>
          </cell>
          <cell r="T933">
            <v>5.5515657152130178</v>
          </cell>
          <cell r="U933">
            <v>3.5939998994879638</v>
          </cell>
          <cell r="V933">
            <v>2.0397908564316518</v>
          </cell>
          <cell r="W933">
            <v>1.3343710047392896</v>
          </cell>
          <cell r="X933" t="e">
            <v>#VALUE!</v>
          </cell>
          <cell r="Y933">
            <v>2.852253309733348</v>
          </cell>
          <cell r="Z933" t="e">
            <v>#VALUE!</v>
          </cell>
          <cell r="AA933" t="e">
            <v>#VALUE!</v>
          </cell>
        </row>
        <row r="934">
          <cell r="C934" t="str">
            <v>Fiscal revenues - 2030 (CT - 2C)</v>
          </cell>
          <cell r="E934">
            <v>3.1851510026244902</v>
          </cell>
          <cell r="F934">
            <v>2.1819419080445095</v>
          </cell>
          <cell r="G934">
            <v>2.6555909759755778</v>
          </cell>
          <cell r="H934">
            <v>2.4324499389559597</v>
          </cell>
          <cell r="I934">
            <v>3.2334320160923058</v>
          </cell>
          <cell r="J934">
            <v>1.6867786248960293</v>
          </cell>
          <cell r="K934">
            <v>1.7542327886133795</v>
          </cell>
          <cell r="L934">
            <v>3.7292024739979786</v>
          </cell>
          <cell r="M934">
            <v>1.8041160948078296</v>
          </cell>
          <cell r="N934">
            <v>2.4074023746252791</v>
          </cell>
          <cell r="O934">
            <v>1.7296104303678714</v>
          </cell>
          <cell r="P934">
            <v>4.4129122747452438</v>
          </cell>
          <cell r="Q934">
            <v>3.5434455389485926</v>
          </cell>
          <cell r="R934">
            <v>5.1157019963635779</v>
          </cell>
          <cell r="S934">
            <v>3.6509323794999431</v>
          </cell>
          <cell r="T934">
            <v>5.7579003404658042</v>
          </cell>
          <cell r="U934">
            <v>3.6635329030731003</v>
          </cell>
          <cell r="V934">
            <v>2.0514210934794579</v>
          </cell>
          <cell r="W934">
            <v>1.3744716440007476</v>
          </cell>
          <cell r="X934" t="e">
            <v>#VALUE!</v>
          </cell>
          <cell r="Y934">
            <v>2.9668540420830354</v>
          </cell>
          <cell r="Z934" t="e">
            <v>#VALUE!</v>
          </cell>
          <cell r="AA934" t="e">
            <v>#VALUE!</v>
          </cell>
        </row>
        <row r="935">
          <cell r="C935" t="str">
            <v>Fiscal revenues USDbn - 2030 (CT - 2C)</v>
          </cell>
          <cell r="E935">
            <v>20.201953978328838</v>
          </cell>
          <cell r="F935">
            <v>39.782837955685686</v>
          </cell>
          <cell r="G935">
            <v>61.38808414305263</v>
          </cell>
          <cell r="H935">
            <v>52.535836620926382</v>
          </cell>
          <cell r="I935">
            <v>801.2985156811983</v>
          </cell>
          <cell r="J935">
            <v>52.497578463124398</v>
          </cell>
          <cell r="K935">
            <v>79.123091242717422</v>
          </cell>
          <cell r="L935">
            <v>224.75555893102069</v>
          </cell>
          <cell r="M935">
            <v>32.670831297818104</v>
          </cell>
          <cell r="N935">
            <v>48.669004221114967</v>
          </cell>
          <cell r="O935">
            <v>103.18610948263839</v>
          </cell>
          <cell r="P935">
            <v>90.943459380590852</v>
          </cell>
          <cell r="Q935">
            <v>52.2518848305034</v>
          </cell>
          <cell r="R935">
            <v>98.973388435860755</v>
          </cell>
          <cell r="S935">
            <v>30.802224459352114</v>
          </cell>
          <cell r="T935">
            <v>24.105383308181615</v>
          </cell>
          <cell r="U935">
            <v>37.703493369418609</v>
          </cell>
          <cell r="V935">
            <v>64.648090792544693</v>
          </cell>
          <cell r="W935">
            <v>348.28011790254078</v>
          </cell>
          <cell r="X935" t="e">
            <v>#VALUE!</v>
          </cell>
          <cell r="Y935">
            <v>119.1482865524536</v>
          </cell>
          <cell r="Z935" t="e">
            <v>#VALUE!</v>
          </cell>
          <cell r="AA935" t="e">
            <v>#VALUE!</v>
          </cell>
        </row>
        <row r="936">
          <cell r="C936" t="str">
            <v>Fiscal revenues USDbn - Power - 2030 (CT - 2C)</v>
          </cell>
          <cell r="E936">
            <v>4.2533973844821364</v>
          </cell>
          <cell r="F936">
            <v>14.757181363399287</v>
          </cell>
          <cell r="G936">
            <v>4.9492789150774206</v>
          </cell>
          <cell r="H936">
            <v>5.7676537151614422</v>
          </cell>
          <cell r="I936">
            <v>261.67044058352684</v>
          </cell>
          <cell r="J936">
            <v>2.6139924290817325</v>
          </cell>
          <cell r="K936">
            <v>16.218436848774211</v>
          </cell>
          <cell r="L936">
            <v>90.998107182020689</v>
          </cell>
          <cell r="M936">
            <v>9.1092950774313319</v>
          </cell>
          <cell r="N936">
            <v>10.663977657503784</v>
          </cell>
          <cell r="O936">
            <v>39.937177939233138</v>
          </cell>
          <cell r="P936">
            <v>30.326224378216502</v>
          </cell>
          <cell r="Q936">
            <v>12.691454676250999</v>
          </cell>
          <cell r="R936">
            <v>27.12531743578991</v>
          </cell>
          <cell r="S936">
            <v>11.820493937339988</v>
          </cell>
          <cell r="T936">
            <v>7.6169735364913409</v>
          </cell>
          <cell r="U936">
            <v>10.508361749411611</v>
          </cell>
          <cell r="V936">
            <v>11.497126823394987</v>
          </cell>
          <cell r="W936">
            <v>99.929792502380096</v>
          </cell>
          <cell r="X936" t="e">
            <v>#VALUE!</v>
          </cell>
          <cell r="Y936">
            <v>35.392351796577238</v>
          </cell>
          <cell r="Z936" t="e">
            <v>#VALUE!</v>
          </cell>
          <cell r="AA936" t="e">
            <v>#VALUE!</v>
          </cell>
        </row>
        <row r="937">
          <cell r="C937" t="str">
            <v>CO2 Emissions - 2016 (CT - 2C)</v>
          </cell>
          <cell r="E937">
            <v>191.79313089603954</v>
          </cell>
          <cell r="F937">
            <v>402.16317853664913</v>
          </cell>
          <cell r="G937">
            <v>416.85342030383663</v>
          </cell>
          <cell r="H937">
            <v>560.59696316918621</v>
          </cell>
          <cell r="I937">
            <v>9214.9230641185477</v>
          </cell>
          <cell r="J937">
            <v>287.97915442464137</v>
          </cell>
          <cell r="K937">
            <v>734.03269943290877</v>
          </cell>
          <cell r="L937">
            <v>2020.6490700180166</v>
          </cell>
          <cell r="M937">
            <v>462.06984416387434</v>
          </cell>
          <cell r="N937">
            <v>328.75708713273985</v>
          </cell>
          <cell r="O937">
            <v>1165.1137268277196</v>
          </cell>
          <cell r="P937">
            <v>592.12697629789659</v>
          </cell>
          <cell r="Q937">
            <v>440.92647566059031</v>
          </cell>
          <cell r="R937">
            <v>1421.1029993347427</v>
          </cell>
          <cell r="S937">
            <v>540.01553446832759</v>
          </cell>
          <cell r="T937">
            <v>411.2682509052928</v>
          </cell>
          <cell r="U937">
            <v>335.41115422511842</v>
          </cell>
          <cell r="V937">
            <v>369.90041791943997</v>
          </cell>
          <cell r="W937">
            <v>4865.3153917958953</v>
          </cell>
          <cell r="X937" t="e">
            <v>#VALUE!</v>
          </cell>
          <cell r="Y937">
            <v>1303.210449454288</v>
          </cell>
          <cell r="Z937" t="e">
            <v>#VALUE!</v>
          </cell>
          <cell r="AA937" t="e">
            <v>#VALUE!</v>
          </cell>
        </row>
        <row r="938">
          <cell r="C938" t="str">
            <v>CO2 Emissions - 2017 (CT - 2C)</v>
          </cell>
          <cell r="E938">
            <v>200.3702654823386</v>
          </cell>
          <cell r="F938">
            <v>412.52453836355244</v>
          </cell>
          <cell r="G938">
            <v>426.11828604987028</v>
          </cell>
          <cell r="H938">
            <v>586.27603847227374</v>
          </cell>
          <cell r="I938">
            <v>9073.4587476230481</v>
          </cell>
          <cell r="J938">
            <v>306.94182177611367</v>
          </cell>
          <cell r="K938">
            <v>759.69949089724889</v>
          </cell>
          <cell r="L938">
            <v>2077.0679982150036</v>
          </cell>
          <cell r="M938">
            <v>489.93360727090555</v>
          </cell>
          <cell r="N938">
            <v>353.09185205120247</v>
          </cell>
          <cell r="O938">
            <v>1234.0000807791287</v>
          </cell>
          <cell r="P938">
            <v>581.67325113964955</v>
          </cell>
          <cell r="Q938">
            <v>444.8308452141257</v>
          </cell>
          <cell r="R938">
            <v>1551.278477201035</v>
          </cell>
          <cell r="S938">
            <v>556.74357287803537</v>
          </cell>
          <cell r="T938">
            <v>386.74784136467662</v>
          </cell>
          <cell r="U938">
            <v>358.71876987846156</v>
          </cell>
          <cell r="V938">
            <v>400.806599451794</v>
          </cell>
          <cell r="W938">
            <v>4963.9614570945287</v>
          </cell>
          <cell r="X938" t="e">
            <v>#VALUE!</v>
          </cell>
          <cell r="Y938">
            <v>1324.4338705896309</v>
          </cell>
          <cell r="Z938" t="e">
            <v>#VALUE!</v>
          </cell>
          <cell r="AA938" t="e">
            <v>#VALUE!</v>
          </cell>
        </row>
        <row r="939">
          <cell r="C939" t="str">
            <v>CO2 Emissions - 2018 (CT - 2C)</v>
          </cell>
          <cell r="E939">
            <v>193.66188823572816</v>
          </cell>
          <cell r="F939">
            <v>380.00911672384638</v>
          </cell>
          <cell r="G939">
            <v>408.88891899046143</v>
          </cell>
          <cell r="H939">
            <v>571.0355263596324</v>
          </cell>
          <cell r="I939">
            <v>8454.70503355648</v>
          </cell>
          <cell r="J939">
            <v>280.3466244131522</v>
          </cell>
          <cell r="K939">
            <v>663.56317410690292</v>
          </cell>
          <cell r="L939">
            <v>1946.7938963610163</v>
          </cell>
          <cell r="M939">
            <v>476.88092341073389</v>
          </cell>
          <cell r="N939">
            <v>315.05768091403894</v>
          </cell>
          <cell r="O939">
            <v>1145.4449148618357</v>
          </cell>
          <cell r="P939">
            <v>540.33691434016851</v>
          </cell>
          <cell r="Q939">
            <v>433.1742863509055</v>
          </cell>
          <cell r="R939">
            <v>1422.7339855786372</v>
          </cell>
          <cell r="S939">
            <v>522.6862653100975</v>
          </cell>
          <cell r="T939">
            <v>343.35368066603098</v>
          </cell>
          <cell r="U939">
            <v>338.72708176354507</v>
          </cell>
          <cell r="V939">
            <v>356.96681352702137</v>
          </cell>
          <cell r="W939">
            <v>4789.307246078205</v>
          </cell>
          <cell r="X939" t="e">
            <v>#VALUE!</v>
          </cell>
          <cell r="Y939">
            <v>1241.2459985025494</v>
          </cell>
          <cell r="Z939" t="e">
            <v>#VALUE!</v>
          </cell>
          <cell r="AA939" t="e">
            <v>#VALUE!</v>
          </cell>
        </row>
        <row r="940">
          <cell r="C940" t="str">
            <v>CO2 Emissions - 2019 (CT - 2C)</v>
          </cell>
          <cell r="E940">
            <v>186.97805381666424</v>
          </cell>
          <cell r="F940">
            <v>379.92001888658308</v>
          </cell>
          <cell r="G940">
            <v>408.1110326730597</v>
          </cell>
          <cell r="H940">
            <v>562.9686025876648</v>
          </cell>
          <cell r="I940">
            <v>8491.845281727261</v>
          </cell>
          <cell r="J940">
            <v>277.23548971034887</v>
          </cell>
          <cell r="K940">
            <v>634.73257001094032</v>
          </cell>
          <cell r="L940">
            <v>1994.181627386235</v>
          </cell>
          <cell r="M940">
            <v>488.61899709544991</v>
          </cell>
          <cell r="N940">
            <v>306.82157444023619</v>
          </cell>
          <cell r="O940">
            <v>1148.3470033918243</v>
          </cell>
          <cell r="P940">
            <v>544.97791876911936</v>
          </cell>
          <cell r="Q940">
            <v>429.59180718963864</v>
          </cell>
          <cell r="R940">
            <v>1437.8539424443288</v>
          </cell>
          <cell r="S940">
            <v>528.10992213318696</v>
          </cell>
          <cell r="T940">
            <v>336.20680461568128</v>
          </cell>
          <cell r="U940">
            <v>326.91527630423315</v>
          </cell>
          <cell r="V940">
            <v>349.64766915556442</v>
          </cell>
          <cell r="W940">
            <v>4742.2898764085348</v>
          </cell>
          <cell r="X940" t="e">
            <v>#VALUE!</v>
          </cell>
          <cell r="Y940">
            <v>1240.8080773024503</v>
          </cell>
          <cell r="Z940" t="e">
            <v>#VALUE!</v>
          </cell>
          <cell r="AA940" t="e">
            <v>#VALUE!</v>
          </cell>
        </row>
        <row r="941">
          <cell r="C941" t="str">
            <v>CO2 Emissions - 2020 (CT - 2C)</v>
          </cell>
          <cell r="E941">
            <v>177.0688039438399</v>
          </cell>
          <cell r="F941">
            <v>362.68487064415319</v>
          </cell>
          <cell r="G941">
            <v>391.89914525230972</v>
          </cell>
          <cell r="H941">
            <v>536.46370442635555</v>
          </cell>
          <cell r="I941">
            <v>8212.9738201448363</v>
          </cell>
          <cell r="J941">
            <v>266.16969194389145</v>
          </cell>
          <cell r="K941">
            <v>607.03239028810174</v>
          </cell>
          <cell r="L941">
            <v>1949.203484625704</v>
          </cell>
          <cell r="M941">
            <v>467.75991795650083</v>
          </cell>
          <cell r="N941">
            <v>291.90839018611649</v>
          </cell>
          <cell r="O941">
            <v>1086.4954283003171</v>
          </cell>
          <cell r="P941">
            <v>522.88348460355303</v>
          </cell>
          <cell r="Q941">
            <v>410.00288835411982</v>
          </cell>
          <cell r="R941">
            <v>1349.9134546153773</v>
          </cell>
          <cell r="S941">
            <v>493.18981480688115</v>
          </cell>
          <cell r="T941">
            <v>316.27301280146713</v>
          </cell>
          <cell r="U941">
            <v>312.88720018634319</v>
          </cell>
          <cell r="V941">
            <v>333.81264385867598</v>
          </cell>
          <cell r="W941">
            <v>4509.69444484619</v>
          </cell>
          <cell r="X941" t="e">
            <v>#VALUE!</v>
          </cell>
          <cell r="Y941">
            <v>1189.3850837781438</v>
          </cell>
          <cell r="Z941" t="e">
            <v>#VALUE!</v>
          </cell>
          <cell r="AA941" t="e">
            <v>#VALUE!</v>
          </cell>
        </row>
        <row r="942">
          <cell r="C942" t="str">
            <v>CO2 Emissions - 2021 (CT - 2C)</v>
          </cell>
          <cell r="E942">
            <v>174.04518734177029</v>
          </cell>
          <cell r="F942">
            <v>353.98383274426374</v>
          </cell>
          <cell r="G942">
            <v>383.17992013766445</v>
          </cell>
          <cell r="H942">
            <v>522.09059635950541</v>
          </cell>
          <cell r="I942">
            <v>8026.9402510663904</v>
          </cell>
          <cell r="J942">
            <v>263.09298730846592</v>
          </cell>
          <cell r="K942">
            <v>593.79716911219714</v>
          </cell>
          <cell r="L942">
            <v>1934.9086297451204</v>
          </cell>
          <cell r="M942">
            <v>459.16431536111583</v>
          </cell>
          <cell r="N942">
            <v>286.92874794912694</v>
          </cell>
          <cell r="O942">
            <v>1053.5291823466209</v>
          </cell>
          <cell r="P942">
            <v>512.01957563587655</v>
          </cell>
          <cell r="Q942">
            <v>401.43951409500005</v>
          </cell>
          <cell r="R942">
            <v>1334.0249968728633</v>
          </cell>
          <cell r="S942">
            <v>479.42940796367469</v>
          </cell>
          <cell r="T942">
            <v>300.6355728880045</v>
          </cell>
          <cell r="U942">
            <v>307.76772650883538</v>
          </cell>
          <cell r="V942">
            <v>330.76832164320888</v>
          </cell>
          <cell r="W942">
            <v>4367.0923539710002</v>
          </cell>
          <cell r="X942" t="e">
            <v>#VALUE!</v>
          </cell>
          <cell r="Y942">
            <v>1162.359909950037</v>
          </cell>
          <cell r="Z942" t="e">
            <v>#VALUE!</v>
          </cell>
          <cell r="AA942" t="e">
            <v>#VALUE!</v>
          </cell>
        </row>
        <row r="943">
          <cell r="C943" t="str">
            <v>CO2 Emissions - 2022 (CT - 2C)</v>
          </cell>
          <cell r="E943">
            <v>171.81946294123082</v>
          </cell>
          <cell r="F943">
            <v>346.83058541317706</v>
          </cell>
          <cell r="G943">
            <v>377.10878045770585</v>
          </cell>
          <cell r="H943">
            <v>509.57747912928568</v>
          </cell>
          <cell r="I943">
            <v>7881.7415910181644</v>
          </cell>
          <cell r="J943">
            <v>261.4268362074086</v>
          </cell>
          <cell r="K943">
            <v>582.70120797743834</v>
          </cell>
          <cell r="L943">
            <v>1934.7865978198452</v>
          </cell>
          <cell r="M943">
            <v>455.03134410769349</v>
          </cell>
          <cell r="N943">
            <v>282.87662212208176</v>
          </cell>
          <cell r="O943">
            <v>1024.4923141729171</v>
          </cell>
          <cell r="P943">
            <v>503.4685462620576</v>
          </cell>
          <cell r="Q943">
            <v>395.51373002667378</v>
          </cell>
          <cell r="R943">
            <v>1320.3698064934324</v>
          </cell>
          <cell r="S943">
            <v>471.22043270811548</v>
          </cell>
          <cell r="T943">
            <v>287.63056656167851</v>
          </cell>
          <cell r="U943">
            <v>304.3175975070057</v>
          </cell>
          <cell r="V943">
            <v>328.78768203047139</v>
          </cell>
          <cell r="W943">
            <v>4242.8531230939534</v>
          </cell>
          <cell r="X943" t="e">
            <v>#VALUE!</v>
          </cell>
          <cell r="Y943">
            <v>1141.1870687394912</v>
          </cell>
          <cell r="Z943" t="e">
            <v>#VALUE!</v>
          </cell>
          <cell r="AA943" t="e">
            <v>#VALUE!</v>
          </cell>
        </row>
        <row r="944">
          <cell r="C944" t="str">
            <v>CO2 Emissions - 2023 (CT - 2C)</v>
          </cell>
          <cell r="E944">
            <v>169.67387398705355</v>
          </cell>
          <cell r="F944">
            <v>339.84569826448524</v>
          </cell>
          <cell r="G944">
            <v>371.16480782676274</v>
          </cell>
          <cell r="H944">
            <v>496.88909120248775</v>
          </cell>
          <cell r="I944">
            <v>7735.6094708088704</v>
          </cell>
          <cell r="J944">
            <v>259.52841982266409</v>
          </cell>
          <cell r="K944">
            <v>570.46846158003871</v>
          </cell>
          <cell r="L944">
            <v>1935.587976608716</v>
          </cell>
          <cell r="M944">
            <v>451.44271065767259</v>
          </cell>
          <cell r="N944">
            <v>278.29114151959294</v>
          </cell>
          <cell r="O944">
            <v>995.50216334301479</v>
          </cell>
          <cell r="P944">
            <v>495.01815543865354</v>
          </cell>
          <cell r="Q944">
            <v>389.59179817790732</v>
          </cell>
          <cell r="R944">
            <v>1303.3726255638096</v>
          </cell>
          <cell r="S944">
            <v>463.83471137936027</v>
          </cell>
          <cell r="T944">
            <v>275.12756868617811</v>
          </cell>
          <cell r="U944">
            <v>301.66010130527911</v>
          </cell>
          <cell r="V944">
            <v>326.26905925913661</v>
          </cell>
          <cell r="W944">
            <v>4117.6183188874948</v>
          </cell>
          <cell r="X944" t="e">
            <v>#VALUE!</v>
          </cell>
          <cell r="Y944">
            <v>1119.8155870694302</v>
          </cell>
          <cell r="Z944" t="e">
            <v>#VALUE!</v>
          </cell>
          <cell r="AA944" t="e">
            <v>#VALUE!</v>
          </cell>
        </row>
        <row r="945">
          <cell r="C945" t="str">
            <v>CO2 Emissions - 2024 (CT - 2C)</v>
          </cell>
          <cell r="E945">
            <v>168.024519964425</v>
          </cell>
          <cell r="F945">
            <v>333.84126677429879</v>
          </cell>
          <cell r="G945">
            <v>366.2407540215122</v>
          </cell>
          <cell r="H945">
            <v>485.97788625695614</v>
          </cell>
          <cell r="I945">
            <v>7623.020978811157</v>
          </cell>
          <cell r="J945">
            <v>257.20719850268858</v>
          </cell>
          <cell r="K945">
            <v>557.22752851157884</v>
          </cell>
          <cell r="L945">
            <v>1945.4334711823301</v>
          </cell>
          <cell r="M945">
            <v>449.31186599734463</v>
          </cell>
          <cell r="N945">
            <v>272.893422633076</v>
          </cell>
          <cell r="O945">
            <v>968.80394677893378</v>
          </cell>
          <cell r="P945">
            <v>487.76762439338785</v>
          </cell>
          <cell r="Q945">
            <v>384.79290411037039</v>
          </cell>
          <cell r="R945">
            <v>1278.4086595698125</v>
          </cell>
          <cell r="S945">
            <v>456.41525155408692</v>
          </cell>
          <cell r="T945">
            <v>264.43001650230786</v>
          </cell>
          <cell r="U945">
            <v>298.85914795355058</v>
          </cell>
          <cell r="V945">
            <v>322.50751703790445</v>
          </cell>
          <cell r="W945">
            <v>4007.229390017083</v>
          </cell>
          <cell r="X945" t="e">
            <v>#VALUE!</v>
          </cell>
          <cell r="Y945">
            <v>1101.494386872253</v>
          </cell>
          <cell r="Z945" t="e">
            <v>#VALUE!</v>
          </cell>
          <cell r="AA945" t="e">
            <v>#VALUE!</v>
          </cell>
        </row>
        <row r="946">
          <cell r="C946" t="str">
            <v>CO2 Emissions - 2025 (CT - 2C)</v>
          </cell>
          <cell r="E946">
            <v>164.39563730707823</v>
          </cell>
          <cell r="F946">
            <v>328.23316668072061</v>
          </cell>
          <cell r="G946">
            <v>360.58230656782268</v>
          </cell>
          <cell r="H946">
            <v>476.07274258709958</v>
          </cell>
          <cell r="I946">
            <v>7554.2789183588175</v>
          </cell>
          <cell r="J946">
            <v>254.08643176656727</v>
          </cell>
          <cell r="K946">
            <v>541.65675227454506</v>
          </cell>
          <cell r="L946">
            <v>1954.2742981268905</v>
          </cell>
          <cell r="M946">
            <v>446.86731559949516</v>
          </cell>
          <cell r="N946">
            <v>266.545967848224</v>
          </cell>
          <cell r="O946">
            <v>947.54246399851968</v>
          </cell>
          <cell r="P946">
            <v>479.59940624404254</v>
          </cell>
          <cell r="Q946">
            <v>378.59594216761775</v>
          </cell>
          <cell r="R946">
            <v>1251.6235609298631</v>
          </cell>
          <cell r="S946">
            <v>446.76445380152552</v>
          </cell>
          <cell r="T946">
            <v>254.76797803441877</v>
          </cell>
          <cell r="U946">
            <v>292.17459648826565</v>
          </cell>
          <cell r="V946">
            <v>316.80984533807987</v>
          </cell>
          <cell r="W946">
            <v>3915.9836908996263</v>
          </cell>
          <cell r="X946" t="e">
            <v>#VALUE!</v>
          </cell>
          <cell r="Y946">
            <v>1085.8344986852221</v>
          </cell>
          <cell r="Z946" t="e">
            <v>#VALUE!</v>
          </cell>
          <cell r="AA946" t="e">
            <v>#VALUE!</v>
          </cell>
        </row>
        <row r="947">
          <cell r="C947" t="str">
            <v>CO2 Emissions - 2026 (CT - 2C)</v>
          </cell>
          <cell r="E947">
            <v>161.30729606742258</v>
          </cell>
          <cell r="F947">
            <v>323.49178285705437</v>
          </cell>
          <cell r="G947">
            <v>355.31234627423419</v>
          </cell>
          <cell r="H947">
            <v>467.36262007189134</v>
          </cell>
          <cell r="I947">
            <v>7505.0562203672307</v>
          </cell>
          <cell r="J947">
            <v>251.33079794411751</v>
          </cell>
          <cell r="K947">
            <v>527.20608436847351</v>
          </cell>
          <cell r="L947">
            <v>1967.4342636658673</v>
          </cell>
          <cell r="M947">
            <v>445.21087403108675</v>
          </cell>
          <cell r="N947">
            <v>260.87615713856235</v>
          </cell>
          <cell r="O947">
            <v>928.6870508866009</v>
          </cell>
          <cell r="P947">
            <v>472.50405027221461</v>
          </cell>
          <cell r="Q947">
            <v>373.07099972145591</v>
          </cell>
          <cell r="R947">
            <v>1231.1242574975556</v>
          </cell>
          <cell r="S947">
            <v>438.06726619657184</v>
          </cell>
          <cell r="T947">
            <v>245.9678161348873</v>
          </cell>
          <cell r="U947">
            <v>286.3396795757738</v>
          </cell>
          <cell r="V947">
            <v>311.97516258026172</v>
          </cell>
          <cell r="W947">
            <v>3834.6161160556144</v>
          </cell>
          <cell r="X947" t="e">
            <v>#VALUE!</v>
          </cell>
          <cell r="Y947">
            <v>1072.9968864056252</v>
          </cell>
          <cell r="Z947" t="e">
            <v>#VALUE!</v>
          </cell>
          <cell r="AA947" t="e">
            <v>#VALUE!</v>
          </cell>
        </row>
        <row r="948">
          <cell r="C948" t="str">
            <v>CO2 Emissions - 2027 (CT - 2C)</v>
          </cell>
          <cell r="E948">
            <v>158.58351706964524</v>
          </cell>
          <cell r="F948">
            <v>319.28442447742151</v>
          </cell>
          <cell r="G948">
            <v>350.7128779887712</v>
          </cell>
          <cell r="H948">
            <v>459.61905298834449</v>
          </cell>
          <cell r="I948">
            <v>7473.1291658545688</v>
          </cell>
          <cell r="J948">
            <v>248.85987895687632</v>
          </cell>
          <cell r="K948">
            <v>513.47665101833945</v>
          </cell>
          <cell r="L948">
            <v>1985.3486885324846</v>
          </cell>
          <cell r="M948">
            <v>444.54499904450506</v>
          </cell>
          <cell r="N948">
            <v>255.480194154537</v>
          </cell>
          <cell r="O948">
            <v>911.22509205040126</v>
          </cell>
          <cell r="P948">
            <v>466.20364545554952</v>
          </cell>
          <cell r="Q948">
            <v>368.21368703394666</v>
          </cell>
          <cell r="R948">
            <v>1212.2904440875966</v>
          </cell>
          <cell r="S948">
            <v>430.44052385397583</v>
          </cell>
          <cell r="T948">
            <v>238.00284109884572</v>
          </cell>
          <cell r="U948">
            <v>280.99011404550845</v>
          </cell>
          <cell r="V948">
            <v>307.44407652058044</v>
          </cell>
          <cell r="W948">
            <v>3761.5522009213882</v>
          </cell>
          <cell r="X948" t="e">
            <v>#VALUE!</v>
          </cell>
          <cell r="Y948">
            <v>1062.3895829028049</v>
          </cell>
          <cell r="Z948" t="e">
            <v>#VALUE!</v>
          </cell>
          <cell r="AA948" t="e">
            <v>#VALUE!</v>
          </cell>
        </row>
        <row r="949">
          <cell r="C949" t="str">
            <v>CO2 Emissions - 2028 (CT - 2C)</v>
          </cell>
          <cell r="E949">
            <v>156.09655330541787</v>
          </cell>
          <cell r="F949">
            <v>315.48230790787522</v>
          </cell>
          <cell r="G949">
            <v>346.29551665130663</v>
          </cell>
          <cell r="H949">
            <v>452.45392490817358</v>
          </cell>
          <cell r="I949">
            <v>7452.0632485929473</v>
          </cell>
          <cell r="J949">
            <v>246.52796943429311</v>
          </cell>
          <cell r="K949">
            <v>500.23106913439369</v>
          </cell>
          <cell r="L949">
            <v>2005.823966195363</v>
          </cell>
          <cell r="M949">
            <v>444.33088392446894</v>
          </cell>
          <cell r="N949">
            <v>250.3467400004842</v>
          </cell>
          <cell r="O949">
            <v>894.86619446278019</v>
          </cell>
          <cell r="P949">
            <v>460.40530366928994</v>
          </cell>
          <cell r="Q949">
            <v>363.62769380345549</v>
          </cell>
          <cell r="R949">
            <v>1196.1822449172575</v>
          </cell>
          <cell r="S949">
            <v>423.26962142514253</v>
          </cell>
          <cell r="T949">
            <v>230.55672410884415</v>
          </cell>
          <cell r="U949">
            <v>276.05148018248491</v>
          </cell>
          <cell r="V949">
            <v>303.25409557908563</v>
          </cell>
          <cell r="W949">
            <v>3693.3677435715067</v>
          </cell>
          <cell r="X949" t="e">
            <v>#VALUE!</v>
          </cell>
          <cell r="Y949">
            <v>1053.2228043039249</v>
          </cell>
          <cell r="Z949" t="e">
            <v>#VALUE!</v>
          </cell>
          <cell r="AA949" t="e">
            <v>#VALUE!</v>
          </cell>
        </row>
        <row r="950">
          <cell r="C950" t="str">
            <v>CO2 Emissions - 2029 (CT - 2C)</v>
          </cell>
          <cell r="E950">
            <v>153.69598374224341</v>
          </cell>
          <cell r="F950">
            <v>311.85104702656457</v>
          </cell>
          <cell r="G950">
            <v>342.1796582349458</v>
          </cell>
          <cell r="H950">
            <v>445.65944625035053</v>
          </cell>
          <cell r="I950">
            <v>7446.0068911283352</v>
          </cell>
          <cell r="J950">
            <v>244.20776272673695</v>
          </cell>
          <cell r="K950">
            <v>487.21417410831498</v>
          </cell>
          <cell r="L950">
            <v>2030.4345252238695</v>
          </cell>
          <cell r="M950">
            <v>444.60934215243429</v>
          </cell>
          <cell r="N950">
            <v>245.14939702054753</v>
          </cell>
          <cell r="O950">
            <v>878.87201067775925</v>
          </cell>
          <cell r="P950">
            <v>454.97689098027678</v>
          </cell>
          <cell r="Q950">
            <v>359.25184577622082</v>
          </cell>
          <cell r="R950">
            <v>1179.5617614072028</v>
          </cell>
          <cell r="S950">
            <v>416.43570592297436</v>
          </cell>
          <cell r="T950">
            <v>223.83892438034309</v>
          </cell>
          <cell r="U950">
            <v>271.31010028069517</v>
          </cell>
          <cell r="V950">
            <v>298.95375179629389</v>
          </cell>
          <cell r="W950">
            <v>3629.1987737937684</v>
          </cell>
          <cell r="X950" t="e">
            <v>#VALUE!</v>
          </cell>
          <cell r="Y950">
            <v>1045.4425259278885</v>
          </cell>
          <cell r="Z950" t="e">
            <v>#VALUE!</v>
          </cell>
          <cell r="AA950" t="e">
            <v>#VALUE!</v>
          </cell>
        </row>
        <row r="951">
          <cell r="C951" t="str">
            <v>CO2 Emissions - 2030 (CT - 2C)</v>
          </cell>
          <cell r="E951">
            <v>151.72587990851588</v>
          </cell>
          <cell r="F951">
            <v>308.95073907009737</v>
          </cell>
          <cell r="G951">
            <v>338.66807539676813</v>
          </cell>
          <cell r="H951">
            <v>439.9025787279628</v>
          </cell>
          <cell r="I951">
            <v>7457.505663886609</v>
          </cell>
          <cell r="J951">
            <v>242.32018867887726</v>
          </cell>
          <cell r="K951">
            <v>475.1216558472928</v>
          </cell>
          <cell r="L951">
            <v>2060.2116807401308</v>
          </cell>
          <cell r="M951">
            <v>445.96787162635064</v>
          </cell>
          <cell r="N951">
            <v>240.48482120496277</v>
          </cell>
          <cell r="O951">
            <v>865.00668408935371</v>
          </cell>
          <cell r="P951">
            <v>450.62290062219409</v>
          </cell>
          <cell r="Q951">
            <v>355.6001523715953</v>
          </cell>
          <cell r="R951">
            <v>1167.143772129687</v>
          </cell>
          <cell r="S951">
            <v>410.69679899634741</v>
          </cell>
          <cell r="T951">
            <v>217.78661837565573</v>
          </cell>
          <cell r="U951">
            <v>267.25278193195214</v>
          </cell>
          <cell r="V951">
            <v>295.31802119080965</v>
          </cell>
          <cell r="W951">
            <v>3573.853796503277</v>
          </cell>
          <cell r="X951" t="e">
            <v>#VALUE!</v>
          </cell>
          <cell r="Y951">
            <v>1040.2179305946547</v>
          </cell>
          <cell r="Z951" t="e">
            <v>#VALUE!</v>
          </cell>
          <cell r="AA951" t="e">
            <v>#VALUE!</v>
          </cell>
        </row>
        <row r="952">
          <cell r="C952" t="str">
            <v>Coal emissions - 2016 (CT - 2C)</v>
          </cell>
          <cell r="E952">
            <v>4.4400790667665913</v>
          </cell>
          <cell r="F952">
            <v>181.7230407808828</v>
          </cell>
          <cell r="G952">
            <v>61.387183737297448</v>
          </cell>
          <cell r="H952">
            <v>74.711229239141844</v>
          </cell>
          <cell r="I952">
            <v>7516.2942115793885</v>
          </cell>
          <cell r="J952">
            <v>24.91296682682399</v>
          </cell>
          <cell r="K952">
            <v>296.97344337547128</v>
          </cell>
          <cell r="L952">
            <v>1443.7363220808627</v>
          </cell>
          <cell r="M952">
            <v>174.10046627324951</v>
          </cell>
          <cell r="N952">
            <v>43.016069938269538</v>
          </cell>
          <cell r="O952">
            <v>446.06080168266772</v>
          </cell>
          <cell r="P952">
            <v>302.5001893978594</v>
          </cell>
          <cell r="Q952">
            <v>46.176179150123012</v>
          </cell>
          <cell r="R952">
            <v>309.36984051238932</v>
          </cell>
          <cell r="S952">
            <v>0</v>
          </cell>
          <cell r="T952">
            <v>334.32167331434005</v>
          </cell>
          <cell r="U952">
            <v>149.97274752963725</v>
          </cell>
          <cell r="V952">
            <v>44.940311590770492</v>
          </cell>
          <cell r="W952">
            <v>1385.90810247997</v>
          </cell>
        </row>
        <row r="953">
          <cell r="C953" t="str">
            <v>Coal emissions - 2017 (CT - 2C)</v>
          </cell>
          <cell r="E953">
            <v>3.8903008160134869</v>
          </cell>
          <cell r="F953">
            <v>158.65352986740493</v>
          </cell>
          <cell r="G953">
            <v>57.427826930723775</v>
          </cell>
          <cell r="H953">
            <v>70.195323314761481</v>
          </cell>
          <cell r="I953">
            <v>7130.0623472683246</v>
          </cell>
          <cell r="J953">
            <v>23.895094647317212</v>
          </cell>
          <cell r="K953">
            <v>282.58451285069253</v>
          </cell>
          <cell r="L953">
            <v>1428.6937293732494</v>
          </cell>
          <cell r="M953">
            <v>158.49714793472054</v>
          </cell>
          <cell r="N953">
            <v>37.950031856750961</v>
          </cell>
          <cell r="O953">
            <v>378.99648957473357</v>
          </cell>
          <cell r="P953">
            <v>252.54128234785534</v>
          </cell>
          <cell r="Q953">
            <v>38.765933949626536</v>
          </cell>
          <cell r="R953">
            <v>276.44009417889998</v>
          </cell>
          <cell r="S953">
            <v>0</v>
          </cell>
          <cell r="T953">
            <v>305.99933005558188</v>
          </cell>
          <cell r="U953">
            <v>143.02846161865273</v>
          </cell>
          <cell r="V953">
            <v>40.148356394190465</v>
          </cell>
          <cell r="W953">
            <v>1270.2564584849349</v>
          </cell>
          <cell r="X953" t="e">
            <v>#VALUE!</v>
          </cell>
          <cell r="Y953">
            <v>634.63296060339133</v>
          </cell>
          <cell r="Z953" t="e">
            <v>#VALUE!</v>
          </cell>
          <cell r="AA953" t="e">
            <v>#VALUE!</v>
          </cell>
        </row>
        <row r="954">
          <cell r="C954" t="str">
            <v>Coal emissions - 2018 (CT - 2C)</v>
          </cell>
          <cell r="E954">
            <v>3.3841535476630193</v>
          </cell>
          <cell r="F954">
            <v>143.91213969972614</v>
          </cell>
          <cell r="G954">
            <v>52.562343822698175</v>
          </cell>
          <cell r="H954">
            <v>62.82342867337033</v>
          </cell>
          <cell r="I954">
            <v>6576.7695472383139</v>
          </cell>
          <cell r="J954">
            <v>20.263054066115792</v>
          </cell>
          <cell r="K954">
            <v>226.01702906474659</v>
          </cell>
          <cell r="L954">
            <v>1301.9175071574998</v>
          </cell>
          <cell r="M954">
            <v>153.77179224397992</v>
          </cell>
          <cell r="N954">
            <v>34.550218932165549</v>
          </cell>
          <cell r="O954">
            <v>388.14781576126427</v>
          </cell>
          <cell r="P954">
            <v>236.58776058207613</v>
          </cell>
          <cell r="Q954">
            <v>34.168843362352085</v>
          </cell>
          <cell r="R954">
            <v>280.16964488190558</v>
          </cell>
          <cell r="S954">
            <v>0</v>
          </cell>
          <cell r="T954">
            <v>266.47605519295394</v>
          </cell>
          <cell r="U954">
            <v>138.82830340052359</v>
          </cell>
          <cell r="V954">
            <v>35.884288038657886</v>
          </cell>
          <cell r="W954">
            <v>1115.9142710425249</v>
          </cell>
        </row>
        <row r="955">
          <cell r="C955" t="str">
            <v>Coal emissions - 2019 (CT - 2C)</v>
          </cell>
          <cell r="E955">
            <v>3.2234637665070793</v>
          </cell>
          <cell r="F955">
            <v>134.90359810965654</v>
          </cell>
          <cell r="G955">
            <v>51.057246311246878</v>
          </cell>
          <cell r="H955">
            <v>60.316360873407781</v>
          </cell>
          <cell r="I955">
            <v>6509.5312895697571</v>
          </cell>
          <cell r="J955">
            <v>18.693622407095269</v>
          </cell>
          <cell r="K955">
            <v>201.19130448295451</v>
          </cell>
          <cell r="L955">
            <v>1311.9042136299511</v>
          </cell>
          <cell r="M955">
            <v>148.58153414616595</v>
          </cell>
          <cell r="N955">
            <v>30.896235422619551</v>
          </cell>
          <cell r="O955">
            <v>364.12222698248354</v>
          </cell>
          <cell r="P955">
            <v>228.63883416174829</v>
          </cell>
          <cell r="Q955">
            <v>34.328913513463419</v>
          </cell>
          <cell r="R955">
            <v>274.85187764385546</v>
          </cell>
          <cell r="S955">
            <v>0</v>
          </cell>
          <cell r="T955">
            <v>258.88262238181625</v>
          </cell>
          <cell r="U955">
            <v>130.23486525414052</v>
          </cell>
          <cell r="V955">
            <v>31.333982902633167</v>
          </cell>
          <cell r="W955">
            <v>1092.4982257725646</v>
          </cell>
        </row>
        <row r="956">
          <cell r="C956" t="str">
            <v>Coal emissions - 2020 (CT - 2C)</v>
          </cell>
          <cell r="E956">
            <v>3.1148636235812321</v>
          </cell>
          <cell r="F956">
            <v>126.67238473950393</v>
          </cell>
          <cell r="G956">
            <v>48.626136181513687</v>
          </cell>
          <cell r="H956">
            <v>56.483883417569288</v>
          </cell>
          <cell r="I956">
            <v>6255.2820203003175</v>
          </cell>
          <cell r="J956">
            <v>18.019158219988185</v>
          </cell>
          <cell r="K956">
            <v>191.43034994624358</v>
          </cell>
          <cell r="L956">
            <v>1268.4134907660634</v>
          </cell>
          <cell r="M956">
            <v>142.59819838940041</v>
          </cell>
          <cell r="N956">
            <v>30.116067402121978</v>
          </cell>
          <cell r="O956">
            <v>351.12066494722768</v>
          </cell>
          <cell r="P956">
            <v>219.79706816294322</v>
          </cell>
          <cell r="Q956">
            <v>34.251654845127206</v>
          </cell>
          <cell r="R956">
            <v>268.29599766993556</v>
          </cell>
          <cell r="S956">
            <v>0</v>
          </cell>
          <cell r="T956">
            <v>241.83634960491304</v>
          </cell>
          <cell r="U956">
            <v>125.02548507136451</v>
          </cell>
          <cell r="V956">
            <v>30.340924489060846</v>
          </cell>
          <cell r="W956">
            <v>1038.6290444421679</v>
          </cell>
          <cell r="X956" t="e">
            <v>#VALUE!</v>
          </cell>
          <cell r="Y956">
            <v>550.00282853784449</v>
          </cell>
          <cell r="Z956" t="e">
            <v>#VALUE!</v>
          </cell>
          <cell r="AA956" t="e">
            <v>#VALUE!</v>
          </cell>
        </row>
        <row r="957">
          <cell r="C957" t="str">
            <v>Coal emissions - 2021 (CT - 2C)</v>
          </cell>
          <cell r="E957">
            <v>2.9836402319053952</v>
          </cell>
          <cell r="F957">
            <v>117.28536071585894</v>
          </cell>
          <cell r="G957">
            <v>46.341015685062246</v>
          </cell>
          <cell r="H957">
            <v>52.937953591189938</v>
          </cell>
          <cell r="I957">
            <v>6033.6337391333509</v>
          </cell>
          <cell r="J957">
            <v>17.374948377778605</v>
          </cell>
          <cell r="K957">
            <v>181.13406008205118</v>
          </cell>
          <cell r="L957">
            <v>1235.7700389552535</v>
          </cell>
          <cell r="M957">
            <v>134.2680368152684</v>
          </cell>
          <cell r="N957">
            <v>28.321505153762878</v>
          </cell>
          <cell r="O957">
            <v>329.02850805739354</v>
          </cell>
          <cell r="P957">
            <v>209.12665201178032</v>
          </cell>
          <cell r="Q957">
            <v>33.263767886987047</v>
          </cell>
          <cell r="R957">
            <v>253.67908081929232</v>
          </cell>
          <cell r="S957">
            <v>0</v>
          </cell>
          <cell r="T957">
            <v>227.35058762947168</v>
          </cell>
          <cell r="U957">
            <v>118.57613557443382</v>
          </cell>
          <cell r="V957">
            <v>28.461487609987991</v>
          </cell>
          <cell r="W957">
            <v>976.76947476850819</v>
          </cell>
        </row>
        <row r="958">
          <cell r="C958" t="str">
            <v>Coal emissions - 2022 (CT - 2C)</v>
          </cell>
          <cell r="E958">
            <v>2.8908920216992771</v>
          </cell>
          <cell r="F958">
            <v>109.69700718961711</v>
          </cell>
          <cell r="G958">
            <v>44.34947243028472</v>
          </cell>
          <cell r="H958">
            <v>49.817368477395689</v>
          </cell>
          <cell r="I958">
            <v>5845.1407397196217</v>
          </cell>
          <cell r="J958">
            <v>16.789301521202027</v>
          </cell>
          <cell r="K958">
            <v>171.59235918264272</v>
          </cell>
          <cell r="L958">
            <v>1211.1416093642695</v>
          </cell>
          <cell r="M958">
            <v>127.78105011840084</v>
          </cell>
          <cell r="N958">
            <v>26.708578553917402</v>
          </cell>
          <cell r="O958">
            <v>311.11233466737133</v>
          </cell>
          <cell r="P958">
            <v>200.23031072453503</v>
          </cell>
          <cell r="Q958">
            <v>32.714203987075237</v>
          </cell>
          <cell r="R958">
            <v>240.83622867174589</v>
          </cell>
          <cell r="S958">
            <v>0</v>
          </cell>
          <cell r="T958">
            <v>214.87560440923576</v>
          </cell>
          <cell r="U958">
            <v>113.11990542312236</v>
          </cell>
          <cell r="V958">
            <v>26.825874276695561</v>
          </cell>
          <cell r="W958">
            <v>925.87446483213932</v>
          </cell>
        </row>
        <row r="959">
          <cell r="C959" t="str">
            <v>Coal emissions - 2023 (CT - 2C)</v>
          </cell>
          <cell r="E959">
            <v>2.813905851727228</v>
          </cell>
          <cell r="F959">
            <v>102.79994234527909</v>
          </cell>
          <cell r="G959">
            <v>42.435506407455719</v>
          </cell>
          <cell r="H959">
            <v>46.841126843068203</v>
          </cell>
          <cell r="I959">
            <v>5658.0536968460929</v>
          </cell>
          <cell r="J959">
            <v>16.204807559151835</v>
          </cell>
          <cell r="K959">
            <v>161.99610773318528</v>
          </cell>
          <cell r="L959">
            <v>1186.417536947253</v>
          </cell>
          <cell r="M959">
            <v>121.88737299007387</v>
          </cell>
          <cell r="N959">
            <v>25.193994549944133</v>
          </cell>
          <cell r="O959">
            <v>294.66382464907286</v>
          </cell>
          <cell r="P959">
            <v>191.78184479333774</v>
          </cell>
          <cell r="Q959">
            <v>32.232260473212278</v>
          </cell>
          <cell r="R959">
            <v>228.92768655765849</v>
          </cell>
          <cell r="S959">
            <v>0</v>
          </cell>
          <cell r="T959">
            <v>202.86470156831027</v>
          </cell>
          <cell r="U959">
            <v>108.34520865501301</v>
          </cell>
          <cell r="V959">
            <v>25.342587587425395</v>
          </cell>
          <cell r="W959">
            <v>877.87606459335211</v>
          </cell>
        </row>
        <row r="960">
          <cell r="C960" t="str">
            <v>Coal emissions - 2024 (CT - 2C)</v>
          </cell>
          <cell r="E960">
            <v>2.7437461777271088</v>
          </cell>
          <cell r="F960">
            <v>97.082235896383565</v>
          </cell>
          <cell r="G960">
            <v>40.767048305656161</v>
          </cell>
          <cell r="H960">
            <v>44.24657477843521</v>
          </cell>
          <cell r="I960">
            <v>5503.836223946777</v>
          </cell>
          <cell r="J960">
            <v>15.679576600789737</v>
          </cell>
          <cell r="K960">
            <v>153.20117046303986</v>
          </cell>
          <cell r="L960">
            <v>1169.1769878922175</v>
          </cell>
          <cell r="M960">
            <v>117.10177989001411</v>
          </cell>
          <cell r="N960">
            <v>23.959246234916588</v>
          </cell>
          <cell r="O960">
            <v>280.59874054364849</v>
          </cell>
          <cell r="P960">
            <v>184.59529278084094</v>
          </cell>
          <cell r="Q960">
            <v>31.72875629950379</v>
          </cell>
          <cell r="R960">
            <v>219.69547957435677</v>
          </cell>
          <cell r="S960">
            <v>0</v>
          </cell>
          <cell r="T960">
            <v>192.59608426602676</v>
          </cell>
          <cell r="U960">
            <v>104.62919502669038</v>
          </cell>
          <cell r="V960">
            <v>24.149880237003881</v>
          </cell>
          <cell r="W960">
            <v>834.88548548502058</v>
          </cell>
        </row>
        <row r="961">
          <cell r="C961" t="str">
            <v>Coal emissions - 2025 (CT - 2C)</v>
          </cell>
          <cell r="E961">
            <v>2.6495600701593363</v>
          </cell>
          <cell r="F961">
            <v>92.469727298706403</v>
          </cell>
          <cell r="G961">
            <v>39.219157153068423</v>
          </cell>
          <cell r="H961">
            <v>42.006788014481437</v>
          </cell>
          <cell r="I961">
            <v>5392.4537995704613</v>
          </cell>
          <cell r="J961">
            <v>15.20347308028421</v>
          </cell>
          <cell r="K961">
            <v>144.82392529850776</v>
          </cell>
          <cell r="L961">
            <v>1154.4000872750817</v>
          </cell>
          <cell r="M961">
            <v>113.23027307529955</v>
          </cell>
          <cell r="N961">
            <v>22.928182283426228</v>
          </cell>
          <cell r="O961">
            <v>270.3213705772817</v>
          </cell>
          <cell r="P961">
            <v>178.16344071006398</v>
          </cell>
          <cell r="Q961">
            <v>31.086795772655627</v>
          </cell>
          <cell r="R961">
            <v>213.28088270661641</v>
          </cell>
          <cell r="S961">
            <v>0</v>
          </cell>
          <cell r="T961">
            <v>183.5659459055818</v>
          </cell>
          <cell r="U961">
            <v>100.66587136188363</v>
          </cell>
          <cell r="V961">
            <v>23.124410429537221</v>
          </cell>
          <cell r="W961">
            <v>799.00187344754488</v>
          </cell>
          <cell r="X961" t="e">
            <v>#VALUE!</v>
          </cell>
          <cell r="Y961">
            <v>464.13660863319166</v>
          </cell>
          <cell r="Z961" t="e">
            <v>#VALUE!</v>
          </cell>
          <cell r="AA961" t="e">
            <v>#VALUE!</v>
          </cell>
        </row>
        <row r="962">
          <cell r="C962" t="str">
            <v>Coal emissions - 2026 (CT - 2C)</v>
          </cell>
          <cell r="E962">
            <v>2.5570746050854165</v>
          </cell>
          <cell r="F962">
            <v>88.128838901048738</v>
          </cell>
          <cell r="G962">
            <v>37.807087195883945</v>
          </cell>
          <cell r="H962">
            <v>39.965108757822328</v>
          </cell>
          <cell r="I962">
            <v>5297.1957190519142</v>
          </cell>
          <cell r="J962">
            <v>14.757295431426488</v>
          </cell>
          <cell r="K962">
            <v>136.79264527690327</v>
          </cell>
          <cell r="L962">
            <v>1143.1547319139695</v>
          </cell>
          <cell r="M962">
            <v>109.53068897071027</v>
          </cell>
          <cell r="N962">
            <v>21.883018286278077</v>
          </cell>
          <cell r="O962">
            <v>260.1500012355412</v>
          </cell>
          <cell r="P962">
            <v>172.10799910935978</v>
          </cell>
          <cell r="Q962">
            <v>30.345511459395269</v>
          </cell>
          <cell r="R962">
            <v>206.79431687541685</v>
          </cell>
          <cell r="S962">
            <v>0</v>
          </cell>
          <cell r="T962">
            <v>175.41097890310419</v>
          </cell>
          <cell r="U962">
            <v>96.904655612931734</v>
          </cell>
          <cell r="V962">
            <v>22.103004740789096</v>
          </cell>
          <cell r="W962">
            <v>764.52825620765702</v>
          </cell>
        </row>
        <row r="963">
          <cell r="C963" t="str">
            <v>Coal emissions - 2027 (CT - 2C)</v>
          </cell>
          <cell r="E963">
            <v>2.471734309943161</v>
          </cell>
          <cell r="F963">
            <v>84.231461901325076</v>
          </cell>
          <cell r="G963">
            <v>36.515050321837776</v>
          </cell>
          <cell r="H963">
            <v>38.10227059947826</v>
          </cell>
          <cell r="I963">
            <v>5215.8119861089308</v>
          </cell>
          <cell r="J963">
            <v>14.338964976858465</v>
          </cell>
          <cell r="K963">
            <v>129.11880427866433</v>
          </cell>
          <cell r="L963">
            <v>1134.8438071364267</v>
          </cell>
          <cell r="M963">
            <v>106.27624339255493</v>
          </cell>
          <cell r="N963">
            <v>20.882761268128924</v>
          </cell>
          <cell r="O963">
            <v>250.85087290345245</v>
          </cell>
          <cell r="P963">
            <v>166.59926995654337</v>
          </cell>
          <cell r="Q963">
            <v>29.627465443731445</v>
          </cell>
          <cell r="R963">
            <v>200.80669278447169</v>
          </cell>
          <cell r="S963">
            <v>0</v>
          </cell>
          <cell r="T963">
            <v>167.99400756609833</v>
          </cell>
          <cell r="U963">
            <v>93.468381686711737</v>
          </cell>
          <cell r="V963">
            <v>21.142780905409587</v>
          </cell>
          <cell r="W963">
            <v>732.69371678298239</v>
          </cell>
        </row>
        <row r="964">
          <cell r="C964" t="str">
            <v>Coal emissions - 2028 (CT - 2C)</v>
          </cell>
          <cell r="E964">
            <v>2.3900363983811954</v>
          </cell>
          <cell r="F964">
            <v>80.552769050881821</v>
          </cell>
          <cell r="G964">
            <v>35.311548215537023</v>
          </cell>
          <cell r="H964">
            <v>36.37162293036176</v>
          </cell>
          <cell r="I964">
            <v>5143.3199880420234</v>
          </cell>
          <cell r="J964">
            <v>13.940731335967437</v>
          </cell>
          <cell r="K964">
            <v>121.66609684444879</v>
          </cell>
          <cell r="L964">
            <v>1128.3572100204938</v>
          </cell>
          <cell r="M964">
            <v>103.20699008539604</v>
          </cell>
          <cell r="N964">
            <v>19.89414481452031</v>
          </cell>
          <cell r="O964">
            <v>241.87796653338268</v>
          </cell>
          <cell r="P964">
            <v>161.38111555058541</v>
          </cell>
          <cell r="Q964">
            <v>28.884470833874936</v>
          </cell>
          <cell r="R964">
            <v>194.95564163931599</v>
          </cell>
          <cell r="S964">
            <v>0</v>
          </cell>
          <cell r="T964">
            <v>161.10912598727381</v>
          </cell>
          <cell r="U964">
            <v>90.207842844978472</v>
          </cell>
          <cell r="V964">
            <v>20.207906541696318</v>
          </cell>
          <cell r="W964">
            <v>702.24004412902855</v>
          </cell>
        </row>
        <row r="965">
          <cell r="C965" t="str">
            <v>Coal emissions - 2029 (CT - 2C)</v>
          </cell>
          <cell r="E965">
            <v>2.317463161889131</v>
          </cell>
          <cell r="F965">
            <v>77.353119838781637</v>
          </cell>
          <cell r="G965">
            <v>34.224969861673095</v>
          </cell>
          <cell r="H965">
            <v>34.811288525423684</v>
          </cell>
          <cell r="I965">
            <v>5085.3280761468577</v>
          </cell>
          <cell r="J965">
            <v>13.57384344605914</v>
          </cell>
          <cell r="K965">
            <v>114.57627628881703</v>
          </cell>
          <cell r="L965">
            <v>1125.1565252726075</v>
          </cell>
          <cell r="M965">
            <v>100.68497433253553</v>
          </cell>
          <cell r="N965">
            <v>18.971177393245963</v>
          </cell>
          <cell r="O965">
            <v>234.04484285071831</v>
          </cell>
          <cell r="P965">
            <v>156.80712725909996</v>
          </cell>
          <cell r="Q965">
            <v>28.223185610132465</v>
          </cell>
          <cell r="R965">
            <v>189.85752473008213</v>
          </cell>
          <cell r="S965">
            <v>0</v>
          </cell>
          <cell r="T965">
            <v>154.92253460625946</v>
          </cell>
          <cell r="U965">
            <v>87.314132767237552</v>
          </cell>
          <cell r="V965">
            <v>19.348616408697307</v>
          </cell>
          <cell r="W965">
            <v>674.92771141998219</v>
          </cell>
        </row>
        <row r="966">
          <cell r="C966" t="str">
            <v>Coal emissions - 2030 (CT - 2C)</v>
          </cell>
          <cell r="E966">
            <v>2.2488049658617784</v>
          </cell>
          <cell r="F966">
            <v>74.343715818049731</v>
          </cell>
          <cell r="G966">
            <v>33.236049262031187</v>
          </cell>
          <cell r="H966">
            <v>33.39000694745615</v>
          </cell>
          <cell r="I966">
            <v>5039.0617057496856</v>
          </cell>
          <cell r="J966">
            <v>13.234021908595476</v>
          </cell>
          <cell r="K966">
            <v>107.72760543873082</v>
          </cell>
          <cell r="L966">
            <v>1124.7623967203031</v>
          </cell>
          <cell r="M966">
            <v>98.32566875447678</v>
          </cell>
          <cell r="N966">
            <v>18.067191261069134</v>
          </cell>
          <cell r="O966">
            <v>226.52580173318938</v>
          </cell>
          <cell r="P966">
            <v>152.58472361139576</v>
          </cell>
          <cell r="Q966">
            <v>27.562406107480452</v>
          </cell>
          <cell r="R966">
            <v>185.0002842756432</v>
          </cell>
          <cell r="S966">
            <v>0</v>
          </cell>
          <cell r="T966">
            <v>149.31760170437818</v>
          </cell>
          <cell r="U966">
            <v>84.614817754556427</v>
          </cell>
          <cell r="V966">
            <v>18.514958664965114</v>
          </cell>
          <cell r="W966">
            <v>649.36336174725898</v>
          </cell>
          <cell r="X966" t="e">
            <v>#VALUE!</v>
          </cell>
          <cell r="Y966">
            <v>423.04637486448036</v>
          </cell>
          <cell r="Z966" t="e">
            <v>#VALUE!</v>
          </cell>
          <cell r="AA966" t="e">
            <v>#VALUE!</v>
          </cell>
        </row>
        <row r="967">
          <cell r="C967" t="str">
            <v>Natural gas emissions - 2016 (CT - 2C)</v>
          </cell>
          <cell r="E967">
            <v>98.51318756414905</v>
          </cell>
          <cell r="F967">
            <v>83.476027793635922</v>
          </cell>
          <cell r="G967">
            <v>65.952585115750992</v>
          </cell>
          <cell r="H967">
            <v>196.86869699358849</v>
          </cell>
          <cell r="I967">
            <v>364.57710355115393</v>
          </cell>
          <cell r="J967">
            <v>86.3</v>
          </cell>
          <cell r="K967">
            <v>175.18430042221402</v>
          </cell>
          <cell r="L967">
            <v>62.999999999999993</v>
          </cell>
          <cell r="M967">
            <v>69.187336560315032</v>
          </cell>
          <cell r="N967">
            <v>134.19999999999996</v>
          </cell>
          <cell r="O967">
            <v>281.71926428833581</v>
          </cell>
          <cell r="P967">
            <v>101.12414764614701</v>
          </cell>
          <cell r="Q967">
            <v>138.06618459506856</v>
          </cell>
          <cell r="R967">
            <v>773.45890654964342</v>
          </cell>
          <cell r="S967">
            <v>161.69999999999999</v>
          </cell>
          <cell r="T967">
            <v>4</v>
          </cell>
          <cell r="U967">
            <v>87.151052875696209</v>
          </cell>
          <cell r="V967">
            <v>160.83001476879195</v>
          </cell>
          <cell r="W967">
            <v>1447.6035542792899</v>
          </cell>
        </row>
        <row r="968">
          <cell r="C968" t="str">
            <v>Natural gas emissions - 2017 (CT - 2C)</v>
          </cell>
          <cell r="E968">
            <v>101.22199604777759</v>
          </cell>
          <cell r="F968">
            <v>107.87419622507493</v>
          </cell>
          <cell r="G968">
            <v>67.274093140434843</v>
          </cell>
          <cell r="H968">
            <v>206.35478293844196</v>
          </cell>
          <cell r="I968">
            <v>472.20538640166933</v>
          </cell>
          <cell r="J968">
            <v>96.967856136000762</v>
          </cell>
          <cell r="K968">
            <v>199.08050819296665</v>
          </cell>
          <cell r="L968">
            <v>83.085632333798898</v>
          </cell>
          <cell r="M968">
            <v>93.688424706587483</v>
          </cell>
          <cell r="N968">
            <v>155.42849755034285</v>
          </cell>
          <cell r="O968">
            <v>391.11002013886548</v>
          </cell>
          <cell r="P968">
            <v>127.09801895678844</v>
          </cell>
          <cell r="Q968">
            <v>138.0496094033312</v>
          </cell>
          <cell r="R968">
            <v>915.93499788988743</v>
          </cell>
          <cell r="S968">
            <v>184.81940527647853</v>
          </cell>
          <cell r="T968">
            <v>4.457715596950913</v>
          </cell>
          <cell r="U968">
            <v>106.79436256100875</v>
          </cell>
          <cell r="V968">
            <v>185.33380926028303</v>
          </cell>
          <cell r="W968">
            <v>1525.1654814527192</v>
          </cell>
          <cell r="X968" t="e">
            <v>#VALUE!</v>
          </cell>
          <cell r="Y968">
            <v>271.68130495838994</v>
          </cell>
          <cell r="Z968" t="e">
            <v>#VALUE!</v>
          </cell>
          <cell r="AA968" t="e">
            <v>#VALUE!</v>
          </cell>
        </row>
        <row r="969">
          <cell r="C969" t="str">
            <v>Natural gas emissions - 2018 (CT - 2C)</v>
          </cell>
          <cell r="E969">
            <v>100.66502113584718</v>
          </cell>
          <cell r="F969">
            <v>94.916312563206858</v>
          </cell>
          <cell r="G969">
            <v>68.594941215694135</v>
          </cell>
          <cell r="H969">
            <v>212.00583498240002</v>
          </cell>
          <cell r="I969">
            <v>439.97495236833231</v>
          </cell>
          <cell r="J969">
            <v>83.18744041895178</v>
          </cell>
          <cell r="K969">
            <v>172.72175191687504</v>
          </cell>
          <cell r="L969">
            <v>81.414268105323359</v>
          </cell>
          <cell r="M969">
            <v>83.118204959507793</v>
          </cell>
          <cell r="N969">
            <v>127.66450833077204</v>
          </cell>
          <cell r="O969">
            <v>311.40448727158434</v>
          </cell>
          <cell r="P969">
            <v>108.86819366239021</v>
          </cell>
          <cell r="Q969">
            <v>144.34797316015343</v>
          </cell>
          <cell r="R969">
            <v>799.26046507865738</v>
          </cell>
          <cell r="S969">
            <v>154.68343111281226</v>
          </cell>
          <cell r="T969">
            <v>3.9618304355213159</v>
          </cell>
          <cell r="U969">
            <v>92.869608609026102</v>
          </cell>
          <cell r="V969">
            <v>153.82209464144734</v>
          </cell>
          <cell r="W969">
            <v>1600.7246299183155</v>
          </cell>
        </row>
        <row r="970">
          <cell r="C970" t="str">
            <v>Natural gas emissions - 2019 (CT - 2C)</v>
          </cell>
          <cell r="E970">
            <v>93.862882728824516</v>
          </cell>
          <cell r="F970">
            <v>102.31783213686533</v>
          </cell>
          <cell r="G970">
            <v>66.002790086010947</v>
          </cell>
          <cell r="H970">
            <v>204.04608837879934</v>
          </cell>
          <cell r="I970">
            <v>487.41852922835233</v>
          </cell>
          <cell r="J970">
            <v>81.756128362018075</v>
          </cell>
          <cell r="K970">
            <v>169.42043169278281</v>
          </cell>
          <cell r="L970">
            <v>91.368436987081509</v>
          </cell>
          <cell r="M970">
            <v>92.448318361451825</v>
          </cell>
          <cell r="N970">
            <v>124.31118088103388</v>
          </cell>
          <cell r="O970">
            <v>336.26595285037411</v>
          </cell>
          <cell r="P970">
            <v>117.59974959055572</v>
          </cell>
          <cell r="Q970">
            <v>137.16867511361474</v>
          </cell>
          <cell r="R970">
            <v>814.20802222232589</v>
          </cell>
          <cell r="S970">
            <v>157.24744182403208</v>
          </cell>
          <cell r="T970">
            <v>4.040032089243585</v>
          </cell>
          <cell r="U970">
            <v>90.951568838650886</v>
          </cell>
          <cell r="V970">
            <v>151.12277252691405</v>
          </cell>
          <cell r="W970">
            <v>1545.4046230917493</v>
          </cell>
        </row>
        <row r="971">
          <cell r="C971" t="str">
            <v>Natural gas emissions - 2020 (CT - 2C)</v>
          </cell>
          <cell r="E971">
            <v>88.432421143603605</v>
          </cell>
          <cell r="F971">
            <v>97.922496318052481</v>
          </cell>
          <cell r="G971">
            <v>62.544650149008369</v>
          </cell>
          <cell r="H971">
            <v>194.02165663247982</v>
          </cell>
          <cell r="I971">
            <v>484.45046461875984</v>
          </cell>
          <cell r="J971">
            <v>77.471572317662847</v>
          </cell>
          <cell r="K971">
            <v>160.24116376075057</v>
          </cell>
          <cell r="L971">
            <v>93.785566919649611</v>
          </cell>
          <cell r="M971">
            <v>89.092166950834752</v>
          </cell>
          <cell r="N971">
            <v>115.60287883857947</v>
          </cell>
          <cell r="O971">
            <v>306.54746708558542</v>
          </cell>
          <cell r="P971">
            <v>110.90762034408475</v>
          </cell>
          <cell r="Q971">
            <v>127.23667144518846</v>
          </cell>
          <cell r="R971">
            <v>748.43043809842322</v>
          </cell>
          <cell r="S971">
            <v>145.52371434360009</v>
          </cell>
          <cell r="T971">
            <v>3.8637525085447275</v>
          </cell>
          <cell r="U971">
            <v>85.597624106435603</v>
          </cell>
          <cell r="V971">
            <v>141.63028147884077</v>
          </cell>
          <cell r="W971">
            <v>1457.4016507681954</v>
          </cell>
          <cell r="X971" t="e">
            <v>#VALUE!</v>
          </cell>
          <cell r="Y971">
            <v>241.61601356990946</v>
          </cell>
          <cell r="Z971" t="e">
            <v>#VALUE!</v>
          </cell>
          <cell r="AA971" t="e">
            <v>#VALUE!</v>
          </cell>
        </row>
        <row r="972">
          <cell r="C972" t="str">
            <v>Natural gas emissions - 2021 (CT - 2C)</v>
          </cell>
          <cell r="E972">
            <v>87.035644368753651</v>
          </cell>
          <cell r="F972">
            <v>100.45773206928391</v>
          </cell>
          <cell r="G972">
            <v>60.930880612886355</v>
          </cell>
          <cell r="H972">
            <v>189.37786387517076</v>
          </cell>
          <cell r="I972">
            <v>510.49611074006731</v>
          </cell>
          <cell r="J972">
            <v>77.979878709051889</v>
          </cell>
          <cell r="K972">
            <v>161.45887878993807</v>
          </cell>
          <cell r="L972">
            <v>101.49047856178726</v>
          </cell>
          <cell r="M972">
            <v>92.606571713196516</v>
          </cell>
          <cell r="N972">
            <v>115.7993352105743</v>
          </cell>
          <cell r="O972">
            <v>306.64726132024958</v>
          </cell>
          <cell r="P972">
            <v>112.98902373377855</v>
          </cell>
          <cell r="Q972">
            <v>123.76558579093771</v>
          </cell>
          <cell r="R972">
            <v>754.3792897550527</v>
          </cell>
          <cell r="S972">
            <v>149.52850480819762</v>
          </cell>
          <cell r="T972">
            <v>3.956271196298907</v>
          </cell>
          <cell r="U972">
            <v>88.084742170278446</v>
          </cell>
          <cell r="V972">
            <v>142.96703592384867</v>
          </cell>
          <cell r="W972">
            <v>1419.7948391149375</v>
          </cell>
        </row>
        <row r="973">
          <cell r="C973" t="str">
            <v>Natural gas emissions - 2022 (CT - 2C)</v>
          </cell>
          <cell r="E973">
            <v>84.998145286995836</v>
          </cell>
          <cell r="F973">
            <v>101.50627215324339</v>
          </cell>
          <cell r="G973">
            <v>58.86891716493065</v>
          </cell>
          <cell r="H973">
            <v>183.2961267994209</v>
          </cell>
          <cell r="I973">
            <v>530.56519475983634</v>
          </cell>
          <cell r="J973">
            <v>78.307217597477489</v>
          </cell>
          <cell r="K973">
            <v>161.99343354704823</v>
          </cell>
          <cell r="L973">
            <v>108.48500045918109</v>
          </cell>
          <cell r="M973">
            <v>95.007657907683537</v>
          </cell>
          <cell r="N973">
            <v>115.46077957523187</v>
          </cell>
          <cell r="O973">
            <v>301.6413685428106</v>
          </cell>
          <cell r="P973">
            <v>113.55590102229304</v>
          </cell>
          <cell r="Q973">
            <v>119.16130933912885</v>
          </cell>
          <cell r="R973">
            <v>756.81562391224588</v>
          </cell>
          <cell r="S973">
            <v>151.74849122267136</v>
          </cell>
          <cell r="T973">
            <v>4.0390915836683785</v>
          </cell>
          <cell r="U973">
            <v>90.235460896726508</v>
          </cell>
          <cell r="V973">
            <v>143.79188281908711</v>
          </cell>
          <cell r="W973">
            <v>1368.1681426917801</v>
          </cell>
        </row>
        <row r="974">
          <cell r="C974" t="str">
            <v>Natural gas emissions - 2023 (CT - 2C)</v>
          </cell>
          <cell r="E974">
            <v>82.780450531021998</v>
          </cell>
          <cell r="F974">
            <v>101.9072705713052</v>
          </cell>
          <cell r="G974">
            <v>56.607466886884943</v>
          </cell>
          <cell r="H974">
            <v>176.64660459725428</v>
          </cell>
          <cell r="I974">
            <v>547.78094292748017</v>
          </cell>
          <cell r="J974">
            <v>78.2703021536107</v>
          </cell>
          <cell r="K974">
            <v>161.43980025304177</v>
          </cell>
          <cell r="L974">
            <v>115.32032426502899</v>
          </cell>
          <cell r="M974">
            <v>96.901757145569547</v>
          </cell>
          <cell r="N974">
            <v>114.35187438228796</v>
          </cell>
          <cell r="O974">
            <v>294.60437057409723</v>
          </cell>
          <cell r="P974">
            <v>113.54316348129061</v>
          </cell>
          <cell r="Q974">
            <v>114.04579197121159</v>
          </cell>
          <cell r="R974">
            <v>754.51813697328396</v>
          </cell>
          <cell r="S974">
            <v>152.56743297308992</v>
          </cell>
          <cell r="T974">
            <v>4.10164169987224</v>
          </cell>
          <cell r="U974">
            <v>92.157099491822692</v>
          </cell>
          <cell r="V974">
            <v>143.79218036496803</v>
          </cell>
          <cell r="W974">
            <v>1310.8833712115768</v>
          </cell>
        </row>
        <row r="975">
          <cell r="C975" t="str">
            <v>Natural gas emissions - 2024 (CT - 2C)</v>
          </cell>
          <cell r="E975">
            <v>80.930065830438778</v>
          </cell>
          <cell r="F975">
            <v>101.89993725179392</v>
          </cell>
          <cell r="G975">
            <v>54.643497350330286</v>
          </cell>
          <cell r="H975">
            <v>170.849136254027</v>
          </cell>
          <cell r="I975">
            <v>563.31422744945269</v>
          </cell>
          <cell r="J975">
            <v>77.481362338375291</v>
          </cell>
          <cell r="K975">
            <v>158.8942004774751</v>
          </cell>
          <cell r="L975">
            <v>122.03635408766132</v>
          </cell>
          <cell r="M975">
            <v>98.509511983122323</v>
          </cell>
          <cell r="N975">
            <v>111.81460524730569</v>
          </cell>
          <cell r="O975">
            <v>286.67953251004798</v>
          </cell>
          <cell r="P975">
            <v>113.1668695291817</v>
          </cell>
          <cell r="Q975">
            <v>109.73927070237853</v>
          </cell>
          <cell r="R975">
            <v>740.85027979267409</v>
          </cell>
          <cell r="S975">
            <v>150.11405438164175</v>
          </cell>
          <cell r="T975">
            <v>4.1162043877975902</v>
          </cell>
          <cell r="U975">
            <v>92.698988516303075</v>
          </cell>
          <cell r="V975">
            <v>142.02576625924902</v>
          </cell>
          <cell r="W975">
            <v>1260.1268790918646</v>
          </cell>
        </row>
        <row r="976">
          <cell r="C976" t="str">
            <v>Natural gas emissions - 2025 (CT - 2C)</v>
          </cell>
          <cell r="E976">
            <v>78.125871671599484</v>
          </cell>
          <cell r="F976">
            <v>101.2671569224147</v>
          </cell>
          <cell r="G976">
            <v>52.706750522692694</v>
          </cell>
          <cell r="H976">
            <v>165.81623102450763</v>
          </cell>
          <cell r="I976">
            <v>577.77765421410913</v>
          </cell>
          <cell r="J976">
            <v>76.018854358520926</v>
          </cell>
          <cell r="K976">
            <v>154.29806765706371</v>
          </cell>
          <cell r="L976">
            <v>127.65326797542734</v>
          </cell>
          <cell r="M976">
            <v>99.340071317240429</v>
          </cell>
          <cell r="N976">
            <v>108.15269537193107</v>
          </cell>
          <cell r="O976">
            <v>278.95521383928508</v>
          </cell>
          <cell r="P976">
            <v>111.70825268174816</v>
          </cell>
          <cell r="Q976">
            <v>105.47277228284267</v>
          </cell>
          <cell r="R976">
            <v>721.97776376402169</v>
          </cell>
          <cell r="S976">
            <v>144.80249284541563</v>
          </cell>
          <cell r="T976">
            <v>4.0769781334786597</v>
          </cell>
          <cell r="U976">
            <v>90.647627848799559</v>
          </cell>
          <cell r="V976">
            <v>138.49289391665974</v>
          </cell>
          <cell r="W976">
            <v>1219.2286849951065</v>
          </cell>
          <cell r="X976" t="e">
            <v>#VALUE!</v>
          </cell>
          <cell r="Y976">
            <v>229.29048954436132</v>
          </cell>
          <cell r="Z976" t="e">
            <v>#VALUE!</v>
          </cell>
          <cell r="AA976" t="e">
            <v>#VALUE!</v>
          </cell>
        </row>
        <row r="977">
          <cell r="C977" t="str">
            <v>Natural gas emissions - 2026 (CT - 2C)</v>
          </cell>
          <cell r="E977">
            <v>76.005429556210146</v>
          </cell>
          <cell r="F977">
            <v>101.3366171250027</v>
          </cell>
          <cell r="G977">
            <v>51.194950666757293</v>
          </cell>
          <cell r="H977">
            <v>161.94604433543304</v>
          </cell>
          <cell r="I977">
            <v>596.20245855716678</v>
          </cell>
          <cell r="J977">
            <v>74.995734751351748</v>
          </cell>
          <cell r="K977">
            <v>150.61890023160484</v>
          </cell>
          <cell r="L977">
            <v>134.16032621858452</v>
          </cell>
          <cell r="M977">
            <v>100.99140883728224</v>
          </cell>
          <cell r="N977">
            <v>105.29766737287176</v>
          </cell>
          <cell r="O977">
            <v>274.04972430820038</v>
          </cell>
          <cell r="P977">
            <v>111.15084461180312</v>
          </cell>
          <cell r="Q977">
            <v>102.33228908187314</v>
          </cell>
          <cell r="R977">
            <v>709.8095725393872</v>
          </cell>
          <cell r="S977">
            <v>141.40608846725291</v>
          </cell>
          <cell r="T977">
            <v>4.0627727474094568</v>
          </cell>
          <cell r="U977">
            <v>89.318051964708616</v>
          </cell>
          <cell r="V977">
            <v>135.91885237559399</v>
          </cell>
          <cell r="W977">
            <v>1188.3413648293022</v>
          </cell>
        </row>
        <row r="978">
          <cell r="C978" t="str">
            <v>Natural gas emissions - 2027 (CT - 2C)</v>
          </cell>
          <cell r="E978">
            <v>74.062806374054489</v>
          </cell>
          <cell r="F978">
            <v>101.297166389534</v>
          </cell>
          <cell r="G978">
            <v>49.800701052219381</v>
          </cell>
          <cell r="H978">
            <v>158.38819791966287</v>
          </cell>
          <cell r="I978">
            <v>614.78407885599165</v>
          </cell>
          <cell r="J978">
            <v>74.002044508107332</v>
          </cell>
          <cell r="K978">
            <v>146.96733569504826</v>
          </cell>
          <cell r="L978">
            <v>140.79702392308963</v>
          </cell>
          <cell r="M978">
            <v>102.62009556600086</v>
          </cell>
          <cell r="N978">
            <v>102.48252221210349</v>
          </cell>
          <cell r="O978">
            <v>269.00916121075335</v>
          </cell>
          <cell r="P978">
            <v>110.53679364410628</v>
          </cell>
          <cell r="Q978">
            <v>99.452552514264212</v>
          </cell>
          <cell r="R978">
            <v>698.21936504540474</v>
          </cell>
          <cell r="S978">
            <v>138.04782298903632</v>
          </cell>
          <cell r="T978">
            <v>4.0474771664084281</v>
          </cell>
          <cell r="U978">
            <v>87.994529206635704</v>
          </cell>
          <cell r="V978">
            <v>133.38445964208472</v>
          </cell>
          <cell r="W978">
            <v>1159.7312052467696</v>
          </cell>
        </row>
        <row r="979">
          <cell r="C979" t="str">
            <v>Natural gas emissions - 2028 (CT - 2C)</v>
          </cell>
          <cell r="E979">
            <v>72.43239003092323</v>
          </cell>
          <cell r="F979">
            <v>101.51111354008495</v>
          </cell>
          <cell r="G979">
            <v>48.605469689880159</v>
          </cell>
          <cell r="H979">
            <v>155.37424619709506</v>
          </cell>
          <cell r="I979">
            <v>635.41762565052443</v>
          </cell>
          <cell r="J979">
            <v>73.194089781229422</v>
          </cell>
          <cell r="K979">
            <v>143.66694534952273</v>
          </cell>
          <cell r="L979">
            <v>147.99958371959099</v>
          </cell>
          <cell r="M979">
            <v>104.61709170594975</v>
          </cell>
          <cell r="N979">
            <v>99.981565284491111</v>
          </cell>
          <cell r="O979">
            <v>265.02572838709909</v>
          </cell>
          <cell r="P979">
            <v>110.27056778445859</v>
          </cell>
          <cell r="Q979">
            <v>97.063770439292455</v>
          </cell>
          <cell r="R979">
            <v>689.43857748262644</v>
          </cell>
          <cell r="S979">
            <v>135.48546545693813</v>
          </cell>
          <cell r="T979">
            <v>4.0422014830044866</v>
          </cell>
          <cell r="U979">
            <v>86.953362414812162</v>
          </cell>
          <cell r="V979">
            <v>131.22973130055675</v>
          </cell>
          <cell r="W979">
            <v>1135.5897948529082</v>
          </cell>
        </row>
        <row r="980">
          <cell r="C980" t="str">
            <v>Natural gas emissions - 2029 (CT - 2C)</v>
          </cell>
          <cell r="E980">
            <v>70.801440310610587</v>
          </cell>
          <cell r="F980">
            <v>101.33658582371147</v>
          </cell>
          <cell r="G980">
            <v>47.416493315918999</v>
          </cell>
          <cell r="H980">
            <v>152.35933314844115</v>
          </cell>
          <cell r="I980">
            <v>654.76368081076589</v>
          </cell>
          <cell r="J980">
            <v>72.276478450375038</v>
          </cell>
          <cell r="K980">
            <v>140.09617525470742</v>
          </cell>
          <cell r="L980">
            <v>155.0125066052579</v>
          </cell>
          <cell r="M980">
            <v>106.28456492202953</v>
          </cell>
          <cell r="N980">
            <v>97.269619745192713</v>
          </cell>
          <cell r="O980">
            <v>259.95314865218438</v>
          </cell>
          <cell r="P980">
            <v>109.62008403670524</v>
          </cell>
          <cell r="Q980">
            <v>94.637614416234314</v>
          </cell>
          <cell r="R980">
            <v>679.16430030834476</v>
          </cell>
          <cell r="S980">
            <v>132.48224998560852</v>
          </cell>
          <cell r="T980">
            <v>4.0265743147958837</v>
          </cell>
          <cell r="U980">
            <v>85.681463212729099</v>
          </cell>
          <cell r="V980">
            <v>128.80928671863407</v>
          </cell>
          <cell r="W980">
            <v>1110.9713166991785</v>
          </cell>
        </row>
        <row r="981">
          <cell r="C981" t="str">
            <v>Natural gas emissions - 2030 (CT - 2C)</v>
          </cell>
          <cell r="E981">
            <v>69.487553564644855</v>
          </cell>
          <cell r="F981">
            <v>101.5704070536968</v>
          </cell>
          <cell r="G981">
            <v>46.432968955855856</v>
          </cell>
          <cell r="H981">
            <v>149.91424488372368</v>
          </cell>
          <cell r="I981">
            <v>677.17245474141157</v>
          </cell>
          <cell r="J981">
            <v>71.603964712004554</v>
          </cell>
          <cell r="K981">
            <v>136.9751619808255</v>
          </cell>
          <cell r="L981">
            <v>162.84205977524948</v>
          </cell>
          <cell r="M981">
            <v>108.50240916133359</v>
          </cell>
          <cell r="N981">
            <v>94.955252427004652</v>
          </cell>
          <cell r="O981">
            <v>256.35644453403756</v>
          </cell>
          <cell r="P981">
            <v>109.48327502539104</v>
          </cell>
          <cell r="Q981">
            <v>92.710706092897325</v>
          </cell>
          <cell r="R981">
            <v>672.45324888880521</v>
          </cell>
          <cell r="S981">
            <v>130.35326052105736</v>
          </cell>
          <cell r="T981">
            <v>4.0261122532044249</v>
          </cell>
          <cell r="U981">
            <v>84.792611561845177</v>
          </cell>
          <cell r="V981">
            <v>126.88608058845354</v>
          </cell>
          <cell r="W981">
            <v>1091.081347752516</v>
          </cell>
          <cell r="X981" t="e">
            <v>#VALUE!</v>
          </cell>
          <cell r="Y981">
            <v>220.39997707757678</v>
          </cell>
          <cell r="Z981" t="e">
            <v>#VALUE!</v>
          </cell>
          <cell r="AA981" t="e">
            <v>#VALUE!</v>
          </cell>
        </row>
        <row r="982">
          <cell r="C982" t="str">
            <v>Road fuel emissions - 2030 (CT - 2C)</v>
          </cell>
          <cell r="E982">
            <v>30.487846893248857</v>
          </cell>
          <cell r="F982">
            <v>72.908536244615206</v>
          </cell>
          <cell r="G982">
            <v>136.40998367069125</v>
          </cell>
          <cell r="H982">
            <v>126.78148472728036</v>
          </cell>
          <cell r="I982">
            <v>758.58571839189767</v>
          </cell>
          <cell r="J982">
            <v>77.514810903593087</v>
          </cell>
          <cell r="K982">
            <v>101.93802589787421</v>
          </cell>
          <cell r="L982">
            <v>330.1059044829243</v>
          </cell>
          <cell r="M982">
            <v>137.47140383767643</v>
          </cell>
          <cell r="N982">
            <v>67.841556117960849</v>
          </cell>
          <cell r="O982">
            <v>122.54376526774425</v>
          </cell>
          <cell r="P982">
            <v>38.78120306869716</v>
          </cell>
          <cell r="Q982">
            <v>128.88946882046784</v>
          </cell>
          <cell r="R982">
            <v>69.946145028035062</v>
          </cell>
          <cell r="S982">
            <v>57.025643371340017</v>
          </cell>
          <cell r="T982">
            <v>43.880205331208913</v>
          </cell>
          <cell r="U982">
            <v>47.761122397268942</v>
          </cell>
          <cell r="V982">
            <v>77.24051512522162</v>
          </cell>
          <cell r="W982">
            <v>1066.1677824636949</v>
          </cell>
          <cell r="X982" t="e">
            <v>#VALUE!</v>
          </cell>
          <cell r="Y982">
            <v>183.80426958112844</v>
          </cell>
          <cell r="Z982" t="e">
            <v>#VALUE!</v>
          </cell>
          <cell r="AA982" t="e">
            <v>#VALUE!</v>
          </cell>
        </row>
        <row r="983">
          <cell r="C983" t="str">
            <v>Oil emissions - 2016 (CT - 2C)</v>
          </cell>
          <cell r="E983">
            <v>88.839864265123921</v>
          </cell>
          <cell r="F983">
            <v>136.36410996213039</v>
          </cell>
          <cell r="G983">
            <v>289.51365145078819</v>
          </cell>
          <cell r="H983">
            <v>287.91703693645587</v>
          </cell>
          <cell r="I983">
            <v>1303.6517489880055</v>
          </cell>
          <cell r="J983">
            <v>170.16618759781733</v>
          </cell>
          <cell r="K983">
            <v>241.47495563522349</v>
          </cell>
          <cell r="L983">
            <v>512.51274793715368</v>
          </cell>
          <cell r="M983">
            <v>218.7820413303098</v>
          </cell>
          <cell r="N983">
            <v>146.3410171944704</v>
          </cell>
          <cell r="O983">
            <v>404.53366085671615</v>
          </cell>
          <cell r="P983">
            <v>170.70263925389023</v>
          </cell>
          <cell r="Q983">
            <v>256.58411191539875</v>
          </cell>
          <cell r="R983">
            <v>307.07425227270983</v>
          </cell>
          <cell r="S983">
            <v>378.3155344683276</v>
          </cell>
          <cell r="T983">
            <v>72.946577590952742</v>
          </cell>
          <cell r="U983">
            <v>97.987353819784943</v>
          </cell>
          <cell r="V983">
            <v>158.13009155987751</v>
          </cell>
          <cell r="W983">
            <v>2011.7037350366354</v>
          </cell>
        </row>
        <row r="984">
          <cell r="C984" t="str">
            <v>Oil emissions - 2017 (CT - 2C)</v>
          </cell>
          <cell r="E984">
            <v>95.257968618547494</v>
          </cell>
          <cell r="F984">
            <v>145.3968122710726</v>
          </cell>
          <cell r="G984">
            <v>301.41636597871167</v>
          </cell>
          <cell r="H984">
            <v>308.62593221907025</v>
          </cell>
          <cell r="I984">
            <v>1440.7910139530543</v>
          </cell>
          <cell r="J984">
            <v>179.47887099279566</v>
          </cell>
          <cell r="K984">
            <v>257.63446985358968</v>
          </cell>
          <cell r="L984">
            <v>563.8886365079552</v>
          </cell>
          <cell r="M984">
            <v>237.7480346295975</v>
          </cell>
          <cell r="N984">
            <v>154.51332264410868</v>
          </cell>
          <cell r="O984">
            <v>431.09357106552955</v>
          </cell>
          <cell r="P984">
            <v>184.2339498350058</v>
          </cell>
          <cell r="Q984">
            <v>267.9153018611679</v>
          </cell>
          <cell r="R984">
            <v>327.7033851322476</v>
          </cell>
          <cell r="S984">
            <v>371.9241676015568</v>
          </cell>
          <cell r="T984">
            <v>76.290795712143861</v>
          </cell>
          <cell r="U984">
            <v>108.59594569880007</v>
          </cell>
          <cell r="V984">
            <v>169.32443379732052</v>
          </cell>
          <cell r="W984">
            <v>2148.439517156874</v>
          </cell>
        </row>
        <row r="985">
          <cell r="C985" t="str">
            <v>Oil emissions - 2018 (CT - 2C)</v>
          </cell>
          <cell r="E985">
            <v>89.612713552217954</v>
          </cell>
          <cell r="F985">
            <v>140.58066446091334</v>
          </cell>
          <cell r="G985">
            <v>287.73163395206916</v>
          </cell>
          <cell r="H985">
            <v>295.106262703862</v>
          </cell>
          <cell r="I985">
            <v>1407.5605339498334</v>
          </cell>
          <cell r="J985">
            <v>170.29612992808464</v>
          </cell>
          <cell r="K985">
            <v>244.42439312528131</v>
          </cell>
          <cell r="L985">
            <v>562.06212109819296</v>
          </cell>
          <cell r="M985">
            <v>239.99092620724619</v>
          </cell>
          <cell r="N985">
            <v>147.64295365110141</v>
          </cell>
          <cell r="O985">
            <v>413.09261182898706</v>
          </cell>
          <cell r="P985">
            <v>177.08096009570215</v>
          </cell>
          <cell r="Q985">
            <v>254.5574698284</v>
          </cell>
          <cell r="R985">
            <v>312.10387561807426</v>
          </cell>
          <cell r="S985">
            <v>368.00283419728527</v>
          </cell>
          <cell r="T985">
            <v>72.915795037555711</v>
          </cell>
          <cell r="U985">
            <v>106.72916975399535</v>
          </cell>
          <cell r="V985">
            <v>161.26043084691614</v>
          </cell>
          <cell r="W985">
            <v>2052.5683451173645</v>
          </cell>
        </row>
        <row r="986">
          <cell r="C986" t="str">
            <v>Oil emissions - 2019 (CT - 2C)</v>
          </cell>
          <cell r="E986">
            <v>89.891707321332646</v>
          </cell>
          <cell r="F986">
            <v>142.09858864006119</v>
          </cell>
          <cell r="G986">
            <v>291.05099627580188</v>
          </cell>
          <cell r="H986">
            <v>297.50615333545761</v>
          </cell>
          <cell r="I986">
            <v>1464.4954629291524</v>
          </cell>
          <cell r="J986">
            <v>170.18573894123551</v>
          </cell>
          <cell r="K986">
            <v>243.72083383520311</v>
          </cell>
          <cell r="L986">
            <v>589.50897676920238</v>
          </cell>
          <cell r="M986">
            <v>247.58914458783215</v>
          </cell>
          <cell r="N986">
            <v>146.41415813658278</v>
          </cell>
          <cell r="O986">
            <v>415.15882355896667</v>
          </cell>
          <cell r="P986">
            <v>180.93933501681539</v>
          </cell>
          <cell r="Q986">
            <v>257.99421856256043</v>
          </cell>
          <cell r="R986">
            <v>317.59404257814759</v>
          </cell>
          <cell r="S986">
            <v>370.86248030915493</v>
          </cell>
          <cell r="T986">
            <v>73.284150144621449</v>
          </cell>
          <cell r="U986">
            <v>105.42884221144178</v>
          </cell>
          <cell r="V986">
            <v>161.19091372601719</v>
          </cell>
          <cell r="W986">
            <v>2084.287027544221</v>
          </cell>
        </row>
        <row r="987">
          <cell r="C987" t="str">
            <v>Oil emissions - 2020 (CT - 2C)</v>
          </cell>
          <cell r="E987">
            <v>85.521519176655076</v>
          </cell>
          <cell r="F987">
            <v>137.48998958659675</v>
          </cell>
          <cell r="G987">
            <v>280.72835892178767</v>
          </cell>
          <cell r="H987">
            <v>284.85816437630638</v>
          </cell>
          <cell r="I987">
            <v>1442.8413352257594</v>
          </cell>
          <cell r="J987">
            <v>164.07896140624038</v>
          </cell>
          <cell r="K987">
            <v>234.96087658110767</v>
          </cell>
          <cell r="L987">
            <v>585.60442693999084</v>
          </cell>
          <cell r="M987">
            <v>236.06955261626567</v>
          </cell>
          <cell r="N987">
            <v>140.98944394541502</v>
          </cell>
          <cell r="O987">
            <v>396.02729626750414</v>
          </cell>
          <cell r="P987">
            <v>174.37879609652504</v>
          </cell>
          <cell r="Q987">
            <v>248.41456206380414</v>
          </cell>
          <cell r="R987">
            <v>301.98701884701842</v>
          </cell>
          <cell r="S987">
            <v>347.66610046328105</v>
          </cell>
          <cell r="T987">
            <v>70.572910688009358</v>
          </cell>
          <cell r="U987">
            <v>101.96409100854306</v>
          </cell>
          <cell r="V987">
            <v>155.84143789077436</v>
          </cell>
          <cell r="W987">
            <v>1993.5637496358263</v>
          </cell>
          <cell r="X987" t="e">
            <v>#VALUE!</v>
          </cell>
          <cell r="Y987">
            <v>388.60834693354792</v>
          </cell>
          <cell r="Z987" t="e">
            <v>#VALUE!</v>
          </cell>
          <cell r="AA987" t="e">
            <v>#VALUE!</v>
          </cell>
        </row>
        <row r="988">
          <cell r="C988" t="str">
            <v>Oil emissions - 2021 (CT - 2C)</v>
          </cell>
          <cell r="E988">
            <v>84.025902741111238</v>
          </cell>
          <cell r="F988">
            <v>135.64073995912091</v>
          </cell>
          <cell r="G988">
            <v>275.90802383971584</v>
          </cell>
          <cell r="H988">
            <v>278.67477889314472</v>
          </cell>
          <cell r="I988">
            <v>1452.4104011929724</v>
          </cell>
          <cell r="J988">
            <v>161.13816022163539</v>
          </cell>
          <cell r="K988">
            <v>230.80423024020789</v>
          </cell>
          <cell r="L988">
            <v>596.24811222807944</v>
          </cell>
          <cell r="M988">
            <v>232.28970683265089</v>
          </cell>
          <cell r="N988">
            <v>137.60790758478981</v>
          </cell>
          <cell r="O988">
            <v>385.05341296897797</v>
          </cell>
          <cell r="P988">
            <v>172.10389989031773</v>
          </cell>
          <cell r="Q988">
            <v>244.31016041707528</v>
          </cell>
          <cell r="R988">
            <v>294.76662629851819</v>
          </cell>
          <cell r="S988">
            <v>329.90090315547707</v>
          </cell>
          <cell r="T988">
            <v>69.328714062233956</v>
          </cell>
          <cell r="U988">
            <v>100.80684876412312</v>
          </cell>
          <cell r="V988">
            <v>153.33979810937225</v>
          </cell>
          <cell r="W988">
            <v>1950.4280400875546</v>
          </cell>
          <cell r="X988" t="e">
            <v>#VALUE!</v>
          </cell>
          <cell r="Y988">
            <v>383.40980881510939</v>
          </cell>
          <cell r="Z988" t="e">
            <v>#VALUE!</v>
          </cell>
          <cell r="AA988" t="e">
            <v>#VALUE!</v>
          </cell>
        </row>
        <row r="989">
          <cell r="C989" t="str">
            <v>Oil emissions - 2022 (CT - 2C)</v>
          </cell>
          <cell r="E989">
            <v>83.93042563253573</v>
          </cell>
          <cell r="F989">
            <v>135.02730607031654</v>
          </cell>
          <cell r="G989">
            <v>273.89039086249045</v>
          </cell>
          <cell r="H989">
            <v>275.36398385246906</v>
          </cell>
          <cell r="I989">
            <v>1475.6356565387073</v>
          </cell>
          <cell r="J989">
            <v>159.73031708872907</v>
          </cell>
          <cell r="K989">
            <v>228.71541524774742</v>
          </cell>
          <cell r="L989">
            <v>613.75998799639444</v>
          </cell>
          <cell r="M989">
            <v>232.24263608160913</v>
          </cell>
          <cell r="N989">
            <v>135.50726399293254</v>
          </cell>
          <cell r="O989">
            <v>378.93861096273525</v>
          </cell>
          <cell r="P989">
            <v>171.88233451522947</v>
          </cell>
          <cell r="Q989">
            <v>243.53821670046966</v>
          </cell>
          <cell r="R989">
            <v>291.51795390944062</v>
          </cell>
          <cell r="S989">
            <v>319.47194148544412</v>
          </cell>
          <cell r="T989">
            <v>68.715870568774363</v>
          </cell>
          <cell r="U989">
            <v>100.66223118715683</v>
          </cell>
          <cell r="V989">
            <v>152.16992493468868</v>
          </cell>
          <cell r="W989">
            <v>1928.710515570034</v>
          </cell>
          <cell r="X989" t="e">
            <v>#VALUE!</v>
          </cell>
          <cell r="Y989">
            <v>382.60057806304764</v>
          </cell>
          <cell r="Z989" t="e">
            <v>#VALUE!</v>
          </cell>
          <cell r="AA989" t="e">
            <v>#VALUE!</v>
          </cell>
        </row>
        <row r="990">
          <cell r="C990" t="str">
            <v>Oil emissions - 2023 (CT - 2C)</v>
          </cell>
          <cell r="E990">
            <v>84.079517604304328</v>
          </cell>
          <cell r="F990">
            <v>134.53848534790092</v>
          </cell>
          <cell r="G990">
            <v>272.1218345324221</v>
          </cell>
          <cell r="H990">
            <v>272.30135976216525</v>
          </cell>
          <cell r="I990">
            <v>1499.3748310352976</v>
          </cell>
          <cell r="J990">
            <v>158.45331010990154</v>
          </cell>
          <cell r="K990">
            <v>226.63255359381168</v>
          </cell>
          <cell r="L990">
            <v>632.45011539643372</v>
          </cell>
          <cell r="M990">
            <v>232.65358052202922</v>
          </cell>
          <cell r="N990">
            <v>133.54527258736087</v>
          </cell>
          <cell r="O990">
            <v>373.43396811984474</v>
          </cell>
          <cell r="P990">
            <v>171.89314716402518</v>
          </cell>
          <cell r="Q990">
            <v>243.21374573348345</v>
          </cell>
          <cell r="R990">
            <v>288.72680203286711</v>
          </cell>
          <cell r="S990">
            <v>311.26727840627035</v>
          </cell>
          <cell r="T990">
            <v>68.161225417995595</v>
          </cell>
          <cell r="U990">
            <v>100.8577931584434</v>
          </cell>
          <cell r="V990">
            <v>151.13429130674319</v>
          </cell>
          <cell r="W990">
            <v>1908.7588830825657</v>
          </cell>
          <cell r="X990" t="e">
            <v>#VALUE!</v>
          </cell>
          <cell r="Y990">
            <v>382.29463131125618</v>
          </cell>
          <cell r="Z990" t="e">
            <v>#VALUE!</v>
          </cell>
          <cell r="AA990" t="e">
            <v>#VALUE!</v>
          </cell>
        </row>
        <row r="991">
          <cell r="C991" t="str">
            <v>Oil emissions - 2024 (CT - 2C)</v>
          </cell>
          <cell r="E991">
            <v>84.3507079562591</v>
          </cell>
          <cell r="F991">
            <v>134.25909362612128</v>
          </cell>
          <cell r="G991">
            <v>270.83020836552578</v>
          </cell>
          <cell r="H991">
            <v>269.78217522449393</v>
          </cell>
          <cell r="I991">
            <v>1525.4705274149276</v>
          </cell>
          <cell r="J991">
            <v>157.44625956352357</v>
          </cell>
          <cell r="K991">
            <v>224.73215757106391</v>
          </cell>
          <cell r="L991">
            <v>652.8201292024512</v>
          </cell>
          <cell r="M991">
            <v>233.70057412420817</v>
          </cell>
          <cell r="N991">
            <v>131.91957115085373</v>
          </cell>
          <cell r="O991">
            <v>368.72567372523736</v>
          </cell>
          <cell r="P991">
            <v>172.20546208336521</v>
          </cell>
          <cell r="Q991">
            <v>243.22487710848804</v>
          </cell>
          <cell r="R991">
            <v>286.66290020278154</v>
          </cell>
          <cell r="S991">
            <v>306.30119717244514</v>
          </cell>
          <cell r="T991">
            <v>67.717727848483534</v>
          </cell>
          <cell r="U991">
            <v>101.23096441055711</v>
          </cell>
          <cell r="V991">
            <v>150.33187054165157</v>
          </cell>
          <cell r="W991">
            <v>1892.1170254401979</v>
          </cell>
          <cell r="X991" t="e">
            <v>#VALUE!</v>
          </cell>
          <cell r="Y991">
            <v>382.83311067013869</v>
          </cell>
          <cell r="Z991" t="e">
            <v>#VALUE!</v>
          </cell>
          <cell r="AA991" t="e">
            <v>#VALUE!</v>
          </cell>
        </row>
        <row r="992">
          <cell r="C992" t="str">
            <v>Oil emissions - 2025 (CT - 2C)</v>
          </cell>
          <cell r="E992">
            <v>83.620205565319424</v>
          </cell>
          <cell r="F992">
            <v>133.89628245959949</v>
          </cell>
          <cell r="G992">
            <v>268.65639889206153</v>
          </cell>
          <cell r="H992">
            <v>267.1497235481105</v>
          </cell>
          <cell r="I992">
            <v>1553.6474645742476</v>
          </cell>
          <cell r="J992">
            <v>156.26410432776214</v>
          </cell>
          <cell r="K992">
            <v>222.13475931897352</v>
          </cell>
          <cell r="L992">
            <v>670.82094287638142</v>
          </cell>
          <cell r="M992">
            <v>234.29697120695516</v>
          </cell>
          <cell r="N992">
            <v>130.26509019286669</v>
          </cell>
          <cell r="O992">
            <v>365.46587958195295</v>
          </cell>
          <cell r="P992">
            <v>171.9277128522304</v>
          </cell>
          <cell r="Q992">
            <v>241.93637411211941</v>
          </cell>
          <cell r="R992">
            <v>285.16491445922497</v>
          </cell>
          <cell r="S992">
            <v>301.96196095610986</v>
          </cell>
          <cell r="T992">
            <v>67.1250539953583</v>
          </cell>
          <cell r="U992">
            <v>100.56109727758246</v>
          </cell>
          <cell r="V992">
            <v>149.19254099188288</v>
          </cell>
          <cell r="W992">
            <v>1877.6531324569751</v>
          </cell>
          <cell r="X992" t="e">
            <v>#VALUE!</v>
          </cell>
          <cell r="Y992">
            <v>383.249505770827</v>
          </cell>
          <cell r="Z992" t="e">
            <v>#VALUE!</v>
          </cell>
          <cell r="AA992" t="e">
            <v>#VALUE!</v>
          </cell>
        </row>
        <row r="993">
          <cell r="C993" t="str">
            <v>Oil emissions - 2026 (CT - 2C)</v>
          </cell>
          <cell r="E993">
            <v>82.74479190612702</v>
          </cell>
          <cell r="F993">
            <v>133.42632683100291</v>
          </cell>
          <cell r="G993">
            <v>266.31030841159298</v>
          </cell>
          <cell r="H993">
            <v>264.35146697863598</v>
          </cell>
          <cell r="I993">
            <v>1581.2580427581493</v>
          </cell>
          <cell r="J993">
            <v>154.97776776133927</v>
          </cell>
          <cell r="K993">
            <v>219.39453885996545</v>
          </cell>
          <cell r="L993">
            <v>688.71920553331324</v>
          </cell>
          <cell r="M993">
            <v>234.68877622309424</v>
          </cell>
          <cell r="N993">
            <v>128.49547147941252</v>
          </cell>
          <cell r="O993">
            <v>361.68732534285937</v>
          </cell>
          <cell r="P993">
            <v>171.44520655105168</v>
          </cell>
          <cell r="Q993">
            <v>240.29319918018743</v>
          </cell>
          <cell r="R993">
            <v>283.32036808275143</v>
          </cell>
          <cell r="S993">
            <v>296.66117772931892</v>
          </cell>
          <cell r="T993">
            <v>66.494064484373624</v>
          </cell>
          <cell r="U993">
            <v>99.816971998133482</v>
          </cell>
          <cell r="V993">
            <v>147.95330546387865</v>
          </cell>
          <cell r="W993">
            <v>1861.6464950186551</v>
          </cell>
          <cell r="X993" t="e">
            <v>#VALUE!</v>
          </cell>
          <cell r="Y993">
            <v>383.351832136518</v>
          </cell>
          <cell r="Z993" t="e">
            <v>#VALUE!</v>
          </cell>
          <cell r="AA993" t="e">
            <v>#VALUE!</v>
          </cell>
        </row>
        <row r="994">
          <cell r="C994" t="str">
            <v>Oil emissions - 2027 (CT - 2C)</v>
          </cell>
          <cell r="E994">
            <v>82.048976385647592</v>
          </cell>
          <cell r="F994">
            <v>133.15579618656241</v>
          </cell>
          <cell r="G994">
            <v>264.39712661471401</v>
          </cell>
          <cell r="H994">
            <v>262.02858446920334</v>
          </cell>
          <cell r="I994">
            <v>1612.1331008896468</v>
          </cell>
          <cell r="J994">
            <v>153.91886947191051</v>
          </cell>
          <cell r="K994">
            <v>216.99051104462688</v>
          </cell>
          <cell r="L994">
            <v>708.30785747296818</v>
          </cell>
          <cell r="M994">
            <v>235.6486600859493</v>
          </cell>
          <cell r="N994">
            <v>126.91491067430458</v>
          </cell>
          <cell r="O994">
            <v>358.56505793619556</v>
          </cell>
          <cell r="P994">
            <v>171.26758185489982</v>
          </cell>
          <cell r="Q994">
            <v>239.03366907595097</v>
          </cell>
          <cell r="R994">
            <v>282.06438625772012</v>
          </cell>
          <cell r="S994">
            <v>292.39270086493951</v>
          </cell>
          <cell r="T994">
            <v>65.961356366338947</v>
          </cell>
          <cell r="U994">
            <v>99.22720315216101</v>
          </cell>
          <cell r="V994">
            <v>146.91683597308611</v>
          </cell>
          <cell r="W994">
            <v>1849.0272788916363</v>
          </cell>
          <cell r="X994" t="e">
            <v>#VALUE!</v>
          </cell>
          <cell r="Y994">
            <v>384.2105507193927</v>
          </cell>
          <cell r="Z994" t="e">
            <v>#VALUE!</v>
          </cell>
          <cell r="AA994" t="e">
            <v>#VALUE!</v>
          </cell>
        </row>
        <row r="995">
          <cell r="C995" t="str">
            <v>Oil emissions - 2028 (CT - 2C)</v>
          </cell>
          <cell r="E995">
            <v>81.274126876113442</v>
          </cell>
          <cell r="F995">
            <v>132.81842531690845</v>
          </cell>
          <cell r="G995">
            <v>262.37849874588943</v>
          </cell>
          <cell r="H995">
            <v>259.60805578071677</v>
          </cell>
          <cell r="I995">
            <v>1642.9256349004004</v>
          </cell>
          <cell r="J995">
            <v>152.79314831709624</v>
          </cell>
          <cell r="K995">
            <v>214.49802694042214</v>
          </cell>
          <cell r="L995">
            <v>728.06717245527796</v>
          </cell>
          <cell r="M995">
            <v>236.50680213312316</v>
          </cell>
          <cell r="N995">
            <v>125.27102990147279</v>
          </cell>
          <cell r="O995">
            <v>355.16249954229852</v>
          </cell>
          <cell r="P995">
            <v>170.95362033424593</v>
          </cell>
          <cell r="Q995">
            <v>237.57945253028808</v>
          </cell>
          <cell r="R995">
            <v>280.58802579531516</v>
          </cell>
          <cell r="S995">
            <v>287.7841559682044</v>
          </cell>
          <cell r="T995">
            <v>65.405396638565861</v>
          </cell>
          <cell r="U995">
            <v>98.590274922694263</v>
          </cell>
          <cell r="V995">
            <v>145.81645773683252</v>
          </cell>
          <cell r="W995">
            <v>1835.4379045895701</v>
          </cell>
          <cell r="X995" t="e">
            <v>#VALUE!</v>
          </cell>
          <cell r="Y995">
            <v>384.91887944344404</v>
          </cell>
          <cell r="Z995" t="e">
            <v>#VALUE!</v>
          </cell>
          <cell r="AA995" t="e">
            <v>#VALUE!</v>
          </cell>
        </row>
        <row r="996">
          <cell r="C996" t="str">
            <v>Oil emissions - 2029 (CT - 2C)</v>
          </cell>
          <cell r="E996">
            <v>80.577080269743689</v>
          </cell>
          <cell r="F996">
            <v>132.56134136407144</v>
          </cell>
          <cell r="G996">
            <v>260.53819505735373</v>
          </cell>
          <cell r="H996">
            <v>257.38882457648566</v>
          </cell>
          <cell r="I996">
            <v>1675.5151341707126</v>
          </cell>
          <cell r="J996">
            <v>151.75744083030278</v>
          </cell>
          <cell r="K996">
            <v>212.14172256479057</v>
          </cell>
          <cell r="L996">
            <v>748.86549334600397</v>
          </cell>
          <cell r="M996">
            <v>237.63980289786923</v>
          </cell>
          <cell r="N996">
            <v>123.70859988210886</v>
          </cell>
          <cell r="O996">
            <v>352.07401917485663</v>
          </cell>
          <cell r="P996">
            <v>170.74967968447157</v>
          </cell>
          <cell r="Q996">
            <v>236.29104574985402</v>
          </cell>
          <cell r="R996">
            <v>279.3399363687758</v>
          </cell>
          <cell r="S996">
            <v>283.95345593736585</v>
          </cell>
          <cell r="T996">
            <v>64.889815459287746</v>
          </cell>
          <cell r="U996">
            <v>98.014504300728476</v>
          </cell>
          <cell r="V996">
            <v>144.79584866896255</v>
          </cell>
          <cell r="W996">
            <v>1823.1997456746076</v>
          </cell>
          <cell r="X996" t="e">
            <v>#VALUE!</v>
          </cell>
          <cell r="Y996">
            <v>386.00008873570278</v>
          </cell>
          <cell r="Z996" t="e">
            <v>#VALUE!</v>
          </cell>
          <cell r="AA996" t="e">
            <v>#VALUE!</v>
          </cell>
        </row>
        <row r="997">
          <cell r="C997" t="str">
            <v>Oil emissions - 2030 (CT - 2C)</v>
          </cell>
          <cell r="E997">
            <v>79.989521378009229</v>
          </cell>
          <cell r="F997">
            <v>132.43661619835081</v>
          </cell>
          <cell r="G997">
            <v>258.99905717888112</v>
          </cell>
          <cell r="H997">
            <v>255.49832689678291</v>
          </cell>
          <cell r="I997">
            <v>1710.871503395512</v>
          </cell>
          <cell r="J997">
            <v>150.88220205827724</v>
          </cell>
          <cell r="K997">
            <v>210.01888842773647</v>
          </cell>
          <cell r="L997">
            <v>771.20722424457813</v>
          </cell>
          <cell r="M997">
            <v>239.13979371054032</v>
          </cell>
          <cell r="N997">
            <v>122.262377516889</v>
          </cell>
          <cell r="O997">
            <v>349.32443782212687</v>
          </cell>
          <cell r="P997">
            <v>170.75490198540732</v>
          </cell>
          <cell r="Q997">
            <v>235.22704017121748</v>
          </cell>
          <cell r="R997">
            <v>278.49023896523869</v>
          </cell>
          <cell r="S997">
            <v>280.34353847529007</v>
          </cell>
          <cell r="T997">
            <v>64.442904418073141</v>
          </cell>
          <cell r="U997">
            <v>97.545352615550513</v>
          </cell>
          <cell r="V997">
            <v>143.916981937391</v>
          </cell>
          <cell r="W997">
            <v>1813.3090870035023</v>
          </cell>
          <cell r="X997" t="e">
            <v>#VALUE!</v>
          </cell>
          <cell r="Y997">
            <v>387.61368391575553</v>
          </cell>
          <cell r="Z997" t="e">
            <v>#VALUE!</v>
          </cell>
          <cell r="AA997" t="e">
            <v>#VALUE!</v>
          </cell>
        </row>
        <row r="998">
          <cell r="C998" t="str">
            <v>Other fuel emissions - 2030 (CT - 2C)</v>
          </cell>
          <cell r="E998">
            <v>0</v>
          </cell>
          <cell r="F998">
            <v>0.6</v>
          </cell>
          <cell r="G998">
            <v>0</v>
          </cell>
          <cell r="H998">
            <v>1.1000000000000001</v>
          </cell>
          <cell r="I998">
            <v>30.4</v>
          </cell>
          <cell r="J998">
            <v>6.6</v>
          </cell>
          <cell r="K998">
            <v>20.399999999999999</v>
          </cell>
          <cell r="L998">
            <v>1.4</v>
          </cell>
          <cell r="M998">
            <v>0</v>
          </cell>
          <cell r="N998">
            <v>5.2</v>
          </cell>
          <cell r="O998">
            <v>32.799999999999997</v>
          </cell>
          <cell r="P998">
            <v>17.8</v>
          </cell>
          <cell r="Q998">
            <v>0.1</v>
          </cell>
          <cell r="R998">
            <v>31.2</v>
          </cell>
          <cell r="S998">
            <v>0</v>
          </cell>
          <cell r="T998">
            <v>0</v>
          </cell>
          <cell r="U998">
            <v>0.3</v>
          </cell>
          <cell r="V998">
            <v>6</v>
          </cell>
          <cell r="W998">
            <v>20.100000000000001</v>
          </cell>
          <cell r="X998" t="e">
            <v>#VALUE!</v>
          </cell>
          <cell r="Y998">
            <v>9.1578947368421044</v>
          </cell>
          <cell r="Z998" t="e">
            <v>#VALUE!</v>
          </cell>
          <cell r="AA998" t="e">
            <v>#VALUE!</v>
          </cell>
        </row>
        <row r="999">
          <cell r="C999" t="str">
            <v>Total deaths - 2030 (CT - 2C)</v>
          </cell>
          <cell r="E999">
            <v>4679.1482032206377</v>
          </cell>
          <cell r="F999">
            <v>1817.8802346276452</v>
          </cell>
          <cell r="G999">
            <v>17811.937834666118</v>
          </cell>
          <cell r="H999">
            <v>2470.9031606459566</v>
          </cell>
          <cell r="I999">
            <v>954231.1393195265</v>
          </cell>
          <cell r="J999">
            <v>7101.5063237084869</v>
          </cell>
          <cell r="K999">
            <v>11239.767729740213</v>
          </cell>
          <cell r="L999">
            <v>870844.5046855408</v>
          </cell>
          <cell r="M999">
            <v>148904.28445130118</v>
          </cell>
          <cell r="N999">
            <v>4906.7211274711608</v>
          </cell>
          <cell r="O999">
            <v>12247.426249562508</v>
          </cell>
          <cell r="P999">
            <v>8625.4674520557455</v>
          </cell>
          <cell r="Q999">
            <v>11208.439998426558</v>
          </cell>
          <cell r="R999">
            <v>55150.790163698461</v>
          </cell>
          <cell r="S999">
            <v>2822.0464244053014</v>
          </cell>
          <cell r="T999">
            <v>13520.022215231467</v>
          </cell>
          <cell r="U999">
            <v>13427.070587823528</v>
          </cell>
          <cell r="V999">
            <v>6041.6955206469083</v>
          </cell>
          <cell r="W999">
            <v>36202.698471302385</v>
          </cell>
          <cell r="X999" t="e">
            <v>#VALUE!</v>
          </cell>
          <cell r="Y999">
            <v>114908.07632387376</v>
          </cell>
          <cell r="Z999" t="e">
            <v>#VALUE!</v>
          </cell>
          <cell r="AA999" t="e">
            <v>#VALUE!</v>
          </cell>
        </row>
        <row r="1000">
          <cell r="C1000" t="str">
            <v>Power deaths - 2030 (CT - 2C)</v>
          </cell>
          <cell r="E1000">
            <v>985.16592754011026</v>
          </cell>
          <cell r="F1000">
            <v>674.33068372903688</v>
          </cell>
          <cell r="G1000">
            <v>1436.0482102088788</v>
          </cell>
          <cell r="H1000">
            <v>271.26842762844922</v>
          </cell>
          <cell r="I1000">
            <v>311611.81227447034</v>
          </cell>
          <cell r="J1000">
            <v>353.60266718377005</v>
          </cell>
          <cell r="K1000">
            <v>2303.8971336507311</v>
          </cell>
          <cell r="L1000">
            <v>352583.94476716622</v>
          </cell>
          <cell r="M1000">
            <v>41517.555920019076</v>
          </cell>
          <cell r="N1000">
            <v>1075.1229722561911</v>
          </cell>
          <cell r="O1000">
            <v>4740.2469564831399</v>
          </cell>
          <cell r="P1000">
            <v>2876.2690918031194</v>
          </cell>
          <cell r="Q1000">
            <v>2722.4167834892437</v>
          </cell>
          <cell r="R1000">
            <v>15114.999230267083</v>
          </cell>
          <cell r="S1000">
            <v>1082.9731695058395</v>
          </cell>
          <cell r="T1000">
            <v>4272.1432847425449</v>
          </cell>
          <cell r="U1000">
            <v>3742.2663621450565</v>
          </cell>
          <cell r="V1000">
            <v>1074.4654448051447</v>
          </cell>
          <cell r="W1000">
            <v>10387.409330313334</v>
          </cell>
          <cell r="X1000" t="e">
            <v>#VALUE!</v>
          </cell>
          <cell r="Y1000">
            <v>39938.207296705637</v>
          </cell>
          <cell r="Z1000" t="e">
            <v>#VALUE!</v>
          </cell>
          <cell r="AA1000" t="e">
            <v>#VALUE!</v>
          </cell>
        </row>
        <row r="1001">
          <cell r="C1001" t="str">
            <v>Coal deaths - 2030 (CT - 2C)</v>
          </cell>
          <cell r="E1001">
            <v>26.729582792959118</v>
          </cell>
          <cell r="F1001">
            <v>107.7893286313161</v>
          </cell>
          <cell r="G1001">
            <v>187.87831575045365</v>
          </cell>
          <cell r="H1001">
            <v>46.089689090846477</v>
          </cell>
          <cell r="I1001">
            <v>402695.53480368329</v>
          </cell>
          <cell r="J1001">
            <v>252.67800243641108</v>
          </cell>
          <cell r="K1001">
            <v>2034.4380580113175</v>
          </cell>
          <cell r="L1001">
            <v>176858.63907195139</v>
          </cell>
          <cell r="M1001">
            <v>4563.0480859013205</v>
          </cell>
          <cell r="N1001">
            <v>244.66169339669406</v>
          </cell>
          <cell r="O1001">
            <v>1403.4364535684508</v>
          </cell>
          <cell r="P1001">
            <v>1787.9055316854096</v>
          </cell>
          <cell r="Q1001">
            <v>76.292271230625033</v>
          </cell>
          <cell r="R1001">
            <v>12450.760398745466</v>
          </cell>
          <cell r="S1001">
            <v>0</v>
          </cell>
          <cell r="T1001">
            <v>3046.0080110357512</v>
          </cell>
          <cell r="U1001">
            <v>4438.4785978328255</v>
          </cell>
          <cell r="V1001">
            <v>453.80913423537163</v>
          </cell>
          <cell r="W1001">
            <v>3347.4642049271652</v>
          </cell>
          <cell r="X1001" t="e">
            <v>#VALUE!</v>
          </cell>
          <cell r="Y1001">
            <v>32316.928486047735</v>
          </cell>
          <cell r="Z1001" t="e">
            <v>#VALUE!</v>
          </cell>
          <cell r="AA1001" t="e">
            <v>#VALUE!</v>
          </cell>
        </row>
        <row r="1002">
          <cell r="C1002" t="str">
            <v>Natural gas deaths - 2030 (CT - 2C)</v>
          </cell>
          <cell r="E1002">
            <v>154.15595556442906</v>
          </cell>
          <cell r="F1002">
            <v>30.597907809437796</v>
          </cell>
          <cell r="G1002">
            <v>66.577238619679491</v>
          </cell>
          <cell r="H1002">
            <v>255.08072081788367</v>
          </cell>
          <cell r="I1002">
            <v>36373.01741483216</v>
          </cell>
          <cell r="J1002">
            <v>525.89125333640175</v>
          </cell>
          <cell r="K1002">
            <v>1982.2158277145986</v>
          </cell>
          <cell r="L1002">
            <v>4285.9221886950863</v>
          </cell>
          <cell r="M1002">
            <v>4193.6691934363698</v>
          </cell>
          <cell r="N1002">
            <v>469.90375339245304</v>
          </cell>
          <cell r="O1002">
            <v>3515.977383996712</v>
          </cell>
          <cell r="P1002">
            <v>1025.148568684257</v>
          </cell>
          <cell r="Q1002">
            <v>100.61920876659862</v>
          </cell>
          <cell r="R1002">
            <v>12144.415633148141</v>
          </cell>
          <cell r="S1002">
            <v>211.72435609843387</v>
          </cell>
          <cell r="T1002">
            <v>12.849958176292068</v>
          </cell>
          <cell r="U1002">
            <v>536.14728240764941</v>
          </cell>
          <cell r="V1002">
            <v>1069.8943142454384</v>
          </cell>
          <cell r="W1002">
            <v>6044.5144560387453</v>
          </cell>
          <cell r="X1002" t="e">
            <v>#VALUE!</v>
          </cell>
          <cell r="Y1002">
            <v>3842.0169797779349</v>
          </cell>
          <cell r="Z1002" t="e">
            <v>#VALUE!</v>
          </cell>
          <cell r="AA1002" t="e">
            <v>#VALUE!</v>
          </cell>
        </row>
        <row r="1003">
          <cell r="C1003" t="str">
            <v>Gasoline deaths - 2030 (CT - 2C)</v>
          </cell>
          <cell r="E1003">
            <v>323.10382393787353</v>
          </cell>
          <cell r="F1003">
            <v>116.24060292945344</v>
          </cell>
          <cell r="G1003">
            <v>685.7884847463506</v>
          </cell>
          <cell r="H1003">
            <v>232.14699294571375</v>
          </cell>
          <cell r="I1003">
            <v>49637.660858282972</v>
          </cell>
          <cell r="J1003">
            <v>17.023649983313849</v>
          </cell>
          <cell r="K1003">
            <v>91.931462452007182</v>
          </cell>
          <cell r="L1003">
            <v>8144.2570186693256</v>
          </cell>
          <cell r="M1003">
            <v>5626.7010304404075</v>
          </cell>
          <cell r="N1003">
            <v>183.81226031041186</v>
          </cell>
          <cell r="O1003">
            <v>741.49990906108269</v>
          </cell>
          <cell r="P1003">
            <v>308.80797853181286</v>
          </cell>
          <cell r="Q1003">
            <v>4062.4395612365497</v>
          </cell>
          <cell r="R1003">
            <v>9162.7580191801371</v>
          </cell>
          <cell r="S1003">
            <v>767.51498921812777</v>
          </cell>
          <cell r="T1003">
            <v>294.80032622215293</v>
          </cell>
          <cell r="U1003">
            <v>21.088699976991723</v>
          </cell>
          <cell r="V1003">
            <v>43.727504456995582</v>
          </cell>
          <cell r="W1003">
            <v>4100.7588448131619</v>
          </cell>
          <cell r="X1003" t="e">
            <v>#VALUE!</v>
          </cell>
          <cell r="Y1003">
            <v>4450.63484302078</v>
          </cell>
          <cell r="Z1003" t="e">
            <v>#VALUE!</v>
          </cell>
          <cell r="AA1003" t="e">
            <v>#VALUE!</v>
          </cell>
        </row>
        <row r="1004">
          <cell r="C1004" t="str">
            <v>Diesel deaths - 2030 (CT - 2C)</v>
          </cell>
          <cell r="E1004">
            <v>3264.3236356227821</v>
          </cell>
          <cell r="F1004">
            <v>1410.9444858473914</v>
          </cell>
          <cell r="G1004">
            <v>10033.817693473689</v>
          </cell>
          <cell r="H1004">
            <v>1537.2669818534162</v>
          </cell>
          <cell r="I1004">
            <v>277394.33550526667</v>
          </cell>
          <cell r="J1004">
            <v>2877.4922724231587</v>
          </cell>
          <cell r="K1004">
            <v>3522.1532461733877</v>
          </cell>
          <cell r="L1004">
            <v>52740.853999834304</v>
          </cell>
          <cell r="M1004">
            <v>31464.858872327619</v>
          </cell>
          <cell r="N1004">
            <v>2116.3483176033465</v>
          </cell>
          <cell r="O1004">
            <v>6023.2234333658125</v>
          </cell>
          <cell r="P1004">
            <v>5213.1567384045484</v>
          </cell>
          <cell r="Q1004">
            <v>6430.5759504023536</v>
          </cell>
          <cell r="R1004">
            <v>18015.575540463953</v>
          </cell>
          <cell r="S1004">
            <v>1827.8779793448221</v>
          </cell>
          <cell r="T1004">
            <v>3493.9403404866634</v>
          </cell>
          <cell r="U1004">
            <v>3960.6949171082078</v>
          </cell>
          <cell r="V1004">
            <v>1678.0231520179843</v>
          </cell>
          <cell r="W1004">
            <v>15043.282036070652</v>
          </cell>
          <cell r="X1004" t="e">
            <v>#VALUE!</v>
          </cell>
          <cell r="Y1004">
            <v>23581.512899899517</v>
          </cell>
          <cell r="Z1004" t="e">
            <v>#VALUE!</v>
          </cell>
          <cell r="AA1004" t="e">
            <v>#VALUE!</v>
          </cell>
        </row>
        <row r="1005">
          <cell r="C1005" t="str">
            <v>Non-road oil deaths - 2030 (CT - 2C)</v>
          </cell>
          <cell r="E1005">
            <v>8.9205883090507054</v>
          </cell>
          <cell r="F1005">
            <v>2.3556425924344384</v>
          </cell>
          <cell r="G1005">
            <v>15.089074074433112</v>
          </cell>
          <cell r="H1005">
            <v>4.8779283509143543</v>
          </cell>
          <cell r="I1005">
            <v>760.9159732781111</v>
          </cell>
          <cell r="J1005">
            <v>3.1573046494879029</v>
          </cell>
          <cell r="K1005">
            <v>5.6184702332177681</v>
          </cell>
          <cell r="L1005">
            <v>95.956484586304455</v>
          </cell>
          <cell r="M1005">
            <v>55.931701983923652</v>
          </cell>
          <cell r="N1005">
            <v>2.0628313582060689</v>
          </cell>
          <cell r="O1005">
            <v>28.512335240121743</v>
          </cell>
          <cell r="P1005">
            <v>27.073988547156166</v>
          </cell>
          <cell r="Q1005">
            <v>16.839132413469212</v>
          </cell>
          <cell r="R1005">
            <v>201.79178455975901</v>
          </cell>
          <cell r="S1005">
            <v>14.892494738883695</v>
          </cell>
          <cell r="T1005">
            <v>3.5038572640469461</v>
          </cell>
          <cell r="U1005">
            <v>4.588568555604569</v>
          </cell>
          <cell r="V1005">
            <v>2.1599316602234286</v>
          </cell>
          <cell r="W1005">
            <v>43.09681119766099</v>
          </cell>
          <cell r="X1005" t="e">
            <v>#VALUE!</v>
          </cell>
          <cell r="Y1005">
            <v>68.28131071542154</v>
          </cell>
          <cell r="Z1005" t="e">
            <v>#VALUE!</v>
          </cell>
          <cell r="AA1005" t="e">
            <v>#VALUE!</v>
          </cell>
        </row>
        <row r="1006">
          <cell r="C1006" t="str">
            <v>Biomass indoor deaths - 2030 (CT - 2C)</v>
          </cell>
          <cell r="E1006">
            <v>253.12822229712802</v>
          </cell>
          <cell r="F1006">
            <v>39.141892420784899</v>
          </cell>
          <cell r="G1006">
            <v>1212.3920781596219</v>
          </cell>
          <cell r="H1006">
            <v>105.02195559294142</v>
          </cell>
          <cell r="I1006">
            <v>38097.178502582123</v>
          </cell>
          <cell r="J1006">
            <v>299.70391162914541</v>
          </cell>
          <cell r="K1006">
            <v>556.27888394356569</v>
          </cell>
          <cell r="L1006">
            <v>122132.78875452372</v>
          </cell>
          <cell r="M1006">
            <v>2684.2937964906332</v>
          </cell>
          <cell r="N1006">
            <v>180.13371862713899</v>
          </cell>
          <cell r="O1006">
            <v>261.85799401015333</v>
          </cell>
          <cell r="P1006">
            <v>120.65054058807969</v>
          </cell>
          <cell r="Q1006">
            <v>71.288180657889811</v>
          </cell>
          <cell r="R1006">
            <v>21.113377585711572</v>
          </cell>
          <cell r="S1006">
            <v>0</v>
          </cell>
          <cell r="T1006">
            <v>240.87227076742721</v>
          </cell>
          <cell r="U1006">
            <v>19.48524849575529</v>
          </cell>
          <cell r="V1006">
            <v>1102.1468871113273</v>
          </cell>
          <cell r="W1006">
            <v>2258.1964901097967</v>
          </cell>
          <cell r="X1006" t="e">
            <v>#VALUE!</v>
          </cell>
          <cell r="Y1006">
            <v>8929.2459318733163</v>
          </cell>
          <cell r="Z1006" t="e">
            <v>#VALUE!</v>
          </cell>
          <cell r="AA1006" t="e">
            <v>#VALUE!</v>
          </cell>
        </row>
        <row r="1007">
          <cell r="C1007" t="str">
            <v>Biomass outdoor deaths - 2030 (CT - 2C)</v>
          </cell>
          <cell r="E1007">
            <v>648.78639469641519</v>
          </cell>
          <cell r="F1007">
            <v>110.8103743968272</v>
          </cell>
          <cell r="G1007">
            <v>5610.3949498418915</v>
          </cell>
          <cell r="H1007">
            <v>290.41889199424094</v>
          </cell>
          <cell r="I1007">
            <v>149272.49626160107</v>
          </cell>
          <cell r="J1007">
            <v>3125.559929250569</v>
          </cell>
          <cell r="K1007">
            <v>3047.1317812121197</v>
          </cell>
          <cell r="L1007">
            <v>506586.08716728067</v>
          </cell>
          <cell r="M1007">
            <v>100315.78177072092</v>
          </cell>
          <cell r="N1007">
            <v>1709.798552782911</v>
          </cell>
          <cell r="O1007">
            <v>272.91874032017364</v>
          </cell>
          <cell r="P1007">
            <v>142.72410561448331</v>
          </cell>
          <cell r="Q1007">
            <v>450.38569371907221</v>
          </cell>
          <cell r="R1007">
            <v>3154.3754100152896</v>
          </cell>
          <cell r="S1007">
            <v>3.6605005034483717E-2</v>
          </cell>
          <cell r="T1007">
            <v>6428.0474512791334</v>
          </cell>
          <cell r="U1007">
            <v>4446.5872734464938</v>
          </cell>
          <cell r="V1007">
            <v>1691.9345969195679</v>
          </cell>
          <cell r="W1007">
            <v>5365.3856281452045</v>
          </cell>
          <cell r="X1007" t="e">
            <v>#VALUE!</v>
          </cell>
          <cell r="Y1007">
            <v>41719.455872539053</v>
          </cell>
          <cell r="Z1007" t="e">
            <v>#VALUE!</v>
          </cell>
          <cell r="AA1007" t="e">
            <v>#VALUE!</v>
          </cell>
        </row>
        <row r="1008">
          <cell r="C1008" t="str">
            <v>Fossil fuel deaths - 2030 (CT - 2C)</v>
          </cell>
          <cell r="E1008">
            <v>3777.2335862270947</v>
          </cell>
          <cell r="F1008">
            <v>1667.9279678100331</v>
          </cell>
          <cell r="G1008">
            <v>10989.150806664606</v>
          </cell>
          <cell r="H1008">
            <v>2075.4623130587743</v>
          </cell>
          <cell r="I1008">
            <v>766861.46455534326</v>
          </cell>
          <cell r="J1008">
            <v>3676.2424828287731</v>
          </cell>
          <cell r="K1008">
            <v>7636.3570645845284</v>
          </cell>
          <cell r="L1008">
            <v>242125.6287637364</v>
          </cell>
          <cell r="M1008">
            <v>45904.208884089639</v>
          </cell>
          <cell r="N1008">
            <v>3016.7888560611113</v>
          </cell>
          <cell r="O1008">
            <v>11712.64951523218</v>
          </cell>
          <cell r="P1008">
            <v>8362.0928058531827</v>
          </cell>
          <cell r="Q1008">
            <v>10686.766124049596</v>
          </cell>
          <cell r="R1008">
            <v>51975.301376097465</v>
          </cell>
          <cell r="S1008">
            <v>2822.0098194002671</v>
          </cell>
          <cell r="T1008">
            <v>6851.102493184907</v>
          </cell>
          <cell r="U1008">
            <v>8960.9980658812783</v>
          </cell>
          <cell r="V1008">
            <v>3247.6140366160134</v>
          </cell>
          <cell r="W1008">
            <v>28579.116353047386</v>
          </cell>
          <cell r="X1008" t="e">
            <v>#VALUE!</v>
          </cell>
          <cell r="Y1008">
            <v>64259.374519461373</v>
          </cell>
          <cell r="Z1008" t="e">
            <v>#VALUE!</v>
          </cell>
          <cell r="AA1008" t="e">
            <v>#VALUE!</v>
          </cell>
        </row>
        <row r="1009">
          <cell r="C1009" t="str">
            <v>Welfare gains - 2030 (CT - 2C)</v>
          </cell>
          <cell r="E1009">
            <v>0.10286937998737729</v>
          </cell>
          <cell r="F1009">
            <v>-0.15287784156153675</v>
          </cell>
          <cell r="G1009">
            <v>4.8404975049203922E-2</v>
          </cell>
          <cell r="H1009">
            <v>-2.4609375310740275E-3</v>
          </cell>
          <cell r="I1009">
            <v>3.6049721110895514</v>
          </cell>
          <cell r="J1009">
            <v>6.6160124236231674E-2</v>
          </cell>
          <cell r="K1009">
            <v>0.1684454040319146</v>
          </cell>
          <cell r="L1009">
            <v>2.400750878599923</v>
          </cell>
          <cell r="M1009">
            <v>1.1703263130782986</v>
          </cell>
          <cell r="N1009">
            <v>-2.9647358204264625E-2</v>
          </cell>
          <cell r="O1009">
            <v>0.23487164623933282</v>
          </cell>
          <cell r="P1009">
            <v>0.56863062779592155</v>
          </cell>
          <cell r="Q1009">
            <v>3.3014815927488575E-2</v>
          </cell>
          <cell r="R1009">
            <v>4.3847459023157782</v>
          </cell>
          <cell r="S1009">
            <v>0.64473132855237369</v>
          </cell>
          <cell r="T1009">
            <v>-1.013866585740405</v>
          </cell>
          <cell r="U1009">
            <v>0.70757357317414793</v>
          </cell>
          <cell r="V1009">
            <v>8.3565719819857515E-3</v>
          </cell>
          <cell r="W1009">
            <v>0.11566945283424768</v>
          </cell>
          <cell r="X1009" t="e">
            <v>#VALUE!</v>
          </cell>
          <cell r="Y1009">
            <v>0.68740370430823661</v>
          </cell>
          <cell r="Z1009" t="e">
            <v>#VALUE!</v>
          </cell>
          <cell r="AA1009" t="e">
            <v>#VALUE!</v>
          </cell>
        </row>
        <row r="1010">
          <cell r="C1010" t="str">
            <v>Welfare gains USDbn - 2030 (CT - 2C)</v>
          </cell>
          <cell r="E1010">
            <v>0.65245336204527205</v>
          </cell>
          <cell r="F1010">
            <v>-2.7873860323386488</v>
          </cell>
          <cell r="G1010">
            <v>1.1189557082190584</v>
          </cell>
          <cell r="H1010">
            <v>-5.3151109092219574E-2</v>
          </cell>
          <cell r="I1010">
            <v>893.37236326966274</v>
          </cell>
          <cell r="J1010">
            <v>2.059100264823261</v>
          </cell>
          <cell r="K1010">
            <v>7.5975783596933777</v>
          </cell>
          <cell r="L1010">
            <v>144.69101888034336</v>
          </cell>
          <cell r="M1010">
            <v>21.193499491534279</v>
          </cell>
          <cell r="N1010">
            <v>-0.59936278903640117</v>
          </cell>
          <cell r="O1010">
            <v>14.012109881914077</v>
          </cell>
          <cell r="P1010">
            <v>11.718618722032868</v>
          </cell>
          <cell r="Q1010">
            <v>0.48683868302242006</v>
          </cell>
          <cell r="R1010">
            <v>84.831594899572281</v>
          </cell>
          <cell r="S1010">
            <v>5.439476011540525</v>
          </cell>
          <cell r="T1010">
            <v>-4.2445407574825653</v>
          </cell>
          <cell r="U1010">
            <v>7.2820406504794546</v>
          </cell>
          <cell r="V1010">
            <v>0.26334740630435061</v>
          </cell>
          <cell r="W1010">
            <v>29.30971391564935</v>
          </cell>
          <cell r="X1010" t="e">
            <v>#VALUE!</v>
          </cell>
          <cell r="Y1010">
            <v>64.018119411520374</v>
          </cell>
          <cell r="Z1010" t="e">
            <v>#VALUE!</v>
          </cell>
          <cell r="AA1010" t="e">
            <v>#VALUE!</v>
          </cell>
        </row>
        <row r="1011">
          <cell r="C1011" t="str">
            <v>Environmental benefits - 2030 (CT - 2C)</v>
          </cell>
          <cell r="E1011">
            <v>0.3813053807217216</v>
          </cell>
          <cell r="F1011">
            <v>0.13945428131168566</v>
          </cell>
          <cell r="G1011">
            <v>0.17004776085725209</v>
          </cell>
          <cell r="H1011">
            <v>0.22824968545838614</v>
          </cell>
          <cell r="I1011">
            <v>4.5128994547160914</v>
          </cell>
          <cell r="J1011">
            <v>0.13081587598705871</v>
          </cell>
          <cell r="K1011">
            <v>0.34515985316726089</v>
          </cell>
          <cell r="L1011">
            <v>3.3864333530060096</v>
          </cell>
          <cell r="M1011">
            <v>1.5819222546220861</v>
          </cell>
          <cell r="N1011">
            <v>0.10938911886143175</v>
          </cell>
          <cell r="O1011">
            <v>0.40954241078597353</v>
          </cell>
          <cell r="P1011">
            <v>0.88175677878242364</v>
          </cell>
          <cell r="Q1011">
            <v>0.29483667948208081</v>
          </cell>
          <cell r="R1011">
            <v>4.9405835993943592</v>
          </cell>
          <cell r="S1011">
            <v>0.9005168740481474</v>
          </cell>
          <cell r="T1011">
            <v>0.64333061574846595</v>
          </cell>
          <cell r="U1011">
            <v>1.1120644521263534</v>
          </cell>
          <cell r="V1011">
            <v>0.11091653898491591</v>
          </cell>
          <cell r="W1011">
            <v>0.33553181880720168</v>
          </cell>
          <cell r="X1011" t="e">
            <v>#VALUE!</v>
          </cell>
          <cell r="Y1011">
            <v>1.0849871993088898</v>
          </cell>
          <cell r="Z1011" t="e">
            <v>#VALUE!</v>
          </cell>
          <cell r="AA1011" t="e">
            <v>#VALUE!</v>
          </cell>
        </row>
        <row r="1012">
          <cell r="C1012" t="str">
            <v>Economics costs - 2030 (CT - 2C)</v>
          </cell>
          <cell r="E1012">
            <v>-0.27843600073434421</v>
          </cell>
          <cell r="F1012">
            <v>-0.29233212287322236</v>
          </cell>
          <cell r="G1012">
            <v>-0.12164278580804819</v>
          </cell>
          <cell r="H1012">
            <v>-0.23071062298946021</v>
          </cell>
          <cell r="I1012">
            <v>-0.90792734362654015</v>
          </cell>
          <cell r="J1012">
            <v>-6.4655751750827065E-2</v>
          </cell>
          <cell r="K1012">
            <v>-0.17671444913534631</v>
          </cell>
          <cell r="L1012">
            <v>-0.98568247440608669</v>
          </cell>
          <cell r="M1012">
            <v>-0.41159594154378776</v>
          </cell>
          <cell r="N1012">
            <v>-0.13903647706569636</v>
          </cell>
          <cell r="O1012">
            <v>-0.1746707645466406</v>
          </cell>
          <cell r="P1012">
            <v>-0.31312615098650204</v>
          </cell>
          <cell r="Q1012">
            <v>-0.26182186355459236</v>
          </cell>
          <cell r="R1012">
            <v>-0.55583769707858011</v>
          </cell>
          <cell r="S1012">
            <v>-0.2557855454957737</v>
          </cell>
          <cell r="T1012">
            <v>-1.6571972014888712</v>
          </cell>
          <cell r="U1012">
            <v>-0.40449087895220515</v>
          </cell>
          <cell r="V1012">
            <v>-0.10255996700293017</v>
          </cell>
          <cell r="W1012">
            <v>-0.219862365972954</v>
          </cell>
          <cell r="X1012" t="e">
            <v>#VALUE!</v>
          </cell>
          <cell r="Y1012">
            <v>-0.3975834950006531</v>
          </cell>
          <cell r="Z1012" t="e">
            <v>#VALUE!</v>
          </cell>
          <cell r="AA1012" t="e">
            <v>#VALUE!</v>
          </cell>
        </row>
        <row r="1013">
          <cell r="C1013" t="str">
            <v>Power emissions - 2030 (CT - 2C)</v>
          </cell>
          <cell r="E1013">
            <v>31.944952525553539</v>
          </cell>
          <cell r="F1013">
            <v>114.60323906233741</v>
          </cell>
          <cell r="G1013">
            <v>27.304366770350956</v>
          </cell>
          <cell r="H1013">
            <v>48.29476231275622</v>
          </cell>
          <cell r="I1013">
            <v>2435.3081336540704</v>
          </cell>
          <cell r="J1013">
            <v>12.06575916763807</v>
          </cell>
          <cell r="K1013">
            <v>97.389149612548749</v>
          </cell>
          <cell r="L1013">
            <v>834.13003991229039</v>
          </cell>
          <cell r="M1013">
            <v>124.34495163793864</v>
          </cell>
          <cell r="N1013">
            <v>52.69318329685283</v>
          </cell>
          <cell r="O1013">
            <v>334.79240601580278</v>
          </cell>
          <cell r="P1013">
            <v>150.26579467404719</v>
          </cell>
          <cell r="Q1013">
            <v>86.371682693012076</v>
          </cell>
          <cell r="R1013">
            <v>319.87533025344044</v>
          </cell>
          <cell r="S1013">
            <v>157.60676729785038</v>
          </cell>
          <cell r="T1013">
            <v>68.817611716062999</v>
          </cell>
          <cell r="U1013">
            <v>74.486172502929378</v>
          </cell>
          <cell r="V1013">
            <v>52.519861008120266</v>
          </cell>
          <cell r="W1013">
            <v>1025.4230717193932</v>
          </cell>
          <cell r="X1013" t="e">
            <v>#VALUE!</v>
          </cell>
          <cell r="Y1013">
            <v>318.32827557015776</v>
          </cell>
          <cell r="Z1013" t="e">
            <v>#VALUE!</v>
          </cell>
          <cell r="AA1013" t="e">
            <v>#VALUE!</v>
          </cell>
        </row>
        <row r="1014">
          <cell r="C1014" t="str">
            <v>Industry Emissions - 2030 (CT - 2C)</v>
          </cell>
          <cell r="E1014">
            <v>52.486114359271909</v>
          </cell>
          <cell r="F1014">
            <v>67.82091477979229</v>
          </cell>
          <cell r="G1014">
            <v>62.285631194156622</v>
          </cell>
          <cell r="H1014">
            <v>144.13559078969706</v>
          </cell>
          <cell r="I1014">
            <v>3328.2502129824643</v>
          </cell>
          <cell r="J1014">
            <v>76.618101198210042</v>
          </cell>
          <cell r="K1014">
            <v>153.22000182819539</v>
          </cell>
          <cell r="L1014">
            <v>523.71250905277122</v>
          </cell>
          <cell r="M1014">
            <v>100.07511027305294</v>
          </cell>
          <cell r="N1014">
            <v>69.753419772575143</v>
          </cell>
          <cell r="O1014">
            <v>190.61177970621429</v>
          </cell>
          <cell r="P1014">
            <v>123.08765598847017</v>
          </cell>
          <cell r="Q1014">
            <v>58.986756860940062</v>
          </cell>
          <cell r="R1014">
            <v>550.01502904286292</v>
          </cell>
          <cell r="S1014">
            <v>55.813481875995592</v>
          </cell>
          <cell r="T1014">
            <v>85.723663020212555</v>
          </cell>
          <cell r="U1014">
            <v>97.694594217458828</v>
          </cell>
          <cell r="V1014">
            <v>96.320117199609783</v>
          </cell>
          <cell r="W1014">
            <v>761.17404636154538</v>
          </cell>
          <cell r="X1014" t="e">
            <v>#VALUE!</v>
          </cell>
          <cell r="Y1014">
            <v>347.25182792123661</v>
          </cell>
          <cell r="Z1014" t="e">
            <v>#VALUE!</v>
          </cell>
          <cell r="AA1014" t="e">
            <v>#VALUE!</v>
          </cell>
        </row>
        <row r="1015">
          <cell r="C1015" t="str">
            <v>Industry Use - 2030 (CT - 2C)</v>
          </cell>
          <cell r="E1015">
            <v>40457.995533669557</v>
          </cell>
          <cell r="F1015">
            <v>52029.639238609379</v>
          </cell>
          <cell r="G1015">
            <v>150853.92233975028</v>
          </cell>
          <cell r="H1015">
            <v>119761.52725782337</v>
          </cell>
          <cell r="I1015">
            <v>1536352.7038683146</v>
          </cell>
          <cell r="J1015">
            <v>78333.754453306174</v>
          </cell>
          <cell r="K1015">
            <v>124144.93633032542</v>
          </cell>
          <cell r="L1015">
            <v>528238.39681829675</v>
          </cell>
          <cell r="M1015">
            <v>135863.53945651077</v>
          </cell>
          <cell r="N1015">
            <v>55312.938954780249</v>
          </cell>
          <cell r="O1015">
            <v>152148.17805473364</v>
          </cell>
          <cell r="P1015">
            <v>140167.3410509534</v>
          </cell>
          <cell r="Q1015">
            <v>62221.904849911414</v>
          </cell>
          <cell r="R1015">
            <v>377968.14976119704</v>
          </cell>
          <cell r="S1015">
            <v>82680.422989156417</v>
          </cell>
          <cell r="T1015">
            <v>47385.674835795726</v>
          </cell>
          <cell r="U1015">
            <v>63874.584091261459</v>
          </cell>
          <cell r="V1015">
            <v>74679.011011692099</v>
          </cell>
          <cell r="W1015">
            <v>722302.23481369554</v>
          </cell>
        </row>
        <row r="1016">
          <cell r="C1016" t="str">
            <v>Electricity price - domestic - 2030 (CT - 2C)</v>
          </cell>
          <cell r="E1016">
            <v>0.14732916858890763</v>
          </cell>
          <cell r="F1016">
            <v>0.19557703420040373</v>
          </cell>
          <cell r="G1016">
            <v>0.12374880680393854</v>
          </cell>
          <cell r="H1016">
            <v>0.11591280187692567</v>
          </cell>
          <cell r="I1016">
            <v>0.14860656332228464</v>
          </cell>
          <cell r="J1016">
            <v>0.11998399817591719</v>
          </cell>
          <cell r="K1016">
            <v>0.14577379334415227</v>
          </cell>
          <cell r="L1016">
            <v>0.16456071541828507</v>
          </cell>
          <cell r="M1016">
            <v>0.19933873175121616</v>
          </cell>
          <cell r="N1016">
            <v>0.1593996162562405</v>
          </cell>
          <cell r="O1016">
            <v>0.18055896985581338</v>
          </cell>
          <cell r="P1016">
            <v>0.22350432018216976</v>
          </cell>
          <cell r="Q1016">
            <v>0.16853917933553253</v>
          </cell>
          <cell r="R1016">
            <v>0.18149848002448341</v>
          </cell>
          <cell r="S1016">
            <v>0.30576216361816411</v>
          </cell>
          <cell r="T1016">
            <v>0.147009621528155</v>
          </cell>
          <cell r="U1016">
            <v>0.13309439284474961</v>
          </cell>
          <cell r="V1016">
            <v>0.14974062497513721</v>
          </cell>
          <cell r="W1016">
            <v>0.12547330540553261</v>
          </cell>
          <cell r="X1016" t="e">
            <v>#VALUE!</v>
          </cell>
          <cell r="Y1016">
            <v>0.16502169934252678</v>
          </cell>
          <cell r="Z1016" t="e">
            <v>#VALUE!</v>
          </cell>
          <cell r="AA1016" t="e">
            <v>#VALUE!</v>
          </cell>
        </row>
        <row r="1017">
          <cell r="C1017" t="str">
            <v>Coal price - domestic - 2030 (CT - 2C)</v>
          </cell>
          <cell r="E1017">
            <v>11.929555175073364</v>
          </cell>
          <cell r="F1017">
            <v>10.929732178034776</v>
          </cell>
          <cell r="G1017">
            <v>9.7518062030261206</v>
          </cell>
          <cell r="H1017">
            <v>10.542405253220513</v>
          </cell>
          <cell r="I1017">
            <v>10.159669812151122</v>
          </cell>
          <cell r="J1017">
            <v>11.179177888226615</v>
          </cell>
          <cell r="K1017">
            <v>12.162076096991076</v>
          </cell>
          <cell r="L1017">
            <v>9.9104118159971737</v>
          </cell>
          <cell r="M1017">
            <v>10.207770358083476</v>
          </cell>
          <cell r="N1017">
            <v>12.468543020298807</v>
          </cell>
          <cell r="O1017">
            <v>9.9110537382553847</v>
          </cell>
          <cell r="P1017">
            <v>9.6222268331312861</v>
          </cell>
          <cell r="Q1017">
            <v>9.7912449413864433</v>
          </cell>
          <cell r="R1017">
            <v>8.09750187469864</v>
          </cell>
          <cell r="S1017">
            <v>10.057288525430018</v>
          </cell>
          <cell r="T1017">
            <v>9.1605531589234417</v>
          </cell>
          <cell r="U1017">
            <v>9.99737021084138</v>
          </cell>
          <cell r="V1017">
            <v>15.732215454903724</v>
          </cell>
          <cell r="W1017">
            <v>10.659329906850477</v>
          </cell>
          <cell r="X1017" t="e">
            <v>#VALUE!</v>
          </cell>
          <cell r="Y1017">
            <v>10.645785918185467</v>
          </cell>
          <cell r="Z1017" t="e">
            <v>#VALUE!</v>
          </cell>
          <cell r="AA1017" t="e">
            <v>#VALUE!</v>
          </cell>
        </row>
        <row r="1018">
          <cell r="C1018" t="str">
            <v>Natural gas price - domestic - 2030 (CT - 2C)</v>
          </cell>
          <cell r="E1018">
            <v>7.004848698824393</v>
          </cell>
          <cell r="F1018">
            <v>13.80020898711213</v>
          </cell>
          <cell r="G1018">
            <v>6.957958738742656</v>
          </cell>
          <cell r="H1018">
            <v>6.8536887481404598</v>
          </cell>
          <cell r="I1018">
            <v>13.469762904706435</v>
          </cell>
          <cell r="J1018">
            <v>12.355119492421956</v>
          </cell>
          <cell r="K1018">
            <v>12.710906886685247</v>
          </cell>
          <cell r="L1018">
            <v>11.983915988496893</v>
          </cell>
          <cell r="M1018">
            <v>13.044204796626953</v>
          </cell>
          <cell r="N1018">
            <v>12.441547625884329</v>
          </cell>
          <cell r="O1018">
            <v>14.181520834426829</v>
          </cell>
          <cell r="P1018">
            <v>14.046373141303551</v>
          </cell>
          <cell r="Q1018">
            <v>6.9792807025771904</v>
          </cell>
          <cell r="R1018">
            <v>10.694965685979126</v>
          </cell>
          <cell r="S1018">
            <v>10.861987652714127</v>
          </cell>
          <cell r="T1018">
            <v>8.5761035421111931</v>
          </cell>
          <cell r="U1018">
            <v>11.081427927906226</v>
          </cell>
          <cell r="V1018">
            <v>12.563568174566157</v>
          </cell>
          <cell r="W1018">
            <v>7.0815439542254026</v>
          </cell>
          <cell r="X1018" t="e">
            <v>#VALUE!</v>
          </cell>
          <cell r="Y1018">
            <v>10.878364972813225</v>
          </cell>
          <cell r="Z1018" t="e">
            <v>#VALUE!</v>
          </cell>
          <cell r="AA1018" t="e">
            <v>#VALUE!</v>
          </cell>
        </row>
        <row r="1019">
          <cell r="C1019" t="str">
            <v>Gasoline price - domestic - 2030 (CT - 2C)</v>
          </cell>
          <cell r="E1019">
            <v>1.6231702403396229</v>
          </cell>
          <cell r="F1019">
            <v>1.4644831840323373</v>
          </cell>
          <cell r="G1019">
            <v>1.5555612242272967</v>
          </cell>
          <cell r="H1019">
            <v>1.2502534727402606</v>
          </cell>
          <cell r="I1019">
            <v>1.3500465684994447</v>
          </cell>
          <cell r="J1019">
            <v>1.9450966576874591</v>
          </cell>
          <cell r="K1019">
            <v>1.9232853257259901</v>
          </cell>
          <cell r="L1019">
            <v>1.4338663101374218</v>
          </cell>
          <cell r="M1019">
            <v>0.81846330051515959</v>
          </cell>
          <cell r="N1019">
            <v>2.1415857872722013</v>
          </cell>
          <cell r="O1019">
            <v>1.5808211428220416</v>
          </cell>
          <cell r="P1019">
            <v>1.6081753618790469</v>
          </cell>
          <cell r="Q1019">
            <v>1.2361421005156021</v>
          </cell>
          <cell r="R1019">
            <v>1.0190976745621376</v>
          </cell>
          <cell r="S1019">
            <v>0.77947445051582132</v>
          </cell>
          <cell r="T1019">
            <v>1.3968400280801831</v>
          </cell>
          <cell r="U1019">
            <v>1.6883393701950111</v>
          </cell>
          <cell r="V1019">
            <v>1.884496049997165</v>
          </cell>
          <cell r="W1019">
            <v>1.0082959776320124</v>
          </cell>
          <cell r="X1019" t="e">
            <v>#VALUE!</v>
          </cell>
          <cell r="Y1019">
            <v>1.4582891698619058</v>
          </cell>
          <cell r="Z1019" t="e">
            <v>#VALUE!</v>
          </cell>
          <cell r="AA1019" t="e">
            <v>#VALUE!</v>
          </cell>
        </row>
        <row r="1020">
          <cell r="C1020" t="str">
            <v>Diesel price - domestic - 2030 (CT - 2C)</v>
          </cell>
          <cell r="E1020">
            <v>1.4215258542624869</v>
          </cell>
          <cell r="F1020">
            <v>1.4323936329357032</v>
          </cell>
          <cell r="G1020">
            <v>1.3446774939608226</v>
          </cell>
          <cell r="H1020">
            <v>1.2265594620765801</v>
          </cell>
          <cell r="I1020">
            <v>1.3851966285650508</v>
          </cell>
          <cell r="J1020">
            <v>1.7893404337503223</v>
          </cell>
          <cell r="K1020">
            <v>1.7063951571652152</v>
          </cell>
          <cell r="L1020">
            <v>1.2771791751420729</v>
          </cell>
          <cell r="M1020">
            <v>0.8347264021076386</v>
          </cell>
          <cell r="N1020">
            <v>1.9839977800632465</v>
          </cell>
          <cell r="O1020">
            <v>1.3900326842245576</v>
          </cell>
          <cell r="P1020">
            <v>1.4304402261560574</v>
          </cell>
          <cell r="Q1020">
            <v>1.279242429244988</v>
          </cell>
          <cell r="R1020">
            <v>1.0481389195162738</v>
          </cell>
          <cell r="S1020">
            <v>0.80014085570519655</v>
          </cell>
          <cell r="T1020">
            <v>1.2653175302190411</v>
          </cell>
          <cell r="U1020">
            <v>1.5256575340639569</v>
          </cell>
          <cell r="V1020">
            <v>1.9272516315861736</v>
          </cell>
          <cell r="W1020">
            <v>1.0605732670262875</v>
          </cell>
          <cell r="X1020" t="e">
            <v>#VALUE!</v>
          </cell>
          <cell r="Y1020">
            <v>1.375199320935351</v>
          </cell>
          <cell r="Z1020" t="e">
            <v>#VALUE!</v>
          </cell>
          <cell r="AA1020" t="e">
            <v>#VALUE!</v>
          </cell>
        </row>
        <row r="1021">
          <cell r="C1021" t="str">
            <v>Other Oil price - domestic - 2030 (CT - 2C)</v>
          </cell>
          <cell r="E1021">
            <v>101.92852291136366</v>
          </cell>
          <cell r="F1021">
            <v>103.59430104244251</v>
          </cell>
          <cell r="G1021">
            <v>100.55302922817225</v>
          </cell>
          <cell r="H1021">
            <v>102.57166210843261</v>
          </cell>
          <cell r="I1021">
            <v>97.601357595666059</v>
          </cell>
          <cell r="J1021">
            <v>105.94130095407785</v>
          </cell>
          <cell r="K1021">
            <v>104.37226813518581</v>
          </cell>
          <cell r="L1021">
            <v>99.580543375343154</v>
          </cell>
          <cell r="M1021">
            <v>104.79624075753543</v>
          </cell>
          <cell r="N1021">
            <v>110.33150876168256</v>
          </cell>
          <cell r="O1021">
            <v>97.351221510302494</v>
          </cell>
          <cell r="P1021">
            <v>87.749900324935894</v>
          </cell>
          <cell r="Q1021">
            <v>102.73686428985351</v>
          </cell>
          <cell r="R1021">
            <v>90.940685668680587</v>
          </cell>
          <cell r="S1021">
            <v>99.877851785291838</v>
          </cell>
          <cell r="T1021">
            <v>104.26672652050866</v>
          </cell>
          <cell r="U1021">
            <v>96.29046680320036</v>
          </cell>
          <cell r="V1021">
            <v>103.95788742360092</v>
          </cell>
          <cell r="W1021">
            <v>99.265535057148369</v>
          </cell>
          <cell r="X1021" t="e">
            <v>#VALUE!</v>
          </cell>
          <cell r="Y1021">
            <v>100.7214670659697</v>
          </cell>
          <cell r="Z1021" t="e">
            <v>#VALUE!</v>
          </cell>
          <cell r="AA1021" t="e">
            <v>#VALUE!</v>
          </cell>
        </row>
        <row r="1022">
          <cell r="C1022" t="str">
            <v>Electricity Consumption - 2030 (CT - 2C)</v>
          </cell>
          <cell r="E1022">
            <v>10222.409673359942</v>
          </cell>
          <cell r="F1022">
            <v>17988.278775348615</v>
          </cell>
          <cell r="G1022">
            <v>46817.938230407774</v>
          </cell>
          <cell r="H1022">
            <v>45672.644272668287</v>
          </cell>
          <cell r="I1022">
            <v>610414.89269162831</v>
          </cell>
          <cell r="J1022">
            <v>43223.775766965569</v>
          </cell>
          <cell r="K1022">
            <v>45958.232441527376</v>
          </cell>
          <cell r="L1022">
            <v>162470.80157074763</v>
          </cell>
          <cell r="M1022">
            <v>21114.447997549774</v>
          </cell>
          <cell r="N1022">
            <v>24802.781112462126</v>
          </cell>
          <cell r="O1022">
            <v>77851.209941182533</v>
          </cell>
          <cell r="P1022">
            <v>43481.048677299921</v>
          </cell>
          <cell r="Q1022">
            <v>20503.23379507256</v>
          </cell>
          <cell r="R1022">
            <v>58499.914366189259</v>
          </cell>
          <cell r="S1022">
            <v>20383.638492033391</v>
          </cell>
          <cell r="T1022">
            <v>12738.522873267297</v>
          </cell>
          <cell r="U1022">
            <v>21293.503901388223</v>
          </cell>
          <cell r="V1022">
            <v>28469.102695430538</v>
          </cell>
          <cell r="W1022">
            <v>326102.10506979353</v>
          </cell>
          <cell r="X1022" t="e">
            <v>#VALUE!</v>
          </cell>
          <cell r="Y1022">
            <v>86210.972754964358</v>
          </cell>
          <cell r="Z1022" t="e">
            <v>#VALUE!</v>
          </cell>
          <cell r="AA1022" t="e">
            <v>#VALUE!</v>
          </cell>
        </row>
        <row r="1023">
          <cell r="C1023" t="str">
            <v>Real GDP USD - 2016 (CT - NDC)</v>
          </cell>
          <cell r="E1023">
            <v>567.35859873720494</v>
          </cell>
          <cell r="F1023">
            <v>1291.9471405626741</v>
          </cell>
          <cell r="G1023">
            <v>1829.7367282503242</v>
          </cell>
          <cell r="H1023">
            <v>1559.3640942736354</v>
          </cell>
          <cell r="I1023">
            <v>11435.169089480612</v>
          </cell>
          <cell r="J1023">
            <v>2513.0347864885857</v>
          </cell>
          <cell r="K1023">
            <v>3563.0780243668983</v>
          </cell>
          <cell r="L1023">
            <v>2333.2837764606934</v>
          </cell>
          <cell r="M1023">
            <v>949.78533985636773</v>
          </cell>
          <cell r="N1023">
            <v>1905.5225126822636</v>
          </cell>
          <cell r="O1023">
            <v>5020.3265989080837</v>
          </cell>
          <cell r="P1023">
            <v>1441.7003861742251</v>
          </cell>
          <cell r="Q1023">
            <v>1098.3204824287309</v>
          </cell>
          <cell r="R1023">
            <v>1307.0470391157014</v>
          </cell>
          <cell r="S1023">
            <v>657.19612732087376</v>
          </cell>
          <cell r="T1023">
            <v>301.90498611722472</v>
          </cell>
          <cell r="U1023">
            <v>879.80337746084649</v>
          </cell>
          <cell r="V1023">
            <v>2719.8483057769145</v>
          </cell>
          <cell r="W1023">
            <v>19062.782921437945</v>
          </cell>
          <cell r="X1023" t="e">
            <v>#VALUE!</v>
          </cell>
          <cell r="Y1023">
            <v>3180.9058060999896</v>
          </cell>
          <cell r="Z1023" t="e">
            <v>#VALUE!</v>
          </cell>
          <cell r="AA1023" t="e">
            <v>#VALUE!</v>
          </cell>
        </row>
        <row r="1024">
          <cell r="C1024" t="str">
            <v>Real GDP USD - 2017 (CT - NDC)</v>
          </cell>
          <cell r="E1024">
            <v>642.92829936966564</v>
          </cell>
          <cell r="F1024">
            <v>1386.3565878093243</v>
          </cell>
          <cell r="G1024">
            <v>2053.2083788116984</v>
          </cell>
          <cell r="H1024">
            <v>1650.1870537769373</v>
          </cell>
          <cell r="I1024">
            <v>12062.280547022538</v>
          </cell>
          <cell r="J1024">
            <v>2587.6818035058418</v>
          </cell>
          <cell r="K1024">
            <v>3700.6128982141231</v>
          </cell>
          <cell r="L1024">
            <v>2652.2449791123067</v>
          </cell>
          <cell r="M1024">
            <v>1015.2923984204707</v>
          </cell>
          <cell r="N1024">
            <v>1946.8884101635199</v>
          </cell>
          <cell r="O1024">
            <v>4859.9514500736095</v>
          </cell>
          <cell r="P1024">
            <v>1530.7509828356015</v>
          </cell>
          <cell r="Q1024">
            <v>1158.2290741120682</v>
          </cell>
          <cell r="R1024">
            <v>1578.4171847992263</v>
          </cell>
          <cell r="S1024">
            <v>688.58624428651206</v>
          </cell>
          <cell r="T1024">
            <v>349.43330204617985</v>
          </cell>
          <cell r="U1024">
            <v>851.52055621464285</v>
          </cell>
          <cell r="V1024">
            <v>2639.9739700869368</v>
          </cell>
          <cell r="W1024">
            <v>19485.400000000005</v>
          </cell>
          <cell r="X1024" t="e">
            <v>#VALUE!</v>
          </cell>
          <cell r="Y1024">
            <v>3307.3654800348004</v>
          </cell>
          <cell r="Z1024" t="e">
            <v>#VALUE!</v>
          </cell>
          <cell r="AA1024" t="e">
            <v>#VALUE!</v>
          </cell>
        </row>
        <row r="1025">
          <cell r="C1025" t="str">
            <v>Real GDP USD - 2018 (CT - NDC)</v>
          </cell>
          <cell r="E1025">
            <v>506.66872217369001</v>
          </cell>
          <cell r="F1025">
            <v>1387.0033114726373</v>
          </cell>
          <cell r="G1025">
            <v>1826.9916623490938</v>
          </cell>
          <cell r="H1025">
            <v>1673.6525022012045</v>
          </cell>
          <cell r="I1025">
            <v>13111.773233172482</v>
          </cell>
          <cell r="J1025">
            <v>2714.0596927693023</v>
          </cell>
          <cell r="K1025">
            <v>3912.1805977061617</v>
          </cell>
          <cell r="L1025">
            <v>2656.8432688885687</v>
          </cell>
          <cell r="M1025">
            <v>999.90944761097126</v>
          </cell>
          <cell r="N1025">
            <v>2026.5107050106617</v>
          </cell>
          <cell r="O1025">
            <v>4862.3011650735807</v>
          </cell>
          <cell r="P1025">
            <v>1583.7164727193831</v>
          </cell>
          <cell r="Q1025">
            <v>1196.3846692423881</v>
          </cell>
          <cell r="R1025">
            <v>1594.7039651314565</v>
          </cell>
          <cell r="S1025">
            <v>765.2302466864403</v>
          </cell>
          <cell r="T1025">
            <v>360.01833387430628</v>
          </cell>
          <cell r="U1025">
            <v>749.52915589554505</v>
          </cell>
          <cell r="V1025">
            <v>2766.2746787148767</v>
          </cell>
          <cell r="W1025">
            <v>20042.169664611345</v>
          </cell>
        </row>
        <row r="1026">
          <cell r="C1026" t="str">
            <v>Real GDP USD - 2019 (CT - NDC)</v>
          </cell>
          <cell r="E1026">
            <v>459.04677589305112</v>
          </cell>
          <cell r="F1026">
            <v>1361.5497751661587</v>
          </cell>
          <cell r="G1026">
            <v>1883.4790970728177</v>
          </cell>
          <cell r="H1026">
            <v>1671.0516669033841</v>
          </cell>
          <cell r="I1026">
            <v>13660.150050373408</v>
          </cell>
          <cell r="J1026">
            <v>2653.5580139269509</v>
          </cell>
          <cell r="K1026">
            <v>3808.7560248014324</v>
          </cell>
          <cell r="L1026">
            <v>2855.6891179198656</v>
          </cell>
          <cell r="M1026">
            <v>1057.8279669094695</v>
          </cell>
          <cell r="N1026">
            <v>1946.5854341244883</v>
          </cell>
          <cell r="O1026">
            <v>4973.6381337026696</v>
          </cell>
          <cell r="P1026">
            <v>1591.8414349766431</v>
          </cell>
          <cell r="Q1026">
            <v>1192.8672195113393</v>
          </cell>
          <cell r="R1026">
            <v>1547.3603377767054</v>
          </cell>
          <cell r="S1026">
            <v>732.42879433933467</v>
          </cell>
          <cell r="T1026">
            <v>356.76707019145658</v>
          </cell>
          <cell r="U1026">
            <v>678.5992464347961</v>
          </cell>
          <cell r="V1026">
            <v>2718.4456818964354</v>
          </cell>
          <cell r="W1026">
            <v>20509.359239098576</v>
          </cell>
        </row>
        <row r="1027">
          <cell r="C1027" t="str">
            <v>Real GDP USD - 2020 (CT - NDC)</v>
          </cell>
          <cell r="E1027">
            <v>485.05677288730243</v>
          </cell>
          <cell r="F1027">
            <v>1394.3689059965723</v>
          </cell>
          <cell r="G1027">
            <v>1941.2534559007665</v>
          </cell>
          <cell r="H1027">
            <v>1724.7624762323319</v>
          </cell>
          <cell r="I1027">
            <v>14558.752555039644</v>
          </cell>
          <cell r="J1027">
            <v>2706.9747967971098</v>
          </cell>
          <cell r="K1027">
            <v>3912.7251666946745</v>
          </cell>
          <cell r="L1027">
            <v>3066.203964172003</v>
          </cell>
          <cell r="M1027">
            <v>1137.7902997871054</v>
          </cell>
          <cell r="N1027">
            <v>1967.5546212426955</v>
          </cell>
          <cell r="O1027">
            <v>5172.3564120362225</v>
          </cell>
          <cell r="P1027">
            <v>1641.8075010766715</v>
          </cell>
          <cell r="Q1027">
            <v>1221.4583912248534</v>
          </cell>
          <cell r="R1027">
            <v>1569.4317626358513</v>
          </cell>
          <cell r="S1027">
            <v>743.61562030361415</v>
          </cell>
          <cell r="T1027">
            <v>363.99236215999844</v>
          </cell>
          <cell r="U1027">
            <v>761.962432242197</v>
          </cell>
          <cell r="V1027">
            <v>2755.0045920880116</v>
          </cell>
          <cell r="W1027">
            <v>20893.127605041082</v>
          </cell>
        </row>
        <row r="1028">
          <cell r="C1028" t="str">
            <v>Real GDP USD - 2021 (CT - NDC)</v>
          </cell>
          <cell r="E1028">
            <v>517.14555677657108</v>
          </cell>
          <cell r="F1028">
            <v>1429.697999020821</v>
          </cell>
          <cell r="G1028">
            <v>1988.3836819449998</v>
          </cell>
          <cell r="H1028">
            <v>1775.4425573348542</v>
          </cell>
          <cell r="I1028">
            <v>15496.333057309555</v>
          </cell>
          <cell r="J1028">
            <v>2749.1672760006404</v>
          </cell>
          <cell r="K1028">
            <v>3997.2491535362128</v>
          </cell>
          <cell r="L1028">
            <v>3298.44294438409</v>
          </cell>
          <cell r="M1028">
            <v>1203.9429164742237</v>
          </cell>
          <cell r="N1028">
            <v>1975.4392625296111</v>
          </cell>
          <cell r="O1028">
            <v>5354.7886196767204</v>
          </cell>
          <cell r="P1028">
            <v>1689.1261765351696</v>
          </cell>
          <cell r="Q1028">
            <v>1252.4749147900388</v>
          </cell>
          <cell r="R1028">
            <v>1590.1730064245564</v>
          </cell>
          <cell r="S1028">
            <v>753.72210938082208</v>
          </cell>
          <cell r="T1028">
            <v>371.97309185744894</v>
          </cell>
          <cell r="U1028">
            <v>857.33731410452958</v>
          </cell>
          <cell r="V1028">
            <v>2791.1446729729532</v>
          </cell>
          <cell r="W1028">
            <v>21262.014059195953</v>
          </cell>
        </row>
        <row r="1029">
          <cell r="C1029" t="str">
            <v>Real GDP USD - 2022 (CT - NDC)</v>
          </cell>
          <cell r="E1029">
            <v>546.11049400538434</v>
          </cell>
          <cell r="F1029">
            <v>1472.5272060708755</v>
          </cell>
          <cell r="G1029">
            <v>2037.5826309815936</v>
          </cell>
          <cell r="H1029">
            <v>1831.4501253784981</v>
          </cell>
          <cell r="I1029">
            <v>16447.176894910408</v>
          </cell>
          <cell r="J1029">
            <v>2800.1674523445008</v>
          </cell>
          <cell r="K1029">
            <v>4089.6605957110432</v>
          </cell>
          <cell r="L1029">
            <v>3544.8464973441696</v>
          </cell>
          <cell r="M1029">
            <v>1263.8918227785837</v>
          </cell>
          <cell r="N1029">
            <v>1987.9652872980826</v>
          </cell>
          <cell r="O1029">
            <v>5541.0294041534116</v>
          </cell>
          <cell r="P1029">
            <v>1743.290054466529</v>
          </cell>
          <cell r="Q1029">
            <v>1286.7981707587742</v>
          </cell>
          <cell r="R1029">
            <v>1610.6827137393659</v>
          </cell>
          <cell r="S1029">
            <v>765.64016966907445</v>
          </cell>
          <cell r="T1029">
            <v>380.56976113056999</v>
          </cell>
          <cell r="U1029">
            <v>892.12905738877532</v>
          </cell>
          <cell r="V1029">
            <v>2838.6356032450353</v>
          </cell>
          <cell r="W1029">
            <v>21610.710043382696</v>
          </cell>
        </row>
        <row r="1030">
          <cell r="C1030" t="str">
            <v>Real GDP USD - 2023 (CT - NDC)</v>
          </cell>
          <cell r="E1030">
            <v>574.23778254822014</v>
          </cell>
          <cell r="F1030">
            <v>1518.788434817943</v>
          </cell>
          <cell r="G1030">
            <v>2088.2065165369127</v>
          </cell>
          <cell r="H1030">
            <v>1888.3629584992684</v>
          </cell>
          <cell r="I1030">
            <v>17446.680308724364</v>
          </cell>
          <cell r="J1030">
            <v>2849.6332318995405</v>
          </cell>
          <cell r="K1030">
            <v>4171.8599193866667</v>
          </cell>
          <cell r="L1030">
            <v>3811.1166067659865</v>
          </cell>
          <cell r="M1030">
            <v>1327.0251150339102</v>
          </cell>
          <cell r="N1030">
            <v>1997.289161582084</v>
          </cell>
          <cell r="O1030">
            <v>5731.2368237976407</v>
          </cell>
          <cell r="P1030">
            <v>1801.6676403747317</v>
          </cell>
          <cell r="Q1030">
            <v>1323.2227031036402</v>
          </cell>
          <cell r="R1030">
            <v>1633.625925366382</v>
          </cell>
          <cell r="S1030">
            <v>780.56820951397106</v>
          </cell>
          <cell r="T1030">
            <v>388.59362937137826</v>
          </cell>
          <cell r="U1030">
            <v>924.06105900640307</v>
          </cell>
          <cell r="V1030">
            <v>2890.0561495308016</v>
          </cell>
          <cell r="W1030">
            <v>21959.74091893703</v>
          </cell>
        </row>
        <row r="1031">
          <cell r="C1031" t="str">
            <v>Real GDP USD - 2024 (CT - NDC)</v>
          </cell>
          <cell r="E1031">
            <v>582.45064901937417</v>
          </cell>
          <cell r="F1031">
            <v>1558.9556209809768</v>
          </cell>
          <cell r="G1031">
            <v>2118.7538798352352</v>
          </cell>
          <cell r="H1031">
            <v>1924.9426585035685</v>
          </cell>
          <cell r="I1031">
            <v>18343.693054698109</v>
          </cell>
          <cell r="J1031">
            <v>2885.7538472178476</v>
          </cell>
          <cell r="K1031">
            <v>4218.6220483223397</v>
          </cell>
          <cell r="L1031">
            <v>4068.9920636927181</v>
          </cell>
          <cell r="M1031">
            <v>1387.2898940037378</v>
          </cell>
          <cell r="N1031">
            <v>2000.7497819943851</v>
          </cell>
          <cell r="O1031">
            <v>5764.1806265496371</v>
          </cell>
          <cell r="P1031">
            <v>1836.5952792920382</v>
          </cell>
          <cell r="Q1031">
            <v>1343.8580855350974</v>
          </cell>
          <cell r="R1031">
            <v>1673.5819612567568</v>
          </cell>
          <cell r="S1031">
            <v>789.28668878439112</v>
          </cell>
          <cell r="T1031">
            <v>392.75136954584127</v>
          </cell>
          <cell r="U1031">
            <v>938.39058990585784</v>
          </cell>
          <cell r="V1031">
            <v>2926.0176304069832</v>
          </cell>
          <cell r="W1031">
            <v>22413.414579506367</v>
          </cell>
        </row>
        <row r="1032">
          <cell r="C1032" t="str">
            <v>Real GDP USD - 2025 (CT - NDC)</v>
          </cell>
          <cell r="E1032">
            <v>590.78097759024183</v>
          </cell>
          <cell r="F1032">
            <v>1600.1851031210335</v>
          </cell>
          <cell r="G1032">
            <v>2149.7481057389036</v>
          </cell>
          <cell r="H1032">
            <v>1962.2309481602879</v>
          </cell>
          <cell r="I1032">
            <v>19286.825283129328</v>
          </cell>
          <cell r="J1032">
            <v>2922.3323105273867</v>
          </cell>
          <cell r="K1032">
            <v>4265.9083311713393</v>
          </cell>
          <cell r="L1032">
            <v>4344.3164097893878</v>
          </cell>
          <cell r="M1032">
            <v>1450.2915040577227</v>
          </cell>
          <cell r="N1032">
            <v>2004.2163984806991</v>
          </cell>
          <cell r="O1032">
            <v>5797.3137940361803</v>
          </cell>
          <cell r="P1032">
            <v>1872.2000353051949</v>
          </cell>
          <cell r="Q1032">
            <v>1364.8152724572831</v>
          </cell>
          <cell r="R1032">
            <v>1714.5152617578867</v>
          </cell>
          <cell r="S1032">
            <v>798.10254824511651</v>
          </cell>
          <cell r="T1032">
            <v>396.95359527552637</v>
          </cell>
          <cell r="U1032">
            <v>952.94233064068771</v>
          </cell>
          <cell r="V1032">
            <v>2962.4265863631967</v>
          </cell>
          <cell r="W1032">
            <v>22876.46083654914</v>
          </cell>
        </row>
        <row r="1033">
          <cell r="C1033" t="str">
            <v>Real GDP USD - 2026 (CT - NDC)</v>
          </cell>
          <cell r="E1033">
            <v>599.23044822785016</v>
          </cell>
          <cell r="F1033">
            <v>1642.5049756318358</v>
          </cell>
          <cell r="G1033">
            <v>2181.1957311848741</v>
          </cell>
          <cell r="H1033">
            <v>2000.2415536425626</v>
          </cell>
          <cell r="I1033">
            <v>20278.44820520949</v>
          </cell>
          <cell r="J1033">
            <v>2959.3744252947163</v>
          </cell>
          <cell r="K1033">
            <v>4313.7246431436079</v>
          </cell>
          <cell r="L1033">
            <v>4638.2703069805284</v>
          </cell>
          <cell r="M1033">
            <v>1516.1542341173749</v>
          </cell>
          <cell r="N1033">
            <v>2007.6890214301759</v>
          </cell>
          <cell r="O1033">
            <v>5830.6374147473562</v>
          </cell>
          <cell r="P1033">
            <v>1908.4950351979096</v>
          </cell>
          <cell r="Q1033">
            <v>1386.0992823441991</v>
          </cell>
          <cell r="R1033">
            <v>1756.4497292939777</v>
          </cell>
          <cell r="S1033">
            <v>807.01687557453351</v>
          </cell>
          <cell r="T1033">
            <v>401.20078253164394</v>
          </cell>
          <cell r="U1033">
            <v>967.71972704671839</v>
          </cell>
          <cell r="V1033">
            <v>2999.2885854111696</v>
          </cell>
          <cell r="W1033">
            <v>23349.073321682718</v>
          </cell>
        </row>
        <row r="1034">
          <cell r="C1034" t="str">
            <v>Real GDP USD - 2027 (CT - NDC)</v>
          </cell>
          <cell r="E1034">
            <v>607.8007649264589</v>
          </cell>
          <cell r="F1034">
            <v>1685.9440759156234</v>
          </cell>
          <cell r="G1034">
            <v>2213.1033887357921</v>
          </cell>
          <cell r="H1034">
            <v>2038.9884670148356</v>
          </cell>
          <cell r="I1034">
            <v>21321.054946822405</v>
          </cell>
          <cell r="J1034">
            <v>2996.8860685484174</v>
          </cell>
          <cell r="K1034">
            <v>4362.0769253039662</v>
          </cell>
          <cell r="L1034">
            <v>4952.114305518603</v>
          </cell>
          <cell r="M1034">
            <v>1585.0080174920151</v>
          </cell>
          <cell r="N1034">
            <v>2011.1676612499657</v>
          </cell>
          <cell r="O1034">
            <v>5864.1525834300155</v>
          </cell>
          <cell r="P1034">
            <v>1945.4936602334351</v>
          </cell>
          <cell r="Q1034">
            <v>1407.7152119319042</v>
          </cell>
          <cell r="R1034">
            <v>1799.4098509066225</v>
          </cell>
          <cell r="S1034">
            <v>816.03077059974441</v>
          </cell>
          <cell r="T1034">
            <v>405.49341237803714</v>
          </cell>
          <cell r="U1034">
            <v>982.72627839478446</v>
          </cell>
          <cell r="V1034">
            <v>3036.6092648463855</v>
          </cell>
          <cell r="W1034">
            <v>23831.449666825065</v>
          </cell>
        </row>
        <row r="1035">
          <cell r="C1035" t="str">
            <v>Real GDP USD - 2028 (CT - NDC)</v>
          </cell>
          <cell r="E1035">
            <v>616.49365605120317</v>
          </cell>
          <cell r="F1035">
            <v>1730.5320040333961</v>
          </cell>
          <cell r="G1035">
            <v>2245.4778079788548</v>
          </cell>
          <cell r="H1035">
            <v>2078.4859513834685</v>
          </cell>
          <cell r="I1035">
            <v>22417.266816729971</v>
          </cell>
          <cell r="J1035">
            <v>3034.8731918115304</v>
          </cell>
          <cell r="K1035">
            <v>4410.9711853102744</v>
          </cell>
          <cell r="L1035">
            <v>5287.1942495491448</v>
          </cell>
          <cell r="M1035">
            <v>1656.988688209856</v>
          </cell>
          <cell r="N1035">
            <v>2014.6523283652514</v>
          </cell>
          <cell r="O1035">
            <v>5897.8604011237394</v>
          </cell>
          <cell r="P1035">
            <v>1983.2095510879819</v>
          </cell>
          <cell r="Q1035">
            <v>1429.6682374389941</v>
          </cell>
          <cell r="R1035">
            <v>1843.4207125536634</v>
          </cell>
          <cell r="S1035">
            <v>825.14534543226125</v>
          </cell>
          <cell r="T1035">
            <v>409.8319710256701</v>
          </cell>
          <cell r="U1035">
            <v>997.96553821935265</v>
          </cell>
          <cell r="V1035">
            <v>3074.3943321101956</v>
          </cell>
          <cell r="W1035">
            <v>24323.791586838292</v>
          </cell>
        </row>
        <row r="1036">
          <cell r="C1036" t="str">
            <v>Real GDP USD - 2029 (CT - NDC)</v>
          </cell>
          <cell r="E1036">
            <v>625.31087468665044</v>
          </cell>
          <cell r="F1036">
            <v>1776.2991428748435</v>
          </cell>
          <cell r="G1036">
            <v>2278.325816945136</v>
          </cell>
          <cell r="H1036">
            <v>2118.7485461471274</v>
          </cell>
          <cell r="I1036">
            <v>23569.839897033711</v>
          </cell>
          <cell r="J1036">
            <v>3073.3418220458129</v>
          </cell>
          <cell r="K1036">
            <v>4460.4134981598736</v>
          </cell>
          <cell r="L1036">
            <v>5644.9470484381427</v>
          </cell>
          <cell r="M1036">
            <v>1732.2382489899621</v>
          </cell>
          <cell r="N1036">
            <v>2018.1430332192788</v>
          </cell>
          <cell r="O1036">
            <v>5931.7619751970096</v>
          </cell>
          <cell r="P1036">
            <v>2021.6566128797713</v>
          </cell>
          <cell r="Q1036">
            <v>1451.9636158061157</v>
          </cell>
          <cell r="R1036">
            <v>1888.5080137577841</v>
          </cell>
          <cell r="S1036">
            <v>834.3617246052155</v>
          </cell>
          <cell r="T1036">
            <v>414.21694988769957</v>
          </cell>
          <cell r="U1036">
            <v>1013.4411151599952</v>
          </cell>
          <cell r="V1036">
            <v>3112.6495656626548</v>
          </cell>
          <cell r="W1036">
            <v>24826.304963879571</v>
          </cell>
        </row>
        <row r="1037">
          <cell r="C1037" t="str">
            <v>Real GDP USD - 2030 (CT - NDC)</v>
          </cell>
          <cell r="E1037">
            <v>634.25419899034296</v>
          </cell>
          <cell r="F1037">
            <v>1823.2766788617066</v>
          </cell>
          <cell r="G1037">
            <v>2311.6543435496742</v>
          </cell>
          <cell r="H1037">
            <v>2159.7910723488712</v>
          </cell>
          <cell r="I1037">
            <v>24781.671972481741</v>
          </cell>
          <cell r="J1037">
            <v>3112.2980626079652</v>
          </cell>
          <cell r="K1037">
            <v>4510.4100069443857</v>
          </cell>
          <cell r="L1037">
            <v>6026.9068386106228</v>
          </cell>
          <cell r="M1037">
            <v>1810.9051513837376</v>
          </cell>
          <cell r="N1037">
            <v>2021.6397862733884</v>
          </cell>
          <cell r="O1037">
            <v>5965.8584193835886</v>
          </cell>
          <cell r="P1037">
            <v>2060.8490202955822</v>
          </cell>
          <cell r="Q1037">
            <v>1474.60668595481</v>
          </cell>
          <cell r="R1037">
            <v>1934.698082613384</v>
          </cell>
          <cell r="S1037">
            <v>843.6810452121</v>
          </cell>
          <cell r="T1037">
            <v>418.64884563513533</v>
          </cell>
          <cell r="U1037">
            <v>1029.1566738159113</v>
          </cell>
          <cell r="V1037">
            <v>3151.3808158662209</v>
          </cell>
          <cell r="W1037">
            <v>25339.199933494685</v>
          </cell>
          <cell r="X1037" t="e">
            <v>#VALUE!</v>
          </cell>
          <cell r="Y1037">
            <v>4811.0993491749396</v>
          </cell>
          <cell r="Z1037" t="e">
            <v>#VALUE!</v>
          </cell>
          <cell r="AA1037" t="e">
            <v>#VALUE!</v>
          </cell>
        </row>
        <row r="1038">
          <cell r="C1038" t="str">
            <v>Coal energy use - 2030 (CT - NDC)</v>
          </cell>
          <cell r="E1038">
            <v>463.97304919512874</v>
          </cell>
          <cell r="F1038">
            <v>12246.310261246181</v>
          </cell>
          <cell r="G1038">
            <v>5474.5172867656293</v>
          </cell>
          <cell r="H1038">
            <v>5589.1361434608261</v>
          </cell>
          <cell r="I1038">
            <v>2365234.5321603408</v>
          </cell>
          <cell r="J1038">
            <v>2675.7119016485667</v>
          </cell>
          <cell r="K1038">
            <v>42046.756786572107</v>
          </cell>
          <cell r="L1038">
            <v>676638.94784691557</v>
          </cell>
          <cell r="M1038">
            <v>28247.664235922559</v>
          </cell>
          <cell r="N1038">
            <v>4220.8256975332188</v>
          </cell>
          <cell r="O1038">
            <v>59213.84465609688</v>
          </cell>
          <cell r="P1038">
            <v>31128.14800416883</v>
          </cell>
          <cell r="Q1038">
            <v>5589.6250743855326</v>
          </cell>
          <cell r="R1038">
            <v>101319.53033165846</v>
          </cell>
          <cell r="S1038">
            <v>0</v>
          </cell>
          <cell r="T1038">
            <v>80250.636053834824</v>
          </cell>
          <cell r="U1038">
            <v>25748.92702505843</v>
          </cell>
          <cell r="V1038">
            <v>4820.0132756200492</v>
          </cell>
          <cell r="W1038">
            <v>215018.59760932735</v>
          </cell>
        </row>
        <row r="1039">
          <cell r="C1039" t="str">
            <v>Natural gas energy use - 2030 (CT - NDC)</v>
          </cell>
          <cell r="E1039">
            <v>31914.246993478962</v>
          </cell>
          <cell r="F1039">
            <v>39264.726898964262</v>
          </cell>
          <cell r="G1039">
            <v>13857.088913179809</v>
          </cell>
          <cell r="H1039">
            <v>56092.055948814072</v>
          </cell>
          <cell r="I1039">
            <v>336334.12875635212</v>
          </cell>
          <cell r="J1039">
            <v>25033.251902547428</v>
          </cell>
          <cell r="K1039">
            <v>65307.955627992436</v>
          </cell>
          <cell r="L1039">
            <v>110892.22442665884</v>
          </cell>
          <cell r="M1039">
            <v>57929.421669749274</v>
          </cell>
          <cell r="N1039">
            <v>39451.882197940155</v>
          </cell>
          <cell r="O1039">
            <v>100242.01202219541</v>
          </cell>
          <cell r="P1039">
            <v>38762.876322807468</v>
          </cell>
          <cell r="Q1039">
            <v>30339.179057584392</v>
          </cell>
          <cell r="R1039">
            <v>397864.69916116446</v>
          </cell>
          <cell r="S1039">
            <v>44449.046088597621</v>
          </cell>
          <cell r="T1039">
            <v>4828.8688283438723</v>
          </cell>
          <cell r="U1039">
            <v>39639.342846096093</v>
          </cell>
          <cell r="V1039">
            <v>61995.974889875499</v>
          </cell>
          <cell r="W1039">
            <v>597708.74543113424</v>
          </cell>
        </row>
        <row r="1040">
          <cell r="C1040" t="str">
            <v>Gasoline energy use - 2030 (CT - NDC)</v>
          </cell>
          <cell r="E1040">
            <v>5666.1508118041311</v>
          </cell>
          <cell r="F1040">
            <v>13331.672813889894</v>
          </cell>
          <cell r="G1040">
            <v>20523.705000299506</v>
          </cell>
          <cell r="H1040">
            <v>30330.020001590707</v>
          </cell>
          <cell r="I1040">
            <v>194129.77719748268</v>
          </cell>
          <cell r="J1040">
            <v>4691.285282295401</v>
          </cell>
          <cell r="K1040">
            <v>16600.911995441977</v>
          </cell>
          <cell r="L1040">
            <v>47934.513625844629</v>
          </cell>
          <cell r="M1040">
            <v>30446.233614941139</v>
          </cell>
          <cell r="N1040">
            <v>6878.6181693132567</v>
          </cell>
          <cell r="O1040">
            <v>35567.737569271419</v>
          </cell>
          <cell r="P1040">
            <v>10344.751540687963</v>
          </cell>
          <cell r="Q1040">
            <v>31932.856700560631</v>
          </cell>
          <cell r="R1040">
            <v>33324.379097321573</v>
          </cell>
          <cell r="S1040">
            <v>12437.348929410167</v>
          </cell>
          <cell r="T1040">
            <v>8811.2735655396555</v>
          </cell>
          <cell r="U1040">
            <v>2505.5531553687197</v>
          </cell>
          <cell r="V1040">
            <v>12498.257969273922</v>
          </cell>
          <cell r="W1040">
            <v>354891.95594820823</v>
          </cell>
        </row>
        <row r="1041">
          <cell r="C1041" t="str">
            <v>Diesel energy use - 2030 (CT - NDC)</v>
          </cell>
          <cell r="E1041">
            <v>5965.6882861404547</v>
          </cell>
          <cell r="F1041">
            <v>11724.183102662264</v>
          </cell>
          <cell r="G1041">
            <v>28290.824543500639</v>
          </cell>
          <cell r="H1041">
            <v>13798.394724777367</v>
          </cell>
          <cell r="I1041">
            <v>161412.63057036445</v>
          </cell>
          <cell r="J1041">
            <v>27284.373673916718</v>
          </cell>
          <cell r="K1041">
            <v>32118.558463553501</v>
          </cell>
          <cell r="L1041">
            <v>96860.477370969893</v>
          </cell>
          <cell r="M1041">
            <v>18669.930762718057</v>
          </cell>
          <cell r="N1041">
            <v>19322.609222127932</v>
          </cell>
          <cell r="O1041">
            <v>19816.969188474159</v>
          </cell>
          <cell r="P1041">
            <v>17916.24210012985</v>
          </cell>
          <cell r="Q1041">
            <v>12155.088073952573</v>
          </cell>
          <cell r="R1041">
            <v>11822.781144984547</v>
          </cell>
          <cell r="S1041">
            <v>7205.3181938787357</v>
          </cell>
          <cell r="T1041">
            <v>7594.5308649894141</v>
          </cell>
          <cell r="U1041">
            <v>20421.411570633823</v>
          </cell>
          <cell r="V1041">
            <v>24725.891696719664</v>
          </cell>
          <cell r="W1041">
            <v>112538.66853290526</v>
          </cell>
        </row>
        <row r="1042">
          <cell r="C1042" t="str">
            <v>Oil energy use - 2030 (CT - NDC)</v>
          </cell>
          <cell r="E1042">
            <v>30595.571100106612</v>
          </cell>
          <cell r="F1042">
            <v>44653.930107264721</v>
          </cell>
          <cell r="G1042">
            <v>88156.505418200803</v>
          </cell>
          <cell r="H1042">
            <v>86592.480152655655</v>
          </cell>
          <cell r="I1042">
            <v>830910.34691528976</v>
          </cell>
          <cell r="J1042">
            <v>59428.833751353646</v>
          </cell>
          <cell r="K1042">
            <v>103364.03802606213</v>
          </cell>
          <cell r="L1042">
            <v>342414.59606754669</v>
          </cell>
          <cell r="M1042">
            <v>85532.092064153665</v>
          </cell>
          <cell r="N1042">
            <v>46896.895069562423</v>
          </cell>
          <cell r="O1042">
            <v>157978.32950343573</v>
          </cell>
          <cell r="P1042">
            <v>121007.21540777173</v>
          </cell>
          <cell r="Q1042">
            <v>79055.758590808808</v>
          </cell>
          <cell r="R1042">
            <v>185423.69727200514</v>
          </cell>
          <cell r="S1042">
            <v>98700.463370790443</v>
          </cell>
          <cell r="T1042">
            <v>24591.341297085146</v>
          </cell>
          <cell r="U1042">
            <v>47456.527286422075</v>
          </cell>
          <cell r="V1042">
            <v>71076.230688437601</v>
          </cell>
          <cell r="W1042">
            <v>804998.84509448777</v>
          </cell>
        </row>
        <row r="1043">
          <cell r="C1043" t="str">
            <v>Percent of target met (CT - NDC)</v>
          </cell>
          <cell r="E1043">
            <v>100</v>
          </cell>
          <cell r="F1043">
            <v>100</v>
          </cell>
          <cell r="G1043">
            <v>99.999988318346141</v>
          </cell>
          <cell r="H1043">
            <v>100</v>
          </cell>
          <cell r="I1043">
            <v>100</v>
          </cell>
          <cell r="J1043">
            <v>100</v>
          </cell>
          <cell r="K1043">
            <v>99.999999515361907</v>
          </cell>
          <cell r="L1043" t="e">
            <v>#DIV/0!</v>
          </cell>
          <cell r="M1043">
            <v>100</v>
          </cell>
          <cell r="N1043">
            <v>100</v>
          </cell>
          <cell r="O1043">
            <v>99.999999500789713</v>
          </cell>
          <cell r="P1043">
            <v>99.999999496887455</v>
          </cell>
          <cell r="Q1043">
            <v>99.999996284736042</v>
          </cell>
          <cell r="R1043" t="e">
            <v>#DIV/0!</v>
          </cell>
          <cell r="S1043">
            <v>99.999963390682225</v>
          </cell>
          <cell r="T1043">
            <v>100</v>
          </cell>
          <cell r="U1043">
            <v>100</v>
          </cell>
          <cell r="V1043">
            <v>100</v>
          </cell>
          <cell r="W1043">
            <v>99.999370467594133</v>
          </cell>
          <cell r="X1043" t="e">
            <v>#DIV/0!</v>
          </cell>
          <cell r="Y1043" t="e">
            <v>#DIV/0!</v>
          </cell>
          <cell r="Z1043" t="e">
            <v>#DIV/0!</v>
          </cell>
          <cell r="AA1043" t="e">
            <v>#DIV/0!</v>
          </cell>
        </row>
        <row r="1044">
          <cell r="C1044" t="str">
            <v>Fiscal revenues - 2018 (CT - NDC)</v>
          </cell>
          <cell r="E1044">
            <v>1.4835726360136208</v>
          </cell>
          <cell r="F1044">
            <v>1.2690137817578457</v>
          </cell>
          <cell r="G1044">
            <v>1.9460760067556679</v>
          </cell>
          <cell r="H1044">
            <v>1.32893434765961</v>
          </cell>
          <cell r="I1044">
            <v>1.345001242680876</v>
          </cell>
          <cell r="J1044">
            <v>1.3494891184346542</v>
          </cell>
          <cell r="K1044">
            <v>1.3774455250217059</v>
          </cell>
          <cell r="L1044">
            <v>0.84448999977606387</v>
          </cell>
          <cell r="M1044">
            <v>-1.6862547315999148</v>
          </cell>
          <cell r="N1044">
            <v>1.7739897950761867</v>
          </cell>
          <cell r="O1044">
            <v>0.97509250654960899</v>
          </cell>
          <cell r="P1044">
            <v>3.2002304583398069</v>
          </cell>
          <cell r="Q1044">
            <v>2.1637107727805471</v>
          </cell>
          <cell r="R1044">
            <v>-2.4705435055574201</v>
          </cell>
          <cell r="S1044">
            <v>-4.3571592106351327</v>
          </cell>
          <cell r="T1044">
            <v>1.8520136690456979</v>
          </cell>
          <cell r="U1044">
            <v>2.526139235878762</v>
          </cell>
          <cell r="V1044">
            <v>1.6680126813084013</v>
          </cell>
          <cell r="W1044">
            <v>0.50435595321747773</v>
          </cell>
          <cell r="X1044" t="e">
            <v>#VALUE!</v>
          </cell>
          <cell r="Y1044">
            <v>0.89966369907916144</v>
          </cell>
          <cell r="Z1044" t="e">
            <v>#VALUE!</v>
          </cell>
          <cell r="AA1044" t="e">
            <v>#VALUE!</v>
          </cell>
        </row>
        <row r="1045">
          <cell r="C1045" t="str">
            <v>Fiscal revenues - 2019 (CT - NDC)</v>
          </cell>
          <cell r="E1045">
            <v>1.7869747534946683</v>
          </cell>
          <cell r="F1045">
            <v>1.5975712273499549</v>
          </cell>
          <cell r="G1045">
            <v>2.305318425693907</v>
          </cell>
          <cell r="H1045">
            <v>1.7507662366136549</v>
          </cell>
          <cell r="I1045">
            <v>1.3847397278319025</v>
          </cell>
          <cell r="J1045">
            <v>1.6092424067034448</v>
          </cell>
          <cell r="K1045">
            <v>1.5374080630495826</v>
          </cell>
          <cell r="L1045">
            <v>0.8862352337099404</v>
          </cell>
          <cell r="M1045">
            <v>-1.411973096870123</v>
          </cell>
          <cell r="N1045">
            <v>2.0401293925456461</v>
          </cell>
          <cell r="O1045">
            <v>1.0939965735415311</v>
          </cell>
          <cell r="P1045">
            <v>3.6164507111148394</v>
          </cell>
          <cell r="Q1045">
            <v>2.687619115974329</v>
          </cell>
          <cell r="R1045">
            <v>-2.5005791573135379</v>
          </cell>
          <cell r="S1045">
            <v>-3.0220240226744544</v>
          </cell>
          <cell r="T1045">
            <v>2.0036203770078762</v>
          </cell>
          <cell r="U1045">
            <v>2.9300169759801613</v>
          </cell>
          <cell r="V1045">
            <v>1.8033410518595143</v>
          </cell>
          <cell r="W1045">
            <v>0.55736665414525166</v>
          </cell>
          <cell r="X1045" t="e">
            <v>#VALUE!</v>
          </cell>
          <cell r="Y1045">
            <v>1.1924326657767417</v>
          </cell>
          <cell r="Z1045" t="e">
            <v>#VALUE!</v>
          </cell>
          <cell r="AA1045" t="e">
            <v>#VALUE!</v>
          </cell>
        </row>
        <row r="1046">
          <cell r="C1046" t="str">
            <v>Fiscal revenues - 2020 (CT - NDC)</v>
          </cell>
          <cell r="E1046">
            <v>1.9916840809864118</v>
          </cell>
          <cell r="F1046">
            <v>1.7835082068446098</v>
          </cell>
          <cell r="G1046">
            <v>2.5431637622300491</v>
          </cell>
          <cell r="H1046">
            <v>2.0003379462469808</v>
          </cell>
          <cell r="I1046">
            <v>1.3575482185550531</v>
          </cell>
          <cell r="J1046">
            <v>1.6870328880531384</v>
          </cell>
          <cell r="K1046">
            <v>1.4775213627806851</v>
          </cell>
          <cell r="L1046">
            <v>0.91143145203840692</v>
          </cell>
          <cell r="M1046">
            <v>-1.0333020403791229</v>
          </cell>
          <cell r="N1046">
            <v>2.0583295555071319</v>
          </cell>
          <cell r="O1046">
            <v>1.1398696597593418</v>
          </cell>
          <cell r="P1046">
            <v>3.9170702518724285</v>
          </cell>
          <cell r="Q1046">
            <v>3.0068314643643488</v>
          </cell>
          <cell r="R1046">
            <v>-2.1209374653388027</v>
          </cell>
          <cell r="S1046">
            <v>-1.6286126977571271</v>
          </cell>
          <cell r="T1046">
            <v>2.041044423998148</v>
          </cell>
          <cell r="U1046">
            <v>2.7247365293723278</v>
          </cell>
          <cell r="V1046">
            <v>1.7587186760995299</v>
          </cell>
          <cell r="W1046">
            <v>0.57910747684665975</v>
          </cell>
          <cell r="X1046" t="e">
            <v>#VALUE!</v>
          </cell>
          <cell r="Y1046">
            <v>1.3786886185305369</v>
          </cell>
          <cell r="Z1046" t="e">
            <v>#VALUE!</v>
          </cell>
          <cell r="AA1046" t="e">
            <v>#VALUE!</v>
          </cell>
        </row>
        <row r="1047">
          <cell r="C1047" t="str">
            <v>Fiscal revenues - 2021 (CT - NDC)</v>
          </cell>
          <cell r="E1047">
            <v>2.1126964530298022</v>
          </cell>
          <cell r="F1047">
            <v>1.9611595361926291</v>
          </cell>
          <cell r="G1047">
            <v>2.7804548731436785</v>
          </cell>
          <cell r="H1047">
            <v>2.2352236842748199</v>
          </cell>
          <cell r="I1047">
            <v>1.3443140449747619</v>
          </cell>
          <cell r="J1047">
            <v>1.7861362346468141</v>
          </cell>
          <cell r="K1047">
            <v>1.4499086784945932</v>
          </cell>
          <cell r="L1047">
            <v>0.9588666877745109</v>
          </cell>
          <cell r="M1047">
            <v>-0.69504824915131336</v>
          </cell>
          <cell r="N1047">
            <v>2.1188567509612386</v>
          </cell>
          <cell r="O1047">
            <v>1.1939755382868211</v>
          </cell>
          <cell r="P1047">
            <v>4.1628318066187218</v>
          </cell>
          <cell r="Q1047">
            <v>3.3070990912816103</v>
          </cell>
          <cell r="R1047">
            <v>-1.6857283220022019</v>
          </cell>
          <cell r="S1047">
            <v>-0.13201476041821347</v>
          </cell>
          <cell r="T1047">
            <v>2.1061804165199245</v>
          </cell>
          <cell r="U1047">
            <v>2.5566823703795221</v>
          </cell>
          <cell r="V1047">
            <v>1.7453524671769489</v>
          </cell>
          <cell r="W1047">
            <v>0.61019508042960668</v>
          </cell>
          <cell r="X1047" t="e">
            <v>#VALUE!</v>
          </cell>
          <cell r="Y1047">
            <v>1.5745864411902251</v>
          </cell>
          <cell r="Z1047" t="e">
            <v>#VALUE!</v>
          </cell>
          <cell r="AA1047" t="e">
            <v>#VALUE!</v>
          </cell>
        </row>
        <row r="1048">
          <cell r="C1048" t="str">
            <v>Fiscal revenues - 2022 (CT - NDC)</v>
          </cell>
          <cell r="E1048">
            <v>2.2061711799630968</v>
          </cell>
          <cell r="F1048">
            <v>2.1145806801967715</v>
          </cell>
          <cell r="G1048">
            <v>3.0008879709971077</v>
          </cell>
          <cell r="H1048">
            <v>2.4383139547475166</v>
          </cell>
          <cell r="I1048">
            <v>1.3389118949969996</v>
          </cell>
          <cell r="J1048">
            <v>1.8802775202133786</v>
          </cell>
          <cell r="K1048">
            <v>1.4271160575413628</v>
          </cell>
          <cell r="L1048">
            <v>1.0126753388723149</v>
          </cell>
          <cell r="M1048">
            <v>-0.39628234824816588</v>
          </cell>
          <cell r="N1048">
            <v>2.1798715992077091</v>
          </cell>
          <cell r="O1048">
            <v>1.242705265491707</v>
          </cell>
          <cell r="P1048">
            <v>4.3697783908972623</v>
          </cell>
          <cell r="Q1048">
            <v>3.5838834309393031</v>
          </cell>
          <cell r="R1048">
            <v>-1.3028445119800092</v>
          </cell>
          <cell r="S1048">
            <v>1.2829878952067617</v>
          </cell>
          <cell r="T1048">
            <v>2.180463727529772</v>
          </cell>
          <cell r="U1048">
            <v>2.5993357755851165</v>
          </cell>
          <cell r="V1048">
            <v>1.7338622122888365</v>
          </cell>
          <cell r="W1048">
            <v>0.64384910494079783</v>
          </cell>
          <cell r="X1048" t="e">
            <v>#VALUE!</v>
          </cell>
          <cell r="Y1048">
            <v>1.7650813231256657</v>
          </cell>
          <cell r="Z1048" t="e">
            <v>#VALUE!</v>
          </cell>
          <cell r="AA1048" t="e">
            <v>#VALUE!</v>
          </cell>
        </row>
        <row r="1049">
          <cell r="C1049" t="str">
            <v>Fiscal revenues - 2023 (CT - NDC)</v>
          </cell>
          <cell r="E1049">
            <v>2.2913132333694959</v>
          </cell>
          <cell r="F1049">
            <v>2.2439134156216567</v>
          </cell>
          <cell r="G1049">
            <v>3.1956600299221267</v>
          </cell>
          <cell r="H1049">
            <v>2.6098197739403326</v>
          </cell>
          <cell r="I1049">
            <v>1.3315311520710034</v>
          </cell>
          <cell r="J1049">
            <v>1.9671161516156468</v>
          </cell>
          <cell r="K1049">
            <v>1.4057468039593903</v>
          </cell>
          <cell r="L1049">
            <v>1.0568307822951797</v>
          </cell>
          <cell r="M1049">
            <v>-0.12465859041125013</v>
          </cell>
          <cell r="N1049">
            <v>2.238616330342853</v>
          </cell>
          <cell r="O1049">
            <v>1.2814352567070495</v>
          </cell>
          <cell r="P1049">
            <v>4.5429123874456279</v>
          </cell>
          <cell r="Q1049">
            <v>3.8256774608093376</v>
          </cell>
          <cell r="R1049">
            <v>-0.95911174422884604</v>
          </cell>
          <cell r="S1049">
            <v>2.5695205096006428</v>
          </cell>
          <cell r="T1049">
            <v>2.2462173398006122</v>
          </cell>
          <cell r="U1049">
            <v>2.6527367269992426</v>
          </cell>
          <cell r="V1049">
            <v>1.7199977821388484</v>
          </cell>
          <cell r="W1049">
            <v>0.67412876403106137</v>
          </cell>
          <cell r="X1049" t="e">
            <v>#VALUE!</v>
          </cell>
          <cell r="Y1049">
            <v>1.9352317666331582</v>
          </cell>
          <cell r="Z1049" t="e">
            <v>#VALUE!</v>
          </cell>
          <cell r="AA1049" t="e">
            <v>#VALUE!</v>
          </cell>
        </row>
        <row r="1050">
          <cell r="C1050" t="str">
            <v>Fiscal revenues - 2024 (CT - NDC)</v>
          </cell>
          <cell r="E1050">
            <v>2.4447260732694978</v>
          </cell>
          <cell r="F1050">
            <v>2.3688273104237485</v>
          </cell>
          <cell r="G1050">
            <v>3.4063288954876279</v>
          </cell>
          <cell r="H1050">
            <v>2.7906866745533345</v>
          </cell>
          <cell r="I1050">
            <v>1.3347528063626495</v>
          </cell>
          <cell r="J1050">
            <v>2.0561579950748259</v>
          </cell>
          <cell r="K1050">
            <v>1.3945569985684958</v>
          </cell>
          <cell r="L1050">
            <v>1.1069151706525391</v>
          </cell>
          <cell r="M1050">
            <v>0.1277566935304576</v>
          </cell>
          <cell r="N1050">
            <v>2.2983199892324091</v>
          </cell>
          <cell r="O1050">
            <v>1.3496144891943456</v>
          </cell>
          <cell r="P1050">
            <v>4.7549380893894284</v>
          </cell>
          <cell r="Q1050">
            <v>4.0929089595303125</v>
          </cell>
          <cell r="R1050">
            <v>-0.64965208635774274</v>
          </cell>
          <cell r="S1050">
            <v>3.775224875730236</v>
          </cell>
          <cell r="T1050">
            <v>2.3343355086727207</v>
          </cell>
          <cell r="U1050">
            <v>2.7531680832980521</v>
          </cell>
          <cell r="V1050">
            <v>1.714291157396779</v>
          </cell>
          <cell r="W1050">
            <v>0.69953641965574243</v>
          </cell>
          <cell r="X1050" t="e">
            <v>#VALUE!</v>
          </cell>
          <cell r="Y1050">
            <v>2.113336531771866</v>
          </cell>
          <cell r="Z1050" t="e">
            <v>#VALUE!</v>
          </cell>
          <cell r="AA1050" t="e">
            <v>#VALUE!</v>
          </cell>
        </row>
        <row r="1051">
          <cell r="C1051" t="str">
            <v>Fiscal revenues - 2025 (CT - NDC)</v>
          </cell>
          <cell r="E1051">
            <v>2.5636660970121241</v>
          </cell>
          <cell r="F1051">
            <v>2.4776121489096603</v>
          </cell>
          <cell r="G1051">
            <v>3.5900772608987221</v>
          </cell>
          <cell r="H1051">
            <v>2.9527053485208641</v>
          </cell>
          <cell r="I1051">
            <v>1.338864380305421</v>
          </cell>
          <cell r="J1051">
            <v>2.1346388076934852</v>
          </cell>
          <cell r="K1051">
            <v>1.3766079442843719</v>
          </cell>
          <cell r="L1051">
            <v>1.1491529366761417</v>
          </cell>
          <cell r="M1051">
            <v>0.36247602110844745</v>
          </cell>
          <cell r="N1051">
            <v>2.3486629592081436</v>
          </cell>
          <cell r="O1051">
            <v>1.4181965742776039</v>
          </cell>
          <cell r="P1051">
            <v>4.9307533682307687</v>
          </cell>
          <cell r="Q1051">
            <v>4.3185349943713094</v>
          </cell>
          <cell r="R1051">
            <v>-0.37476701756970437</v>
          </cell>
          <cell r="S1051">
            <v>4.8822835416512298</v>
          </cell>
          <cell r="T1051">
            <v>2.4162826662474073</v>
          </cell>
          <cell r="U1051">
            <v>2.8146234452580035</v>
          </cell>
          <cell r="V1051">
            <v>1.7014577791617465</v>
          </cell>
          <cell r="W1051">
            <v>0.72358666638630864</v>
          </cell>
          <cell r="X1051" t="e">
            <v>#VALUE!</v>
          </cell>
          <cell r="Y1051">
            <v>2.2697587327701081</v>
          </cell>
          <cell r="Z1051" t="e">
            <v>#VALUE!</v>
          </cell>
          <cell r="AA1051" t="e">
            <v>#VALUE!</v>
          </cell>
        </row>
        <row r="1052">
          <cell r="C1052" t="str">
            <v>Fiscal revenues - 2026 (CT - NDC)</v>
          </cell>
          <cell r="E1052">
            <v>2.6798645076492327</v>
          </cell>
          <cell r="F1052">
            <v>2.5749852253336547</v>
          </cell>
          <cell r="G1052">
            <v>3.7582938101716215</v>
          </cell>
          <cell r="H1052">
            <v>3.0991078097443343</v>
          </cell>
          <cell r="I1052">
            <v>1.3408272156622296</v>
          </cell>
          <cell r="J1052">
            <v>2.2073685350748624</v>
          </cell>
          <cell r="K1052">
            <v>1.3575660554173461</v>
          </cell>
          <cell r="L1052">
            <v>1.1862765781195845</v>
          </cell>
          <cell r="M1052">
            <v>0.58248370342808242</v>
          </cell>
          <cell r="N1052">
            <v>2.3958960630116701</v>
          </cell>
          <cell r="O1052">
            <v>1.4831356597127077</v>
          </cell>
          <cell r="P1052">
            <v>5.0864417667691963</v>
          </cell>
          <cell r="Q1052">
            <v>4.5238211904947336</v>
          </cell>
          <cell r="R1052">
            <v>-0.1133400570324109</v>
          </cell>
          <cell r="S1052">
            <v>5.9379355811163688</v>
          </cell>
          <cell r="T1052">
            <v>2.4915961800776829</v>
          </cell>
          <cell r="U1052">
            <v>2.8701135534737245</v>
          </cell>
          <cell r="V1052">
            <v>1.6884719062778577</v>
          </cell>
          <cell r="W1052">
            <v>0.7452683320678879</v>
          </cell>
          <cell r="X1052" t="e">
            <v>#VALUE!</v>
          </cell>
          <cell r="Y1052">
            <v>2.415584927187914</v>
          </cell>
          <cell r="Z1052" t="e">
            <v>#VALUE!</v>
          </cell>
          <cell r="AA1052" t="e">
            <v>#VALUE!</v>
          </cell>
        </row>
        <row r="1053">
          <cell r="C1053" t="str">
            <v>Fiscal revenues - 2027 (CT - NDC)</v>
          </cell>
          <cell r="E1053">
            <v>2.7860885187380009</v>
          </cell>
          <cell r="F1053">
            <v>2.6627820971613039</v>
          </cell>
          <cell r="G1053">
            <v>3.9169884950090106</v>
          </cell>
          <cell r="H1053">
            <v>3.2341636164695138</v>
          </cell>
          <cell r="I1053">
            <v>1.342437343853446</v>
          </cell>
          <cell r="J1053">
            <v>2.276515825791646</v>
          </cell>
          <cell r="K1053">
            <v>1.3386540059537777</v>
          </cell>
          <cell r="L1053">
            <v>1.2213281466934098</v>
          </cell>
          <cell r="M1053">
            <v>0.78791340476028104</v>
          </cell>
          <cell r="N1053">
            <v>2.4408276935720221</v>
          </cell>
          <cell r="O1053">
            <v>1.5452259457054394</v>
          </cell>
          <cell r="P1053">
            <v>5.2287360754658927</v>
          </cell>
          <cell r="Q1053">
            <v>4.7156472570292856</v>
          </cell>
          <cell r="R1053">
            <v>0.12681002219041426</v>
          </cell>
          <cell r="S1053">
            <v>6.9523904163371872</v>
          </cell>
          <cell r="T1053">
            <v>2.5649342276662814</v>
          </cell>
          <cell r="U1053">
            <v>2.9220848730415772</v>
          </cell>
          <cell r="V1053">
            <v>1.6762112764582442</v>
          </cell>
          <cell r="W1053">
            <v>0.76563324594934601</v>
          </cell>
          <cell r="X1053" t="e">
            <v>#VALUE!</v>
          </cell>
          <cell r="Y1053">
            <v>2.5529143414655833</v>
          </cell>
          <cell r="Z1053" t="e">
            <v>#VALUE!</v>
          </cell>
          <cell r="AA1053" t="e">
            <v>#VALUE!</v>
          </cell>
        </row>
        <row r="1054">
          <cell r="C1054" t="str">
            <v>Fiscal revenues - 2028 (CT - NDC)</v>
          </cell>
          <cell r="E1054">
            <v>2.8886772043147473</v>
          </cell>
          <cell r="F1054">
            <v>2.7406214389083043</v>
          </cell>
          <cell r="G1054">
            <v>4.0631194821763561</v>
          </cell>
          <cell r="H1054">
            <v>3.3563124530429707</v>
          </cell>
          <cell r="I1054">
            <v>1.3417427249199845</v>
          </cell>
          <cell r="J1054">
            <v>2.340618648803952</v>
          </cell>
          <cell r="K1054">
            <v>1.318233251120587</v>
          </cell>
          <cell r="L1054">
            <v>1.2518165173432108</v>
          </cell>
          <cell r="M1054">
            <v>0.97909883031340306</v>
          </cell>
          <cell r="N1054">
            <v>2.4819370697062184</v>
          </cell>
          <cell r="O1054">
            <v>1.6037040150216115</v>
          </cell>
          <cell r="P1054">
            <v>5.3559840115218655</v>
          </cell>
          <cell r="Q1054">
            <v>4.8908032839012856</v>
          </cell>
          <cell r="R1054">
            <v>0.35155227296838598</v>
          </cell>
          <cell r="S1054">
            <v>7.9213191027339942</v>
          </cell>
          <cell r="T1054">
            <v>2.6311150948390911</v>
          </cell>
          <cell r="U1054">
            <v>2.9682845814486551</v>
          </cell>
          <cell r="V1054">
            <v>1.6632702140222899</v>
          </cell>
          <cell r="W1054">
            <v>0.78364312815211079</v>
          </cell>
          <cell r="X1054" t="e">
            <v>#VALUE!</v>
          </cell>
          <cell r="Y1054">
            <v>2.6806238592241591</v>
          </cell>
          <cell r="Z1054" t="e">
            <v>#VALUE!</v>
          </cell>
          <cell r="AA1054" t="e">
            <v>#VALUE!</v>
          </cell>
        </row>
        <row r="1055">
          <cell r="C1055" t="str">
            <v>Fiscal revenues - 2029 (CT - NDC)</v>
          </cell>
          <cell r="E1055">
            <v>2.9832489648605578</v>
          </cell>
          <cell r="F1055">
            <v>2.8086815858010801</v>
          </cell>
          <cell r="G1055">
            <v>4.199847513249015</v>
          </cell>
          <cell r="H1055">
            <v>3.4674870947119358</v>
          </cell>
          <cell r="I1055">
            <v>1.3402575706136299</v>
          </cell>
          <cell r="J1055">
            <v>2.4004566112402337</v>
          </cell>
          <cell r="K1055">
            <v>1.2968962553546843</v>
          </cell>
          <cell r="L1055">
            <v>1.2803488078480891</v>
          </cell>
          <cell r="M1055">
            <v>1.1568473872689995</v>
          </cell>
          <cell r="N1055">
            <v>2.518694608458143</v>
          </cell>
          <cell r="O1055">
            <v>1.6584912914358805</v>
          </cell>
          <cell r="P1055">
            <v>5.4717274219936538</v>
          </cell>
          <cell r="Q1055">
            <v>5.0526644975353943</v>
          </cell>
          <cell r="R1055">
            <v>0.55896428969744105</v>
          </cell>
          <cell r="S1055">
            <v>8.8495736927988364</v>
          </cell>
          <cell r="T1055">
            <v>2.6955903210774617</v>
          </cell>
          <cell r="U1055">
            <v>3.0096901670216982</v>
          </cell>
          <cell r="V1055">
            <v>1.6495508274520378</v>
          </cell>
          <cell r="W1055">
            <v>0.79976973602379953</v>
          </cell>
          <cell r="X1055" t="e">
            <v>#VALUE!</v>
          </cell>
          <cell r="Y1055">
            <v>2.7999362444443459</v>
          </cell>
          <cell r="Z1055" t="e">
            <v>#VALUE!</v>
          </cell>
          <cell r="AA1055" t="e">
            <v>#VALUE!</v>
          </cell>
        </row>
        <row r="1056">
          <cell r="C1056" t="str">
            <v>Fiscal revenues - 2030 (CT - NDC)</v>
          </cell>
          <cell r="E1056">
            <v>3.0725032362442857</v>
          </cell>
          <cell r="F1056">
            <v>2.8716381876427541</v>
          </cell>
          <cell r="G1056">
            <v>4.3299389573239537</v>
          </cell>
          <cell r="H1056">
            <v>3.5718739506829085</v>
          </cell>
          <cell r="I1056">
            <v>1.3385560537658558</v>
          </cell>
          <cell r="J1056">
            <v>2.4583878967073809</v>
          </cell>
          <cell r="K1056">
            <v>1.2760095961326661</v>
          </cell>
          <cell r="L1056">
            <v>1.3076151942395728</v>
          </cell>
          <cell r="M1056">
            <v>1.3244140465118761</v>
          </cell>
          <cell r="N1056">
            <v>2.554839941022403</v>
          </cell>
          <cell r="O1056">
            <v>1.7124336209290443</v>
          </cell>
          <cell r="P1056">
            <v>5.5784863034372831</v>
          </cell>
          <cell r="Q1056">
            <v>5.2055629857429224</v>
          </cell>
          <cell r="R1056">
            <v>0.75064736768521456</v>
          </cell>
          <cell r="S1056">
            <v>9.7521030670781261</v>
          </cell>
          <cell r="T1056">
            <v>2.7595332506274004</v>
          </cell>
          <cell r="U1056">
            <v>3.0501220736737142</v>
          </cell>
          <cell r="V1056">
            <v>1.6372941608466653</v>
          </cell>
          <cell r="W1056">
            <v>0.81541305943936404</v>
          </cell>
          <cell r="X1056" t="e">
            <v>#VALUE!</v>
          </cell>
          <cell r="Y1056">
            <v>2.9140722605122833</v>
          </cell>
          <cell r="Z1056" t="e">
            <v>#VALUE!</v>
          </cell>
          <cell r="AA1056" t="e">
            <v>#VALUE!</v>
          </cell>
        </row>
        <row r="1057">
          <cell r="C1057" t="str">
            <v>Fiscal revenues USDbn - 2030 (CT - NDC)</v>
          </cell>
          <cell r="E1057">
            <v>19.487480789993558</v>
          </cell>
          <cell r="F1057">
            <v>52.357909376577311</v>
          </cell>
          <cell r="G1057">
            <v>100.09322198002866</v>
          </cell>
          <cell r="H1057">
            <v>77.145014702404382</v>
          </cell>
          <cell r="I1057">
            <v>331.71657041205071</v>
          </cell>
          <cell r="J1057">
            <v>76.512358880612524</v>
          </cell>
          <cell r="K1057">
            <v>57.553264513538416</v>
          </cell>
          <cell r="L1057">
            <v>78.808749564336395</v>
          </cell>
          <cell r="M1057">
            <v>23.983882193933376</v>
          </cell>
          <cell r="N1057">
            <v>51.649660723312472</v>
          </cell>
          <cell r="O1057">
            <v>102.16136535055064</v>
          </cell>
          <cell r="P1057">
            <v>114.96418033171048</v>
          </cell>
          <cell r="Q1057">
            <v>76.761579829353963</v>
          </cell>
          <cell r="R1057">
            <v>14.522760229793686</v>
          </cell>
          <cell r="S1057">
            <v>82.276645086485999</v>
          </cell>
          <cell r="T1057">
            <v>11.552754098669338</v>
          </cell>
          <cell r="U1057">
            <v>31.390534880745296</v>
          </cell>
          <cell r="V1057">
            <v>51.597374084219638</v>
          </cell>
          <cell r="W1057">
            <v>206.61914541516632</v>
          </cell>
          <cell r="X1057" t="e">
            <v>#VALUE!</v>
          </cell>
          <cell r="Y1057">
            <v>82.166023812814885</v>
          </cell>
          <cell r="Z1057" t="e">
            <v>#VALUE!</v>
          </cell>
          <cell r="AA1057" t="e">
            <v>#VALUE!</v>
          </cell>
        </row>
        <row r="1058">
          <cell r="C1058" t="str">
            <v>Fiscal revenues USDbn - Power - 2030 (CT - NDC)</v>
          </cell>
          <cell r="E1058">
            <v>4.1341358040390892</v>
          </cell>
          <cell r="F1058">
            <v>17.644110924831864</v>
          </cell>
          <cell r="G1058">
            <v>5.9418993705513321</v>
          </cell>
          <cell r="H1058">
            <v>7.0879625062710305</v>
          </cell>
          <cell r="I1058">
            <v>144.27383618744355</v>
          </cell>
          <cell r="J1058">
            <v>3.1262149171975415</v>
          </cell>
          <cell r="K1058">
            <v>14.897910636280702</v>
          </cell>
          <cell r="L1058">
            <v>43.796561814840693</v>
          </cell>
          <cell r="M1058">
            <v>6.9554179043432143</v>
          </cell>
          <cell r="N1058">
            <v>11.020425395756222</v>
          </cell>
          <cell r="O1058">
            <v>39.59447787558446</v>
          </cell>
          <cell r="P1058">
            <v>34.596137424759441</v>
          </cell>
          <cell r="Q1058">
            <v>16.729987815158456</v>
          </cell>
          <cell r="R1058">
            <v>4.3137035064970064</v>
          </cell>
          <cell r="S1058">
            <v>32.296921076298176</v>
          </cell>
          <cell r="T1058">
            <v>5.1098473381746183</v>
          </cell>
          <cell r="U1058">
            <v>9.3014352411502266</v>
          </cell>
          <cell r="V1058">
            <v>10.467704061108725</v>
          </cell>
          <cell r="W1058">
            <v>68.688594467451011</v>
          </cell>
          <cell r="X1058" t="e">
            <v>#VALUE!</v>
          </cell>
          <cell r="Y1058">
            <v>25.261962329880916</v>
          </cell>
          <cell r="Z1058" t="e">
            <v>#VALUE!</v>
          </cell>
          <cell r="AA1058" t="e">
            <v>#VALUE!</v>
          </cell>
        </row>
        <row r="1059">
          <cell r="C1059" t="str">
            <v>CO2 Emissions - 2016 (CT - NDC)</v>
          </cell>
          <cell r="E1059">
            <v>191.79313089603954</v>
          </cell>
          <cell r="F1059">
            <v>402.16317853664913</v>
          </cell>
          <cell r="G1059">
            <v>416.85342030383663</v>
          </cell>
          <cell r="H1059">
            <v>560.59696316918621</v>
          </cell>
          <cell r="I1059">
            <v>9214.9230641185477</v>
          </cell>
          <cell r="J1059">
            <v>287.97915442464137</v>
          </cell>
          <cell r="K1059">
            <v>734.03269943290877</v>
          </cell>
          <cell r="L1059">
            <v>2020.6490700180166</v>
          </cell>
          <cell r="M1059">
            <v>462.06984416387434</v>
          </cell>
          <cell r="N1059">
            <v>328.75708713273985</v>
          </cell>
          <cell r="O1059">
            <v>1165.1137268277196</v>
          </cell>
          <cell r="P1059">
            <v>592.12697629789659</v>
          </cell>
          <cell r="Q1059">
            <v>440.92647566059031</v>
          </cell>
          <cell r="R1059">
            <v>1421.1029993347427</v>
          </cell>
          <cell r="S1059">
            <v>540.01553446832759</v>
          </cell>
          <cell r="T1059">
            <v>411.2682509052928</v>
          </cell>
          <cell r="U1059">
            <v>335.41115422511842</v>
          </cell>
          <cell r="V1059">
            <v>369.90041791943997</v>
          </cell>
          <cell r="W1059">
            <v>4865.3153917958953</v>
          </cell>
          <cell r="X1059" t="e">
            <v>#VALUE!</v>
          </cell>
          <cell r="Y1059">
            <v>1303.210449454288</v>
          </cell>
          <cell r="Z1059" t="e">
            <v>#VALUE!</v>
          </cell>
          <cell r="AA1059" t="e">
            <v>#VALUE!</v>
          </cell>
        </row>
        <row r="1060">
          <cell r="C1060" t="str">
            <v>CO2 Emissions - 2017 (CT - NDC)</v>
          </cell>
          <cell r="E1060">
            <v>200.3702654823386</v>
          </cell>
          <cell r="F1060">
            <v>412.52453836355244</v>
          </cell>
          <cell r="G1060">
            <v>426.11828604987028</v>
          </cell>
          <cell r="H1060">
            <v>586.27603847227374</v>
          </cell>
          <cell r="I1060">
            <v>9073.4587476230481</v>
          </cell>
          <cell r="J1060">
            <v>306.94182177611367</v>
          </cell>
          <cell r="K1060">
            <v>759.69949089724889</v>
          </cell>
          <cell r="L1060">
            <v>2077.0679982150036</v>
          </cell>
          <cell r="M1060">
            <v>489.93360727090555</v>
          </cell>
          <cell r="N1060">
            <v>353.09185205120247</v>
          </cell>
          <cell r="O1060">
            <v>1234.0000807791287</v>
          </cell>
          <cell r="P1060">
            <v>581.67325113964955</v>
          </cell>
          <cell r="Q1060">
            <v>444.8308452141257</v>
          </cell>
          <cell r="R1060">
            <v>1551.278477201035</v>
          </cell>
          <cell r="S1060">
            <v>556.74357287803537</v>
          </cell>
          <cell r="T1060">
            <v>386.74784136467662</v>
          </cell>
          <cell r="U1060">
            <v>358.71876987846156</v>
          </cell>
          <cell r="V1060">
            <v>400.806599451794</v>
          </cell>
          <cell r="W1060">
            <v>4963.9614570945287</v>
          </cell>
          <cell r="X1060" t="e">
            <v>#VALUE!</v>
          </cell>
          <cell r="Y1060">
            <v>1324.4338705896309</v>
          </cell>
          <cell r="Z1060" t="e">
            <v>#VALUE!</v>
          </cell>
          <cell r="AA1060" t="e">
            <v>#VALUE!</v>
          </cell>
        </row>
        <row r="1061">
          <cell r="C1061" t="str">
            <v>CO2 Emissions - 2018 (CT - NDC)</v>
          </cell>
          <cell r="E1061">
            <v>193.66188823572816</v>
          </cell>
          <cell r="F1061">
            <v>380.00911672384638</v>
          </cell>
          <cell r="G1061">
            <v>408.88891899046143</v>
          </cell>
          <cell r="H1061">
            <v>571.0355263596324</v>
          </cell>
          <cell r="I1061">
            <v>8454.70503355648</v>
          </cell>
          <cell r="J1061">
            <v>280.3466244131522</v>
          </cell>
          <cell r="K1061">
            <v>663.56317410690292</v>
          </cell>
          <cell r="L1061">
            <v>1946.7938963610163</v>
          </cell>
          <cell r="M1061">
            <v>476.88092341073389</v>
          </cell>
          <cell r="N1061">
            <v>315.05768091403894</v>
          </cell>
          <cell r="O1061">
            <v>1145.4449148618357</v>
          </cell>
          <cell r="P1061">
            <v>540.33691434016851</v>
          </cell>
          <cell r="Q1061">
            <v>433.1742863509055</v>
          </cell>
          <cell r="R1061">
            <v>1422.7339855786372</v>
          </cell>
          <cell r="S1061">
            <v>522.6862653100975</v>
          </cell>
          <cell r="T1061">
            <v>343.35368066603098</v>
          </cell>
          <cell r="U1061">
            <v>338.72708176354507</v>
          </cell>
          <cell r="V1061">
            <v>356.96681352702137</v>
          </cell>
          <cell r="W1061">
            <v>4789.307246078205</v>
          </cell>
          <cell r="X1061" t="e">
            <v>#VALUE!</v>
          </cell>
          <cell r="Y1061">
            <v>1241.2459985025494</v>
          </cell>
          <cell r="Z1061" t="e">
            <v>#VALUE!</v>
          </cell>
          <cell r="AA1061" t="e">
            <v>#VALUE!</v>
          </cell>
        </row>
        <row r="1062">
          <cell r="C1062" t="str">
            <v>CO2 Emissions - 2019 (CT - NDC)</v>
          </cell>
          <cell r="E1062">
            <v>187.49176429210848</v>
          </cell>
          <cell r="F1062">
            <v>367.42087000139952</v>
          </cell>
          <cell r="G1062">
            <v>387.69899058056433</v>
          </cell>
          <cell r="H1062">
            <v>544.33960269184411</v>
          </cell>
          <cell r="I1062">
            <v>9109.5191528408486</v>
          </cell>
          <cell r="J1062">
            <v>270.26245148831697</v>
          </cell>
          <cell r="K1062">
            <v>648.50573214544409</v>
          </cell>
          <cell r="L1062">
            <v>2145.8981614779559</v>
          </cell>
          <cell r="M1062">
            <v>494.20636159094414</v>
          </cell>
          <cell r="N1062">
            <v>305.64893929424005</v>
          </cell>
          <cell r="O1062">
            <v>1149.0926985495053</v>
          </cell>
          <cell r="P1062">
            <v>527.21969590647359</v>
          </cell>
          <cell r="Q1062">
            <v>415.52292352427929</v>
          </cell>
          <cell r="R1062">
            <v>1473.2661862921293</v>
          </cell>
          <cell r="S1062">
            <v>509.32922628627745</v>
          </cell>
          <cell r="T1062">
            <v>360.33968548589098</v>
          </cell>
          <cell r="U1062">
            <v>332.02851313810407</v>
          </cell>
          <cell r="V1062">
            <v>354.24029397138224</v>
          </cell>
          <cell r="W1062">
            <v>4865.380001287479</v>
          </cell>
          <cell r="X1062" t="e">
            <v>#VALUE!</v>
          </cell>
          <cell r="Y1062">
            <v>1286.7058553076415</v>
          </cell>
          <cell r="Z1062" t="e">
            <v>#VALUE!</v>
          </cell>
          <cell r="AA1062" t="e">
            <v>#VALUE!</v>
          </cell>
        </row>
        <row r="1063">
          <cell r="C1063" t="str">
            <v>CO2 Emissions - 2020 (CT - NDC)</v>
          </cell>
          <cell r="E1063">
            <v>177.92183063640243</v>
          </cell>
          <cell r="F1063">
            <v>343.35533237835716</v>
          </cell>
          <cell r="G1063">
            <v>360.13144349184608</v>
          </cell>
          <cell r="H1063">
            <v>506.67731700648568</v>
          </cell>
          <cell r="I1063">
            <v>9378.5998298540126</v>
          </cell>
          <cell r="J1063">
            <v>254.67538089563575</v>
          </cell>
          <cell r="K1063">
            <v>632.30460423836951</v>
          </cell>
          <cell r="L1063">
            <v>2242.699231313858</v>
          </cell>
          <cell r="M1063">
            <v>477.25726534739692</v>
          </cell>
          <cell r="N1063">
            <v>289.90255550944329</v>
          </cell>
          <cell r="O1063">
            <v>1087.7444859086629</v>
          </cell>
          <cell r="P1063">
            <v>494.22427686506848</v>
          </cell>
          <cell r="Q1063">
            <v>387.58557475052055</v>
          </cell>
          <cell r="R1063">
            <v>1412.3343515981467</v>
          </cell>
          <cell r="S1063">
            <v>465.01514143735881</v>
          </cell>
          <cell r="T1063">
            <v>360.72260050494793</v>
          </cell>
          <cell r="U1063">
            <v>321.8437459339608</v>
          </cell>
          <cell r="V1063">
            <v>341.89731416605395</v>
          </cell>
          <cell r="W1063">
            <v>4727.9949284473487</v>
          </cell>
          <cell r="X1063" t="e">
            <v>#VALUE!</v>
          </cell>
          <cell r="Y1063">
            <v>1276.9940636991514</v>
          </cell>
          <cell r="Z1063" t="e">
            <v>#VALUE!</v>
          </cell>
          <cell r="AA1063" t="e">
            <v>#VALUE!</v>
          </cell>
        </row>
        <row r="1064">
          <cell r="C1064" t="str">
            <v>CO2 Emissions - 2021 (CT - NDC)</v>
          </cell>
          <cell r="E1064">
            <v>175.22400609124008</v>
          </cell>
          <cell r="F1064">
            <v>330.0361767367184</v>
          </cell>
          <cell r="G1064">
            <v>343.01644413112729</v>
          </cell>
          <cell r="H1064">
            <v>483.63968239434803</v>
          </cell>
          <cell r="I1064">
            <v>9687.9263230767465</v>
          </cell>
          <cell r="J1064">
            <v>247.28248455613166</v>
          </cell>
          <cell r="K1064">
            <v>629.99805403873779</v>
          </cell>
          <cell r="L1064">
            <v>2365.8595291708602</v>
          </cell>
          <cell r="M1064">
            <v>471.8674405926775</v>
          </cell>
          <cell r="N1064">
            <v>284.07057305947029</v>
          </cell>
          <cell r="O1064">
            <v>1055.1836268235459</v>
          </cell>
          <cell r="P1064">
            <v>475.49559959092011</v>
          </cell>
          <cell r="Q1064">
            <v>371.98612511809756</v>
          </cell>
          <cell r="R1064">
            <v>1426.8672148807218</v>
          </cell>
          <cell r="S1064">
            <v>442.55300261759243</v>
          </cell>
          <cell r="T1064">
            <v>362.33892734630922</v>
          </cell>
          <cell r="U1064">
            <v>320.04037178595178</v>
          </cell>
          <cell r="V1064">
            <v>342.66479496439985</v>
          </cell>
          <cell r="W1064">
            <v>4670.1850729727876</v>
          </cell>
          <cell r="X1064" t="e">
            <v>#VALUE!</v>
          </cell>
          <cell r="Y1064">
            <v>1288.7492342078099</v>
          </cell>
          <cell r="Z1064" t="e">
            <v>#VALUE!</v>
          </cell>
          <cell r="AA1064" t="e">
            <v>#VALUE!</v>
          </cell>
        </row>
        <row r="1065">
          <cell r="C1065" t="str">
            <v>CO2 Emissions - 2022 (CT - NDC)</v>
          </cell>
          <cell r="E1065">
            <v>173.25193562862037</v>
          </cell>
          <cell r="F1065">
            <v>319.61403304448368</v>
          </cell>
          <cell r="G1065">
            <v>330.65800881770093</v>
          </cell>
          <cell r="H1065">
            <v>464.98733404460398</v>
          </cell>
          <cell r="I1065">
            <v>9996.1554340826988</v>
          </cell>
          <cell r="J1065">
            <v>241.74815697471902</v>
          </cell>
          <cell r="K1065">
            <v>628.93609583364184</v>
          </cell>
          <cell r="L1065">
            <v>2501.3303573281846</v>
          </cell>
          <cell r="M1065">
            <v>470.43226199154753</v>
          </cell>
          <cell r="N1065">
            <v>279.23091603230063</v>
          </cell>
          <cell r="O1065">
            <v>1026.4666370591485</v>
          </cell>
          <cell r="P1065">
            <v>461.135342164593</v>
          </cell>
          <cell r="Q1065">
            <v>360.75896650989841</v>
          </cell>
          <cell r="R1065">
            <v>1443.2542122925649</v>
          </cell>
          <cell r="S1065">
            <v>426.45043451379769</v>
          </cell>
          <cell r="T1065">
            <v>364.25480043057223</v>
          </cell>
          <cell r="U1065">
            <v>319.41220661370716</v>
          </cell>
          <cell r="V1065">
            <v>344.41415177529836</v>
          </cell>
          <cell r="W1065">
            <v>4615.7850559856288</v>
          </cell>
          <cell r="X1065" t="e">
            <v>#VALUE!</v>
          </cell>
          <cell r="Y1065">
            <v>1303.59349163809</v>
          </cell>
          <cell r="Z1065" t="e">
            <v>#VALUE!</v>
          </cell>
          <cell r="AA1065" t="e">
            <v>#VALUE!</v>
          </cell>
        </row>
        <row r="1066">
          <cell r="C1066" t="str">
            <v>CO2 Emissions - 2023 (CT - NDC)</v>
          </cell>
          <cell r="E1066">
            <v>171.2926195776692</v>
          </cell>
          <cell r="F1066">
            <v>310.43233390202306</v>
          </cell>
          <cell r="G1066">
            <v>320.1933770083034</v>
          </cell>
          <cell r="H1066">
            <v>448.2354111516982</v>
          </cell>
          <cell r="I1066">
            <v>10224.508381740978</v>
          </cell>
          <cell r="J1066">
            <v>236.56105021167892</v>
          </cell>
          <cell r="K1066">
            <v>625.29511768986015</v>
          </cell>
          <cell r="L1066">
            <v>2622.6490825960664</v>
          </cell>
          <cell r="M1066">
            <v>468.94744873547455</v>
          </cell>
          <cell r="N1066">
            <v>273.95692796816371</v>
          </cell>
          <cell r="O1066">
            <v>997.71289019181313</v>
          </cell>
          <cell r="P1066">
            <v>448.62807537500743</v>
          </cell>
          <cell r="Q1066">
            <v>350.99922906279829</v>
          </cell>
          <cell r="R1066">
            <v>1454.0831647603004</v>
          </cell>
          <cell r="S1066">
            <v>412.44128585758142</v>
          </cell>
          <cell r="T1066">
            <v>362.85683035255232</v>
          </cell>
          <cell r="U1066">
            <v>319.05738233998369</v>
          </cell>
          <cell r="V1066">
            <v>345.3676723820447</v>
          </cell>
          <cell r="W1066">
            <v>4543.2643166615035</v>
          </cell>
          <cell r="X1066" t="e">
            <v>#VALUE!</v>
          </cell>
          <cell r="Y1066">
            <v>1312.4464525034475</v>
          </cell>
          <cell r="Z1066" t="e">
            <v>#VALUE!</v>
          </cell>
          <cell r="AA1066" t="e">
            <v>#VALUE!</v>
          </cell>
        </row>
        <row r="1067">
          <cell r="C1067" t="str">
            <v>CO2 Emissions - 2024 (CT - NDC)</v>
          </cell>
          <cell r="E1067">
            <v>169.80116239255352</v>
          </cell>
          <cell r="F1067">
            <v>302.67572234137236</v>
          </cell>
          <cell r="G1067">
            <v>311.56414955349288</v>
          </cell>
          <cell r="H1067">
            <v>434.19021778095021</v>
          </cell>
          <cell r="I1067">
            <v>10457.175597768392</v>
          </cell>
          <cell r="J1067">
            <v>231.57818456539732</v>
          </cell>
          <cell r="K1067">
            <v>619.4382311915731</v>
          </cell>
          <cell r="L1067">
            <v>2752.3881043262504</v>
          </cell>
          <cell r="M1067">
            <v>468.65877294579536</v>
          </cell>
          <cell r="N1067">
            <v>268.00059220371946</v>
          </cell>
          <cell r="O1067">
            <v>971.20572592693748</v>
          </cell>
          <cell r="P1067">
            <v>438.16937113384176</v>
          </cell>
          <cell r="Q1067">
            <v>342.98029337750455</v>
          </cell>
          <cell r="R1067">
            <v>1452.9244579683029</v>
          </cell>
          <cell r="S1067">
            <v>399.77739060719648</v>
          </cell>
          <cell r="T1067">
            <v>361.71172766614779</v>
          </cell>
          <cell r="U1067">
            <v>318.21702392918405</v>
          </cell>
          <cell r="V1067">
            <v>344.59472162542102</v>
          </cell>
          <cell r="W1067">
            <v>4477.0627514620282</v>
          </cell>
          <cell r="X1067" t="e">
            <v>#VALUE!</v>
          </cell>
          <cell r="Y1067">
            <v>1322.2165367771611</v>
          </cell>
          <cell r="Z1067" t="e">
            <v>#VALUE!</v>
          </cell>
          <cell r="AA1067" t="e">
            <v>#VALUE!</v>
          </cell>
        </row>
        <row r="1068">
          <cell r="C1068" t="str">
            <v>CO2 Emissions - 2025 (CT - NDC)</v>
          </cell>
          <cell r="E1068">
            <v>166.28198120282673</v>
          </cell>
          <cell r="F1068">
            <v>295.61034614987466</v>
          </cell>
          <cell r="G1068">
            <v>303.04973453560842</v>
          </cell>
          <cell r="H1068">
            <v>421.8187152481936</v>
          </cell>
          <cell r="I1068">
            <v>10734.188579448817</v>
          </cell>
          <cell r="J1068">
            <v>226.43829038540392</v>
          </cell>
          <cell r="K1068">
            <v>609.98187987552262</v>
          </cell>
          <cell r="L1068">
            <v>2883.7647544909532</v>
          </cell>
          <cell r="M1068">
            <v>467.8354258214373</v>
          </cell>
          <cell r="N1068">
            <v>261.23300179676221</v>
          </cell>
          <cell r="O1068">
            <v>950.11374548613264</v>
          </cell>
          <cell r="P1068">
            <v>427.53467022885252</v>
          </cell>
          <cell r="Q1068">
            <v>334.27196585282149</v>
          </cell>
          <cell r="R1068">
            <v>1446.1218176986129</v>
          </cell>
          <cell r="S1068">
            <v>386.50985750517771</v>
          </cell>
          <cell r="T1068">
            <v>360.80776776365889</v>
          </cell>
          <cell r="U1068">
            <v>312.96974906216821</v>
          </cell>
          <cell r="V1068">
            <v>341.2521558381311</v>
          </cell>
          <cell r="W1068">
            <v>4425.4961788022501</v>
          </cell>
          <cell r="X1068" t="e">
            <v>#VALUE!</v>
          </cell>
          <cell r="Y1068">
            <v>1334.4884535364843</v>
          </cell>
          <cell r="Z1068" t="e">
            <v>#VALUE!</v>
          </cell>
          <cell r="AA1068" t="e">
            <v>#VALUE!</v>
          </cell>
        </row>
        <row r="1069">
          <cell r="C1069" t="str">
            <v>CO2 Emissions - 2026 (CT - NDC)</v>
          </cell>
          <cell r="E1069">
            <v>163.30093390001051</v>
          </cell>
          <cell r="F1069">
            <v>289.63791287381679</v>
          </cell>
          <cell r="G1069">
            <v>295.40114268523877</v>
          </cell>
          <cell r="H1069">
            <v>410.97368838127898</v>
          </cell>
          <cell r="I1069">
            <v>11007.136336976886</v>
          </cell>
          <cell r="J1069">
            <v>221.85713774522665</v>
          </cell>
          <cell r="K1069">
            <v>600.95609805336585</v>
          </cell>
          <cell r="L1069">
            <v>3017.9234715145735</v>
          </cell>
          <cell r="M1069">
            <v>467.58787548833971</v>
          </cell>
          <cell r="N1069">
            <v>255.1724192446861</v>
          </cell>
          <cell r="O1069">
            <v>931.40248834675344</v>
          </cell>
          <cell r="P1069">
            <v>418.4246875131218</v>
          </cell>
          <cell r="Q1069">
            <v>326.48236727513375</v>
          </cell>
          <cell r="R1069">
            <v>1445.795726214237</v>
          </cell>
          <cell r="S1069">
            <v>374.6679057862807</v>
          </cell>
          <cell r="T1069">
            <v>359.35537393995963</v>
          </cell>
          <cell r="U1069">
            <v>308.36208397446143</v>
          </cell>
          <cell r="V1069">
            <v>338.71981060784117</v>
          </cell>
          <cell r="W1069">
            <v>4379.7529537936034</v>
          </cell>
          <cell r="X1069" t="e">
            <v>#VALUE!</v>
          </cell>
          <cell r="Y1069">
            <v>1348.0479165428849</v>
          </cell>
          <cell r="Z1069" t="e">
            <v>#VALUE!</v>
          </cell>
          <cell r="AA1069" t="e">
            <v>#VALUE!</v>
          </cell>
        </row>
        <row r="1070">
          <cell r="C1070" t="str">
            <v>CO2 Emissions - 2027 (CT - NDC)</v>
          </cell>
          <cell r="E1070">
            <v>160.66872651090287</v>
          </cell>
          <cell r="F1070">
            <v>284.36951787311295</v>
          </cell>
          <cell r="G1070">
            <v>288.73669609345569</v>
          </cell>
          <cell r="H1070">
            <v>401.47139247881717</v>
          </cell>
          <cell r="I1070">
            <v>11275.789576760781</v>
          </cell>
          <cell r="J1070">
            <v>217.76991162587763</v>
          </cell>
          <cell r="K1070">
            <v>591.90245204869723</v>
          </cell>
          <cell r="L1070">
            <v>3155.3963388335565</v>
          </cell>
          <cell r="M1070">
            <v>468.212276563964</v>
          </cell>
          <cell r="N1070">
            <v>249.43725911595504</v>
          </cell>
          <cell r="O1070">
            <v>914.06282126414624</v>
          </cell>
          <cell r="P1070">
            <v>410.47415054866781</v>
          </cell>
          <cell r="Q1070">
            <v>319.65283556818059</v>
          </cell>
          <cell r="R1070">
            <v>1445.6247674984309</v>
          </cell>
          <cell r="S1070">
            <v>364.26079203635697</v>
          </cell>
          <cell r="T1070">
            <v>357.50585506408788</v>
          </cell>
          <cell r="U1070">
            <v>304.03870286978548</v>
          </cell>
          <cell r="V1070">
            <v>336.28561099321598</v>
          </cell>
          <cell r="W1070">
            <v>4337.3510033018083</v>
          </cell>
          <cell r="X1070" t="e">
            <v>#VALUE!</v>
          </cell>
          <cell r="Y1070">
            <v>1362.2637203710417</v>
          </cell>
          <cell r="Z1070" t="e">
            <v>#VALUE!</v>
          </cell>
          <cell r="AA1070" t="e">
            <v>#VALUE!</v>
          </cell>
        </row>
        <row r="1071">
          <cell r="C1071" t="str">
            <v>CO2 Emissions - 2028 (CT - NDC)</v>
          </cell>
          <cell r="E1071">
            <v>158.26617942093696</v>
          </cell>
          <cell r="F1071">
            <v>279.65784403296402</v>
          </cell>
          <cell r="G1071">
            <v>282.61123289321301</v>
          </cell>
          <cell r="H1071">
            <v>392.83209236185417</v>
          </cell>
          <cell r="I1071">
            <v>11524.996392101044</v>
          </cell>
          <cell r="J1071">
            <v>213.99713494087845</v>
          </cell>
          <cell r="K1071">
            <v>582.62933218292233</v>
          </cell>
          <cell r="L1071">
            <v>3289.5572613961863</v>
          </cell>
          <cell r="M1071">
            <v>469.13086276013144</v>
          </cell>
          <cell r="N1071">
            <v>243.99823570745733</v>
          </cell>
          <cell r="O1071">
            <v>897.80678809324399</v>
          </cell>
          <cell r="P1071">
            <v>403.33987851188004</v>
          </cell>
          <cell r="Q1071">
            <v>313.33835261734146</v>
          </cell>
          <cell r="R1071">
            <v>1447.5755099250723</v>
          </cell>
          <cell r="S1071">
            <v>354.71747380728868</v>
          </cell>
          <cell r="T1071">
            <v>354.70244376441144</v>
          </cell>
          <cell r="U1071">
            <v>299.95121513665811</v>
          </cell>
          <cell r="V1071">
            <v>334.08507854351433</v>
          </cell>
          <cell r="W1071">
            <v>4295.7135253232536</v>
          </cell>
          <cell r="X1071" t="e">
            <v>#VALUE!</v>
          </cell>
          <cell r="Y1071">
            <v>1375.7319386063291</v>
          </cell>
          <cell r="Z1071" t="e">
            <v>#VALUE!</v>
          </cell>
          <cell r="AA1071" t="e">
            <v>#VALUE!</v>
          </cell>
        </row>
        <row r="1072">
          <cell r="C1072" t="str">
            <v>CO2 Emissions - 2029 (CT - NDC)</v>
          </cell>
          <cell r="E1072">
            <v>155.93062248327891</v>
          </cell>
          <cell r="F1072">
            <v>275.21936067996052</v>
          </cell>
          <cell r="G1072">
            <v>277.06125926241924</v>
          </cell>
          <cell r="H1072">
            <v>384.91098540050928</v>
          </cell>
          <cell r="I1072">
            <v>11785.162642332727</v>
          </cell>
          <cell r="J1072">
            <v>210.46237980214516</v>
          </cell>
          <cell r="K1072">
            <v>572.96300435455908</v>
          </cell>
          <cell r="L1072">
            <v>3431.9927996787433</v>
          </cell>
          <cell r="M1072">
            <v>470.48849912012372</v>
          </cell>
          <cell r="N1072">
            <v>238.55395711317834</v>
          </cell>
          <cell r="O1072">
            <v>881.90005218409465</v>
          </cell>
          <cell r="P1072">
            <v>396.78794607570222</v>
          </cell>
          <cell r="Q1072">
            <v>307.52822425155642</v>
          </cell>
          <cell r="R1072">
            <v>1446.9563852855267</v>
          </cell>
          <cell r="S1072">
            <v>345.95745840608799</v>
          </cell>
          <cell r="T1072">
            <v>352.18401175443819</v>
          </cell>
          <cell r="U1072">
            <v>295.9280919542303</v>
          </cell>
          <cell r="V1072">
            <v>331.49587712623531</v>
          </cell>
          <cell r="W1072">
            <v>4253.9737993682165</v>
          </cell>
          <cell r="X1072" t="e">
            <v>#VALUE!</v>
          </cell>
          <cell r="Y1072">
            <v>1390.2872292965124</v>
          </cell>
          <cell r="Z1072" t="e">
            <v>#VALUE!</v>
          </cell>
          <cell r="AA1072" t="e">
            <v>#VALUE!</v>
          </cell>
        </row>
        <row r="1073">
          <cell r="C1073" t="str">
            <v>CO2 Emissions - 2030 (CT - NDC)</v>
          </cell>
          <cell r="E1073">
            <v>154.03086210916231</v>
          </cell>
          <cell r="F1073">
            <v>271.48699943438561</v>
          </cell>
          <cell r="G1073">
            <v>272.13994841348011</v>
          </cell>
          <cell r="H1073">
            <v>377.99999944600006</v>
          </cell>
          <cell r="I1073">
            <v>12062.791686539058</v>
          </cell>
          <cell r="J1073">
            <v>207.35999978831026</v>
          </cell>
          <cell r="K1073">
            <v>564.00000025664724</v>
          </cell>
          <cell r="L1073">
            <v>3585.3865347903447</v>
          </cell>
          <cell r="M1073">
            <v>472.93358708186975</v>
          </cell>
          <cell r="N1073">
            <v>233.63999984396361</v>
          </cell>
          <cell r="O1073">
            <v>868.1202009975284</v>
          </cell>
          <cell r="P1073">
            <v>391.31237055630174</v>
          </cell>
          <cell r="Q1073">
            <v>302.42558892762167</v>
          </cell>
          <cell r="R1073">
            <v>1451.6833670775566</v>
          </cell>
          <cell r="S1073">
            <v>338.24375069923235</v>
          </cell>
          <cell r="T1073">
            <v>349.9999998970851</v>
          </cell>
          <cell r="U1073">
            <v>292.56362804326528</v>
          </cell>
          <cell r="V1073">
            <v>329.63996795627344</v>
          </cell>
          <cell r="W1073">
            <v>4220.7718829576133</v>
          </cell>
          <cell r="X1073" t="e">
            <v>#VALUE!</v>
          </cell>
          <cell r="Y1073">
            <v>1407.7121249902998</v>
          </cell>
          <cell r="Z1073" t="e">
            <v>#VALUE!</v>
          </cell>
          <cell r="AA1073" t="e">
            <v>#VALUE!</v>
          </cell>
        </row>
        <row r="1074">
          <cell r="C1074" t="str">
            <v>Coal emissions - 2016 (CT - NDC)</v>
          </cell>
          <cell r="E1074">
            <v>4.4400790667665913</v>
          </cell>
          <cell r="F1074">
            <v>181.7230407808828</v>
          </cell>
          <cell r="G1074">
            <v>61.387183737297448</v>
          </cell>
          <cell r="H1074">
            <v>74.711229239141844</v>
          </cell>
          <cell r="I1074">
            <v>7516.2942115793885</v>
          </cell>
          <cell r="J1074">
            <v>24.91296682682399</v>
          </cell>
          <cell r="K1074">
            <v>296.97344337547128</v>
          </cell>
          <cell r="L1074">
            <v>1443.7363220808627</v>
          </cell>
          <cell r="M1074">
            <v>174.10046627324951</v>
          </cell>
          <cell r="N1074">
            <v>43.016069938269538</v>
          </cell>
          <cell r="O1074">
            <v>446.06080168266772</v>
          </cell>
          <cell r="P1074">
            <v>302.5001893978594</v>
          </cell>
          <cell r="Q1074">
            <v>46.176179150123012</v>
          </cell>
          <cell r="R1074">
            <v>309.36984051238932</v>
          </cell>
          <cell r="S1074">
            <v>0</v>
          </cell>
          <cell r="T1074">
            <v>334.32167331434005</v>
          </cell>
          <cell r="U1074">
            <v>149.97274752963725</v>
          </cell>
          <cell r="V1074">
            <v>44.940311590770492</v>
          </cell>
          <cell r="W1074">
            <v>1385.90810247997</v>
          </cell>
        </row>
        <row r="1075">
          <cell r="C1075" t="str">
            <v>Coal emissions - 2017 (CT - NDC)</v>
          </cell>
          <cell r="E1075">
            <v>3.8903008160134869</v>
          </cell>
          <cell r="F1075">
            <v>158.65352986740493</v>
          </cell>
          <cell r="G1075">
            <v>57.427826930723775</v>
          </cell>
          <cell r="H1075">
            <v>70.195323314761481</v>
          </cell>
          <cell r="I1075">
            <v>7130.0623472683246</v>
          </cell>
          <cell r="J1075">
            <v>23.895094647317212</v>
          </cell>
          <cell r="K1075">
            <v>282.58451285069253</v>
          </cell>
          <cell r="L1075">
            <v>1428.6937293732494</v>
          </cell>
          <cell r="M1075">
            <v>158.49714793472054</v>
          </cell>
          <cell r="N1075">
            <v>37.950031856750961</v>
          </cell>
          <cell r="O1075">
            <v>378.99648957473357</v>
          </cell>
          <cell r="P1075">
            <v>252.54128234785534</v>
          </cell>
          <cell r="Q1075">
            <v>38.765933949626536</v>
          </cell>
          <cell r="R1075">
            <v>276.44009417889998</v>
          </cell>
          <cell r="S1075">
            <v>0</v>
          </cell>
          <cell r="T1075">
            <v>305.99933005558188</v>
          </cell>
          <cell r="U1075">
            <v>143.02846161865273</v>
          </cell>
          <cell r="V1075">
            <v>40.148356394190465</v>
          </cell>
          <cell r="W1075">
            <v>1270.2564584849349</v>
          </cell>
          <cell r="X1075" t="e">
            <v>#VALUE!</v>
          </cell>
          <cell r="Y1075">
            <v>634.63296060339133</v>
          </cell>
          <cell r="Z1075" t="e">
            <v>#VALUE!</v>
          </cell>
          <cell r="AA1075" t="e">
            <v>#VALUE!</v>
          </cell>
        </row>
        <row r="1076">
          <cell r="C1076" t="str">
            <v>Coal emissions - 2018 (CT - NDC)</v>
          </cell>
          <cell r="E1076">
            <v>3.3841535476630193</v>
          </cell>
          <cell r="F1076">
            <v>143.91213969972614</v>
          </cell>
          <cell r="G1076">
            <v>52.562343822698175</v>
          </cell>
          <cell r="H1076">
            <v>62.82342867337033</v>
          </cell>
          <cell r="I1076">
            <v>6576.7695472383139</v>
          </cell>
          <cell r="J1076">
            <v>20.263054066115792</v>
          </cell>
          <cell r="K1076">
            <v>226.01702906474659</v>
          </cell>
          <cell r="L1076">
            <v>1301.9175071574998</v>
          </cell>
          <cell r="M1076">
            <v>153.77179224397992</v>
          </cell>
          <cell r="N1076">
            <v>34.550218932165549</v>
          </cell>
          <cell r="O1076">
            <v>388.14781576126427</v>
          </cell>
          <cell r="P1076">
            <v>236.58776058207613</v>
          </cell>
          <cell r="Q1076">
            <v>34.168843362352085</v>
          </cell>
          <cell r="R1076">
            <v>280.16964488190558</v>
          </cell>
          <cell r="S1076">
            <v>0</v>
          </cell>
          <cell r="T1076">
            <v>266.47605519295394</v>
          </cell>
          <cell r="U1076">
            <v>138.82830340052359</v>
          </cell>
          <cell r="V1076">
            <v>35.884288038657886</v>
          </cell>
          <cell r="W1076">
            <v>1115.9142710425249</v>
          </cell>
        </row>
        <row r="1077">
          <cell r="C1077" t="str">
            <v>Coal emissions - 2019 (CT - NDC)</v>
          </cell>
          <cell r="E1077">
            <v>3.2391496692933255</v>
          </cell>
          <cell r="F1077">
            <v>123.61954429833749</v>
          </cell>
          <cell r="G1077">
            <v>44.540237207343147</v>
          </cell>
          <cell r="H1077">
            <v>55.512818284886364</v>
          </cell>
          <cell r="I1077">
            <v>7111.7677448702252</v>
          </cell>
          <cell r="J1077">
            <v>17.299548264582064</v>
          </cell>
          <cell r="K1077">
            <v>211.05629681475276</v>
          </cell>
          <cell r="L1077">
            <v>1461.4164977937505</v>
          </cell>
          <cell r="M1077">
            <v>152.95436903643042</v>
          </cell>
          <cell r="N1077">
            <v>30.568888211346874</v>
          </cell>
          <cell r="O1077">
            <v>364.69167672391092</v>
          </cell>
          <cell r="P1077">
            <v>213.37235743523286</v>
          </cell>
          <cell r="Q1077">
            <v>33.35163377571638</v>
          </cell>
          <cell r="R1077">
            <v>289.90110202452621</v>
          </cell>
          <cell r="S1077">
            <v>0</v>
          </cell>
          <cell r="T1077">
            <v>282.28857640730035</v>
          </cell>
          <cell r="U1077">
            <v>134.3464259150542</v>
          </cell>
          <cell r="V1077">
            <v>32.72576434444742</v>
          </cell>
          <cell r="W1077">
            <v>1149.3290935418909</v>
          </cell>
        </row>
        <row r="1078">
          <cell r="C1078" t="str">
            <v>Coal emissions - 2020 (CT - NDC)</v>
          </cell>
          <cell r="E1078">
            <v>3.1427134822988747</v>
          </cell>
          <cell r="F1078">
            <v>109.774282123232</v>
          </cell>
          <cell r="G1078">
            <v>38.837464655221211</v>
          </cell>
          <cell r="H1078">
            <v>48.950619302635296</v>
          </cell>
          <cell r="I1078">
            <v>7395.2076569174824</v>
          </cell>
          <cell r="J1078">
            <v>15.720000089830487</v>
          </cell>
          <cell r="K1078">
            <v>209.98184521288252</v>
          </cell>
          <cell r="L1078">
            <v>1559.0164321297336</v>
          </cell>
          <cell r="M1078">
            <v>150.08387519608596</v>
          </cell>
          <cell r="N1078">
            <v>29.51683150820552</v>
          </cell>
          <cell r="O1078">
            <v>352.08069661032488</v>
          </cell>
          <cell r="P1078">
            <v>195.36551283290154</v>
          </cell>
          <cell r="Q1078">
            <v>32.094558115182544</v>
          </cell>
          <cell r="R1078">
            <v>297.58858849505549</v>
          </cell>
          <cell r="S1078">
            <v>0</v>
          </cell>
          <cell r="T1078">
            <v>285.02627833918115</v>
          </cell>
          <cell r="U1078">
            <v>132.31181082750027</v>
          </cell>
          <cell r="V1078">
            <v>32.988650906069552</v>
          </cell>
          <cell r="W1078">
            <v>1142.8821990752922</v>
          </cell>
          <cell r="X1078" t="e">
            <v>#VALUE!</v>
          </cell>
          <cell r="Y1078">
            <v>633.18789556942704</v>
          </cell>
          <cell r="Z1078" t="e">
            <v>#VALUE!</v>
          </cell>
          <cell r="AA1078" t="e">
            <v>#VALUE!</v>
          </cell>
        </row>
        <row r="1079">
          <cell r="C1079" t="str">
            <v>Coal emissions - 2021 (CT - NDC)</v>
          </cell>
          <cell r="E1079">
            <v>3.0195050654912916</v>
          </cell>
          <cell r="F1079">
            <v>97.464087028946111</v>
          </cell>
          <cell r="G1079">
            <v>34.79774200703249</v>
          </cell>
          <cell r="H1079">
            <v>43.849001187740384</v>
          </cell>
          <cell r="I1079">
            <v>7655.7023858052071</v>
          </cell>
          <cell r="J1079">
            <v>14.473867874843972</v>
          </cell>
          <cell r="K1079">
            <v>207.1562102821201</v>
          </cell>
          <cell r="L1079">
            <v>1662.3966804774225</v>
          </cell>
          <cell r="M1079">
            <v>144.03309035575941</v>
          </cell>
          <cell r="N1079">
            <v>27.537096691837363</v>
          </cell>
          <cell r="O1079">
            <v>330.24452156726738</v>
          </cell>
          <cell r="P1079">
            <v>179.11240859390779</v>
          </cell>
          <cell r="Q1079">
            <v>30.332307495599551</v>
          </cell>
          <cell r="R1079">
            <v>294.81658086468673</v>
          </cell>
          <cell r="S1079">
            <v>0</v>
          </cell>
          <cell r="T1079">
            <v>287.27155416319721</v>
          </cell>
          <cell r="U1079">
            <v>128.24018635496301</v>
          </cell>
          <cell r="V1079">
            <v>32.090438615502052</v>
          </cell>
          <cell r="W1079">
            <v>1117.3445480864862</v>
          </cell>
        </row>
        <row r="1080">
          <cell r="C1080" t="str">
            <v>Coal emissions - 2022 (CT - NDC)</v>
          </cell>
          <cell r="E1080">
            <v>2.9336406744568659</v>
          </cell>
          <cell r="F1080">
            <v>88.396795064092785</v>
          </cell>
          <cell r="G1080">
            <v>31.808059560203397</v>
          </cell>
          <cell r="H1080">
            <v>39.824715365991509</v>
          </cell>
          <cell r="I1080">
            <v>7905.8479615093829</v>
          </cell>
          <cell r="J1080">
            <v>13.476025683198568</v>
          </cell>
          <cell r="K1080">
            <v>204.02288447492876</v>
          </cell>
          <cell r="L1080">
            <v>1771.131633753052</v>
          </cell>
          <cell r="M1080">
            <v>139.21890378327726</v>
          </cell>
          <cell r="N1080">
            <v>25.794247918708823</v>
          </cell>
          <cell r="O1080">
            <v>312.50328201210647</v>
          </cell>
          <cell r="P1080">
            <v>166.64177592369512</v>
          </cell>
          <cell r="Q1080">
            <v>29.002834221021839</v>
          </cell>
          <cell r="R1080">
            <v>292.06090126112588</v>
          </cell>
          <cell r="S1080">
            <v>0</v>
          </cell>
          <cell r="T1080">
            <v>289.1784123019321</v>
          </cell>
          <cell r="U1080">
            <v>124.574743244861</v>
          </cell>
          <cell r="V1080">
            <v>31.23624600939268</v>
          </cell>
          <cell r="W1080">
            <v>1096.8919670221903</v>
          </cell>
        </row>
        <row r="1081">
          <cell r="C1081" t="str">
            <v>Coal emissions - 2023 (CT - NDC)</v>
          </cell>
          <cell r="E1081">
            <v>2.8624109039991463</v>
          </cell>
          <cell r="F1081">
            <v>81.057339043566671</v>
          </cell>
          <cell r="G1081">
            <v>29.43124748077857</v>
          </cell>
          <cell r="H1081">
            <v>36.444182339922442</v>
          </cell>
          <cell r="I1081">
            <v>8077.2515870010593</v>
          </cell>
          <cell r="J1081">
            <v>12.630624405065742</v>
          </cell>
          <cell r="K1081">
            <v>199.44985359839802</v>
          </cell>
          <cell r="L1081">
            <v>1863.705386370659</v>
          </cell>
          <cell r="M1081">
            <v>134.38798920365068</v>
          </cell>
          <cell r="N1081">
            <v>24.195816576280585</v>
          </cell>
          <cell r="O1081">
            <v>296.1570046339578</v>
          </cell>
          <cell r="P1081">
            <v>156.23255122116566</v>
          </cell>
          <cell r="Q1081">
            <v>27.815635314514321</v>
          </cell>
          <cell r="R1081">
            <v>287.92835037794492</v>
          </cell>
          <cell r="S1081">
            <v>0</v>
          </cell>
          <cell r="T1081">
            <v>287.75094656062549</v>
          </cell>
          <cell r="U1081">
            <v>121.03092176152389</v>
          </cell>
          <cell r="V1081">
            <v>30.34101309184717</v>
          </cell>
          <cell r="W1081">
            <v>1072.0758085367995</v>
          </cell>
        </row>
        <row r="1082">
          <cell r="C1082" t="str">
            <v>Coal emissions - 2024 (CT - NDC)</v>
          </cell>
          <cell r="E1082">
            <v>2.7969822870442775</v>
          </cell>
          <cell r="F1082">
            <v>75.237326634946825</v>
          </cell>
          <cell r="G1082">
            <v>27.533081561720842</v>
          </cell>
          <cell r="H1082">
            <v>33.66921357548587</v>
          </cell>
          <cell r="I1082">
            <v>8251.4940547475089</v>
          </cell>
          <cell r="J1082">
            <v>11.925947961690909</v>
          </cell>
          <cell r="K1082">
            <v>194.90254524150842</v>
          </cell>
          <cell r="L1082">
            <v>1962.5927776031692</v>
          </cell>
          <cell r="M1082">
            <v>130.40145559547304</v>
          </cell>
          <cell r="N1082">
            <v>22.890599158638569</v>
          </cell>
          <cell r="O1082">
            <v>282.16141033096523</v>
          </cell>
          <cell r="P1082">
            <v>147.77558321118386</v>
          </cell>
          <cell r="Q1082">
            <v>26.73041313277804</v>
          </cell>
          <cell r="R1082">
            <v>286.15651453410356</v>
          </cell>
          <cell r="S1082">
            <v>0</v>
          </cell>
          <cell r="T1082">
            <v>286.52564158183884</v>
          </cell>
          <cell r="U1082">
            <v>118.32888490672919</v>
          </cell>
          <cell r="V1082">
            <v>29.679770121092641</v>
          </cell>
          <cell r="W1082">
            <v>1048.0703206264116</v>
          </cell>
        </row>
        <row r="1083">
          <cell r="C1083" t="str">
            <v>Coal emissions - 2025 (CT - NDC)</v>
          </cell>
          <cell r="E1083">
            <v>2.7061572407059389</v>
          </cell>
          <cell r="F1083">
            <v>70.606325430438616</v>
          </cell>
          <cell r="G1083">
            <v>25.909590440650756</v>
          </cell>
          <cell r="H1083">
            <v>31.361803939811743</v>
          </cell>
          <cell r="I1083">
            <v>8469.3273968844369</v>
          </cell>
          <cell r="J1083">
            <v>11.322776162426681</v>
          </cell>
          <cell r="K1083">
            <v>190.17761490009337</v>
          </cell>
          <cell r="L1083">
            <v>2066.6194208594543</v>
          </cell>
          <cell r="M1083">
            <v>127.19676707963492</v>
          </cell>
          <cell r="N1083">
            <v>21.79362181483997</v>
          </cell>
          <cell r="O1083">
            <v>271.94922837081197</v>
          </cell>
          <cell r="P1083">
            <v>140.48254782750621</v>
          </cell>
          <cell r="Q1083">
            <v>25.627637784509467</v>
          </cell>
          <cell r="R1083">
            <v>287.95354049435338</v>
          </cell>
          <cell r="S1083">
            <v>0</v>
          </cell>
          <cell r="T1083">
            <v>285.7882336259259</v>
          </cell>
          <cell r="U1083">
            <v>115.13986100200067</v>
          </cell>
          <cell r="V1083">
            <v>29.164154244261212</v>
          </cell>
          <cell r="W1083">
            <v>1029.3434320047336</v>
          </cell>
          <cell r="X1083" t="e">
            <v>#VALUE!</v>
          </cell>
          <cell r="Y1083">
            <v>694.86684790034724</v>
          </cell>
          <cell r="Z1083" t="e">
            <v>#VALUE!</v>
          </cell>
          <cell r="AA1083" t="e">
            <v>#VALUE!</v>
          </cell>
        </row>
        <row r="1084">
          <cell r="C1084" t="str">
            <v>Coal emissions - 2026 (CT - NDC)</v>
          </cell>
          <cell r="E1084">
            <v>2.6157617126493942</v>
          </cell>
          <cell r="F1084">
            <v>66.468541273274582</v>
          </cell>
          <cell r="G1084">
            <v>24.534890957629973</v>
          </cell>
          <cell r="H1084">
            <v>29.36918978867811</v>
          </cell>
          <cell r="I1084">
            <v>8678.7485286943393</v>
          </cell>
          <cell r="J1084">
            <v>10.796657165631323</v>
          </cell>
          <cell r="K1084">
            <v>185.08134853240361</v>
          </cell>
          <cell r="L1084">
            <v>2172.3961193251939</v>
          </cell>
          <cell r="M1084">
            <v>123.95907731705833</v>
          </cell>
          <cell r="N1084">
            <v>20.706078816532358</v>
          </cell>
          <cell r="O1084">
            <v>261.81382745375748</v>
          </cell>
          <cell r="P1084">
            <v>134.03416835721785</v>
          </cell>
          <cell r="Q1084">
            <v>24.581600673814673</v>
          </cell>
          <cell r="R1084">
            <v>288.47446091478918</v>
          </cell>
          <cell r="S1084">
            <v>0</v>
          </cell>
          <cell r="T1084">
            <v>284.54806947741929</v>
          </cell>
          <cell r="U1084">
            <v>111.91376535385389</v>
          </cell>
          <cell r="V1084">
            <v>28.535252540567466</v>
          </cell>
          <cell r="W1084">
            <v>1007.4766446812472</v>
          </cell>
        </row>
        <row r="1085">
          <cell r="C1085" t="str">
            <v>Coal emissions - 2027 (CT - NDC)</v>
          </cell>
          <cell r="E1085">
            <v>2.5319490902568571</v>
          </cell>
          <cell r="F1085">
            <v>62.870301103807236</v>
          </cell>
          <cell r="G1085">
            <v>23.352504224628856</v>
          </cell>
          <cell r="H1085">
            <v>27.629646139525072</v>
          </cell>
          <cell r="I1085">
            <v>8879.2788812099316</v>
          </cell>
          <cell r="J1085">
            <v>10.33291512462211</v>
          </cell>
          <cell r="K1085">
            <v>179.72776091998651</v>
          </cell>
          <cell r="L1085">
            <v>2279.0066662429153</v>
          </cell>
          <cell r="M1085">
            <v>121.03362112399887</v>
          </cell>
          <cell r="N1085">
            <v>19.676759417213578</v>
          </cell>
          <cell r="O1085">
            <v>252.53536706239984</v>
          </cell>
          <cell r="P1085">
            <v>128.39924189770065</v>
          </cell>
          <cell r="Q1085">
            <v>23.624412610904201</v>
          </cell>
          <cell r="R1085">
            <v>288.82199306471466</v>
          </cell>
          <cell r="S1085">
            <v>0</v>
          </cell>
          <cell r="T1085">
            <v>282.81499734213344</v>
          </cell>
          <cell r="U1085">
            <v>108.85660988914276</v>
          </cell>
          <cell r="V1085">
            <v>27.896915889437288</v>
          </cell>
          <cell r="W1085">
            <v>985.49112761029164</v>
          </cell>
        </row>
        <row r="1086">
          <cell r="C1086" t="str">
            <v>Coal emissions - 2028 (CT - NDC)</v>
          </cell>
          <cell r="E1086">
            <v>2.4510508828470479</v>
          </cell>
          <cell r="F1086">
            <v>59.605876303365157</v>
          </cell>
          <cell r="G1086">
            <v>22.318215255836694</v>
          </cell>
          <cell r="H1086">
            <v>26.085217526608307</v>
          </cell>
          <cell r="I1086">
            <v>9057.3892556437368</v>
          </cell>
          <cell r="J1086">
            <v>9.9184798490528578</v>
          </cell>
          <cell r="K1086">
            <v>173.93976391399596</v>
          </cell>
          <cell r="L1086">
            <v>2381.0679658482909</v>
          </cell>
          <cell r="M1086">
            <v>118.14579933085801</v>
          </cell>
          <cell r="N1086">
            <v>18.674184552124128</v>
          </cell>
          <cell r="O1086">
            <v>243.56488853198303</v>
          </cell>
          <cell r="P1086">
            <v>123.32859130621394</v>
          </cell>
          <cell r="Q1086">
            <v>22.72840761580817</v>
          </cell>
          <cell r="R1086">
            <v>288.12575154092855</v>
          </cell>
          <cell r="S1086">
            <v>0</v>
          </cell>
          <cell r="T1086">
            <v>280.16879597124876</v>
          </cell>
          <cell r="U1086">
            <v>105.80344564740759</v>
          </cell>
          <cell r="V1086">
            <v>27.194192714846903</v>
          </cell>
          <cell r="W1086">
            <v>961.40300553152508</v>
          </cell>
        </row>
        <row r="1087">
          <cell r="C1087" t="str">
            <v>Coal emissions - 2029 (CT - NDC)</v>
          </cell>
          <cell r="E1087">
            <v>2.3792502525147405</v>
          </cell>
          <cell r="F1087">
            <v>56.774784124947686</v>
          </cell>
          <cell r="G1087">
            <v>21.412791088973457</v>
          </cell>
          <cell r="H1087">
            <v>24.723572135320119</v>
          </cell>
          <cell r="I1087">
            <v>9245.7667674206314</v>
          </cell>
          <cell r="J1087">
            <v>9.5495576141751002</v>
          </cell>
          <cell r="K1087">
            <v>168.16554297681517</v>
          </cell>
          <cell r="L1087">
            <v>2490.2584167059654</v>
          </cell>
          <cell r="M1087">
            <v>115.79122889245612</v>
          </cell>
          <cell r="N1087">
            <v>17.741201379928796</v>
          </cell>
          <cell r="O1087">
            <v>235.73383922372832</v>
          </cell>
          <cell r="P1087">
            <v>118.91961156499484</v>
          </cell>
          <cell r="Q1087">
            <v>21.921600184990794</v>
          </cell>
          <cell r="R1087">
            <v>288.21001223554327</v>
          </cell>
          <cell r="S1087">
            <v>0</v>
          </cell>
          <cell r="T1087">
            <v>277.79235080849253</v>
          </cell>
          <cell r="U1087">
            <v>103.07952816267138</v>
          </cell>
          <cell r="V1087">
            <v>26.543366513612053</v>
          </cell>
          <cell r="W1087">
            <v>939.90658305265242</v>
          </cell>
        </row>
        <row r="1088">
          <cell r="C1088" t="str">
            <v>Coal emissions - 2030 (CT - NDC)</v>
          </cell>
          <cell r="E1088">
            <v>2.3109412507503624</v>
          </cell>
          <cell r="F1088">
            <v>54.160837241066673</v>
          </cell>
          <cell r="G1088">
            <v>20.611883583096159</v>
          </cell>
          <cell r="H1088">
            <v>23.510162183037131</v>
          </cell>
          <cell r="I1088">
            <v>9443.7791314533988</v>
          </cell>
          <cell r="J1088">
            <v>9.2184373726218034</v>
          </cell>
          <cell r="K1088">
            <v>162.28420603124411</v>
          </cell>
          <cell r="L1088">
            <v>2607.495542043534</v>
          </cell>
          <cell r="M1088">
            <v>113.54422580563055</v>
          </cell>
          <cell r="N1088">
            <v>16.836104918863374</v>
          </cell>
          <cell r="O1088">
            <v>228.20766395216413</v>
          </cell>
          <cell r="P1088">
            <v>114.94763309064204</v>
          </cell>
          <cell r="Q1088">
            <v>21.168334015974782</v>
          </cell>
          <cell r="R1088">
            <v>287.90559554259653</v>
          </cell>
          <cell r="S1088">
            <v>0</v>
          </cell>
          <cell r="T1088">
            <v>275.6608103762959</v>
          </cell>
          <cell r="U1088">
            <v>100.47600049977693</v>
          </cell>
          <cell r="V1088">
            <v>25.858243009320987</v>
          </cell>
          <cell r="W1088">
            <v>918.48969281791801</v>
          </cell>
          <cell r="X1088" t="e">
            <v>#VALUE!</v>
          </cell>
          <cell r="Y1088">
            <v>759.28765500989107</v>
          </cell>
          <cell r="Z1088" t="e">
            <v>#VALUE!</v>
          </cell>
          <cell r="AA1088" t="e">
            <v>#VALUE!</v>
          </cell>
        </row>
        <row r="1089">
          <cell r="C1089" t="str">
            <v>Natural gas emissions - 2016 (CT - NDC)</v>
          </cell>
          <cell r="E1089">
            <v>98.51318756414905</v>
          </cell>
          <cell r="F1089">
            <v>83.476027793635922</v>
          </cell>
          <cell r="G1089">
            <v>65.952585115750992</v>
          </cell>
          <cell r="H1089">
            <v>196.86869699358849</v>
          </cell>
          <cell r="I1089">
            <v>364.57710355115393</v>
          </cell>
          <cell r="J1089">
            <v>86.3</v>
          </cell>
          <cell r="K1089">
            <v>175.18430042221402</v>
          </cell>
          <cell r="L1089">
            <v>62.999999999999993</v>
          </cell>
          <cell r="M1089">
            <v>69.187336560315032</v>
          </cell>
          <cell r="N1089">
            <v>134.19999999999996</v>
          </cell>
          <cell r="O1089">
            <v>281.71926428833581</v>
          </cell>
          <cell r="P1089">
            <v>101.12414764614701</v>
          </cell>
          <cell r="Q1089">
            <v>138.06618459506856</v>
          </cell>
          <cell r="R1089">
            <v>773.45890654964342</v>
          </cell>
          <cell r="S1089">
            <v>161.69999999999999</v>
          </cell>
          <cell r="T1089">
            <v>4</v>
          </cell>
          <cell r="U1089">
            <v>87.151052875696209</v>
          </cell>
          <cell r="V1089">
            <v>160.83001476879195</v>
          </cell>
          <cell r="W1089">
            <v>1447.6035542792899</v>
          </cell>
        </row>
        <row r="1090">
          <cell r="C1090" t="str">
            <v>Natural gas emissions - 2017 (CT - NDC)</v>
          </cell>
          <cell r="E1090">
            <v>101.22199604777759</v>
          </cell>
          <cell r="F1090">
            <v>107.87419622507493</v>
          </cell>
          <cell r="G1090">
            <v>67.274093140434843</v>
          </cell>
          <cell r="H1090">
            <v>206.35478293844196</v>
          </cell>
          <cell r="I1090">
            <v>472.20538640166933</v>
          </cell>
          <cell r="J1090">
            <v>96.967856136000762</v>
          </cell>
          <cell r="K1090">
            <v>199.08050819296665</v>
          </cell>
          <cell r="L1090">
            <v>83.085632333798898</v>
          </cell>
          <cell r="M1090">
            <v>93.688424706587483</v>
          </cell>
          <cell r="N1090">
            <v>155.42849755034285</v>
          </cell>
          <cell r="O1090">
            <v>391.11002013886548</v>
          </cell>
          <cell r="P1090">
            <v>127.09801895678844</v>
          </cell>
          <cell r="Q1090">
            <v>138.0496094033312</v>
          </cell>
          <cell r="R1090">
            <v>915.93499788988743</v>
          </cell>
          <cell r="S1090">
            <v>184.81940527647853</v>
          </cell>
          <cell r="T1090">
            <v>4.457715596950913</v>
          </cell>
          <cell r="U1090">
            <v>106.79436256100875</v>
          </cell>
          <cell r="V1090">
            <v>185.33380926028303</v>
          </cell>
          <cell r="W1090">
            <v>1525.1654814527192</v>
          </cell>
          <cell r="X1090" t="e">
            <v>#VALUE!</v>
          </cell>
          <cell r="Y1090">
            <v>271.68130495838994</v>
          </cell>
          <cell r="Z1090" t="e">
            <v>#VALUE!</v>
          </cell>
          <cell r="AA1090" t="e">
            <v>#VALUE!</v>
          </cell>
        </row>
        <row r="1091">
          <cell r="C1091" t="str">
            <v>Natural gas emissions - 2018 (CT - NDC)</v>
          </cell>
          <cell r="E1091">
            <v>100.66502113584718</v>
          </cell>
          <cell r="F1091">
            <v>94.916312563206858</v>
          </cell>
          <cell r="G1091">
            <v>68.594941215694135</v>
          </cell>
          <cell r="H1091">
            <v>212.00583498240002</v>
          </cell>
          <cell r="I1091">
            <v>439.97495236833231</v>
          </cell>
          <cell r="J1091">
            <v>83.18744041895178</v>
          </cell>
          <cell r="K1091">
            <v>172.72175191687504</v>
          </cell>
          <cell r="L1091">
            <v>81.414268105323359</v>
          </cell>
          <cell r="M1091">
            <v>83.118204959507793</v>
          </cell>
          <cell r="N1091">
            <v>127.66450833077204</v>
          </cell>
          <cell r="O1091">
            <v>311.40448727158434</v>
          </cell>
          <cell r="P1091">
            <v>108.86819366239021</v>
          </cell>
          <cell r="Q1091">
            <v>144.34797316015343</v>
          </cell>
          <cell r="R1091">
            <v>799.26046507865738</v>
          </cell>
          <cell r="S1091">
            <v>154.68343111281226</v>
          </cell>
          <cell r="T1091">
            <v>3.9618304355213159</v>
          </cell>
          <cell r="U1091">
            <v>92.869608609026102</v>
          </cell>
          <cell r="V1091">
            <v>153.82209464144734</v>
          </cell>
          <cell r="W1091">
            <v>1600.7246299183155</v>
          </cell>
        </row>
        <row r="1092">
          <cell r="C1092" t="str">
            <v>Natural gas emissions - 2019 (CT - NDC)</v>
          </cell>
          <cell r="E1092">
            <v>94.300013148592441</v>
          </cell>
          <cell r="F1092">
            <v>102.26623088840817</v>
          </cell>
          <cell r="G1092">
            <v>59.335198754118998</v>
          </cell>
          <cell r="H1092">
            <v>194.27309304786513</v>
          </cell>
          <cell r="I1092">
            <v>487.88876817835074</v>
          </cell>
          <cell r="J1092">
            <v>79.000605715338054</v>
          </cell>
          <cell r="K1092">
            <v>171.66188276606223</v>
          </cell>
          <cell r="L1092">
            <v>89.125053693345464</v>
          </cell>
          <cell r="M1092">
            <v>92.476007986454263</v>
          </cell>
          <cell r="N1092">
            <v>123.74462702770577</v>
          </cell>
          <cell r="O1092">
            <v>336.36674484354057</v>
          </cell>
          <cell r="P1092">
            <v>116.27165922615947</v>
          </cell>
          <cell r="Q1092">
            <v>126.59332673595669</v>
          </cell>
          <cell r="R1092">
            <v>831.51716622786341</v>
          </cell>
          <cell r="S1092">
            <v>149.9672605227035</v>
          </cell>
          <cell r="T1092">
            <v>4.0714366796906383</v>
          </cell>
          <cell r="U1092">
            <v>91.559019116746427</v>
          </cell>
          <cell r="V1092">
            <v>153.38927618961964</v>
          </cell>
          <cell r="W1092">
            <v>1596.7149460932985</v>
          </cell>
        </row>
        <row r="1093">
          <cell r="C1093" t="str">
            <v>Natural gas emissions - 2020 (CT - NDC)</v>
          </cell>
          <cell r="E1093">
            <v>89.152961363387874</v>
          </cell>
          <cell r="F1093">
            <v>97.488713195190556</v>
          </cell>
          <cell r="G1093">
            <v>52.45211664465549</v>
          </cell>
          <cell r="H1093">
            <v>178.47950877689436</v>
          </cell>
          <cell r="I1093">
            <v>483.94165985885087</v>
          </cell>
          <cell r="J1093">
            <v>73.017368787906406</v>
          </cell>
          <cell r="K1093">
            <v>164.05949604304791</v>
          </cell>
          <cell r="L1093">
            <v>89.287394611965695</v>
          </cell>
          <cell r="M1093">
            <v>89.166563600753847</v>
          </cell>
          <cell r="N1093">
            <v>114.6776800782916</v>
          </cell>
          <cell r="O1093">
            <v>306.70851227225029</v>
          </cell>
          <cell r="P1093">
            <v>108.66388409626293</v>
          </cell>
          <cell r="Q1093">
            <v>111.50794677826087</v>
          </cell>
          <cell r="R1093">
            <v>776.36673873793711</v>
          </cell>
          <cell r="S1093">
            <v>134.74810587778251</v>
          </cell>
          <cell r="T1093">
            <v>3.9176207932238762</v>
          </cell>
          <cell r="U1093">
            <v>86.591095216506062</v>
          </cell>
          <cell r="V1093">
            <v>145.4343206768952</v>
          </cell>
          <cell r="W1093">
            <v>1545.8985185909141</v>
          </cell>
          <cell r="X1093" t="e">
            <v>#VALUE!</v>
          </cell>
          <cell r="Y1093">
            <v>244.81895821057779</v>
          </cell>
          <cell r="Z1093" t="e">
            <v>#VALUE!</v>
          </cell>
          <cell r="AA1093" t="e">
            <v>#VALUE!</v>
          </cell>
        </row>
        <row r="1094">
          <cell r="C1094" t="str">
            <v>Natural gas emissions - 2021 (CT - NDC)</v>
          </cell>
          <cell r="E1094">
            <v>88.032979676603702</v>
          </cell>
          <cell r="F1094">
            <v>99.117299234323497</v>
          </cell>
          <cell r="G1094">
            <v>48.232662893187644</v>
          </cell>
          <cell r="H1094">
            <v>169.07260043633508</v>
          </cell>
          <cell r="I1094">
            <v>511.91099205741028</v>
          </cell>
          <cell r="J1094">
            <v>71.502296189677097</v>
          </cell>
          <cell r="K1094">
            <v>167.55671514852088</v>
          </cell>
          <cell r="L1094">
            <v>95.059643334172534</v>
          </cell>
          <cell r="M1094">
            <v>92.881512477725309</v>
          </cell>
          <cell r="N1094">
            <v>114.38629846897996</v>
          </cell>
          <cell r="O1094">
            <v>306.90922325770651</v>
          </cell>
          <cell r="P1094">
            <v>109.25194779412485</v>
          </cell>
          <cell r="Q1094">
            <v>103.64043941350006</v>
          </cell>
          <cell r="R1094">
            <v>798.87506159179623</v>
          </cell>
          <cell r="S1094">
            <v>133.21264805966064</v>
          </cell>
          <cell r="T1094">
            <v>4.0426485903260438</v>
          </cell>
          <cell r="U1094">
            <v>89.746601393301447</v>
          </cell>
          <cell r="V1094">
            <v>148.94001343021458</v>
          </cell>
          <cell r="W1094">
            <v>1546.779885119947</v>
          </cell>
        </row>
        <row r="1095">
          <cell r="C1095" t="str">
            <v>Natural gas emissions - 2022 (CT - NDC)</v>
          </cell>
          <cell r="E1095">
            <v>86.192451923600132</v>
          </cell>
          <cell r="F1095">
            <v>99.158978201867484</v>
          </cell>
          <cell r="G1095">
            <v>44.68740921570393</v>
          </cell>
          <cell r="H1095">
            <v>159.99379661469999</v>
          </cell>
          <cell r="I1095">
            <v>534.66293903366329</v>
          </cell>
          <cell r="J1095">
            <v>69.983135438477376</v>
          </cell>
          <cell r="K1095">
            <v>170.51421952159282</v>
          </cell>
          <cell r="L1095">
            <v>100.2854402915909</v>
          </cell>
          <cell r="M1095">
            <v>95.542801230531254</v>
          </cell>
          <cell r="N1095">
            <v>113.56669722820756</v>
          </cell>
          <cell r="O1095">
            <v>301.99807608123979</v>
          </cell>
          <cell r="P1095">
            <v>108.40184938934247</v>
          </cell>
          <cell r="Q1095">
            <v>96.592924404334937</v>
          </cell>
          <cell r="R1095">
            <v>819.16673209760393</v>
          </cell>
          <cell r="S1095">
            <v>130.17351374696921</v>
          </cell>
          <cell r="T1095">
            <v>4.1611008339194679</v>
          </cell>
          <cell r="U1095">
            <v>92.651076707492649</v>
          </cell>
          <cell r="V1095">
            <v>152.04119259590706</v>
          </cell>
          <cell r="W1095">
            <v>1524.3821243719426</v>
          </cell>
        </row>
        <row r="1096">
          <cell r="C1096" t="str">
            <v>Natural gas emissions - 2023 (CT - NDC)</v>
          </cell>
          <cell r="E1096">
            <v>84.101977964606164</v>
          </cell>
          <cell r="F1096">
            <v>98.529334054725652</v>
          </cell>
          <cell r="G1096">
            <v>41.708450698275477</v>
          </cell>
          <cell r="H1096">
            <v>151.66264747594064</v>
          </cell>
          <cell r="I1096">
            <v>555.80194897646243</v>
          </cell>
          <cell r="J1096">
            <v>68.351059298695603</v>
          </cell>
          <cell r="K1096">
            <v>172.38784508878706</v>
          </cell>
          <cell r="L1096">
            <v>105.82598051064303</v>
          </cell>
          <cell r="M1096">
            <v>97.749859154335923</v>
          </cell>
          <cell r="N1096">
            <v>112.0155662518919</v>
          </cell>
          <cell r="O1096">
            <v>295.04793193651471</v>
          </cell>
          <cell r="P1096">
            <v>107.07248104241627</v>
          </cell>
          <cell r="Q1096">
            <v>90.421805434385448</v>
          </cell>
          <cell r="R1096">
            <v>834.91725569266532</v>
          </cell>
          <cell r="S1096">
            <v>126.47819452654701</v>
          </cell>
          <cell r="T1096">
            <v>4.2604052519585913</v>
          </cell>
          <cell r="U1096">
            <v>95.376573546631789</v>
          </cell>
          <cell r="V1096">
            <v>154.28643135099853</v>
          </cell>
          <cell r="W1096">
            <v>1487.0549637135375</v>
          </cell>
        </row>
        <row r="1097">
          <cell r="C1097" t="str">
            <v>Natural gas emissions - 2024 (CT - NDC)</v>
          </cell>
          <cell r="E1097">
            <v>82.350516996187281</v>
          </cell>
          <cell r="F1097">
            <v>97.557934387689059</v>
          </cell>
          <cell r="G1097">
            <v>39.318634987143199</v>
          </cell>
          <cell r="H1097">
            <v>144.72812987504474</v>
          </cell>
          <cell r="I1097">
            <v>575.76807195814229</v>
          </cell>
          <cell r="J1097">
            <v>66.402537061572531</v>
          </cell>
          <cell r="K1097">
            <v>171.86615650222063</v>
          </cell>
          <cell r="L1097">
            <v>111.40718143482759</v>
          </cell>
          <cell r="M1097">
            <v>99.685526315947769</v>
          </cell>
          <cell r="N1097">
            <v>109.14854822857504</v>
          </cell>
          <cell r="O1097">
            <v>287.19882528224718</v>
          </cell>
          <cell r="P1097">
            <v>105.52153000665247</v>
          </cell>
          <cell r="Q1097">
            <v>85.492338321209175</v>
          </cell>
          <cell r="R1097">
            <v>835.59564349968286</v>
          </cell>
          <cell r="S1097">
            <v>121.32478611481243</v>
          </cell>
          <cell r="T1097">
            <v>4.3066277229878285</v>
          </cell>
          <cell r="U1097">
            <v>96.599900203126637</v>
          </cell>
          <cell r="V1097">
            <v>154.34985399349961</v>
          </cell>
          <cell r="W1097">
            <v>1452.207149177578</v>
          </cell>
        </row>
        <row r="1098">
          <cell r="C1098" t="str">
            <v>Natural gas emissions - 2025 (CT - NDC)</v>
          </cell>
          <cell r="E1098">
            <v>79.604492725337749</v>
          </cell>
          <cell r="F1098">
            <v>96.107614372023704</v>
          </cell>
          <cell r="G1098">
            <v>37.188511702951956</v>
          </cell>
          <cell r="H1098">
            <v>138.8845647281521</v>
          </cell>
          <cell r="I1098">
            <v>594.52450785944086</v>
          </cell>
          <cell r="J1098">
            <v>64.210815456502871</v>
          </cell>
          <cell r="K1098">
            <v>168.71385777455981</v>
          </cell>
          <cell r="L1098">
            <v>115.92340602940247</v>
          </cell>
          <cell r="M1098">
            <v>100.81819035786795</v>
          </cell>
          <cell r="N1098">
            <v>105.2802806821926</v>
          </cell>
          <cell r="O1098">
            <v>279.53533211649602</v>
          </cell>
          <cell r="P1098">
            <v>103.15246132416138</v>
          </cell>
          <cell r="Q1098">
            <v>80.970720085665462</v>
          </cell>
          <cell r="R1098">
            <v>826.56737510637424</v>
          </cell>
          <cell r="S1098">
            <v>115.14707891866679</v>
          </cell>
          <cell r="T1098">
            <v>4.2907870030589148</v>
          </cell>
          <cell r="U1098">
            <v>94.979254953376469</v>
          </cell>
          <cell r="V1098">
            <v>152.08041516387254</v>
          </cell>
          <cell r="W1098">
            <v>1425.1328582412573</v>
          </cell>
          <cell r="X1098" t="e">
            <v>#VALUE!</v>
          </cell>
          <cell r="Y1098">
            <v>241.21644866322956</v>
          </cell>
          <cell r="Z1098" t="e">
            <v>#VALUE!</v>
          </cell>
          <cell r="AA1098" t="e">
            <v>#VALUE!</v>
          </cell>
        </row>
        <row r="1099">
          <cell r="C1099" t="str">
            <v>Natural gas emissions - 2026 (CT - NDC)</v>
          </cell>
          <cell r="E1099">
            <v>77.547798323709713</v>
          </cell>
          <cell r="F1099">
            <v>95.298724750721732</v>
          </cell>
          <cell r="G1099">
            <v>35.463286488882844</v>
          </cell>
          <cell r="H1099">
            <v>134.19094057591531</v>
          </cell>
          <cell r="I1099">
            <v>618.57485912653897</v>
          </cell>
          <cell r="J1099">
            <v>62.451864789896014</v>
          </cell>
          <cell r="K1099">
            <v>166.59889108108644</v>
          </cell>
          <cell r="L1099">
            <v>121.52892997642186</v>
          </cell>
          <cell r="M1099">
            <v>102.82334769281752</v>
          </cell>
          <cell r="N1099">
            <v>102.20714773753946</v>
          </cell>
          <cell r="O1099">
            <v>274.69949086066748</v>
          </cell>
          <cell r="P1099">
            <v>101.59899956881692</v>
          </cell>
          <cell r="Q1099">
            <v>77.427385389082914</v>
          </cell>
          <cell r="R1099">
            <v>825.80760063282821</v>
          </cell>
          <cell r="S1099">
            <v>110.57679217026087</v>
          </cell>
          <cell r="T1099">
            <v>4.3028441442826768</v>
          </cell>
          <cell r="U1099">
            <v>94.131955589479745</v>
          </cell>
          <cell r="V1099">
            <v>150.88407494206763</v>
          </cell>
          <cell r="W1099">
            <v>1409.391039551472</v>
          </cell>
        </row>
        <row r="1100">
          <cell r="C1100" t="str">
            <v>Natural gas emissions - 2027 (CT - NDC)</v>
          </cell>
          <cell r="E1100">
            <v>75.653551737670469</v>
          </cell>
          <cell r="F1100">
            <v>94.440661459246343</v>
          </cell>
          <cell r="G1100">
            <v>33.969705041908291</v>
          </cell>
          <cell r="H1100">
            <v>130.04383498541233</v>
          </cell>
          <cell r="I1100">
            <v>643.39876956447358</v>
          </cell>
          <cell r="J1100">
            <v>60.847442966670201</v>
          </cell>
          <cell r="K1100">
            <v>164.38569010713402</v>
          </cell>
          <cell r="L1100">
            <v>127.45432283999763</v>
          </cell>
          <cell r="M1100">
            <v>104.8131579974344</v>
          </cell>
          <cell r="N1100">
            <v>99.208993139030241</v>
          </cell>
          <cell r="O1100">
            <v>269.72208021873064</v>
          </cell>
          <cell r="P1100">
            <v>100.0841493353865</v>
          </cell>
          <cell r="Q1100">
            <v>74.331273990812619</v>
          </cell>
          <cell r="R1100">
            <v>824.75381209255738</v>
          </cell>
          <cell r="S1100">
            <v>106.41975246418806</v>
          </cell>
          <cell r="T1100">
            <v>4.3124494798454611</v>
          </cell>
          <cell r="U1100">
            <v>93.247545915650875</v>
          </cell>
          <cell r="V1100">
            <v>149.59578544900185</v>
          </cell>
          <cell r="W1100">
            <v>1393.7504010857688</v>
          </cell>
        </row>
        <row r="1101">
          <cell r="C1101" t="str">
            <v>Natural gas emissions - 2028 (CT - NDC)</v>
          </cell>
          <cell r="E1101">
            <v>74.069894426250684</v>
          </cell>
          <cell r="F1101">
            <v>93.821110702202304</v>
          </cell>
          <cell r="G1101">
            <v>32.69155043560496</v>
          </cell>
          <cell r="H1101">
            <v>126.49108900220909</v>
          </cell>
          <cell r="I1101">
            <v>671.53423094223876</v>
          </cell>
          <cell r="J1101">
            <v>59.45906601585672</v>
          </cell>
          <cell r="K1101">
            <v>162.55364582853437</v>
          </cell>
          <cell r="L1101">
            <v>134.25483710596092</v>
          </cell>
          <cell r="M1101">
            <v>107.20755435669354</v>
          </cell>
          <cell r="N1101">
            <v>96.530084571151406</v>
          </cell>
          <cell r="O1101">
            <v>265.80454915774908</v>
          </cell>
          <cell r="P1101">
            <v>98.901319280214963</v>
          </cell>
          <cell r="Q1101">
            <v>71.712200139387548</v>
          </cell>
          <cell r="R1101">
            <v>827.22549565820498</v>
          </cell>
          <cell r="S1101">
            <v>102.99990889292746</v>
          </cell>
          <cell r="T1101">
            <v>4.3334728168921179</v>
          </cell>
          <cell r="U1101">
            <v>92.660551156896787</v>
          </cell>
          <cell r="V1101">
            <v>148.71098281369996</v>
          </cell>
          <cell r="W1101">
            <v>1382.6279102585686</v>
          </cell>
        </row>
        <row r="1102">
          <cell r="C1102" t="str">
            <v>Natural gas emissions - 2029 (CT - NDC)</v>
          </cell>
          <cell r="E1102">
            <v>72.466781413085982</v>
          </cell>
          <cell r="F1102">
            <v>92.938077493547738</v>
          </cell>
          <cell r="G1102">
            <v>31.538291817501921</v>
          </cell>
          <cell r="H1102">
            <v>123.18764810128557</v>
          </cell>
          <cell r="I1102">
            <v>698.30866533114977</v>
          </cell>
          <cell r="J1102">
            <v>58.113541086213182</v>
          </cell>
          <cell r="K1102">
            <v>160.20962161014245</v>
          </cell>
          <cell r="L1102">
            <v>140.92401968541691</v>
          </cell>
          <cell r="M1102">
            <v>109.24482720948046</v>
          </cell>
          <cell r="N1102">
            <v>93.689959789435889</v>
          </cell>
          <cell r="O1102">
            <v>260.78369214246266</v>
          </cell>
          <cell r="P1102">
            <v>97.510163511011285</v>
          </cell>
          <cell r="Q1102">
            <v>69.287716736933788</v>
          </cell>
          <cell r="R1102">
            <v>826.13942785528218</v>
          </cell>
          <cell r="S1102">
            <v>99.655061424423337</v>
          </cell>
          <cell r="T1102">
            <v>4.3405478530447619</v>
          </cell>
          <cell r="U1102">
            <v>91.754467189687759</v>
          </cell>
          <cell r="V1102">
            <v>147.32104254146901</v>
          </cell>
          <cell r="W1102">
            <v>1367.6959393453521</v>
          </cell>
        </row>
        <row r="1103">
          <cell r="C1103" t="str">
            <v>Natural gas emissions - 2030 (CT - NDC)</v>
          </cell>
          <cell r="E1103">
            <v>71.18758969222354</v>
          </cell>
          <cell r="F1103">
            <v>92.405259417683482</v>
          </cell>
          <cell r="G1103">
            <v>30.546758296820013</v>
          </cell>
          <cell r="H1103">
            <v>120.38511487374839</v>
          </cell>
          <cell r="I1103">
            <v>729.48279188552317</v>
          </cell>
          <cell r="J1103">
            <v>56.977600166753426</v>
          </cell>
          <cell r="K1103">
            <v>158.441988531737</v>
          </cell>
          <cell r="L1103">
            <v>148.53611050395978</v>
          </cell>
          <cell r="M1103">
            <v>111.88252935489862</v>
          </cell>
          <cell r="N1103">
            <v>91.233042648046847</v>
          </cell>
          <cell r="O1103">
            <v>257.24652854148553</v>
          </cell>
          <cell r="P1103">
            <v>96.550951928577149</v>
          </cell>
          <cell r="Q1103">
            <v>67.241225947774183</v>
          </cell>
          <cell r="R1103">
            <v>830.35212105790322</v>
          </cell>
          <cell r="S1103">
            <v>96.910463510215635</v>
          </cell>
          <cell r="T1103">
            <v>4.3662040194254539</v>
          </cell>
          <cell r="U1103">
            <v>91.279894348003126</v>
          </cell>
          <cell r="V1103">
            <v>146.55585474534175</v>
          </cell>
          <cell r="W1103">
            <v>1358.8334706817548</v>
          </cell>
          <cell r="X1103" t="e">
            <v>#VALUE!</v>
          </cell>
          <cell r="Y1103">
            <v>240.02186842904604</v>
          </cell>
          <cell r="Z1103" t="e">
            <v>#VALUE!</v>
          </cell>
          <cell r="AA1103" t="e">
            <v>#VALUE!</v>
          </cell>
        </row>
        <row r="1104">
          <cell r="C1104" t="str">
            <v>Road fuel emissions - 2030 (CT - NDC)</v>
          </cell>
          <cell r="E1104">
            <v>30.616820821632828</v>
          </cell>
          <cell r="F1104">
            <v>69.757950081424923</v>
          </cell>
          <cell r="G1104">
            <v>122.36304587208721</v>
          </cell>
          <cell r="H1104">
            <v>118.74159285733526</v>
          </cell>
          <cell r="I1104">
            <v>795.5123856803192</v>
          </cell>
          <cell r="J1104">
            <v>72.402083181895563</v>
          </cell>
          <cell r="K1104">
            <v>105.04904800486474</v>
          </cell>
          <cell r="L1104">
            <v>350.11276124594076</v>
          </cell>
          <cell r="M1104">
            <v>142.12894771852581</v>
          </cell>
          <cell r="N1104">
            <v>67.251020928667231</v>
          </cell>
          <cell r="O1104">
            <v>122.65749578690682</v>
          </cell>
          <cell r="P1104">
            <v>37.837996249719858</v>
          </cell>
          <cell r="Q1104">
            <v>119.29704096772613</v>
          </cell>
          <cell r="R1104">
            <v>73.586224803871971</v>
          </cell>
          <cell r="S1104">
            <v>48.028441449301518</v>
          </cell>
          <cell r="T1104">
            <v>46.681598278321196</v>
          </cell>
          <cell r="U1104">
            <v>48.556803150715687</v>
          </cell>
          <cell r="V1104">
            <v>79.200238549940721</v>
          </cell>
          <cell r="W1104">
            <v>1116.8116557057294</v>
          </cell>
          <cell r="X1104" t="e">
            <v>#VALUE!</v>
          </cell>
          <cell r="Y1104">
            <v>187.71542901762774</v>
          </cell>
          <cell r="Z1104" t="e">
            <v>#VALUE!</v>
          </cell>
          <cell r="AA1104" t="e">
            <v>#VALUE!</v>
          </cell>
        </row>
        <row r="1105">
          <cell r="C1105" t="str">
            <v>Oil emissions - 2016 (CT - NDC)</v>
          </cell>
          <cell r="E1105">
            <v>88.839864265123921</v>
          </cell>
          <cell r="F1105">
            <v>136.36410996213039</v>
          </cell>
          <cell r="G1105">
            <v>289.51365145078819</v>
          </cell>
          <cell r="H1105">
            <v>287.91703693645587</v>
          </cell>
          <cell r="I1105">
            <v>1303.6517489880055</v>
          </cell>
          <cell r="J1105">
            <v>170.16618759781733</v>
          </cell>
          <cell r="K1105">
            <v>241.47495563522349</v>
          </cell>
          <cell r="L1105">
            <v>512.51274793715368</v>
          </cell>
          <cell r="M1105">
            <v>218.7820413303098</v>
          </cell>
          <cell r="N1105">
            <v>146.3410171944704</v>
          </cell>
          <cell r="O1105">
            <v>404.53366085671615</v>
          </cell>
          <cell r="P1105">
            <v>170.70263925389023</v>
          </cell>
          <cell r="Q1105">
            <v>256.58411191539875</v>
          </cell>
          <cell r="R1105">
            <v>307.07425227270983</v>
          </cell>
          <cell r="S1105">
            <v>378.3155344683276</v>
          </cell>
          <cell r="T1105">
            <v>72.946577590952742</v>
          </cell>
          <cell r="U1105">
            <v>97.987353819784943</v>
          </cell>
          <cell r="V1105">
            <v>158.13009155987751</v>
          </cell>
          <cell r="W1105">
            <v>2011.7037350366354</v>
          </cell>
        </row>
        <row r="1106">
          <cell r="C1106" t="str">
            <v>Oil emissions - 2017 (CT - NDC)</v>
          </cell>
          <cell r="E1106">
            <v>95.257968618547494</v>
          </cell>
          <cell r="F1106">
            <v>145.3968122710726</v>
          </cell>
          <cell r="G1106">
            <v>301.41636597871167</v>
          </cell>
          <cell r="H1106">
            <v>308.62593221907025</v>
          </cell>
          <cell r="I1106">
            <v>1440.7910139530543</v>
          </cell>
          <cell r="J1106">
            <v>179.47887099279566</v>
          </cell>
          <cell r="K1106">
            <v>257.63446985358968</v>
          </cell>
          <cell r="L1106">
            <v>563.8886365079552</v>
          </cell>
          <cell r="M1106">
            <v>237.7480346295975</v>
          </cell>
          <cell r="N1106">
            <v>154.51332264410868</v>
          </cell>
          <cell r="O1106">
            <v>431.09357106552955</v>
          </cell>
          <cell r="P1106">
            <v>184.2339498350058</v>
          </cell>
          <cell r="Q1106">
            <v>267.9153018611679</v>
          </cell>
          <cell r="R1106">
            <v>327.7033851322476</v>
          </cell>
          <cell r="S1106">
            <v>371.9241676015568</v>
          </cell>
          <cell r="T1106">
            <v>76.290795712143861</v>
          </cell>
          <cell r="U1106">
            <v>108.59594569880007</v>
          </cell>
          <cell r="V1106">
            <v>169.32443379732052</v>
          </cell>
          <cell r="W1106">
            <v>2148.439517156874</v>
          </cell>
        </row>
        <row r="1107">
          <cell r="C1107" t="str">
            <v>Oil emissions - 2018 (CT - NDC)</v>
          </cell>
          <cell r="E1107">
            <v>89.612713552217954</v>
          </cell>
          <cell r="F1107">
            <v>140.58066446091334</v>
          </cell>
          <cell r="G1107">
            <v>287.73163395206916</v>
          </cell>
          <cell r="H1107">
            <v>295.106262703862</v>
          </cell>
          <cell r="I1107">
            <v>1407.5605339498334</v>
          </cell>
          <cell r="J1107">
            <v>170.29612992808464</v>
          </cell>
          <cell r="K1107">
            <v>244.42439312528131</v>
          </cell>
          <cell r="L1107">
            <v>562.06212109819296</v>
          </cell>
          <cell r="M1107">
            <v>239.99092620724619</v>
          </cell>
          <cell r="N1107">
            <v>147.64295365110141</v>
          </cell>
          <cell r="O1107">
            <v>413.09261182898706</v>
          </cell>
          <cell r="P1107">
            <v>177.08096009570215</v>
          </cell>
          <cell r="Q1107">
            <v>254.5574698284</v>
          </cell>
          <cell r="R1107">
            <v>312.10387561807426</v>
          </cell>
          <cell r="S1107">
            <v>368.00283419728527</v>
          </cell>
          <cell r="T1107">
            <v>72.915795037555711</v>
          </cell>
          <cell r="U1107">
            <v>106.72916975399535</v>
          </cell>
          <cell r="V1107">
            <v>161.26043084691614</v>
          </cell>
          <cell r="W1107">
            <v>2052.5683451173645</v>
          </cell>
        </row>
        <row r="1108">
          <cell r="C1108" t="str">
            <v>Oil emissions - 2019 (CT - NDC)</v>
          </cell>
          <cell r="E1108">
            <v>89.952601474222732</v>
          </cell>
          <cell r="F1108">
            <v>140.93509481465381</v>
          </cell>
          <cell r="G1108">
            <v>283.8235546191022</v>
          </cell>
          <cell r="H1108">
            <v>293.4536913590926</v>
          </cell>
          <cell r="I1108">
            <v>1479.4626397922721</v>
          </cell>
          <cell r="J1108">
            <v>167.36229750839681</v>
          </cell>
          <cell r="K1108">
            <v>245.38755256462906</v>
          </cell>
          <cell r="L1108">
            <v>593.95660999085987</v>
          </cell>
          <cell r="M1108">
            <v>248.77598456805947</v>
          </cell>
          <cell r="N1108">
            <v>146.1354240551874</v>
          </cell>
          <cell r="O1108">
            <v>415.23427698205387</v>
          </cell>
          <cell r="P1108">
            <v>179.77567924508128</v>
          </cell>
          <cell r="Q1108">
            <v>255.47796301260621</v>
          </cell>
          <cell r="R1108">
            <v>320.64791803973964</v>
          </cell>
          <cell r="S1108">
            <v>359.36196576357395</v>
          </cell>
          <cell r="T1108">
            <v>73.979672398900021</v>
          </cell>
          <cell r="U1108">
            <v>105.82306810630341</v>
          </cell>
          <cell r="V1108">
            <v>162.12525343731522</v>
          </cell>
          <cell r="W1108">
            <v>2099.235961652289</v>
          </cell>
        </row>
        <row r="1109">
          <cell r="C1109" t="str">
            <v>Oil emissions - 2020 (CT - NDC)</v>
          </cell>
          <cell r="E1109">
            <v>85.626155790715671</v>
          </cell>
          <cell r="F1109">
            <v>135.49233705993461</v>
          </cell>
          <cell r="G1109">
            <v>268.84186219196937</v>
          </cell>
          <cell r="H1109">
            <v>278.14718892695601</v>
          </cell>
          <cell r="I1109">
            <v>1469.0505130776805</v>
          </cell>
          <cell r="J1109">
            <v>159.33801201789885</v>
          </cell>
          <cell r="K1109">
            <v>237.86326298243904</v>
          </cell>
          <cell r="L1109">
            <v>592.99540457215846</v>
          </cell>
          <cell r="M1109">
            <v>238.00682655055709</v>
          </cell>
          <cell r="N1109">
            <v>140.50804392294617</v>
          </cell>
          <cell r="O1109">
            <v>396.1552770260879</v>
          </cell>
          <cell r="P1109">
            <v>172.39487993590402</v>
          </cell>
          <cell r="Q1109">
            <v>243.88306985707715</v>
          </cell>
          <cell r="R1109">
            <v>307.17902436515385</v>
          </cell>
          <cell r="S1109">
            <v>330.2670355595763</v>
          </cell>
          <cell r="T1109">
            <v>71.778701372542926</v>
          </cell>
          <cell r="U1109">
            <v>102.64083988995448</v>
          </cell>
          <cell r="V1109">
            <v>157.4743425830892</v>
          </cell>
          <cell r="W1109">
            <v>2019.114210781142</v>
          </cell>
          <cell r="X1109" t="e">
            <v>#VALUE!</v>
          </cell>
          <cell r="Y1109">
            <v>389.82931518230441</v>
          </cell>
          <cell r="Z1109" t="e">
            <v>#VALUE!</v>
          </cell>
          <cell r="AA1109" t="e">
            <v>#VALUE!</v>
          </cell>
        </row>
        <row r="1110">
          <cell r="C1110" t="str">
            <v>Oil emissions - 2021 (CT - NDC)</v>
          </cell>
          <cell r="E1110">
            <v>84.17152134914511</v>
          </cell>
          <cell r="F1110">
            <v>132.85479047344879</v>
          </cell>
          <cell r="G1110">
            <v>259.98603923090718</v>
          </cell>
          <cell r="H1110">
            <v>269.61808077027257</v>
          </cell>
          <cell r="I1110">
            <v>1489.9129452141301</v>
          </cell>
          <cell r="J1110">
            <v>154.7063204916106</v>
          </cell>
          <cell r="K1110">
            <v>234.88512860809681</v>
          </cell>
          <cell r="L1110">
            <v>607.00320535926539</v>
          </cell>
          <cell r="M1110">
            <v>234.95283775919279</v>
          </cell>
          <cell r="N1110">
            <v>136.94717789865294</v>
          </cell>
          <cell r="O1110">
            <v>385.22988199857201</v>
          </cell>
          <cell r="P1110">
            <v>169.33124320288746</v>
          </cell>
          <cell r="Q1110">
            <v>237.91337820899793</v>
          </cell>
          <cell r="R1110">
            <v>301.97557242423892</v>
          </cell>
          <cell r="S1110">
            <v>309.34035455793179</v>
          </cell>
          <cell r="T1110">
            <v>71.024724592785972</v>
          </cell>
          <cell r="U1110">
            <v>101.7535840376873</v>
          </cell>
          <cell r="V1110">
            <v>155.63434291868322</v>
          </cell>
          <cell r="W1110">
            <v>1985.9606397663536</v>
          </cell>
          <cell r="X1110" t="e">
            <v>#VALUE!</v>
          </cell>
          <cell r="Y1110">
            <v>385.43167204541379</v>
          </cell>
          <cell r="Z1110" t="e">
            <v>#VALUE!</v>
          </cell>
          <cell r="AA1110" t="e">
            <v>#VALUE!</v>
          </cell>
        </row>
        <row r="1111">
          <cell r="C1111" t="str">
            <v>Oil emissions - 2022 (CT - NDC)</v>
          </cell>
          <cell r="E1111">
            <v>84.125843030563374</v>
          </cell>
          <cell r="F1111">
            <v>131.45825977852334</v>
          </cell>
          <cell r="G1111">
            <v>254.16254004179359</v>
          </cell>
          <cell r="H1111">
            <v>264.06882206391248</v>
          </cell>
          <cell r="I1111">
            <v>1525.2445335396526</v>
          </cell>
          <cell r="J1111">
            <v>151.68899585304308</v>
          </cell>
          <cell r="K1111">
            <v>233.99899183712029</v>
          </cell>
          <cell r="L1111">
            <v>628.51328328354168</v>
          </cell>
          <cell r="M1111">
            <v>235.67055697773901</v>
          </cell>
          <cell r="N1111">
            <v>134.66997088538423</v>
          </cell>
          <cell r="O1111">
            <v>379.16527896580232</v>
          </cell>
          <cell r="P1111">
            <v>168.29171685155541</v>
          </cell>
          <cell r="Q1111">
            <v>235.06320788454164</v>
          </cell>
          <cell r="R1111">
            <v>300.82657893383532</v>
          </cell>
          <cell r="S1111">
            <v>296.27692076682848</v>
          </cell>
          <cell r="T1111">
            <v>70.915287294720656</v>
          </cell>
          <cell r="U1111">
            <v>101.88638666135353</v>
          </cell>
          <cell r="V1111">
            <v>155.13671316999861</v>
          </cell>
          <cell r="W1111">
            <v>1974.4109645914953</v>
          </cell>
          <cell r="X1111" t="e">
            <v>#VALUE!</v>
          </cell>
          <cell r="Y1111">
            <v>385.55657117954769</v>
          </cell>
          <cell r="Z1111" t="e">
            <v>#VALUE!</v>
          </cell>
          <cell r="AA1111" t="e">
            <v>#VALUE!</v>
          </cell>
        </row>
        <row r="1112">
          <cell r="C1112" t="str">
            <v>Oil emissions - 2023 (CT - NDC)</v>
          </cell>
          <cell r="E1112">
            <v>84.328230709063902</v>
          </cell>
          <cell r="F1112">
            <v>130.24566080373071</v>
          </cell>
          <cell r="G1112">
            <v>249.05367882924938</v>
          </cell>
          <cell r="H1112">
            <v>259.0285813358351</v>
          </cell>
          <cell r="I1112">
            <v>1561.0548457634552</v>
          </cell>
          <cell r="J1112">
            <v>148.97936650791758</v>
          </cell>
          <cell r="K1112">
            <v>233.05741900267503</v>
          </cell>
          <cell r="L1112">
            <v>651.71771571476438</v>
          </cell>
          <cell r="M1112">
            <v>236.80960037748795</v>
          </cell>
          <cell r="N1112">
            <v>132.54554513999128</v>
          </cell>
          <cell r="O1112">
            <v>373.70795362134066</v>
          </cell>
          <cell r="P1112">
            <v>167.52304311142544</v>
          </cell>
          <cell r="Q1112">
            <v>232.66178831389851</v>
          </cell>
          <cell r="R1112">
            <v>300.03755868969006</v>
          </cell>
          <cell r="S1112">
            <v>285.96309133103443</v>
          </cell>
          <cell r="T1112">
            <v>70.845478539968198</v>
          </cell>
          <cell r="U1112">
            <v>102.34988703182803</v>
          </cell>
          <cell r="V1112">
            <v>154.74022793919903</v>
          </cell>
          <cell r="W1112">
            <v>1964.0335444111656</v>
          </cell>
          <cell r="X1112" t="e">
            <v>#VALUE!</v>
          </cell>
          <cell r="Y1112">
            <v>386.24648511440637</v>
          </cell>
          <cell r="Z1112" t="e">
            <v>#VALUE!</v>
          </cell>
          <cell r="AA1112" t="e">
            <v>#VALUE!</v>
          </cell>
        </row>
        <row r="1113">
          <cell r="C1113" t="str">
            <v>Oil emissions - 2024 (CT - NDC)</v>
          </cell>
          <cell r="E1113">
            <v>84.653663109321968</v>
          </cell>
          <cell r="F1113">
            <v>129.28046131873646</v>
          </cell>
          <cell r="G1113">
            <v>244.71243300462885</v>
          </cell>
          <cell r="H1113">
            <v>254.69287433041953</v>
          </cell>
          <cell r="I1113">
            <v>1599.5134710627408</v>
          </cell>
          <cell r="J1113">
            <v>146.64969954213387</v>
          </cell>
          <cell r="K1113">
            <v>232.26952944784406</v>
          </cell>
          <cell r="L1113">
            <v>676.98814528825358</v>
          </cell>
          <cell r="M1113">
            <v>238.57179103437457</v>
          </cell>
          <cell r="N1113">
            <v>130.76144481650584</v>
          </cell>
          <cell r="O1113">
            <v>369.04549031372517</v>
          </cell>
          <cell r="P1113">
            <v>167.07225791600541</v>
          </cell>
          <cell r="Q1113">
            <v>230.6575419235173</v>
          </cell>
          <cell r="R1113">
            <v>299.97229993451651</v>
          </cell>
          <cell r="S1113">
            <v>278.45260449238407</v>
          </cell>
          <cell r="T1113">
            <v>70.879458361321127</v>
          </cell>
          <cell r="U1113">
            <v>102.98823881932822</v>
          </cell>
          <cell r="V1113">
            <v>154.56509751082876</v>
          </cell>
          <cell r="W1113">
            <v>1956.685281658039</v>
          </cell>
          <cell r="X1113" t="e">
            <v>#VALUE!</v>
          </cell>
          <cell r="Y1113">
            <v>387.81114652024343</v>
          </cell>
          <cell r="Z1113" t="e">
            <v>#VALUE!</v>
          </cell>
          <cell r="AA1113" t="e">
            <v>#VALUE!</v>
          </cell>
        </row>
        <row r="1114">
          <cell r="C1114" t="str">
            <v>Oil emissions - 2025 (CT - NDC)</v>
          </cell>
          <cell r="E1114">
            <v>83.97133123678303</v>
          </cell>
          <cell r="F1114">
            <v>128.29640634741227</v>
          </cell>
          <cell r="G1114">
            <v>239.95163239200571</v>
          </cell>
          <cell r="H1114">
            <v>250.4723465802297</v>
          </cell>
          <cell r="I1114">
            <v>1639.9366747049382</v>
          </cell>
          <cell r="J1114">
            <v>144.30469876647436</v>
          </cell>
          <cell r="K1114">
            <v>230.69040720086946</v>
          </cell>
          <cell r="L1114">
            <v>699.82192760209637</v>
          </cell>
          <cell r="M1114">
            <v>239.82046838393444</v>
          </cell>
          <cell r="N1114">
            <v>128.95909929972964</v>
          </cell>
          <cell r="O1114">
            <v>365.82918499882464</v>
          </cell>
          <cell r="P1114">
            <v>166.09966107718492</v>
          </cell>
          <cell r="Q1114">
            <v>227.57360798264651</v>
          </cell>
          <cell r="R1114">
            <v>300.40090209788525</v>
          </cell>
          <cell r="S1114">
            <v>271.3627785865109</v>
          </cell>
          <cell r="T1114">
            <v>70.728747134674066</v>
          </cell>
          <cell r="U1114">
            <v>102.55063310679103</v>
          </cell>
          <cell r="V1114">
            <v>154.0075864299973</v>
          </cell>
          <cell r="W1114">
            <v>1950.9198885562596</v>
          </cell>
          <cell r="X1114" t="e">
            <v>#VALUE!</v>
          </cell>
          <cell r="Y1114">
            <v>389.24726223606569</v>
          </cell>
          <cell r="Z1114" t="e">
            <v>#VALUE!</v>
          </cell>
          <cell r="AA1114" t="e">
            <v>#VALUE!</v>
          </cell>
        </row>
        <row r="1115">
          <cell r="C1115" t="str">
            <v>Oil emissions - 2026 (CT - NDC)</v>
          </cell>
          <cell r="E1115">
            <v>83.137373863651405</v>
          </cell>
          <cell r="F1115">
            <v>127.27064684982044</v>
          </cell>
          <cell r="G1115">
            <v>235.40296523872595</v>
          </cell>
          <cell r="H1115">
            <v>246.31355801668553</v>
          </cell>
          <cell r="I1115">
            <v>1679.4129491560093</v>
          </cell>
          <cell r="J1115">
            <v>142.00861578969932</v>
          </cell>
          <cell r="K1115">
            <v>228.87585843987583</v>
          </cell>
          <cell r="L1115">
            <v>722.59842221295753</v>
          </cell>
          <cell r="M1115">
            <v>240.80545047846385</v>
          </cell>
          <cell r="N1115">
            <v>127.0591926906143</v>
          </cell>
          <cell r="O1115">
            <v>362.08917003232847</v>
          </cell>
          <cell r="P1115">
            <v>164.99151958708697</v>
          </cell>
          <cell r="Q1115">
            <v>224.37338121223615</v>
          </cell>
          <cell r="R1115">
            <v>300.3136646666195</v>
          </cell>
          <cell r="S1115">
            <v>264.09111361601981</v>
          </cell>
          <cell r="T1115">
            <v>70.504460318257671</v>
          </cell>
          <cell r="U1115">
            <v>102.01636303112781</v>
          </cell>
          <cell r="V1115">
            <v>153.30048312520611</v>
          </cell>
          <cell r="W1115">
            <v>1942.7852695608842</v>
          </cell>
          <cell r="X1115" t="e">
            <v>#VALUE!</v>
          </cell>
          <cell r="Y1115">
            <v>390.38686620454058</v>
          </cell>
          <cell r="Z1115" t="e">
            <v>#VALUE!</v>
          </cell>
          <cell r="AA1115" t="e">
            <v>#VALUE!</v>
          </cell>
        </row>
        <row r="1116">
          <cell r="C1116" t="str">
            <v>Oil emissions - 2027 (CT - NDC)</v>
          </cell>
          <cell r="E1116">
            <v>82.483225682975544</v>
          </cell>
          <cell r="F1116">
            <v>126.45855531005932</v>
          </cell>
          <cell r="G1116">
            <v>231.41448682691853</v>
          </cell>
          <cell r="H1116">
            <v>242.69791135387973</v>
          </cell>
          <cell r="I1116">
            <v>1722.7119259863759</v>
          </cell>
          <cell r="J1116">
            <v>139.98955353458533</v>
          </cell>
          <cell r="K1116">
            <v>227.38900102157669</v>
          </cell>
          <cell r="L1116">
            <v>747.53534975064326</v>
          </cell>
          <cell r="M1116">
            <v>242.36549744253074</v>
          </cell>
          <cell r="N1116">
            <v>125.35150655971125</v>
          </cell>
          <cell r="O1116">
            <v>359.00537398301583</v>
          </cell>
          <cell r="P1116">
            <v>164.19075931558064</v>
          </cell>
          <cell r="Q1116">
            <v>221.59714896646375</v>
          </cell>
          <cell r="R1116">
            <v>300.84896234115877</v>
          </cell>
          <cell r="S1116">
            <v>257.84103957216888</v>
          </cell>
          <cell r="T1116">
            <v>70.378408242108975</v>
          </cell>
          <cell r="U1116">
            <v>101.63454706499181</v>
          </cell>
          <cell r="V1116">
            <v>152.79290965477685</v>
          </cell>
          <cell r="W1116">
            <v>1938.009474605748</v>
          </cell>
          <cell r="X1116" t="e">
            <v>#VALUE!</v>
          </cell>
          <cell r="Y1116">
            <v>392.35240195869835</v>
          </cell>
          <cell r="Z1116" t="e">
            <v>#VALUE!</v>
          </cell>
          <cell r="AA1116" t="e">
            <v>#VALUE!</v>
          </cell>
        </row>
        <row r="1117">
          <cell r="C1117" t="str">
            <v>Oil emissions - 2028 (CT - NDC)</v>
          </cell>
          <cell r="E1117">
            <v>81.745234111839252</v>
          </cell>
          <cell r="F1117">
            <v>125.63085702739656</v>
          </cell>
          <cell r="G1117">
            <v>227.60146720177138</v>
          </cell>
          <cell r="H1117">
            <v>239.15578583303673</v>
          </cell>
          <cell r="I1117">
            <v>1765.6729055150684</v>
          </cell>
          <cell r="J1117">
            <v>138.01958907596887</v>
          </cell>
          <cell r="K1117">
            <v>225.73592244039199</v>
          </cell>
          <cell r="L1117">
            <v>772.83445844193398</v>
          </cell>
          <cell r="M1117">
            <v>243.7775090725799</v>
          </cell>
          <cell r="N1117">
            <v>123.5939665841818</v>
          </cell>
          <cell r="O1117">
            <v>355.63735040351196</v>
          </cell>
          <cell r="P1117">
            <v>163.30996792545113</v>
          </cell>
          <cell r="Q1117">
            <v>218.79774486214572</v>
          </cell>
          <cell r="R1117">
            <v>301.0242627259388</v>
          </cell>
          <cell r="S1117">
            <v>251.71756491436119</v>
          </cell>
          <cell r="T1117">
            <v>70.200174976270546</v>
          </cell>
          <cell r="U1117">
            <v>101.18721833235372</v>
          </cell>
          <cell r="V1117">
            <v>152.17990301496744</v>
          </cell>
          <cell r="W1117">
            <v>1931.582609533159</v>
          </cell>
          <cell r="X1117" t="e">
            <v>#VALUE!</v>
          </cell>
          <cell r="Y1117">
            <v>394.17918378906995</v>
          </cell>
          <cell r="Z1117" t="e">
            <v>#VALUE!</v>
          </cell>
          <cell r="AA1117" t="e">
            <v>#VALUE!</v>
          </cell>
        </row>
        <row r="1118">
          <cell r="C1118" t="str">
            <v>Oil emissions - 2029 (CT - NDC)</v>
          </cell>
          <cell r="E1118">
            <v>81.084590817678205</v>
          </cell>
          <cell r="F1118">
            <v>124.90649906146508</v>
          </cell>
          <cell r="G1118">
            <v>224.11017635594385</v>
          </cell>
          <cell r="H1118">
            <v>235.8997651639036</v>
          </cell>
          <cell r="I1118">
            <v>1810.687209580947</v>
          </cell>
          <cell r="J1118">
            <v>136.1992811017569</v>
          </cell>
          <cell r="K1118">
            <v>224.18783976760147</v>
          </cell>
          <cell r="L1118">
            <v>799.41036328736084</v>
          </cell>
          <cell r="M1118">
            <v>245.45244301818713</v>
          </cell>
          <cell r="N1118">
            <v>121.92279594381365</v>
          </cell>
          <cell r="O1118">
            <v>352.5825208179038</v>
          </cell>
          <cell r="P1118">
            <v>162.5581709996961</v>
          </cell>
          <cell r="Q1118">
            <v>216.21890732963183</v>
          </cell>
          <cell r="R1118">
            <v>301.40694519470111</v>
          </cell>
          <cell r="S1118">
            <v>246.30239698166463</v>
          </cell>
          <cell r="T1118">
            <v>70.051113092900906</v>
          </cell>
          <cell r="U1118">
            <v>100.79409660187116</v>
          </cell>
          <cell r="V1118">
            <v>151.63146807115422</v>
          </cell>
          <cell r="W1118">
            <v>1926.2712769702114</v>
          </cell>
          <cell r="X1118" t="e">
            <v>#VALUE!</v>
          </cell>
          <cell r="Y1118">
            <v>396.40409790307325</v>
          </cell>
          <cell r="Z1118" t="e">
            <v>#VALUE!</v>
          </cell>
          <cell r="AA1118" t="e">
            <v>#VALUE!</v>
          </cell>
        </row>
        <row r="1119">
          <cell r="C1119" t="str">
            <v>Oil emissions - 2030 (CT - NDC)</v>
          </cell>
          <cell r="E1119">
            <v>80.532331166188413</v>
          </cell>
          <cell r="F1119">
            <v>124.32090277563542</v>
          </cell>
          <cell r="G1119">
            <v>220.98130653356392</v>
          </cell>
          <cell r="H1119">
            <v>233.00472238921455</v>
          </cell>
          <cell r="I1119">
            <v>1859.1297632001363</v>
          </cell>
          <cell r="J1119">
            <v>134.56396224893504</v>
          </cell>
          <cell r="K1119">
            <v>222.8738056936661</v>
          </cell>
          <cell r="L1119">
            <v>827.954882242851</v>
          </cell>
          <cell r="M1119">
            <v>247.50683192134056</v>
          </cell>
          <cell r="N1119">
            <v>120.37085227705342</v>
          </cell>
          <cell r="O1119">
            <v>349.86600850387879</v>
          </cell>
          <cell r="P1119">
            <v>162.01378553708253</v>
          </cell>
          <cell r="Q1119">
            <v>213.91602896387266</v>
          </cell>
          <cell r="R1119">
            <v>302.2256504770566</v>
          </cell>
          <cell r="S1119">
            <v>241.33328718901672</v>
          </cell>
          <cell r="T1119">
            <v>69.972985501363709</v>
          </cell>
          <cell r="U1119">
            <v>100.50773319548523</v>
          </cell>
          <cell r="V1119">
            <v>151.22587020161069</v>
          </cell>
          <cell r="W1119">
            <v>1923.3487194579398</v>
          </cell>
          <cell r="X1119" t="e">
            <v>#VALUE!</v>
          </cell>
          <cell r="Y1119">
            <v>399.24470681452067</v>
          </cell>
          <cell r="Z1119" t="e">
            <v>#VALUE!</v>
          </cell>
          <cell r="AA1119" t="e">
            <v>#VALUE!</v>
          </cell>
        </row>
        <row r="1120">
          <cell r="C1120" t="str">
            <v>Other fuel emissions - 2030 (CT - NDC)</v>
          </cell>
          <cell r="E1120">
            <v>0</v>
          </cell>
          <cell r="F1120">
            <v>0.6</v>
          </cell>
          <cell r="G1120">
            <v>0</v>
          </cell>
          <cell r="H1120">
            <v>1.1000000000000001</v>
          </cell>
          <cell r="I1120">
            <v>30.4</v>
          </cell>
          <cell r="J1120">
            <v>6.6</v>
          </cell>
          <cell r="K1120">
            <v>20.399999999999999</v>
          </cell>
          <cell r="L1120">
            <v>1.4</v>
          </cell>
          <cell r="M1120">
            <v>0</v>
          </cell>
          <cell r="N1120">
            <v>5.2</v>
          </cell>
          <cell r="O1120">
            <v>32.799999999999997</v>
          </cell>
          <cell r="P1120">
            <v>17.8</v>
          </cell>
          <cell r="Q1120">
            <v>0.1</v>
          </cell>
          <cell r="R1120">
            <v>31.2</v>
          </cell>
          <cell r="S1120">
            <v>0</v>
          </cell>
          <cell r="T1120">
            <v>0</v>
          </cell>
          <cell r="U1120">
            <v>0.3</v>
          </cell>
          <cell r="V1120">
            <v>6</v>
          </cell>
          <cell r="W1120">
            <v>20.100000000000001</v>
          </cell>
          <cell r="X1120" t="e">
            <v>#VALUE!</v>
          </cell>
          <cell r="Y1120">
            <v>9.1578947368421044</v>
          </cell>
          <cell r="Z1120" t="e">
            <v>#VALUE!</v>
          </cell>
          <cell r="AA1120" t="e">
            <v>#VALUE!</v>
          </cell>
        </row>
        <row r="1121">
          <cell r="C1121" t="str">
            <v>Total deaths - 2030 (CT - NDC)</v>
          </cell>
          <cell r="E1121">
            <v>4698.2443144395447</v>
          </cell>
          <cell r="F1121">
            <v>1720.5493719916938</v>
          </cell>
          <cell r="G1121">
            <v>16565.711990020704</v>
          </cell>
          <cell r="H1121">
            <v>2294.3182134351182</v>
          </cell>
          <cell r="I1121">
            <v>1293496.8555120344</v>
          </cell>
          <cell r="J1121">
            <v>6725.5085793838152</v>
          </cell>
          <cell r="K1121">
            <v>12676.363017043363</v>
          </cell>
          <cell r="L1121">
            <v>1064414.3614570852</v>
          </cell>
          <cell r="M1121">
            <v>150894.55558950387</v>
          </cell>
          <cell r="N1121">
            <v>4852.947188848093</v>
          </cell>
          <cell r="O1121">
            <v>12276.242390431562</v>
          </cell>
          <cell r="P1121">
            <v>7928.9344265082345</v>
          </cell>
          <cell r="Q1121">
            <v>10396.377492825623</v>
          </cell>
          <cell r="R1121">
            <v>66303.935416430337</v>
          </cell>
          <cell r="S1121">
            <v>2358.5253809370811</v>
          </cell>
          <cell r="T1121">
            <v>15545.591425687451</v>
          </cell>
          <cell r="U1121">
            <v>14256.676169330922</v>
          </cell>
          <cell r="V1121">
            <v>6383.5954103101703</v>
          </cell>
          <cell r="W1121">
            <v>39854.089560734094</v>
          </cell>
          <cell r="X1121" t="e">
            <v>#VALUE!</v>
          </cell>
          <cell r="Y1121">
            <v>143875.96752142007</v>
          </cell>
          <cell r="Z1121" t="e">
            <v>#VALUE!</v>
          </cell>
          <cell r="AA1121" t="e">
            <v>#VALUE!</v>
          </cell>
        </row>
        <row r="1122">
          <cell r="C1122" t="str">
            <v>Power deaths - 2030 (CT - NDC)</v>
          </cell>
          <cell r="E1122">
            <v>996.7004070849955</v>
          </cell>
          <cell r="F1122">
            <v>579.80855867885214</v>
          </cell>
          <cell r="G1122">
            <v>983.40119040106947</v>
          </cell>
          <cell r="H1122">
            <v>210.79834564832888</v>
          </cell>
          <cell r="I1122">
            <v>562581.9452109501</v>
          </cell>
          <cell r="J1122">
            <v>274.79724261824259</v>
          </cell>
          <cell r="K1122">
            <v>3281.3312158260219</v>
          </cell>
          <cell r="L1122">
            <v>591529.36235972831</v>
          </cell>
          <cell r="M1122">
            <v>43760.000367272616</v>
          </cell>
          <cell r="N1122">
            <v>1035.4674492586935</v>
          </cell>
          <cell r="O1122">
            <v>4757.8789306052931</v>
          </cell>
          <cell r="P1122">
            <v>2386.0519360022108</v>
          </cell>
          <cell r="Q1122">
            <v>2265.8635890952337</v>
          </cell>
          <cell r="R1122">
            <v>19694.294622701334</v>
          </cell>
          <cell r="S1122">
            <v>925.81689499493814</v>
          </cell>
          <cell r="T1122">
            <v>6875.9014766919245</v>
          </cell>
          <cell r="U1122">
            <v>4224.4437900426365</v>
          </cell>
          <cell r="V1122">
            <v>1295.0579130618057</v>
          </cell>
          <cell r="W1122">
            <v>13249.117792091092</v>
          </cell>
          <cell r="X1122" t="e">
            <v>#VALUE!</v>
          </cell>
          <cell r="Y1122">
            <v>66363.581015408083</v>
          </cell>
          <cell r="Z1122" t="e">
            <v>#VALUE!</v>
          </cell>
          <cell r="AA1122" t="e">
            <v>#VALUE!</v>
          </cell>
        </row>
        <row r="1123">
          <cell r="C1123" t="str">
            <v>Coal deaths - 2030 (CT - NDC)</v>
          </cell>
          <cell r="E1123">
            <v>27.465145977176761</v>
          </cell>
          <cell r="F1123">
            <v>78.684563649420326</v>
          </cell>
          <cell r="G1123">
            <v>120.39152543693197</v>
          </cell>
          <cell r="H1123">
            <v>33.443535692925209</v>
          </cell>
          <cell r="I1123">
            <v>733722.62606146408</v>
          </cell>
          <cell r="J1123">
            <v>178.56132129690195</v>
          </cell>
          <cell r="K1123">
            <v>3053.5856011875139</v>
          </cell>
          <cell r="L1123">
            <v>410004.91685772169</v>
          </cell>
          <cell r="M1123">
            <v>5190.6737961067711</v>
          </cell>
          <cell r="N1123">
            <v>227.99060906215098</v>
          </cell>
          <cell r="O1123">
            <v>1413.8269804307097</v>
          </cell>
          <cell r="P1123">
            <v>1347.3300115059449</v>
          </cell>
          <cell r="Q1123">
            <v>58.47784497203105</v>
          </cell>
          <cell r="R1123">
            <v>19336.985551994814</v>
          </cell>
          <cell r="S1123">
            <v>0</v>
          </cell>
          <cell r="T1123">
            <v>4852.0909106325471</v>
          </cell>
          <cell r="U1123">
            <v>5160.6845109362275</v>
          </cell>
          <cell r="V1123">
            <v>633.0045524685014</v>
          </cell>
          <cell r="W1123">
            <v>4722.2208282369056</v>
          </cell>
          <cell r="X1123" t="e">
            <v>#VALUE!</v>
          </cell>
          <cell r="Y1123">
            <v>62640.155800461747</v>
          </cell>
          <cell r="Z1123" t="e">
            <v>#VALUE!</v>
          </cell>
          <cell r="AA1123" t="e">
            <v>#VALUE!</v>
          </cell>
        </row>
        <row r="1124">
          <cell r="C1124" t="str">
            <v>Natural gas deaths - 2030 (CT - NDC)</v>
          </cell>
          <cell r="E1124">
            <v>157.92743232964764</v>
          </cell>
          <cell r="F1124">
            <v>27.83692308405055</v>
          </cell>
          <cell r="G1124">
            <v>43.799026035111623</v>
          </cell>
          <cell r="H1124">
            <v>204.83658441902648</v>
          </cell>
          <cell r="I1124">
            <v>39182.766675299463</v>
          </cell>
          <cell r="J1124">
            <v>418.46874938156606</v>
          </cell>
          <cell r="K1124">
            <v>2292.8698378626382</v>
          </cell>
          <cell r="L1124">
            <v>3909.3967044510832</v>
          </cell>
          <cell r="M1124">
            <v>4324.312430166613</v>
          </cell>
          <cell r="N1124">
            <v>451.48370498711654</v>
          </cell>
          <cell r="O1124">
            <v>3528.1850554119264</v>
          </cell>
          <cell r="P1124">
            <v>904.0565342215823</v>
          </cell>
          <cell r="Q1124">
            <v>72.977105196262244</v>
          </cell>
          <cell r="R1124">
            <v>14996.048121794118</v>
          </cell>
          <cell r="S1124">
            <v>157.40538751300841</v>
          </cell>
          <cell r="T1124">
            <v>13.935413498250183</v>
          </cell>
          <cell r="U1124">
            <v>577.16664685394505</v>
          </cell>
          <cell r="V1124">
            <v>1235.7484365837522</v>
          </cell>
          <cell r="W1124">
            <v>7527.8425149544291</v>
          </cell>
          <cell r="X1124" t="e">
            <v>#VALUE!</v>
          </cell>
          <cell r="Y1124">
            <v>4211.9506991601893</v>
          </cell>
          <cell r="Z1124" t="e">
            <v>#VALUE!</v>
          </cell>
          <cell r="AA1124" t="e">
            <v>#VALUE!</v>
          </cell>
        </row>
        <row r="1125">
          <cell r="C1125" t="str">
            <v>Gasoline deaths - 2030 (CT - NDC)</v>
          </cell>
          <cell r="E1125">
            <v>324.37734995796148</v>
          </cell>
          <cell r="F1125">
            <v>111.26601216655261</v>
          </cell>
          <cell r="G1125">
            <v>620.14944384123817</v>
          </cell>
          <cell r="H1125">
            <v>217.50474800130542</v>
          </cell>
          <cell r="I1125">
            <v>52084.413058688973</v>
          </cell>
          <cell r="J1125">
            <v>15.970731771813057</v>
          </cell>
          <cell r="K1125">
            <v>94.509889417969134</v>
          </cell>
          <cell r="L1125">
            <v>8596.8618208308308</v>
          </cell>
          <cell r="M1125">
            <v>5818.8370724081342</v>
          </cell>
          <cell r="N1125">
            <v>182.29957979127042</v>
          </cell>
          <cell r="O1125">
            <v>742.15581812962614</v>
          </cell>
          <cell r="P1125">
            <v>301.82531435109257</v>
          </cell>
          <cell r="Q1125">
            <v>3757.5986179718525</v>
          </cell>
          <cell r="R1125">
            <v>9643.3882562648705</v>
          </cell>
          <cell r="S1125">
            <v>645.54307879757243</v>
          </cell>
          <cell r="T1125">
            <v>312.66649459601496</v>
          </cell>
          <cell r="U1125">
            <v>21.408786687183539</v>
          </cell>
          <cell r="V1125">
            <v>44.854246982373454</v>
          </cell>
          <cell r="W1125">
            <v>4298.0734655556398</v>
          </cell>
          <cell r="X1125" t="e">
            <v>#VALUE!</v>
          </cell>
          <cell r="Y1125">
            <v>4622.8265150638053</v>
          </cell>
          <cell r="Z1125" t="e">
            <v>#VALUE!</v>
          </cell>
          <cell r="AA1125" t="e">
            <v>#VALUE!</v>
          </cell>
        </row>
        <row r="1126">
          <cell r="C1126" t="str">
            <v>Diesel deaths - 2030 (CT - NDC)</v>
          </cell>
          <cell r="E1126">
            <v>3279.0287384268072</v>
          </cell>
          <cell r="F1126">
            <v>1349.30478112181</v>
          </cell>
          <cell r="G1126">
            <v>8948.4395847801352</v>
          </cell>
          <cell r="H1126">
            <v>1438.625754985648</v>
          </cell>
          <cell r="I1126">
            <v>290692.85980132379</v>
          </cell>
          <cell r="J1126">
            <v>2685.6765012824276</v>
          </cell>
          <cell r="K1126">
            <v>3634.1606928453316</v>
          </cell>
          <cell r="L1126">
            <v>56069.665513293417</v>
          </cell>
          <cell r="M1126">
            <v>32517.195160002429</v>
          </cell>
          <cell r="N1126">
            <v>2097.5685697208578</v>
          </cell>
          <cell r="O1126">
            <v>6029.2838976991661</v>
          </cell>
          <cell r="P1126">
            <v>5081.2346198687064</v>
          </cell>
          <cell r="Q1126">
            <v>5962.4073100402129</v>
          </cell>
          <cell r="R1126">
            <v>18932.157393546247</v>
          </cell>
          <cell r="S1126">
            <v>1543.1057877703536</v>
          </cell>
          <cell r="T1126">
            <v>3730.2108039919144</v>
          </cell>
          <cell r="U1126">
            <v>4027.3995726212265</v>
          </cell>
          <cell r="V1126">
            <v>1720.2620548808563</v>
          </cell>
          <cell r="W1126">
            <v>15728.710497998181</v>
          </cell>
          <cell r="X1126" t="e">
            <v>#VALUE!</v>
          </cell>
          <cell r="Y1126">
            <v>24498.278791378922</v>
          </cell>
          <cell r="Z1126" t="e">
            <v>#VALUE!</v>
          </cell>
          <cell r="AA1126" t="e">
            <v>#VALUE!</v>
          </cell>
        </row>
        <row r="1127">
          <cell r="C1127" t="str">
            <v>Non-road oil deaths - 2030 (CT - NDC)</v>
          </cell>
          <cell r="E1127">
            <v>9.0034730509064733</v>
          </cell>
          <cell r="F1127">
            <v>2.1522638026622678</v>
          </cell>
          <cell r="G1127">
            <v>12.153424408881513</v>
          </cell>
          <cell r="H1127">
            <v>4.3318012314467049</v>
          </cell>
          <cell r="I1127">
            <v>851.58650103789296</v>
          </cell>
          <cell r="J1127">
            <v>2.6761609321830973</v>
          </cell>
          <cell r="K1127">
            <v>6.1257936349260769</v>
          </cell>
          <cell r="L1127">
            <v>108.09407431931092</v>
          </cell>
          <cell r="M1127">
            <v>58.182848231355173</v>
          </cell>
          <cell r="N1127">
            <v>2.0123464722142423</v>
          </cell>
          <cell r="O1127">
            <v>28.571924495790395</v>
          </cell>
          <cell r="P1127">
            <v>25.431424142490556</v>
          </cell>
          <cell r="Q1127">
            <v>14.800381792983599</v>
          </cell>
          <cell r="R1127">
            <v>221.79828490097941</v>
          </cell>
          <cell r="S1127">
            <v>12.434521851112052</v>
          </cell>
          <cell r="T1127">
            <v>3.9983217734342316</v>
          </cell>
          <cell r="U1127">
            <v>4.7903190457804588</v>
          </cell>
          <cell r="V1127">
            <v>2.3341342482815666</v>
          </cell>
          <cell r="W1127">
            <v>46.579124771376428</v>
          </cell>
          <cell r="X1127" t="e">
            <v>#VALUE!</v>
          </cell>
          <cell r="Y1127">
            <v>74.581953902316215</v>
          </cell>
          <cell r="Z1127" t="e">
            <v>#VALUE!</v>
          </cell>
          <cell r="AA1127" t="e">
            <v>#VALUE!</v>
          </cell>
        </row>
        <row r="1128">
          <cell r="C1128" t="str">
            <v>Biomass indoor deaths - 2030 (CT - NDC)</v>
          </cell>
          <cell r="E1128">
            <v>251.65578000063053</v>
          </cell>
          <cell r="F1128">
            <v>40.494453770370747</v>
          </cell>
          <cell r="G1128">
            <v>1210.3840356765124</v>
          </cell>
          <cell r="H1128">
            <v>105.15689711052555</v>
          </cell>
          <cell r="I1128">
            <v>27690.107152618897</v>
          </cell>
          <cell r="J1128">
            <v>298.59518546835517</v>
          </cell>
          <cell r="K1128">
            <v>547.97942088286254</v>
          </cell>
          <cell r="L1128">
            <v>79139.339319188221</v>
          </cell>
          <cell r="M1128">
            <v>2669.5725118676482</v>
          </cell>
          <cell r="N1128">
            <v>181.79382603157293</v>
          </cell>
          <cell r="O1128">
            <v>261.29997394416932</v>
          </cell>
          <cell r="P1128">
            <v>126.33241680393438</v>
          </cell>
          <cell r="Q1128">
            <v>79.730539133208055</v>
          </cell>
          <cell r="R1128">
            <v>19.182397914024087</v>
          </cell>
          <cell r="S1128">
            <v>0</v>
          </cell>
          <cell r="T1128">
            <v>204.64202991615795</v>
          </cell>
          <cell r="U1128">
            <v>18.63905974006677</v>
          </cell>
          <cell r="V1128">
            <v>1055.4573882268382</v>
          </cell>
          <cell r="W1128">
            <v>2165.2775010723572</v>
          </cell>
          <cell r="X1128" t="e">
            <v>#VALUE!</v>
          </cell>
          <cell r="Y1128">
            <v>6108.7178889140187</v>
          </cell>
          <cell r="Z1128" t="e">
            <v>#VALUE!</v>
          </cell>
          <cell r="AA1128" t="e">
            <v>#VALUE!</v>
          </cell>
        </row>
        <row r="1129">
          <cell r="C1129" t="str">
            <v>Biomass outdoor deaths - 2030 (CT - NDC)</v>
          </cell>
          <cell r="E1129">
            <v>648.78639469641519</v>
          </cell>
          <cell r="F1129">
            <v>110.8103743968272</v>
          </cell>
          <cell r="G1129">
            <v>5610.3949498418915</v>
          </cell>
          <cell r="H1129">
            <v>290.41889199424094</v>
          </cell>
          <cell r="I1129">
            <v>149272.49626160107</v>
          </cell>
          <cell r="J1129">
            <v>3125.559929250569</v>
          </cell>
          <cell r="K1129">
            <v>3047.1317812121197</v>
          </cell>
          <cell r="L1129">
            <v>506586.08716728067</v>
          </cell>
          <cell r="M1129">
            <v>100315.78177072092</v>
          </cell>
          <cell r="N1129">
            <v>1709.798552782911</v>
          </cell>
          <cell r="O1129">
            <v>272.91874032017364</v>
          </cell>
          <cell r="P1129">
            <v>142.72410561448331</v>
          </cell>
          <cell r="Q1129">
            <v>450.38569371907221</v>
          </cell>
          <cell r="R1129">
            <v>3154.3754100152896</v>
          </cell>
          <cell r="S1129">
            <v>3.6605005034483717E-2</v>
          </cell>
          <cell r="T1129">
            <v>6428.0474512791334</v>
          </cell>
          <cell r="U1129">
            <v>4446.5872734464938</v>
          </cell>
          <cell r="V1129">
            <v>1691.9345969195679</v>
          </cell>
          <cell r="W1129">
            <v>5365.3856281452045</v>
          </cell>
          <cell r="X1129" t="e">
            <v>#VALUE!</v>
          </cell>
          <cell r="Y1129">
            <v>41719.455872539053</v>
          </cell>
          <cell r="Z1129" t="e">
            <v>#VALUE!</v>
          </cell>
          <cell r="AA1129" t="e">
            <v>#VALUE!</v>
          </cell>
        </row>
        <row r="1130">
          <cell r="C1130" t="str">
            <v>Fossil fuel deaths - 2030 (CT - NDC)</v>
          </cell>
          <cell r="E1130">
            <v>3797.8021397424995</v>
          </cell>
          <cell r="F1130">
            <v>1569.2445438244958</v>
          </cell>
          <cell r="G1130">
            <v>9744.933004502298</v>
          </cell>
          <cell r="H1130">
            <v>1898.7424243303517</v>
          </cell>
          <cell r="I1130">
            <v>1116534.2520978143</v>
          </cell>
          <cell r="J1130">
            <v>3301.3534646648914</v>
          </cell>
          <cell r="K1130">
            <v>9081.2518149483803</v>
          </cell>
          <cell r="L1130">
            <v>478688.9349706163</v>
          </cell>
          <cell r="M1130">
            <v>47909.201306915304</v>
          </cell>
          <cell r="N1130">
            <v>2961.3548100336097</v>
          </cell>
          <cell r="O1130">
            <v>11742.023676167219</v>
          </cell>
          <cell r="P1130">
            <v>7659.8779040898171</v>
          </cell>
          <cell r="Q1130">
            <v>9866.261259973342</v>
          </cell>
          <cell r="R1130">
            <v>63130.377608501025</v>
          </cell>
          <cell r="S1130">
            <v>2358.4887759320468</v>
          </cell>
          <cell r="T1130">
            <v>8912.9019444921596</v>
          </cell>
          <cell r="U1130">
            <v>9791.4498361443621</v>
          </cell>
          <cell r="V1130">
            <v>3636.2034251637651</v>
          </cell>
          <cell r="W1130">
            <v>32323.426431516531</v>
          </cell>
          <cell r="X1130" t="e">
            <v>#VALUE!</v>
          </cell>
          <cell r="Y1130">
            <v>96047.793759967011</v>
          </cell>
          <cell r="Z1130" t="e">
            <v>#VALUE!</v>
          </cell>
          <cell r="AA1130" t="e">
            <v>#VALUE!</v>
          </cell>
        </row>
        <row r="1131">
          <cell r="C1131" t="str">
            <v>Welfare gains - 2030 (CT - NDC)</v>
          </cell>
          <cell r="E1131">
            <v>0.1079677172281677</v>
          </cell>
          <cell r="F1131">
            <v>-0.44722087864103233</v>
          </cell>
          <cell r="G1131">
            <v>-0.37202576019660005</v>
          </cell>
          <cell r="H1131">
            <v>-0.31245398689219145</v>
          </cell>
          <cell r="I1131">
            <v>0.81183664836198044</v>
          </cell>
          <cell r="J1131">
            <v>-3.7479455559338924E-2</v>
          </cell>
          <cell r="K1131">
            <v>0.10582748168889101</v>
          </cell>
          <cell r="L1131">
            <v>3.8039951151497011E-16</v>
          </cell>
          <cell r="M1131">
            <v>0.92798139038708793</v>
          </cell>
          <cell r="N1131">
            <v>-5.9381025901547362E-2</v>
          </cell>
          <cell r="O1131">
            <v>0.23338221880808627</v>
          </cell>
          <cell r="P1131">
            <v>0.58247924428567766</v>
          </cell>
          <cell r="Q1131">
            <v>-0.24705066115342991</v>
          </cell>
          <cell r="R1131">
            <v>2.1456009768384859E-15</v>
          </cell>
          <cell r="S1131">
            <v>0.62326834114409368</v>
          </cell>
          <cell r="T1131">
            <v>6.480875986529068E-2</v>
          </cell>
          <cell r="U1131">
            <v>0.61710845832686156</v>
          </cell>
          <cell r="V1131">
            <v>2.9143692216362486E-2</v>
          </cell>
          <cell r="W1131">
            <v>0.11063488318525286</v>
          </cell>
          <cell r="X1131" t="e">
            <v>#VALUE!</v>
          </cell>
          <cell r="Y1131">
            <v>0.144148793008085</v>
          </cell>
          <cell r="Z1131" t="e">
            <v>#VALUE!</v>
          </cell>
          <cell r="AA1131" t="e">
            <v>#VALUE!</v>
          </cell>
        </row>
        <row r="1132">
          <cell r="C1132" t="str">
            <v>Welfare gains USDbn - 2030 (CT - NDC)</v>
          </cell>
          <cell r="E1132">
            <v>0.68478978007367353</v>
          </cell>
          <cell r="F1132">
            <v>-8.1540739832623572</v>
          </cell>
          <cell r="G1132">
            <v>-8.5999496447083992</v>
          </cell>
          <cell r="H1132">
            <v>-6.7483533140956631</v>
          </cell>
          <cell r="I1132">
            <v>201.18669514945606</v>
          </cell>
          <cell r="J1132">
            <v>-1.1664723692493186</v>
          </cell>
          <cell r="K1132">
            <v>4.7732533241929778</v>
          </cell>
          <cell r="L1132">
            <v>2.2926324173537139E-14</v>
          </cell>
          <cell r="M1132">
            <v>16.804862802402205</v>
          </cell>
          <cell r="N1132">
            <v>-1.2004704451229875</v>
          </cell>
          <cell r="O1132">
            <v>13.923252750106442</v>
          </cell>
          <cell r="P1132">
            <v>12.004017799286499</v>
          </cell>
          <cell r="Q1132">
            <v>-3.6430255670640403</v>
          </cell>
          <cell r="R1132">
            <v>4.1510900959428227E-14</v>
          </cell>
          <cell r="S1132">
            <v>5.2583968550406066</v>
          </cell>
          <cell r="T1132">
            <v>0.27132112504648637</v>
          </cell>
          <cell r="U1132">
            <v>6.3510128835533779</v>
          </cell>
          <cell r="V1132">
            <v>0.91842872554154453</v>
          </cell>
          <cell r="W1132">
            <v>28.033994246499514</v>
          </cell>
          <cell r="X1132" t="e">
            <v>#VALUE!</v>
          </cell>
          <cell r="Y1132">
            <v>13.720930532510351</v>
          </cell>
          <cell r="Z1132" t="e">
            <v>#VALUE!</v>
          </cell>
          <cell r="AA1132" t="e">
            <v>#VALUE!</v>
          </cell>
        </row>
        <row r="1133">
          <cell r="C1133" t="str">
            <v>Environmental benefits - 2030 (CT - NDC)</v>
          </cell>
          <cell r="E1133">
            <v>0.35159300311935154</v>
          </cell>
          <cell r="F1133">
            <v>0.21153469406967043</v>
          </cell>
          <cell r="G1133">
            <v>0.390846188154506</v>
          </cell>
          <cell r="H1133">
            <v>0.39089114558198801</v>
          </cell>
          <cell r="I1133">
            <v>0.83378633297430338</v>
          </cell>
          <cell r="J1133">
            <v>0.26068582854901212</v>
          </cell>
          <cell r="K1133">
            <v>0.13622563486592645</v>
          </cell>
          <cell r="L1133">
            <v>3.8039951151497011E-16</v>
          </cell>
          <cell r="M1133">
            <v>1.1876187623502865</v>
          </cell>
          <cell r="N1133">
            <v>0.12336988919610925</v>
          </cell>
          <cell r="O1133">
            <v>0.4025439802420942</v>
          </cell>
          <cell r="P1133">
            <v>1.3954534232522464</v>
          </cell>
          <cell r="Q1133">
            <v>0.64129179925071311</v>
          </cell>
          <cell r="R1133">
            <v>2.1456009768384859E-15</v>
          </cell>
          <cell r="S1133">
            <v>2.4973234480090944</v>
          </cell>
          <cell r="T1133">
            <v>0.12752792398211532</v>
          </cell>
          <cell r="U1133">
            <v>0.8107338932920698</v>
          </cell>
          <cell r="V1133">
            <v>5.055812587138607E-2</v>
          </cell>
          <cell r="W1133">
            <v>0.15901153384240527</v>
          </cell>
          <cell r="X1133" t="e">
            <v>#VALUE!</v>
          </cell>
          <cell r="Y1133">
            <v>0.52478924245280423</v>
          </cell>
          <cell r="Z1133" t="e">
            <v>#VALUE!</v>
          </cell>
          <cell r="AA1133" t="e">
            <v>#VALUE!</v>
          </cell>
        </row>
        <row r="1134">
          <cell r="C1134" t="str">
            <v>Economics costs - 2030 (CT - NDC)</v>
          </cell>
          <cell r="E1134">
            <v>-0.24362528589118387</v>
          </cell>
          <cell r="F1134">
            <v>-0.65875557271070262</v>
          </cell>
          <cell r="G1134">
            <v>-0.76287194835110606</v>
          </cell>
          <cell r="H1134">
            <v>-0.7033451324741794</v>
          </cell>
          <cell r="I1134">
            <v>-2.1949684612322988E-2</v>
          </cell>
          <cell r="J1134">
            <v>-0.29816528410835103</v>
          </cell>
          <cell r="K1134">
            <v>-3.0398153177035429E-2</v>
          </cell>
          <cell r="L1134">
            <v>0</v>
          </cell>
          <cell r="M1134">
            <v>-0.25963737196319875</v>
          </cell>
          <cell r="N1134">
            <v>-0.18275091509765667</v>
          </cell>
          <cell r="O1134">
            <v>-0.16916176143400796</v>
          </cell>
          <cell r="P1134">
            <v>-0.81297417896656876</v>
          </cell>
          <cell r="Q1134">
            <v>-0.88834246040414289</v>
          </cell>
          <cell r="R1134">
            <v>0</v>
          </cell>
          <cell r="S1134">
            <v>-1.8740551068650004</v>
          </cell>
          <cell r="T1134">
            <v>-6.2719164116824627E-2</v>
          </cell>
          <cell r="U1134">
            <v>-0.19362543496520812</v>
          </cell>
          <cell r="V1134">
            <v>-2.1414433655023588E-2</v>
          </cell>
          <cell r="W1134">
            <v>-4.8376650657152402E-2</v>
          </cell>
          <cell r="X1134" t="e">
            <v>#VALUE!</v>
          </cell>
          <cell r="Y1134">
            <v>-0.38064044944471925</v>
          </cell>
          <cell r="Z1134" t="e">
            <v>#VALUE!</v>
          </cell>
          <cell r="AA1134" t="e">
            <v>#VALUE!</v>
          </cell>
        </row>
        <row r="1135">
          <cell r="C1135" t="str">
            <v>Power emissions - 2030 (CT - NDC)</v>
          </cell>
          <cell r="E1135">
            <v>32.676594211165167</v>
          </cell>
          <cell r="F1135">
            <v>91.488502686720565</v>
          </cell>
          <cell r="G1135">
            <v>16.155221664285829</v>
          </cell>
          <cell r="H1135">
            <v>34.730044887271433</v>
          </cell>
          <cell r="I1135">
            <v>5246.4826510932971</v>
          </cell>
          <cell r="J1135">
            <v>8.4725125986483629</v>
          </cell>
          <cell r="K1135">
            <v>145.99383151774646</v>
          </cell>
          <cell r="L1135">
            <v>1992.5148396479963</v>
          </cell>
          <cell r="M1135">
            <v>137.152555727052</v>
          </cell>
          <cell r="N1135">
            <v>49.851483082109283</v>
          </cell>
          <cell r="O1135">
            <v>336.45562560562729</v>
          </cell>
          <cell r="P1135">
            <v>117.75751811314449</v>
          </cell>
          <cell r="Q1135">
            <v>65.912875021579822</v>
          </cell>
          <cell r="R1135">
            <v>431.19431373926892</v>
          </cell>
          <cell r="S1135">
            <v>132.77439435457117</v>
          </cell>
          <cell r="T1135">
            <v>154.80694495533604</v>
          </cell>
          <cell r="U1135">
            <v>86.690515166391592</v>
          </cell>
          <cell r="V1135">
            <v>66.874985258890234</v>
          </cell>
          <cell r="W1135">
            <v>1403.1559738839883</v>
          </cell>
          <cell r="X1135" t="e">
            <v>#VALUE!</v>
          </cell>
          <cell r="Y1135">
            <v>555.32323069553127</v>
          </cell>
          <cell r="Z1135" t="e">
            <v>#VALUE!</v>
          </cell>
          <cell r="AA1135" t="e">
            <v>#VALUE!</v>
          </cell>
        </row>
        <row r="1136">
          <cell r="C1136" t="str">
            <v>Industry Emissions - 2030 (CT - NDC)</v>
          </cell>
          <cell r="E1136">
            <v>53.559485258453144</v>
          </cell>
          <cell r="F1136">
            <v>61.321567522241168</v>
          </cell>
          <cell r="G1136">
            <v>42.781140232793469</v>
          </cell>
          <cell r="H1136">
            <v>117.20483424555765</v>
          </cell>
          <cell r="I1136">
            <v>4976.3623797277533</v>
          </cell>
          <cell r="J1136">
            <v>60.947774571660581</v>
          </cell>
          <cell r="K1136">
            <v>181.14504359520191</v>
          </cell>
          <cell r="L1136">
            <v>816.71426707740773</v>
          </cell>
          <cell r="M1136">
            <v>105.96097279267009</v>
          </cell>
          <cell r="N1136">
            <v>67.452455466859448</v>
          </cell>
          <cell r="O1136">
            <v>191.52658742651394</v>
          </cell>
          <cell r="P1136">
            <v>104.66127478927389</v>
          </cell>
          <cell r="Q1136">
            <v>46.393731089639999</v>
          </cell>
          <cell r="R1136">
            <v>699.89809177576342</v>
          </cell>
          <cell r="S1136">
            <v>43.322415902902797</v>
          </cell>
          <cell r="T1136">
            <v>126.31400629550389</v>
          </cell>
          <cell r="U1136">
            <v>107.92228840521661</v>
          </cell>
          <cell r="V1136">
            <v>109.21449221278934</v>
          </cell>
          <cell r="W1136">
            <v>922.38068978651881</v>
          </cell>
          <cell r="X1136" t="e">
            <v>#VALUE!</v>
          </cell>
          <cell r="Y1136">
            <v>465.00439464077482</v>
          </cell>
          <cell r="Z1136" t="e">
            <v>#VALUE!</v>
          </cell>
          <cell r="AA1136" t="e">
            <v>#VALUE!</v>
          </cell>
        </row>
        <row r="1137">
          <cell r="C1137" t="str">
            <v>Industry Use - 2030 (CT - NDC)</v>
          </cell>
          <cell r="E1137">
            <v>41074.395925685691</v>
          </cell>
          <cell r="F1137">
            <v>47714.510531307053</v>
          </cell>
          <cell r="G1137">
            <v>134894.14234308631</v>
          </cell>
          <cell r="H1137">
            <v>102712.12751710758</v>
          </cell>
          <cell r="I1137">
            <v>2014432.6522333664</v>
          </cell>
          <cell r="J1137">
            <v>67182.779638624299</v>
          </cell>
          <cell r="K1137">
            <v>138308.42744360669</v>
          </cell>
          <cell r="L1137">
            <v>631801.83024736051</v>
          </cell>
          <cell r="M1137">
            <v>139271.54044574092</v>
          </cell>
          <cell r="N1137">
            <v>53928.557866069976</v>
          </cell>
          <cell r="O1137">
            <v>152610.79186817189</v>
          </cell>
          <cell r="P1137">
            <v>128690.50444989819</v>
          </cell>
          <cell r="Q1137">
            <v>53030.372259143107</v>
          </cell>
          <cell r="R1137">
            <v>454394.26715087408</v>
          </cell>
          <cell r="S1137">
            <v>66315.607242985803</v>
          </cell>
          <cell r="T1137">
            <v>60481.724792070068</v>
          </cell>
          <cell r="U1137">
            <v>68179.46722581223</v>
          </cell>
          <cell r="V1137">
            <v>82355.615159384644</v>
          </cell>
          <cell r="W1137">
            <v>815833.61374788126</v>
          </cell>
        </row>
        <row r="1138">
          <cell r="C1138" t="str">
            <v>Electricity Consumption - 2030 (CT - NDC)</v>
          </cell>
          <cell r="E1138">
            <v>10305.609175619224</v>
          </cell>
          <cell r="F1138">
            <v>16747.489121934799</v>
          </cell>
          <cell r="G1138">
            <v>45769.607151790602</v>
          </cell>
          <cell r="H1138">
            <v>44805.787257644319</v>
          </cell>
          <cell r="I1138">
            <v>723257.11071164103</v>
          </cell>
          <cell r="J1138">
            <v>42823.581281324834</v>
          </cell>
          <cell r="K1138">
            <v>48327.274613477297</v>
          </cell>
          <cell r="L1138">
            <v>211612.36121652124</v>
          </cell>
          <cell r="M1138">
            <v>21962.364273333755</v>
          </cell>
          <cell r="N1138">
            <v>24526.566632452439</v>
          </cell>
          <cell r="O1138">
            <v>78013.752203489683</v>
          </cell>
          <cell r="P1138">
            <v>40842.930246612836</v>
          </cell>
          <cell r="Q1138">
            <v>18125.896373620759</v>
          </cell>
          <cell r="R1138">
            <v>64546.954043274374</v>
          </cell>
          <cell r="S1138">
            <v>16723.251355150587</v>
          </cell>
          <cell r="T1138">
            <v>15691.586949976174</v>
          </cell>
          <cell r="U1138">
            <v>22164.244931761146</v>
          </cell>
          <cell r="V1138">
            <v>29692.737813286778</v>
          </cell>
          <cell r="W1138">
            <v>355869.38078427641</v>
          </cell>
          <cell r="X1138" t="e">
            <v>#VALUE!</v>
          </cell>
          <cell r="Y1138">
            <v>96410.972954588826</v>
          </cell>
          <cell r="Z1138" t="e">
            <v>#VALUE!</v>
          </cell>
          <cell r="AA1138" t="e">
            <v>#VALUE!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refreshError="1"/>
      <sheetData sheetId="70"/>
      <sheetData sheetId="71" refreshError="1"/>
      <sheetData sheetId="72"/>
      <sheetData sheetId="73" refreshError="1"/>
      <sheetData sheetId="74"/>
      <sheetData sheetId="75" refreshError="1"/>
      <sheetData sheetId="76"/>
      <sheetData sheetId="77"/>
      <sheetData sheetId="78"/>
      <sheetData sheetId="79"/>
      <sheetData sheetId="80"/>
      <sheetData sheetId="81"/>
      <sheetData sheetId="8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º bim"/>
      <sheetName val="2º bim"/>
      <sheetName val="3º bim"/>
      <sheetName val="4º bim"/>
      <sheetName val="5º bim"/>
      <sheetName val="6º bim"/>
      <sheetName val="Plan1"/>
      <sheetName val="Teste Lançamento"/>
      <sheetName val="Resumo"/>
      <sheetName val="Moeda Nacional"/>
      <sheetName val="Moeda Estrangeira"/>
      <sheetName val="Rescfiname0904"/>
      <sheetName val="Laterais DRE 0408"/>
      <sheetName val="DRE 0408"/>
      <sheetName val="(CP e LP) 0408"/>
      <sheetName val="BP 0408"/>
      <sheetName val="Gerencial 0408"/>
      <sheetName val="CompDRE 0408"/>
      <sheetName val="BLMD 0408"/>
      <sheetName val="CompDRE 0308"/>
      <sheetName val="BLMD 0308"/>
      <sheetName val="(CP e LP) 0308"/>
      <sheetName val="DRE 0308"/>
      <sheetName val="BP 0308"/>
      <sheetName val="Gerencial 0308"/>
      <sheetName val="Laterais DRE 0308"/>
      <sheetName val="CompDRE 0208"/>
      <sheetName val="BLMD 0208"/>
      <sheetName val="Gerencial 0208"/>
      <sheetName val="Laterais DRE 0208"/>
      <sheetName val="(CP e LP) 0208"/>
      <sheetName val="DRE 0208"/>
      <sheetName val="BP 0208"/>
      <sheetName val="CompDRE 0108"/>
      <sheetName val="BLMD 0108"/>
      <sheetName val="Gerencial 0108"/>
      <sheetName val="Laterais DRE 0108"/>
      <sheetName val="BP 0108"/>
      <sheetName val="(CP e LP) 0108"/>
      <sheetName val="DRE 0108"/>
      <sheetName val="SIEST doar"/>
      <sheetName val="SIEST99"/>
      <sheetName val="SIEST 98"/>
      <sheetName val="SIEST MÊS"/>
      <sheetName val="BLMD2008"/>
      <sheetName val="Gerencial2008"/>
      <sheetName val="Fluxo de Caixa"/>
      <sheetName val="DVA"/>
      <sheetName val="CompDRE (base)"/>
      <sheetName val="Finame DRE"/>
      <sheetName val="Laterais DRE"/>
      <sheetName val="Finame BP"/>
      <sheetName val="Finame BP (CP e LP)"/>
      <sheetName val="Laterais BP"/>
      <sheetName val="Laterais (CP e LP)"/>
      <sheetName val="Ativo"/>
      <sheetName val="Passivo"/>
      <sheetName val="Resultado"/>
      <sheetName val="DADOS"/>
      <sheetName val="Principais Indicadores"/>
      <sheetName val="Plan2"/>
      <sheetName val="Plan3"/>
      <sheetName val="Relatório 1"/>
      <sheetName val="Repasses TN"/>
      <sheetName val="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MOS"/>
      <sheetName val="TOMAMOS"/>
      <sheetName val="MTM A"/>
      <sheetName val="MTM L"/>
      <sheetName val="TEXTO"/>
      <sheetName val="PT DOA"/>
      <sheetName val="PT TOM"/>
      <sheetName val="HEDGE TRADING"/>
      <sheetName val="EURODIST"/>
      <sheetName val="FWD - DOAMOS"/>
      <sheetName val="FWD - TOMAMOS"/>
      <sheetName val="PT FWD D"/>
      <sheetName val="PT FWD T"/>
    </sheetNames>
    <sheetDataSet>
      <sheetData sheetId="0"/>
      <sheetData sheetId="1"/>
      <sheetData sheetId="2" refreshError="1">
        <row r="3">
          <cell r="A3">
            <v>1487</v>
          </cell>
          <cell r="B3">
            <v>9130</v>
          </cell>
          <cell r="C3" t="str">
            <v>A</v>
          </cell>
          <cell r="D3" t="str">
            <v>PRÉ</v>
          </cell>
          <cell r="E3" t="str">
            <v>SWAP PRÉ</v>
          </cell>
          <cell r="F3" t="str">
            <v>VEPESA VEÍCULOS PESADOS LTDA</v>
          </cell>
          <cell r="G3">
            <v>35774</v>
          </cell>
          <cell r="H3">
            <v>36888</v>
          </cell>
          <cell r="I3">
            <v>254501.83</v>
          </cell>
          <cell r="J3">
            <v>448308.05122661364</v>
          </cell>
          <cell r="K3">
            <v>470897.74175829045</v>
          </cell>
          <cell r="L3">
            <v>22</v>
          </cell>
          <cell r="M3" t="str">
            <v>C</v>
          </cell>
          <cell r="O3" t="str">
            <v>H</v>
          </cell>
          <cell r="P3">
            <v>15.81</v>
          </cell>
          <cell r="Q3">
            <v>454111.88540670357</v>
          </cell>
          <cell r="R3">
            <v>5803.8341800899361</v>
          </cell>
        </row>
        <row r="4">
          <cell r="A4">
            <v>1488</v>
          </cell>
          <cell r="B4">
            <v>9131</v>
          </cell>
          <cell r="C4" t="str">
            <v>A</v>
          </cell>
          <cell r="D4" t="str">
            <v>PRÉ</v>
          </cell>
          <cell r="E4" t="str">
            <v>SWAP PRÉ</v>
          </cell>
          <cell r="F4" t="str">
            <v>VEPESA VEÍCULOS PESADOS LTDA</v>
          </cell>
          <cell r="G4">
            <v>35774</v>
          </cell>
          <cell r="H4">
            <v>36979</v>
          </cell>
          <cell r="I4">
            <v>244865.13</v>
          </cell>
          <cell r="J4">
            <v>431332.88764034194</v>
          </cell>
          <cell r="K4">
            <v>476422.74625734461</v>
          </cell>
          <cell r="L4">
            <v>22</v>
          </cell>
          <cell r="M4" t="str">
            <v>C</v>
          </cell>
          <cell r="O4" t="str">
            <v>H</v>
          </cell>
          <cell r="P4">
            <v>16.100000000000001</v>
          </cell>
          <cell r="Q4">
            <v>442162.75779350736</v>
          </cell>
          <cell r="R4">
            <v>10829.870153165422</v>
          </cell>
        </row>
        <row r="5">
          <cell r="A5">
            <v>1489</v>
          </cell>
          <cell r="B5">
            <v>9132</v>
          </cell>
          <cell r="C5" t="str">
            <v>A</v>
          </cell>
          <cell r="D5" t="str">
            <v>PRÉ</v>
          </cell>
          <cell r="E5" t="str">
            <v>SWAP PRÉ</v>
          </cell>
          <cell r="F5" t="str">
            <v>VEPESA VEÍCULOS PESADOS LTDA</v>
          </cell>
          <cell r="G5">
            <v>35774</v>
          </cell>
          <cell r="H5">
            <v>37070</v>
          </cell>
          <cell r="I5">
            <v>236079.83</v>
          </cell>
          <cell r="J5">
            <v>415857.47545002028</v>
          </cell>
          <cell r="K5">
            <v>483007.9446278371</v>
          </cell>
          <cell r="L5">
            <v>22</v>
          </cell>
          <cell r="M5" t="str">
            <v>C</v>
          </cell>
          <cell r="O5" t="str">
            <v>H</v>
          </cell>
          <cell r="P5">
            <v>16.28</v>
          </cell>
          <cell r="Q5">
            <v>431174.76816360664</v>
          </cell>
          <cell r="R5">
            <v>15317.292713586357</v>
          </cell>
        </row>
        <row r="6">
          <cell r="A6">
            <v>3022</v>
          </cell>
          <cell r="B6">
            <v>22</v>
          </cell>
          <cell r="C6" t="str">
            <v>A</v>
          </cell>
          <cell r="D6" t="str">
            <v>CDI</v>
          </cell>
          <cell r="E6" t="str">
            <v>SWAP CDI</v>
          </cell>
          <cell r="F6" t="str">
            <v>FDO. DE INVEST. FINANC. EXCELLENCE II</v>
          </cell>
          <cell r="G6">
            <v>36035</v>
          </cell>
          <cell r="H6">
            <v>36874</v>
          </cell>
          <cell r="I6">
            <v>26859495.84</v>
          </cell>
          <cell r="J6">
            <v>42149175.939999998</v>
          </cell>
          <cell r="K6">
            <v>43468343.920000002</v>
          </cell>
          <cell r="L6">
            <v>100</v>
          </cell>
          <cell r="M6" t="str">
            <v>S</v>
          </cell>
          <cell r="O6" t="str">
            <v>T</v>
          </cell>
          <cell r="P6">
            <v>100</v>
          </cell>
          <cell r="Q6">
            <v>42149175.93</v>
          </cell>
          <cell r="R6">
            <v>-9.9999979138374329E-3</v>
          </cell>
        </row>
        <row r="7">
          <cell r="A7">
            <v>3653</v>
          </cell>
          <cell r="B7">
            <v>28</v>
          </cell>
          <cell r="C7" t="str">
            <v>A</v>
          </cell>
          <cell r="D7" t="str">
            <v>CDI</v>
          </cell>
          <cell r="E7" t="str">
            <v>SWAP CDI</v>
          </cell>
          <cell r="F7" t="str">
            <v>BANCO CHASE MANHATTAN S.A.</v>
          </cell>
          <cell r="G7">
            <v>36192</v>
          </cell>
          <cell r="H7">
            <v>37288</v>
          </cell>
          <cell r="I7">
            <v>66668.160000000003</v>
          </cell>
          <cell r="J7">
            <v>92300.55</v>
          </cell>
          <cell r="K7">
            <v>113772.91</v>
          </cell>
          <cell r="L7">
            <v>100</v>
          </cell>
          <cell r="M7" t="str">
            <v>S</v>
          </cell>
          <cell r="O7" t="str">
            <v>T</v>
          </cell>
          <cell r="P7">
            <v>100</v>
          </cell>
          <cell r="Q7">
            <v>92300.54</v>
          </cell>
          <cell r="R7">
            <v>-1.0000000009313226E-2</v>
          </cell>
        </row>
        <row r="8">
          <cell r="A8">
            <v>3654</v>
          </cell>
          <cell r="B8">
            <v>30</v>
          </cell>
          <cell r="C8" t="str">
            <v>A</v>
          </cell>
          <cell r="D8" t="str">
            <v>CDI</v>
          </cell>
          <cell r="E8" t="str">
            <v>SWAP CDI</v>
          </cell>
          <cell r="F8" t="str">
            <v>BANCO CHASE MANHATTAN S.A.</v>
          </cell>
          <cell r="G8">
            <v>36192</v>
          </cell>
          <cell r="H8">
            <v>37258</v>
          </cell>
          <cell r="I8">
            <v>69185.039999999994</v>
          </cell>
          <cell r="J8">
            <v>95785.12</v>
          </cell>
          <cell r="K8">
            <v>116416.44</v>
          </cell>
          <cell r="L8">
            <v>100</v>
          </cell>
          <cell r="M8" t="str">
            <v>S</v>
          </cell>
          <cell r="O8" t="str">
            <v>T</v>
          </cell>
          <cell r="P8">
            <v>100</v>
          </cell>
          <cell r="Q8">
            <v>95785.11</v>
          </cell>
          <cell r="R8">
            <v>-9.9999999947613105E-3</v>
          </cell>
        </row>
        <row r="9">
          <cell r="A9">
            <v>3655</v>
          </cell>
          <cell r="B9">
            <v>32</v>
          </cell>
          <cell r="C9" t="str">
            <v>A</v>
          </cell>
          <cell r="D9" t="str">
            <v>CDI</v>
          </cell>
          <cell r="E9" t="str">
            <v>SWAP CDI</v>
          </cell>
          <cell r="F9" t="str">
            <v>BANCO CHASE MANHATTAN S.A.</v>
          </cell>
          <cell r="G9">
            <v>36192</v>
          </cell>
          <cell r="H9">
            <v>37228</v>
          </cell>
          <cell r="I9">
            <v>71796.94</v>
          </cell>
          <cell r="J9">
            <v>99401.23</v>
          </cell>
          <cell r="K9">
            <v>119261.92</v>
          </cell>
          <cell r="L9">
            <v>100</v>
          </cell>
          <cell r="M9" t="str">
            <v>S</v>
          </cell>
          <cell r="O9" t="str">
            <v>T</v>
          </cell>
          <cell r="P9">
            <v>100</v>
          </cell>
          <cell r="Q9">
            <v>99401.23</v>
          </cell>
          <cell r="R9">
            <v>0</v>
          </cell>
        </row>
        <row r="10">
          <cell r="A10">
            <v>3656</v>
          </cell>
          <cell r="B10">
            <v>34</v>
          </cell>
          <cell r="C10" t="str">
            <v>A</v>
          </cell>
          <cell r="D10" t="str">
            <v>CDI</v>
          </cell>
          <cell r="E10" t="str">
            <v>SWAP CDI</v>
          </cell>
          <cell r="F10" t="str">
            <v>BANCO CHASE MANHATTAN S.A.</v>
          </cell>
          <cell r="G10">
            <v>36192</v>
          </cell>
          <cell r="H10">
            <v>37196</v>
          </cell>
          <cell r="I10">
            <v>74691.740000000005</v>
          </cell>
          <cell r="J10">
            <v>103409.02</v>
          </cell>
          <cell r="K10">
            <v>122487.7</v>
          </cell>
          <cell r="L10">
            <v>100</v>
          </cell>
          <cell r="M10" t="str">
            <v>S</v>
          </cell>
          <cell r="O10" t="str">
            <v>T</v>
          </cell>
          <cell r="P10">
            <v>100</v>
          </cell>
          <cell r="Q10">
            <v>103409.01</v>
          </cell>
          <cell r="R10">
            <v>-1.0000000009313226E-2</v>
          </cell>
        </row>
        <row r="11">
          <cell r="A11">
            <v>3657</v>
          </cell>
          <cell r="B11">
            <v>36</v>
          </cell>
          <cell r="C11" t="str">
            <v>A</v>
          </cell>
          <cell r="D11" t="str">
            <v>CDI</v>
          </cell>
          <cell r="E11" t="str">
            <v>SWAP CDI</v>
          </cell>
          <cell r="F11" t="str">
            <v>BANCO CHASE MANHATTAN S.A.</v>
          </cell>
          <cell r="G11">
            <v>36192</v>
          </cell>
          <cell r="H11">
            <v>37165</v>
          </cell>
          <cell r="I11">
            <v>77607.33</v>
          </cell>
          <cell r="J11">
            <v>107445.59</v>
          </cell>
          <cell r="K11">
            <v>125495.63</v>
          </cell>
          <cell r="L11">
            <v>100</v>
          </cell>
          <cell r="M11" t="str">
            <v>S</v>
          </cell>
          <cell r="O11" t="str">
            <v>T</v>
          </cell>
          <cell r="P11">
            <v>100</v>
          </cell>
          <cell r="Q11">
            <v>107445.59</v>
          </cell>
          <cell r="R11">
            <v>0</v>
          </cell>
        </row>
        <row r="12">
          <cell r="A12">
            <v>3658</v>
          </cell>
          <cell r="B12">
            <v>38</v>
          </cell>
          <cell r="C12" t="str">
            <v>A</v>
          </cell>
          <cell r="D12" t="str">
            <v>CDI</v>
          </cell>
          <cell r="E12" t="str">
            <v>SWAP CDI</v>
          </cell>
          <cell r="F12" t="str">
            <v>BANCO CHASE MANHATTAN S.A.</v>
          </cell>
          <cell r="G12">
            <v>36192</v>
          </cell>
          <cell r="H12">
            <v>37137</v>
          </cell>
          <cell r="I12">
            <v>80338.47</v>
          </cell>
          <cell r="J12">
            <v>111226.79</v>
          </cell>
          <cell r="K12">
            <v>128347</v>
          </cell>
          <cell r="L12">
            <v>100</v>
          </cell>
          <cell r="M12" t="str">
            <v>S</v>
          </cell>
          <cell r="O12" t="str">
            <v>T</v>
          </cell>
          <cell r="P12">
            <v>100</v>
          </cell>
          <cell r="Q12">
            <v>111226.79</v>
          </cell>
          <cell r="R12">
            <v>0</v>
          </cell>
        </row>
        <row r="13">
          <cell r="A13">
            <v>3659</v>
          </cell>
          <cell r="B13">
            <v>40</v>
          </cell>
          <cell r="C13" t="str">
            <v>A</v>
          </cell>
          <cell r="D13" t="str">
            <v>CDI</v>
          </cell>
          <cell r="E13" t="str">
            <v>SWAP CDI</v>
          </cell>
          <cell r="F13" t="str">
            <v>BANCO CHASE MANHATTAN S.A.</v>
          </cell>
          <cell r="G13">
            <v>36192</v>
          </cell>
          <cell r="H13">
            <v>37104</v>
          </cell>
          <cell r="I13">
            <v>83680.95</v>
          </cell>
          <cell r="J13">
            <v>115854.38</v>
          </cell>
          <cell r="K13">
            <v>131757.51</v>
          </cell>
          <cell r="L13">
            <v>100</v>
          </cell>
          <cell r="M13" t="str">
            <v>S</v>
          </cell>
          <cell r="O13" t="str">
            <v>T</v>
          </cell>
          <cell r="P13">
            <v>100</v>
          </cell>
          <cell r="Q13">
            <v>115854.37</v>
          </cell>
          <cell r="R13">
            <v>-1.0000000009313226E-2</v>
          </cell>
        </row>
        <row r="14">
          <cell r="A14">
            <v>3660</v>
          </cell>
          <cell r="B14">
            <v>42</v>
          </cell>
          <cell r="C14" t="str">
            <v>A</v>
          </cell>
          <cell r="D14" t="str">
            <v>CDI</v>
          </cell>
          <cell r="E14" t="str">
            <v>SWAP CDI</v>
          </cell>
          <cell r="F14" t="str">
            <v>BANCO CHASE MANHATTAN S.A.</v>
          </cell>
          <cell r="G14">
            <v>36192</v>
          </cell>
          <cell r="H14">
            <v>37074</v>
          </cell>
          <cell r="I14">
            <v>86840.1</v>
          </cell>
          <cell r="J14">
            <v>120228.15</v>
          </cell>
          <cell r="K14">
            <v>134849.93</v>
          </cell>
          <cell r="L14">
            <v>100</v>
          </cell>
          <cell r="M14" t="str">
            <v>S</v>
          </cell>
          <cell r="O14" t="str">
            <v>T</v>
          </cell>
          <cell r="P14">
            <v>100</v>
          </cell>
          <cell r="Q14">
            <v>120228.15</v>
          </cell>
          <cell r="R14">
            <v>0</v>
          </cell>
        </row>
        <row r="15">
          <cell r="A15">
            <v>3661</v>
          </cell>
          <cell r="B15">
            <v>44</v>
          </cell>
          <cell r="C15" t="str">
            <v>A</v>
          </cell>
          <cell r="D15" t="str">
            <v>CDI</v>
          </cell>
          <cell r="E15" t="str">
            <v>SWAP CDI</v>
          </cell>
          <cell r="F15" t="str">
            <v>BANCO CHASE MANHATTAN S.A.</v>
          </cell>
          <cell r="G15">
            <v>36192</v>
          </cell>
          <cell r="H15">
            <v>37043</v>
          </cell>
          <cell r="I15">
            <v>90229.91</v>
          </cell>
          <cell r="J15">
            <v>124921.26</v>
          </cell>
          <cell r="K15">
            <v>138370.91</v>
          </cell>
          <cell r="L15">
            <v>100</v>
          </cell>
          <cell r="M15" t="str">
            <v>S</v>
          </cell>
          <cell r="O15" t="str">
            <v>T</v>
          </cell>
          <cell r="P15">
            <v>100</v>
          </cell>
          <cell r="Q15">
            <v>124921.25</v>
          </cell>
          <cell r="R15">
            <v>-9.9999999947613105E-3</v>
          </cell>
        </row>
        <row r="16">
          <cell r="A16">
            <v>3662</v>
          </cell>
          <cell r="B16">
            <v>46</v>
          </cell>
          <cell r="C16" t="str">
            <v>A</v>
          </cell>
          <cell r="D16" t="str">
            <v>CDI</v>
          </cell>
          <cell r="E16" t="str">
            <v>SWAP CDI</v>
          </cell>
          <cell r="F16" t="str">
            <v>BANCO CHASE MANHATTAN S.A.</v>
          </cell>
          <cell r="G16">
            <v>36192</v>
          </cell>
          <cell r="H16">
            <v>37013</v>
          </cell>
          <cell r="I16">
            <v>93636.3</v>
          </cell>
          <cell r="J16">
            <v>129637.33</v>
          </cell>
          <cell r="K16">
            <v>141619.78</v>
          </cell>
          <cell r="L16">
            <v>100</v>
          </cell>
          <cell r="M16" t="str">
            <v>S</v>
          </cell>
          <cell r="O16" t="str">
            <v>T</v>
          </cell>
          <cell r="P16">
            <v>100</v>
          </cell>
          <cell r="Q16">
            <v>129637.33</v>
          </cell>
          <cell r="R16">
            <v>0</v>
          </cell>
        </row>
        <row r="17">
          <cell r="A17">
            <v>3663</v>
          </cell>
          <cell r="B17">
            <v>48</v>
          </cell>
          <cell r="C17" t="str">
            <v>A</v>
          </cell>
          <cell r="D17" t="str">
            <v>CDI</v>
          </cell>
          <cell r="E17" t="str">
            <v>SWAP CDI</v>
          </cell>
          <cell r="F17" t="str">
            <v>BANCO CHASE MANHATTAN S.A.</v>
          </cell>
          <cell r="G17">
            <v>36192</v>
          </cell>
          <cell r="H17">
            <v>36983</v>
          </cell>
          <cell r="I17">
            <v>97171.28</v>
          </cell>
          <cell r="J17">
            <v>134531.43</v>
          </cell>
          <cell r="K17">
            <v>145136.56</v>
          </cell>
          <cell r="L17">
            <v>100</v>
          </cell>
          <cell r="M17" t="str">
            <v>S</v>
          </cell>
          <cell r="O17" t="str">
            <v>T</v>
          </cell>
          <cell r="P17">
            <v>100</v>
          </cell>
          <cell r="Q17">
            <v>134531.43</v>
          </cell>
          <cell r="R17">
            <v>0</v>
          </cell>
        </row>
        <row r="18">
          <cell r="A18">
            <v>3664</v>
          </cell>
          <cell r="B18">
            <v>50</v>
          </cell>
          <cell r="C18" t="str">
            <v>A</v>
          </cell>
          <cell r="D18" t="str">
            <v>CDI</v>
          </cell>
          <cell r="E18" t="str">
            <v>SWAP CDI</v>
          </cell>
          <cell r="F18" t="str">
            <v>BANCO CHASE MANHATTAN S.A.</v>
          </cell>
          <cell r="G18">
            <v>36192</v>
          </cell>
          <cell r="H18">
            <v>36951</v>
          </cell>
          <cell r="I18">
            <v>101089.16</v>
          </cell>
          <cell r="J18">
            <v>139955.65</v>
          </cell>
          <cell r="K18">
            <v>148927.01</v>
          </cell>
          <cell r="L18">
            <v>100</v>
          </cell>
          <cell r="M18" t="str">
            <v>S</v>
          </cell>
          <cell r="O18" t="str">
            <v>T</v>
          </cell>
          <cell r="P18">
            <v>100</v>
          </cell>
          <cell r="Q18">
            <v>139955.64000000001</v>
          </cell>
          <cell r="R18">
            <v>-9.9999999802093953E-3</v>
          </cell>
        </row>
        <row r="19">
          <cell r="A19">
            <v>3665</v>
          </cell>
          <cell r="B19">
            <v>52</v>
          </cell>
          <cell r="C19" t="str">
            <v>A</v>
          </cell>
          <cell r="D19" t="str">
            <v>CDI</v>
          </cell>
          <cell r="E19" t="str">
            <v>SWAP CDI</v>
          </cell>
          <cell r="F19" t="str">
            <v>BANCO CHASE MANHATTAN S.A.</v>
          </cell>
          <cell r="G19">
            <v>36192</v>
          </cell>
          <cell r="H19">
            <v>36923</v>
          </cell>
          <cell r="I19">
            <v>104646.66</v>
          </cell>
          <cell r="J19">
            <v>144880.93</v>
          </cell>
          <cell r="K19">
            <v>152461.31</v>
          </cell>
          <cell r="L19">
            <v>100</v>
          </cell>
          <cell r="M19" t="str">
            <v>S</v>
          </cell>
          <cell r="O19" t="str">
            <v>T</v>
          </cell>
          <cell r="P19">
            <v>100</v>
          </cell>
          <cell r="Q19">
            <v>144880.93</v>
          </cell>
          <cell r="R19">
            <v>0</v>
          </cell>
        </row>
        <row r="20">
          <cell r="A20">
            <v>3668</v>
          </cell>
          <cell r="B20">
            <v>54</v>
          </cell>
          <cell r="C20" t="str">
            <v>A</v>
          </cell>
          <cell r="D20" t="str">
            <v>CDI</v>
          </cell>
          <cell r="E20" t="str">
            <v>SWAP CDI</v>
          </cell>
          <cell r="F20" t="str">
            <v>BANCO CHASE MANHATTAN S.A.</v>
          </cell>
          <cell r="G20">
            <v>36192</v>
          </cell>
          <cell r="H20">
            <v>36893</v>
          </cell>
          <cell r="I20">
            <v>108597.32</v>
          </cell>
          <cell r="J20">
            <v>150350.53</v>
          </cell>
          <cell r="K20">
            <v>156098.06</v>
          </cell>
          <cell r="L20">
            <v>100</v>
          </cell>
          <cell r="M20" t="str">
            <v>S</v>
          </cell>
          <cell r="O20" t="str">
            <v>T</v>
          </cell>
          <cell r="P20">
            <v>100</v>
          </cell>
          <cell r="Q20">
            <v>150350.51999999999</v>
          </cell>
          <cell r="R20">
            <v>-1.0000000009313226E-2</v>
          </cell>
        </row>
        <row r="21">
          <cell r="A21">
            <v>3669</v>
          </cell>
          <cell r="B21">
            <v>56</v>
          </cell>
          <cell r="C21" t="str">
            <v>A</v>
          </cell>
          <cell r="D21" t="str">
            <v>CDI</v>
          </cell>
          <cell r="E21" t="str">
            <v>SWAP CDI</v>
          </cell>
          <cell r="F21" t="str">
            <v>BANCO CHASE MANHATTAN S.A.</v>
          </cell>
          <cell r="G21">
            <v>36192</v>
          </cell>
          <cell r="H21">
            <v>36861</v>
          </cell>
          <cell r="I21">
            <v>112975.88</v>
          </cell>
          <cell r="J21">
            <v>156412.54</v>
          </cell>
          <cell r="K21">
            <v>160426.41</v>
          </cell>
          <cell r="L21">
            <v>100</v>
          </cell>
          <cell r="M21" t="str">
            <v>S</v>
          </cell>
          <cell r="O21" t="str">
            <v>T</v>
          </cell>
          <cell r="P21">
            <v>100</v>
          </cell>
          <cell r="Q21">
            <v>156412.54</v>
          </cell>
          <cell r="R21">
            <v>0</v>
          </cell>
        </row>
        <row r="22">
          <cell r="A22">
            <v>3671</v>
          </cell>
          <cell r="B22">
            <v>58</v>
          </cell>
          <cell r="C22" t="str">
            <v>A</v>
          </cell>
          <cell r="D22" t="str">
            <v>CDI</v>
          </cell>
          <cell r="E22" t="str">
            <v>SWAP CDI</v>
          </cell>
          <cell r="F22" t="str">
            <v>BANCO CHASE MANHATTAN S.A.</v>
          </cell>
          <cell r="G22">
            <v>36192</v>
          </cell>
          <cell r="H22">
            <v>36831</v>
          </cell>
          <cell r="I22">
            <v>117240.98</v>
          </cell>
          <cell r="J22">
            <v>162317.48000000001</v>
          </cell>
          <cell r="K22">
            <v>164483.73000000001</v>
          </cell>
          <cell r="L22">
            <v>100</v>
          </cell>
          <cell r="M22" t="str">
            <v>S</v>
          </cell>
          <cell r="O22" t="str">
            <v>T</v>
          </cell>
          <cell r="P22">
            <v>100</v>
          </cell>
          <cell r="Q22">
            <v>162317.47</v>
          </cell>
          <cell r="R22">
            <v>-1.0000000009313226E-2</v>
          </cell>
        </row>
        <row r="23">
          <cell r="A23">
            <v>3673</v>
          </cell>
          <cell r="B23">
            <v>60</v>
          </cell>
          <cell r="C23" t="str">
            <v>A</v>
          </cell>
          <cell r="D23" t="str">
            <v>CDI</v>
          </cell>
          <cell r="E23" t="str">
            <v>SWAP CDI</v>
          </cell>
          <cell r="F23" t="str">
            <v>BANCO CHASE MANHATTAN S.A.</v>
          </cell>
          <cell r="G23">
            <v>36192</v>
          </cell>
          <cell r="H23">
            <v>36801</v>
          </cell>
          <cell r="I23">
            <v>121667.1</v>
          </cell>
          <cell r="J23">
            <v>168445.34</v>
          </cell>
          <cell r="K23">
            <v>168547.4</v>
          </cell>
          <cell r="L23">
            <v>100</v>
          </cell>
          <cell r="M23" t="str">
            <v>S</v>
          </cell>
          <cell r="O23" t="str">
            <v>T</v>
          </cell>
          <cell r="P23">
            <v>100</v>
          </cell>
          <cell r="Q23">
            <v>168445.34</v>
          </cell>
          <cell r="R23">
            <v>0</v>
          </cell>
        </row>
        <row r="24">
          <cell r="A24">
            <v>4017</v>
          </cell>
          <cell r="B24">
            <v>94</v>
          </cell>
          <cell r="C24" t="str">
            <v>A</v>
          </cell>
          <cell r="D24" t="str">
            <v>CDI</v>
          </cell>
          <cell r="E24" t="str">
            <v>SWAP CDI</v>
          </cell>
          <cell r="F24" t="str">
            <v>SIEMENS LTDA</v>
          </cell>
          <cell r="G24">
            <v>36238</v>
          </cell>
          <cell r="H24">
            <v>36958</v>
          </cell>
          <cell r="I24">
            <v>37192000</v>
          </cell>
          <cell r="J24">
            <v>49327863.600000001</v>
          </cell>
          <cell r="K24">
            <v>52654097.350000001</v>
          </cell>
          <cell r="L24">
            <v>100</v>
          </cell>
          <cell r="M24" t="str">
            <v>S</v>
          </cell>
          <cell r="O24" t="str">
            <v>T</v>
          </cell>
          <cell r="P24">
            <v>100</v>
          </cell>
          <cell r="Q24">
            <v>49327863.590000004</v>
          </cell>
          <cell r="R24">
            <v>-9.9999979138374329E-3</v>
          </cell>
        </row>
        <row r="25">
          <cell r="A25">
            <v>4566</v>
          </cell>
          <cell r="B25">
            <v>194</v>
          </cell>
          <cell r="C25" t="str">
            <v>A</v>
          </cell>
          <cell r="D25" t="str">
            <v>CDI</v>
          </cell>
          <cell r="E25" t="str">
            <v>SWAP CDI</v>
          </cell>
          <cell r="F25" t="str">
            <v>SAFIC CORRETORA DE VALORES E CÂMBIO S/A</v>
          </cell>
          <cell r="G25">
            <v>36298</v>
          </cell>
          <cell r="H25">
            <v>36831</v>
          </cell>
          <cell r="I25">
            <v>7000000</v>
          </cell>
          <cell r="J25">
            <v>8864029.3200000003</v>
          </cell>
          <cell r="K25">
            <v>8982326.5600000005</v>
          </cell>
          <cell r="L25">
            <v>100</v>
          </cell>
          <cell r="M25" t="str">
            <v>S</v>
          </cell>
          <cell r="O25" t="str">
            <v>T</v>
          </cell>
          <cell r="P25">
            <v>100</v>
          </cell>
          <cell r="Q25">
            <v>8864029.3100000005</v>
          </cell>
          <cell r="R25">
            <v>-9.9999997764825821E-3</v>
          </cell>
        </row>
        <row r="26">
          <cell r="A26">
            <v>4567</v>
          </cell>
          <cell r="B26">
            <v>196</v>
          </cell>
          <cell r="C26" t="str">
            <v>A</v>
          </cell>
          <cell r="D26" t="str">
            <v>CDI</v>
          </cell>
          <cell r="E26" t="str">
            <v>SWAP CDI</v>
          </cell>
          <cell r="F26" t="str">
            <v>SAFIC CORRETORA DE VALORES E CÂMBIO S/A</v>
          </cell>
          <cell r="G26">
            <v>36298</v>
          </cell>
          <cell r="H26">
            <v>36923</v>
          </cell>
          <cell r="I26">
            <v>6000000</v>
          </cell>
          <cell r="J26">
            <v>7597739.4100000001</v>
          </cell>
          <cell r="K26">
            <v>7995263.9400000004</v>
          </cell>
          <cell r="L26">
            <v>100</v>
          </cell>
          <cell r="M26" t="str">
            <v>S</v>
          </cell>
          <cell r="O26" t="str">
            <v>T</v>
          </cell>
          <cell r="P26">
            <v>100</v>
          </cell>
          <cell r="Q26">
            <v>7597739.4000000004</v>
          </cell>
          <cell r="R26">
            <v>-9.9999997764825821E-3</v>
          </cell>
        </row>
        <row r="27">
          <cell r="A27">
            <v>4704</v>
          </cell>
          <cell r="B27">
            <v>252</v>
          </cell>
          <cell r="C27" t="str">
            <v>A</v>
          </cell>
          <cell r="D27" t="str">
            <v>CDI</v>
          </cell>
          <cell r="E27" t="str">
            <v>SWAP CDI</v>
          </cell>
          <cell r="F27" t="str">
            <v>SAFIC CORRETORA DE VALORES E CÂMBIO S/A</v>
          </cell>
          <cell r="G27">
            <v>36318</v>
          </cell>
          <cell r="H27">
            <v>36951</v>
          </cell>
          <cell r="I27">
            <v>7000000</v>
          </cell>
          <cell r="J27">
            <v>8770274.4499999993</v>
          </cell>
          <cell r="K27">
            <v>9332461.9800000004</v>
          </cell>
          <cell r="L27">
            <v>100</v>
          </cell>
          <cell r="M27" t="str">
            <v>S</v>
          </cell>
          <cell r="O27" t="str">
            <v>T</v>
          </cell>
          <cell r="P27">
            <v>100</v>
          </cell>
          <cell r="Q27">
            <v>8770274.4499999993</v>
          </cell>
          <cell r="R27">
            <v>0</v>
          </cell>
        </row>
        <row r="28">
          <cell r="A28">
            <v>4725</v>
          </cell>
          <cell r="B28">
            <v>35678</v>
          </cell>
          <cell r="C28" t="str">
            <v>A</v>
          </cell>
          <cell r="D28" t="str">
            <v>PRÉ</v>
          </cell>
          <cell r="E28" t="str">
            <v>SWAP PRÉ</v>
          </cell>
          <cell r="F28" t="str">
            <v>SCANIA LATIN AMÉRICA LTDA</v>
          </cell>
          <cell r="G28">
            <v>36320</v>
          </cell>
          <cell r="H28">
            <v>36861</v>
          </cell>
          <cell r="I28">
            <v>5418490</v>
          </cell>
          <cell r="J28">
            <v>6906107.321261296</v>
          </cell>
          <cell r="K28">
            <v>7126398.3233642085</v>
          </cell>
          <cell r="L28">
            <v>20</v>
          </cell>
          <cell r="M28" t="str">
            <v>C</v>
          </cell>
          <cell r="O28" t="str">
            <v>H</v>
          </cell>
          <cell r="P28">
            <v>15.85</v>
          </cell>
          <cell r="Q28">
            <v>6948095.8373136353</v>
          </cell>
          <cell r="R28">
            <v>41988.516052339226</v>
          </cell>
        </row>
        <row r="29">
          <cell r="A29">
            <v>4726</v>
          </cell>
          <cell r="B29">
            <v>35679</v>
          </cell>
          <cell r="C29" t="str">
            <v>A</v>
          </cell>
          <cell r="D29" t="str">
            <v>PRÉ</v>
          </cell>
          <cell r="E29" t="str">
            <v>SWAP PRÉ</v>
          </cell>
          <cell r="F29" t="str">
            <v>SCANIA LATIN AMÉRICA LTDA</v>
          </cell>
          <cell r="G29">
            <v>36320</v>
          </cell>
          <cell r="H29">
            <v>36894</v>
          </cell>
          <cell r="I29">
            <v>5418490</v>
          </cell>
          <cell r="J29">
            <v>6906107.321261296</v>
          </cell>
          <cell r="K29">
            <v>7246501.2935159709</v>
          </cell>
          <cell r="L29">
            <v>20</v>
          </cell>
          <cell r="M29" t="str">
            <v>C</v>
          </cell>
          <cell r="O29" t="str">
            <v>H</v>
          </cell>
          <cell r="P29">
            <v>15.54</v>
          </cell>
          <cell r="Q29">
            <v>6975408.9554754095</v>
          </cell>
          <cell r="R29">
            <v>69301.634214113466</v>
          </cell>
        </row>
        <row r="30">
          <cell r="A30">
            <v>4727</v>
          </cell>
          <cell r="B30">
            <v>35680</v>
          </cell>
          <cell r="C30" t="str">
            <v>A</v>
          </cell>
          <cell r="D30" t="str">
            <v>PRÉ</v>
          </cell>
          <cell r="E30" t="str">
            <v>SWAP PRÉ</v>
          </cell>
          <cell r="F30" t="str">
            <v>SCANIA LATIN AMÉRICA LTDA</v>
          </cell>
          <cell r="G30">
            <v>36320</v>
          </cell>
          <cell r="H30">
            <v>36923</v>
          </cell>
          <cell r="I30">
            <v>5418490</v>
          </cell>
          <cell r="J30">
            <v>6906107.321261296</v>
          </cell>
          <cell r="K30">
            <v>7353716.1675577592</v>
          </cell>
          <cell r="L30">
            <v>20</v>
          </cell>
          <cell r="M30" t="str">
            <v>C</v>
          </cell>
          <cell r="O30" t="str">
            <v>H</v>
          </cell>
          <cell r="P30">
            <v>15.96</v>
          </cell>
          <cell r="Q30">
            <v>6988089.3997067874</v>
          </cell>
          <cell r="R30">
            <v>81982.078445491381</v>
          </cell>
        </row>
        <row r="31">
          <cell r="A31">
            <v>4728</v>
          </cell>
          <cell r="B31">
            <v>35681</v>
          </cell>
          <cell r="C31" t="str">
            <v>A</v>
          </cell>
          <cell r="D31" t="str">
            <v>PRÉ</v>
          </cell>
          <cell r="E31" t="str">
            <v>SWAP PRÉ</v>
          </cell>
          <cell r="F31" t="str">
            <v>SCANIA LATIN AMÉRICA LTDA</v>
          </cell>
          <cell r="G31">
            <v>36320</v>
          </cell>
          <cell r="H31">
            <v>36951</v>
          </cell>
          <cell r="I31">
            <v>5593280</v>
          </cell>
          <cell r="J31">
            <v>7128884.9767858535</v>
          </cell>
          <cell r="K31">
            <v>7699343.383264997</v>
          </cell>
          <cell r="L31">
            <v>20</v>
          </cell>
          <cell r="M31" t="str">
            <v>C</v>
          </cell>
          <cell r="O31" t="str">
            <v>H</v>
          </cell>
          <cell r="P31">
            <v>15.85</v>
          </cell>
          <cell r="Q31">
            <v>7235534.9378571138</v>
          </cell>
          <cell r="R31">
            <v>106649.96107126027</v>
          </cell>
        </row>
        <row r="32">
          <cell r="A32">
            <v>4729</v>
          </cell>
          <cell r="B32">
            <v>35683</v>
          </cell>
          <cell r="C32" t="str">
            <v>A</v>
          </cell>
          <cell r="D32" t="str">
            <v>PRÉ</v>
          </cell>
          <cell r="E32" t="str">
            <v>SWAP PRÉ</v>
          </cell>
          <cell r="F32" t="str">
            <v>SCANIA LATIN AMÉRICA LTDA</v>
          </cell>
          <cell r="G32">
            <v>36320</v>
          </cell>
          <cell r="H32">
            <v>37013</v>
          </cell>
          <cell r="I32">
            <v>5593280</v>
          </cell>
          <cell r="J32">
            <v>7128884.9767858535</v>
          </cell>
          <cell r="K32">
            <v>7944937.0282134656</v>
          </cell>
          <cell r="L32">
            <v>20</v>
          </cell>
          <cell r="M32" t="str">
            <v>C</v>
          </cell>
          <cell r="O32" t="str">
            <v>H</v>
          </cell>
          <cell r="P32">
            <v>16.03</v>
          </cell>
          <cell r="Q32">
            <v>7272715.9062563237</v>
          </cell>
          <cell r="R32">
            <v>143830.92947047018</v>
          </cell>
        </row>
        <row r="33">
          <cell r="A33">
            <v>4730</v>
          </cell>
          <cell r="B33">
            <v>35684</v>
          </cell>
          <cell r="C33" t="str">
            <v>A</v>
          </cell>
          <cell r="D33" t="str">
            <v>PRÉ</v>
          </cell>
          <cell r="E33" t="str">
            <v>SWAP PRÉ</v>
          </cell>
          <cell r="F33" t="str">
            <v>SCANIA LATIN AMÉRICA LTDA</v>
          </cell>
          <cell r="G33">
            <v>36320</v>
          </cell>
          <cell r="H33">
            <v>37043</v>
          </cell>
          <cell r="I33">
            <v>5593280</v>
          </cell>
          <cell r="J33">
            <v>7128884.9767858535</v>
          </cell>
          <cell r="K33">
            <v>8066569.8072691225</v>
          </cell>
          <cell r="L33">
            <v>20</v>
          </cell>
          <cell r="M33" t="str">
            <v>C</v>
          </cell>
          <cell r="O33" t="str">
            <v>H</v>
          </cell>
          <cell r="P33">
            <v>16.28</v>
          </cell>
          <cell r="Q33">
            <v>7282499.222002564</v>
          </cell>
          <cell r="R33">
            <v>153614.24521671049</v>
          </cell>
        </row>
        <row r="34">
          <cell r="A34">
            <v>4731</v>
          </cell>
          <cell r="B34">
            <v>35682</v>
          </cell>
          <cell r="C34" t="str">
            <v>A</v>
          </cell>
          <cell r="D34" t="str">
            <v>PRÉ</v>
          </cell>
          <cell r="E34" t="str">
            <v>SWAP PRÉ</v>
          </cell>
          <cell r="F34" t="str">
            <v>SCANIA LATIN AMÉRICA LTDA</v>
          </cell>
          <cell r="G34">
            <v>36320</v>
          </cell>
          <cell r="H34">
            <v>36983</v>
          </cell>
          <cell r="I34">
            <v>5593280</v>
          </cell>
          <cell r="J34">
            <v>7128884.9767858535</v>
          </cell>
          <cell r="K34">
            <v>7825138.3041891651</v>
          </cell>
          <cell r="L34">
            <v>20</v>
          </cell>
          <cell r="M34" t="str">
            <v>C</v>
          </cell>
          <cell r="O34" t="str">
            <v>H</v>
          </cell>
          <cell r="P34">
            <v>16</v>
          </cell>
          <cell r="Q34">
            <v>7253355.4483020632</v>
          </cell>
          <cell r="R34">
            <v>124470.47151620965</v>
          </cell>
        </row>
        <row r="35">
          <cell r="A35">
            <v>4770</v>
          </cell>
          <cell r="B35">
            <v>292</v>
          </cell>
          <cell r="C35" t="str">
            <v>A</v>
          </cell>
          <cell r="D35" t="str">
            <v>CDI</v>
          </cell>
          <cell r="E35" t="str">
            <v>SWAP CDI</v>
          </cell>
          <cell r="F35" t="str">
            <v>SAFIC CORRETORA DE VALORES E CÂMBIO S/A</v>
          </cell>
          <cell r="G35">
            <v>36327</v>
          </cell>
          <cell r="H35">
            <v>36857</v>
          </cell>
          <cell r="I35">
            <v>3000000</v>
          </cell>
          <cell r="J35">
            <v>3738069.18</v>
          </cell>
          <cell r="K35">
            <v>3824743.37</v>
          </cell>
          <cell r="L35">
            <v>100</v>
          </cell>
          <cell r="M35" t="str">
            <v>S</v>
          </cell>
          <cell r="O35" t="str">
            <v>T</v>
          </cell>
          <cell r="P35">
            <v>100</v>
          </cell>
          <cell r="Q35">
            <v>3738069.18</v>
          </cell>
          <cell r="R35">
            <v>0</v>
          </cell>
        </row>
        <row r="36">
          <cell r="A36">
            <v>4775</v>
          </cell>
          <cell r="B36">
            <v>296</v>
          </cell>
          <cell r="C36" t="str">
            <v>A</v>
          </cell>
          <cell r="D36" t="str">
            <v>CDI</v>
          </cell>
          <cell r="E36" t="str">
            <v>SWAP CDI</v>
          </cell>
          <cell r="F36" t="str">
            <v>FDO. DE INVEST. FINANC. EXCELLENCE II</v>
          </cell>
          <cell r="G36">
            <v>36327</v>
          </cell>
          <cell r="H36">
            <v>36812</v>
          </cell>
          <cell r="I36">
            <v>15208200</v>
          </cell>
          <cell r="J36">
            <v>18949767.93</v>
          </cell>
          <cell r="K36">
            <v>19052857.93</v>
          </cell>
          <cell r="L36">
            <v>100</v>
          </cell>
          <cell r="M36" t="str">
            <v>S</v>
          </cell>
          <cell r="O36" t="str">
            <v>T</v>
          </cell>
          <cell r="P36">
            <v>100</v>
          </cell>
          <cell r="Q36">
            <v>18949767.920000002</v>
          </cell>
          <cell r="R36">
            <v>-9.9999979138374329E-3</v>
          </cell>
        </row>
        <row r="37">
          <cell r="A37">
            <v>4782</v>
          </cell>
          <cell r="C37" t="str">
            <v>A</v>
          </cell>
          <cell r="D37" t="str">
            <v>USDCOM</v>
          </cell>
          <cell r="E37" t="str">
            <v>SWAP USD</v>
          </cell>
          <cell r="F37" t="str">
            <v>COMERCIAL S/A CVC</v>
          </cell>
          <cell r="G37">
            <v>36329</v>
          </cell>
          <cell r="H37">
            <v>36861</v>
          </cell>
          <cell r="I37">
            <v>17605000</v>
          </cell>
          <cell r="J37">
            <v>21589965.315277778</v>
          </cell>
          <cell r="K37">
            <v>22000347.973888889</v>
          </cell>
          <cell r="L37">
            <v>12.895</v>
          </cell>
          <cell r="O37" t="str">
            <v>T</v>
          </cell>
          <cell r="P37">
            <v>7.42</v>
          </cell>
          <cell r="Q37">
            <v>21722681.582110438</v>
          </cell>
          <cell r="R37">
            <v>132716.26683266088</v>
          </cell>
        </row>
        <row r="38">
          <cell r="A38">
            <v>4830</v>
          </cell>
          <cell r="B38">
            <v>322</v>
          </cell>
          <cell r="C38" t="str">
            <v>A</v>
          </cell>
          <cell r="D38" t="str">
            <v>CDI</v>
          </cell>
          <cell r="E38" t="str">
            <v>SWAP CDI</v>
          </cell>
          <cell r="F38" t="str">
            <v>EUROPEU PARTICIPAÇÕES REPRES. E NEGÓCIOS LTDA.</v>
          </cell>
          <cell r="G38">
            <v>36341</v>
          </cell>
          <cell r="H38">
            <v>37050</v>
          </cell>
          <cell r="I38">
            <v>15188003.23</v>
          </cell>
          <cell r="J38">
            <v>18782061.059999999</v>
          </cell>
          <cell r="K38">
            <v>20869436.559999999</v>
          </cell>
          <cell r="L38">
            <v>100</v>
          </cell>
          <cell r="M38" t="str">
            <v>S</v>
          </cell>
          <cell r="O38" t="str">
            <v>T</v>
          </cell>
          <cell r="P38">
            <v>100</v>
          </cell>
          <cell r="Q38">
            <v>18782061.059999999</v>
          </cell>
          <cell r="R38">
            <v>0</v>
          </cell>
        </row>
        <row r="39">
          <cell r="A39">
            <v>5161</v>
          </cell>
          <cell r="B39">
            <v>458</v>
          </cell>
          <cell r="C39" t="str">
            <v>A</v>
          </cell>
          <cell r="D39" t="str">
            <v>CDI</v>
          </cell>
          <cell r="E39" t="str">
            <v>SWAP CDI</v>
          </cell>
          <cell r="F39" t="str">
            <v>SAFIC CORRETORA DE VALORES E CÂMBIO S/A</v>
          </cell>
          <cell r="G39">
            <v>36411</v>
          </cell>
          <cell r="H39">
            <v>36893</v>
          </cell>
          <cell r="I39">
            <v>5000000</v>
          </cell>
          <cell r="J39">
            <v>5970751.3700000001</v>
          </cell>
          <cell r="K39">
            <v>6198998.4900000002</v>
          </cell>
          <cell r="L39">
            <v>100</v>
          </cell>
          <cell r="M39" t="str">
            <v>S</v>
          </cell>
          <cell r="O39" t="str">
            <v>T</v>
          </cell>
          <cell r="P39">
            <v>100</v>
          </cell>
          <cell r="Q39">
            <v>5970751.3700000001</v>
          </cell>
          <cell r="R39">
            <v>0</v>
          </cell>
        </row>
        <row r="40">
          <cell r="A40">
            <v>5175</v>
          </cell>
          <cell r="B40">
            <v>472</v>
          </cell>
          <cell r="C40" t="str">
            <v>A</v>
          </cell>
          <cell r="D40" t="str">
            <v>CDI</v>
          </cell>
          <cell r="E40" t="str">
            <v>SWAP CDI</v>
          </cell>
          <cell r="F40" t="str">
            <v>LINK CORRETORA DE MERCADORIAS LTDA</v>
          </cell>
          <cell r="G40">
            <v>36416</v>
          </cell>
          <cell r="H40">
            <v>37014</v>
          </cell>
          <cell r="I40">
            <v>10000000</v>
          </cell>
          <cell r="J40">
            <v>11916505.279999999</v>
          </cell>
          <cell r="K40">
            <v>13026151.880000001</v>
          </cell>
          <cell r="L40">
            <v>100</v>
          </cell>
          <cell r="M40" t="str">
            <v>S</v>
          </cell>
          <cell r="O40" t="str">
            <v>T</v>
          </cell>
          <cell r="P40">
            <v>100</v>
          </cell>
          <cell r="Q40">
            <v>11916505.279999999</v>
          </cell>
          <cell r="R40">
            <v>0</v>
          </cell>
        </row>
        <row r="41">
          <cell r="A41">
            <v>5219</v>
          </cell>
          <cell r="B41">
            <v>41789</v>
          </cell>
          <cell r="C41" t="str">
            <v>A</v>
          </cell>
          <cell r="D41" t="str">
            <v>PRÉ</v>
          </cell>
          <cell r="E41" t="str">
            <v>SWAP PRÉ</v>
          </cell>
          <cell r="F41" t="str">
            <v>LINK CORRETORA DE MERCADORIAS LTDA</v>
          </cell>
          <cell r="G41">
            <v>36424</v>
          </cell>
          <cell r="H41">
            <v>36815</v>
          </cell>
          <cell r="I41">
            <v>625000</v>
          </cell>
          <cell r="J41">
            <v>786510.68432192388</v>
          </cell>
          <cell r="K41">
            <v>794262.04564319563</v>
          </cell>
          <cell r="L41">
            <v>24.69</v>
          </cell>
          <cell r="M41" t="str">
            <v>S</v>
          </cell>
          <cell r="O41" t="str">
            <v>T</v>
          </cell>
          <cell r="P41">
            <v>14.53</v>
          </cell>
          <cell r="Q41">
            <v>789488.68960128911</v>
          </cell>
          <cell r="R41">
            <v>2978.0052793652285</v>
          </cell>
        </row>
        <row r="42">
          <cell r="A42">
            <v>5221</v>
          </cell>
          <cell r="B42">
            <v>41791</v>
          </cell>
          <cell r="C42" t="str">
            <v>A</v>
          </cell>
          <cell r="D42" t="str">
            <v>PRÉ</v>
          </cell>
          <cell r="E42" t="str">
            <v>SWAP PRÉ</v>
          </cell>
          <cell r="F42" t="str">
            <v>LINK CORRETORA DE MERCADORIAS LTDA</v>
          </cell>
          <cell r="G42">
            <v>36424</v>
          </cell>
          <cell r="H42">
            <v>36844</v>
          </cell>
          <cell r="I42">
            <v>625000</v>
          </cell>
          <cell r="J42">
            <v>786510.68432192388</v>
          </cell>
          <cell r="K42">
            <v>808506.61914359638</v>
          </cell>
          <cell r="L42">
            <v>24.69</v>
          </cell>
          <cell r="M42" t="str">
            <v>S</v>
          </cell>
          <cell r="O42" t="str">
            <v>T</v>
          </cell>
          <cell r="P42">
            <v>15.57</v>
          </cell>
          <cell r="Q42">
            <v>794012.3592808852</v>
          </cell>
          <cell r="R42">
            <v>7501.6749589613173</v>
          </cell>
        </row>
        <row r="43">
          <cell r="A43">
            <v>5223</v>
          </cell>
          <cell r="B43">
            <v>41793</v>
          </cell>
          <cell r="C43" t="str">
            <v>A</v>
          </cell>
          <cell r="D43" t="str">
            <v>PRÉ</v>
          </cell>
          <cell r="E43" t="str">
            <v>SWAP PRÉ</v>
          </cell>
          <cell r="F43" t="str">
            <v>LINK CORRETORA DE MERCADORIAS LTDA</v>
          </cell>
          <cell r="G43">
            <v>36424</v>
          </cell>
          <cell r="H43">
            <v>36874</v>
          </cell>
          <cell r="I43">
            <v>625000</v>
          </cell>
          <cell r="J43">
            <v>786510.68432192388</v>
          </cell>
          <cell r="K43">
            <v>823511.27288153919</v>
          </cell>
          <cell r="L43">
            <v>24.69</v>
          </cell>
          <cell r="M43" t="str">
            <v>S</v>
          </cell>
          <cell r="O43" t="str">
            <v>T</v>
          </cell>
          <cell r="P43">
            <v>15.94</v>
          </cell>
          <cell r="Q43">
            <v>798519.51747438475</v>
          </cell>
          <cell r="R43">
            <v>12008.833152460866</v>
          </cell>
        </row>
        <row r="44">
          <cell r="A44">
            <v>5225</v>
          </cell>
          <cell r="B44">
            <v>41795</v>
          </cell>
          <cell r="C44" t="str">
            <v>A</v>
          </cell>
          <cell r="D44" t="str">
            <v>PRÉ</v>
          </cell>
          <cell r="E44" t="str">
            <v>SWAP PRÉ</v>
          </cell>
          <cell r="F44" t="str">
            <v>LINK CORRETORA DE MERCADORIAS LTDA</v>
          </cell>
          <cell r="G44">
            <v>36424</v>
          </cell>
          <cell r="H44">
            <v>36906</v>
          </cell>
          <cell r="I44">
            <v>625000</v>
          </cell>
          <cell r="J44">
            <v>786510.68432192388</v>
          </cell>
          <cell r="K44">
            <v>839823.29163223028</v>
          </cell>
          <cell r="L44">
            <v>24.69</v>
          </cell>
          <cell r="M44" t="str">
            <v>S</v>
          </cell>
          <cell r="O44" t="str">
            <v>T</v>
          </cell>
          <cell r="P44">
            <v>15.58</v>
          </cell>
          <cell r="Q44">
            <v>804451.36228827655</v>
          </cell>
          <cell r="R44">
            <v>17940.677966352669</v>
          </cell>
        </row>
        <row r="45">
          <cell r="A45">
            <v>5229</v>
          </cell>
          <cell r="B45">
            <v>41799</v>
          </cell>
          <cell r="C45" t="str">
            <v>A</v>
          </cell>
          <cell r="D45" t="str">
            <v>PRÉ</v>
          </cell>
          <cell r="E45" t="str">
            <v>SWAP PRÉ</v>
          </cell>
          <cell r="F45" t="str">
            <v>LINK CORRETORA DE MERCADORIAS LTDA</v>
          </cell>
          <cell r="G45">
            <v>36424</v>
          </cell>
          <cell r="H45">
            <v>36934</v>
          </cell>
          <cell r="I45">
            <v>625000</v>
          </cell>
          <cell r="J45">
            <v>786510.68432192388</v>
          </cell>
          <cell r="K45">
            <v>854361.13890652684</v>
          </cell>
          <cell r="L45">
            <v>24.69</v>
          </cell>
          <cell r="M45" t="str">
            <v>S</v>
          </cell>
          <cell r="O45" t="str">
            <v>T</v>
          </cell>
          <cell r="P45">
            <v>15.9</v>
          </cell>
          <cell r="Q45">
            <v>808375.15060488309</v>
          </cell>
          <cell r="R45">
            <v>21864.466282959213</v>
          </cell>
        </row>
        <row r="46">
          <cell r="A46">
            <v>5232</v>
          </cell>
          <cell r="B46">
            <v>41802</v>
          </cell>
          <cell r="C46" t="str">
            <v>A</v>
          </cell>
          <cell r="D46" t="str">
            <v>PRÉ</v>
          </cell>
          <cell r="E46" t="str">
            <v>SWAP PRÉ</v>
          </cell>
          <cell r="F46" t="str">
            <v>LINK CORRETORA DE MERCADORIAS LTDA</v>
          </cell>
          <cell r="G46">
            <v>36424</v>
          </cell>
          <cell r="H46">
            <v>36964</v>
          </cell>
          <cell r="I46">
            <v>625000</v>
          </cell>
          <cell r="J46">
            <v>786510.68432192388</v>
          </cell>
          <cell r="K46">
            <v>870216.7828220037</v>
          </cell>
          <cell r="L46">
            <v>24.69</v>
          </cell>
          <cell r="M46" t="str">
            <v>S</v>
          </cell>
          <cell r="O46" t="str">
            <v>T</v>
          </cell>
          <cell r="P46">
            <v>15.93</v>
          </cell>
          <cell r="Q46">
            <v>813208.88137933426</v>
          </cell>
          <cell r="R46">
            <v>26698.197057410376</v>
          </cell>
        </row>
        <row r="47">
          <cell r="A47">
            <v>5236</v>
          </cell>
          <cell r="B47">
            <v>41806</v>
          </cell>
          <cell r="C47" t="str">
            <v>A</v>
          </cell>
          <cell r="D47" t="str">
            <v>PRÉ</v>
          </cell>
          <cell r="E47" t="str">
            <v>SWAP PRÉ</v>
          </cell>
          <cell r="F47" t="str">
            <v>LINK CORRETORA DE MERCADORIAS LTDA</v>
          </cell>
          <cell r="G47">
            <v>36424</v>
          </cell>
          <cell r="H47">
            <v>36997</v>
          </cell>
          <cell r="I47">
            <v>625000</v>
          </cell>
          <cell r="J47">
            <v>786510.68432192388</v>
          </cell>
          <cell r="K47">
            <v>887998.06693121989</v>
          </cell>
          <cell r="L47">
            <v>24.69</v>
          </cell>
          <cell r="M47" t="str">
            <v>S</v>
          </cell>
          <cell r="O47" t="str">
            <v>T</v>
          </cell>
          <cell r="P47">
            <v>15.98</v>
          </cell>
          <cell r="Q47">
            <v>818484.77905358374</v>
          </cell>
          <cell r="R47">
            <v>31974.094731659861</v>
          </cell>
        </row>
        <row r="48">
          <cell r="A48">
            <v>5237</v>
          </cell>
          <cell r="B48">
            <v>41807</v>
          </cell>
          <cell r="C48" t="str">
            <v>A</v>
          </cell>
          <cell r="D48" t="str">
            <v>PRÉ</v>
          </cell>
          <cell r="E48" t="str">
            <v>SWAP PRÉ</v>
          </cell>
          <cell r="F48" t="str">
            <v>LINK CORRETORA DE MERCADORIAS LTDA</v>
          </cell>
          <cell r="G48">
            <v>36424</v>
          </cell>
          <cell r="H48">
            <v>37025</v>
          </cell>
          <cell r="I48">
            <v>625000</v>
          </cell>
          <cell r="J48">
            <v>786510.68432192388</v>
          </cell>
          <cell r="K48">
            <v>903369.84859713004</v>
          </cell>
          <cell r="L48">
            <v>24.69</v>
          </cell>
          <cell r="M48" t="str">
            <v>S</v>
          </cell>
          <cell r="O48" t="str">
            <v>T</v>
          </cell>
          <cell r="P48">
            <v>16.05</v>
          </cell>
          <cell r="Q48">
            <v>822781.66979553783</v>
          </cell>
          <cell r="R48">
            <v>36270.985473613953</v>
          </cell>
        </row>
        <row r="49">
          <cell r="A49">
            <v>5238</v>
          </cell>
          <cell r="B49">
            <v>41808</v>
          </cell>
          <cell r="C49" t="str">
            <v>A</v>
          </cell>
          <cell r="D49" t="str">
            <v>PRÉ</v>
          </cell>
          <cell r="E49" t="str">
            <v>SWAP PRÉ</v>
          </cell>
          <cell r="F49" t="str">
            <v>LINK CORRETORA DE MERCADORIAS LTDA</v>
          </cell>
          <cell r="G49">
            <v>36424</v>
          </cell>
          <cell r="H49">
            <v>37054</v>
          </cell>
          <cell r="I49">
            <v>625000</v>
          </cell>
          <cell r="J49">
            <v>786510.68432192388</v>
          </cell>
          <cell r="K49">
            <v>919571.19962098147</v>
          </cell>
          <cell r="L49">
            <v>24.69</v>
          </cell>
          <cell r="M49" t="str">
            <v>S</v>
          </cell>
          <cell r="O49" t="str">
            <v>T</v>
          </cell>
          <cell r="P49">
            <v>16.25</v>
          </cell>
          <cell r="Q49">
            <v>826559.79127851792</v>
          </cell>
          <cell r="R49">
            <v>40049.106956594042</v>
          </cell>
        </row>
        <row r="50">
          <cell r="A50">
            <v>5239</v>
          </cell>
          <cell r="B50">
            <v>41809</v>
          </cell>
          <cell r="C50" t="str">
            <v>A</v>
          </cell>
          <cell r="D50" t="str">
            <v>PRÉ</v>
          </cell>
          <cell r="E50" t="str">
            <v>SWAP PRÉ</v>
          </cell>
          <cell r="F50" t="str">
            <v>LINK CORRETORA DE MERCADORIAS LTDA</v>
          </cell>
          <cell r="G50">
            <v>36424</v>
          </cell>
          <cell r="H50">
            <v>37084</v>
          </cell>
          <cell r="I50">
            <v>625000</v>
          </cell>
          <cell r="J50">
            <v>786510.68432192388</v>
          </cell>
          <cell r="K50">
            <v>936637.04312924214</v>
          </cell>
          <cell r="L50">
            <v>24.69</v>
          </cell>
          <cell r="M50" t="str">
            <v>S</v>
          </cell>
          <cell r="O50" t="str">
            <v>T</v>
          </cell>
          <cell r="P50">
            <v>16.34</v>
          </cell>
          <cell r="Q50">
            <v>830879.94963395479</v>
          </cell>
          <cell r="R50">
            <v>44369.265312030911</v>
          </cell>
        </row>
        <row r="51">
          <cell r="A51">
            <v>5240</v>
          </cell>
          <cell r="B51">
            <v>41810</v>
          </cell>
          <cell r="C51" t="str">
            <v>A</v>
          </cell>
          <cell r="D51" t="str">
            <v>PRÉ</v>
          </cell>
          <cell r="E51" t="str">
            <v>SWAP PRÉ</v>
          </cell>
          <cell r="F51" t="str">
            <v>LINK CORRETORA DE MERCADORIAS LTDA</v>
          </cell>
          <cell r="G51">
            <v>36424</v>
          </cell>
          <cell r="H51">
            <v>37116</v>
          </cell>
          <cell r="I51">
            <v>625000</v>
          </cell>
          <cell r="J51">
            <v>786510.68432192388</v>
          </cell>
          <cell r="K51">
            <v>955189.84442442725</v>
          </cell>
          <cell r="L51">
            <v>24.69</v>
          </cell>
          <cell r="M51" t="str">
            <v>S</v>
          </cell>
          <cell r="O51" t="str">
            <v>T</v>
          </cell>
          <cell r="P51">
            <v>16.399999999999999</v>
          </cell>
          <cell r="Q51">
            <v>835662.25876136101</v>
          </cell>
          <cell r="R51">
            <v>49151.574439437129</v>
          </cell>
        </row>
        <row r="52">
          <cell r="A52">
            <v>5241</v>
          </cell>
          <cell r="B52">
            <v>41811</v>
          </cell>
          <cell r="C52" t="str">
            <v>A</v>
          </cell>
          <cell r="D52" t="str">
            <v>PRÉ</v>
          </cell>
          <cell r="E52" t="str">
            <v>SWAP PRÉ</v>
          </cell>
          <cell r="F52" t="str">
            <v>LINK CORRETORA DE MERCADORIAS LTDA</v>
          </cell>
          <cell r="G52">
            <v>36424</v>
          </cell>
          <cell r="H52">
            <v>37144</v>
          </cell>
          <cell r="I52">
            <v>625000</v>
          </cell>
          <cell r="J52">
            <v>786510.68432192388</v>
          </cell>
          <cell r="K52">
            <v>971724.75625000021</v>
          </cell>
          <cell r="L52">
            <v>24.69</v>
          </cell>
          <cell r="M52" t="str">
            <v>S</v>
          </cell>
          <cell r="O52" t="str">
            <v>T</v>
          </cell>
          <cell r="P52">
            <v>16.420000000000002</v>
          </cell>
          <cell r="Q52">
            <v>839960.43406211026</v>
          </cell>
          <cell r="R52">
            <v>53449.74974018638</v>
          </cell>
        </row>
        <row r="53">
          <cell r="A53">
            <v>5295</v>
          </cell>
          <cell r="B53">
            <v>42572</v>
          </cell>
          <cell r="C53" t="str">
            <v>A</v>
          </cell>
          <cell r="D53" t="str">
            <v>PRÉ</v>
          </cell>
          <cell r="E53" t="str">
            <v>SWAP PRÉ</v>
          </cell>
          <cell r="F53" t="str">
            <v>MESA D.T.V.M. LTDA</v>
          </cell>
          <cell r="G53">
            <v>36433</v>
          </cell>
          <cell r="H53">
            <v>36823</v>
          </cell>
          <cell r="I53">
            <v>100000</v>
          </cell>
          <cell r="J53">
            <v>125853.53055256014</v>
          </cell>
          <cell r="K53">
            <v>127765.60456154686</v>
          </cell>
          <cell r="L53">
            <v>25.38</v>
          </cell>
          <cell r="M53" t="str">
            <v>S</v>
          </cell>
          <cell r="O53" t="str">
            <v>T</v>
          </cell>
          <cell r="P53">
            <v>15.56</v>
          </cell>
          <cell r="Q53">
            <v>126539.51471393244</v>
          </cell>
          <cell r="R53">
            <v>685.98416137229651</v>
          </cell>
        </row>
        <row r="54">
          <cell r="A54">
            <v>5297</v>
          </cell>
          <cell r="B54">
            <v>42574</v>
          </cell>
          <cell r="C54" t="str">
            <v>A</v>
          </cell>
          <cell r="D54" t="str">
            <v>PRÉ</v>
          </cell>
          <cell r="E54" t="str">
            <v>SWAP PRÉ</v>
          </cell>
          <cell r="F54" t="str">
            <v>MESA D.T.V.M. LTDA</v>
          </cell>
          <cell r="G54">
            <v>36433</v>
          </cell>
          <cell r="H54">
            <v>36853</v>
          </cell>
          <cell r="I54">
            <v>100000</v>
          </cell>
          <cell r="J54">
            <v>125853.53055256014</v>
          </cell>
          <cell r="K54">
            <v>130196.60000779682</v>
          </cell>
          <cell r="L54">
            <v>25.38</v>
          </cell>
          <cell r="M54" t="str">
            <v>S</v>
          </cell>
          <cell r="O54" t="str">
            <v>T</v>
          </cell>
          <cell r="P54">
            <v>15.58</v>
          </cell>
          <cell r="Q54">
            <v>127399.97703962935</v>
          </cell>
          <cell r="R54">
            <v>1546.4464870692027</v>
          </cell>
        </row>
        <row r="55">
          <cell r="A55">
            <v>5298</v>
          </cell>
          <cell r="B55">
            <v>42575</v>
          </cell>
          <cell r="C55" t="str">
            <v>A</v>
          </cell>
          <cell r="D55" t="str">
            <v>PRÉ</v>
          </cell>
          <cell r="E55" t="str">
            <v>SWAP PRÉ</v>
          </cell>
          <cell r="F55" t="str">
            <v>MESA D.T.V.M. LTDA</v>
          </cell>
          <cell r="G55">
            <v>36433</v>
          </cell>
          <cell r="H55">
            <v>36886</v>
          </cell>
          <cell r="I55">
            <v>100000</v>
          </cell>
          <cell r="J55">
            <v>125853.53055256014</v>
          </cell>
          <cell r="K55">
            <v>132924.15272793916</v>
          </cell>
          <cell r="L55">
            <v>25.38</v>
          </cell>
          <cell r="M55" t="str">
            <v>S</v>
          </cell>
          <cell r="O55" t="str">
            <v>T</v>
          </cell>
          <cell r="P55">
            <v>15.62</v>
          </cell>
          <cell r="Q55">
            <v>128342.05779717801</v>
          </cell>
          <cell r="R55">
            <v>2488.5272446178715</v>
          </cell>
        </row>
        <row r="56">
          <cell r="A56">
            <v>5300</v>
          </cell>
          <cell r="B56">
            <v>42577</v>
          </cell>
          <cell r="C56" t="str">
            <v>A</v>
          </cell>
          <cell r="D56" t="str">
            <v>PRÉ</v>
          </cell>
          <cell r="E56" t="str">
            <v>SWAP PRÉ</v>
          </cell>
          <cell r="F56" t="str">
            <v>MESA D.T.V.M. LTDA</v>
          </cell>
          <cell r="G56">
            <v>36433</v>
          </cell>
          <cell r="H56">
            <v>36913</v>
          </cell>
          <cell r="I56">
            <v>100000</v>
          </cell>
          <cell r="J56">
            <v>125853.53055256014</v>
          </cell>
          <cell r="K56">
            <v>135198.23459555142</v>
          </cell>
          <cell r="L56">
            <v>25.38</v>
          </cell>
          <cell r="M56" t="str">
            <v>S</v>
          </cell>
          <cell r="O56" t="str">
            <v>T</v>
          </cell>
          <cell r="P56">
            <v>15.67</v>
          </cell>
          <cell r="Q56">
            <v>129107.66228560951</v>
          </cell>
          <cell r="R56">
            <v>3254.1317330493621</v>
          </cell>
        </row>
        <row r="57">
          <cell r="A57">
            <v>5302</v>
          </cell>
          <cell r="B57">
            <v>42579</v>
          </cell>
          <cell r="C57" t="str">
            <v>A</v>
          </cell>
          <cell r="D57" t="str">
            <v>PRÉ</v>
          </cell>
          <cell r="E57" t="str">
            <v>SWAP PRÉ</v>
          </cell>
          <cell r="F57" t="str">
            <v>MESA D.T.V.M. LTDA</v>
          </cell>
          <cell r="G57">
            <v>36433</v>
          </cell>
          <cell r="H57">
            <v>36943</v>
          </cell>
          <cell r="I57">
            <v>100000</v>
          </cell>
          <cell r="J57">
            <v>125853.53055256014</v>
          </cell>
          <cell r="K57">
            <v>137770.6506520535</v>
          </cell>
          <cell r="L57">
            <v>25.38</v>
          </cell>
          <cell r="M57" t="str">
            <v>S</v>
          </cell>
          <cell r="O57" t="str">
            <v>T</v>
          </cell>
          <cell r="P57">
            <v>16.079999999999998</v>
          </cell>
          <cell r="Q57">
            <v>129792.03540029658</v>
          </cell>
          <cell r="R57">
            <v>3938.5048477364326</v>
          </cell>
        </row>
        <row r="58">
          <cell r="A58">
            <v>5305</v>
          </cell>
          <cell r="B58">
            <v>42582</v>
          </cell>
          <cell r="C58" t="str">
            <v>A</v>
          </cell>
          <cell r="D58" t="str">
            <v>PRÉ</v>
          </cell>
          <cell r="E58" t="str">
            <v>SWAP PRÉ</v>
          </cell>
          <cell r="F58" t="str">
            <v>MESA D.T.V.M. LTDA</v>
          </cell>
          <cell r="G58">
            <v>36433</v>
          </cell>
          <cell r="H58">
            <v>36973</v>
          </cell>
          <cell r="I58">
            <v>100000</v>
          </cell>
          <cell r="J58">
            <v>125853.53055256014</v>
          </cell>
          <cell r="K58">
            <v>140392.0120545325</v>
          </cell>
          <cell r="L58">
            <v>25.38</v>
          </cell>
          <cell r="M58" t="str">
            <v>S</v>
          </cell>
          <cell r="O58" t="str">
            <v>T</v>
          </cell>
          <cell r="P58">
            <v>16.09</v>
          </cell>
          <cell r="Q58">
            <v>130622.35656287688</v>
          </cell>
          <cell r="R58">
            <v>4768.8260103167413</v>
          </cell>
        </row>
        <row r="59">
          <cell r="A59">
            <v>5307</v>
          </cell>
          <cell r="B59">
            <v>42584</v>
          </cell>
          <cell r="C59" t="str">
            <v>A</v>
          </cell>
          <cell r="D59" t="str">
            <v>PRÉ</v>
          </cell>
          <cell r="E59" t="str">
            <v>SWAP PRÉ</v>
          </cell>
          <cell r="F59" t="str">
            <v>MESA D.T.V.M. LTDA</v>
          </cell>
          <cell r="G59">
            <v>36433</v>
          </cell>
          <cell r="H59">
            <v>37004</v>
          </cell>
          <cell r="I59">
            <v>100000</v>
          </cell>
          <cell r="J59">
            <v>125853.53055256014</v>
          </cell>
          <cell r="K59">
            <v>143153.16136690095</v>
          </cell>
          <cell r="L59">
            <v>25.38</v>
          </cell>
          <cell r="M59" t="str">
            <v>S</v>
          </cell>
          <cell r="O59" t="str">
            <v>T</v>
          </cell>
          <cell r="P59">
            <v>16.03</v>
          </cell>
          <cell r="Q59">
            <v>131534.39270024688</v>
          </cell>
          <cell r="R59">
            <v>5680.8621476867411</v>
          </cell>
        </row>
        <row r="60">
          <cell r="A60">
            <v>5311</v>
          </cell>
          <cell r="B60">
            <v>42588</v>
          </cell>
          <cell r="C60" t="str">
            <v>A</v>
          </cell>
          <cell r="D60" t="str">
            <v>PRÉ</v>
          </cell>
          <cell r="E60" t="str">
            <v>SWAP PRÉ</v>
          </cell>
          <cell r="F60" t="str">
            <v>MESA D.T.V.M. LTDA</v>
          </cell>
          <cell r="G60">
            <v>36433</v>
          </cell>
          <cell r="H60">
            <v>37033</v>
          </cell>
          <cell r="I60">
            <v>100000</v>
          </cell>
          <cell r="J60">
            <v>125853.53055256014</v>
          </cell>
          <cell r="K60">
            <v>145785.31374823544</v>
          </cell>
          <cell r="L60">
            <v>25.38</v>
          </cell>
          <cell r="M60" t="str">
            <v>S</v>
          </cell>
          <cell r="O60" t="str">
            <v>T</v>
          </cell>
          <cell r="P60">
            <v>16.13</v>
          </cell>
          <cell r="Q60">
            <v>132279.47071197143</v>
          </cell>
          <cell r="R60">
            <v>6425.940159411286</v>
          </cell>
        </row>
        <row r="61">
          <cell r="A61">
            <v>5313</v>
          </cell>
          <cell r="B61">
            <v>42590</v>
          </cell>
          <cell r="C61" t="str">
            <v>A</v>
          </cell>
          <cell r="D61" t="str">
            <v>PRÉ</v>
          </cell>
          <cell r="E61" t="str">
            <v>SWAP PRÉ</v>
          </cell>
          <cell r="F61" t="str">
            <v>MESA D.T.V.M. LTDA</v>
          </cell>
          <cell r="G61">
            <v>36433</v>
          </cell>
          <cell r="H61">
            <v>37063</v>
          </cell>
          <cell r="I61">
            <v>100000</v>
          </cell>
          <cell r="J61">
            <v>125853.53055256014</v>
          </cell>
          <cell r="K61">
            <v>148559.17010079828</v>
          </cell>
          <cell r="L61">
            <v>25.38</v>
          </cell>
          <cell r="M61" t="str">
            <v>S</v>
          </cell>
          <cell r="O61" t="str">
            <v>T</v>
          </cell>
          <cell r="P61">
            <v>16.25</v>
          </cell>
          <cell r="Q61">
            <v>133032.43415812831</v>
          </cell>
          <cell r="R61">
            <v>7178.9036055681645</v>
          </cell>
        </row>
        <row r="62">
          <cell r="A62">
            <v>5315</v>
          </cell>
          <cell r="B62">
            <v>42592</v>
          </cell>
          <cell r="C62" t="str">
            <v>A</v>
          </cell>
          <cell r="D62" t="str">
            <v>PRÉ</v>
          </cell>
          <cell r="E62" t="str">
            <v>SWAP PRÉ</v>
          </cell>
          <cell r="F62" t="str">
            <v>MESA D.T.V.M. LTDA</v>
          </cell>
          <cell r="G62">
            <v>36433</v>
          </cell>
          <cell r="H62">
            <v>37095</v>
          </cell>
          <cell r="I62">
            <v>100000</v>
          </cell>
          <cell r="J62">
            <v>125853.53055256014</v>
          </cell>
          <cell r="K62">
            <v>151576.14794780966</v>
          </cell>
          <cell r="L62">
            <v>25.38</v>
          </cell>
          <cell r="M62" t="str">
            <v>S</v>
          </cell>
          <cell r="O62" t="str">
            <v>T</v>
          </cell>
          <cell r="P62">
            <v>16.309999999999999</v>
          </cell>
          <cell r="Q62">
            <v>133869.88632858987</v>
          </cell>
          <cell r="R62">
            <v>8016.3557760297263</v>
          </cell>
        </row>
        <row r="63">
          <cell r="A63">
            <v>5317</v>
          </cell>
          <cell r="B63">
            <v>42594</v>
          </cell>
          <cell r="C63" t="str">
            <v>A</v>
          </cell>
          <cell r="D63" t="str">
            <v>PRÉ</v>
          </cell>
          <cell r="E63" t="str">
            <v>SWAP PRÉ</v>
          </cell>
          <cell r="F63" t="str">
            <v>MESA D.T.V.M. LTDA</v>
          </cell>
          <cell r="G63">
            <v>36433</v>
          </cell>
          <cell r="H63">
            <v>37123</v>
          </cell>
          <cell r="I63">
            <v>100000</v>
          </cell>
          <cell r="J63">
            <v>125853.53055256014</v>
          </cell>
          <cell r="K63">
            <v>154266.22146358178</v>
          </cell>
          <cell r="L63">
            <v>25.38</v>
          </cell>
          <cell r="M63" t="str">
            <v>S</v>
          </cell>
          <cell r="O63" t="str">
            <v>T</v>
          </cell>
          <cell r="P63">
            <v>16.420000000000002</v>
          </cell>
          <cell r="Q63">
            <v>134536.29678963055</v>
          </cell>
          <cell r="R63">
            <v>8682.7662370704056</v>
          </cell>
        </row>
        <row r="64">
          <cell r="A64">
            <v>5319</v>
          </cell>
          <cell r="B64">
            <v>42596</v>
          </cell>
          <cell r="C64" t="str">
            <v>A</v>
          </cell>
          <cell r="D64" t="str">
            <v>PRÉ</v>
          </cell>
          <cell r="E64" t="str">
            <v>SWAP PRÉ</v>
          </cell>
          <cell r="F64" t="str">
            <v>MESA D.T.V.M. LTDA</v>
          </cell>
          <cell r="G64">
            <v>36433</v>
          </cell>
          <cell r="H64">
            <v>37153</v>
          </cell>
          <cell r="I64">
            <v>100000</v>
          </cell>
          <cell r="J64">
            <v>125853.53055256014</v>
          </cell>
          <cell r="K64">
            <v>157201.44399999999</v>
          </cell>
          <cell r="L64">
            <v>25.38</v>
          </cell>
          <cell r="M64" t="str">
            <v>S</v>
          </cell>
          <cell r="O64" t="str">
            <v>T</v>
          </cell>
          <cell r="P64">
            <v>16.5</v>
          </cell>
          <cell r="Q64">
            <v>135279.76551477757</v>
          </cell>
          <cell r="R64">
            <v>9426.2349622174224</v>
          </cell>
        </row>
        <row r="65">
          <cell r="A65">
            <v>5369</v>
          </cell>
          <cell r="B65">
            <v>652</v>
          </cell>
          <cell r="C65" t="str">
            <v>A</v>
          </cell>
          <cell r="D65" t="str">
            <v>CDI</v>
          </cell>
          <cell r="E65" t="str">
            <v>SWAP CDI</v>
          </cell>
          <cell r="F65" t="str">
            <v>SAFIC CORRETORA DE VALORES E CÂMBIO S/A</v>
          </cell>
          <cell r="G65">
            <v>36440</v>
          </cell>
          <cell r="H65">
            <v>36808</v>
          </cell>
          <cell r="I65">
            <v>5000000</v>
          </cell>
          <cell r="J65">
            <v>5884621.6100000003</v>
          </cell>
          <cell r="K65">
            <v>5905950.9000000004</v>
          </cell>
          <cell r="L65">
            <v>100</v>
          </cell>
          <cell r="M65" t="str">
            <v>S</v>
          </cell>
          <cell r="O65" t="str">
            <v>T</v>
          </cell>
          <cell r="P65">
            <v>100</v>
          </cell>
          <cell r="Q65">
            <v>5884621.6100000003</v>
          </cell>
          <cell r="R65">
            <v>0</v>
          </cell>
        </row>
        <row r="66">
          <cell r="A66">
            <v>5449</v>
          </cell>
          <cell r="B66">
            <v>704</v>
          </cell>
          <cell r="C66" t="str">
            <v>A</v>
          </cell>
          <cell r="D66" t="str">
            <v>CDI</v>
          </cell>
          <cell r="E66" t="str">
            <v>SWAP CDI</v>
          </cell>
          <cell r="F66" t="str">
            <v>BANCO CHASE MANHATTAN S.A.</v>
          </cell>
          <cell r="G66">
            <v>36454</v>
          </cell>
          <cell r="H66">
            <v>36846</v>
          </cell>
          <cell r="I66">
            <v>415000</v>
          </cell>
          <cell r="J66">
            <v>485429.88</v>
          </cell>
          <cell r="K66">
            <v>494589.79</v>
          </cell>
          <cell r="L66">
            <v>100</v>
          </cell>
          <cell r="M66" t="str">
            <v>S</v>
          </cell>
          <cell r="O66" t="str">
            <v>T</v>
          </cell>
          <cell r="P66">
            <v>100</v>
          </cell>
          <cell r="Q66">
            <v>485429.87</v>
          </cell>
          <cell r="R66">
            <v>-1.0000000009313226E-2</v>
          </cell>
        </row>
        <row r="67">
          <cell r="A67">
            <v>5450</v>
          </cell>
          <cell r="B67">
            <v>706</v>
          </cell>
          <cell r="C67" t="str">
            <v>A</v>
          </cell>
          <cell r="D67" t="str">
            <v>CDI</v>
          </cell>
          <cell r="E67" t="str">
            <v>SWAP CDI</v>
          </cell>
          <cell r="F67" t="str">
            <v>BANCO CHASE MANHATTAN S.A.</v>
          </cell>
          <cell r="G67">
            <v>36454</v>
          </cell>
          <cell r="H67">
            <v>36878</v>
          </cell>
          <cell r="I67">
            <v>415000</v>
          </cell>
          <cell r="J67">
            <v>485429.88</v>
          </cell>
          <cell r="K67">
            <v>501232.63</v>
          </cell>
          <cell r="L67">
            <v>100</v>
          </cell>
          <cell r="M67" t="str">
            <v>S</v>
          </cell>
          <cell r="O67" t="str">
            <v>T</v>
          </cell>
          <cell r="P67">
            <v>100</v>
          </cell>
          <cell r="Q67">
            <v>485429.87</v>
          </cell>
          <cell r="R67">
            <v>-1.0000000009313226E-2</v>
          </cell>
        </row>
        <row r="68">
          <cell r="A68">
            <v>5451</v>
          </cell>
          <cell r="B68">
            <v>708</v>
          </cell>
          <cell r="C68" t="str">
            <v>A</v>
          </cell>
          <cell r="D68" t="str">
            <v>CDI</v>
          </cell>
          <cell r="E68" t="str">
            <v>SWAP CDI</v>
          </cell>
          <cell r="F68" t="str">
            <v>BANCO CHASE MANHATTAN S.A.</v>
          </cell>
          <cell r="G68">
            <v>36454</v>
          </cell>
          <cell r="H68">
            <v>36908</v>
          </cell>
          <cell r="I68">
            <v>415000</v>
          </cell>
          <cell r="J68">
            <v>485429.88</v>
          </cell>
          <cell r="K68">
            <v>507395.93</v>
          </cell>
          <cell r="L68">
            <v>100</v>
          </cell>
          <cell r="M68" t="str">
            <v>S</v>
          </cell>
          <cell r="O68" t="str">
            <v>T</v>
          </cell>
          <cell r="P68">
            <v>100</v>
          </cell>
          <cell r="Q68">
            <v>485429.87</v>
          </cell>
          <cell r="R68">
            <v>-1.0000000009313226E-2</v>
          </cell>
        </row>
        <row r="69">
          <cell r="A69">
            <v>5452</v>
          </cell>
          <cell r="B69">
            <v>710</v>
          </cell>
          <cell r="C69" t="str">
            <v>A</v>
          </cell>
          <cell r="D69" t="str">
            <v>CDI</v>
          </cell>
          <cell r="E69" t="str">
            <v>SWAP CDI</v>
          </cell>
          <cell r="F69" t="str">
            <v>BANCO CHASE MANHATTAN S.A.</v>
          </cell>
          <cell r="G69">
            <v>36454</v>
          </cell>
          <cell r="H69">
            <v>36938</v>
          </cell>
          <cell r="I69">
            <v>415000</v>
          </cell>
          <cell r="J69">
            <v>485429.88</v>
          </cell>
          <cell r="K69">
            <v>514315.27</v>
          </cell>
          <cell r="L69">
            <v>100</v>
          </cell>
          <cell r="M69" t="str">
            <v>S</v>
          </cell>
          <cell r="O69" t="str">
            <v>T</v>
          </cell>
          <cell r="P69">
            <v>100</v>
          </cell>
          <cell r="Q69">
            <v>485429.88</v>
          </cell>
          <cell r="R69">
            <v>0</v>
          </cell>
        </row>
        <row r="70">
          <cell r="A70">
            <v>5453</v>
          </cell>
          <cell r="B70">
            <v>712</v>
          </cell>
          <cell r="C70" t="str">
            <v>A</v>
          </cell>
          <cell r="D70" t="str">
            <v>CDI</v>
          </cell>
          <cell r="E70" t="str">
            <v>SWAP CDI</v>
          </cell>
          <cell r="F70" t="str">
            <v>BANCO CHASE MANHATTAN S.A.</v>
          </cell>
          <cell r="G70">
            <v>36454</v>
          </cell>
          <cell r="H70">
            <v>36970</v>
          </cell>
          <cell r="I70">
            <v>415000</v>
          </cell>
          <cell r="J70">
            <v>485429.88</v>
          </cell>
          <cell r="K70">
            <v>520759.6</v>
          </cell>
          <cell r="L70">
            <v>100</v>
          </cell>
          <cell r="M70" t="str">
            <v>S</v>
          </cell>
          <cell r="O70" t="str">
            <v>T</v>
          </cell>
          <cell r="P70">
            <v>100</v>
          </cell>
          <cell r="Q70">
            <v>485429.87</v>
          </cell>
          <cell r="R70">
            <v>-1.0000000009313226E-2</v>
          </cell>
        </row>
        <row r="71">
          <cell r="A71">
            <v>5454</v>
          </cell>
          <cell r="B71">
            <v>714</v>
          </cell>
          <cell r="C71" t="str">
            <v>A</v>
          </cell>
          <cell r="D71" t="str">
            <v>CDI</v>
          </cell>
          <cell r="E71" t="str">
            <v>SWAP CDI</v>
          </cell>
          <cell r="F71" t="str">
            <v>BANCO CHASE MANHATTAN S.A.</v>
          </cell>
          <cell r="G71">
            <v>36454</v>
          </cell>
          <cell r="H71">
            <v>37000</v>
          </cell>
          <cell r="I71">
            <v>415000</v>
          </cell>
          <cell r="J71">
            <v>485429.88</v>
          </cell>
          <cell r="K71">
            <v>527647.68000000005</v>
          </cell>
          <cell r="L71">
            <v>100</v>
          </cell>
          <cell r="M71" t="str">
            <v>S</v>
          </cell>
          <cell r="O71" t="str">
            <v>T</v>
          </cell>
          <cell r="P71">
            <v>100</v>
          </cell>
          <cell r="Q71">
            <v>485429.88</v>
          </cell>
          <cell r="R71">
            <v>0</v>
          </cell>
        </row>
        <row r="72">
          <cell r="A72">
            <v>5455</v>
          </cell>
          <cell r="B72">
            <v>716</v>
          </cell>
          <cell r="C72" t="str">
            <v>A</v>
          </cell>
          <cell r="D72" t="str">
            <v>CDI</v>
          </cell>
          <cell r="E72" t="str">
            <v>SWAP CDI</v>
          </cell>
          <cell r="F72" t="str">
            <v>BANCO CHASE MANHATTAN S.A.</v>
          </cell>
          <cell r="G72">
            <v>36454</v>
          </cell>
          <cell r="H72">
            <v>37032</v>
          </cell>
          <cell r="I72">
            <v>415000</v>
          </cell>
          <cell r="J72">
            <v>485429.88</v>
          </cell>
          <cell r="K72">
            <v>534655.98</v>
          </cell>
          <cell r="L72">
            <v>100</v>
          </cell>
          <cell r="M72" t="str">
            <v>S</v>
          </cell>
          <cell r="O72" t="str">
            <v>T</v>
          </cell>
          <cell r="P72">
            <v>100</v>
          </cell>
          <cell r="Q72">
            <v>485429.87</v>
          </cell>
          <cell r="R72">
            <v>-1.0000000009313226E-2</v>
          </cell>
        </row>
        <row r="73">
          <cell r="A73">
            <v>5456</v>
          </cell>
          <cell r="B73">
            <v>718</v>
          </cell>
          <cell r="C73" t="str">
            <v>A</v>
          </cell>
          <cell r="D73" t="str">
            <v>CDI</v>
          </cell>
          <cell r="E73" t="str">
            <v>SWAP CDI</v>
          </cell>
          <cell r="F73" t="str">
            <v>BANCO CHASE MANHATTAN S.A.</v>
          </cell>
          <cell r="G73">
            <v>36454</v>
          </cell>
          <cell r="H73">
            <v>37062</v>
          </cell>
          <cell r="I73">
            <v>415000</v>
          </cell>
          <cell r="J73">
            <v>485429.88</v>
          </cell>
          <cell r="K73">
            <v>541747.13</v>
          </cell>
          <cell r="L73">
            <v>100</v>
          </cell>
          <cell r="M73" t="str">
            <v>S</v>
          </cell>
          <cell r="O73" t="str">
            <v>T</v>
          </cell>
          <cell r="P73">
            <v>100</v>
          </cell>
          <cell r="Q73">
            <v>485429.88</v>
          </cell>
          <cell r="R73">
            <v>0</v>
          </cell>
        </row>
        <row r="74">
          <cell r="A74">
            <v>5457</v>
          </cell>
          <cell r="B74">
            <v>720</v>
          </cell>
          <cell r="C74" t="str">
            <v>A</v>
          </cell>
          <cell r="D74" t="str">
            <v>CDI</v>
          </cell>
          <cell r="E74" t="str">
            <v>SWAP CDI</v>
          </cell>
          <cell r="F74" t="str">
            <v>BANCO CHASE MANHATTAN S.A.</v>
          </cell>
          <cell r="G74">
            <v>36454</v>
          </cell>
          <cell r="H74">
            <v>37092</v>
          </cell>
          <cell r="I74">
            <v>415000</v>
          </cell>
          <cell r="J74">
            <v>485429.88</v>
          </cell>
          <cell r="K74">
            <v>549289.04</v>
          </cell>
          <cell r="L74">
            <v>100</v>
          </cell>
          <cell r="M74" t="str">
            <v>S</v>
          </cell>
          <cell r="O74" t="str">
            <v>T</v>
          </cell>
          <cell r="P74">
            <v>100</v>
          </cell>
          <cell r="Q74">
            <v>485429.88</v>
          </cell>
          <cell r="R74">
            <v>0</v>
          </cell>
        </row>
        <row r="75">
          <cell r="A75">
            <v>5458</v>
          </cell>
          <cell r="B75">
            <v>722</v>
          </cell>
          <cell r="C75" t="str">
            <v>A</v>
          </cell>
          <cell r="D75" t="str">
            <v>CDI</v>
          </cell>
          <cell r="E75" t="str">
            <v>SWAP CDI</v>
          </cell>
          <cell r="F75" t="str">
            <v>BANCO CHASE MANHATTAN S.A.</v>
          </cell>
          <cell r="G75">
            <v>36454</v>
          </cell>
          <cell r="H75">
            <v>37123</v>
          </cell>
          <cell r="I75">
            <v>415000</v>
          </cell>
          <cell r="J75">
            <v>485429.88</v>
          </cell>
          <cell r="K75">
            <v>556618.79</v>
          </cell>
          <cell r="L75">
            <v>100</v>
          </cell>
          <cell r="M75" t="str">
            <v>S</v>
          </cell>
          <cell r="O75" t="str">
            <v>T</v>
          </cell>
          <cell r="P75">
            <v>100</v>
          </cell>
          <cell r="Q75">
            <v>485429.87</v>
          </cell>
          <cell r="R75">
            <v>-1.0000000009313226E-2</v>
          </cell>
        </row>
        <row r="76">
          <cell r="A76">
            <v>5459</v>
          </cell>
          <cell r="B76">
            <v>724</v>
          </cell>
          <cell r="C76" t="str">
            <v>A</v>
          </cell>
          <cell r="D76" t="str">
            <v>CDI</v>
          </cell>
          <cell r="E76" t="str">
            <v>SWAP CDI</v>
          </cell>
          <cell r="F76" t="str">
            <v>BANCO CHASE MANHATTAN S.A.</v>
          </cell>
          <cell r="G76">
            <v>36454</v>
          </cell>
          <cell r="H76">
            <v>37153</v>
          </cell>
          <cell r="I76">
            <v>415000</v>
          </cell>
          <cell r="J76">
            <v>485429.88</v>
          </cell>
          <cell r="K76">
            <v>564092.34</v>
          </cell>
          <cell r="L76">
            <v>100</v>
          </cell>
          <cell r="M76" t="str">
            <v>S</v>
          </cell>
          <cell r="O76" t="str">
            <v>T</v>
          </cell>
          <cell r="P76">
            <v>100</v>
          </cell>
          <cell r="Q76">
            <v>485429.87</v>
          </cell>
          <cell r="R76">
            <v>-1.0000000009313226E-2</v>
          </cell>
        </row>
        <row r="77">
          <cell r="A77">
            <v>5460</v>
          </cell>
          <cell r="B77">
            <v>726</v>
          </cell>
          <cell r="C77" t="str">
            <v>A</v>
          </cell>
          <cell r="D77" t="str">
            <v>CDI</v>
          </cell>
          <cell r="E77" t="str">
            <v>SWAP CDI</v>
          </cell>
          <cell r="F77" t="str">
            <v>BANCO CHASE MANHATTAN S.A.</v>
          </cell>
          <cell r="G77">
            <v>36454</v>
          </cell>
          <cell r="H77">
            <v>37174</v>
          </cell>
          <cell r="I77">
            <v>415000</v>
          </cell>
          <cell r="J77">
            <v>485429.88</v>
          </cell>
          <cell r="K77">
            <v>569515.47</v>
          </cell>
          <cell r="L77">
            <v>100</v>
          </cell>
          <cell r="M77" t="str">
            <v>S</v>
          </cell>
          <cell r="O77" t="str">
            <v>T</v>
          </cell>
          <cell r="P77">
            <v>100</v>
          </cell>
          <cell r="Q77">
            <v>485429.88</v>
          </cell>
          <cell r="R77">
            <v>0</v>
          </cell>
        </row>
        <row r="78">
          <cell r="A78">
            <v>5461</v>
          </cell>
          <cell r="B78">
            <v>728</v>
          </cell>
          <cell r="C78" t="str">
            <v>A</v>
          </cell>
          <cell r="D78" t="str">
            <v>CDI</v>
          </cell>
          <cell r="E78" t="str">
            <v>SWAP CDI</v>
          </cell>
          <cell r="F78" t="str">
            <v>BANCO CHASE MANHATTAN S.A.</v>
          </cell>
          <cell r="G78">
            <v>36454</v>
          </cell>
          <cell r="H78">
            <v>36815</v>
          </cell>
          <cell r="I78">
            <v>415000</v>
          </cell>
          <cell r="J78">
            <v>485429.88</v>
          </cell>
          <cell r="K78">
            <v>488364.84</v>
          </cell>
          <cell r="L78">
            <v>100</v>
          </cell>
          <cell r="M78" t="str">
            <v>S</v>
          </cell>
          <cell r="O78" t="str">
            <v>T</v>
          </cell>
          <cell r="P78">
            <v>100</v>
          </cell>
          <cell r="Q78">
            <v>485429.88</v>
          </cell>
          <cell r="R78">
            <v>0</v>
          </cell>
        </row>
        <row r="79">
          <cell r="A79">
            <v>5503</v>
          </cell>
          <cell r="B79">
            <v>744</v>
          </cell>
          <cell r="C79" t="str">
            <v>A</v>
          </cell>
          <cell r="D79" t="str">
            <v>CDI</v>
          </cell>
          <cell r="E79" t="str">
            <v>SWAP CDI</v>
          </cell>
          <cell r="F79" t="str">
            <v>SENIOR S.A. CCTVM</v>
          </cell>
          <cell r="G79">
            <v>36469</v>
          </cell>
          <cell r="H79">
            <v>36836</v>
          </cell>
          <cell r="I79">
            <v>5000000</v>
          </cell>
          <cell r="J79">
            <v>5808889.9500000002</v>
          </cell>
          <cell r="K79">
            <v>5893529.5999999996</v>
          </cell>
          <cell r="L79">
            <v>100</v>
          </cell>
          <cell r="M79" t="str">
            <v>S</v>
          </cell>
          <cell r="O79" t="str">
            <v>T</v>
          </cell>
          <cell r="P79">
            <v>100</v>
          </cell>
          <cell r="Q79">
            <v>5808889.9500000002</v>
          </cell>
          <cell r="R79">
            <v>0</v>
          </cell>
        </row>
        <row r="80">
          <cell r="A80">
            <v>5504</v>
          </cell>
          <cell r="B80">
            <v>746</v>
          </cell>
          <cell r="C80" t="str">
            <v>A</v>
          </cell>
          <cell r="D80" t="str">
            <v>CDI</v>
          </cell>
          <cell r="E80" t="str">
            <v>SWAP CDI</v>
          </cell>
          <cell r="F80" t="str">
            <v>SAFIC CORRETORA DE VALORES E CÂMBIO S/A</v>
          </cell>
          <cell r="G80">
            <v>36469</v>
          </cell>
          <cell r="H80">
            <v>36836</v>
          </cell>
          <cell r="I80">
            <v>5000000</v>
          </cell>
          <cell r="J80">
            <v>5808889.9500000002</v>
          </cell>
          <cell r="K80">
            <v>5893529.5999999996</v>
          </cell>
          <cell r="L80">
            <v>100</v>
          </cell>
          <cell r="M80" t="str">
            <v>S</v>
          </cell>
          <cell r="O80" t="str">
            <v>T</v>
          </cell>
          <cell r="P80">
            <v>100</v>
          </cell>
          <cell r="Q80">
            <v>5808889.9500000002</v>
          </cell>
          <cell r="R80">
            <v>0</v>
          </cell>
        </row>
        <row r="81">
          <cell r="A81">
            <v>5505</v>
          </cell>
          <cell r="B81">
            <v>748</v>
          </cell>
          <cell r="C81" t="str">
            <v>A</v>
          </cell>
          <cell r="D81" t="str">
            <v>CDI</v>
          </cell>
          <cell r="E81" t="str">
            <v>SWAP CDI</v>
          </cell>
          <cell r="F81" t="str">
            <v>SAFIC CORRETORA DE VALORES E CÂMBIO S/A</v>
          </cell>
          <cell r="G81">
            <v>36469</v>
          </cell>
          <cell r="H81">
            <v>36951</v>
          </cell>
          <cell r="I81">
            <v>9647500</v>
          </cell>
          <cell r="J81">
            <v>11208253.16</v>
          </cell>
          <cell r="K81">
            <v>11926718.720000001</v>
          </cell>
          <cell r="L81">
            <v>100</v>
          </cell>
          <cell r="M81" t="str">
            <v>S</v>
          </cell>
          <cell r="O81" t="str">
            <v>T</v>
          </cell>
          <cell r="P81">
            <v>100</v>
          </cell>
          <cell r="Q81">
            <v>11208253.15</v>
          </cell>
          <cell r="R81">
            <v>-9.9999997764825821E-3</v>
          </cell>
        </row>
        <row r="82">
          <cell r="A82">
            <v>5508</v>
          </cell>
          <cell r="B82">
            <v>750</v>
          </cell>
          <cell r="C82" t="str">
            <v>A</v>
          </cell>
          <cell r="D82" t="str">
            <v>CDI</v>
          </cell>
          <cell r="E82" t="str">
            <v>SWAP CDI</v>
          </cell>
          <cell r="F82" t="str">
            <v>SAFIC CORRETORA DE VALORES E CÂMBIO S/A</v>
          </cell>
          <cell r="G82">
            <v>36472</v>
          </cell>
          <cell r="H82">
            <v>36836</v>
          </cell>
          <cell r="I82">
            <v>5000000</v>
          </cell>
          <cell r="J82">
            <v>5804941.5899999999</v>
          </cell>
          <cell r="K82">
            <v>5889523.71</v>
          </cell>
          <cell r="L82">
            <v>100</v>
          </cell>
          <cell r="M82" t="str">
            <v>S</v>
          </cell>
          <cell r="O82" t="str">
            <v>T</v>
          </cell>
          <cell r="P82">
            <v>100</v>
          </cell>
          <cell r="Q82">
            <v>5804941.5899999999</v>
          </cell>
          <cell r="R82">
            <v>0</v>
          </cell>
        </row>
        <row r="83">
          <cell r="A83">
            <v>5510</v>
          </cell>
          <cell r="B83">
            <v>752</v>
          </cell>
          <cell r="C83" t="str">
            <v>A</v>
          </cell>
          <cell r="D83" t="str">
            <v>CDI</v>
          </cell>
          <cell r="E83" t="str">
            <v>SWAP CDI</v>
          </cell>
          <cell r="F83" t="str">
            <v>SENIOR S.A. CCTVM</v>
          </cell>
          <cell r="G83">
            <v>36473</v>
          </cell>
          <cell r="H83">
            <v>36836</v>
          </cell>
          <cell r="I83">
            <v>5000000</v>
          </cell>
          <cell r="J83">
            <v>5800995.9199999999</v>
          </cell>
          <cell r="K83">
            <v>5885520.5499999998</v>
          </cell>
          <cell r="L83">
            <v>100</v>
          </cell>
          <cell r="M83" t="str">
            <v>S</v>
          </cell>
          <cell r="O83" t="str">
            <v>T</v>
          </cell>
          <cell r="P83">
            <v>100</v>
          </cell>
          <cell r="Q83">
            <v>5800995.9199999999</v>
          </cell>
          <cell r="R83">
            <v>0</v>
          </cell>
        </row>
        <row r="84">
          <cell r="A84">
            <v>5511</v>
          </cell>
          <cell r="B84">
            <v>45127</v>
          </cell>
          <cell r="C84" t="str">
            <v>A</v>
          </cell>
          <cell r="D84" t="str">
            <v>PRÉ</v>
          </cell>
          <cell r="E84" t="str">
            <v>SWAP PRÉ</v>
          </cell>
          <cell r="F84" t="str">
            <v>SAFIC CORRETORA DE VALORES DE CÂMBIO LTDA</v>
          </cell>
          <cell r="G84">
            <v>36473</v>
          </cell>
          <cell r="H84">
            <v>36836</v>
          </cell>
          <cell r="I84">
            <v>5000000</v>
          </cell>
          <cell r="J84">
            <v>5958507.7200887492</v>
          </cell>
          <cell r="K84">
            <v>6078302.1405078759</v>
          </cell>
          <cell r="L84">
            <v>21.37</v>
          </cell>
          <cell r="M84" t="str">
            <v>S</v>
          </cell>
          <cell r="O84" t="str">
            <v>T</v>
          </cell>
          <cell r="P84">
            <v>15.11</v>
          </cell>
          <cell r="Q84">
            <v>5991008.6043169722</v>
          </cell>
          <cell r="R84">
            <v>32500.884228223003</v>
          </cell>
        </row>
        <row r="85">
          <cell r="A85">
            <v>5512</v>
          </cell>
          <cell r="B85">
            <v>45215</v>
          </cell>
          <cell r="C85" t="str">
            <v>A</v>
          </cell>
          <cell r="D85" t="str">
            <v>PRÉ</v>
          </cell>
          <cell r="E85" t="str">
            <v>SWAP PRÉ</v>
          </cell>
          <cell r="F85" t="str">
            <v>QUALITY CORRETORA DE MERCADORIAS LTDA</v>
          </cell>
          <cell r="G85">
            <v>36474</v>
          </cell>
          <cell r="H85">
            <v>36836</v>
          </cell>
          <cell r="I85">
            <v>5000000</v>
          </cell>
          <cell r="J85">
            <v>5991614.5728273997</v>
          </cell>
          <cell r="K85">
            <v>6116305.9364855411</v>
          </cell>
          <cell r="L85">
            <v>22.19</v>
          </cell>
          <cell r="M85" t="str">
            <v>S</v>
          </cell>
          <cell r="O85" t="str">
            <v>T</v>
          </cell>
          <cell r="P85">
            <v>15.11</v>
          </cell>
          <cell r="Q85">
            <v>6028466.6087787049</v>
          </cell>
          <cell r="R85">
            <v>36852.035951305181</v>
          </cell>
        </row>
        <row r="86">
          <cell r="A86">
            <v>5513</v>
          </cell>
          <cell r="B86">
            <v>45216</v>
          </cell>
          <cell r="C86" t="str">
            <v>A</v>
          </cell>
          <cell r="D86" t="str">
            <v>PRÉ</v>
          </cell>
          <cell r="E86" t="str">
            <v>SWAP PRÉ</v>
          </cell>
          <cell r="F86" t="str">
            <v>SAFIC CORRETORA DE VALORES DE CÂMBIO LTDA</v>
          </cell>
          <cell r="G86">
            <v>36474</v>
          </cell>
          <cell r="H86">
            <v>36836</v>
          </cell>
          <cell r="I86">
            <v>10000000</v>
          </cell>
          <cell r="J86">
            <v>12012442.137378555</v>
          </cell>
          <cell r="K86">
            <v>12265832.421280248</v>
          </cell>
          <cell r="L86">
            <v>22.52</v>
          </cell>
          <cell r="M86" t="str">
            <v>S</v>
          </cell>
          <cell r="O86" t="str">
            <v>T</v>
          </cell>
          <cell r="P86">
            <v>15.11</v>
          </cell>
          <cell r="Q86">
            <v>12089676.668962033</v>
          </cell>
          <cell r="R86">
            <v>77234.531583478674</v>
          </cell>
        </row>
        <row r="87">
          <cell r="A87">
            <v>5514</v>
          </cell>
          <cell r="B87">
            <v>760</v>
          </cell>
          <cell r="C87" t="str">
            <v>A</v>
          </cell>
          <cell r="D87" t="str">
            <v>CDI</v>
          </cell>
          <cell r="E87" t="str">
            <v>SWAP CDI</v>
          </cell>
          <cell r="F87" t="str">
            <v>SAFIC CORRETORA DE VALORES E CÂMBIO S/A</v>
          </cell>
          <cell r="G87">
            <v>36474</v>
          </cell>
          <cell r="H87">
            <v>36836</v>
          </cell>
          <cell r="I87">
            <v>10000000</v>
          </cell>
          <cell r="J87">
            <v>11594109.75</v>
          </cell>
          <cell r="K87">
            <v>11763044.16</v>
          </cell>
          <cell r="L87">
            <v>100</v>
          </cell>
          <cell r="M87" t="str">
            <v>S</v>
          </cell>
          <cell r="O87" t="str">
            <v>T</v>
          </cell>
          <cell r="P87">
            <v>100</v>
          </cell>
          <cell r="Q87">
            <v>11594109.75</v>
          </cell>
          <cell r="R87">
            <v>0</v>
          </cell>
        </row>
        <row r="88">
          <cell r="A88">
            <v>5515</v>
          </cell>
          <cell r="B88">
            <v>45218</v>
          </cell>
          <cell r="C88" t="str">
            <v>A</v>
          </cell>
          <cell r="D88" t="str">
            <v>PRÉ</v>
          </cell>
          <cell r="E88" t="str">
            <v>SWAP PRÉ</v>
          </cell>
          <cell r="F88" t="str">
            <v>SENIOR D.T.V.M. S.A.</v>
          </cell>
          <cell r="G88">
            <v>36474</v>
          </cell>
          <cell r="H88">
            <v>36836</v>
          </cell>
          <cell r="I88">
            <v>15000000</v>
          </cell>
          <cell r="J88">
            <v>17979226.184501041</v>
          </cell>
          <cell r="K88">
            <v>18353900.85809166</v>
          </cell>
          <cell r="L88">
            <v>22.222999999999999</v>
          </cell>
          <cell r="M88" t="str">
            <v>S</v>
          </cell>
          <cell r="O88" t="str">
            <v>T</v>
          </cell>
          <cell r="P88">
            <v>15.11</v>
          </cell>
          <cell r="Q88">
            <v>18090311.310918178</v>
          </cell>
          <cell r="R88">
            <v>111085.12641713768</v>
          </cell>
        </row>
        <row r="89">
          <cell r="A89">
            <v>5516</v>
          </cell>
          <cell r="B89">
            <v>45279</v>
          </cell>
          <cell r="C89" t="str">
            <v>A</v>
          </cell>
          <cell r="D89" t="str">
            <v>PRÉ</v>
          </cell>
          <cell r="E89" t="str">
            <v>SWAP PRÉ</v>
          </cell>
          <cell r="F89" t="str">
            <v>SAFIC CORRETORA DE VALORES DE CÂMBIO LTDA</v>
          </cell>
          <cell r="G89">
            <v>36475</v>
          </cell>
          <cell r="H89">
            <v>36836</v>
          </cell>
          <cell r="I89">
            <v>20000000</v>
          </cell>
          <cell r="J89">
            <v>24078788.999568969</v>
          </cell>
          <cell r="K89">
            <v>24594584.643495683</v>
          </cell>
          <cell r="L89">
            <v>22.9025</v>
          </cell>
          <cell r="M89" t="str">
            <v>S</v>
          </cell>
          <cell r="O89" t="str">
            <v>T</v>
          </cell>
          <cell r="P89">
            <v>15.11</v>
          </cell>
          <cell r="Q89">
            <v>24241369.516138121</v>
          </cell>
          <cell r="R89">
            <v>162580.51656915247</v>
          </cell>
        </row>
        <row r="90">
          <cell r="A90">
            <v>5517</v>
          </cell>
          <cell r="B90">
            <v>45280</v>
          </cell>
          <cell r="C90" t="str">
            <v>A</v>
          </cell>
          <cell r="D90" t="str">
            <v>PRÉ</v>
          </cell>
          <cell r="E90" t="str">
            <v>SWAP PRÉ</v>
          </cell>
          <cell r="F90" t="str">
            <v>C.M. CAPITAL MARKETS DISTR. TÍT. VAL. MOB. LTDA</v>
          </cell>
          <cell r="G90">
            <v>36475</v>
          </cell>
          <cell r="H90">
            <v>36836</v>
          </cell>
          <cell r="I90">
            <v>10000000</v>
          </cell>
          <cell r="J90">
            <v>12051516.236623975</v>
          </cell>
          <cell r="K90">
            <v>12311088.438266348</v>
          </cell>
          <cell r="L90">
            <v>23.04</v>
          </cell>
          <cell r="M90" t="str">
            <v>S</v>
          </cell>
          <cell r="O90" t="str">
            <v>T</v>
          </cell>
          <cell r="P90">
            <v>15.11</v>
          </cell>
          <cell r="Q90">
            <v>12134282.741660187</v>
          </cell>
          <cell r="R90">
            <v>82766.505036212504</v>
          </cell>
        </row>
        <row r="91">
          <cell r="A91">
            <v>5518</v>
          </cell>
          <cell r="B91">
            <v>768</v>
          </cell>
          <cell r="C91" t="str">
            <v>A</v>
          </cell>
          <cell r="D91" t="str">
            <v>CDI</v>
          </cell>
          <cell r="E91" t="str">
            <v>SWAP CDI</v>
          </cell>
          <cell r="F91" t="str">
            <v>SENIOR S.A. CCTVM</v>
          </cell>
          <cell r="G91">
            <v>36475</v>
          </cell>
          <cell r="H91">
            <v>36836</v>
          </cell>
          <cell r="I91">
            <v>25000000</v>
          </cell>
          <cell r="J91">
            <v>28965795.800000001</v>
          </cell>
          <cell r="K91">
            <v>29387848</v>
          </cell>
          <cell r="L91">
            <v>100</v>
          </cell>
          <cell r="M91" t="str">
            <v>S</v>
          </cell>
          <cell r="O91" t="str">
            <v>T</v>
          </cell>
          <cell r="P91">
            <v>100</v>
          </cell>
          <cell r="Q91">
            <v>28965795.800000001</v>
          </cell>
          <cell r="R91">
            <v>0</v>
          </cell>
        </row>
        <row r="92">
          <cell r="A92">
            <v>5520</v>
          </cell>
          <cell r="B92">
            <v>45283</v>
          </cell>
          <cell r="C92" t="str">
            <v>A</v>
          </cell>
          <cell r="D92" t="str">
            <v>PRÉ</v>
          </cell>
          <cell r="E92" t="str">
            <v>SWAP PRÉ</v>
          </cell>
          <cell r="F92" t="str">
            <v>LINK CORRETORA DE MERCADORIAS LTDA</v>
          </cell>
          <cell r="G92">
            <v>36475</v>
          </cell>
          <cell r="H92">
            <v>36836</v>
          </cell>
          <cell r="I92">
            <v>5000000</v>
          </cell>
          <cell r="J92">
            <v>6014737.8532058615</v>
          </cell>
          <cell r="K92">
            <v>6143002.3109693015</v>
          </cell>
          <cell r="L92">
            <v>22.79</v>
          </cell>
          <cell r="M92" t="str">
            <v>S</v>
          </cell>
          <cell r="O92" t="str">
            <v>T</v>
          </cell>
          <cell r="P92">
            <v>15.11</v>
          </cell>
          <cell r="Q92">
            <v>6054779.5832803166</v>
          </cell>
          <cell r="R92">
            <v>40041.73007445503</v>
          </cell>
        </row>
        <row r="93">
          <cell r="A93">
            <v>5524</v>
          </cell>
          <cell r="B93">
            <v>45349</v>
          </cell>
          <cell r="C93" t="str">
            <v>A</v>
          </cell>
          <cell r="D93" t="str">
            <v>PRÉ</v>
          </cell>
          <cell r="E93" t="str">
            <v>SWAP PRÉ</v>
          </cell>
          <cell r="F93" t="str">
            <v>RENDA FIXA SAS F.I.F.</v>
          </cell>
          <cell r="G93">
            <v>36475</v>
          </cell>
          <cell r="H93">
            <v>36836</v>
          </cell>
          <cell r="I93">
            <v>2000000</v>
          </cell>
          <cell r="J93">
            <v>2405189.7610722939</v>
          </cell>
          <cell r="K93">
            <v>2456398.2448967006</v>
          </cell>
          <cell r="L93">
            <v>22.75</v>
          </cell>
          <cell r="M93" t="str">
            <v>S</v>
          </cell>
          <cell r="O93" t="str">
            <v>T</v>
          </cell>
          <cell r="P93">
            <v>15.11</v>
          </cell>
          <cell r="Q93">
            <v>2421120.681502617</v>
          </cell>
          <cell r="R93">
            <v>15930.920430323109</v>
          </cell>
        </row>
        <row r="94">
          <cell r="A94">
            <v>5525</v>
          </cell>
          <cell r="B94">
            <v>774</v>
          </cell>
          <cell r="C94" t="str">
            <v>A</v>
          </cell>
          <cell r="D94" t="str">
            <v>CDI</v>
          </cell>
          <cell r="E94" t="str">
            <v>SWAP CDI</v>
          </cell>
          <cell r="F94" t="str">
            <v>SENIOR S.A. CCTVM</v>
          </cell>
          <cell r="G94">
            <v>36476</v>
          </cell>
          <cell r="H94">
            <v>36836</v>
          </cell>
          <cell r="I94">
            <v>5000000</v>
          </cell>
          <cell r="J94">
            <v>5789211.8200000003</v>
          </cell>
          <cell r="K94">
            <v>5873564.7400000002</v>
          </cell>
          <cell r="L94">
            <v>100</v>
          </cell>
          <cell r="M94" t="str">
            <v>S</v>
          </cell>
          <cell r="O94" t="str">
            <v>T</v>
          </cell>
          <cell r="P94">
            <v>100</v>
          </cell>
          <cell r="Q94">
            <v>5789211.8099999996</v>
          </cell>
          <cell r="R94">
            <v>-1.0000000707805157E-2</v>
          </cell>
        </row>
        <row r="95">
          <cell r="A95">
            <v>5526</v>
          </cell>
          <cell r="B95">
            <v>45351</v>
          </cell>
          <cell r="C95" t="str">
            <v>A</v>
          </cell>
          <cell r="D95" t="str">
            <v>PRÉ</v>
          </cell>
          <cell r="E95" t="str">
            <v>SWAP PRÉ</v>
          </cell>
          <cell r="F95" t="str">
            <v>SENIOR D.T.V.M. S.A.</v>
          </cell>
          <cell r="G95">
            <v>36476</v>
          </cell>
          <cell r="H95">
            <v>36836</v>
          </cell>
          <cell r="I95">
            <v>5000000</v>
          </cell>
          <cell r="J95">
            <v>6015920.5313306106</v>
          </cell>
          <cell r="K95">
            <v>6144750</v>
          </cell>
          <cell r="L95">
            <v>22.895</v>
          </cell>
          <cell r="M95" t="str">
            <v>S</v>
          </cell>
          <cell r="O95" t="str">
            <v>T</v>
          </cell>
          <cell r="P95">
            <v>15.11</v>
          </cell>
          <cell r="Q95">
            <v>6056502.1728750002</v>
          </cell>
          <cell r="R95">
            <v>40581.641544389538</v>
          </cell>
        </row>
        <row r="96">
          <cell r="A96">
            <v>5527</v>
          </cell>
          <cell r="B96">
            <v>45352</v>
          </cell>
          <cell r="C96" t="str">
            <v>A</v>
          </cell>
          <cell r="D96" t="str">
            <v>PRÉ</v>
          </cell>
          <cell r="E96" t="str">
            <v>SWAP PRÉ</v>
          </cell>
          <cell r="F96" t="str">
            <v>C.M. CAPITAL MARKETS DISTR. TÍT. VAL. MOB. LTDA</v>
          </cell>
          <cell r="G96">
            <v>36476</v>
          </cell>
          <cell r="H96">
            <v>36836</v>
          </cell>
          <cell r="I96">
            <v>10000000</v>
          </cell>
          <cell r="J96">
            <v>12035793.838959428</v>
          </cell>
          <cell r="K96">
            <v>12294000</v>
          </cell>
          <cell r="L96">
            <v>22.94</v>
          </cell>
          <cell r="M96" t="str">
            <v>S</v>
          </cell>
          <cell r="O96" t="str">
            <v>T</v>
          </cell>
          <cell r="P96">
            <v>15.11</v>
          </cell>
          <cell r="Q96">
            <v>12117439.719000001</v>
          </cell>
          <cell r="R96">
            <v>81645.880040572956</v>
          </cell>
        </row>
        <row r="97">
          <cell r="A97">
            <v>5528</v>
          </cell>
          <cell r="B97">
            <v>45353</v>
          </cell>
          <cell r="C97" t="str">
            <v>A</v>
          </cell>
          <cell r="D97" t="str">
            <v>PRÉ</v>
          </cell>
          <cell r="E97" t="str">
            <v>SWAP PRÉ</v>
          </cell>
          <cell r="F97" t="str">
            <v>QUALITY CORRETORA DE MERCADORIAS LTDA</v>
          </cell>
          <cell r="G97">
            <v>36476</v>
          </cell>
          <cell r="H97">
            <v>36836</v>
          </cell>
          <cell r="I97">
            <v>5000000</v>
          </cell>
          <cell r="J97">
            <v>6017896.9194797138</v>
          </cell>
          <cell r="K97">
            <v>6147000</v>
          </cell>
          <cell r="L97">
            <v>22.94</v>
          </cell>
          <cell r="M97" t="str">
            <v>S</v>
          </cell>
          <cell r="O97" t="str">
            <v>T</v>
          </cell>
          <cell r="P97">
            <v>15.11</v>
          </cell>
          <cell r="Q97">
            <v>6058719.8595000003</v>
          </cell>
          <cell r="R97">
            <v>40822.940020286478</v>
          </cell>
        </row>
        <row r="98">
          <cell r="A98">
            <v>5578</v>
          </cell>
          <cell r="B98">
            <v>820</v>
          </cell>
          <cell r="C98" t="str">
            <v>A</v>
          </cell>
          <cell r="D98" t="str">
            <v>CDI</v>
          </cell>
          <cell r="E98" t="str">
            <v>SWAP CDI</v>
          </cell>
          <cell r="F98" t="str">
            <v>SAFIC CORRETORA DE VALORES E CÂMBIO S/A</v>
          </cell>
          <cell r="G98">
            <v>36493</v>
          </cell>
          <cell r="H98">
            <v>36831</v>
          </cell>
          <cell r="I98">
            <v>10000000</v>
          </cell>
          <cell r="J98">
            <v>11499610.77</v>
          </cell>
          <cell r="K98">
            <v>11653081.859999999</v>
          </cell>
          <cell r="L98">
            <v>100</v>
          </cell>
          <cell r="M98" t="str">
            <v>S</v>
          </cell>
          <cell r="O98" t="str">
            <v>T</v>
          </cell>
          <cell r="P98">
            <v>100</v>
          </cell>
          <cell r="Q98">
            <v>11499610.76</v>
          </cell>
          <cell r="R98">
            <v>-9.9999997764825821E-3</v>
          </cell>
        </row>
        <row r="99">
          <cell r="A99">
            <v>5579</v>
          </cell>
          <cell r="B99">
            <v>822</v>
          </cell>
          <cell r="C99" t="str">
            <v>A</v>
          </cell>
          <cell r="D99" t="str">
            <v>CDI</v>
          </cell>
          <cell r="E99" t="str">
            <v>SWAP CDI</v>
          </cell>
          <cell r="F99" t="str">
            <v>SAFIC CORRETORA DE VALORES E CÂMBIO S/A</v>
          </cell>
          <cell r="G99">
            <v>36493</v>
          </cell>
          <cell r="H99">
            <v>36864</v>
          </cell>
          <cell r="I99">
            <v>5000000</v>
          </cell>
          <cell r="J99">
            <v>5749805.3799999999</v>
          </cell>
          <cell r="K99">
            <v>5900948.8499999996</v>
          </cell>
          <cell r="L99">
            <v>100</v>
          </cell>
          <cell r="M99" t="str">
            <v>S</v>
          </cell>
          <cell r="O99" t="str">
            <v>T</v>
          </cell>
          <cell r="P99">
            <v>100</v>
          </cell>
          <cell r="Q99">
            <v>5749805.3700000001</v>
          </cell>
          <cell r="R99">
            <v>-9.9999997764825821E-3</v>
          </cell>
        </row>
        <row r="100">
          <cell r="A100">
            <v>5628</v>
          </cell>
          <cell r="B100">
            <v>850</v>
          </cell>
          <cell r="C100" t="str">
            <v>A</v>
          </cell>
          <cell r="D100" t="str">
            <v>CDI</v>
          </cell>
          <cell r="E100" t="str">
            <v>SWAP CDI</v>
          </cell>
          <cell r="F100" t="str">
            <v>PIRELLI CABOS S.A.</v>
          </cell>
          <cell r="G100">
            <v>36504</v>
          </cell>
          <cell r="H100">
            <v>36868</v>
          </cell>
          <cell r="I100">
            <v>566115.39</v>
          </cell>
          <cell r="J100">
            <v>647019.53</v>
          </cell>
          <cell r="K100">
            <v>665646.64</v>
          </cell>
          <cell r="L100">
            <v>100</v>
          </cell>
          <cell r="M100" t="str">
            <v>S</v>
          </cell>
          <cell r="O100" t="str">
            <v>T</v>
          </cell>
          <cell r="P100">
            <v>100</v>
          </cell>
          <cell r="Q100">
            <v>647019.52000000002</v>
          </cell>
          <cell r="R100">
            <v>-1.0000000009313226E-2</v>
          </cell>
        </row>
        <row r="101">
          <cell r="A101">
            <v>5643</v>
          </cell>
          <cell r="C101" t="str">
            <v>A</v>
          </cell>
          <cell r="D101" t="str">
            <v>USDCOM</v>
          </cell>
          <cell r="E101" t="str">
            <v>SWAP USD</v>
          </cell>
          <cell r="F101" t="str">
            <v>WESTLB FIX DI FUNDO DE INVESTIMENTO FINANCEIRO</v>
          </cell>
          <cell r="G101">
            <v>36508</v>
          </cell>
          <cell r="H101">
            <v>36874</v>
          </cell>
          <cell r="I101">
            <v>114564.87</v>
          </cell>
          <cell r="J101">
            <v>124549.11973583653</v>
          </cell>
          <cell r="K101">
            <v>127257.57699328846</v>
          </cell>
          <cell r="L101">
            <v>11.4</v>
          </cell>
          <cell r="O101" t="str">
            <v>T</v>
          </cell>
          <cell r="P101">
            <v>7.47</v>
          </cell>
          <cell r="Q101">
            <v>125306.22203343107</v>
          </cell>
          <cell r="R101">
            <v>757.10229759453796</v>
          </cell>
        </row>
        <row r="102">
          <cell r="A102">
            <v>5644</v>
          </cell>
          <cell r="C102" t="str">
            <v>A</v>
          </cell>
          <cell r="D102" t="str">
            <v>USDCOM</v>
          </cell>
          <cell r="E102" t="str">
            <v>SWAP USD</v>
          </cell>
          <cell r="F102" t="str">
            <v>WESTLB FIX DI FUNDO DE INVESTIMENTO FINANCEIRO</v>
          </cell>
          <cell r="G102">
            <v>36508</v>
          </cell>
          <cell r="H102">
            <v>37057</v>
          </cell>
          <cell r="I102">
            <v>3732876.64</v>
          </cell>
          <cell r="J102">
            <v>4091233.7944690175</v>
          </cell>
          <cell r="K102">
            <v>4424106.1750975279</v>
          </cell>
          <cell r="L102">
            <v>12.5</v>
          </cell>
          <cell r="O102" t="str">
            <v>T</v>
          </cell>
          <cell r="P102">
            <v>8.06</v>
          </cell>
          <cell r="Q102">
            <v>4182523.8757107705</v>
          </cell>
          <cell r="R102">
            <v>91290.081241752952</v>
          </cell>
        </row>
        <row r="103">
          <cell r="A103">
            <v>5674</v>
          </cell>
          <cell r="B103">
            <v>47934</v>
          </cell>
          <cell r="C103" t="str">
            <v>A</v>
          </cell>
          <cell r="D103" t="str">
            <v>PRÉ</v>
          </cell>
          <cell r="E103" t="str">
            <v>SWAP PRÉ</v>
          </cell>
          <cell r="F103" t="str">
            <v>FORD BRASIL LTDA</v>
          </cell>
          <cell r="G103">
            <v>36515</v>
          </cell>
          <cell r="H103">
            <v>36837</v>
          </cell>
          <cell r="I103">
            <v>9024000</v>
          </cell>
          <cell r="J103">
            <v>9899574.4001897331</v>
          </cell>
          <cell r="K103">
            <v>10022999.999278005</v>
          </cell>
          <cell r="L103">
            <v>12.4552797</v>
          </cell>
          <cell r="M103" t="str">
            <v>S</v>
          </cell>
          <cell r="O103" t="str">
            <v>T</v>
          </cell>
          <cell r="P103">
            <v>15.35</v>
          </cell>
          <cell r="Q103">
            <v>9873089.9974888042</v>
          </cell>
          <cell r="R103">
            <v>-26484.402700928971</v>
          </cell>
        </row>
        <row r="104">
          <cell r="A104">
            <v>5677</v>
          </cell>
          <cell r="C104" t="str">
            <v>A</v>
          </cell>
          <cell r="D104" t="str">
            <v>USDCOM</v>
          </cell>
          <cell r="E104" t="str">
            <v>SWAP USD</v>
          </cell>
          <cell r="F104" t="str">
            <v>SAFIC CORRETORA DE VALORES E CÂMBIO S/A</v>
          </cell>
          <cell r="G104">
            <v>36515</v>
          </cell>
          <cell r="H104">
            <v>36837</v>
          </cell>
          <cell r="I104">
            <v>9024000</v>
          </cell>
          <cell r="J104">
            <v>9836464.0949999988</v>
          </cell>
          <cell r="K104">
            <v>9916339.5724999998</v>
          </cell>
          <cell r="L104">
            <v>8.19</v>
          </cell>
          <cell r="O104" t="str">
            <v>T</v>
          </cell>
          <cell r="P104">
            <v>7.99</v>
          </cell>
          <cell r="Q104">
            <v>9833354.6847875323</v>
          </cell>
          <cell r="R104">
            <v>-3109.4102124664932</v>
          </cell>
        </row>
        <row r="105">
          <cell r="A105">
            <v>5678</v>
          </cell>
          <cell r="B105">
            <v>908</v>
          </cell>
          <cell r="C105" t="str">
            <v>A</v>
          </cell>
          <cell r="D105" t="str">
            <v>CDI</v>
          </cell>
          <cell r="E105" t="str">
            <v>SWAP CDI</v>
          </cell>
          <cell r="F105" t="str">
            <v>SAFIC CORRETORA DE VALORES E CÂMBIO S/A</v>
          </cell>
          <cell r="G105">
            <v>36515</v>
          </cell>
          <cell r="H105">
            <v>36837</v>
          </cell>
          <cell r="I105">
            <v>9024000</v>
          </cell>
          <cell r="J105">
            <v>10264516.73</v>
          </cell>
          <cell r="K105">
            <v>10420370.449999999</v>
          </cell>
          <cell r="L105">
            <v>100</v>
          </cell>
          <cell r="M105" t="str">
            <v>S</v>
          </cell>
          <cell r="O105" t="str">
            <v>T</v>
          </cell>
          <cell r="P105">
            <v>100</v>
          </cell>
          <cell r="Q105">
            <v>10264516.73</v>
          </cell>
          <cell r="R105">
            <v>0</v>
          </cell>
        </row>
        <row r="106">
          <cell r="A106">
            <v>5681</v>
          </cell>
          <cell r="C106" t="str">
            <v>A</v>
          </cell>
          <cell r="D106" t="str">
            <v>USDCOM</v>
          </cell>
          <cell r="E106" t="str">
            <v>SWAP USD</v>
          </cell>
          <cell r="F106" t="str">
            <v>CINCO CORRETORA DE MERCADORIAS LTDA</v>
          </cell>
          <cell r="G106">
            <v>36516</v>
          </cell>
          <cell r="H106">
            <v>36815</v>
          </cell>
          <cell r="I106">
            <v>9707297.1300000008</v>
          </cell>
          <cell r="J106">
            <v>10631322.092643691</v>
          </cell>
          <cell r="K106">
            <v>10676189.568103451</v>
          </cell>
          <cell r="L106">
            <v>10.261699999999999</v>
          </cell>
          <cell r="O106" t="str">
            <v>T</v>
          </cell>
          <cell r="P106">
            <v>11.1</v>
          </cell>
          <cell r="Q106">
            <v>10623760.936372409</v>
          </cell>
          <cell r="R106">
            <v>-7561.1562712825835</v>
          </cell>
        </row>
        <row r="107">
          <cell r="A107">
            <v>5685</v>
          </cell>
          <cell r="C107" t="str">
            <v>A</v>
          </cell>
          <cell r="D107" t="str">
            <v>USDCOM</v>
          </cell>
          <cell r="E107" t="str">
            <v>SWAP USD</v>
          </cell>
          <cell r="F107" t="str">
            <v>SAFIC CORRETORA DE VALORES E CÂMBIO S/A</v>
          </cell>
          <cell r="G107">
            <v>36516</v>
          </cell>
          <cell r="H107">
            <v>36815</v>
          </cell>
          <cell r="I107">
            <v>9721805.3800000008</v>
          </cell>
          <cell r="J107">
            <v>10556725.28928793</v>
          </cell>
          <cell r="K107">
            <v>10596544.001918063</v>
          </cell>
          <cell r="L107">
            <v>9.0934000000000008</v>
          </cell>
          <cell r="O107" t="str">
            <v>T</v>
          </cell>
          <cell r="P107">
            <v>11.1</v>
          </cell>
          <cell r="Q107">
            <v>10544506.493633443</v>
          </cell>
          <cell r="R107">
            <v>-12218.795654486865</v>
          </cell>
        </row>
        <row r="108">
          <cell r="A108">
            <v>5692</v>
          </cell>
          <cell r="C108" t="str">
            <v>A</v>
          </cell>
          <cell r="D108" t="str">
            <v>USDCOM</v>
          </cell>
          <cell r="E108" t="str">
            <v>SWAP USD</v>
          </cell>
          <cell r="F108" t="str">
            <v>WESTLB FIX DI FUNDO DE INVESTIMENTO FINANCEIRO</v>
          </cell>
          <cell r="G108">
            <v>36517</v>
          </cell>
          <cell r="H108">
            <v>36815</v>
          </cell>
          <cell r="I108">
            <v>3879131.54</v>
          </cell>
          <cell r="J108">
            <v>4209354.8874050593</v>
          </cell>
          <cell r="K108">
            <v>4224766.1200471316</v>
          </cell>
          <cell r="L108">
            <v>8.8058999999999994</v>
          </cell>
          <cell r="O108" t="str">
            <v>T</v>
          </cell>
          <cell r="P108">
            <v>11.1</v>
          </cell>
          <cell r="Q108">
            <v>4204019.1385848038</v>
          </cell>
          <cell r="R108">
            <v>-5335.7488202555105</v>
          </cell>
        </row>
        <row r="109">
          <cell r="A109">
            <v>5694</v>
          </cell>
          <cell r="B109">
            <v>928</v>
          </cell>
          <cell r="C109" t="str">
            <v>A</v>
          </cell>
          <cell r="D109" t="str">
            <v>CDI</v>
          </cell>
          <cell r="E109" t="str">
            <v>SWAP CDI</v>
          </cell>
          <cell r="F109" t="str">
            <v>WESTLB FIX DI FUNDO DE INVESTIMENTO FINANCEIRO</v>
          </cell>
          <cell r="G109">
            <v>36518</v>
          </cell>
          <cell r="H109">
            <v>37067</v>
          </cell>
          <cell r="I109">
            <v>23671.35</v>
          </cell>
          <cell r="J109">
            <v>26870.31</v>
          </cell>
          <cell r="K109">
            <v>30044.03</v>
          </cell>
          <cell r="L109">
            <v>100</v>
          </cell>
          <cell r="M109" t="str">
            <v>C</v>
          </cell>
          <cell r="O109" t="str">
            <v>T</v>
          </cell>
          <cell r="P109">
            <v>100</v>
          </cell>
          <cell r="Q109">
            <v>26870.3</v>
          </cell>
          <cell r="R109">
            <v>-1.0000000002037268E-2</v>
          </cell>
        </row>
        <row r="110">
          <cell r="A110">
            <v>5695</v>
          </cell>
          <cell r="B110">
            <v>930</v>
          </cell>
          <cell r="C110" t="str">
            <v>A</v>
          </cell>
          <cell r="D110" t="str">
            <v>CDI</v>
          </cell>
          <cell r="E110" t="str">
            <v>SWAP CDI</v>
          </cell>
          <cell r="F110" t="str">
            <v>WESTLB FIX DI TRIPLE A - FUNDO DE INVESTIMENTO FIN</v>
          </cell>
          <cell r="G110">
            <v>36518</v>
          </cell>
          <cell r="H110">
            <v>37067</v>
          </cell>
          <cell r="I110">
            <v>24466.51</v>
          </cell>
          <cell r="J110">
            <v>27772.93</v>
          </cell>
          <cell r="K110">
            <v>31053.26</v>
          </cell>
          <cell r="L110">
            <v>100</v>
          </cell>
          <cell r="M110" t="str">
            <v>C</v>
          </cell>
          <cell r="O110" t="str">
            <v>T</v>
          </cell>
          <cell r="P110">
            <v>100</v>
          </cell>
          <cell r="Q110">
            <v>27772.92</v>
          </cell>
          <cell r="R110">
            <v>-1.0000000002037268E-2</v>
          </cell>
        </row>
        <row r="111">
          <cell r="A111">
            <v>5696</v>
          </cell>
          <cell r="B111">
            <v>932</v>
          </cell>
          <cell r="C111" t="str">
            <v>A</v>
          </cell>
          <cell r="D111" t="str">
            <v>CDI</v>
          </cell>
          <cell r="E111" t="str">
            <v>SWAP CDI</v>
          </cell>
          <cell r="F111" t="str">
            <v>WESTLB FIX TRADITIONAL FIF</v>
          </cell>
          <cell r="G111">
            <v>36518</v>
          </cell>
          <cell r="H111">
            <v>37067</v>
          </cell>
          <cell r="I111">
            <v>49300.02</v>
          </cell>
          <cell r="J111">
            <v>55962.46</v>
          </cell>
          <cell r="K111">
            <v>62572.33</v>
          </cell>
          <cell r="L111">
            <v>100</v>
          </cell>
          <cell r="M111" t="str">
            <v>C</v>
          </cell>
          <cell r="O111" t="str">
            <v>T</v>
          </cell>
          <cell r="P111">
            <v>100</v>
          </cell>
          <cell r="Q111">
            <v>55962.46</v>
          </cell>
          <cell r="R111">
            <v>0</v>
          </cell>
        </row>
        <row r="112">
          <cell r="A112">
            <v>5697</v>
          </cell>
          <cell r="B112">
            <v>934</v>
          </cell>
          <cell r="C112" t="str">
            <v>A</v>
          </cell>
          <cell r="D112" t="str">
            <v>CDI</v>
          </cell>
          <cell r="E112" t="str">
            <v>SWAP CDI</v>
          </cell>
          <cell r="F112" t="str">
            <v>WESTLB DERIVATIVE FIF</v>
          </cell>
          <cell r="G112">
            <v>36518</v>
          </cell>
          <cell r="H112">
            <v>37067</v>
          </cell>
          <cell r="I112">
            <v>25414.59</v>
          </cell>
          <cell r="J112">
            <v>28849.14</v>
          </cell>
          <cell r="K112">
            <v>32256.59</v>
          </cell>
          <cell r="L112">
            <v>100</v>
          </cell>
          <cell r="M112" t="str">
            <v>C</v>
          </cell>
          <cell r="O112" t="str">
            <v>T</v>
          </cell>
          <cell r="P112">
            <v>100</v>
          </cell>
          <cell r="Q112">
            <v>28849.14</v>
          </cell>
          <cell r="R112">
            <v>0</v>
          </cell>
        </row>
        <row r="113">
          <cell r="A113">
            <v>5711</v>
          </cell>
          <cell r="C113" t="str">
            <v>A</v>
          </cell>
          <cell r="D113" t="str">
            <v>USDCOM</v>
          </cell>
          <cell r="E113" t="str">
            <v>SWAP USD</v>
          </cell>
          <cell r="F113" t="str">
            <v>BITTENCOURT S.A. C.T.V.C.</v>
          </cell>
          <cell r="G113">
            <v>36529</v>
          </cell>
          <cell r="H113">
            <v>36899</v>
          </cell>
          <cell r="I113">
            <v>18011000</v>
          </cell>
          <cell r="J113">
            <v>19586354.074999999</v>
          </cell>
          <cell r="K113">
            <v>19996485.213888887</v>
          </cell>
          <cell r="L113">
            <v>7.99</v>
          </cell>
          <cell r="O113" t="str">
            <v>T</v>
          </cell>
          <cell r="P113">
            <v>7.29</v>
          </cell>
          <cell r="Q113">
            <v>19599596.975012142</v>
          </cell>
          <cell r="R113">
            <v>13242.900012142956</v>
          </cell>
        </row>
        <row r="114">
          <cell r="A114">
            <v>5712</v>
          </cell>
          <cell r="B114">
            <v>960</v>
          </cell>
          <cell r="C114" t="str">
            <v>A</v>
          </cell>
          <cell r="D114" t="str">
            <v>CDI</v>
          </cell>
          <cell r="E114" t="str">
            <v>SWAP CDI</v>
          </cell>
          <cell r="F114" t="str">
            <v>C.M. CAPITAL MARKETS DISTR. TÍT. VAL. MOB. LTDA</v>
          </cell>
          <cell r="G114">
            <v>36529</v>
          </cell>
          <cell r="H114">
            <v>36899</v>
          </cell>
          <cell r="I114">
            <v>9005500</v>
          </cell>
          <cell r="J114">
            <v>10173767.93</v>
          </cell>
          <cell r="K114">
            <v>10588612.970000001</v>
          </cell>
          <cell r="L114">
            <v>100</v>
          </cell>
          <cell r="M114" t="str">
            <v>S</v>
          </cell>
          <cell r="O114" t="str">
            <v>T</v>
          </cell>
          <cell r="P114">
            <v>100</v>
          </cell>
          <cell r="Q114">
            <v>10173767.93</v>
          </cell>
          <cell r="R114">
            <v>0</v>
          </cell>
        </row>
        <row r="115">
          <cell r="A115">
            <v>5723</v>
          </cell>
          <cell r="B115">
            <v>976</v>
          </cell>
          <cell r="C115" t="str">
            <v>A</v>
          </cell>
          <cell r="D115" t="str">
            <v>CDI</v>
          </cell>
          <cell r="E115" t="str">
            <v>SWAP CDI</v>
          </cell>
          <cell r="F115" t="str">
            <v>FINABANK CORRETORA C.T.V.M. LTDA</v>
          </cell>
          <cell r="G115">
            <v>36530</v>
          </cell>
          <cell r="H115">
            <v>37182</v>
          </cell>
          <cell r="I115">
            <v>18337000</v>
          </cell>
          <cell r="J115">
            <v>20701705.039999999</v>
          </cell>
          <cell r="K115">
            <v>24365209.760000002</v>
          </cell>
          <cell r="L115">
            <v>100</v>
          </cell>
          <cell r="M115" t="str">
            <v>S</v>
          </cell>
          <cell r="O115" t="str">
            <v>T</v>
          </cell>
          <cell r="P115">
            <v>100</v>
          </cell>
          <cell r="Q115">
            <v>20701705.030000001</v>
          </cell>
          <cell r="R115">
            <v>-9.9999979138374329E-3</v>
          </cell>
        </row>
        <row r="116">
          <cell r="A116">
            <v>5725</v>
          </cell>
          <cell r="B116">
            <v>980</v>
          </cell>
          <cell r="C116" t="str">
            <v>A</v>
          </cell>
          <cell r="D116" t="str">
            <v>CDI</v>
          </cell>
          <cell r="E116" t="str">
            <v>SWAP CDI</v>
          </cell>
          <cell r="F116" t="str">
            <v>SAFIC CORRETORA DE VALORES E CÂMBIO S/A</v>
          </cell>
          <cell r="G116">
            <v>36530</v>
          </cell>
          <cell r="H116">
            <v>37130</v>
          </cell>
          <cell r="I116">
            <v>18337000</v>
          </cell>
          <cell r="J116">
            <v>20701705.039999999</v>
          </cell>
          <cell r="K116">
            <v>23812771.620000001</v>
          </cell>
          <cell r="L116">
            <v>100</v>
          </cell>
          <cell r="M116" t="str">
            <v>S</v>
          </cell>
          <cell r="O116" t="str">
            <v>T</v>
          </cell>
          <cell r="P116">
            <v>100</v>
          </cell>
          <cell r="Q116">
            <v>20701705.039999999</v>
          </cell>
          <cell r="R116">
            <v>0</v>
          </cell>
        </row>
        <row r="117">
          <cell r="A117">
            <v>5731</v>
          </cell>
          <cell r="C117" t="str">
            <v>A</v>
          </cell>
          <cell r="D117" t="str">
            <v>USDCOM</v>
          </cell>
          <cell r="E117" t="str">
            <v>SWAP USD</v>
          </cell>
          <cell r="F117" t="str">
            <v>WESTLB FIX DI FUNDO DE INVESTIMENTO FINANCEIRO</v>
          </cell>
          <cell r="G117">
            <v>36531</v>
          </cell>
          <cell r="H117">
            <v>37000</v>
          </cell>
          <cell r="I117">
            <v>68292.56</v>
          </cell>
          <cell r="J117">
            <v>73777.967438855965</v>
          </cell>
          <cell r="K117">
            <v>78071.556144615708</v>
          </cell>
          <cell r="L117">
            <v>11.3</v>
          </cell>
          <cell r="O117" t="str">
            <v>T</v>
          </cell>
          <cell r="P117">
            <v>7.81</v>
          </cell>
          <cell r="Q117">
            <v>74809.913900628409</v>
          </cell>
          <cell r="R117">
            <v>1031.9464617724443</v>
          </cell>
        </row>
        <row r="118">
          <cell r="A118">
            <v>5732</v>
          </cell>
          <cell r="C118" t="str">
            <v>A</v>
          </cell>
          <cell r="D118" t="str">
            <v>USDCOM</v>
          </cell>
          <cell r="E118" t="str">
            <v>SWAP USD</v>
          </cell>
          <cell r="F118" t="str">
            <v>WESTLB FIX DI FUNDO DE INVESTIMENTO FINANCEIRO</v>
          </cell>
          <cell r="G118">
            <v>36531</v>
          </cell>
          <cell r="H118">
            <v>37067</v>
          </cell>
          <cell r="I118">
            <v>9570.0400000000009</v>
          </cell>
          <cell r="J118">
            <v>10367.124059201684</v>
          </cell>
          <cell r="K118">
            <v>11197.752801319673</v>
          </cell>
          <cell r="L118">
            <v>11.7</v>
          </cell>
          <cell r="O118" t="str">
            <v>T</v>
          </cell>
          <cell r="P118">
            <v>8.0500000000000007</v>
          </cell>
          <cell r="Q118">
            <v>10564.912921528372</v>
          </cell>
          <cell r="R118">
            <v>197.7888623266881</v>
          </cell>
        </row>
        <row r="119">
          <cell r="A119">
            <v>5733</v>
          </cell>
          <cell r="C119" t="str">
            <v>A</v>
          </cell>
          <cell r="D119" t="str">
            <v>USDCOM</v>
          </cell>
          <cell r="E119" t="str">
            <v>SWAP USD</v>
          </cell>
          <cell r="F119" t="str">
            <v>WESTLB FIX DI FUNDO DE INVESTIMENTO FINANCEIRO</v>
          </cell>
          <cell r="G119">
            <v>36531</v>
          </cell>
          <cell r="H119">
            <v>37057</v>
          </cell>
          <cell r="I119">
            <v>4670.1499999999996</v>
          </cell>
          <cell r="J119">
            <v>5059.1245621837252</v>
          </cell>
          <cell r="K119">
            <v>5449.3440401886046</v>
          </cell>
          <cell r="L119">
            <v>11.7</v>
          </cell>
          <cell r="O119" t="str">
            <v>T</v>
          </cell>
          <cell r="P119">
            <v>8.06</v>
          </cell>
          <cell r="Q119">
            <v>5151.7777044644699</v>
          </cell>
          <cell r="R119">
            <v>92.65314228074476</v>
          </cell>
        </row>
        <row r="120">
          <cell r="A120">
            <v>5734</v>
          </cell>
          <cell r="C120" t="str">
            <v>A</v>
          </cell>
          <cell r="D120" t="str">
            <v>USDCOM</v>
          </cell>
          <cell r="E120" t="str">
            <v>SWAP USD</v>
          </cell>
          <cell r="F120" t="str">
            <v>WESTLB FIX TRADITIONAL FIF</v>
          </cell>
          <cell r="G120">
            <v>36531</v>
          </cell>
          <cell r="H120">
            <v>37067</v>
          </cell>
          <cell r="I120">
            <v>19931.41</v>
          </cell>
          <cell r="J120">
            <v>21591.48761601968</v>
          </cell>
          <cell r="K120">
            <v>23321.42834948975</v>
          </cell>
          <cell r="L120">
            <v>11.7</v>
          </cell>
          <cell r="O120" t="str">
            <v>T</v>
          </cell>
          <cell r="P120">
            <v>8.0500000000000007</v>
          </cell>
          <cell r="Q120">
            <v>22003.420158461169</v>
          </cell>
          <cell r="R120">
            <v>411.9325424414892</v>
          </cell>
        </row>
        <row r="121">
          <cell r="A121">
            <v>5736</v>
          </cell>
          <cell r="C121" t="str">
            <v>A</v>
          </cell>
          <cell r="D121" t="str">
            <v>USDCOM</v>
          </cell>
          <cell r="E121" t="str">
            <v>SWAP USD</v>
          </cell>
          <cell r="F121" t="str">
            <v>WESTLB FIX TRIPLE A FIF</v>
          </cell>
          <cell r="G121">
            <v>36531</v>
          </cell>
          <cell r="H121">
            <v>37067</v>
          </cell>
          <cell r="I121">
            <v>9891.51</v>
          </cell>
          <cell r="J121">
            <v>10715.369141908921</v>
          </cell>
          <cell r="K121">
            <v>11573.899775944672</v>
          </cell>
          <cell r="L121">
            <v>11.7</v>
          </cell>
          <cell r="O121" t="str">
            <v>T</v>
          </cell>
          <cell r="P121">
            <v>8.0500000000000007</v>
          </cell>
          <cell r="Q121">
            <v>10919.801987497136</v>
          </cell>
          <cell r="R121">
            <v>204.43284558821506</v>
          </cell>
        </row>
        <row r="122">
          <cell r="A122">
            <v>5737</v>
          </cell>
          <cell r="C122" t="str">
            <v>A</v>
          </cell>
          <cell r="D122" t="str">
            <v>USDCOM</v>
          </cell>
          <cell r="E122" t="str">
            <v>SWAP USD</v>
          </cell>
          <cell r="F122" t="str">
            <v>WESTLB DERIVATIVE CLIENT FIF</v>
          </cell>
          <cell r="G122">
            <v>36531</v>
          </cell>
          <cell r="H122">
            <v>37067</v>
          </cell>
          <cell r="I122">
            <v>10274.81</v>
          </cell>
          <cell r="J122">
            <v>11130.594015774859</v>
          </cell>
          <cell r="K122">
            <v>12022.393057973359</v>
          </cell>
          <cell r="L122">
            <v>11.7</v>
          </cell>
          <cell r="O122" t="str">
            <v>T</v>
          </cell>
          <cell r="P122">
            <v>8.0500000000000007</v>
          </cell>
          <cell r="Q122">
            <v>11342.948716541299</v>
          </cell>
          <cell r="R122">
            <v>212.35470076644015</v>
          </cell>
        </row>
        <row r="123">
          <cell r="A123">
            <v>5739</v>
          </cell>
          <cell r="B123">
            <v>998</v>
          </cell>
          <cell r="C123" t="str">
            <v>A</v>
          </cell>
          <cell r="D123" t="str">
            <v>CDI</v>
          </cell>
          <cell r="E123" t="str">
            <v>SWAP CDI</v>
          </cell>
          <cell r="F123" t="str">
            <v>EMBRAER - EMPRESA BRASILEIRA DE AERONÁUTICA S.A.</v>
          </cell>
          <cell r="G123">
            <v>36535</v>
          </cell>
          <cell r="H123">
            <v>36854</v>
          </cell>
          <cell r="I123">
            <v>18281000</v>
          </cell>
          <cell r="J123">
            <v>20596310.469999999</v>
          </cell>
          <cell r="K123">
            <v>21061149.16</v>
          </cell>
          <cell r="L123">
            <v>100</v>
          </cell>
          <cell r="M123" t="str">
            <v>S</v>
          </cell>
          <cell r="O123" t="str">
            <v>T</v>
          </cell>
          <cell r="P123">
            <v>100</v>
          </cell>
          <cell r="Q123">
            <v>20596310.469999999</v>
          </cell>
          <cell r="R123">
            <v>0</v>
          </cell>
        </row>
        <row r="124">
          <cell r="A124">
            <v>5741</v>
          </cell>
          <cell r="C124" t="str">
            <v>A</v>
          </cell>
          <cell r="D124" t="str">
            <v>USDCOM</v>
          </cell>
          <cell r="E124" t="str">
            <v>SWAP USD</v>
          </cell>
          <cell r="F124" t="str">
            <v>SAFIC CORRETORA DE VALORES E CÂMBIO S/A</v>
          </cell>
          <cell r="G124">
            <v>36535</v>
          </cell>
          <cell r="H124">
            <v>36902</v>
          </cell>
          <cell r="I124">
            <v>9140500</v>
          </cell>
          <cell r="J124">
            <v>9943488.3033333328</v>
          </cell>
          <cell r="K124">
            <v>10218150.406527776</v>
          </cell>
          <cell r="L124">
            <v>10.39</v>
          </cell>
          <cell r="O124" t="str">
            <v>T</v>
          </cell>
          <cell r="P124">
            <v>7.41</v>
          </cell>
          <cell r="Q124">
            <v>10006090.065695982</v>
          </cell>
          <cell r="R124">
            <v>62601.762362649664</v>
          </cell>
        </row>
        <row r="125">
          <cell r="A125">
            <v>5742</v>
          </cell>
          <cell r="B125">
            <v>1002</v>
          </cell>
          <cell r="C125" t="str">
            <v>A</v>
          </cell>
          <cell r="D125" t="str">
            <v>CDI</v>
          </cell>
          <cell r="E125" t="str">
            <v>SWAP CDI</v>
          </cell>
          <cell r="F125" t="str">
            <v>SAFIC CORRETORA DE VALORES E CÂMBIO S/A</v>
          </cell>
          <cell r="G125">
            <v>36535</v>
          </cell>
          <cell r="H125">
            <v>36899</v>
          </cell>
          <cell r="I125">
            <v>10000000</v>
          </cell>
          <cell r="J125">
            <v>11266511.93</v>
          </cell>
          <cell r="K125">
            <v>11725914.640000001</v>
          </cell>
          <cell r="L125">
            <v>100</v>
          </cell>
          <cell r="M125" t="str">
            <v>S</v>
          </cell>
          <cell r="O125" t="str">
            <v>T</v>
          </cell>
          <cell r="P125">
            <v>100</v>
          </cell>
          <cell r="Q125">
            <v>11266511.92</v>
          </cell>
          <cell r="R125">
            <v>-9.9999997764825821E-3</v>
          </cell>
        </row>
        <row r="126">
          <cell r="A126">
            <v>5745</v>
          </cell>
          <cell r="C126" t="str">
            <v>A</v>
          </cell>
          <cell r="D126" t="str">
            <v>USDCOM</v>
          </cell>
          <cell r="E126" t="str">
            <v>SWAP USD</v>
          </cell>
          <cell r="F126" t="str">
            <v>DC CORRETORA DE CÂMBIO, TÍT. VAL. MOB. S.A.</v>
          </cell>
          <cell r="G126">
            <v>36536</v>
          </cell>
          <cell r="H126">
            <v>36831</v>
          </cell>
          <cell r="I126">
            <v>9988550</v>
          </cell>
          <cell r="J126">
            <v>10856941.71802778</v>
          </cell>
          <cell r="K126">
            <v>10941320.938472223</v>
          </cell>
          <cell r="L126">
            <v>9.34</v>
          </cell>
          <cell r="O126" t="str">
            <v>T</v>
          </cell>
          <cell r="P126">
            <v>8.6300000000000008</v>
          </cell>
          <cell r="Q126">
            <v>10857990.744072724</v>
          </cell>
          <cell r="R126">
            <v>1049.0260449443012</v>
          </cell>
        </row>
        <row r="127">
          <cell r="A127">
            <v>5751</v>
          </cell>
          <cell r="B127">
            <v>1012</v>
          </cell>
          <cell r="C127" t="str">
            <v>A</v>
          </cell>
          <cell r="D127" t="str">
            <v>CDI</v>
          </cell>
          <cell r="E127" t="str">
            <v>SWAP CDI</v>
          </cell>
          <cell r="F127" t="str">
            <v>PIRELLI CABOS S.A.</v>
          </cell>
          <cell r="G127">
            <v>36538</v>
          </cell>
          <cell r="H127">
            <v>36903</v>
          </cell>
          <cell r="I127">
            <v>1760764.68</v>
          </cell>
          <cell r="J127">
            <v>1979712.65</v>
          </cell>
          <cell r="K127">
            <v>2065494.81</v>
          </cell>
          <cell r="L127">
            <v>100</v>
          </cell>
          <cell r="M127" t="str">
            <v>S</v>
          </cell>
          <cell r="O127" t="str">
            <v>T</v>
          </cell>
          <cell r="P127">
            <v>100</v>
          </cell>
          <cell r="Q127">
            <v>1979712.64</v>
          </cell>
          <cell r="R127">
            <v>-1.0000000009313226E-2</v>
          </cell>
        </row>
        <row r="128">
          <cell r="A128">
            <v>5753</v>
          </cell>
          <cell r="B128">
            <v>1014</v>
          </cell>
          <cell r="C128" t="str">
            <v>A</v>
          </cell>
          <cell r="D128" t="str">
            <v>CDI</v>
          </cell>
          <cell r="E128" t="str">
            <v>SWAP CDI</v>
          </cell>
          <cell r="F128" t="str">
            <v>EMBRAER - EMPRESA BRASILEIRA DE AERONÁUTICA S.A.</v>
          </cell>
          <cell r="G128">
            <v>36538</v>
          </cell>
          <cell r="H128">
            <v>36840</v>
          </cell>
          <cell r="I128">
            <v>18314000</v>
          </cell>
          <cell r="J128">
            <v>20591313.489999998</v>
          </cell>
          <cell r="K128">
            <v>20941881.52</v>
          </cell>
          <cell r="L128">
            <v>100</v>
          </cell>
          <cell r="M128" t="str">
            <v>S</v>
          </cell>
          <cell r="O128" t="str">
            <v>T</v>
          </cell>
          <cell r="P128">
            <v>100</v>
          </cell>
          <cell r="Q128">
            <v>20591313.489999998</v>
          </cell>
          <cell r="R128">
            <v>0</v>
          </cell>
        </row>
        <row r="129">
          <cell r="A129">
            <v>5754</v>
          </cell>
          <cell r="B129">
            <v>1016</v>
          </cell>
          <cell r="C129" t="str">
            <v>A</v>
          </cell>
          <cell r="D129" t="str">
            <v>CDI</v>
          </cell>
          <cell r="E129" t="str">
            <v>SWAP CDI</v>
          </cell>
          <cell r="F129" t="str">
            <v>EMBRAER - EMPRESA BRASILEIRA DE AERONÁUTICA S.A.</v>
          </cell>
          <cell r="G129">
            <v>36538</v>
          </cell>
          <cell r="H129">
            <v>36831</v>
          </cell>
          <cell r="I129">
            <v>18314000</v>
          </cell>
          <cell r="J129">
            <v>20591313.489999998</v>
          </cell>
          <cell r="K129">
            <v>20866120.300000001</v>
          </cell>
          <cell r="L129">
            <v>100</v>
          </cell>
          <cell r="M129" t="str">
            <v>S</v>
          </cell>
          <cell r="O129" t="str">
            <v>T</v>
          </cell>
          <cell r="P129">
            <v>100</v>
          </cell>
          <cell r="Q129">
            <v>20591313.48</v>
          </cell>
          <cell r="R129">
            <v>-9.9999979138374329E-3</v>
          </cell>
        </row>
        <row r="130">
          <cell r="A130">
            <v>5755</v>
          </cell>
          <cell r="B130">
            <v>49341</v>
          </cell>
          <cell r="C130" t="str">
            <v>A</v>
          </cell>
          <cell r="D130" t="str">
            <v>PRÉ</v>
          </cell>
          <cell r="E130" t="str">
            <v>SWAP PRÉ</v>
          </cell>
          <cell r="F130" t="str">
            <v>BANCO ABC-BRASIL S.A.</v>
          </cell>
          <cell r="G130">
            <v>36538</v>
          </cell>
          <cell r="H130">
            <v>36860</v>
          </cell>
          <cell r="I130">
            <v>1000000</v>
          </cell>
          <cell r="J130">
            <v>1147860.8870470971</v>
          </cell>
          <cell r="K130">
            <v>1185458.5243466403</v>
          </cell>
          <cell r="L130">
            <v>20.95</v>
          </cell>
          <cell r="M130" t="str">
            <v>S</v>
          </cell>
          <cell r="O130" t="str">
            <v>T</v>
          </cell>
          <cell r="P130">
            <v>15.72</v>
          </cell>
          <cell r="Q130">
            <v>1156496.7056841799</v>
          </cell>
          <cell r="R130">
            <v>8635.8186370828189</v>
          </cell>
        </row>
        <row r="131">
          <cell r="A131">
            <v>5756</v>
          </cell>
          <cell r="B131">
            <v>1020</v>
          </cell>
          <cell r="C131" t="str">
            <v>A</v>
          </cell>
          <cell r="D131" t="str">
            <v>CDI</v>
          </cell>
          <cell r="E131" t="str">
            <v>SWAP CDI</v>
          </cell>
          <cell r="F131" t="str">
            <v>QUALITY CORRETORA DE MERCADORIAS LTDA</v>
          </cell>
          <cell r="G131">
            <v>36538</v>
          </cell>
          <cell r="H131">
            <v>36899</v>
          </cell>
          <cell r="I131">
            <v>5000000</v>
          </cell>
          <cell r="J131">
            <v>5621741.1500000004</v>
          </cell>
          <cell r="K131">
            <v>5850972.9800000004</v>
          </cell>
          <cell r="L131">
            <v>100</v>
          </cell>
          <cell r="M131" t="str">
            <v>S</v>
          </cell>
          <cell r="O131" t="str">
            <v>T</v>
          </cell>
          <cell r="P131">
            <v>100</v>
          </cell>
          <cell r="Q131">
            <v>5621741.1500000004</v>
          </cell>
          <cell r="R131">
            <v>0</v>
          </cell>
        </row>
        <row r="132">
          <cell r="A132">
            <v>5759</v>
          </cell>
          <cell r="B132">
            <v>1024</v>
          </cell>
          <cell r="C132" t="str">
            <v>A</v>
          </cell>
          <cell r="D132" t="str">
            <v>CDI</v>
          </cell>
          <cell r="E132" t="str">
            <v>SWAP CDI</v>
          </cell>
          <cell r="F132" t="str">
            <v>FATOR - DORIA ATHERINO S/A CORRETORA DE VALORES</v>
          </cell>
          <cell r="G132">
            <v>36538</v>
          </cell>
          <cell r="H132">
            <v>37258</v>
          </cell>
          <cell r="I132">
            <v>5000000</v>
          </cell>
          <cell r="J132">
            <v>5621741.1500000004</v>
          </cell>
          <cell r="K132">
            <v>6832617.6699999999</v>
          </cell>
          <cell r="L132">
            <v>100</v>
          </cell>
          <cell r="M132" t="str">
            <v>S</v>
          </cell>
          <cell r="O132" t="str">
            <v>T</v>
          </cell>
          <cell r="P132">
            <v>100</v>
          </cell>
          <cell r="Q132">
            <v>5621741.1500000004</v>
          </cell>
          <cell r="R132">
            <v>0</v>
          </cell>
        </row>
        <row r="133">
          <cell r="A133">
            <v>5760</v>
          </cell>
          <cell r="C133" t="str">
            <v>A</v>
          </cell>
          <cell r="D133" t="str">
            <v>USDCOM</v>
          </cell>
          <cell r="E133" t="str">
            <v>SWAP USD</v>
          </cell>
          <cell r="F133" t="str">
            <v>INTERBANK S.A. CORR. CÂMBIO, TÍTS. E VALS. MOBILIÁ</v>
          </cell>
          <cell r="G133">
            <v>36538</v>
          </cell>
          <cell r="H133">
            <v>36908</v>
          </cell>
          <cell r="I133">
            <v>5494200</v>
          </cell>
          <cell r="J133">
            <v>5973350.6092499997</v>
          </cell>
          <cell r="K133">
            <v>6152783.2391666658</v>
          </cell>
          <cell r="L133">
            <v>10.69</v>
          </cell>
          <cell r="O133" t="str">
            <v>T</v>
          </cell>
          <cell r="P133">
            <v>7.42</v>
          </cell>
          <cell r="Q133">
            <v>6017673.6567394799</v>
          </cell>
          <cell r="R133">
            <v>44323.047489480115</v>
          </cell>
        </row>
        <row r="134">
          <cell r="A134">
            <v>5761</v>
          </cell>
          <cell r="C134" t="str">
            <v>A</v>
          </cell>
          <cell r="D134" t="str">
            <v>USDCOM</v>
          </cell>
          <cell r="E134" t="str">
            <v>SWAP USD</v>
          </cell>
          <cell r="F134" t="str">
            <v>INTERBANK S.A. CORR. CÂMBIO, TÍTS. E VALS. MOBILIÁ</v>
          </cell>
          <cell r="G134">
            <v>36538</v>
          </cell>
          <cell r="H134">
            <v>36908</v>
          </cell>
          <cell r="I134">
            <v>3662800</v>
          </cell>
          <cell r="J134">
            <v>3982233.7394999997</v>
          </cell>
          <cell r="K134">
            <v>4101855.4927777769</v>
          </cell>
          <cell r="L134">
            <v>10.69</v>
          </cell>
          <cell r="O134" t="str">
            <v>T</v>
          </cell>
          <cell r="P134">
            <v>7.42</v>
          </cell>
          <cell r="Q134">
            <v>4011782.4378263201</v>
          </cell>
          <cell r="R134">
            <v>29548.698326320387</v>
          </cell>
        </row>
        <row r="135">
          <cell r="A135">
            <v>5769</v>
          </cell>
          <cell r="B135">
            <v>1040</v>
          </cell>
          <cell r="C135" t="str">
            <v>A</v>
          </cell>
          <cell r="D135" t="str">
            <v>CDI</v>
          </cell>
          <cell r="E135" t="str">
            <v>SWAP CDI</v>
          </cell>
          <cell r="F135" t="str">
            <v>C.M. CAPITAL MARKETS CORRETORA DE CÂMBIO LTDA</v>
          </cell>
          <cell r="G135">
            <v>36539</v>
          </cell>
          <cell r="H135">
            <v>36899</v>
          </cell>
          <cell r="I135">
            <v>2000000</v>
          </cell>
          <cell r="J135">
            <v>2247164.2400000002</v>
          </cell>
          <cell r="K135">
            <v>2338794.4900000002</v>
          </cell>
          <cell r="L135">
            <v>100</v>
          </cell>
          <cell r="M135" t="str">
            <v>S</v>
          </cell>
          <cell r="O135" t="str">
            <v>T</v>
          </cell>
          <cell r="P135">
            <v>100</v>
          </cell>
          <cell r="Q135">
            <v>2247164.23</v>
          </cell>
          <cell r="R135">
            <v>-1.0000000242143869E-2</v>
          </cell>
        </row>
        <row r="136">
          <cell r="A136">
            <v>5771</v>
          </cell>
          <cell r="B136">
            <v>1044</v>
          </cell>
          <cell r="C136" t="str">
            <v>A</v>
          </cell>
          <cell r="D136" t="str">
            <v>CDI</v>
          </cell>
          <cell r="E136" t="str">
            <v>SWAP CDI</v>
          </cell>
          <cell r="F136" t="str">
            <v>C.M. CAPITAL MARKETS CORRETORA DE CÂMBIO LTDA</v>
          </cell>
          <cell r="G136">
            <v>36539</v>
          </cell>
          <cell r="H136">
            <v>36893</v>
          </cell>
          <cell r="I136">
            <v>9096500</v>
          </cell>
          <cell r="J136">
            <v>10220664.779999999</v>
          </cell>
          <cell r="K136">
            <v>10611375.619999999</v>
          </cell>
          <cell r="L136">
            <v>100</v>
          </cell>
          <cell r="M136" t="str">
            <v>S</v>
          </cell>
          <cell r="O136" t="str">
            <v>T</v>
          </cell>
          <cell r="P136">
            <v>100</v>
          </cell>
          <cell r="Q136">
            <v>10220664.779999999</v>
          </cell>
          <cell r="R136">
            <v>0</v>
          </cell>
        </row>
        <row r="137">
          <cell r="A137">
            <v>5773</v>
          </cell>
          <cell r="C137" t="str">
            <v>A</v>
          </cell>
          <cell r="D137" t="str">
            <v>USDCOM</v>
          </cell>
          <cell r="E137" t="str">
            <v>SWAP USD</v>
          </cell>
          <cell r="F137" t="str">
            <v>DELTA F.I.F.</v>
          </cell>
          <cell r="G137">
            <v>36539</v>
          </cell>
          <cell r="H137">
            <v>36815</v>
          </cell>
          <cell r="I137">
            <v>7293701.2400000002</v>
          </cell>
          <cell r="J137">
            <v>7981397.3408596609</v>
          </cell>
          <cell r="K137">
            <v>8016661.1375297215</v>
          </cell>
          <cell r="L137">
            <v>10.71</v>
          </cell>
          <cell r="O137" t="str">
            <v>T</v>
          </cell>
          <cell r="P137">
            <v>11.1</v>
          </cell>
          <cell r="Q137">
            <v>7977292.9180155406</v>
          </cell>
          <cell r="R137">
            <v>-4104.4228441203013</v>
          </cell>
        </row>
        <row r="138">
          <cell r="A138">
            <v>5774</v>
          </cell>
          <cell r="C138" t="str">
            <v>A</v>
          </cell>
          <cell r="D138" t="str">
            <v>USDCOM</v>
          </cell>
          <cell r="E138" t="str">
            <v>SWAP USD</v>
          </cell>
          <cell r="F138" t="str">
            <v>CHASE DYNAMIC F.I.F.</v>
          </cell>
          <cell r="G138">
            <v>36539</v>
          </cell>
          <cell r="H138">
            <v>36815</v>
          </cell>
          <cell r="I138">
            <v>4883471.67</v>
          </cell>
          <cell r="J138">
            <v>5343916.1433354085</v>
          </cell>
          <cell r="K138">
            <v>5367526.8927133046</v>
          </cell>
          <cell r="L138">
            <v>10.71</v>
          </cell>
          <cell r="O138" t="str">
            <v>T</v>
          </cell>
          <cell r="P138">
            <v>11.1</v>
          </cell>
          <cell r="Q138">
            <v>5341168.0416485677</v>
          </cell>
          <cell r="R138">
            <v>-2748.1016868408769</v>
          </cell>
        </row>
        <row r="139">
          <cell r="A139">
            <v>5775</v>
          </cell>
          <cell r="C139" t="str">
            <v>A</v>
          </cell>
          <cell r="D139" t="str">
            <v>USDCOM</v>
          </cell>
          <cell r="E139" t="str">
            <v>SWAP USD</v>
          </cell>
          <cell r="F139" t="str">
            <v>FDO. DE INVESTIMENTO VECTOR</v>
          </cell>
          <cell r="G139">
            <v>36539</v>
          </cell>
          <cell r="H139">
            <v>36815</v>
          </cell>
          <cell r="I139">
            <v>5828659.7400000002</v>
          </cell>
          <cell r="J139">
            <v>6378222.4989533247</v>
          </cell>
          <cell r="K139">
            <v>6406403.0708148526</v>
          </cell>
          <cell r="L139">
            <v>10.71</v>
          </cell>
          <cell r="O139" t="str">
            <v>T</v>
          </cell>
          <cell r="P139">
            <v>11.1</v>
          </cell>
          <cell r="Q139">
            <v>6374942.5066146953</v>
          </cell>
          <cell r="R139">
            <v>-3279.9923386294395</v>
          </cell>
        </row>
        <row r="140">
          <cell r="A140">
            <v>5776</v>
          </cell>
          <cell r="C140" t="str">
            <v>A</v>
          </cell>
          <cell r="D140" t="str">
            <v>USDCOM</v>
          </cell>
          <cell r="E140" t="str">
            <v>SWAP USD</v>
          </cell>
          <cell r="F140" t="str">
            <v>CHASE FIXED INCOME F.I.F.</v>
          </cell>
          <cell r="G140">
            <v>36539</v>
          </cell>
          <cell r="H140">
            <v>36815</v>
          </cell>
          <cell r="I140">
            <v>6805354.0700000003</v>
          </cell>
          <cell r="J140">
            <v>7447005.7232432617</v>
          </cell>
          <cell r="K140">
            <v>7479908.4449610291</v>
          </cell>
          <cell r="L140">
            <v>10.71</v>
          </cell>
          <cell r="O140" t="str">
            <v>T</v>
          </cell>
          <cell r="P140">
            <v>11.1</v>
          </cell>
          <cell r="Q140">
            <v>7443176.1105695134</v>
          </cell>
          <cell r="R140">
            <v>-3829.6126737482846</v>
          </cell>
        </row>
        <row r="141">
          <cell r="A141">
            <v>5777</v>
          </cell>
          <cell r="C141" t="str">
            <v>A</v>
          </cell>
          <cell r="D141" t="str">
            <v>USDCOM</v>
          </cell>
          <cell r="E141" t="str">
            <v>SWAP USD</v>
          </cell>
          <cell r="F141" t="str">
            <v>INCOME F.I.F.</v>
          </cell>
          <cell r="G141">
            <v>36539</v>
          </cell>
          <cell r="H141">
            <v>36815</v>
          </cell>
          <cell r="I141">
            <v>5513597.0499999998</v>
          </cell>
          <cell r="J141">
            <v>6033453.7137473524</v>
          </cell>
          <cell r="K141">
            <v>6060111.0114476699</v>
          </cell>
          <cell r="L141">
            <v>10.71</v>
          </cell>
          <cell r="O141" t="str">
            <v>T</v>
          </cell>
          <cell r="P141">
            <v>11.1</v>
          </cell>
          <cell r="Q141">
            <v>6030351.0182926534</v>
          </cell>
          <cell r="R141">
            <v>-3102.6954546989873</v>
          </cell>
        </row>
        <row r="142">
          <cell r="A142">
            <v>5778</v>
          </cell>
          <cell r="C142" t="str">
            <v>A</v>
          </cell>
          <cell r="D142" t="str">
            <v>USDCOM</v>
          </cell>
          <cell r="E142" t="str">
            <v>SWAP USD</v>
          </cell>
          <cell r="F142" t="str">
            <v>CHASE LEVERAGE F.I.F.</v>
          </cell>
          <cell r="G142">
            <v>36539</v>
          </cell>
          <cell r="H142">
            <v>36815</v>
          </cell>
          <cell r="I142">
            <v>9351060.5999999996</v>
          </cell>
          <cell r="J142">
            <v>10232737.502017226</v>
          </cell>
          <cell r="K142">
            <v>10277948.278932435</v>
          </cell>
          <cell r="L142">
            <v>10.71</v>
          </cell>
          <cell r="O142" t="str">
            <v>T</v>
          </cell>
          <cell r="P142">
            <v>11.1</v>
          </cell>
          <cell r="Q142">
            <v>10227475.330524253</v>
          </cell>
          <cell r="R142">
            <v>-5262.1714929733425</v>
          </cell>
        </row>
        <row r="143">
          <cell r="A143">
            <v>5779</v>
          </cell>
          <cell r="C143" t="str">
            <v>A</v>
          </cell>
          <cell r="D143" t="str">
            <v>USDCOM</v>
          </cell>
          <cell r="E143" t="str">
            <v>SWAP USD</v>
          </cell>
          <cell r="F143" t="str">
            <v>CHASE PORTO SEGURO F.I.F.</v>
          </cell>
          <cell r="G143">
            <v>36539</v>
          </cell>
          <cell r="H143">
            <v>36815</v>
          </cell>
          <cell r="I143">
            <v>15753134.43</v>
          </cell>
          <cell r="J143">
            <v>17238439.183698557</v>
          </cell>
          <cell r="K143">
            <v>17314602.891420655</v>
          </cell>
          <cell r="L143">
            <v>10.71</v>
          </cell>
          <cell r="O143" t="str">
            <v>T</v>
          </cell>
          <cell r="P143">
            <v>11.1</v>
          </cell>
          <cell r="Q143">
            <v>17229574.339541469</v>
          </cell>
          <cell r="R143">
            <v>-8864.8441570885479</v>
          </cell>
        </row>
        <row r="144">
          <cell r="A144">
            <v>5795</v>
          </cell>
          <cell r="B144">
            <v>1078</v>
          </cell>
          <cell r="C144" t="str">
            <v>A</v>
          </cell>
          <cell r="D144" t="str">
            <v>CDI</v>
          </cell>
          <cell r="E144" t="str">
            <v>SWAP CDI</v>
          </cell>
          <cell r="F144" t="str">
            <v>FATOR - DORIA ATHERINO S/A CORRETORA DE VALORES</v>
          </cell>
          <cell r="G144">
            <v>36543</v>
          </cell>
          <cell r="H144">
            <v>36893</v>
          </cell>
          <cell r="I144">
            <v>10000000</v>
          </cell>
          <cell r="J144">
            <v>11220507.24</v>
          </cell>
          <cell r="K144">
            <v>11649439.59</v>
          </cell>
          <cell r="L144">
            <v>100</v>
          </cell>
          <cell r="M144" t="str">
            <v>S</v>
          </cell>
          <cell r="O144" t="str">
            <v>T</v>
          </cell>
          <cell r="P144">
            <v>100</v>
          </cell>
          <cell r="Q144">
            <v>11220507.23</v>
          </cell>
          <cell r="R144">
            <v>-9.9999997764825821E-3</v>
          </cell>
        </row>
        <row r="145">
          <cell r="A145">
            <v>5796</v>
          </cell>
          <cell r="B145">
            <v>1080</v>
          </cell>
          <cell r="C145" t="str">
            <v>A</v>
          </cell>
          <cell r="D145" t="str">
            <v>CDI</v>
          </cell>
          <cell r="E145" t="str">
            <v>SWAP CDI</v>
          </cell>
          <cell r="F145" t="str">
            <v>SAFIC CORRETORA DE VALORES E CÂMBIO S/A</v>
          </cell>
          <cell r="G145">
            <v>36543</v>
          </cell>
          <cell r="H145">
            <v>36893</v>
          </cell>
          <cell r="I145">
            <v>10000000</v>
          </cell>
          <cell r="J145">
            <v>11220507.24</v>
          </cell>
          <cell r="K145">
            <v>11649439.59</v>
          </cell>
          <cell r="L145">
            <v>100</v>
          </cell>
          <cell r="M145" t="str">
            <v>S</v>
          </cell>
          <cell r="O145" t="str">
            <v>T</v>
          </cell>
          <cell r="P145">
            <v>100</v>
          </cell>
          <cell r="Q145">
            <v>11220507.23</v>
          </cell>
          <cell r="R145">
            <v>-9.9999997764825821E-3</v>
          </cell>
        </row>
        <row r="146">
          <cell r="A146">
            <v>5802</v>
          </cell>
          <cell r="C146" t="str">
            <v>A</v>
          </cell>
          <cell r="D146" t="str">
            <v>USDCOM</v>
          </cell>
          <cell r="E146" t="str">
            <v>SWAP USD</v>
          </cell>
          <cell r="F146" t="str">
            <v>BANCO ABC-BRASIL S.A.</v>
          </cell>
          <cell r="G146">
            <v>36544</v>
          </cell>
          <cell r="H146">
            <v>36861</v>
          </cell>
          <cell r="I146">
            <v>1792400</v>
          </cell>
          <cell r="J146">
            <v>1968321.4833333329</v>
          </cell>
          <cell r="K146">
            <v>1997600.4322222224</v>
          </cell>
          <cell r="L146">
            <v>9.1999999999999993</v>
          </cell>
          <cell r="O146" t="str">
            <v>T</v>
          </cell>
          <cell r="P146">
            <v>7.42</v>
          </cell>
          <cell r="Q146">
            <v>1972388.7171671456</v>
          </cell>
          <cell r="R146">
            <v>4067.2338338126428</v>
          </cell>
        </row>
        <row r="147">
          <cell r="A147">
            <v>5803</v>
          </cell>
          <cell r="B147">
            <v>1092</v>
          </cell>
          <cell r="C147" t="str">
            <v>A</v>
          </cell>
          <cell r="D147" t="str">
            <v>CDI</v>
          </cell>
          <cell r="E147" t="str">
            <v>SWAP CDI</v>
          </cell>
          <cell r="F147" t="str">
            <v>INTERBANK S.A. CORR. CÂMBIO, TÍTS. E VALS. MOBILIÁ</v>
          </cell>
          <cell r="G147">
            <v>36544</v>
          </cell>
          <cell r="H147">
            <v>36875</v>
          </cell>
          <cell r="I147">
            <v>824504</v>
          </cell>
          <cell r="J147">
            <v>924505.25</v>
          </cell>
          <cell r="K147">
            <v>954020.71</v>
          </cell>
          <cell r="L147">
            <v>100</v>
          </cell>
          <cell r="M147" t="str">
            <v>S</v>
          </cell>
          <cell r="O147" t="str">
            <v>H</v>
          </cell>
          <cell r="P147">
            <v>100</v>
          </cell>
          <cell r="Q147">
            <v>924505.25</v>
          </cell>
          <cell r="R147">
            <v>0</v>
          </cell>
        </row>
        <row r="148">
          <cell r="A148">
            <v>5804</v>
          </cell>
          <cell r="C148" t="str">
            <v>A</v>
          </cell>
          <cell r="D148" t="str">
            <v>USDCOM</v>
          </cell>
          <cell r="E148" t="str">
            <v>SWAP USD</v>
          </cell>
          <cell r="F148" t="str">
            <v>INTERBANK S.A. CORR. CÂMBIO, TÍTS. E VALS. MOBILIÁ</v>
          </cell>
          <cell r="G148">
            <v>36544</v>
          </cell>
          <cell r="H148">
            <v>36864</v>
          </cell>
          <cell r="I148">
            <v>5377200</v>
          </cell>
          <cell r="J148">
            <v>5894754.8024999993</v>
          </cell>
          <cell r="K148">
            <v>5984239.3599999985</v>
          </cell>
          <cell r="L148">
            <v>8.94</v>
          </cell>
          <cell r="O148" t="str">
            <v>T</v>
          </cell>
          <cell r="P148">
            <v>7.25</v>
          </cell>
          <cell r="Q148">
            <v>5906906.2315985905</v>
          </cell>
          <cell r="R148">
            <v>12151.429098591208</v>
          </cell>
        </row>
        <row r="149">
          <cell r="A149">
            <v>5805</v>
          </cell>
          <cell r="B149">
            <v>1096</v>
          </cell>
          <cell r="C149" t="str">
            <v>A</v>
          </cell>
          <cell r="D149" t="str">
            <v>CDI</v>
          </cell>
          <cell r="E149" t="str">
            <v>SWAP CDI</v>
          </cell>
          <cell r="F149" t="str">
            <v>SAFIC CORRETORA DE VALORES E CÂMBIO S/A</v>
          </cell>
          <cell r="G149">
            <v>36544</v>
          </cell>
          <cell r="H149">
            <v>36864</v>
          </cell>
          <cell r="I149">
            <v>5000000</v>
          </cell>
          <cell r="J149">
            <v>5606432.7800000003</v>
          </cell>
          <cell r="K149">
            <v>5753807.46</v>
          </cell>
          <cell r="L149">
            <v>100</v>
          </cell>
          <cell r="M149" t="str">
            <v>S</v>
          </cell>
          <cell r="O149" t="str">
            <v>T</v>
          </cell>
          <cell r="P149">
            <v>100</v>
          </cell>
          <cell r="Q149">
            <v>5606432.7800000003</v>
          </cell>
          <cell r="R149">
            <v>0</v>
          </cell>
        </row>
        <row r="150">
          <cell r="A150">
            <v>5817</v>
          </cell>
          <cell r="C150" t="str">
            <v>A</v>
          </cell>
          <cell r="D150" t="str">
            <v>USDCOM</v>
          </cell>
          <cell r="E150" t="str">
            <v>SWAP USD</v>
          </cell>
          <cell r="F150" t="str">
            <v>WESTLB FIX DI FUNDO DE INVESTIMENTO FINANCEIRO</v>
          </cell>
          <cell r="G150">
            <v>36546</v>
          </cell>
          <cell r="H150">
            <v>36886</v>
          </cell>
          <cell r="I150">
            <v>430353.93</v>
          </cell>
          <cell r="J150">
            <v>477513.47268018982</v>
          </cell>
          <cell r="K150">
            <v>488093.88679286122</v>
          </cell>
          <cell r="L150">
            <v>9.8000000000000007</v>
          </cell>
          <cell r="O150" t="str">
            <v>T</v>
          </cell>
          <cell r="P150">
            <v>7.34</v>
          </cell>
          <cell r="Q150">
            <v>479582.11511985783</v>
          </cell>
          <cell r="R150">
            <v>2068.6424396680086</v>
          </cell>
        </row>
        <row r="151">
          <cell r="A151">
            <v>5819</v>
          </cell>
          <cell r="C151" t="str">
            <v>A</v>
          </cell>
          <cell r="D151" t="str">
            <v>USDCOM</v>
          </cell>
          <cell r="E151" t="str">
            <v>SWAP USD</v>
          </cell>
          <cell r="F151" t="str">
            <v>WESTLB FIX DI FUNDO DE INVESTIMENTO FINANCEIRO</v>
          </cell>
          <cell r="G151">
            <v>36546</v>
          </cell>
          <cell r="H151">
            <v>37067</v>
          </cell>
          <cell r="I151">
            <v>14211965.279999999</v>
          </cell>
          <cell r="J151">
            <v>15867855.863956649</v>
          </cell>
          <cell r="K151">
            <v>17048527.039366074</v>
          </cell>
          <cell r="L151">
            <v>10.75</v>
          </cell>
          <cell r="O151" t="str">
            <v>T</v>
          </cell>
          <cell r="P151">
            <v>8.0500000000000007</v>
          </cell>
          <cell r="Q151">
            <v>16085031.238589002</v>
          </cell>
          <cell r="R151">
            <v>217175.37463235296</v>
          </cell>
        </row>
        <row r="152">
          <cell r="A152">
            <v>5820</v>
          </cell>
          <cell r="B152">
            <v>1118</v>
          </cell>
          <cell r="C152" t="str">
            <v>A</v>
          </cell>
          <cell r="D152" t="str">
            <v>CDI</v>
          </cell>
          <cell r="E152" t="str">
            <v>SWAP CDI</v>
          </cell>
          <cell r="F152" t="str">
            <v>SAFIC CORRETORA DE VALORES E CÂMBIO S/A</v>
          </cell>
          <cell r="G152">
            <v>36549</v>
          </cell>
          <cell r="H152">
            <v>36893</v>
          </cell>
          <cell r="I152">
            <v>17784000</v>
          </cell>
          <cell r="J152">
            <v>19900299.02</v>
          </cell>
          <cell r="K152">
            <v>20661038.43</v>
          </cell>
          <cell r="L152">
            <v>100</v>
          </cell>
          <cell r="M152" t="str">
            <v>S</v>
          </cell>
          <cell r="O152" t="str">
            <v>T</v>
          </cell>
          <cell r="P152">
            <v>100</v>
          </cell>
          <cell r="Q152">
            <v>19900299.010000002</v>
          </cell>
          <cell r="R152">
            <v>-9.9999979138374329E-3</v>
          </cell>
        </row>
        <row r="153">
          <cell r="A153">
            <v>5822</v>
          </cell>
          <cell r="B153">
            <v>1122</v>
          </cell>
          <cell r="C153" t="str">
            <v>A</v>
          </cell>
          <cell r="D153" t="str">
            <v>CDI</v>
          </cell>
          <cell r="E153" t="str">
            <v>SWAP CDI</v>
          </cell>
          <cell r="F153" t="str">
            <v>SAFIC CORRETORA DE VALORES E CÂMBIO S/A</v>
          </cell>
          <cell r="G153">
            <v>36552</v>
          </cell>
          <cell r="H153">
            <v>37270</v>
          </cell>
          <cell r="I153">
            <v>5000000</v>
          </cell>
          <cell r="J153">
            <v>5583566.0899999999</v>
          </cell>
          <cell r="K153">
            <v>6821074.2300000004</v>
          </cell>
          <cell r="L153">
            <v>100</v>
          </cell>
          <cell r="M153" t="str">
            <v>S</v>
          </cell>
          <cell r="O153" t="str">
            <v>T</v>
          </cell>
          <cell r="P153">
            <v>100</v>
          </cell>
          <cell r="Q153">
            <v>5583566.0800000001</v>
          </cell>
          <cell r="R153">
            <v>-9.9999997764825821E-3</v>
          </cell>
        </row>
        <row r="154">
          <cell r="A154">
            <v>5823</v>
          </cell>
          <cell r="B154">
            <v>50619</v>
          </cell>
          <cell r="C154" t="str">
            <v>A</v>
          </cell>
          <cell r="D154" t="str">
            <v>PRÉ</v>
          </cell>
          <cell r="E154" t="str">
            <v>SWAP PRÉ</v>
          </cell>
          <cell r="F154" t="str">
            <v>SAFIC CORRETORA DE VALORES DE CÂMBIO LTDA</v>
          </cell>
          <cell r="G154">
            <v>36552</v>
          </cell>
          <cell r="H154">
            <v>36913</v>
          </cell>
          <cell r="I154">
            <v>5000000</v>
          </cell>
          <cell r="J154">
            <v>5674688.7967502037</v>
          </cell>
          <cell r="K154">
            <v>6016082.2163405223</v>
          </cell>
          <cell r="L154">
            <v>20.260000000000002</v>
          </cell>
          <cell r="M154" t="str">
            <v>S</v>
          </cell>
          <cell r="O154" t="str">
            <v>T</v>
          </cell>
          <cell r="P154">
            <v>15.67</v>
          </cell>
          <cell r="Q154">
            <v>5745062.5253601549</v>
          </cell>
          <cell r="R154">
            <v>70373.728609951213</v>
          </cell>
        </row>
        <row r="155">
          <cell r="A155">
            <v>5824</v>
          </cell>
          <cell r="B155">
            <v>1126</v>
          </cell>
          <cell r="C155" t="str">
            <v>A</v>
          </cell>
          <cell r="D155" t="str">
            <v>CDI</v>
          </cell>
          <cell r="E155" t="str">
            <v>SWAP CDI</v>
          </cell>
          <cell r="F155" t="str">
            <v>FATOR - DORIA ATHERINO S/A CORRETORA DE VALORES</v>
          </cell>
          <cell r="G155">
            <v>36552</v>
          </cell>
          <cell r="H155">
            <v>37270</v>
          </cell>
          <cell r="I155">
            <v>5000000</v>
          </cell>
          <cell r="J155">
            <v>5583566.0899999999</v>
          </cell>
          <cell r="K155">
            <v>6821074.2300000004</v>
          </cell>
          <cell r="L155">
            <v>100</v>
          </cell>
          <cell r="M155" t="str">
            <v>S</v>
          </cell>
          <cell r="O155" t="str">
            <v>T</v>
          </cell>
          <cell r="P155">
            <v>100</v>
          </cell>
          <cell r="Q155">
            <v>5583566.0800000001</v>
          </cell>
          <cell r="R155">
            <v>-9.9999997764825821E-3</v>
          </cell>
        </row>
        <row r="156">
          <cell r="A156">
            <v>5831</v>
          </cell>
          <cell r="B156">
            <v>1138</v>
          </cell>
          <cell r="C156" t="str">
            <v>A</v>
          </cell>
          <cell r="D156" t="str">
            <v>CDI</v>
          </cell>
          <cell r="E156" t="str">
            <v>SWAP CDI</v>
          </cell>
          <cell r="F156" t="str">
            <v>BASF S.A.</v>
          </cell>
          <cell r="G156">
            <v>36556</v>
          </cell>
          <cell r="H156">
            <v>36923</v>
          </cell>
          <cell r="I156">
            <v>17875000</v>
          </cell>
          <cell r="J156">
            <v>18835554.010000002</v>
          </cell>
          <cell r="K156">
            <v>19302400.140000001</v>
          </cell>
          <cell r="L156">
            <v>48</v>
          </cell>
          <cell r="M156" t="str">
            <v>S</v>
          </cell>
          <cell r="O156" t="str">
            <v>T</v>
          </cell>
          <cell r="P156">
            <v>100</v>
          </cell>
          <cell r="Q156">
            <v>18342684.780000001</v>
          </cell>
          <cell r="R156">
            <v>-492869.23</v>
          </cell>
        </row>
        <row r="157">
          <cell r="A157">
            <v>5834</v>
          </cell>
          <cell r="B157">
            <v>1142</v>
          </cell>
          <cell r="C157" t="str">
            <v>A</v>
          </cell>
          <cell r="D157" t="str">
            <v>CDI</v>
          </cell>
          <cell r="E157" t="str">
            <v>SWAP CDI</v>
          </cell>
          <cell r="F157" t="str">
            <v>FIAT AUTOMÓVEIS S.A.</v>
          </cell>
          <cell r="G157">
            <v>36557</v>
          </cell>
          <cell r="H157">
            <v>36873</v>
          </cell>
          <cell r="I157">
            <v>18943584.789999999</v>
          </cell>
          <cell r="J157">
            <v>19911853.170000002</v>
          </cell>
          <cell r="K157">
            <v>20190528.100000001</v>
          </cell>
          <cell r="L157">
            <v>46</v>
          </cell>
          <cell r="M157" t="str">
            <v>S</v>
          </cell>
          <cell r="O157" t="str">
            <v>T</v>
          </cell>
          <cell r="P157">
            <v>100</v>
          </cell>
          <cell r="Q157">
            <v>19589713.530000001</v>
          </cell>
          <cell r="R157">
            <v>-322139.6400000006</v>
          </cell>
        </row>
        <row r="158">
          <cell r="A158">
            <v>5838</v>
          </cell>
          <cell r="B158">
            <v>1150</v>
          </cell>
          <cell r="C158" t="str">
            <v>A</v>
          </cell>
          <cell r="D158" t="str">
            <v>CDI</v>
          </cell>
          <cell r="E158" t="str">
            <v>SWAP CDI</v>
          </cell>
          <cell r="F158" t="str">
            <v>IVECO MERCOSUL LTDA</v>
          </cell>
          <cell r="G158">
            <v>36557</v>
          </cell>
          <cell r="H158">
            <v>36943</v>
          </cell>
          <cell r="I158">
            <v>704738.4</v>
          </cell>
          <cell r="J158">
            <v>741562.94</v>
          </cell>
          <cell r="K158">
            <v>762653.14</v>
          </cell>
          <cell r="L158">
            <v>47</v>
          </cell>
          <cell r="M158" t="str">
            <v>S</v>
          </cell>
          <cell r="O158" t="str">
            <v>T</v>
          </cell>
          <cell r="P158">
            <v>100</v>
          </cell>
          <cell r="Q158">
            <v>718486.11</v>
          </cell>
          <cell r="R158">
            <v>-23076.83</v>
          </cell>
        </row>
        <row r="159">
          <cell r="A159">
            <v>5848</v>
          </cell>
          <cell r="C159" t="str">
            <v>A</v>
          </cell>
          <cell r="D159" t="str">
            <v>PRÉ</v>
          </cell>
          <cell r="E159" t="str">
            <v>SWAP PRÉ</v>
          </cell>
          <cell r="F159" t="str">
            <v>BANCO FIAT S/A</v>
          </cell>
          <cell r="G159">
            <v>36558</v>
          </cell>
          <cell r="H159">
            <v>36801</v>
          </cell>
          <cell r="I159">
            <v>3401610.84</v>
          </cell>
          <cell r="J159">
            <v>3849621.2689963863</v>
          </cell>
          <cell r="K159">
            <v>3853575.9710760466</v>
          </cell>
          <cell r="L159">
            <v>20.3</v>
          </cell>
          <cell r="M159" t="str">
            <v>S</v>
          </cell>
          <cell r="O159" t="str">
            <v>T</v>
          </cell>
          <cell r="P159">
            <v>11.52</v>
          </cell>
          <cell r="Q159">
            <v>3851242.6308255601</v>
          </cell>
          <cell r="R159">
            <v>1621.3618291737512</v>
          </cell>
        </row>
        <row r="160">
          <cell r="A160">
            <v>5849</v>
          </cell>
          <cell r="C160" t="str">
            <v>A</v>
          </cell>
          <cell r="D160" t="str">
            <v>PRÉ</v>
          </cell>
          <cell r="E160" t="str">
            <v>SWAP PRÉ</v>
          </cell>
          <cell r="F160" t="str">
            <v>BANCO FIAT S/A</v>
          </cell>
          <cell r="G160">
            <v>36558</v>
          </cell>
          <cell r="H160">
            <v>36833</v>
          </cell>
          <cell r="I160">
            <v>3346184.66</v>
          </cell>
          <cell r="J160">
            <v>3786895.1632119808</v>
          </cell>
          <cell r="K160">
            <v>3853575.9669940071</v>
          </cell>
          <cell r="L160">
            <v>20.3</v>
          </cell>
          <cell r="M160" t="str">
            <v>S</v>
          </cell>
          <cell r="O160" t="str">
            <v>T</v>
          </cell>
          <cell r="P160">
            <v>15.81</v>
          </cell>
          <cell r="Q160">
            <v>3800528.0255899644</v>
          </cell>
          <cell r="R160">
            <v>13632.862377983518</v>
          </cell>
        </row>
        <row r="161">
          <cell r="A161">
            <v>5850</v>
          </cell>
          <cell r="C161" t="str">
            <v>A</v>
          </cell>
          <cell r="D161" t="str">
            <v>PRÉ</v>
          </cell>
          <cell r="E161" t="str">
            <v>SWAP PRÉ</v>
          </cell>
          <cell r="F161" t="str">
            <v>BANCO FIAT S/A</v>
          </cell>
          <cell r="G161">
            <v>36558</v>
          </cell>
          <cell r="H161">
            <v>36864</v>
          </cell>
          <cell r="I161">
            <v>3293351.93</v>
          </cell>
          <cell r="J161">
            <v>3727104.0787306228</v>
          </cell>
          <cell r="K161">
            <v>3853575.9726732932</v>
          </cell>
          <cell r="L161">
            <v>20.3</v>
          </cell>
          <cell r="M161" t="str">
            <v>S</v>
          </cell>
          <cell r="O161" t="str">
            <v>T</v>
          </cell>
          <cell r="P161">
            <v>15.45</v>
          </cell>
          <cell r="Q161">
            <v>3754872.7898548236</v>
          </cell>
          <cell r="R161">
            <v>27768.71112420084</v>
          </cell>
        </row>
        <row r="162">
          <cell r="A162">
            <v>5851</v>
          </cell>
          <cell r="C162" t="str">
            <v>A</v>
          </cell>
          <cell r="D162" t="str">
            <v>PRÉ</v>
          </cell>
          <cell r="E162" t="str">
            <v>SWAP PRÉ</v>
          </cell>
          <cell r="F162" t="str">
            <v>BANCO FIAT S/A</v>
          </cell>
          <cell r="G162">
            <v>36558</v>
          </cell>
          <cell r="H162">
            <v>36893</v>
          </cell>
          <cell r="I162">
            <v>3244683.2</v>
          </cell>
          <cell r="J162">
            <v>3672025.4154279614</v>
          </cell>
          <cell r="K162">
            <v>3853575.9738430781</v>
          </cell>
          <cell r="L162">
            <v>20.3</v>
          </cell>
          <cell r="M162" t="str">
            <v>S</v>
          </cell>
          <cell r="O162" t="str">
            <v>T</v>
          </cell>
          <cell r="P162">
            <v>15.45</v>
          </cell>
          <cell r="Q162">
            <v>3711687.3064861763</v>
          </cell>
          <cell r="R162">
            <v>39661.89105821494</v>
          </cell>
        </row>
        <row r="163">
          <cell r="A163">
            <v>5852</v>
          </cell>
          <cell r="C163" t="str">
            <v>A</v>
          </cell>
          <cell r="D163" t="str">
            <v>PRÉ</v>
          </cell>
          <cell r="E163" t="str">
            <v>SWAP PRÉ</v>
          </cell>
          <cell r="F163" t="str">
            <v>BANCO FIAT S/A</v>
          </cell>
          <cell r="G163">
            <v>36558</v>
          </cell>
          <cell r="H163">
            <v>36924</v>
          </cell>
          <cell r="I163">
            <v>3193453.06</v>
          </cell>
          <cell r="J163">
            <v>3614047.9906624458</v>
          </cell>
          <cell r="K163">
            <v>3853575.9661228675</v>
          </cell>
          <cell r="L163">
            <v>20.3</v>
          </cell>
          <cell r="M163" t="str">
            <v>S</v>
          </cell>
          <cell r="O163" t="str">
            <v>T</v>
          </cell>
          <cell r="P163">
            <v>16.03</v>
          </cell>
          <cell r="Q163">
            <v>3659712.1932071415</v>
          </cell>
          <cell r="R163">
            <v>45664.202544695698</v>
          </cell>
        </row>
        <row r="164">
          <cell r="A164">
            <v>5853</v>
          </cell>
          <cell r="C164" t="str">
            <v>A</v>
          </cell>
          <cell r="D164" t="str">
            <v>PRÉ</v>
          </cell>
          <cell r="E164" t="str">
            <v>SWAP PRÉ</v>
          </cell>
          <cell r="F164" t="str">
            <v>BANCO FIAT S/A</v>
          </cell>
          <cell r="G164">
            <v>36558</v>
          </cell>
          <cell r="H164">
            <v>36952</v>
          </cell>
          <cell r="I164">
            <v>3147876.28</v>
          </cell>
          <cell r="J164">
            <v>3562468.5037919339</v>
          </cell>
          <cell r="K164">
            <v>3853575.9686506935</v>
          </cell>
          <cell r="L164">
            <v>20.3</v>
          </cell>
          <cell r="M164" t="str">
            <v>S</v>
          </cell>
          <cell r="O164" t="str">
            <v>T</v>
          </cell>
          <cell r="P164">
            <v>15.91</v>
          </cell>
          <cell r="Q164">
            <v>3619174.5032055778</v>
          </cell>
          <cell r="R164">
            <v>56705.999413643964</v>
          </cell>
        </row>
        <row r="165">
          <cell r="A165">
            <v>5854</v>
          </cell>
          <cell r="C165" t="str">
            <v>A</v>
          </cell>
          <cell r="D165" t="str">
            <v>PRÉ</v>
          </cell>
          <cell r="E165" t="str">
            <v>SWAP PRÉ</v>
          </cell>
          <cell r="F165" t="str">
            <v>BANCO FIAT S/A</v>
          </cell>
          <cell r="G165">
            <v>36558</v>
          </cell>
          <cell r="H165">
            <v>36983</v>
          </cell>
          <cell r="I165">
            <v>3098174.63</v>
          </cell>
          <cell r="J165">
            <v>3506220.8793740231</v>
          </cell>
          <cell r="K165">
            <v>3853575.973872012</v>
          </cell>
          <cell r="L165">
            <v>20.3</v>
          </cell>
          <cell r="M165" t="str">
            <v>S</v>
          </cell>
          <cell r="O165" t="str">
            <v>T</v>
          </cell>
          <cell r="P165">
            <v>16</v>
          </cell>
          <cell r="Q165">
            <v>3571995.1774611836</v>
          </cell>
          <cell r="R165">
            <v>65774.298087160569</v>
          </cell>
        </row>
        <row r="166">
          <cell r="A166">
            <v>5855</v>
          </cell>
          <cell r="C166" t="str">
            <v>A</v>
          </cell>
          <cell r="D166" t="str">
            <v>PRÉ</v>
          </cell>
          <cell r="E166" t="str">
            <v>SWAP PRÉ</v>
          </cell>
          <cell r="F166" t="str">
            <v>BANCO FIAT S/A</v>
          </cell>
          <cell r="G166">
            <v>36558</v>
          </cell>
          <cell r="H166">
            <v>37013</v>
          </cell>
          <cell r="I166">
            <v>3050823.55</v>
          </cell>
          <cell r="J166">
            <v>3452633.4076578435</v>
          </cell>
          <cell r="K166">
            <v>3853575.9659721721</v>
          </cell>
          <cell r="L166">
            <v>20.3</v>
          </cell>
          <cell r="M166" t="str">
            <v>S</v>
          </cell>
          <cell r="O166" t="str">
            <v>T</v>
          </cell>
          <cell r="P166">
            <v>16.03</v>
          </cell>
          <cell r="Q166">
            <v>3527524.9034912665</v>
          </cell>
          <cell r="R166">
            <v>74891.495833422989</v>
          </cell>
        </row>
        <row r="167">
          <cell r="A167">
            <v>5856</v>
          </cell>
          <cell r="C167" t="str">
            <v>A</v>
          </cell>
          <cell r="D167" t="str">
            <v>PRÉ</v>
          </cell>
          <cell r="E167" t="str">
            <v>SWAP PRÉ</v>
          </cell>
          <cell r="F167" t="str">
            <v>BANCO FIAT S/A</v>
          </cell>
          <cell r="G167">
            <v>36558</v>
          </cell>
          <cell r="H167">
            <v>37046</v>
          </cell>
          <cell r="I167">
            <v>2999572.81</v>
          </cell>
          <cell r="J167">
            <v>3394632.6697616172</v>
          </cell>
          <cell r="K167">
            <v>3853575.9711931027</v>
          </cell>
          <cell r="L167">
            <v>20.3</v>
          </cell>
          <cell r="M167" t="str">
            <v>S</v>
          </cell>
          <cell r="O167" t="str">
            <v>T</v>
          </cell>
          <cell r="P167">
            <v>16.18</v>
          </cell>
          <cell r="Q167">
            <v>3476831.8870846033</v>
          </cell>
          <cell r="R167">
            <v>82199.217322986107</v>
          </cell>
        </row>
        <row r="168">
          <cell r="A168">
            <v>5857</v>
          </cell>
          <cell r="C168" t="str">
            <v>A</v>
          </cell>
          <cell r="D168" t="str">
            <v>PRÉ</v>
          </cell>
          <cell r="E168" t="str">
            <v>SWAP PRÉ</v>
          </cell>
          <cell r="F168" t="str">
            <v>BANCO FIAT S/A</v>
          </cell>
          <cell r="G168">
            <v>36558</v>
          </cell>
          <cell r="H168">
            <v>37074</v>
          </cell>
          <cell r="I168">
            <v>2956763.08</v>
          </cell>
          <cell r="J168">
            <v>3346184.6682471368</v>
          </cell>
          <cell r="K168">
            <v>3853575.9764916808</v>
          </cell>
          <cell r="L168">
            <v>20.3</v>
          </cell>
          <cell r="M168" t="str">
            <v>S</v>
          </cell>
          <cell r="O168" t="str">
            <v>T</v>
          </cell>
          <cell r="P168">
            <v>16.21</v>
          </cell>
          <cell r="Q168">
            <v>3435732.7333606882</v>
          </cell>
          <cell r="R168">
            <v>89548.065113551449</v>
          </cell>
        </row>
        <row r="169">
          <cell r="A169">
            <v>5858</v>
          </cell>
          <cell r="C169" t="str">
            <v>A</v>
          </cell>
          <cell r="D169" t="str">
            <v>PRÉ</v>
          </cell>
          <cell r="E169" t="str">
            <v>SWAP PRÉ</v>
          </cell>
          <cell r="F169" t="str">
            <v>BANCO FIAT S/A</v>
          </cell>
          <cell r="G169">
            <v>36558</v>
          </cell>
          <cell r="H169">
            <v>37105</v>
          </cell>
          <cell r="I169">
            <v>2910078.9</v>
          </cell>
          <cell r="J169">
            <v>3293351.9308450958</v>
          </cell>
          <cell r="K169">
            <v>3853575.9736621464</v>
          </cell>
          <cell r="L169">
            <v>20.3</v>
          </cell>
          <cell r="M169" t="str">
            <v>S</v>
          </cell>
          <cell r="O169" t="str">
            <v>T</v>
          </cell>
          <cell r="P169">
            <v>16.420000000000002</v>
          </cell>
          <cell r="Q169">
            <v>3386308.3068301589</v>
          </cell>
          <cell r="R169">
            <v>92956.375985063147</v>
          </cell>
        </row>
        <row r="170">
          <cell r="A170">
            <v>5859</v>
          </cell>
          <cell r="C170" t="str">
            <v>A</v>
          </cell>
          <cell r="D170" t="str">
            <v>USDCOM</v>
          </cell>
          <cell r="E170" t="str">
            <v>SWAP USD</v>
          </cell>
          <cell r="F170" t="str">
            <v>INTERBANK S.A. CORR. CÂMBIO, TÍTS. E VALS. MOBILIÁ</v>
          </cell>
          <cell r="G170">
            <v>36558</v>
          </cell>
          <cell r="H170">
            <v>36852</v>
          </cell>
          <cell r="I170">
            <v>17932000</v>
          </cell>
          <cell r="J170">
            <v>19690087.994722221</v>
          </cell>
          <cell r="K170">
            <v>19956426.848333333</v>
          </cell>
          <cell r="L170">
            <v>9.7899999999999991</v>
          </cell>
          <cell r="O170" t="str">
            <v>T</v>
          </cell>
          <cell r="P170">
            <v>7.47</v>
          </cell>
          <cell r="Q170">
            <v>19739456.584352884</v>
          </cell>
          <cell r="R170">
            <v>49368.589630663395</v>
          </cell>
        </row>
        <row r="171">
          <cell r="A171">
            <v>5860</v>
          </cell>
          <cell r="C171" t="str">
            <v>A</v>
          </cell>
          <cell r="D171" t="str">
            <v>USDCOM</v>
          </cell>
          <cell r="E171" t="str">
            <v>SWAP USD</v>
          </cell>
          <cell r="F171" t="str">
            <v>INTERBANK S.A. CORR. CÂMBIO, TÍTS. E VALS. MOBILIÁ</v>
          </cell>
          <cell r="G171">
            <v>36558</v>
          </cell>
          <cell r="H171">
            <v>36873</v>
          </cell>
          <cell r="I171">
            <v>35864000</v>
          </cell>
          <cell r="J171">
            <v>39417287.981111109</v>
          </cell>
          <cell r="K171">
            <v>40172422.049999997</v>
          </cell>
          <cell r="L171">
            <v>9.94</v>
          </cell>
          <cell r="O171" t="str">
            <v>T</v>
          </cell>
          <cell r="P171">
            <v>7.42</v>
          </cell>
          <cell r="Q171">
            <v>39568518.063806757</v>
          </cell>
          <cell r="R171">
            <v>151230.08269564807</v>
          </cell>
        </row>
        <row r="172">
          <cell r="A172">
            <v>5861</v>
          </cell>
          <cell r="C172" t="str">
            <v>A</v>
          </cell>
          <cell r="D172" t="str">
            <v>USDCOM</v>
          </cell>
          <cell r="E172" t="str">
            <v>SWAP USD</v>
          </cell>
          <cell r="F172" t="str">
            <v>C.M. CAPITAL MARKETS CORRETORA DE CÂMBIO LTDA</v>
          </cell>
          <cell r="G172">
            <v>36558</v>
          </cell>
          <cell r="H172">
            <v>36852</v>
          </cell>
          <cell r="I172">
            <v>8966000</v>
          </cell>
          <cell r="J172">
            <v>9872877.9911111109</v>
          </cell>
          <cell r="K172">
            <v>10012168.586666668</v>
          </cell>
          <cell r="L172">
            <v>10.24</v>
          </cell>
          <cell r="O172" t="str">
            <v>T</v>
          </cell>
          <cell r="P172">
            <v>7.47</v>
          </cell>
          <cell r="Q172">
            <v>9903314.2873587105</v>
          </cell>
          <cell r="R172">
            <v>30436.296247599646</v>
          </cell>
        </row>
        <row r="173">
          <cell r="A173">
            <v>5862</v>
          </cell>
          <cell r="C173" t="str">
            <v>A</v>
          </cell>
          <cell r="D173" t="str">
            <v>USDCOM</v>
          </cell>
          <cell r="E173" t="str">
            <v>SWAP USD</v>
          </cell>
          <cell r="F173" t="str">
            <v>C.M. CAPITAL MARKETS CORRETORA DE CÂMBIO LTDA</v>
          </cell>
          <cell r="G173">
            <v>36558</v>
          </cell>
          <cell r="H173">
            <v>36852</v>
          </cell>
          <cell r="I173">
            <v>8966000</v>
          </cell>
          <cell r="J173">
            <v>9872877.9911111109</v>
          </cell>
          <cell r="K173">
            <v>10012168.586666668</v>
          </cell>
          <cell r="L173">
            <v>10.24</v>
          </cell>
          <cell r="O173" t="str">
            <v>T</v>
          </cell>
          <cell r="P173">
            <v>7.47</v>
          </cell>
          <cell r="Q173">
            <v>9903314.2873587105</v>
          </cell>
          <cell r="R173">
            <v>30436.296247599646</v>
          </cell>
        </row>
        <row r="174">
          <cell r="A174">
            <v>5863</v>
          </cell>
          <cell r="B174">
            <v>1198</v>
          </cell>
          <cell r="C174" t="str">
            <v>A</v>
          </cell>
          <cell r="D174" t="str">
            <v>CDI</v>
          </cell>
          <cell r="E174" t="str">
            <v>SWAP CDI</v>
          </cell>
          <cell r="F174" t="str">
            <v>SAFIC CORRETORA DE VALORES E CÂMBIO S/A</v>
          </cell>
          <cell r="G174">
            <v>36558</v>
          </cell>
          <cell r="H174">
            <v>36852</v>
          </cell>
          <cell r="I174">
            <v>10000000</v>
          </cell>
          <cell r="J174">
            <v>11136797.810000001</v>
          </cell>
          <cell r="K174">
            <v>11374394.98</v>
          </cell>
          <cell r="L174">
            <v>100</v>
          </cell>
          <cell r="M174" t="str">
            <v>S</v>
          </cell>
          <cell r="O174" t="str">
            <v>T</v>
          </cell>
          <cell r="P174">
            <v>100</v>
          </cell>
          <cell r="Q174">
            <v>11136797.800000001</v>
          </cell>
          <cell r="R174">
            <v>-9.9999997764825821E-3</v>
          </cell>
        </row>
        <row r="175">
          <cell r="A175">
            <v>5864</v>
          </cell>
          <cell r="B175">
            <v>1200</v>
          </cell>
          <cell r="C175" t="str">
            <v>A</v>
          </cell>
          <cell r="D175" t="str">
            <v>CDI</v>
          </cell>
          <cell r="E175" t="str">
            <v>SWAP CDI</v>
          </cell>
          <cell r="F175" t="str">
            <v>SAFIC CORRETORA DE VALORES E CÂMBIO S/A</v>
          </cell>
          <cell r="G175">
            <v>36558</v>
          </cell>
          <cell r="H175">
            <v>36850</v>
          </cell>
          <cell r="I175">
            <v>10000000</v>
          </cell>
          <cell r="J175">
            <v>11136797.810000001</v>
          </cell>
          <cell r="K175">
            <v>11360662.07</v>
          </cell>
          <cell r="L175">
            <v>100</v>
          </cell>
          <cell r="M175" t="str">
            <v>S</v>
          </cell>
          <cell r="O175" t="str">
            <v>T</v>
          </cell>
          <cell r="P175">
            <v>100</v>
          </cell>
          <cell r="Q175">
            <v>11136797.800000001</v>
          </cell>
          <cell r="R175">
            <v>-9.9999997764825821E-3</v>
          </cell>
        </row>
        <row r="176">
          <cell r="A176">
            <v>5865</v>
          </cell>
          <cell r="B176">
            <v>1202</v>
          </cell>
          <cell r="C176" t="str">
            <v>A</v>
          </cell>
          <cell r="D176" t="str">
            <v>CDI</v>
          </cell>
          <cell r="E176" t="str">
            <v>SWAP CDI</v>
          </cell>
          <cell r="F176" t="str">
            <v>SAFIC CORRETORA DE VALORES E CÂMBIO S/A</v>
          </cell>
          <cell r="G176">
            <v>36558</v>
          </cell>
          <cell r="H176">
            <v>36852</v>
          </cell>
          <cell r="I176">
            <v>10000000</v>
          </cell>
          <cell r="J176">
            <v>11136797.810000001</v>
          </cell>
          <cell r="K176">
            <v>11374394.98</v>
          </cell>
          <cell r="L176">
            <v>100</v>
          </cell>
          <cell r="M176" t="str">
            <v>S</v>
          </cell>
          <cell r="O176" t="str">
            <v>T</v>
          </cell>
          <cell r="P176">
            <v>100</v>
          </cell>
          <cell r="Q176">
            <v>11136797.800000001</v>
          </cell>
          <cell r="R176">
            <v>-9.9999997764825821E-3</v>
          </cell>
        </row>
        <row r="177">
          <cell r="A177">
            <v>5866</v>
          </cell>
          <cell r="B177">
            <v>1204</v>
          </cell>
          <cell r="C177" t="str">
            <v>A</v>
          </cell>
          <cell r="D177" t="str">
            <v>CDI</v>
          </cell>
          <cell r="E177" t="str">
            <v>SWAP CDI</v>
          </cell>
          <cell r="F177" t="str">
            <v>SAFIC CORRETORA DE VALORES E CÂMBIO S/A</v>
          </cell>
          <cell r="G177">
            <v>36558</v>
          </cell>
          <cell r="H177">
            <v>36873</v>
          </cell>
          <cell r="I177">
            <v>30000000</v>
          </cell>
          <cell r="J177">
            <v>33410393.449999999</v>
          </cell>
          <cell r="K177">
            <v>34435086.890000001</v>
          </cell>
          <cell r="L177">
            <v>100</v>
          </cell>
          <cell r="M177" t="str">
            <v>S</v>
          </cell>
          <cell r="O177" t="str">
            <v>T</v>
          </cell>
          <cell r="P177">
            <v>100</v>
          </cell>
          <cell r="Q177">
            <v>33410393.449999999</v>
          </cell>
          <cell r="R177">
            <v>0</v>
          </cell>
        </row>
        <row r="178">
          <cell r="A178">
            <v>5867</v>
          </cell>
          <cell r="B178">
            <v>1206</v>
          </cell>
          <cell r="C178" t="str">
            <v>A</v>
          </cell>
          <cell r="D178" t="str">
            <v>CDI</v>
          </cell>
          <cell r="E178" t="str">
            <v>SWAP CDI</v>
          </cell>
          <cell r="F178" t="str">
            <v>LINK CORRETORA DE MERCADORIAS LTDA</v>
          </cell>
          <cell r="G178">
            <v>36558</v>
          </cell>
          <cell r="H178">
            <v>36873</v>
          </cell>
          <cell r="I178">
            <v>10000000</v>
          </cell>
          <cell r="J178">
            <v>11136797.810000001</v>
          </cell>
          <cell r="K178">
            <v>11478362.289999999</v>
          </cell>
          <cell r="L178">
            <v>100</v>
          </cell>
          <cell r="M178" t="str">
            <v>S</v>
          </cell>
          <cell r="O178" t="str">
            <v>T</v>
          </cell>
          <cell r="P178">
            <v>100</v>
          </cell>
          <cell r="Q178">
            <v>11136797.810000001</v>
          </cell>
          <cell r="R178">
            <v>0</v>
          </cell>
        </row>
        <row r="179">
          <cell r="A179">
            <v>5868</v>
          </cell>
          <cell r="B179">
            <v>1208</v>
          </cell>
          <cell r="C179" t="str">
            <v>A</v>
          </cell>
          <cell r="D179" t="str">
            <v>CDI</v>
          </cell>
          <cell r="E179" t="str">
            <v>SWAP CDI</v>
          </cell>
          <cell r="F179" t="str">
            <v>SENIOR S.A. CCTVM</v>
          </cell>
          <cell r="G179">
            <v>36558</v>
          </cell>
          <cell r="H179">
            <v>36899</v>
          </cell>
          <cell r="I179">
            <v>20000000</v>
          </cell>
          <cell r="J179">
            <v>22273595.629999999</v>
          </cell>
          <cell r="K179">
            <v>23181822.620000001</v>
          </cell>
          <cell r="L179">
            <v>100</v>
          </cell>
          <cell r="M179" t="str">
            <v>S</v>
          </cell>
          <cell r="O179" t="str">
            <v>T</v>
          </cell>
          <cell r="P179">
            <v>100</v>
          </cell>
          <cell r="Q179">
            <v>22273595.620000001</v>
          </cell>
          <cell r="R179">
            <v>-9.9999979138374329E-3</v>
          </cell>
        </row>
        <row r="180">
          <cell r="A180">
            <v>5869</v>
          </cell>
          <cell r="B180">
            <v>1210</v>
          </cell>
          <cell r="C180" t="str">
            <v>A</v>
          </cell>
          <cell r="D180" t="str">
            <v>CDI</v>
          </cell>
          <cell r="E180" t="str">
            <v>SWAP CDI</v>
          </cell>
          <cell r="F180" t="str">
            <v>LIQUIDEZ DTVM LTDA</v>
          </cell>
          <cell r="G180">
            <v>36558</v>
          </cell>
          <cell r="H180">
            <v>36852</v>
          </cell>
          <cell r="I180">
            <v>8966000</v>
          </cell>
          <cell r="J180">
            <v>9985252.9199999999</v>
          </cell>
          <cell r="K180">
            <v>10198282.539999999</v>
          </cell>
          <cell r="L180">
            <v>100</v>
          </cell>
          <cell r="M180" t="str">
            <v>S</v>
          </cell>
          <cell r="O180" t="str">
            <v>T</v>
          </cell>
          <cell r="P180">
            <v>100</v>
          </cell>
          <cell r="Q180">
            <v>9985252.9100000001</v>
          </cell>
          <cell r="R180">
            <v>-9.9999997764825821E-3</v>
          </cell>
        </row>
        <row r="181">
          <cell r="A181">
            <v>5871</v>
          </cell>
          <cell r="C181" t="str">
            <v>A</v>
          </cell>
          <cell r="D181" t="str">
            <v>USDCOM</v>
          </cell>
          <cell r="E181" t="str">
            <v>SWAP USD</v>
          </cell>
          <cell r="F181" t="str">
            <v>LIQUIDEZ DTVM LTDA</v>
          </cell>
          <cell r="G181">
            <v>36559</v>
          </cell>
          <cell r="H181">
            <v>36873</v>
          </cell>
          <cell r="I181">
            <v>8950000</v>
          </cell>
          <cell r="J181">
            <v>9854850.7000000011</v>
          </cell>
          <cell r="K181">
            <v>10044583.832500001</v>
          </cell>
          <cell r="L181">
            <v>9.99</v>
          </cell>
          <cell r="O181" t="str">
            <v>T</v>
          </cell>
          <cell r="P181">
            <v>7.42</v>
          </cell>
          <cell r="Q181">
            <v>9893585.6126627959</v>
          </cell>
          <cell r="R181">
            <v>38734.912662794814</v>
          </cell>
        </row>
        <row r="182">
          <cell r="A182">
            <v>5872</v>
          </cell>
          <cell r="C182" t="str">
            <v>A</v>
          </cell>
          <cell r="D182" t="str">
            <v>USDCOM</v>
          </cell>
          <cell r="E182" t="str">
            <v>SWAP USD</v>
          </cell>
          <cell r="F182" t="str">
            <v>INTERBANK S.A. CORR. CÂMBIO, TÍTS. E VALS. MOBILIÁ</v>
          </cell>
          <cell r="G182">
            <v>36559</v>
          </cell>
          <cell r="H182">
            <v>36852</v>
          </cell>
          <cell r="I182">
            <v>8950000</v>
          </cell>
          <cell r="J182">
            <v>9870249.866666669</v>
          </cell>
          <cell r="K182">
            <v>10009540.462222222</v>
          </cell>
          <cell r="L182">
            <v>10.24</v>
          </cell>
          <cell r="O182" t="str">
            <v>T</v>
          </cell>
          <cell r="P182">
            <v>7.47</v>
          </cell>
          <cell r="Q182">
            <v>9900714.7364088502</v>
          </cell>
          <cell r="R182">
            <v>30464.869742181152</v>
          </cell>
        </row>
        <row r="183">
          <cell r="A183">
            <v>5873</v>
          </cell>
          <cell r="C183" t="str">
            <v>A</v>
          </cell>
          <cell r="D183" t="str">
            <v>USDCOM</v>
          </cell>
          <cell r="E183" t="str">
            <v>SWAP USD</v>
          </cell>
          <cell r="F183" t="str">
            <v>INTERBANK S.A. CORR. CÂMBIO, TÍTS. E VALS. MOBILIÁ</v>
          </cell>
          <cell r="G183">
            <v>36559</v>
          </cell>
          <cell r="H183">
            <v>36873</v>
          </cell>
          <cell r="I183">
            <v>8950000</v>
          </cell>
          <cell r="J183">
            <v>9904128.0333333351</v>
          </cell>
          <cell r="K183">
            <v>10109055.01027778</v>
          </cell>
          <cell r="L183">
            <v>10.79</v>
          </cell>
          <cell r="O183" t="str">
            <v>T</v>
          </cell>
          <cell r="P183">
            <v>7.42</v>
          </cell>
          <cell r="Q183">
            <v>9957087.6081192754</v>
          </cell>
          <cell r="R183">
            <v>52959.574785940349</v>
          </cell>
        </row>
        <row r="184">
          <cell r="A184">
            <v>5874</v>
          </cell>
          <cell r="B184">
            <v>1220</v>
          </cell>
          <cell r="C184" t="str">
            <v>A</v>
          </cell>
          <cell r="D184" t="str">
            <v>CDI</v>
          </cell>
          <cell r="E184" t="str">
            <v>SWAP CDI</v>
          </cell>
          <cell r="F184" t="str">
            <v>SAFIC CORRETORA DE VALORES E CÂMBIO S/A</v>
          </cell>
          <cell r="G184">
            <v>36559</v>
          </cell>
          <cell r="H184">
            <v>36873</v>
          </cell>
          <cell r="I184">
            <v>10000000</v>
          </cell>
          <cell r="J184">
            <v>11129224.310000001</v>
          </cell>
          <cell r="K184">
            <v>11470556.51</v>
          </cell>
          <cell r="L184">
            <v>100</v>
          </cell>
          <cell r="M184" t="str">
            <v>S</v>
          </cell>
          <cell r="O184" t="str">
            <v>T</v>
          </cell>
          <cell r="P184">
            <v>100</v>
          </cell>
          <cell r="Q184">
            <v>11129224.300000001</v>
          </cell>
          <cell r="R184">
            <v>-9.9999997764825821E-3</v>
          </cell>
        </row>
        <row r="185">
          <cell r="A185">
            <v>5875</v>
          </cell>
          <cell r="B185">
            <v>1222</v>
          </cell>
          <cell r="C185" t="str">
            <v>A</v>
          </cell>
          <cell r="D185" t="str">
            <v>CDI</v>
          </cell>
          <cell r="E185" t="str">
            <v>SWAP CDI</v>
          </cell>
          <cell r="F185" t="str">
            <v>SAFIC CORRETORA DE VALORES E CÂMBIO S/A</v>
          </cell>
          <cell r="G185">
            <v>36559</v>
          </cell>
          <cell r="H185">
            <v>36852</v>
          </cell>
          <cell r="I185">
            <v>9000000</v>
          </cell>
          <cell r="J185">
            <v>10016301.880000001</v>
          </cell>
          <cell r="K185">
            <v>10229993.92</v>
          </cell>
          <cell r="L185">
            <v>100</v>
          </cell>
          <cell r="M185" t="str">
            <v>S</v>
          </cell>
          <cell r="O185" t="str">
            <v>T</v>
          </cell>
          <cell r="P185">
            <v>100</v>
          </cell>
          <cell r="Q185">
            <v>10016301.880000001</v>
          </cell>
          <cell r="R185">
            <v>0</v>
          </cell>
        </row>
        <row r="186">
          <cell r="A186">
            <v>5876</v>
          </cell>
          <cell r="B186">
            <v>1224</v>
          </cell>
          <cell r="C186" t="str">
            <v>A</v>
          </cell>
          <cell r="D186" t="str">
            <v>CDI</v>
          </cell>
          <cell r="E186" t="str">
            <v>SWAP CDI</v>
          </cell>
          <cell r="F186" t="str">
            <v>DRAFT D.T.V.M. LTDA</v>
          </cell>
          <cell r="G186">
            <v>36559</v>
          </cell>
          <cell r="H186">
            <v>36873</v>
          </cell>
          <cell r="I186">
            <v>10000000</v>
          </cell>
          <cell r="J186">
            <v>11129224.310000001</v>
          </cell>
          <cell r="K186">
            <v>11470556.51</v>
          </cell>
          <cell r="L186">
            <v>100</v>
          </cell>
          <cell r="M186" t="str">
            <v>S</v>
          </cell>
          <cell r="O186" t="str">
            <v>T</v>
          </cell>
          <cell r="P186">
            <v>100</v>
          </cell>
          <cell r="Q186">
            <v>11129224.300000001</v>
          </cell>
          <cell r="R186">
            <v>-9.9999997764825821E-3</v>
          </cell>
        </row>
        <row r="187">
          <cell r="A187">
            <v>5877</v>
          </cell>
          <cell r="C187" t="str">
            <v>A</v>
          </cell>
          <cell r="D187" t="str">
            <v>USDCOM</v>
          </cell>
          <cell r="E187" t="str">
            <v>SWAP USD</v>
          </cell>
          <cell r="F187" t="str">
            <v>SAFIC CORRETORA DE VALORES E CÂMBIO S/A</v>
          </cell>
          <cell r="G187">
            <v>36560</v>
          </cell>
          <cell r="H187">
            <v>36873</v>
          </cell>
          <cell r="I187">
            <v>8889500</v>
          </cell>
          <cell r="J187">
            <v>9800147.7269444466</v>
          </cell>
          <cell r="K187">
            <v>9973737.3997222222</v>
          </cell>
          <cell r="L187">
            <v>9.14</v>
          </cell>
          <cell r="O187" t="str">
            <v>T</v>
          </cell>
          <cell r="P187">
            <v>7.42</v>
          </cell>
          <cell r="Q187">
            <v>9823804.200139679</v>
          </cell>
          <cell r="R187">
            <v>23656.473195232451</v>
          </cell>
        </row>
        <row r="188">
          <cell r="A188">
            <v>5878</v>
          </cell>
          <cell r="C188" t="str">
            <v>A</v>
          </cell>
          <cell r="D188" t="str">
            <v>PRÉ</v>
          </cell>
          <cell r="E188" t="str">
            <v>SWAP PRÉ</v>
          </cell>
          <cell r="F188" t="str">
            <v>SAFIC CORRETORA DE VALORES DE CÂMBIO LTDA</v>
          </cell>
          <cell r="G188">
            <v>36560</v>
          </cell>
          <cell r="H188">
            <v>36913</v>
          </cell>
          <cell r="I188">
            <v>20000000</v>
          </cell>
          <cell r="J188">
            <v>22545946.250282351</v>
          </cell>
          <cell r="K188">
            <v>23872074.716239221</v>
          </cell>
          <cell r="L188">
            <v>19.78</v>
          </cell>
          <cell r="M188" t="str">
            <v>S</v>
          </cell>
          <cell r="O188" t="str">
            <v>T</v>
          </cell>
          <cell r="P188">
            <v>15.67</v>
          </cell>
          <cell r="Q188">
            <v>22796656.847932417</v>
          </cell>
          <cell r="R188">
            <v>250710.59765006602</v>
          </cell>
        </row>
        <row r="189">
          <cell r="A189">
            <v>5879</v>
          </cell>
          <cell r="C189" t="str">
            <v>A</v>
          </cell>
          <cell r="D189" t="str">
            <v>USDCOM</v>
          </cell>
          <cell r="E189" t="str">
            <v>SWAP USD</v>
          </cell>
          <cell r="F189" t="str">
            <v>INTERBANK S.A. CORR. CÂMBIO, TÍTS. E VALS. MOBILIÁ</v>
          </cell>
          <cell r="G189">
            <v>36560</v>
          </cell>
          <cell r="H189">
            <v>36843</v>
          </cell>
          <cell r="I189">
            <v>8889500</v>
          </cell>
          <cell r="J189">
            <v>9775611.7213888895</v>
          </cell>
          <cell r="K189">
            <v>9874310.1136111133</v>
          </cell>
          <cell r="L189">
            <v>8.74</v>
          </cell>
          <cell r="O189" t="str">
            <v>T</v>
          </cell>
          <cell r="P189">
            <v>7.74</v>
          </cell>
          <cell r="Q189">
            <v>9781780.9158294965</v>
          </cell>
          <cell r="R189">
            <v>6169.1944406069815</v>
          </cell>
        </row>
        <row r="190">
          <cell r="A190">
            <v>5880</v>
          </cell>
          <cell r="C190" t="str">
            <v>A</v>
          </cell>
          <cell r="D190" t="str">
            <v>USDCOM</v>
          </cell>
          <cell r="E190" t="str">
            <v>SWAP USD</v>
          </cell>
          <cell r="F190" t="str">
            <v>INTERBANK S.A. CORR. CÂMBIO, TÍTS. E VALS. MOBILIÁ</v>
          </cell>
          <cell r="G190">
            <v>36560</v>
          </cell>
          <cell r="H190">
            <v>36873</v>
          </cell>
          <cell r="I190">
            <v>8889500</v>
          </cell>
          <cell r="J190">
            <v>9806281.7283333354</v>
          </cell>
          <cell r="K190">
            <v>9981770.6316666696</v>
          </cell>
          <cell r="L190">
            <v>9.24</v>
          </cell>
          <cell r="O190" t="str">
            <v>T</v>
          </cell>
          <cell r="P190">
            <v>7.42</v>
          </cell>
          <cell r="Q190">
            <v>9831716.6701149512</v>
          </cell>
          <cell r="R190">
            <v>25434.941781615838</v>
          </cell>
        </row>
        <row r="191">
          <cell r="A191">
            <v>5881</v>
          </cell>
          <cell r="C191" t="str">
            <v>A</v>
          </cell>
          <cell r="D191" t="str">
            <v>USDCOM</v>
          </cell>
          <cell r="E191" t="str">
            <v>SWAP USD</v>
          </cell>
          <cell r="F191" t="str">
            <v>DORIA &amp; ATHERINO S/A CCVM</v>
          </cell>
          <cell r="G191">
            <v>36560</v>
          </cell>
          <cell r="H191">
            <v>36873</v>
          </cell>
          <cell r="I191">
            <v>8889500</v>
          </cell>
          <cell r="J191">
            <v>9803214.7276388891</v>
          </cell>
          <cell r="K191">
            <v>9977754.015694445</v>
          </cell>
          <cell r="L191">
            <v>9.19</v>
          </cell>
          <cell r="O191" t="str">
            <v>T</v>
          </cell>
          <cell r="P191">
            <v>7.42</v>
          </cell>
          <cell r="Q191">
            <v>9827760.4351273123</v>
          </cell>
          <cell r="R191">
            <v>24545.707488423213</v>
          </cell>
        </row>
        <row r="192">
          <cell r="A192">
            <v>5882</v>
          </cell>
          <cell r="C192" t="str">
            <v>A</v>
          </cell>
          <cell r="D192" t="str">
            <v>USDCOM</v>
          </cell>
          <cell r="E192" t="str">
            <v>SWAP USD</v>
          </cell>
          <cell r="F192" t="str">
            <v>RMC S.A. SOCIEDADE CORRETORA</v>
          </cell>
          <cell r="G192">
            <v>36560</v>
          </cell>
          <cell r="H192">
            <v>36875</v>
          </cell>
          <cell r="I192">
            <v>45517170.670000002</v>
          </cell>
          <cell r="J192">
            <v>50172480.714076728</v>
          </cell>
          <cell r="K192">
            <v>51082952.655176118</v>
          </cell>
          <cell r="L192">
            <v>9.1160999999999994</v>
          </cell>
          <cell r="O192" t="str">
            <v>T</v>
          </cell>
          <cell r="P192">
            <v>7.52</v>
          </cell>
          <cell r="Q192">
            <v>50284275.798707701</v>
          </cell>
          <cell r="R192">
            <v>111795.08463097364</v>
          </cell>
        </row>
        <row r="193">
          <cell r="A193">
            <v>5884</v>
          </cell>
          <cell r="B193">
            <v>1240</v>
          </cell>
          <cell r="C193" t="str">
            <v>A</v>
          </cell>
          <cell r="D193" t="str">
            <v>CDI</v>
          </cell>
          <cell r="E193" t="str">
            <v>SWAP CDI</v>
          </cell>
          <cell r="F193" t="str">
            <v>CITROVITA AGRO INDUSTRIAL LTDA</v>
          </cell>
          <cell r="G193">
            <v>36560</v>
          </cell>
          <cell r="H193">
            <v>37620</v>
          </cell>
          <cell r="I193">
            <v>8889500</v>
          </cell>
          <cell r="J193">
            <v>9886596.0700000003</v>
          </cell>
          <cell r="K193">
            <v>14144118.050000001</v>
          </cell>
          <cell r="L193">
            <v>100</v>
          </cell>
          <cell r="M193" t="str">
            <v>S</v>
          </cell>
          <cell r="O193" t="str">
            <v>T</v>
          </cell>
          <cell r="P193">
            <v>100</v>
          </cell>
          <cell r="Q193">
            <v>9886596.0600000005</v>
          </cell>
          <cell r="R193">
            <v>-9.9999997764825821E-3</v>
          </cell>
        </row>
        <row r="194">
          <cell r="A194">
            <v>5886</v>
          </cell>
          <cell r="B194">
            <v>1242</v>
          </cell>
          <cell r="C194" t="str">
            <v>A</v>
          </cell>
          <cell r="D194" t="str">
            <v>CDI</v>
          </cell>
          <cell r="E194" t="str">
            <v>SWAP CDI</v>
          </cell>
          <cell r="F194" t="str">
            <v>SAFIC CORRETORA DE VALORES E CÂMBIO S/A</v>
          </cell>
          <cell r="G194">
            <v>36560</v>
          </cell>
          <cell r="H194">
            <v>36843</v>
          </cell>
          <cell r="I194">
            <v>10000000</v>
          </cell>
          <cell r="J194">
            <v>11121655.960000001</v>
          </cell>
          <cell r="K194">
            <v>11317837.01</v>
          </cell>
          <cell r="L194">
            <v>100</v>
          </cell>
          <cell r="M194" t="str">
            <v>S</v>
          </cell>
          <cell r="O194" t="str">
            <v>T</v>
          </cell>
          <cell r="P194">
            <v>100</v>
          </cell>
          <cell r="Q194">
            <v>11121655.949999999</v>
          </cell>
          <cell r="R194">
            <v>-1.0000001639127731E-2</v>
          </cell>
        </row>
        <row r="195">
          <cell r="A195">
            <v>5887</v>
          </cell>
          <cell r="C195" t="str">
            <v>A</v>
          </cell>
          <cell r="D195" t="str">
            <v>USDCOM</v>
          </cell>
          <cell r="E195" t="str">
            <v>SWAP USD</v>
          </cell>
          <cell r="F195" t="str">
            <v>INTERBANK S.A. CORR. CÂMBIO, TÍTS. E VALS. MOBILIÁ</v>
          </cell>
          <cell r="G195">
            <v>36563</v>
          </cell>
          <cell r="H195">
            <v>37097</v>
          </cell>
          <cell r="I195">
            <v>17785000</v>
          </cell>
          <cell r="J195">
            <v>19837586.346111111</v>
          </cell>
          <cell r="K195">
            <v>21553089.444166664</v>
          </cell>
          <cell r="L195">
            <v>11.215</v>
          </cell>
          <cell r="O195" t="str">
            <v>T</v>
          </cell>
          <cell r="P195">
            <v>8.17</v>
          </cell>
          <cell r="Q195">
            <v>20188472.828480806</v>
          </cell>
          <cell r="R195">
            <v>350886.48236969486</v>
          </cell>
        </row>
        <row r="196">
          <cell r="A196">
            <v>5888</v>
          </cell>
          <cell r="C196" t="str">
            <v>A</v>
          </cell>
          <cell r="D196" t="str">
            <v>USDCOM</v>
          </cell>
          <cell r="E196" t="str">
            <v>SWAP USD</v>
          </cell>
          <cell r="F196" t="str">
            <v>INTERBANK S.A. CORR. CÂMBIO, TÍTS. E VALS. MOBILIÁ</v>
          </cell>
          <cell r="G196">
            <v>36563</v>
          </cell>
          <cell r="H196">
            <v>36852</v>
          </cell>
          <cell r="I196">
            <v>17785000</v>
          </cell>
          <cell r="J196">
            <v>19731588.748888887</v>
          </cell>
          <cell r="K196">
            <v>20012890.459444441</v>
          </cell>
          <cell r="L196">
            <v>10.34</v>
          </cell>
          <cell r="O196" t="str">
            <v>T</v>
          </cell>
          <cell r="P196">
            <v>7.47</v>
          </cell>
          <cell r="Q196">
            <v>19795306.311791267</v>
          </cell>
          <cell r="R196">
            <v>63717.562902379781</v>
          </cell>
        </row>
        <row r="197">
          <cell r="A197">
            <v>5889</v>
          </cell>
          <cell r="C197" t="str">
            <v>A</v>
          </cell>
          <cell r="D197" t="str">
            <v>PRÉ</v>
          </cell>
          <cell r="E197" t="str">
            <v>SWAP PRÉ</v>
          </cell>
          <cell r="F197" t="str">
            <v>BITTENCOURT S.A. C.T.V.C.</v>
          </cell>
          <cell r="G197">
            <v>36563</v>
          </cell>
          <cell r="H197">
            <v>36836</v>
          </cell>
          <cell r="I197">
            <v>10000000</v>
          </cell>
          <cell r="J197">
            <v>11236308.272045201</v>
          </cell>
          <cell r="K197">
            <v>11443540.309141446</v>
          </cell>
          <cell r="L197">
            <v>19.46</v>
          </cell>
          <cell r="M197" t="str">
            <v>S</v>
          </cell>
          <cell r="O197" t="str">
            <v>T</v>
          </cell>
          <cell r="P197">
            <v>15.11</v>
          </cell>
          <cell r="Q197">
            <v>11279193.904991712</v>
          </cell>
          <cell r="R197">
            <v>42885.632946511731</v>
          </cell>
        </row>
        <row r="198">
          <cell r="A198">
            <v>5891</v>
          </cell>
          <cell r="C198" t="str">
            <v>A</v>
          </cell>
          <cell r="D198" t="str">
            <v>USDCOM</v>
          </cell>
          <cell r="E198" t="str">
            <v>SWAP USD</v>
          </cell>
          <cell r="F198" t="str">
            <v>TORRE DIST.TIT.VALORES MOBILIARIOS LTDA</v>
          </cell>
          <cell r="G198">
            <v>36563</v>
          </cell>
          <cell r="H198">
            <v>37097</v>
          </cell>
          <cell r="I198">
            <v>17785000</v>
          </cell>
          <cell r="J198">
            <v>19852728.859999999</v>
          </cell>
          <cell r="K198">
            <v>21587352.59</v>
          </cell>
          <cell r="L198">
            <v>11.34</v>
          </cell>
          <cell r="O198" t="str">
            <v>T</v>
          </cell>
          <cell r="P198">
            <v>8.17</v>
          </cell>
          <cell r="Q198">
            <v>20220566.630646221</v>
          </cell>
          <cell r="R198">
            <v>367837.77064622194</v>
          </cell>
        </row>
        <row r="199">
          <cell r="A199">
            <v>5893</v>
          </cell>
          <cell r="B199">
            <v>1256</v>
          </cell>
          <cell r="C199" t="str">
            <v>A</v>
          </cell>
          <cell r="D199" t="str">
            <v>CDI</v>
          </cell>
          <cell r="E199" t="str">
            <v>SWAP CDI</v>
          </cell>
          <cell r="F199" t="str">
            <v>SAFIC CORRETORA DE VALORES E CÂMBIO S/A</v>
          </cell>
          <cell r="G199">
            <v>36563</v>
          </cell>
          <cell r="H199">
            <v>36852</v>
          </cell>
          <cell r="I199">
            <v>17000000</v>
          </cell>
          <cell r="J199">
            <v>18893945.059999999</v>
          </cell>
          <cell r="K199">
            <v>19297036.5</v>
          </cell>
          <cell r="L199">
            <v>100</v>
          </cell>
          <cell r="M199" t="str">
            <v>S</v>
          </cell>
          <cell r="O199" t="str">
            <v>T</v>
          </cell>
          <cell r="P199">
            <v>100</v>
          </cell>
          <cell r="Q199">
            <v>18893945.050000001</v>
          </cell>
          <cell r="R199">
            <v>-9.9999979138374329E-3</v>
          </cell>
        </row>
        <row r="200">
          <cell r="A200">
            <v>5894</v>
          </cell>
          <cell r="C200" t="str">
            <v>A</v>
          </cell>
          <cell r="D200" t="str">
            <v>USDCOM</v>
          </cell>
          <cell r="E200" t="str">
            <v>SWAP USD</v>
          </cell>
          <cell r="F200" t="str">
            <v>C.M. CAPITAL MARKETS CORRETORA DE CÂMBIO LTDA</v>
          </cell>
          <cell r="G200">
            <v>36563</v>
          </cell>
          <cell r="H200">
            <v>36852</v>
          </cell>
          <cell r="I200">
            <v>8892500</v>
          </cell>
          <cell r="J200">
            <v>9847623.3577777781</v>
          </cell>
          <cell r="K200">
            <v>9984193.433888888</v>
          </cell>
          <cell r="L200">
            <v>10.039999999999999</v>
          </cell>
          <cell r="O200" t="str">
            <v>T</v>
          </cell>
          <cell r="P200">
            <v>7.47</v>
          </cell>
          <cell r="Q200">
            <v>9875643.2860369608</v>
          </cell>
          <cell r="R200">
            <v>28019.928259182721</v>
          </cell>
        </row>
        <row r="201">
          <cell r="A201">
            <v>5895</v>
          </cell>
          <cell r="B201">
            <v>1260</v>
          </cell>
          <cell r="C201" t="str">
            <v>A</v>
          </cell>
          <cell r="D201" t="str">
            <v>CDI</v>
          </cell>
          <cell r="E201" t="str">
            <v>SWAP CDI</v>
          </cell>
          <cell r="F201" t="str">
            <v>DRAFT D.T.V.M. LTDA</v>
          </cell>
          <cell r="G201">
            <v>36563</v>
          </cell>
          <cell r="H201">
            <v>36852</v>
          </cell>
          <cell r="I201">
            <v>10000000</v>
          </cell>
          <cell r="J201">
            <v>11114085.33</v>
          </cell>
          <cell r="K201">
            <v>11351197.939999999</v>
          </cell>
          <cell r="L201">
            <v>100</v>
          </cell>
          <cell r="M201" t="str">
            <v>S</v>
          </cell>
          <cell r="O201" t="str">
            <v>T</v>
          </cell>
          <cell r="P201">
            <v>100</v>
          </cell>
          <cell r="Q201">
            <v>11114085.32</v>
          </cell>
          <cell r="R201">
            <v>-9.9999997764825821E-3</v>
          </cell>
        </row>
        <row r="202">
          <cell r="A202">
            <v>5896</v>
          </cell>
          <cell r="C202" t="str">
            <v>A</v>
          </cell>
          <cell r="D202" t="str">
            <v>USDCOM</v>
          </cell>
          <cell r="E202" t="str">
            <v>SWAP USD</v>
          </cell>
          <cell r="F202" t="str">
            <v>TORRE DIST.TIT.VALORES MOBILIARIOS LTDA</v>
          </cell>
          <cell r="G202">
            <v>36563</v>
          </cell>
          <cell r="H202">
            <v>36923</v>
          </cell>
          <cell r="I202">
            <v>8963640</v>
          </cell>
          <cell r="J202">
            <v>9953878.921839999</v>
          </cell>
          <cell r="K202">
            <v>10290393.338399999</v>
          </cell>
          <cell r="L202">
            <v>10.49</v>
          </cell>
          <cell r="O202" t="str">
            <v>H</v>
          </cell>
          <cell r="P202">
            <v>7.53</v>
          </cell>
          <cell r="Q202">
            <v>10030380.824721977</v>
          </cell>
          <cell r="R202">
            <v>76501.90288197808</v>
          </cell>
        </row>
        <row r="203">
          <cell r="A203">
            <v>5899</v>
          </cell>
          <cell r="C203" t="str">
            <v>A</v>
          </cell>
          <cell r="D203" t="str">
            <v>USDCOM</v>
          </cell>
          <cell r="E203" t="str">
            <v>SWAP USD</v>
          </cell>
          <cell r="F203" t="str">
            <v>WESTLB DI CORPORATE 1 - FDO. INVEST. FINANCEIRO</v>
          </cell>
          <cell r="G203">
            <v>36563</v>
          </cell>
          <cell r="H203">
            <v>36935</v>
          </cell>
          <cell r="I203">
            <v>263214.81</v>
          </cell>
          <cell r="J203">
            <v>296767.14336385863</v>
          </cell>
          <cell r="K203">
            <v>310183.46144282597</v>
          </cell>
          <cell r="L203">
            <v>12.9856</v>
          </cell>
          <cell r="O203" t="str">
            <v>T</v>
          </cell>
          <cell r="P203">
            <v>7.56</v>
          </cell>
          <cell r="Q203">
            <v>301567.96070952073</v>
          </cell>
          <cell r="R203">
            <v>4800.8173456621007</v>
          </cell>
        </row>
        <row r="204">
          <cell r="A204">
            <v>5900</v>
          </cell>
          <cell r="C204" t="str">
            <v>A</v>
          </cell>
          <cell r="D204" t="str">
            <v>USDCOM</v>
          </cell>
          <cell r="E204" t="str">
            <v>SWAP USD</v>
          </cell>
          <cell r="F204" t="str">
            <v>WESTLB DI CORPORATE 1 - FDO. INVEST. FINANCEIRO</v>
          </cell>
          <cell r="G204">
            <v>36563</v>
          </cell>
          <cell r="H204">
            <v>37116</v>
          </cell>
          <cell r="I204">
            <v>247573.15</v>
          </cell>
          <cell r="J204">
            <v>279830.76515637292</v>
          </cell>
          <cell r="K204">
            <v>310183.38483387226</v>
          </cell>
          <cell r="L204">
            <v>13.4002</v>
          </cell>
          <cell r="O204" t="str">
            <v>T</v>
          </cell>
          <cell r="P204">
            <v>8.1999999999999993</v>
          </cell>
          <cell r="Q204">
            <v>289289.05981140083</v>
          </cell>
          <cell r="R204">
            <v>9458.2946550279157</v>
          </cell>
        </row>
        <row r="205">
          <cell r="A205">
            <v>5901</v>
          </cell>
          <cell r="C205" t="str">
            <v>A</v>
          </cell>
          <cell r="D205" t="str">
            <v>USDCOM</v>
          </cell>
          <cell r="E205" t="str">
            <v>SWAP USD</v>
          </cell>
          <cell r="F205" t="str">
            <v>WESTLB DI CORPORATE 1 - FDO. INVEST. FINANCEIRO</v>
          </cell>
          <cell r="G205">
            <v>36563</v>
          </cell>
          <cell r="H205">
            <v>37300</v>
          </cell>
          <cell r="I205">
            <v>232624.67</v>
          </cell>
          <cell r="J205">
            <v>263630.95257413154</v>
          </cell>
          <cell r="K205">
            <v>310183.37308538536</v>
          </cell>
          <cell r="L205">
            <v>13.839700000000001</v>
          </cell>
          <cell r="O205" t="str">
            <v>T</v>
          </cell>
          <cell r="P205">
            <v>8.81</v>
          </cell>
          <cell r="Q205">
            <v>276299.25159291096</v>
          </cell>
          <cell r="R205">
            <v>12668.29901877942</v>
          </cell>
        </row>
        <row r="206">
          <cell r="A206">
            <v>5902</v>
          </cell>
          <cell r="C206" t="str">
            <v>A</v>
          </cell>
          <cell r="D206" t="str">
            <v>USDCOM</v>
          </cell>
          <cell r="E206" t="str">
            <v>SWAP USD</v>
          </cell>
          <cell r="F206" t="str">
            <v>WESTLB DI CORPORATE 1 - FDO. INVEST. FINANCEIRO</v>
          </cell>
          <cell r="G206">
            <v>36563</v>
          </cell>
          <cell r="H206">
            <v>37481</v>
          </cell>
          <cell r="I206">
            <v>218800.84</v>
          </cell>
          <cell r="J206">
            <v>248636.55049187833</v>
          </cell>
          <cell r="K206">
            <v>310183.41291883186</v>
          </cell>
          <cell r="L206">
            <v>14.2906</v>
          </cell>
          <cell r="O206" t="str">
            <v>T</v>
          </cell>
          <cell r="P206">
            <v>9.5500000000000007</v>
          </cell>
          <cell r="Q206">
            <v>262659.74695041828</v>
          </cell>
          <cell r="R206">
            <v>14023.196458539955</v>
          </cell>
        </row>
        <row r="207">
          <cell r="A207">
            <v>5906</v>
          </cell>
          <cell r="C207" t="str">
            <v>A</v>
          </cell>
          <cell r="D207" t="str">
            <v>USDCOM</v>
          </cell>
          <cell r="E207" t="str">
            <v>SWAP USD</v>
          </cell>
          <cell r="F207" t="str">
            <v>WESTLB FIX DI FUNDO DE INVESTIMENTO FINANCEIRO</v>
          </cell>
          <cell r="G207">
            <v>36563</v>
          </cell>
          <cell r="H207">
            <v>36935</v>
          </cell>
          <cell r="I207">
            <v>526429.62</v>
          </cell>
          <cell r="J207">
            <v>593534.28672771726</v>
          </cell>
          <cell r="K207">
            <v>620366.92288565193</v>
          </cell>
          <cell r="L207">
            <v>12.9856</v>
          </cell>
          <cell r="O207" t="str">
            <v>T</v>
          </cell>
          <cell r="P207">
            <v>7.56</v>
          </cell>
          <cell r="Q207">
            <v>603135.92141904146</v>
          </cell>
          <cell r="R207">
            <v>9601.6346913242014</v>
          </cell>
        </row>
        <row r="208">
          <cell r="A208">
            <v>5907</v>
          </cell>
          <cell r="C208" t="str">
            <v>A</v>
          </cell>
          <cell r="D208" t="str">
            <v>USDCOM</v>
          </cell>
          <cell r="E208" t="str">
            <v>SWAP USD</v>
          </cell>
          <cell r="F208" t="str">
            <v>WESTLB FIX DI FUNDO DE INVESTIMENTO FINANCEIRO</v>
          </cell>
          <cell r="G208">
            <v>36563</v>
          </cell>
          <cell r="H208">
            <v>37116</v>
          </cell>
          <cell r="I208">
            <v>495146.3</v>
          </cell>
          <cell r="J208">
            <v>559661.53031274583</v>
          </cell>
          <cell r="K208">
            <v>620366.76966774452</v>
          </cell>
          <cell r="L208">
            <v>13.4002</v>
          </cell>
          <cell r="O208" t="str">
            <v>T</v>
          </cell>
          <cell r="P208">
            <v>8.1999999999999993</v>
          </cell>
          <cell r="Q208">
            <v>578578.11962280166</v>
          </cell>
          <cell r="R208">
            <v>18916.589310055831</v>
          </cell>
        </row>
        <row r="209">
          <cell r="A209">
            <v>5908</v>
          </cell>
          <cell r="C209" t="str">
            <v>A</v>
          </cell>
          <cell r="D209" t="str">
            <v>USDCOM</v>
          </cell>
          <cell r="E209" t="str">
            <v>SWAP USD</v>
          </cell>
          <cell r="F209" t="str">
            <v>WESTLB FIX DI FUNDO DE INVESTIMENTO FINANCEIRO</v>
          </cell>
          <cell r="G209">
            <v>36563</v>
          </cell>
          <cell r="H209">
            <v>37300</v>
          </cell>
          <cell r="I209">
            <v>465249.34</v>
          </cell>
          <cell r="J209">
            <v>527261.90514826309</v>
          </cell>
          <cell r="K209">
            <v>620366.74617077073</v>
          </cell>
          <cell r="L209">
            <v>13.839700000000001</v>
          </cell>
          <cell r="O209" t="str">
            <v>T</v>
          </cell>
          <cell r="P209">
            <v>8.81</v>
          </cell>
          <cell r="Q209">
            <v>552598.50318582193</v>
          </cell>
          <cell r="R209">
            <v>25336.598037558841</v>
          </cell>
        </row>
        <row r="210">
          <cell r="A210">
            <v>5909</v>
          </cell>
          <cell r="C210" t="str">
            <v>A</v>
          </cell>
          <cell r="D210" t="str">
            <v>USDCOM</v>
          </cell>
          <cell r="E210" t="str">
            <v>SWAP USD</v>
          </cell>
          <cell r="F210" t="str">
            <v>WESTLB FIX DI FUNDO DE INVESTIMENTO FINANCEIRO</v>
          </cell>
          <cell r="G210">
            <v>36563</v>
          </cell>
          <cell r="H210">
            <v>37481</v>
          </cell>
          <cell r="I210">
            <v>437601.68</v>
          </cell>
          <cell r="J210">
            <v>497273.10098375665</v>
          </cell>
          <cell r="K210">
            <v>620366.82583766372</v>
          </cell>
          <cell r="L210">
            <v>14.2906</v>
          </cell>
          <cell r="O210" t="str">
            <v>T</v>
          </cell>
          <cell r="P210">
            <v>9.5500000000000007</v>
          </cell>
          <cell r="Q210">
            <v>525319.49390083656</v>
          </cell>
          <cell r="R210">
            <v>28046.392917079909</v>
          </cell>
        </row>
        <row r="211">
          <cell r="A211">
            <v>5910</v>
          </cell>
          <cell r="C211" t="str">
            <v>A</v>
          </cell>
          <cell r="D211" t="str">
            <v>USDCOM</v>
          </cell>
          <cell r="E211" t="str">
            <v>SWAP USD</v>
          </cell>
          <cell r="F211" t="str">
            <v>WESTLB FIX DI FUNDO DE INVESTIMENTO FINANCEIRO</v>
          </cell>
          <cell r="G211">
            <v>36563</v>
          </cell>
          <cell r="H211">
            <v>37665</v>
          </cell>
          <cell r="I211">
            <v>7463933.4400000004</v>
          </cell>
          <cell r="J211">
            <v>8506022.7550290711</v>
          </cell>
          <cell r="K211">
            <v>11261202.986878926</v>
          </cell>
          <cell r="L211">
            <v>14.768700000000001</v>
          </cell>
          <cell r="O211" t="str">
            <v>T</v>
          </cell>
          <cell r="P211">
            <v>10.29</v>
          </cell>
          <cell r="Q211">
            <v>9025954.4186900407</v>
          </cell>
          <cell r="R211">
            <v>519931.66366096959</v>
          </cell>
        </row>
        <row r="212">
          <cell r="A212">
            <v>5911</v>
          </cell>
          <cell r="C212" t="str">
            <v>A</v>
          </cell>
          <cell r="D212" t="str">
            <v>USDCOM</v>
          </cell>
          <cell r="E212" t="str">
            <v>SWAP USD</v>
          </cell>
          <cell r="F212" t="str">
            <v>WESTLB DI CORPORATE 1 - FDO. INVEST. FINANCEIRO</v>
          </cell>
          <cell r="G212">
            <v>36563</v>
          </cell>
          <cell r="H212">
            <v>37665</v>
          </cell>
          <cell r="I212">
            <v>3731966.72</v>
          </cell>
          <cell r="J212">
            <v>4253011.3775145356</v>
          </cell>
          <cell r="K212">
            <v>5630601.493439463</v>
          </cell>
          <cell r="L212">
            <v>14.768700000000001</v>
          </cell>
          <cell r="O212" t="str">
            <v>T</v>
          </cell>
          <cell r="P212">
            <v>10.29</v>
          </cell>
          <cell r="Q212">
            <v>4512977.2093450204</v>
          </cell>
          <cell r="R212">
            <v>259965.83183048479</v>
          </cell>
        </row>
        <row r="213">
          <cell r="A213">
            <v>5914</v>
          </cell>
          <cell r="B213">
            <v>1290</v>
          </cell>
          <cell r="C213" t="str">
            <v>A</v>
          </cell>
          <cell r="D213" t="str">
            <v>CDI</v>
          </cell>
          <cell r="E213" t="str">
            <v>SWAP CDI</v>
          </cell>
          <cell r="F213" t="str">
            <v>INTERBANK S.A. CORR. CÂMBIO, TÍTS. E VALS. MOBILIÁ</v>
          </cell>
          <cell r="G213">
            <v>36564</v>
          </cell>
          <cell r="H213">
            <v>36990</v>
          </cell>
          <cell r="I213">
            <v>8829500</v>
          </cell>
          <cell r="J213">
            <v>9806511.5299999993</v>
          </cell>
          <cell r="K213">
            <v>10612746.699999999</v>
          </cell>
          <cell r="L213">
            <v>100</v>
          </cell>
          <cell r="M213" t="str">
            <v>S</v>
          </cell>
          <cell r="O213" t="str">
            <v>T</v>
          </cell>
          <cell r="P213">
            <v>100</v>
          </cell>
          <cell r="Q213">
            <v>9806511.5299999993</v>
          </cell>
          <cell r="R213">
            <v>0</v>
          </cell>
        </row>
        <row r="214">
          <cell r="A214">
            <v>5915</v>
          </cell>
          <cell r="C214" t="str">
            <v>A</v>
          </cell>
          <cell r="D214" t="str">
            <v>USDCOM</v>
          </cell>
          <cell r="E214" t="str">
            <v>SWAP USD</v>
          </cell>
          <cell r="F214" t="str">
            <v>SAFIC CORRETORA DE VALORES E CÂMBIO S/A</v>
          </cell>
          <cell r="G214">
            <v>36564</v>
          </cell>
          <cell r="H214">
            <v>36990</v>
          </cell>
          <cell r="I214">
            <v>8829500</v>
          </cell>
          <cell r="J214">
            <v>9848062.2340277787</v>
          </cell>
          <cell r="K214">
            <v>10342680.900833333</v>
          </cell>
          <cell r="L214">
            <v>10.09</v>
          </cell>
          <cell r="O214" t="str">
            <v>T</v>
          </cell>
          <cell r="P214">
            <v>7.74</v>
          </cell>
          <cell r="Q214">
            <v>9934706.6128233299</v>
          </cell>
          <cell r="R214">
            <v>86644.378795551136</v>
          </cell>
        </row>
        <row r="215">
          <cell r="A215">
            <v>5917</v>
          </cell>
          <cell r="C215" t="str">
            <v>A</v>
          </cell>
          <cell r="D215" t="str">
            <v>USDCOM</v>
          </cell>
          <cell r="E215" t="str">
            <v>SWAP USD</v>
          </cell>
          <cell r="F215" t="str">
            <v>TORRE DIST.TIT.VALORES MOBILIARIOS LTDA</v>
          </cell>
          <cell r="G215">
            <v>36564</v>
          </cell>
          <cell r="H215">
            <v>37097</v>
          </cell>
          <cell r="I215">
            <v>17659000</v>
          </cell>
          <cell r="J215">
            <v>19768500.551388893</v>
          </cell>
          <cell r="K215">
            <v>21403696.995277781</v>
          </cell>
          <cell r="L215">
            <v>10.69</v>
          </cell>
          <cell r="O215" t="str">
            <v>T</v>
          </cell>
          <cell r="P215">
            <v>8.17</v>
          </cell>
          <cell r="Q215">
            <v>20048539.042979367</v>
          </cell>
          <cell r="R215">
            <v>280038.4915904738</v>
          </cell>
        </row>
        <row r="216">
          <cell r="A216">
            <v>5919</v>
          </cell>
          <cell r="C216" t="str">
            <v>A</v>
          </cell>
          <cell r="D216" t="str">
            <v>USDCOM</v>
          </cell>
          <cell r="E216" t="str">
            <v>SWAP USD</v>
          </cell>
          <cell r="F216" t="str">
            <v>SAFIC CORRETORA DE VALORES E CÂMBIO S/A</v>
          </cell>
          <cell r="G216">
            <v>36564</v>
          </cell>
          <cell r="H216">
            <v>36990</v>
          </cell>
          <cell r="I216">
            <v>8829500</v>
          </cell>
          <cell r="J216">
            <v>9842030.8937500007</v>
          </cell>
          <cell r="K216">
            <v>10331747.492500002</v>
          </cell>
          <cell r="L216">
            <v>9.99</v>
          </cell>
          <cell r="O216" t="str">
            <v>T</v>
          </cell>
          <cell r="P216">
            <v>7.74</v>
          </cell>
          <cell r="Q216">
            <v>9924204.480435092</v>
          </cell>
          <cell r="R216">
            <v>82173.586685091257</v>
          </cell>
        </row>
        <row r="217">
          <cell r="A217">
            <v>5920</v>
          </cell>
          <cell r="C217" t="str">
            <v>A</v>
          </cell>
          <cell r="D217" t="str">
            <v>USDCOM</v>
          </cell>
          <cell r="E217" t="str">
            <v>SWAP USD</v>
          </cell>
          <cell r="F217" t="str">
            <v>INTERBANK S.A. CORR. CÂMBIO, TÍTS. E VALS. MOBILIÁ</v>
          </cell>
          <cell r="G217">
            <v>36565</v>
          </cell>
          <cell r="H217">
            <v>36958</v>
          </cell>
          <cell r="I217">
            <v>17654000</v>
          </cell>
          <cell r="J217">
            <v>19660916.84</v>
          </cell>
          <cell r="K217">
            <v>20464014.18</v>
          </cell>
          <cell r="L217">
            <v>9.84</v>
          </cell>
          <cell r="O217" t="str">
            <v>T</v>
          </cell>
          <cell r="P217">
            <v>7.6</v>
          </cell>
          <cell r="Q217">
            <v>19799582.428399503</v>
          </cell>
          <cell r="R217">
            <v>138665.58839950338</v>
          </cell>
        </row>
        <row r="218">
          <cell r="A218">
            <v>5921</v>
          </cell>
          <cell r="B218">
            <v>1304</v>
          </cell>
          <cell r="C218" t="str">
            <v>A</v>
          </cell>
          <cell r="D218" t="str">
            <v>CDI</v>
          </cell>
          <cell r="E218" t="str">
            <v>SWAP CDI</v>
          </cell>
          <cell r="F218" t="str">
            <v>SAFIC CORRETORA DE VALORES E CÂMBIO S/A</v>
          </cell>
          <cell r="G218">
            <v>36565</v>
          </cell>
          <cell r="H218">
            <v>36942</v>
          </cell>
          <cell r="I218">
            <v>26481000</v>
          </cell>
          <cell r="J218">
            <v>29391184.18</v>
          </cell>
          <cell r="K218">
            <v>31178640.469999999</v>
          </cell>
          <cell r="L218">
            <v>100</v>
          </cell>
          <cell r="M218" t="str">
            <v>S</v>
          </cell>
          <cell r="O218" t="str">
            <v>T</v>
          </cell>
          <cell r="P218">
            <v>100</v>
          </cell>
          <cell r="Q218">
            <v>29391184.170000002</v>
          </cell>
          <cell r="R218">
            <v>-9.9999979138374329E-3</v>
          </cell>
        </row>
        <row r="219">
          <cell r="A219">
            <v>5922</v>
          </cell>
          <cell r="B219">
            <v>1306</v>
          </cell>
          <cell r="C219" t="str">
            <v>A</v>
          </cell>
          <cell r="D219" t="str">
            <v>CDI</v>
          </cell>
          <cell r="E219" t="str">
            <v>SWAP CDI</v>
          </cell>
          <cell r="F219" t="str">
            <v>SENIOR S.A. CCTVM</v>
          </cell>
          <cell r="G219">
            <v>36565</v>
          </cell>
          <cell r="H219">
            <v>36934</v>
          </cell>
          <cell r="I219">
            <v>10000000</v>
          </cell>
          <cell r="J219">
            <v>11098970.65</v>
          </cell>
          <cell r="K219">
            <v>11730357.539999999</v>
          </cell>
          <cell r="L219">
            <v>100</v>
          </cell>
          <cell r="M219" t="str">
            <v>S</v>
          </cell>
          <cell r="O219" t="str">
            <v>T</v>
          </cell>
          <cell r="P219">
            <v>100</v>
          </cell>
          <cell r="Q219">
            <v>11098970.640000001</v>
          </cell>
          <cell r="R219">
            <v>-9.9999997764825821E-3</v>
          </cell>
        </row>
        <row r="220">
          <cell r="A220">
            <v>5925</v>
          </cell>
          <cell r="C220" t="str">
            <v>A</v>
          </cell>
          <cell r="D220" t="str">
            <v>USDCOM</v>
          </cell>
          <cell r="E220" t="str">
            <v>SWAP USD</v>
          </cell>
          <cell r="F220" t="str">
            <v>INTERBANK S.A. CORR. CÂMBIO, TÍTS. E VALS. MOBILIÁ</v>
          </cell>
          <cell r="G220">
            <v>36566</v>
          </cell>
          <cell r="H220">
            <v>37097</v>
          </cell>
          <cell r="I220">
            <v>8816000</v>
          </cell>
          <cell r="J220">
            <v>9839892.9761111103</v>
          </cell>
          <cell r="K220">
            <v>10607777.555</v>
          </cell>
          <cell r="L220">
            <v>10.039999999999999</v>
          </cell>
          <cell r="O220" t="str">
            <v>T</v>
          </cell>
          <cell r="P220">
            <v>8.17</v>
          </cell>
          <cell r="Q220">
            <v>9936154.6053272169</v>
          </cell>
          <cell r="R220">
            <v>96261.629216106609</v>
          </cell>
        </row>
        <row r="221">
          <cell r="A221">
            <v>5926</v>
          </cell>
          <cell r="B221">
            <v>1312</v>
          </cell>
          <cell r="C221" t="str">
            <v>A</v>
          </cell>
          <cell r="D221" t="str">
            <v>CDI</v>
          </cell>
          <cell r="E221" t="str">
            <v>SWAP CDI</v>
          </cell>
          <cell r="F221" t="str">
            <v>INTERBANK S.A. CORR. CÂMBIO, TÍTS. E VALS. MOBILIÁ</v>
          </cell>
          <cell r="G221">
            <v>36566</v>
          </cell>
          <cell r="H221">
            <v>37088</v>
          </cell>
          <cell r="I221">
            <v>8816000</v>
          </cell>
          <cell r="J221">
            <v>9778201.6699999999</v>
          </cell>
          <cell r="K221">
            <v>11036698.199999999</v>
          </cell>
          <cell r="L221">
            <v>100</v>
          </cell>
          <cell r="M221" t="str">
            <v>S</v>
          </cell>
          <cell r="O221" t="str">
            <v>T</v>
          </cell>
          <cell r="P221">
            <v>100</v>
          </cell>
          <cell r="Q221">
            <v>9778201.6699999999</v>
          </cell>
          <cell r="R221">
            <v>0</v>
          </cell>
        </row>
        <row r="222">
          <cell r="A222">
            <v>5927</v>
          </cell>
          <cell r="B222">
            <v>1314</v>
          </cell>
          <cell r="C222" t="str">
            <v>A</v>
          </cell>
          <cell r="D222" t="str">
            <v>CDI</v>
          </cell>
          <cell r="E222" t="str">
            <v>SWAP CDI</v>
          </cell>
          <cell r="F222" t="str">
            <v>INTERBANK S.A. CORR. CÂMBIO, TÍTS. E VALS. MOBILIÁ</v>
          </cell>
          <cell r="G222">
            <v>36566</v>
          </cell>
          <cell r="H222">
            <v>36942</v>
          </cell>
          <cell r="I222">
            <v>8816000</v>
          </cell>
          <cell r="J222">
            <v>9778201.6699999999</v>
          </cell>
          <cell r="K222">
            <v>10372873.460000001</v>
          </cell>
          <cell r="L222">
            <v>100</v>
          </cell>
          <cell r="M222" t="str">
            <v>S</v>
          </cell>
          <cell r="O222" t="str">
            <v>T</v>
          </cell>
          <cell r="P222">
            <v>100</v>
          </cell>
          <cell r="Q222">
            <v>9778201.6699999999</v>
          </cell>
          <cell r="R222">
            <v>0</v>
          </cell>
        </row>
        <row r="223">
          <cell r="A223">
            <v>5928</v>
          </cell>
          <cell r="C223" t="str">
            <v>A</v>
          </cell>
          <cell r="D223" t="str">
            <v>USDCOM</v>
          </cell>
          <cell r="E223" t="str">
            <v>SWAP USD</v>
          </cell>
          <cell r="F223" t="str">
            <v>INTERBANK S.A. CORR. CÂMBIO, TÍTS. E VALS. MOBILIÁ</v>
          </cell>
          <cell r="G223">
            <v>36566</v>
          </cell>
          <cell r="H223">
            <v>36990</v>
          </cell>
          <cell r="I223">
            <v>8816000</v>
          </cell>
          <cell r="J223">
            <v>9801022.9129166659</v>
          </cell>
          <cell r="K223">
            <v>10261327.103333334</v>
          </cell>
          <cell r="L223">
            <v>9.39</v>
          </cell>
          <cell r="O223" t="str">
            <v>T</v>
          </cell>
          <cell r="P223">
            <v>7.74</v>
          </cell>
          <cell r="Q223">
            <v>9856561.8728133775</v>
          </cell>
          <cell r="R223">
            <v>55538.959896711633</v>
          </cell>
        </row>
        <row r="224">
          <cell r="A224">
            <v>5932</v>
          </cell>
          <cell r="B224">
            <v>1324</v>
          </cell>
          <cell r="C224" t="str">
            <v>A</v>
          </cell>
          <cell r="D224" t="str">
            <v>CDI</v>
          </cell>
          <cell r="E224" t="str">
            <v>SWAP CDI</v>
          </cell>
          <cell r="F224" t="str">
            <v>SAFIC CORRETORA DE VALORES E CÂMBIO S/A</v>
          </cell>
          <cell r="G224">
            <v>36567</v>
          </cell>
          <cell r="H224">
            <v>36934</v>
          </cell>
          <cell r="I224">
            <v>10000000</v>
          </cell>
          <cell r="J224">
            <v>11083880.23</v>
          </cell>
          <cell r="K224">
            <v>11714408.68</v>
          </cell>
          <cell r="L224">
            <v>100</v>
          </cell>
          <cell r="M224" t="str">
            <v>S</v>
          </cell>
          <cell r="O224" t="str">
            <v>T</v>
          </cell>
          <cell r="P224">
            <v>100</v>
          </cell>
          <cell r="Q224">
            <v>11083880.23</v>
          </cell>
          <cell r="R224">
            <v>0</v>
          </cell>
        </row>
        <row r="225">
          <cell r="A225">
            <v>5933</v>
          </cell>
          <cell r="C225" t="str">
            <v>A</v>
          </cell>
          <cell r="D225" t="str">
            <v>PRÉ</v>
          </cell>
          <cell r="E225" t="str">
            <v>SWAP PRÉ</v>
          </cell>
          <cell r="F225" t="str">
            <v>SAFIC CORRETORA DE VALORES DE CÂMBIO LTDA</v>
          </cell>
          <cell r="G225">
            <v>36567</v>
          </cell>
          <cell r="H225">
            <v>36934</v>
          </cell>
          <cell r="I225">
            <v>10000000</v>
          </cell>
          <cell r="J225">
            <v>11212920.851009229</v>
          </cell>
          <cell r="K225">
            <v>11985328.161013393</v>
          </cell>
          <cell r="L225">
            <v>19.440000000000001</v>
          </cell>
          <cell r="M225" t="str">
            <v>S</v>
          </cell>
          <cell r="O225" t="str">
            <v>T</v>
          </cell>
          <cell r="P225">
            <v>15.9</v>
          </cell>
          <cell r="Q225">
            <v>11340217.872746848</v>
          </cell>
          <cell r="R225">
            <v>127297.02173761837</v>
          </cell>
        </row>
        <row r="226">
          <cell r="A226">
            <v>5934</v>
          </cell>
          <cell r="B226">
            <v>1328</v>
          </cell>
          <cell r="C226" t="str">
            <v>A</v>
          </cell>
          <cell r="D226" t="str">
            <v>CDI</v>
          </cell>
          <cell r="E226" t="str">
            <v>SWAP CDI</v>
          </cell>
          <cell r="F226" t="str">
            <v>SENIOR S.A. CCTVM</v>
          </cell>
          <cell r="G226">
            <v>36567</v>
          </cell>
          <cell r="H226">
            <v>36934</v>
          </cell>
          <cell r="I226">
            <v>10000000</v>
          </cell>
          <cell r="J226">
            <v>11083880.23</v>
          </cell>
          <cell r="K226">
            <v>11714408.68</v>
          </cell>
          <cell r="L226">
            <v>100</v>
          </cell>
          <cell r="M226" t="str">
            <v>S</v>
          </cell>
          <cell r="O226" t="str">
            <v>T</v>
          </cell>
          <cell r="P226">
            <v>100</v>
          </cell>
          <cell r="Q226">
            <v>11083880.23</v>
          </cell>
          <cell r="R226">
            <v>0</v>
          </cell>
        </row>
        <row r="227">
          <cell r="A227">
            <v>5935</v>
          </cell>
          <cell r="B227">
            <v>1330</v>
          </cell>
          <cell r="C227" t="str">
            <v>A</v>
          </cell>
          <cell r="D227" t="str">
            <v>CDI</v>
          </cell>
          <cell r="E227" t="str">
            <v>SWAP CDI</v>
          </cell>
          <cell r="F227" t="str">
            <v>INTERBANK S.A. CORR. CÂMBIO, TÍTS. E VALS. MOBILIÁ</v>
          </cell>
          <cell r="G227">
            <v>36570</v>
          </cell>
          <cell r="H227">
            <v>37088</v>
          </cell>
          <cell r="I227">
            <v>8823500</v>
          </cell>
          <cell r="J227">
            <v>9773210.9900000002</v>
          </cell>
          <cell r="K227">
            <v>11031065.199999999</v>
          </cell>
          <cell r="L227">
            <v>100</v>
          </cell>
          <cell r="M227" t="str">
            <v>S</v>
          </cell>
          <cell r="O227" t="str">
            <v>T</v>
          </cell>
          <cell r="P227">
            <v>100</v>
          </cell>
          <cell r="Q227">
            <v>9773210.9900000002</v>
          </cell>
          <cell r="R227">
            <v>0</v>
          </cell>
        </row>
        <row r="228">
          <cell r="A228">
            <v>5938</v>
          </cell>
          <cell r="C228" t="str">
            <v>A</v>
          </cell>
          <cell r="D228" t="str">
            <v>USDCOM</v>
          </cell>
          <cell r="E228" t="str">
            <v>SWAP USD</v>
          </cell>
          <cell r="F228" t="str">
            <v>INTRA S.A. CORRETORA DE CÂMBIO E VALORES</v>
          </cell>
          <cell r="G228">
            <v>36570</v>
          </cell>
          <cell r="H228">
            <v>36886</v>
          </cell>
          <cell r="I228">
            <v>38193854.43</v>
          </cell>
          <cell r="J228">
            <v>42190080.126329757</v>
          </cell>
          <cell r="K228">
            <v>43024180.951768205</v>
          </cell>
          <cell r="L228">
            <v>8.6297999999999995</v>
          </cell>
          <cell r="O228" t="str">
            <v>T</v>
          </cell>
          <cell r="P228">
            <v>7.34</v>
          </cell>
          <cell r="Q228">
            <v>42273890.864986509</v>
          </cell>
          <cell r="R228">
            <v>83810.738656751812</v>
          </cell>
        </row>
        <row r="229">
          <cell r="A229">
            <v>5939</v>
          </cell>
          <cell r="B229">
            <v>1338</v>
          </cell>
          <cell r="C229" t="str">
            <v>A</v>
          </cell>
          <cell r="D229" t="str">
            <v>CDI</v>
          </cell>
          <cell r="E229" t="str">
            <v>SWAP CDI</v>
          </cell>
          <cell r="F229" t="str">
            <v>INTERBANK S.A. CORR. CÂMBIO, TÍTS. E VALS. MOBILIÁ</v>
          </cell>
          <cell r="G229">
            <v>36571</v>
          </cell>
          <cell r="H229">
            <v>37067</v>
          </cell>
          <cell r="I229">
            <v>8849500</v>
          </cell>
          <cell r="J229">
            <v>9795343.6999999993</v>
          </cell>
          <cell r="K229">
            <v>10952296.9</v>
          </cell>
          <cell r="L229">
            <v>100</v>
          </cell>
          <cell r="M229" t="str">
            <v>S</v>
          </cell>
          <cell r="O229" t="str">
            <v>T</v>
          </cell>
          <cell r="P229">
            <v>100</v>
          </cell>
          <cell r="Q229">
            <v>9795343.6899999995</v>
          </cell>
          <cell r="R229">
            <v>-9.9999997764825821E-3</v>
          </cell>
        </row>
        <row r="230">
          <cell r="A230">
            <v>5940</v>
          </cell>
          <cell r="C230" t="str">
            <v>A</v>
          </cell>
          <cell r="D230" t="str">
            <v>USDCOM</v>
          </cell>
          <cell r="E230" t="str">
            <v>SWAP USD</v>
          </cell>
          <cell r="F230" t="str">
            <v>SAFIC CORRETORA DE VALORES E CÂMBIO S/A</v>
          </cell>
          <cell r="G230">
            <v>36571</v>
          </cell>
          <cell r="H230">
            <v>37097</v>
          </cell>
          <cell r="I230">
            <v>8849500</v>
          </cell>
          <cell r="J230">
            <v>9847489.8983333353</v>
          </cell>
          <cell r="K230">
            <v>10642143.361944444</v>
          </cell>
          <cell r="L230">
            <v>10.39</v>
          </cell>
          <cell r="O230" t="str">
            <v>T</v>
          </cell>
          <cell r="P230">
            <v>8.17</v>
          </cell>
          <cell r="Q230">
            <v>9968344.568697622</v>
          </cell>
          <cell r="R230">
            <v>120854.67036428675</v>
          </cell>
        </row>
        <row r="231">
          <cell r="A231">
            <v>5941</v>
          </cell>
          <cell r="B231">
            <v>1342</v>
          </cell>
          <cell r="C231" t="str">
            <v>A</v>
          </cell>
          <cell r="D231" t="str">
            <v>CDI</v>
          </cell>
          <cell r="E231" t="str">
            <v>SWAP CDI</v>
          </cell>
          <cell r="F231" t="str">
            <v>SAFIC CORRETORA DE VALORES E CÂMBIO S/A</v>
          </cell>
          <cell r="G231">
            <v>36571</v>
          </cell>
          <cell r="H231">
            <v>36942</v>
          </cell>
          <cell r="I231">
            <v>26548500</v>
          </cell>
          <cell r="J231">
            <v>29386031.100000001</v>
          </cell>
          <cell r="K231">
            <v>31173174</v>
          </cell>
          <cell r="L231">
            <v>100</v>
          </cell>
          <cell r="M231" t="str">
            <v>S</v>
          </cell>
          <cell r="O231" t="str">
            <v>T</v>
          </cell>
          <cell r="P231">
            <v>100</v>
          </cell>
          <cell r="Q231">
            <v>29386031.09</v>
          </cell>
          <cell r="R231">
            <v>-1.0000001639127731E-2</v>
          </cell>
        </row>
        <row r="232">
          <cell r="A232">
            <v>5942</v>
          </cell>
          <cell r="C232" t="str">
            <v>A</v>
          </cell>
          <cell r="D232" t="str">
            <v>USDCOM</v>
          </cell>
          <cell r="E232" t="str">
            <v>SWAP USD</v>
          </cell>
          <cell r="F232" t="str">
            <v>SAFIC CORRETORA DE VALORES E CÂMBIO S/A</v>
          </cell>
          <cell r="G232">
            <v>36571</v>
          </cell>
          <cell r="H232">
            <v>36990</v>
          </cell>
          <cell r="I232">
            <v>17699000</v>
          </cell>
          <cell r="J232">
            <v>19610130.388333336</v>
          </cell>
          <cell r="K232">
            <v>20557700.143472224</v>
          </cell>
          <cell r="L232">
            <v>9.6649999999999991</v>
          </cell>
          <cell r="O232" t="str">
            <v>T</v>
          </cell>
          <cell r="P232">
            <v>7.74</v>
          </cell>
          <cell r="Q232">
            <v>19746787.270922862</v>
          </cell>
          <cell r="R232">
            <v>136656.88258952647</v>
          </cell>
        </row>
        <row r="233">
          <cell r="A233">
            <v>5943</v>
          </cell>
          <cell r="C233" t="str">
            <v>A</v>
          </cell>
          <cell r="D233" t="str">
            <v>PRÉ</v>
          </cell>
          <cell r="E233" t="str">
            <v>SWAP PRÉ</v>
          </cell>
          <cell r="F233" t="str">
            <v>SENIOR D.T.V.M. S.A.</v>
          </cell>
          <cell r="G233">
            <v>36571</v>
          </cell>
          <cell r="H233">
            <v>36934</v>
          </cell>
          <cell r="I233">
            <v>20000000</v>
          </cell>
          <cell r="J233">
            <v>22411872.067514021</v>
          </cell>
          <cell r="K233">
            <v>23974890.822459504</v>
          </cell>
          <cell r="L233">
            <v>19.695</v>
          </cell>
          <cell r="M233" t="str">
            <v>S</v>
          </cell>
          <cell r="O233" t="str">
            <v>T</v>
          </cell>
          <cell r="P233">
            <v>15.9</v>
          </cell>
          <cell r="Q233">
            <v>22684442.32394062</v>
          </cell>
          <cell r="R233">
            <v>272570.25642659888</v>
          </cell>
        </row>
        <row r="234">
          <cell r="A234">
            <v>5945</v>
          </cell>
          <cell r="B234">
            <v>1348</v>
          </cell>
          <cell r="C234" t="str">
            <v>A</v>
          </cell>
          <cell r="D234" t="str">
            <v>CDI</v>
          </cell>
          <cell r="E234" t="str">
            <v>SWAP CDI</v>
          </cell>
          <cell r="F234" t="str">
            <v>INTERBANK S.A. CORR. CÂMBIO, TÍTS. E VALS. MOBILIÁ</v>
          </cell>
          <cell r="G234">
            <v>36572</v>
          </cell>
          <cell r="H234">
            <v>37000</v>
          </cell>
          <cell r="I234">
            <v>8882000</v>
          </cell>
          <cell r="J234">
            <v>9824628.3300000001</v>
          </cell>
          <cell r="K234">
            <v>10679075.49</v>
          </cell>
          <cell r="L234">
            <v>100</v>
          </cell>
          <cell r="M234" t="str">
            <v>S</v>
          </cell>
          <cell r="O234" t="str">
            <v>T</v>
          </cell>
          <cell r="P234">
            <v>100</v>
          </cell>
          <cell r="Q234">
            <v>9824628.3300000001</v>
          </cell>
          <cell r="R234">
            <v>0</v>
          </cell>
        </row>
        <row r="235">
          <cell r="A235">
            <v>5946</v>
          </cell>
          <cell r="B235">
            <v>1350</v>
          </cell>
          <cell r="C235" t="str">
            <v>A</v>
          </cell>
          <cell r="D235" t="str">
            <v>CDI</v>
          </cell>
          <cell r="E235" t="str">
            <v>SWAP CDI</v>
          </cell>
          <cell r="F235" t="str">
            <v>SAFIC CORRETORA DE VALORES E CÂMBIO S/A</v>
          </cell>
          <cell r="G235">
            <v>36572</v>
          </cell>
          <cell r="H235">
            <v>37088</v>
          </cell>
          <cell r="I235">
            <v>8882000</v>
          </cell>
          <cell r="J235">
            <v>9824628.3300000001</v>
          </cell>
          <cell r="K235">
            <v>11089100.17</v>
          </cell>
          <cell r="L235">
            <v>100</v>
          </cell>
          <cell r="M235" t="str">
            <v>S</v>
          </cell>
          <cell r="O235" t="str">
            <v>T</v>
          </cell>
          <cell r="P235">
            <v>100</v>
          </cell>
          <cell r="Q235">
            <v>9824628.3300000001</v>
          </cell>
          <cell r="R235">
            <v>0</v>
          </cell>
        </row>
        <row r="236">
          <cell r="A236">
            <v>5947</v>
          </cell>
          <cell r="B236">
            <v>1352</v>
          </cell>
          <cell r="C236" t="str">
            <v>A</v>
          </cell>
          <cell r="D236" t="str">
            <v>CDI</v>
          </cell>
          <cell r="E236" t="str">
            <v>SWAP CDI</v>
          </cell>
          <cell r="F236" t="str">
            <v>SAFIC CORRETORA DE VALORES E CÂMBIO S/A</v>
          </cell>
          <cell r="G236">
            <v>36572</v>
          </cell>
          <cell r="H236">
            <v>36815</v>
          </cell>
          <cell r="I236">
            <v>8882000</v>
          </cell>
          <cell r="J236">
            <v>9824628.3300000001</v>
          </cell>
          <cell r="K236">
            <v>9884029.0099999998</v>
          </cell>
          <cell r="L236">
            <v>100</v>
          </cell>
          <cell r="M236" t="str">
            <v>S</v>
          </cell>
          <cell r="O236" t="str">
            <v>T</v>
          </cell>
          <cell r="P236">
            <v>100</v>
          </cell>
          <cell r="Q236">
            <v>9824628.3300000001</v>
          </cell>
          <cell r="R236">
            <v>0</v>
          </cell>
        </row>
        <row r="237">
          <cell r="A237">
            <v>5948</v>
          </cell>
          <cell r="B237">
            <v>1354</v>
          </cell>
          <cell r="C237" t="str">
            <v>A</v>
          </cell>
          <cell r="D237" t="str">
            <v>CDI</v>
          </cell>
          <cell r="E237" t="str">
            <v>SWAP CDI</v>
          </cell>
          <cell r="F237" t="str">
            <v>C.M. CAPITAL MARKETS CORRETORA DE CÂMBIO LTDA</v>
          </cell>
          <cell r="G237">
            <v>36572</v>
          </cell>
          <cell r="H237">
            <v>36899</v>
          </cell>
          <cell r="I237">
            <v>8882000</v>
          </cell>
          <cell r="J237">
            <v>9824628.3300000001</v>
          </cell>
          <cell r="K237">
            <v>10225236.869999999</v>
          </cell>
          <cell r="L237">
            <v>100</v>
          </cell>
          <cell r="M237" t="str">
            <v>S</v>
          </cell>
          <cell r="O237" t="str">
            <v>T</v>
          </cell>
          <cell r="P237">
            <v>100</v>
          </cell>
          <cell r="Q237">
            <v>9824628.3200000003</v>
          </cell>
          <cell r="R237">
            <v>-9.9999997764825821E-3</v>
          </cell>
        </row>
        <row r="238">
          <cell r="A238">
            <v>5949</v>
          </cell>
          <cell r="B238">
            <v>1356</v>
          </cell>
          <cell r="C238" t="str">
            <v>A</v>
          </cell>
          <cell r="D238" t="str">
            <v>CDI</v>
          </cell>
          <cell r="E238" t="str">
            <v>SWAP CDI</v>
          </cell>
          <cell r="F238" t="str">
            <v>C.M. CAPITAL MARKETS CORRETORA DE CÂMBIO LTDA</v>
          </cell>
          <cell r="G238">
            <v>36572</v>
          </cell>
          <cell r="H238">
            <v>36886</v>
          </cell>
          <cell r="I238">
            <v>8882000</v>
          </cell>
          <cell r="J238">
            <v>9824628.3300000001</v>
          </cell>
          <cell r="K238">
            <v>10175389.060000001</v>
          </cell>
          <cell r="L238">
            <v>100</v>
          </cell>
          <cell r="M238" t="str">
            <v>S</v>
          </cell>
          <cell r="O238" t="str">
            <v>T</v>
          </cell>
          <cell r="P238">
            <v>100</v>
          </cell>
          <cell r="Q238">
            <v>9824628.3300000001</v>
          </cell>
          <cell r="R238">
            <v>0</v>
          </cell>
        </row>
        <row r="239">
          <cell r="A239">
            <v>5950</v>
          </cell>
          <cell r="C239" t="str">
            <v>A</v>
          </cell>
          <cell r="D239" t="str">
            <v>USDCOM</v>
          </cell>
          <cell r="E239" t="str">
            <v>SWAP USD</v>
          </cell>
          <cell r="F239" t="str">
            <v>C.M. CAPITAL MARKETS CORRETORA DE CÂMBIO LTDA</v>
          </cell>
          <cell r="G239">
            <v>36572</v>
          </cell>
          <cell r="H239">
            <v>36938</v>
          </cell>
          <cell r="I239">
            <v>12434800</v>
          </cell>
          <cell r="J239">
            <v>13758283.310527775</v>
          </cell>
          <cell r="K239">
            <v>14262224.632833332</v>
          </cell>
          <cell r="L239">
            <v>10.09</v>
          </cell>
          <cell r="O239" t="str">
            <v>T</v>
          </cell>
          <cell r="P239">
            <v>7.66</v>
          </cell>
          <cell r="Q239">
            <v>13852694.836058766</v>
          </cell>
          <cell r="R239">
            <v>94411.525530990213</v>
          </cell>
        </row>
        <row r="240">
          <cell r="A240">
            <v>5951</v>
          </cell>
          <cell r="B240">
            <v>1360</v>
          </cell>
          <cell r="C240" t="str">
            <v>A</v>
          </cell>
          <cell r="D240" t="str">
            <v>CDI</v>
          </cell>
          <cell r="E240" t="str">
            <v>SWAP CDI</v>
          </cell>
          <cell r="F240" t="str">
            <v>C.M. CAPITAL MARKETS CORRETORA DE CÂMBIO LTDA</v>
          </cell>
          <cell r="G240">
            <v>36572</v>
          </cell>
          <cell r="H240">
            <v>36815</v>
          </cell>
          <cell r="I240">
            <v>8882000</v>
          </cell>
          <cell r="J240">
            <v>9824628.3300000001</v>
          </cell>
          <cell r="K240">
            <v>9884029.0099999998</v>
          </cell>
          <cell r="L240">
            <v>100</v>
          </cell>
          <cell r="M240" t="str">
            <v>S</v>
          </cell>
          <cell r="O240" t="str">
            <v>T</v>
          </cell>
          <cell r="P240">
            <v>100</v>
          </cell>
          <cell r="Q240">
            <v>9824628.3300000001</v>
          </cell>
          <cell r="R240">
            <v>0</v>
          </cell>
        </row>
        <row r="241">
          <cell r="A241">
            <v>5952</v>
          </cell>
          <cell r="B241">
            <v>1362</v>
          </cell>
          <cell r="C241" t="str">
            <v>A</v>
          </cell>
          <cell r="D241" t="str">
            <v>CDI</v>
          </cell>
          <cell r="E241" t="str">
            <v>SWAP CDI</v>
          </cell>
          <cell r="F241" t="str">
            <v>BITTENCOURT S.A. C.T.V.C.</v>
          </cell>
          <cell r="G241">
            <v>36572</v>
          </cell>
          <cell r="H241">
            <v>36934</v>
          </cell>
          <cell r="I241">
            <v>10000000</v>
          </cell>
          <cell r="J241">
            <v>11061279.359999999</v>
          </cell>
          <cell r="K241">
            <v>11690522.109999999</v>
          </cell>
          <cell r="L241">
            <v>100</v>
          </cell>
          <cell r="M241" t="str">
            <v>S</v>
          </cell>
          <cell r="O241" t="str">
            <v>T</v>
          </cell>
          <cell r="P241">
            <v>100</v>
          </cell>
          <cell r="Q241">
            <v>11061279.35</v>
          </cell>
          <cell r="R241">
            <v>-9.9999997764825821E-3</v>
          </cell>
        </row>
        <row r="242">
          <cell r="A242">
            <v>5953</v>
          </cell>
          <cell r="C242" t="str">
            <v>A</v>
          </cell>
          <cell r="D242" t="str">
            <v>PRÉ</v>
          </cell>
          <cell r="E242" t="str">
            <v>SWAP PRÉ</v>
          </cell>
          <cell r="F242" t="str">
            <v>SAFIC CORRETORA DE VALORES DE CÂMBIO LTDA</v>
          </cell>
          <cell r="G242">
            <v>36572</v>
          </cell>
          <cell r="H242">
            <v>36934</v>
          </cell>
          <cell r="I242">
            <v>10000000</v>
          </cell>
          <cell r="J242">
            <v>11190012.99210304</v>
          </cell>
          <cell r="K242">
            <v>11963845.885230675</v>
          </cell>
          <cell r="L242">
            <v>19.52</v>
          </cell>
          <cell r="M242" t="str">
            <v>S</v>
          </cell>
          <cell r="O242" t="str">
            <v>T</v>
          </cell>
          <cell r="P242">
            <v>15.9</v>
          </cell>
          <cell r="Q242">
            <v>11319891.880458135</v>
          </cell>
          <cell r="R242">
            <v>129878.88835509494</v>
          </cell>
        </row>
        <row r="243">
          <cell r="A243">
            <v>5954</v>
          </cell>
          <cell r="B243">
            <v>1366</v>
          </cell>
          <cell r="C243" t="str">
            <v>A</v>
          </cell>
          <cell r="D243" t="str">
            <v>CDI</v>
          </cell>
          <cell r="E243" t="str">
            <v>SWAP CDI</v>
          </cell>
          <cell r="F243" t="str">
            <v>SENIOR S.A. CCTVM</v>
          </cell>
          <cell r="G243">
            <v>36572</v>
          </cell>
          <cell r="H243">
            <v>36934</v>
          </cell>
          <cell r="I243">
            <v>10000000</v>
          </cell>
          <cell r="J243">
            <v>11061279.359999999</v>
          </cell>
          <cell r="K243">
            <v>11690522.109999999</v>
          </cell>
          <cell r="L243">
            <v>100</v>
          </cell>
          <cell r="M243" t="str">
            <v>S</v>
          </cell>
          <cell r="O243" t="str">
            <v>T</v>
          </cell>
          <cell r="P243">
            <v>100</v>
          </cell>
          <cell r="Q243">
            <v>11061279.35</v>
          </cell>
          <cell r="R243">
            <v>-9.9999997764825821E-3</v>
          </cell>
        </row>
        <row r="244">
          <cell r="A244">
            <v>5955</v>
          </cell>
          <cell r="B244">
            <v>1368</v>
          </cell>
          <cell r="C244" t="str">
            <v>A</v>
          </cell>
          <cell r="D244" t="str">
            <v>CDI</v>
          </cell>
          <cell r="E244" t="str">
            <v>SWAP CDI</v>
          </cell>
          <cell r="F244" t="str">
            <v>DRAFT D.T.V.M. LTDA</v>
          </cell>
          <cell r="G244">
            <v>36572</v>
          </cell>
          <cell r="H244">
            <v>36934</v>
          </cell>
          <cell r="I244">
            <v>10000000</v>
          </cell>
          <cell r="J244">
            <v>11061279.359999999</v>
          </cell>
          <cell r="K244">
            <v>11690522.109999999</v>
          </cell>
          <cell r="L244">
            <v>100</v>
          </cell>
          <cell r="M244" t="str">
            <v>S</v>
          </cell>
          <cell r="O244" t="str">
            <v>T</v>
          </cell>
          <cell r="P244">
            <v>100</v>
          </cell>
          <cell r="Q244">
            <v>11061279.35</v>
          </cell>
          <cell r="R244">
            <v>-9.9999997764825821E-3</v>
          </cell>
        </row>
        <row r="245">
          <cell r="A245">
            <v>5957</v>
          </cell>
          <cell r="C245" t="str">
            <v>A</v>
          </cell>
          <cell r="D245" t="str">
            <v>USDCOM</v>
          </cell>
          <cell r="E245" t="str">
            <v>SWAP USD</v>
          </cell>
          <cell r="F245" t="str">
            <v>SAFIC CORRETORA DE VALORES E CÂMBIO S/A</v>
          </cell>
          <cell r="G245">
            <v>36573</v>
          </cell>
          <cell r="H245">
            <v>36874</v>
          </cell>
          <cell r="I245">
            <v>8866000</v>
          </cell>
          <cell r="J245">
            <v>9766752.067499999</v>
          </cell>
          <cell r="K245">
            <v>9941725.098749999</v>
          </cell>
          <cell r="L245">
            <v>9.09</v>
          </cell>
          <cell r="O245" t="str">
            <v>T</v>
          </cell>
          <cell r="P245">
            <v>7.47</v>
          </cell>
          <cell r="Q245">
            <v>9789279.6802582759</v>
          </cell>
          <cell r="R245">
            <v>22527.612758276984</v>
          </cell>
        </row>
        <row r="246">
          <cell r="A246">
            <v>5958</v>
          </cell>
          <cell r="B246">
            <v>1372</v>
          </cell>
          <cell r="C246" t="str">
            <v>A</v>
          </cell>
          <cell r="D246" t="str">
            <v>CDI</v>
          </cell>
          <cell r="E246" t="str">
            <v>SWAP CDI</v>
          </cell>
          <cell r="F246" t="str">
            <v>SAFIC CORRETORA DE VALORES E CÂMBIO S/A</v>
          </cell>
          <cell r="G246">
            <v>36573</v>
          </cell>
          <cell r="H246">
            <v>36917</v>
          </cell>
          <cell r="I246">
            <v>10639200</v>
          </cell>
          <cell r="J246">
            <v>11760301.58</v>
          </cell>
          <cell r="K246">
            <v>12345314.76</v>
          </cell>
          <cell r="L246">
            <v>100</v>
          </cell>
          <cell r="M246" t="str">
            <v>S</v>
          </cell>
          <cell r="O246" t="str">
            <v>T</v>
          </cell>
          <cell r="P246">
            <v>100</v>
          </cell>
          <cell r="Q246">
            <v>11760301.58</v>
          </cell>
          <cell r="R246">
            <v>0</v>
          </cell>
        </row>
        <row r="247">
          <cell r="A247">
            <v>5959</v>
          </cell>
          <cell r="C247" t="str">
            <v>A</v>
          </cell>
          <cell r="D247" t="str">
            <v>USDCOM</v>
          </cell>
          <cell r="E247" t="str">
            <v>SWAP USD</v>
          </cell>
          <cell r="F247" t="str">
            <v>INTERBANK S.A. CORR. CÂMBIO, TÍTS. E VALS. MOBILIÁ</v>
          </cell>
          <cell r="G247">
            <v>36573</v>
          </cell>
          <cell r="H247">
            <v>36917</v>
          </cell>
          <cell r="I247">
            <v>17732000</v>
          </cell>
          <cell r="J247">
            <v>19550905.193333335</v>
          </cell>
          <cell r="K247">
            <v>20110572.506666668</v>
          </cell>
          <cell r="L247">
            <v>9.24</v>
          </cell>
          <cell r="O247" t="str">
            <v>T</v>
          </cell>
          <cell r="P247">
            <v>7.52</v>
          </cell>
          <cell r="Q247">
            <v>19626597.501892976</v>
          </cell>
          <cell r="R247">
            <v>75692.308559641242</v>
          </cell>
        </row>
        <row r="248">
          <cell r="A248">
            <v>5960</v>
          </cell>
          <cell r="B248">
            <v>1376</v>
          </cell>
          <cell r="C248" t="str">
            <v>A</v>
          </cell>
          <cell r="D248" t="str">
            <v>CDI</v>
          </cell>
          <cell r="E248" t="str">
            <v>SWAP CDI</v>
          </cell>
          <cell r="F248" t="str">
            <v>C.M. CAPITAL MARKETS DISTR. TÍT. VAL. MOB. LTDA</v>
          </cell>
          <cell r="G248">
            <v>36573</v>
          </cell>
          <cell r="H248">
            <v>36907</v>
          </cell>
          <cell r="I248">
            <v>7092800</v>
          </cell>
          <cell r="J248">
            <v>7840201.0499999998</v>
          </cell>
          <cell r="K248">
            <v>8189954.7400000002</v>
          </cell>
          <cell r="L248">
            <v>100</v>
          </cell>
          <cell r="M248" t="str">
            <v>S</v>
          </cell>
          <cell r="O248" t="str">
            <v>T</v>
          </cell>
          <cell r="P248">
            <v>100</v>
          </cell>
          <cell r="Q248">
            <v>7840201.0499999998</v>
          </cell>
          <cell r="R248">
            <v>0</v>
          </cell>
        </row>
        <row r="249">
          <cell r="A249">
            <v>5961</v>
          </cell>
          <cell r="B249">
            <v>1378</v>
          </cell>
          <cell r="C249" t="str">
            <v>A</v>
          </cell>
          <cell r="D249" t="str">
            <v>CDI</v>
          </cell>
          <cell r="E249" t="str">
            <v>SWAP CDI</v>
          </cell>
          <cell r="F249" t="str">
            <v>BITTENCOURT S.A. C.T.V.C.</v>
          </cell>
          <cell r="G249">
            <v>36573</v>
          </cell>
          <cell r="H249">
            <v>36934</v>
          </cell>
          <cell r="I249">
            <v>10000000</v>
          </cell>
          <cell r="J249">
            <v>11053746.130000001</v>
          </cell>
          <cell r="K249">
            <v>11682560.34</v>
          </cell>
          <cell r="L249">
            <v>100</v>
          </cell>
          <cell r="M249" t="str">
            <v>S</v>
          </cell>
          <cell r="O249" t="str">
            <v>T</v>
          </cell>
          <cell r="P249">
            <v>100</v>
          </cell>
          <cell r="Q249">
            <v>11053746.130000001</v>
          </cell>
          <cell r="R249">
            <v>0</v>
          </cell>
        </row>
        <row r="250">
          <cell r="A250">
            <v>5962</v>
          </cell>
          <cell r="B250">
            <v>1380</v>
          </cell>
          <cell r="C250" t="str">
            <v>A</v>
          </cell>
          <cell r="D250" t="str">
            <v>CDI</v>
          </cell>
          <cell r="E250" t="str">
            <v>SWAP CDI</v>
          </cell>
          <cell r="F250" t="str">
            <v>SAFIC CORRETORA DE VALORES E CÂMBIO S/A</v>
          </cell>
          <cell r="G250">
            <v>36573</v>
          </cell>
          <cell r="H250">
            <v>36934</v>
          </cell>
          <cell r="I250">
            <v>10000000</v>
          </cell>
          <cell r="J250">
            <v>11053746.130000001</v>
          </cell>
          <cell r="K250">
            <v>11682560.34</v>
          </cell>
          <cell r="L250">
            <v>100</v>
          </cell>
          <cell r="M250" t="str">
            <v>S</v>
          </cell>
          <cell r="O250" t="str">
            <v>T</v>
          </cell>
          <cell r="P250">
            <v>100</v>
          </cell>
          <cell r="Q250">
            <v>11053746.130000001</v>
          </cell>
          <cell r="R250">
            <v>0</v>
          </cell>
        </row>
        <row r="251">
          <cell r="A251">
            <v>5963</v>
          </cell>
          <cell r="B251">
            <v>1382</v>
          </cell>
          <cell r="C251" t="str">
            <v>A</v>
          </cell>
          <cell r="D251" t="str">
            <v>CDI</v>
          </cell>
          <cell r="E251" t="str">
            <v>SWAP CDI</v>
          </cell>
          <cell r="F251" t="str">
            <v>SENIOR S.A. CCTVM</v>
          </cell>
          <cell r="G251">
            <v>36573</v>
          </cell>
          <cell r="H251">
            <v>36934</v>
          </cell>
          <cell r="I251">
            <v>10000000</v>
          </cell>
          <cell r="J251">
            <v>11053746.130000001</v>
          </cell>
          <cell r="K251">
            <v>11682560.34</v>
          </cell>
          <cell r="L251">
            <v>100</v>
          </cell>
          <cell r="M251" t="str">
            <v>S</v>
          </cell>
          <cell r="O251" t="str">
            <v>T</v>
          </cell>
          <cell r="P251">
            <v>100</v>
          </cell>
          <cell r="Q251">
            <v>11053746.130000001</v>
          </cell>
          <cell r="R251">
            <v>0</v>
          </cell>
        </row>
        <row r="252">
          <cell r="A252">
            <v>5964</v>
          </cell>
          <cell r="B252">
            <v>1384</v>
          </cell>
          <cell r="C252" t="str">
            <v>A</v>
          </cell>
          <cell r="D252" t="str">
            <v>CDI</v>
          </cell>
          <cell r="E252" t="str">
            <v>SWAP CDI</v>
          </cell>
          <cell r="F252" t="str">
            <v>PIRELLI PNEUS S.A.</v>
          </cell>
          <cell r="G252">
            <v>36574</v>
          </cell>
          <cell r="H252">
            <v>36893</v>
          </cell>
          <cell r="I252">
            <v>2995592.68</v>
          </cell>
          <cell r="J252">
            <v>3309000.3</v>
          </cell>
          <cell r="K252">
            <v>3435495.23</v>
          </cell>
          <cell r="L252">
            <v>100</v>
          </cell>
          <cell r="M252" t="str">
            <v>S</v>
          </cell>
          <cell r="O252" t="str">
            <v>T</v>
          </cell>
          <cell r="P252">
            <v>100</v>
          </cell>
          <cell r="Q252">
            <v>3309000.29</v>
          </cell>
          <cell r="R252">
            <v>-9.9999997764825821E-3</v>
          </cell>
        </row>
        <row r="253">
          <cell r="A253">
            <v>5965</v>
          </cell>
          <cell r="B253">
            <v>1386</v>
          </cell>
          <cell r="C253" t="str">
            <v>A</v>
          </cell>
          <cell r="D253" t="str">
            <v>CDI</v>
          </cell>
          <cell r="E253" t="str">
            <v>SWAP CDI</v>
          </cell>
          <cell r="F253" t="str">
            <v>TORRE DISTR. TITS. E VALORES MOBILIARIOS LTDA</v>
          </cell>
          <cell r="G253">
            <v>36574</v>
          </cell>
          <cell r="H253">
            <v>36942</v>
          </cell>
          <cell r="I253">
            <v>17740000</v>
          </cell>
          <cell r="J253">
            <v>19596010.440000001</v>
          </cell>
          <cell r="K253">
            <v>20787762.77</v>
          </cell>
          <cell r="L253">
            <v>100</v>
          </cell>
          <cell r="M253" t="str">
            <v>S</v>
          </cell>
          <cell r="O253" t="str">
            <v>T</v>
          </cell>
          <cell r="P253">
            <v>100</v>
          </cell>
          <cell r="Q253">
            <v>19596010.440000001</v>
          </cell>
          <cell r="R253">
            <v>0</v>
          </cell>
        </row>
        <row r="254">
          <cell r="A254">
            <v>5971</v>
          </cell>
          <cell r="B254">
            <v>1398</v>
          </cell>
          <cell r="C254" t="str">
            <v>A</v>
          </cell>
          <cell r="D254" t="str">
            <v>CDI</v>
          </cell>
          <cell r="E254" t="str">
            <v>SWAP CDI</v>
          </cell>
          <cell r="F254" t="str">
            <v>BITTENCOURT S.A. C.T.V.C.</v>
          </cell>
          <cell r="G254">
            <v>36577</v>
          </cell>
          <cell r="H254">
            <v>36934</v>
          </cell>
          <cell r="I254">
            <v>5000000</v>
          </cell>
          <cell r="J254">
            <v>5519351.2199999997</v>
          </cell>
          <cell r="K254">
            <v>5833330.4299999997</v>
          </cell>
          <cell r="L254">
            <v>100</v>
          </cell>
          <cell r="M254" t="str">
            <v>S</v>
          </cell>
          <cell r="O254" t="str">
            <v>T</v>
          </cell>
          <cell r="P254">
            <v>100</v>
          </cell>
          <cell r="Q254">
            <v>5519351.2199999997</v>
          </cell>
          <cell r="R254">
            <v>0</v>
          </cell>
        </row>
        <row r="255">
          <cell r="A255">
            <v>5976</v>
          </cell>
          <cell r="B255">
            <v>1408</v>
          </cell>
          <cell r="C255" t="str">
            <v>A</v>
          </cell>
          <cell r="D255" t="str">
            <v>CDI</v>
          </cell>
          <cell r="E255" t="str">
            <v>SWAP CDI</v>
          </cell>
          <cell r="F255" t="str">
            <v>INTERBANK S.A. CORR. CÂMBIO, TÍTS. E VALS. MOBILIÁ</v>
          </cell>
          <cell r="G255">
            <v>36578</v>
          </cell>
          <cell r="H255">
            <v>36942</v>
          </cell>
          <cell r="I255">
            <v>782496</v>
          </cell>
          <cell r="J255">
            <v>863184.33</v>
          </cell>
          <cell r="K255">
            <v>915679.81</v>
          </cell>
          <cell r="L255">
            <v>100</v>
          </cell>
          <cell r="M255" t="str">
            <v>S</v>
          </cell>
          <cell r="O255" t="str">
            <v>T</v>
          </cell>
          <cell r="P255">
            <v>100</v>
          </cell>
          <cell r="Q255">
            <v>863184.33</v>
          </cell>
          <cell r="R255">
            <v>0</v>
          </cell>
        </row>
        <row r="256">
          <cell r="A256">
            <v>5977</v>
          </cell>
          <cell r="B256">
            <v>1410</v>
          </cell>
          <cell r="C256" t="str">
            <v>A</v>
          </cell>
          <cell r="D256" t="str">
            <v>CDI</v>
          </cell>
          <cell r="E256" t="str">
            <v>SWAP CDI</v>
          </cell>
          <cell r="F256" t="str">
            <v>INTERBANK S.A. CORR. CÂMBIO, TÍTS. E VALS. MOBILIÁ</v>
          </cell>
          <cell r="G256">
            <v>36578</v>
          </cell>
          <cell r="H256">
            <v>36942</v>
          </cell>
          <cell r="I256">
            <v>17784000</v>
          </cell>
          <cell r="J256">
            <v>19617825.890000001</v>
          </cell>
          <cell r="K256">
            <v>20810904.949999999</v>
          </cell>
          <cell r="L256">
            <v>100</v>
          </cell>
          <cell r="M256" t="str">
            <v>S</v>
          </cell>
          <cell r="O256" t="str">
            <v>T</v>
          </cell>
          <cell r="P256">
            <v>100</v>
          </cell>
          <cell r="Q256">
            <v>19617825.890000001</v>
          </cell>
          <cell r="R256">
            <v>0</v>
          </cell>
        </row>
        <row r="257">
          <cell r="A257">
            <v>5979</v>
          </cell>
          <cell r="C257" t="str">
            <v>A</v>
          </cell>
          <cell r="D257" t="str">
            <v>USDCOM</v>
          </cell>
          <cell r="E257" t="str">
            <v>SWAP USD</v>
          </cell>
          <cell r="F257" t="str">
            <v>SAFIC CORRETORA DE VALORES E CÂMBIO S/A</v>
          </cell>
          <cell r="G257">
            <v>36578</v>
          </cell>
          <cell r="H257">
            <v>36942</v>
          </cell>
          <cell r="I257">
            <v>11559600</v>
          </cell>
          <cell r="J257">
            <v>12666866.089763887</v>
          </cell>
          <cell r="K257">
            <v>13091023.559611112</v>
          </cell>
          <cell r="L257">
            <v>8.89</v>
          </cell>
          <cell r="O257" t="str">
            <v>T</v>
          </cell>
          <cell r="P257">
            <v>7.61</v>
          </cell>
          <cell r="Q257">
            <v>12706936.855679192</v>
          </cell>
          <cell r="R257">
            <v>40070.765915304422</v>
          </cell>
        </row>
        <row r="258">
          <cell r="A258">
            <v>5987</v>
          </cell>
          <cell r="C258" t="str">
            <v>A</v>
          </cell>
          <cell r="D258" t="str">
            <v>USDCOM</v>
          </cell>
          <cell r="E258" t="str">
            <v>SWAP USD</v>
          </cell>
          <cell r="F258" t="str">
            <v>INTERBANK S.A. CORR. CÂMBIO, TÍTS. E VALS. MOBILIÁ</v>
          </cell>
          <cell r="G258">
            <v>36580</v>
          </cell>
          <cell r="H258">
            <v>36874</v>
          </cell>
          <cell r="I258">
            <v>35772000</v>
          </cell>
          <cell r="J258">
            <v>39161312.766666658</v>
          </cell>
          <cell r="K258">
            <v>39915871.93333333</v>
          </cell>
          <cell r="L258">
            <v>9.8000000000000007</v>
          </cell>
          <cell r="O258" t="str">
            <v>T</v>
          </cell>
          <cell r="P258">
            <v>7.47</v>
          </cell>
          <cell r="Q258">
            <v>39303805.944694795</v>
          </cell>
          <cell r="R258">
            <v>142493.17802813649</v>
          </cell>
        </row>
        <row r="259">
          <cell r="A259">
            <v>5990</v>
          </cell>
          <cell r="C259" t="str">
            <v>A</v>
          </cell>
          <cell r="D259" t="str">
            <v>USDCOM</v>
          </cell>
          <cell r="E259" t="str">
            <v>SWAP USD</v>
          </cell>
          <cell r="F259" t="str">
            <v>INTERBANK S.A. CORR. CÂMBIO, TÍTS. E VALS. MOBILIÁ</v>
          </cell>
          <cell r="G259">
            <v>36580</v>
          </cell>
          <cell r="H259">
            <v>36990</v>
          </cell>
          <cell r="I259">
            <v>17886000</v>
          </cell>
          <cell r="J259">
            <v>19605387.445</v>
          </cell>
          <cell r="K259">
            <v>20587761.883333329</v>
          </cell>
          <cell r="L259">
            <v>10.02</v>
          </cell>
          <cell r="O259" t="str">
            <v>T</v>
          </cell>
          <cell r="P259">
            <v>7.74</v>
          </cell>
          <cell r="Q259">
            <v>19775663.204411928</v>
          </cell>
          <cell r="R259">
            <v>170275.75941192731</v>
          </cell>
        </row>
        <row r="260">
          <cell r="A260">
            <v>5991</v>
          </cell>
          <cell r="B260">
            <v>1438</v>
          </cell>
          <cell r="C260" t="str">
            <v>A</v>
          </cell>
          <cell r="D260" t="str">
            <v>CDI</v>
          </cell>
          <cell r="E260" t="str">
            <v>SWAP CDI</v>
          </cell>
          <cell r="F260" t="str">
            <v>INTERBANK S.A. CORR. CÂMBIO, TÍTS. E VALS. MOBILIÁ</v>
          </cell>
          <cell r="G260">
            <v>36580</v>
          </cell>
          <cell r="H260">
            <v>36886</v>
          </cell>
          <cell r="I260">
            <v>35772000</v>
          </cell>
          <cell r="J260">
            <v>39406877.859999999</v>
          </cell>
          <cell r="K260">
            <v>40813789.619999997</v>
          </cell>
          <cell r="L260">
            <v>100</v>
          </cell>
          <cell r="M260" t="str">
            <v>S</v>
          </cell>
          <cell r="O260" t="str">
            <v>T</v>
          </cell>
          <cell r="P260">
            <v>100</v>
          </cell>
          <cell r="Q260">
            <v>39406877.850000001</v>
          </cell>
          <cell r="R260">
            <v>-9.9999979138374329E-3</v>
          </cell>
        </row>
        <row r="261">
          <cell r="A261">
            <v>5992</v>
          </cell>
          <cell r="C261" t="str">
            <v>A</v>
          </cell>
          <cell r="D261" t="str">
            <v>USDCOM</v>
          </cell>
          <cell r="E261" t="str">
            <v>SWAP USD</v>
          </cell>
          <cell r="F261" t="str">
            <v>C.M. CAPITAL MARKETS DISTR. TÍT. VAL. MOB. LTDA</v>
          </cell>
          <cell r="G261">
            <v>36580</v>
          </cell>
          <cell r="H261">
            <v>37601</v>
          </cell>
          <cell r="I261">
            <v>8943000</v>
          </cell>
          <cell r="J261">
            <v>9949955.9533333313</v>
          </cell>
          <cell r="K261">
            <v>12551717.024444444</v>
          </cell>
          <cell r="L261">
            <v>12.64</v>
          </cell>
          <cell r="O261" t="str">
            <v>T</v>
          </cell>
          <cell r="P261">
            <v>10.06</v>
          </cell>
          <cell r="Q261">
            <v>10254390.064349104</v>
          </cell>
          <cell r="R261">
            <v>304434.11101577245</v>
          </cell>
        </row>
        <row r="262">
          <cell r="A262">
            <v>5993</v>
          </cell>
          <cell r="B262">
            <v>1442</v>
          </cell>
          <cell r="C262" t="str">
            <v>A</v>
          </cell>
          <cell r="D262" t="str">
            <v>CDI</v>
          </cell>
          <cell r="E262" t="str">
            <v>SWAP CDI</v>
          </cell>
          <cell r="F262" t="str">
            <v>PHILIPS DO BRASIL LTDA</v>
          </cell>
          <cell r="G262">
            <v>36581</v>
          </cell>
          <cell r="H262">
            <v>36941</v>
          </cell>
          <cell r="I262">
            <v>7111600</v>
          </cell>
          <cell r="J262">
            <v>7828885.8600000003</v>
          </cell>
          <cell r="K262">
            <v>8299873.2800000003</v>
          </cell>
          <cell r="L262">
            <v>100</v>
          </cell>
          <cell r="M262" t="str">
            <v>S</v>
          </cell>
          <cell r="O262" t="str">
            <v>T</v>
          </cell>
          <cell r="P262">
            <v>100</v>
          </cell>
          <cell r="Q262">
            <v>7828885.8499999996</v>
          </cell>
          <cell r="R262">
            <v>-1.0000000707805157E-2</v>
          </cell>
        </row>
        <row r="263">
          <cell r="A263">
            <v>5994</v>
          </cell>
          <cell r="B263">
            <v>1444</v>
          </cell>
          <cell r="C263" t="str">
            <v>A</v>
          </cell>
          <cell r="D263" t="str">
            <v>CDI</v>
          </cell>
          <cell r="E263" t="str">
            <v>SWAP CDI</v>
          </cell>
          <cell r="F263" t="str">
            <v>LINK CORRETORA DE MERCADORIAS LTDA</v>
          </cell>
          <cell r="G263">
            <v>36581</v>
          </cell>
          <cell r="H263">
            <v>37000</v>
          </cell>
          <cell r="I263">
            <v>10000000</v>
          </cell>
          <cell r="J263">
            <v>11008613.91</v>
          </cell>
          <cell r="K263">
            <v>11966032.199999999</v>
          </cell>
          <cell r="L263">
            <v>100</v>
          </cell>
          <cell r="M263" t="str">
            <v>S</v>
          </cell>
          <cell r="O263" t="str">
            <v>T</v>
          </cell>
          <cell r="P263">
            <v>100</v>
          </cell>
          <cell r="Q263">
            <v>11008613.9</v>
          </cell>
          <cell r="R263">
            <v>-9.9999997764825821E-3</v>
          </cell>
        </row>
        <row r="264">
          <cell r="A264">
            <v>5995</v>
          </cell>
          <cell r="C264" t="str">
            <v>A</v>
          </cell>
          <cell r="D264" t="str">
            <v>USDCOM</v>
          </cell>
          <cell r="E264" t="str">
            <v>SWAP USD</v>
          </cell>
          <cell r="F264" t="str">
            <v>SAFIC CORRETORA DE VALORES E CÂMBIO S/A</v>
          </cell>
          <cell r="G264">
            <v>36581</v>
          </cell>
          <cell r="H264">
            <v>36941</v>
          </cell>
          <cell r="I264">
            <v>7111600</v>
          </cell>
          <cell r="J264">
            <v>7816374.7197777787</v>
          </cell>
          <cell r="K264">
            <v>8093062.8399999999</v>
          </cell>
          <cell r="L264">
            <v>9.49</v>
          </cell>
          <cell r="O264" t="str">
            <v>T</v>
          </cell>
          <cell r="P264">
            <v>7.58</v>
          </cell>
          <cell r="Q264">
            <v>7858144.6956370343</v>
          </cell>
          <cell r="R264">
            <v>41769.97585925553</v>
          </cell>
        </row>
        <row r="265">
          <cell r="A265">
            <v>5998</v>
          </cell>
          <cell r="C265" t="str">
            <v>A</v>
          </cell>
          <cell r="D265" t="str">
            <v>USDCOM</v>
          </cell>
          <cell r="E265" t="str">
            <v>SWAP USD</v>
          </cell>
          <cell r="F265" t="str">
            <v>SAFIC CORRETORA DE VALORES E CÂMBIO S/A</v>
          </cell>
          <cell r="G265">
            <v>36584</v>
          </cell>
          <cell r="H265">
            <v>36894</v>
          </cell>
          <cell r="I265">
            <v>8870500</v>
          </cell>
          <cell r="J265">
            <v>9713499.1826388892</v>
          </cell>
          <cell r="K265">
            <v>9922940.6819444448</v>
          </cell>
          <cell r="L265">
            <v>8.59</v>
          </cell>
          <cell r="O265" t="str">
            <v>T</v>
          </cell>
          <cell r="P265">
            <v>7.32</v>
          </cell>
          <cell r="Q265">
            <v>9734982.3241351917</v>
          </cell>
          <cell r="R265">
            <v>21483.14149630256</v>
          </cell>
        </row>
        <row r="266">
          <cell r="A266">
            <v>5999</v>
          </cell>
          <cell r="B266">
            <v>1452</v>
          </cell>
          <cell r="C266" t="str">
            <v>A</v>
          </cell>
          <cell r="D266" t="str">
            <v>CDI</v>
          </cell>
          <cell r="E266" t="str">
            <v>SWAP CDI</v>
          </cell>
          <cell r="F266" t="str">
            <v>INTERBANK S.A. CORR. CÂMBIO, TÍTS. E VALS. MOBILIÁ</v>
          </cell>
          <cell r="G266">
            <v>36584</v>
          </cell>
          <cell r="H266">
            <v>37000</v>
          </cell>
          <cell r="I266">
            <v>44352500</v>
          </cell>
          <cell r="J266">
            <v>48792685.859999999</v>
          </cell>
          <cell r="K266">
            <v>53036181.939999998</v>
          </cell>
          <cell r="L266">
            <v>100</v>
          </cell>
          <cell r="M266" t="str">
            <v>S</v>
          </cell>
          <cell r="O266" t="str">
            <v>T</v>
          </cell>
          <cell r="P266">
            <v>100</v>
          </cell>
          <cell r="Q266">
            <v>48792685.859999999</v>
          </cell>
          <cell r="R266">
            <v>0</v>
          </cell>
        </row>
        <row r="267">
          <cell r="A267">
            <v>6000</v>
          </cell>
          <cell r="C267" t="str">
            <v>A</v>
          </cell>
          <cell r="D267" t="str">
            <v>USDCOM</v>
          </cell>
          <cell r="E267" t="str">
            <v>SWAP USD</v>
          </cell>
          <cell r="F267" t="str">
            <v>INTERBANK S.A. CORR. CÂMBIO, TÍTS. E VALS. MOBILIÁ</v>
          </cell>
          <cell r="G267">
            <v>36584</v>
          </cell>
          <cell r="H267">
            <v>36990</v>
          </cell>
          <cell r="I267">
            <v>44352500</v>
          </cell>
          <cell r="J267">
            <v>48766145.163194448</v>
          </cell>
          <cell r="K267">
            <v>51048057.843055546</v>
          </cell>
          <cell r="L267">
            <v>9.31</v>
          </cell>
          <cell r="O267" t="str">
            <v>T</v>
          </cell>
          <cell r="P267">
            <v>7.74</v>
          </cell>
          <cell r="Q267">
            <v>49034431.46779573</v>
          </cell>
          <cell r="R267">
            <v>268286.30460128188</v>
          </cell>
        </row>
        <row r="268">
          <cell r="A268">
            <v>6002</v>
          </cell>
          <cell r="C268" t="str">
            <v>A</v>
          </cell>
          <cell r="D268" t="str">
            <v>USDCOM</v>
          </cell>
          <cell r="E268" t="str">
            <v>SWAP USD</v>
          </cell>
          <cell r="F268" t="str">
            <v>C.M. CAPITAL MARKETS DISTR. TÍT. VAL. MOB. LTDA</v>
          </cell>
          <cell r="G268">
            <v>36584</v>
          </cell>
          <cell r="H268">
            <v>37601</v>
          </cell>
          <cell r="I268">
            <v>8870500</v>
          </cell>
          <cell r="J268">
            <v>9908285.8083333317</v>
          </cell>
          <cell r="K268">
            <v>12403012.404999999</v>
          </cell>
          <cell r="L268">
            <v>12.12</v>
          </cell>
          <cell r="O268" t="str">
            <v>T</v>
          </cell>
          <cell r="P268">
            <v>10.06</v>
          </cell>
          <cell r="Q268">
            <v>10132902.687826496</v>
          </cell>
          <cell r="R268">
            <v>224616.8794931639</v>
          </cell>
        </row>
        <row r="269">
          <cell r="A269">
            <v>6003</v>
          </cell>
          <cell r="C269" t="str">
            <v>A</v>
          </cell>
          <cell r="D269" t="str">
            <v>PRÉ</v>
          </cell>
          <cell r="E269" t="str">
            <v>SWAP PRÉ</v>
          </cell>
          <cell r="F269" t="str">
            <v>DOW QUÍMICA DO NORDESTE LTDA</v>
          </cell>
          <cell r="G269">
            <v>36585</v>
          </cell>
          <cell r="H269">
            <v>36865</v>
          </cell>
          <cell r="I269">
            <v>12451600</v>
          </cell>
          <cell r="J269">
            <v>13086366.877153005</v>
          </cell>
          <cell r="K269">
            <v>13288589.998081438</v>
          </cell>
          <cell r="L269">
            <v>8.7242045000000008</v>
          </cell>
          <cell r="M269" t="str">
            <v>S</v>
          </cell>
          <cell r="O269" t="str">
            <v>T</v>
          </cell>
          <cell r="P269">
            <v>15.59</v>
          </cell>
          <cell r="Q269">
            <v>12940342.564296717</v>
          </cell>
          <cell r="R269">
            <v>-146024.31285628863</v>
          </cell>
        </row>
        <row r="270">
          <cell r="A270">
            <v>6005</v>
          </cell>
          <cell r="B270">
            <v>1462</v>
          </cell>
          <cell r="C270" t="str">
            <v>A</v>
          </cell>
          <cell r="D270" t="str">
            <v>CDI</v>
          </cell>
          <cell r="E270" t="str">
            <v>SWAP CDI</v>
          </cell>
          <cell r="F270" t="str">
            <v>SAFIC CORRETORA DE VALORES E CÂMBIO S/A</v>
          </cell>
          <cell r="G270">
            <v>36585</v>
          </cell>
          <cell r="H270">
            <v>36865</v>
          </cell>
          <cell r="I270">
            <v>10000000</v>
          </cell>
          <cell r="J270">
            <v>10993620.609999999</v>
          </cell>
          <cell r="K270">
            <v>11289478.060000001</v>
          </cell>
          <cell r="L270">
            <v>100</v>
          </cell>
          <cell r="M270" t="str">
            <v>S</v>
          </cell>
          <cell r="O270" t="str">
            <v>T</v>
          </cell>
          <cell r="P270">
            <v>100</v>
          </cell>
          <cell r="Q270">
            <v>10993620.609999999</v>
          </cell>
          <cell r="R270">
            <v>0</v>
          </cell>
        </row>
        <row r="271">
          <cell r="A271">
            <v>6007</v>
          </cell>
          <cell r="C271" t="str">
            <v>A</v>
          </cell>
          <cell r="D271" t="str">
            <v>USDCOM</v>
          </cell>
          <cell r="E271" t="str">
            <v>SWAP USD</v>
          </cell>
          <cell r="F271" t="str">
            <v>INTERBANK S.A. CORR. CÂMBIO, TÍTS. E VALS. MOBILIÁ</v>
          </cell>
          <cell r="G271">
            <v>36585</v>
          </cell>
          <cell r="H271">
            <v>36865</v>
          </cell>
          <cell r="I271">
            <v>12451600</v>
          </cell>
          <cell r="J271">
            <v>13665016.204388889</v>
          </cell>
          <cell r="K271">
            <v>13890068.865555553</v>
          </cell>
          <cell r="L271">
            <v>9.49</v>
          </cell>
          <cell r="O271" t="str">
            <v>T</v>
          </cell>
          <cell r="P271">
            <v>7.31</v>
          </cell>
          <cell r="Q271">
            <v>13706379.649843013</v>
          </cell>
          <cell r="R271">
            <v>41363.445454124361</v>
          </cell>
        </row>
        <row r="272">
          <cell r="A272">
            <v>6009</v>
          </cell>
          <cell r="C272" t="str">
            <v>A</v>
          </cell>
          <cell r="D272" t="str">
            <v>USDCOM</v>
          </cell>
          <cell r="E272" t="str">
            <v>SWAP USD</v>
          </cell>
          <cell r="F272" t="str">
            <v>INTERBANK S.A. CORR. CÂMBIO, TÍTS. E VALS. MOBILIÁ</v>
          </cell>
          <cell r="G272">
            <v>36586</v>
          </cell>
          <cell r="H272">
            <v>36990</v>
          </cell>
          <cell r="I272">
            <v>70740000</v>
          </cell>
          <cell r="J272">
            <v>78112766.921933323</v>
          </cell>
          <cell r="K272">
            <v>81876064.959911093</v>
          </cell>
          <cell r="L272">
            <v>9.5961999999999996</v>
          </cell>
          <cell r="O272" t="str">
            <v>T</v>
          </cell>
          <cell r="P272">
            <v>7.74</v>
          </cell>
          <cell r="Q272">
            <v>78646406.264321938</v>
          </cell>
          <cell r="R272">
            <v>533639.34238861501</v>
          </cell>
        </row>
        <row r="273">
          <cell r="A273">
            <v>6012</v>
          </cell>
          <cell r="B273">
            <v>3100</v>
          </cell>
          <cell r="C273" t="str">
            <v>A</v>
          </cell>
          <cell r="D273" t="str">
            <v>CDI</v>
          </cell>
          <cell r="E273" t="str">
            <v>SWAP CDI</v>
          </cell>
          <cell r="F273" t="str">
            <v>SAFIC CORRETORA DE VALORES E CÂMBIO S/A</v>
          </cell>
          <cell r="G273">
            <v>36586</v>
          </cell>
          <cell r="H273">
            <v>37637</v>
          </cell>
          <cell r="I273">
            <v>8842500</v>
          </cell>
          <cell r="J273">
            <v>9714478.7799999993</v>
          </cell>
          <cell r="K273">
            <v>14008136.050000001</v>
          </cell>
          <cell r="L273">
            <v>100</v>
          </cell>
          <cell r="M273" t="str">
            <v>S</v>
          </cell>
          <cell r="O273" t="str">
            <v>T</v>
          </cell>
          <cell r="P273">
            <v>100</v>
          </cell>
          <cell r="Q273">
            <v>9714478.7699999996</v>
          </cell>
          <cell r="R273">
            <v>-9.9999997764825821E-3</v>
          </cell>
        </row>
        <row r="274">
          <cell r="A274">
            <v>6015</v>
          </cell>
          <cell r="C274" t="str">
            <v>A</v>
          </cell>
          <cell r="D274" t="str">
            <v>USDCOM</v>
          </cell>
          <cell r="E274" t="str">
            <v>SWAP USD</v>
          </cell>
          <cell r="F274" t="str">
            <v>C.M. CAPITAL MARKETS CORRETORA DE CÂMBIO LTDA</v>
          </cell>
          <cell r="G274">
            <v>36587</v>
          </cell>
          <cell r="H274">
            <v>37637</v>
          </cell>
          <cell r="I274">
            <v>5303400</v>
          </cell>
          <cell r="J274">
            <v>5949982.3738333341</v>
          </cell>
          <cell r="K274">
            <v>7555947.6062500002</v>
          </cell>
          <cell r="L274">
            <v>12.445</v>
          </cell>
          <cell r="O274" t="str">
            <v>T</v>
          </cell>
          <cell r="P274">
            <v>10.17</v>
          </cell>
          <cell r="Q274">
            <v>6109103.7792200642</v>
          </cell>
          <cell r="R274">
            <v>159121.4053867301</v>
          </cell>
        </row>
        <row r="275">
          <cell r="A275">
            <v>6019</v>
          </cell>
          <cell r="B275">
            <v>3322</v>
          </cell>
          <cell r="C275" t="str">
            <v>A</v>
          </cell>
          <cell r="D275" t="str">
            <v>CDI</v>
          </cell>
          <cell r="E275" t="str">
            <v>SWAP CDI</v>
          </cell>
          <cell r="F275" t="str">
            <v>BITTENCOURT S.A. C.T.V.C.</v>
          </cell>
          <cell r="G275">
            <v>36588</v>
          </cell>
          <cell r="H275">
            <v>36955</v>
          </cell>
          <cell r="I275">
            <v>5000000</v>
          </cell>
          <cell r="J275">
            <v>5485572.5599999996</v>
          </cell>
          <cell r="K275">
            <v>5844505.0499999998</v>
          </cell>
          <cell r="L275">
            <v>100</v>
          </cell>
          <cell r="M275" t="str">
            <v>S</v>
          </cell>
          <cell r="O275" t="str">
            <v>T</v>
          </cell>
          <cell r="P275">
            <v>100</v>
          </cell>
          <cell r="Q275">
            <v>5485572.5599999996</v>
          </cell>
          <cell r="R275">
            <v>0</v>
          </cell>
        </row>
        <row r="276">
          <cell r="A276">
            <v>6030</v>
          </cell>
          <cell r="B276">
            <v>5097</v>
          </cell>
          <cell r="C276" t="str">
            <v>A</v>
          </cell>
          <cell r="D276" t="str">
            <v>CDI</v>
          </cell>
          <cell r="E276" t="str">
            <v>SWAP CDI</v>
          </cell>
          <cell r="F276" t="str">
            <v>SAFIC CORRETORA DE VALORES E CÂMBIO S/A</v>
          </cell>
          <cell r="G276">
            <v>36606</v>
          </cell>
          <cell r="H276">
            <v>36969</v>
          </cell>
          <cell r="I276">
            <v>90000000</v>
          </cell>
          <cell r="J276">
            <v>98068783.109999999</v>
          </cell>
          <cell r="K276">
            <v>105140540.22</v>
          </cell>
          <cell r="L276">
            <v>100</v>
          </cell>
          <cell r="M276" t="str">
            <v>S</v>
          </cell>
          <cell r="O276" t="str">
            <v>T</v>
          </cell>
          <cell r="P276">
            <v>100</v>
          </cell>
          <cell r="Q276">
            <v>98068783.099999994</v>
          </cell>
          <cell r="R276">
            <v>-1.000000536441803E-2</v>
          </cell>
        </row>
        <row r="277">
          <cell r="A277">
            <v>6031</v>
          </cell>
          <cell r="C277" t="str">
            <v>A</v>
          </cell>
          <cell r="D277" t="str">
            <v>PRÉ</v>
          </cell>
          <cell r="E277" t="str">
            <v>SWAP PRÉ</v>
          </cell>
          <cell r="F277" t="str">
            <v>C.M. CAPITAL MARKETS DISTR. TÍT. VAL. MOB. LTDA</v>
          </cell>
          <cell r="G277">
            <v>36606</v>
          </cell>
          <cell r="H277">
            <v>36969</v>
          </cell>
          <cell r="I277">
            <v>10000000</v>
          </cell>
          <cell r="J277">
            <v>10929886.570224723</v>
          </cell>
          <cell r="K277">
            <v>11820325.721964786</v>
          </cell>
          <cell r="L277">
            <v>18.04</v>
          </cell>
          <cell r="M277" t="str">
            <v>S</v>
          </cell>
          <cell r="O277" t="str">
            <v>T</v>
          </cell>
          <cell r="P277">
            <v>15.89</v>
          </cell>
          <cell r="Q277">
            <v>11025290.613905434</v>
          </cell>
          <cell r="R277">
            <v>95404.043680710718</v>
          </cell>
        </row>
        <row r="278">
          <cell r="A278">
            <v>6032</v>
          </cell>
          <cell r="C278" t="str">
            <v>A</v>
          </cell>
          <cell r="D278" t="str">
            <v>PRÉ</v>
          </cell>
          <cell r="E278" t="str">
            <v>SWAP PRÉ</v>
          </cell>
          <cell r="F278" t="str">
            <v>SENIOR D.T.V.M. S.A.</v>
          </cell>
          <cell r="G278">
            <v>36606</v>
          </cell>
          <cell r="H278">
            <v>36969</v>
          </cell>
          <cell r="I278">
            <v>30000000</v>
          </cell>
          <cell r="J278">
            <v>32804102.514068451</v>
          </cell>
          <cell r="K278">
            <v>35490360.349115342</v>
          </cell>
          <cell r="L278">
            <v>18.137</v>
          </cell>
          <cell r="M278" t="str">
            <v>S</v>
          </cell>
          <cell r="O278" t="str">
            <v>T</v>
          </cell>
          <cell r="P278">
            <v>15.89</v>
          </cell>
          <cell r="Q278">
            <v>33103278.712033845</v>
          </cell>
          <cell r="R278">
            <v>299176.19796539471</v>
          </cell>
        </row>
        <row r="279">
          <cell r="A279">
            <v>6040</v>
          </cell>
          <cell r="C279" t="str">
            <v>A</v>
          </cell>
          <cell r="D279" t="str">
            <v>PRÉ</v>
          </cell>
          <cell r="E279" t="str">
            <v>SWAP PRÉ</v>
          </cell>
          <cell r="F279" t="str">
            <v>BANCO FIAT S/A</v>
          </cell>
          <cell r="G279">
            <v>36607</v>
          </cell>
          <cell r="H279">
            <v>36822</v>
          </cell>
          <cell r="I279">
            <v>2241522.5099999998</v>
          </cell>
          <cell r="J279">
            <v>2452258.1001253449</v>
          </cell>
          <cell r="K279">
            <v>2478796.1715387786</v>
          </cell>
          <cell r="L279">
            <v>18.350000000000001</v>
          </cell>
          <cell r="M279" t="str">
            <v>S</v>
          </cell>
          <cell r="O279" t="str">
            <v>T</v>
          </cell>
          <cell r="P279">
            <v>15.2</v>
          </cell>
          <cell r="Q279">
            <v>2456488.2453930154</v>
          </cell>
          <cell r="R279">
            <v>4230.1452676705085</v>
          </cell>
        </row>
        <row r="280">
          <cell r="A280">
            <v>6041</v>
          </cell>
          <cell r="C280" t="str">
            <v>A</v>
          </cell>
          <cell r="D280" t="str">
            <v>PRÉ</v>
          </cell>
          <cell r="E280" t="str">
            <v>SWAP PRÉ</v>
          </cell>
          <cell r="F280" t="str">
            <v>BANCO FIAT S/A</v>
          </cell>
          <cell r="G280">
            <v>36607</v>
          </cell>
          <cell r="H280">
            <v>36852</v>
          </cell>
          <cell r="I280">
            <v>2210272.13</v>
          </cell>
          <cell r="J280">
            <v>2418069.7316636806</v>
          </cell>
          <cell r="K280">
            <v>2478796.1614122596</v>
          </cell>
          <cell r="L280">
            <v>18.350000000000001</v>
          </cell>
          <cell r="M280" t="str">
            <v>S</v>
          </cell>
          <cell r="O280" t="str">
            <v>T</v>
          </cell>
          <cell r="P280">
            <v>15.42</v>
          </cell>
          <cell r="Q280">
            <v>2427017.0841557514</v>
          </cell>
          <cell r="R280">
            <v>8947.3524920707569</v>
          </cell>
        </row>
        <row r="281">
          <cell r="A281">
            <v>6042</v>
          </cell>
          <cell r="C281" t="str">
            <v>A</v>
          </cell>
          <cell r="D281" t="str">
            <v>PRÉ</v>
          </cell>
          <cell r="E281" t="str">
            <v>SWAP PRÉ</v>
          </cell>
          <cell r="F281" t="str">
            <v>BANCO FIAT S/A</v>
          </cell>
          <cell r="G281">
            <v>36607</v>
          </cell>
          <cell r="H281">
            <v>36882</v>
          </cell>
          <cell r="I281">
            <v>2179457.44</v>
          </cell>
          <cell r="J281">
            <v>2384358.0143741001</v>
          </cell>
          <cell r="K281">
            <v>2478796.1627997519</v>
          </cell>
          <cell r="L281">
            <v>18.350000000000001</v>
          </cell>
          <cell r="M281" t="str">
            <v>S</v>
          </cell>
          <cell r="O281" t="str">
            <v>T</v>
          </cell>
          <cell r="P281">
            <v>16.13</v>
          </cell>
          <cell r="Q281">
            <v>2394805.8730175262</v>
          </cell>
          <cell r="R281">
            <v>10447.858643426094</v>
          </cell>
        </row>
        <row r="282">
          <cell r="A282">
            <v>6043</v>
          </cell>
          <cell r="C282" t="str">
            <v>A</v>
          </cell>
          <cell r="D282" t="str">
            <v>PRÉ</v>
          </cell>
          <cell r="E282" t="str">
            <v>SWAP PRÉ</v>
          </cell>
          <cell r="F282" t="str">
            <v>BANCO FIAT S/A</v>
          </cell>
          <cell r="G282">
            <v>36607</v>
          </cell>
          <cell r="H282">
            <v>36913</v>
          </cell>
          <cell r="I282">
            <v>2148066.85</v>
          </cell>
          <cell r="J282">
            <v>2350016.2541411351</v>
          </cell>
          <cell r="K282">
            <v>2478796.1665550498</v>
          </cell>
          <cell r="L282">
            <v>18.350000000000001</v>
          </cell>
          <cell r="M282" t="str">
            <v>S</v>
          </cell>
          <cell r="O282" t="str">
            <v>T</v>
          </cell>
          <cell r="P282">
            <v>15.67</v>
          </cell>
          <cell r="Q282">
            <v>2367128.3822886781</v>
          </cell>
          <cell r="R282">
            <v>17112.128147542942</v>
          </cell>
        </row>
        <row r="283">
          <cell r="A283">
            <v>6044</v>
          </cell>
          <cell r="C283" t="str">
            <v>A</v>
          </cell>
          <cell r="D283" t="str">
            <v>PRÉ</v>
          </cell>
          <cell r="E283" t="str">
            <v>SWAP PRÉ</v>
          </cell>
          <cell r="F283" t="str">
            <v>BANCO FIAT S/A</v>
          </cell>
          <cell r="G283">
            <v>36607</v>
          </cell>
          <cell r="H283">
            <v>36944</v>
          </cell>
          <cell r="I283">
            <v>2117128.37</v>
          </cell>
          <cell r="J283">
            <v>2316169.1087981397</v>
          </cell>
          <cell r="K283">
            <v>2478796.1624469962</v>
          </cell>
          <cell r="L283">
            <v>18.350000000000001</v>
          </cell>
          <cell r="M283" t="str">
            <v>S</v>
          </cell>
          <cell r="O283" t="str">
            <v>T</v>
          </cell>
          <cell r="P283">
            <v>16.14</v>
          </cell>
          <cell r="Q283">
            <v>2333799.4766838918</v>
          </cell>
          <cell r="R283">
            <v>17630.367885752115</v>
          </cell>
        </row>
        <row r="284">
          <cell r="A284">
            <v>6045</v>
          </cell>
          <cell r="C284" t="str">
            <v>A</v>
          </cell>
          <cell r="D284" t="str">
            <v>PRÉ</v>
          </cell>
          <cell r="E284" t="str">
            <v>SWAP PRÉ</v>
          </cell>
          <cell r="F284" t="str">
            <v>BANCO FIAT S/A</v>
          </cell>
          <cell r="G284">
            <v>36607</v>
          </cell>
          <cell r="H284">
            <v>36972</v>
          </cell>
          <cell r="I284">
            <v>2089567.13</v>
          </cell>
          <cell r="J284">
            <v>2286016.7129431013</v>
          </cell>
          <cell r="K284">
            <v>2478796.1679923763</v>
          </cell>
          <cell r="L284">
            <v>18.350000000000001</v>
          </cell>
          <cell r="M284" t="str">
            <v>S</v>
          </cell>
          <cell r="O284" t="str">
            <v>T</v>
          </cell>
          <cell r="P284">
            <v>16.04</v>
          </cell>
          <cell r="Q284">
            <v>2307742.3765869602</v>
          </cell>
          <cell r="R284">
            <v>21725.663643858861</v>
          </cell>
        </row>
        <row r="285">
          <cell r="A285">
            <v>6046</v>
          </cell>
          <cell r="C285" t="str">
            <v>A</v>
          </cell>
          <cell r="D285" t="str">
            <v>PRÉ</v>
          </cell>
          <cell r="E285" t="str">
            <v>SWAP PRÉ</v>
          </cell>
          <cell r="F285" t="str">
            <v>BANCO FIAT S/A</v>
          </cell>
          <cell r="G285">
            <v>36607</v>
          </cell>
          <cell r="H285">
            <v>37004</v>
          </cell>
          <cell r="I285">
            <v>2058507.63</v>
          </cell>
          <cell r="J285">
            <v>2252037.1699668216</v>
          </cell>
          <cell r="K285">
            <v>2478796.1602727883</v>
          </cell>
          <cell r="L285">
            <v>18.350000000000001</v>
          </cell>
          <cell r="M285" t="str">
            <v>S</v>
          </cell>
          <cell r="O285" t="str">
            <v>T</v>
          </cell>
          <cell r="P285">
            <v>16.03</v>
          </cell>
          <cell r="Q285">
            <v>2277609.1317573357</v>
          </cell>
          <cell r="R285">
            <v>25571.961790514179</v>
          </cell>
        </row>
        <row r="286">
          <cell r="A286">
            <v>6047</v>
          </cell>
          <cell r="C286" t="str">
            <v>A</v>
          </cell>
          <cell r="D286" t="str">
            <v>PRÉ</v>
          </cell>
          <cell r="E286" t="str">
            <v>SWAP PRÉ</v>
          </cell>
          <cell r="F286" t="str">
            <v>BANCO FIAT S/A</v>
          </cell>
          <cell r="G286">
            <v>36607</v>
          </cell>
          <cell r="H286">
            <v>37033</v>
          </cell>
          <cell r="I286">
            <v>2030758.93</v>
          </cell>
          <cell r="J286">
            <v>2221679.6901559462</v>
          </cell>
          <cell r="K286">
            <v>2478796.1637054654</v>
          </cell>
          <cell r="L286">
            <v>18.350000000000001</v>
          </cell>
          <cell r="M286" t="str">
            <v>S</v>
          </cell>
          <cell r="O286" t="str">
            <v>T</v>
          </cell>
          <cell r="P286">
            <v>16.13</v>
          </cell>
          <cell r="Q286">
            <v>2249155.5295074638</v>
          </cell>
          <cell r="R286">
            <v>27475.839351517614</v>
          </cell>
        </row>
        <row r="287">
          <cell r="A287">
            <v>6048</v>
          </cell>
          <cell r="C287" t="str">
            <v>A</v>
          </cell>
          <cell r="D287" t="str">
            <v>PRÉ</v>
          </cell>
          <cell r="E287" t="str">
            <v>SWAP PRÉ</v>
          </cell>
          <cell r="F287" t="str">
            <v>BANCO FIAT S/A</v>
          </cell>
          <cell r="G287">
            <v>36607</v>
          </cell>
          <cell r="H287">
            <v>37064</v>
          </cell>
          <cell r="I287">
            <v>2001510.03</v>
          </cell>
          <cell r="J287">
            <v>2189680.9698108374</v>
          </cell>
          <cell r="K287">
            <v>2478796.1607802929</v>
          </cell>
          <cell r="L287">
            <v>18.350000000000001</v>
          </cell>
          <cell r="M287" t="str">
            <v>S</v>
          </cell>
          <cell r="O287" t="str">
            <v>T</v>
          </cell>
          <cell r="P287">
            <v>16.28</v>
          </cell>
          <cell r="Q287">
            <v>2218334.9190289909</v>
          </cell>
          <cell r="R287">
            <v>28653.949218153488</v>
          </cell>
        </row>
        <row r="288">
          <cell r="A288">
            <v>6049</v>
          </cell>
          <cell r="C288" t="str">
            <v>A</v>
          </cell>
          <cell r="D288" t="str">
            <v>PRÉ</v>
          </cell>
          <cell r="E288" t="str">
            <v>SWAP PRÉ</v>
          </cell>
          <cell r="F288" t="str">
            <v>BANCO FIAT S/A</v>
          </cell>
          <cell r="G288">
            <v>36607</v>
          </cell>
          <cell r="H288">
            <v>37095</v>
          </cell>
          <cell r="I288">
            <v>1972682.41</v>
          </cell>
          <cell r="J288">
            <v>2158143.1358890468</v>
          </cell>
          <cell r="K288">
            <v>2478796.1702123508</v>
          </cell>
          <cell r="L288">
            <v>18.350000000000001</v>
          </cell>
          <cell r="M288" t="str">
            <v>S</v>
          </cell>
          <cell r="O288" t="str">
            <v>T</v>
          </cell>
          <cell r="P288">
            <v>16.309999999999999</v>
          </cell>
          <cell r="Q288">
            <v>2189237.3307463145</v>
          </cell>
          <cell r="R288">
            <v>31094.194857267663</v>
          </cell>
        </row>
        <row r="289">
          <cell r="A289">
            <v>6050</v>
          </cell>
          <cell r="C289" t="str">
            <v>A</v>
          </cell>
          <cell r="D289" t="str">
            <v>PRÉ</v>
          </cell>
          <cell r="E289" t="str">
            <v>SWAP PRÉ</v>
          </cell>
          <cell r="F289" t="str">
            <v>BANCO FIAT S/A</v>
          </cell>
          <cell r="G289">
            <v>36607</v>
          </cell>
          <cell r="H289">
            <v>37125</v>
          </cell>
          <cell r="I289">
            <v>1945180.09</v>
          </cell>
          <cell r="J289">
            <v>2128055.1993676159</v>
          </cell>
          <cell r="K289">
            <v>2478796.1632550424</v>
          </cell>
          <cell r="L289">
            <v>18.350000000000001</v>
          </cell>
          <cell r="M289" t="str">
            <v>S</v>
          </cell>
          <cell r="O289" t="str">
            <v>T</v>
          </cell>
          <cell r="P289">
            <v>16.48</v>
          </cell>
          <cell r="Q289">
            <v>2159038.8945836318</v>
          </cell>
          <cell r="R289">
            <v>30983.695216015913</v>
          </cell>
        </row>
        <row r="290">
          <cell r="A290">
            <v>6051</v>
          </cell>
          <cell r="C290" t="str">
            <v>A</v>
          </cell>
          <cell r="D290" t="str">
            <v>PRÉ</v>
          </cell>
          <cell r="E290" t="str">
            <v>SWAP PRÉ</v>
          </cell>
          <cell r="F290" t="str">
            <v>BANCO FIAT S/A</v>
          </cell>
          <cell r="G290">
            <v>36607</v>
          </cell>
          <cell r="H290">
            <v>37158</v>
          </cell>
          <cell r="I290">
            <v>1915370.2</v>
          </cell>
          <cell r="J290">
            <v>2095442.7478351321</v>
          </cell>
          <cell r="K290">
            <v>2478796.1704767677</v>
          </cell>
          <cell r="L290">
            <v>18.350000000000001</v>
          </cell>
          <cell r="M290" t="str">
            <v>S</v>
          </cell>
          <cell r="O290" t="str">
            <v>T</v>
          </cell>
          <cell r="P290">
            <v>16.48</v>
          </cell>
          <cell r="Q290">
            <v>2129050.6726829652</v>
          </cell>
          <cell r="R290">
            <v>33607.924847833114</v>
          </cell>
        </row>
        <row r="291">
          <cell r="A291">
            <v>6053</v>
          </cell>
          <cell r="C291" t="str">
            <v>A</v>
          </cell>
          <cell r="D291" t="str">
            <v>PRÉ</v>
          </cell>
          <cell r="E291" t="str">
            <v>SWAP PRÉ</v>
          </cell>
          <cell r="F291" t="str">
            <v>BANCO FIAT S/A</v>
          </cell>
          <cell r="G291">
            <v>36607</v>
          </cell>
          <cell r="H291">
            <v>37186</v>
          </cell>
          <cell r="I291">
            <v>1890435.48</v>
          </cell>
          <cell r="J291">
            <v>2068163.8029119526</v>
          </cell>
          <cell r="K291">
            <v>2478796.1603286224</v>
          </cell>
          <cell r="L291">
            <v>18.350000000000001</v>
          </cell>
          <cell r="M291" t="str">
            <v>S</v>
          </cell>
          <cell r="O291" t="str">
            <v>T</v>
          </cell>
          <cell r="P291">
            <v>16.5</v>
          </cell>
          <cell r="Q291">
            <v>2103404.2952530636</v>
          </cell>
          <cell r="R291">
            <v>35240.492341110948</v>
          </cell>
        </row>
        <row r="292">
          <cell r="A292">
            <v>6054</v>
          </cell>
          <cell r="C292" t="str">
            <v>A</v>
          </cell>
          <cell r="D292" t="str">
            <v>PRÉ</v>
          </cell>
          <cell r="E292" t="str">
            <v>SWAP PRÉ</v>
          </cell>
          <cell r="F292" t="str">
            <v>BANCO FIAT S/A</v>
          </cell>
          <cell r="G292">
            <v>36607</v>
          </cell>
          <cell r="H292">
            <v>37217</v>
          </cell>
          <cell r="I292">
            <v>1863207.66</v>
          </cell>
          <cell r="J292">
            <v>2038376.1733673555</v>
          </cell>
          <cell r="K292">
            <v>2478796.1703103315</v>
          </cell>
          <cell r="L292">
            <v>18.350000000000001</v>
          </cell>
          <cell r="M292" t="str">
            <v>S</v>
          </cell>
          <cell r="O292" t="str">
            <v>T</v>
          </cell>
          <cell r="P292">
            <v>16.53</v>
          </cell>
          <cell r="Q292">
            <v>2075307.1491326629</v>
          </cell>
          <cell r="R292">
            <v>36930.975765307434</v>
          </cell>
        </row>
        <row r="293">
          <cell r="A293">
            <v>6055</v>
          </cell>
          <cell r="C293" t="str">
            <v>A</v>
          </cell>
          <cell r="D293" t="str">
            <v>PRÉ</v>
          </cell>
          <cell r="E293" t="str">
            <v>SWAP PRÉ</v>
          </cell>
          <cell r="F293" t="str">
            <v>BANCO FIAT S/A</v>
          </cell>
          <cell r="G293">
            <v>36607</v>
          </cell>
          <cell r="H293">
            <v>37249</v>
          </cell>
          <cell r="I293">
            <v>1835512.79</v>
          </cell>
          <cell r="J293">
            <v>2008077.5843563452</v>
          </cell>
          <cell r="K293">
            <v>2478796.1679511634</v>
          </cell>
          <cell r="L293">
            <v>18.350000000000001</v>
          </cell>
          <cell r="M293" t="str">
            <v>S</v>
          </cell>
          <cell r="O293" t="str">
            <v>T</v>
          </cell>
          <cell r="P293">
            <v>16.59</v>
          </cell>
          <cell r="Q293">
            <v>2046096.5173551412</v>
          </cell>
          <cell r="R293">
            <v>38018.932998795994</v>
          </cell>
        </row>
        <row r="294">
          <cell r="A294">
            <v>6056</v>
          </cell>
          <cell r="C294" t="str">
            <v>A</v>
          </cell>
          <cell r="D294" t="str">
            <v>PRÉ</v>
          </cell>
          <cell r="E294" t="str">
            <v>SWAP PRÉ</v>
          </cell>
          <cell r="F294" t="str">
            <v>BANCO FIAT S/A</v>
          </cell>
          <cell r="G294">
            <v>36607</v>
          </cell>
          <cell r="H294">
            <v>37278</v>
          </cell>
          <cell r="I294">
            <v>1810770.06</v>
          </cell>
          <cell r="J294">
            <v>1981008.6792746317</v>
          </cell>
          <cell r="K294">
            <v>2478796.1682342719</v>
          </cell>
          <cell r="L294">
            <v>18.350000000000001</v>
          </cell>
          <cell r="M294" t="str">
            <v>S</v>
          </cell>
          <cell r="O294" t="str">
            <v>T</v>
          </cell>
          <cell r="P294">
            <v>16.57</v>
          </cell>
          <cell r="Q294">
            <v>2021301.3673975994</v>
          </cell>
          <cell r="R294">
            <v>40292.688122967724</v>
          </cell>
        </row>
        <row r="295">
          <cell r="A295">
            <v>6057</v>
          </cell>
          <cell r="C295" t="str">
            <v>A</v>
          </cell>
          <cell r="D295" t="str">
            <v>PRÉ</v>
          </cell>
          <cell r="E295" t="str">
            <v>SWAP PRÉ</v>
          </cell>
          <cell r="F295" t="str">
            <v>BANCO FIAT S/A</v>
          </cell>
          <cell r="G295">
            <v>36607</v>
          </cell>
          <cell r="H295">
            <v>37309</v>
          </cell>
          <cell r="I295">
            <v>1784689.65</v>
          </cell>
          <cell r="J295">
            <v>1952476.3328932025</v>
          </cell>
          <cell r="K295">
            <v>2478796.1700299261</v>
          </cell>
          <cell r="L295">
            <v>18.350000000000001</v>
          </cell>
          <cell r="M295" t="str">
            <v>S</v>
          </cell>
          <cell r="O295" t="str">
            <v>T</v>
          </cell>
          <cell r="P295">
            <v>16.600000000000001</v>
          </cell>
          <cell r="Q295">
            <v>1994153.3453280572</v>
          </cell>
          <cell r="R295">
            <v>41677.012434854638</v>
          </cell>
        </row>
        <row r="296">
          <cell r="A296">
            <v>6058</v>
          </cell>
          <cell r="C296" t="str">
            <v>A</v>
          </cell>
          <cell r="D296" t="str">
            <v>PRÉ</v>
          </cell>
          <cell r="E296" t="str">
            <v>SWAP PRÉ</v>
          </cell>
          <cell r="F296" t="str">
            <v>BANCO FIAT S/A</v>
          </cell>
          <cell r="G296">
            <v>36607</v>
          </cell>
          <cell r="H296">
            <v>37337</v>
          </cell>
          <cell r="I296">
            <v>1761456.16</v>
          </cell>
          <cell r="J296">
            <v>1927058.5582366898</v>
          </cell>
          <cell r="K296">
            <v>2478796.1615875214</v>
          </cell>
          <cell r="L296">
            <v>18.350000000000001</v>
          </cell>
          <cell r="M296" t="str">
            <v>S</v>
          </cell>
          <cell r="O296" t="str">
            <v>T</v>
          </cell>
          <cell r="P296">
            <v>16.68</v>
          </cell>
          <cell r="Q296">
            <v>1968542.1687151343</v>
          </cell>
          <cell r="R296">
            <v>41483.610478444491</v>
          </cell>
        </row>
        <row r="297">
          <cell r="A297">
            <v>6060</v>
          </cell>
          <cell r="B297">
            <v>5258</v>
          </cell>
          <cell r="C297" t="str">
            <v>A</v>
          </cell>
          <cell r="D297" t="str">
            <v>CDI</v>
          </cell>
          <cell r="E297" t="str">
            <v>SWAP CDI</v>
          </cell>
          <cell r="F297" t="str">
            <v>SAFIC CORRETORA DE VALORES E CÂMBIO S/A</v>
          </cell>
          <cell r="G297">
            <v>36607</v>
          </cell>
          <cell r="H297">
            <v>36969</v>
          </cell>
          <cell r="I297">
            <v>20000000</v>
          </cell>
          <cell r="J297">
            <v>21778191.739999998</v>
          </cell>
          <cell r="K297">
            <v>23348620.960000001</v>
          </cell>
          <cell r="L297">
            <v>100</v>
          </cell>
          <cell r="M297" t="str">
            <v>S</v>
          </cell>
          <cell r="O297" t="str">
            <v>T</v>
          </cell>
          <cell r="P297">
            <v>100</v>
          </cell>
          <cell r="Q297">
            <v>21778191.739999998</v>
          </cell>
          <cell r="R297">
            <v>0</v>
          </cell>
        </row>
        <row r="298">
          <cell r="A298">
            <v>6061</v>
          </cell>
          <cell r="C298" t="str">
            <v>A</v>
          </cell>
          <cell r="D298" t="str">
            <v>PRÉ</v>
          </cell>
          <cell r="E298" t="str">
            <v>SWAP PRÉ</v>
          </cell>
          <cell r="F298" t="str">
            <v>SAFIC CORRETORA DE VALORES DE CÂMBIO LTDA</v>
          </cell>
          <cell r="G298">
            <v>36607</v>
          </cell>
          <cell r="H298">
            <v>36969</v>
          </cell>
          <cell r="I298">
            <v>20000000</v>
          </cell>
          <cell r="J298">
            <v>21844274.264773294</v>
          </cell>
          <cell r="K298">
            <v>23618691.321419023</v>
          </cell>
          <cell r="L298">
            <v>17.984999999999999</v>
          </cell>
          <cell r="M298" t="str">
            <v>S</v>
          </cell>
          <cell r="O298" t="str">
            <v>T</v>
          </cell>
          <cell r="P298">
            <v>15.89</v>
          </cell>
          <cell r="Q298">
            <v>22030098.143140379</v>
          </cell>
          <cell r="R298">
            <v>185823.87836708501</v>
          </cell>
        </row>
        <row r="299">
          <cell r="A299">
            <v>6062</v>
          </cell>
          <cell r="C299" t="str">
            <v>A</v>
          </cell>
          <cell r="D299" t="str">
            <v>PRÉ</v>
          </cell>
          <cell r="E299" t="str">
            <v>SWAP PRÉ</v>
          </cell>
          <cell r="F299" t="str">
            <v>SENIOR S.A. CCTVM</v>
          </cell>
          <cell r="G299">
            <v>36608</v>
          </cell>
          <cell r="H299">
            <v>36969</v>
          </cell>
          <cell r="I299">
            <v>10000000</v>
          </cell>
          <cell r="J299">
            <v>10907789.514889613</v>
          </cell>
          <cell r="K299">
            <v>11784860.094552077</v>
          </cell>
          <cell r="L299">
            <v>17.795000000000002</v>
          </cell>
          <cell r="M299" t="str">
            <v>S</v>
          </cell>
          <cell r="O299" t="str">
            <v>T</v>
          </cell>
          <cell r="P299">
            <v>15.89</v>
          </cell>
          <cell r="Q299">
            <v>10992210.404592505</v>
          </cell>
          <cell r="R299">
            <v>84420.889702891931</v>
          </cell>
        </row>
        <row r="300">
          <cell r="A300">
            <v>6063</v>
          </cell>
          <cell r="B300">
            <v>5381</v>
          </cell>
          <cell r="C300" t="str">
            <v>A</v>
          </cell>
          <cell r="D300" t="str">
            <v>CDI</v>
          </cell>
          <cell r="E300" t="str">
            <v>SWAP CDI</v>
          </cell>
          <cell r="F300" t="str">
            <v>SAFIC CORRETORA DE VALORES E CÂMBIO S/A</v>
          </cell>
          <cell r="G300">
            <v>36608</v>
          </cell>
          <cell r="H300">
            <v>36969</v>
          </cell>
          <cell r="I300">
            <v>10000000</v>
          </cell>
          <cell r="J300">
            <v>10881730.85</v>
          </cell>
          <cell r="K300">
            <v>11666414.369999999</v>
          </cell>
          <cell r="L300">
            <v>100</v>
          </cell>
          <cell r="M300" t="str">
            <v>S</v>
          </cell>
          <cell r="O300" t="str">
            <v>T</v>
          </cell>
          <cell r="P300">
            <v>100</v>
          </cell>
          <cell r="Q300">
            <v>10881730.85</v>
          </cell>
          <cell r="R300">
            <v>0</v>
          </cell>
        </row>
        <row r="301">
          <cell r="A301">
            <v>6064</v>
          </cell>
          <cell r="B301">
            <v>5383</v>
          </cell>
          <cell r="C301" t="str">
            <v>A</v>
          </cell>
          <cell r="D301" t="str">
            <v>CDI</v>
          </cell>
          <cell r="E301" t="str">
            <v>SWAP CDI</v>
          </cell>
          <cell r="F301" t="str">
            <v>INTERBANK S.A. CORR. CÂMBIO, TÍTS. E VALS. MOBILIÁ</v>
          </cell>
          <cell r="G301">
            <v>36608</v>
          </cell>
          <cell r="H301">
            <v>37137</v>
          </cell>
          <cell r="I301">
            <v>33770707.5</v>
          </cell>
          <cell r="J301">
            <v>36748374.969999999</v>
          </cell>
          <cell r="K301">
            <v>42404743.740000002</v>
          </cell>
          <cell r="L301">
            <v>100</v>
          </cell>
          <cell r="M301" t="str">
            <v>C</v>
          </cell>
          <cell r="O301" t="str">
            <v>H</v>
          </cell>
          <cell r="P301">
            <v>100</v>
          </cell>
          <cell r="Q301">
            <v>36748374.969999999</v>
          </cell>
          <cell r="R301">
            <v>0</v>
          </cell>
        </row>
        <row r="302">
          <cell r="A302">
            <v>6068</v>
          </cell>
          <cell r="B302">
            <v>5500</v>
          </cell>
          <cell r="C302" t="str">
            <v>A</v>
          </cell>
          <cell r="D302" t="str">
            <v>CDI</v>
          </cell>
          <cell r="E302" t="str">
            <v>SWAP CDI</v>
          </cell>
          <cell r="F302" t="str">
            <v>BITTENCOURT S.A. C.T.V.C.</v>
          </cell>
          <cell r="G302">
            <v>36609</v>
          </cell>
          <cell r="H302">
            <v>36969</v>
          </cell>
          <cell r="I302">
            <v>20000000</v>
          </cell>
          <cell r="J302">
            <v>21748654.350000001</v>
          </cell>
          <cell r="K302">
            <v>23316953.620000001</v>
          </cell>
          <cell r="L302">
            <v>100</v>
          </cell>
          <cell r="M302" t="str">
            <v>S</v>
          </cell>
          <cell r="O302" t="str">
            <v>T</v>
          </cell>
          <cell r="P302">
            <v>100</v>
          </cell>
          <cell r="Q302">
            <v>21748654.34</v>
          </cell>
          <cell r="R302">
            <v>-1.0000001639127731E-2</v>
          </cell>
        </row>
        <row r="303">
          <cell r="A303">
            <v>6069</v>
          </cell>
          <cell r="C303" t="str">
            <v>A</v>
          </cell>
          <cell r="D303" t="str">
            <v>PRÉ</v>
          </cell>
          <cell r="E303" t="str">
            <v>SWAP PRÉ</v>
          </cell>
          <cell r="F303" t="str">
            <v>DRAFT D.T.V.M. LTDA</v>
          </cell>
          <cell r="G303">
            <v>36609</v>
          </cell>
          <cell r="H303">
            <v>36969</v>
          </cell>
          <cell r="I303">
            <v>20000000</v>
          </cell>
          <cell r="J303">
            <v>21793441.145585939</v>
          </cell>
          <cell r="K303">
            <v>23534000</v>
          </cell>
          <cell r="L303">
            <v>17.670000000000002</v>
          </cell>
          <cell r="M303" t="str">
            <v>S</v>
          </cell>
          <cell r="O303" t="str">
            <v>T</v>
          </cell>
          <cell r="P303">
            <v>15.89</v>
          </cell>
          <cell r="Q303">
            <v>21951103.16</v>
          </cell>
          <cell r="R303">
            <v>157662.01441406086</v>
          </cell>
        </row>
        <row r="304">
          <cell r="A304">
            <v>6070</v>
          </cell>
          <cell r="B304">
            <v>5576</v>
          </cell>
          <cell r="C304" t="str">
            <v>A</v>
          </cell>
          <cell r="D304" t="str">
            <v>CDI</v>
          </cell>
          <cell r="E304" t="str">
            <v>SWAP CDI</v>
          </cell>
          <cell r="F304" t="str">
            <v>SAFIC CORRETORA DE VALORES E CÂMBIO S/A</v>
          </cell>
          <cell r="G304">
            <v>36612</v>
          </cell>
          <cell r="H304">
            <v>36983</v>
          </cell>
          <cell r="I304">
            <v>20000000</v>
          </cell>
          <cell r="J304">
            <v>21733798.960000001</v>
          </cell>
          <cell r="K304">
            <v>23447076.809999999</v>
          </cell>
          <cell r="L304">
            <v>100</v>
          </cell>
          <cell r="M304" t="str">
            <v>S</v>
          </cell>
          <cell r="O304" t="str">
            <v>T</v>
          </cell>
          <cell r="P304">
            <v>100</v>
          </cell>
          <cell r="Q304">
            <v>21733798.949999999</v>
          </cell>
          <cell r="R304">
            <v>-1.0000001639127731E-2</v>
          </cell>
        </row>
        <row r="305">
          <cell r="A305">
            <v>6071</v>
          </cell>
          <cell r="B305">
            <v>5578</v>
          </cell>
          <cell r="C305" t="str">
            <v>A</v>
          </cell>
          <cell r="D305" t="str">
            <v>CDI</v>
          </cell>
          <cell r="E305" t="str">
            <v>SWAP CDI</v>
          </cell>
          <cell r="F305" t="str">
            <v>SENIOR S.A. CCTVM</v>
          </cell>
          <cell r="G305">
            <v>36612</v>
          </cell>
          <cell r="H305">
            <v>36983</v>
          </cell>
          <cell r="I305">
            <v>20000000</v>
          </cell>
          <cell r="J305">
            <v>21733798.960000001</v>
          </cell>
          <cell r="K305">
            <v>23447076.809999999</v>
          </cell>
          <cell r="L305">
            <v>100</v>
          </cell>
          <cell r="M305" t="str">
            <v>S</v>
          </cell>
          <cell r="O305" t="str">
            <v>T</v>
          </cell>
          <cell r="P305">
            <v>100</v>
          </cell>
          <cell r="Q305">
            <v>21733798.949999999</v>
          </cell>
          <cell r="R305">
            <v>-1.0000001639127731E-2</v>
          </cell>
        </row>
        <row r="306">
          <cell r="A306">
            <v>6072</v>
          </cell>
          <cell r="B306">
            <v>5580</v>
          </cell>
          <cell r="C306" t="str">
            <v>A</v>
          </cell>
          <cell r="D306" t="str">
            <v>CDI</v>
          </cell>
          <cell r="E306" t="str">
            <v>SWAP CDI</v>
          </cell>
          <cell r="F306" t="str">
            <v>DRAFT D.T.V.M. LTDA</v>
          </cell>
          <cell r="G306">
            <v>36612</v>
          </cell>
          <cell r="H306">
            <v>36983</v>
          </cell>
          <cell r="I306">
            <v>10000000</v>
          </cell>
          <cell r="J306">
            <v>10866899.48</v>
          </cell>
          <cell r="K306">
            <v>11723538.41</v>
          </cell>
          <cell r="L306">
            <v>100</v>
          </cell>
          <cell r="M306" t="str">
            <v>S</v>
          </cell>
          <cell r="O306" t="str">
            <v>T</v>
          </cell>
          <cell r="P306">
            <v>100</v>
          </cell>
          <cell r="Q306">
            <v>10866899.48</v>
          </cell>
          <cell r="R306">
            <v>0</v>
          </cell>
        </row>
        <row r="307">
          <cell r="A307">
            <v>6082</v>
          </cell>
          <cell r="C307" t="str">
            <v>A</v>
          </cell>
          <cell r="D307" t="str">
            <v>USDCOM</v>
          </cell>
          <cell r="E307" t="str">
            <v>SWAP USD</v>
          </cell>
          <cell r="F307" t="str">
            <v>WESTLB FIX DI FUNDO DE INVESTIMENTO FINANCEIRO</v>
          </cell>
          <cell r="G307">
            <v>36613</v>
          </cell>
          <cell r="H307">
            <v>37067</v>
          </cell>
          <cell r="I307">
            <v>17710.060000000001</v>
          </cell>
          <cell r="J307">
            <v>19663.623451459687</v>
          </cell>
          <cell r="K307">
            <v>20836.729615612872</v>
          </cell>
          <cell r="L307">
            <v>8.36</v>
          </cell>
          <cell r="O307" t="str">
            <v>T</v>
          </cell>
          <cell r="P307">
            <v>8.0500000000000007</v>
          </cell>
          <cell r="Q307">
            <v>19659.14392505947</v>
          </cell>
          <cell r="R307">
            <v>-4.4795264002168551</v>
          </cell>
        </row>
        <row r="308">
          <cell r="A308">
            <v>6083</v>
          </cell>
          <cell r="C308" t="str">
            <v>A</v>
          </cell>
          <cell r="D308" t="str">
            <v>USDCOM</v>
          </cell>
          <cell r="E308" t="str">
            <v>SWAP USD</v>
          </cell>
          <cell r="F308" t="str">
            <v>WESTLB FIX DI FUNDO DE INVESTIMENTO FINANCEIRO</v>
          </cell>
          <cell r="G308">
            <v>36613</v>
          </cell>
          <cell r="H308">
            <v>37057</v>
          </cell>
          <cell r="I308">
            <v>14860.61</v>
          </cell>
          <cell r="J308">
            <v>16499.038779282164</v>
          </cell>
          <cell r="K308">
            <v>17445.535319972751</v>
          </cell>
          <cell r="L308">
            <v>8.35</v>
          </cell>
          <cell r="O308" t="str">
            <v>T</v>
          </cell>
          <cell r="P308">
            <v>8.06</v>
          </cell>
          <cell r="Q308">
            <v>16492.90616284385</v>
          </cell>
          <cell r="R308">
            <v>-6.132616438313562</v>
          </cell>
        </row>
        <row r="309">
          <cell r="A309">
            <v>6085</v>
          </cell>
          <cell r="C309" t="str">
            <v>A</v>
          </cell>
          <cell r="D309" t="str">
            <v>USDCOM</v>
          </cell>
          <cell r="E309" t="str">
            <v>SWAP USD</v>
          </cell>
          <cell r="F309" t="str">
            <v>WESTLB FIX DI FUNDO DE INVESTIMENTO FINANCEIRO</v>
          </cell>
          <cell r="G309">
            <v>36613</v>
          </cell>
          <cell r="H309">
            <v>37000</v>
          </cell>
          <cell r="I309">
            <v>9565.15</v>
          </cell>
          <cell r="J309">
            <v>10605.009897685217</v>
          </cell>
          <cell r="K309">
            <v>11063.719244917325</v>
          </cell>
          <cell r="L309">
            <v>8.07</v>
          </cell>
          <cell r="O309" t="str">
            <v>T</v>
          </cell>
          <cell r="P309">
            <v>7.81</v>
          </cell>
          <cell r="Q309">
            <v>10601.503607790868</v>
          </cell>
          <cell r="R309">
            <v>-3.5062898943488108</v>
          </cell>
        </row>
        <row r="310">
          <cell r="A310">
            <v>6100</v>
          </cell>
          <cell r="C310" t="str">
            <v>A</v>
          </cell>
          <cell r="D310" t="str">
            <v>PRÉ</v>
          </cell>
          <cell r="E310" t="str">
            <v>SWAP PRÉ</v>
          </cell>
          <cell r="F310" t="str">
            <v>DRAFT D.T.V.M. LTDA</v>
          </cell>
          <cell r="G310">
            <v>36615</v>
          </cell>
          <cell r="H310">
            <v>36983</v>
          </cell>
          <cell r="I310">
            <v>30000000</v>
          </cell>
          <cell r="J310">
            <v>32587465.638758712</v>
          </cell>
          <cell r="K310">
            <v>35398097.225242659</v>
          </cell>
          <cell r="L310">
            <v>17.57</v>
          </cell>
          <cell r="M310" t="str">
            <v>S</v>
          </cell>
          <cell r="O310" t="str">
            <v>T</v>
          </cell>
          <cell r="P310">
            <v>16</v>
          </cell>
          <cell r="Q310">
            <v>32811558.260994177</v>
          </cell>
          <cell r="R310">
            <v>224092.62223546579</v>
          </cell>
        </row>
        <row r="311">
          <cell r="A311">
            <v>6101</v>
          </cell>
          <cell r="C311" t="str">
            <v>A</v>
          </cell>
          <cell r="D311" t="str">
            <v>PRÉ</v>
          </cell>
          <cell r="E311" t="str">
            <v>SWAP PRÉ</v>
          </cell>
          <cell r="F311" t="str">
            <v>LINK CORRETORA DE MERCADORIAS LTDA</v>
          </cell>
          <cell r="G311">
            <v>36615</v>
          </cell>
          <cell r="H311">
            <v>36983</v>
          </cell>
          <cell r="I311">
            <v>30000000</v>
          </cell>
          <cell r="J311">
            <v>32590298.865472004</v>
          </cell>
          <cell r="K311">
            <v>35404252.671359517</v>
          </cell>
          <cell r="L311">
            <v>17.59</v>
          </cell>
          <cell r="M311" t="str">
            <v>S</v>
          </cell>
          <cell r="O311" t="str">
            <v>T</v>
          </cell>
          <cell r="P311">
            <v>16</v>
          </cell>
          <cell r="Q311">
            <v>32817263.92866328</v>
          </cell>
          <cell r="R311">
            <v>226965.06319127604</v>
          </cell>
        </row>
        <row r="312">
          <cell r="A312">
            <v>6102</v>
          </cell>
          <cell r="C312" t="str">
            <v>A</v>
          </cell>
          <cell r="D312" t="str">
            <v>PRÉ</v>
          </cell>
          <cell r="E312" t="str">
            <v>SWAP PRÉ</v>
          </cell>
          <cell r="F312" t="str">
            <v>QUALITY CORRETORA DE MERCADORIAS LTDA</v>
          </cell>
          <cell r="G312">
            <v>36615</v>
          </cell>
          <cell r="H312">
            <v>36983</v>
          </cell>
          <cell r="I312">
            <v>10000000</v>
          </cell>
          <cell r="J312">
            <v>10861544.05880289</v>
          </cell>
          <cell r="K312">
            <v>11797313.934131637</v>
          </cell>
          <cell r="L312">
            <v>17.55</v>
          </cell>
          <cell r="M312" t="str">
            <v>S</v>
          </cell>
          <cell r="O312" t="str">
            <v>T</v>
          </cell>
          <cell r="P312">
            <v>16</v>
          </cell>
          <cell r="Q312">
            <v>10935284.204964638</v>
          </cell>
          <cell r="R312">
            <v>73740.146161748096</v>
          </cell>
        </row>
        <row r="313">
          <cell r="A313">
            <v>6103</v>
          </cell>
          <cell r="C313" t="str">
            <v>A</v>
          </cell>
          <cell r="D313" t="str">
            <v>PRÉ</v>
          </cell>
          <cell r="E313" t="str">
            <v>SWAP PRÉ</v>
          </cell>
          <cell r="F313" t="str">
            <v>SENIOR S.A. CCTVM</v>
          </cell>
          <cell r="G313">
            <v>36615</v>
          </cell>
          <cell r="H313">
            <v>36983</v>
          </cell>
          <cell r="I313">
            <v>20000000</v>
          </cell>
          <cell r="J313">
            <v>21724977.092505809</v>
          </cell>
          <cell r="K313">
            <v>23598731.483495109</v>
          </cell>
          <cell r="L313">
            <v>17.57</v>
          </cell>
          <cell r="M313" t="str">
            <v>S</v>
          </cell>
          <cell r="O313" t="str">
            <v>T</v>
          </cell>
          <cell r="P313">
            <v>16</v>
          </cell>
          <cell r="Q313">
            <v>21874372.173996121</v>
          </cell>
          <cell r="R313">
            <v>149395.08149031177</v>
          </cell>
        </row>
        <row r="314">
          <cell r="A314">
            <v>6104</v>
          </cell>
          <cell r="C314" t="str">
            <v>A</v>
          </cell>
          <cell r="D314" t="str">
            <v>PRÉ</v>
          </cell>
          <cell r="E314" t="str">
            <v>SWAP PRÉ</v>
          </cell>
          <cell r="F314" t="str">
            <v>SAFIC CORRETORA DE VALORES DE CÂMBIO LTDA</v>
          </cell>
          <cell r="G314">
            <v>36615</v>
          </cell>
          <cell r="H314">
            <v>36983</v>
          </cell>
          <cell r="I314">
            <v>20000000</v>
          </cell>
          <cell r="J314">
            <v>21730643.074817974</v>
          </cell>
          <cell r="K314">
            <v>23611042.422256716</v>
          </cell>
          <cell r="L314">
            <v>17.63</v>
          </cell>
          <cell r="M314" t="str">
            <v>S</v>
          </cell>
          <cell r="O314" t="str">
            <v>T</v>
          </cell>
          <cell r="P314">
            <v>16</v>
          </cell>
          <cell r="Q314">
            <v>21885783.552462418</v>
          </cell>
          <cell r="R314">
            <v>155140.47764444351</v>
          </cell>
        </row>
        <row r="315">
          <cell r="A315">
            <v>6105</v>
          </cell>
          <cell r="C315" t="str">
            <v>A</v>
          </cell>
          <cell r="D315" t="str">
            <v>PRÉ</v>
          </cell>
          <cell r="E315" t="str">
            <v>SWAP PRÉ</v>
          </cell>
          <cell r="F315" t="str">
            <v>BITTENCOURT S.A. C.T.V.C.</v>
          </cell>
          <cell r="G315">
            <v>36615</v>
          </cell>
          <cell r="H315">
            <v>36983</v>
          </cell>
          <cell r="I315">
            <v>10000000</v>
          </cell>
          <cell r="J315">
            <v>10862488.546252904</v>
          </cell>
          <cell r="K315">
            <v>11799365.741747554</v>
          </cell>
          <cell r="L315">
            <v>17.57</v>
          </cell>
          <cell r="M315" t="str">
            <v>S</v>
          </cell>
          <cell r="O315" t="str">
            <v>T</v>
          </cell>
          <cell r="P315">
            <v>16</v>
          </cell>
          <cell r="Q315">
            <v>10937186.08699806</v>
          </cell>
          <cell r="R315">
            <v>74697.540745155886</v>
          </cell>
        </row>
        <row r="316">
          <cell r="A316">
            <v>6108</v>
          </cell>
          <cell r="B316">
            <v>6083</v>
          </cell>
          <cell r="C316" t="str">
            <v>A</v>
          </cell>
          <cell r="D316" t="str">
            <v>CDI</v>
          </cell>
          <cell r="E316" t="str">
            <v>SWAP CDI</v>
          </cell>
          <cell r="F316" t="str">
            <v>SAFIC CORRETORA DE VALORES E CÂMBIO S/A</v>
          </cell>
          <cell r="G316">
            <v>36616</v>
          </cell>
          <cell r="H316">
            <v>36983</v>
          </cell>
          <cell r="I316">
            <v>25000000</v>
          </cell>
          <cell r="J316">
            <v>27093850.93</v>
          </cell>
          <cell r="K316">
            <v>29229662.289999999</v>
          </cell>
          <cell r="L316">
            <v>100</v>
          </cell>
          <cell r="M316" t="str">
            <v>S</v>
          </cell>
          <cell r="O316" t="str">
            <v>T</v>
          </cell>
          <cell r="P316">
            <v>100</v>
          </cell>
          <cell r="Q316">
            <v>27093850.920000002</v>
          </cell>
          <cell r="R316">
            <v>-9.9999979138374329E-3</v>
          </cell>
        </row>
        <row r="317">
          <cell r="A317">
            <v>6109</v>
          </cell>
          <cell r="C317" t="str">
            <v>A</v>
          </cell>
          <cell r="D317" t="str">
            <v>PRÉ</v>
          </cell>
          <cell r="E317" t="str">
            <v>SWAP PRÉ</v>
          </cell>
          <cell r="F317" t="str">
            <v>SENIOR S.A. CCTVM</v>
          </cell>
          <cell r="G317">
            <v>36616</v>
          </cell>
          <cell r="H317">
            <v>36983</v>
          </cell>
          <cell r="I317">
            <v>10000000</v>
          </cell>
          <cell r="J317">
            <v>10858544.490231061</v>
          </cell>
          <cell r="K317">
            <v>11796107.00602182</v>
          </cell>
          <cell r="L317">
            <v>17.59</v>
          </cell>
          <cell r="M317" t="str">
            <v>S</v>
          </cell>
          <cell r="O317" t="str">
            <v>T</v>
          </cell>
          <cell r="P317">
            <v>16</v>
          </cell>
          <cell r="Q317">
            <v>10934165.467091806</v>
          </cell>
          <cell r="R317">
            <v>75620.976860744879</v>
          </cell>
        </row>
        <row r="318">
          <cell r="A318">
            <v>6110</v>
          </cell>
          <cell r="B318">
            <v>6087</v>
          </cell>
          <cell r="C318" t="str">
            <v>A</v>
          </cell>
          <cell r="D318" t="str">
            <v>CDI</v>
          </cell>
          <cell r="E318" t="str">
            <v>SWAP CDI</v>
          </cell>
          <cell r="F318" t="str">
            <v>DRAFT D.T.V.M. LTDA</v>
          </cell>
          <cell r="G318">
            <v>36616</v>
          </cell>
          <cell r="H318">
            <v>36983</v>
          </cell>
          <cell r="I318">
            <v>40000000</v>
          </cell>
          <cell r="J318">
            <v>43350161.490000002</v>
          </cell>
          <cell r="K318">
            <v>46767459.670000002</v>
          </cell>
          <cell r="L318">
            <v>100</v>
          </cell>
          <cell r="M318" t="str">
            <v>S</v>
          </cell>
          <cell r="O318" t="str">
            <v>T</v>
          </cell>
          <cell r="P318">
            <v>100</v>
          </cell>
          <cell r="Q318">
            <v>43350161.479999997</v>
          </cell>
          <cell r="R318">
            <v>-1.000000536441803E-2</v>
          </cell>
        </row>
        <row r="319">
          <cell r="A319">
            <v>6112</v>
          </cell>
          <cell r="C319" t="str">
            <v>A</v>
          </cell>
          <cell r="D319" t="str">
            <v>PRÉ</v>
          </cell>
          <cell r="E319" t="str">
            <v>SWAP PRÉ</v>
          </cell>
          <cell r="F319" t="str">
            <v>SENIOR S.A. CCTVM</v>
          </cell>
          <cell r="G319">
            <v>36619</v>
          </cell>
          <cell r="H319">
            <v>36983</v>
          </cell>
          <cell r="I319">
            <v>20000000</v>
          </cell>
          <cell r="J319">
            <v>21692394.980729997</v>
          </cell>
          <cell r="K319">
            <v>23570508.728592016</v>
          </cell>
          <cell r="L319">
            <v>17.64</v>
          </cell>
          <cell r="M319" t="str">
            <v>S</v>
          </cell>
          <cell r="O319" t="str">
            <v>T</v>
          </cell>
          <cell r="P319">
            <v>16</v>
          </cell>
          <cell r="Q319">
            <v>21848211.655793797</v>
          </cell>
          <cell r="R319">
            <v>155816.67506380007</v>
          </cell>
        </row>
        <row r="320">
          <cell r="A320">
            <v>6113</v>
          </cell>
          <cell r="C320" t="str">
            <v>A</v>
          </cell>
          <cell r="D320" t="str">
            <v>PRÉ</v>
          </cell>
          <cell r="E320" t="str">
            <v>SWAP PRÉ</v>
          </cell>
          <cell r="F320" t="str">
            <v>SAFIC CORRETORA DE VALORES DE CÂMBIO LTDA</v>
          </cell>
          <cell r="G320">
            <v>36619</v>
          </cell>
          <cell r="H320">
            <v>36983</v>
          </cell>
          <cell r="I320">
            <v>25000000</v>
          </cell>
          <cell r="J320">
            <v>27117798.583218366</v>
          </cell>
          <cell r="K320">
            <v>29468200.605099611</v>
          </cell>
          <cell r="L320">
            <v>17.66</v>
          </cell>
          <cell r="M320" t="str">
            <v>S</v>
          </cell>
          <cell r="O320" t="str">
            <v>T</v>
          </cell>
          <cell r="P320">
            <v>16</v>
          </cell>
          <cell r="Q320">
            <v>27314959.186884981</v>
          </cell>
          <cell r="R320">
            <v>197160.60366661474</v>
          </cell>
        </row>
        <row r="321">
          <cell r="A321">
            <v>6114</v>
          </cell>
          <cell r="B321">
            <v>6204</v>
          </cell>
          <cell r="C321" t="str">
            <v>A</v>
          </cell>
          <cell r="D321" t="str">
            <v>CDI</v>
          </cell>
          <cell r="E321" t="str">
            <v>SWAP CDI</v>
          </cell>
          <cell r="F321" t="str">
            <v>DRAFT D.T.V.M. LTDA</v>
          </cell>
          <cell r="G321">
            <v>36619</v>
          </cell>
          <cell r="H321">
            <v>36983</v>
          </cell>
          <cell r="I321">
            <v>10000000</v>
          </cell>
          <cell r="J321">
            <v>10830290.02</v>
          </cell>
          <cell r="K321">
            <v>11684043.02</v>
          </cell>
          <cell r="L321">
            <v>100</v>
          </cell>
          <cell r="M321" t="str">
            <v>S</v>
          </cell>
          <cell r="O321" t="str">
            <v>T</v>
          </cell>
          <cell r="P321">
            <v>100</v>
          </cell>
          <cell r="Q321">
            <v>10830290.02</v>
          </cell>
          <cell r="R321">
            <v>0</v>
          </cell>
        </row>
        <row r="322">
          <cell r="A322">
            <v>6115</v>
          </cell>
          <cell r="C322" t="str">
            <v>A</v>
          </cell>
          <cell r="D322" t="str">
            <v>PRÉ</v>
          </cell>
          <cell r="E322" t="str">
            <v>SWAP PRÉ</v>
          </cell>
          <cell r="F322" t="str">
            <v>SAFIC CORRETORA DE VALORES DE CÂMBIO LTDA</v>
          </cell>
          <cell r="G322">
            <v>36620</v>
          </cell>
          <cell r="H322">
            <v>36983</v>
          </cell>
          <cell r="I322">
            <v>10000000</v>
          </cell>
          <cell r="J322">
            <v>10868533.678731017</v>
          </cell>
          <cell r="K322">
            <v>11840015.551973503</v>
          </cell>
          <cell r="L322">
            <v>18.234999999999999</v>
          </cell>
          <cell r="M322" t="str">
            <v>S</v>
          </cell>
          <cell r="O322" t="str">
            <v>T</v>
          </cell>
          <cell r="P322">
            <v>16</v>
          </cell>
          <cell r="Q322">
            <v>10974865.6155908</v>
          </cell>
          <cell r="R322">
            <v>106331.93685978279</v>
          </cell>
        </row>
        <row r="323">
          <cell r="A323">
            <v>6118</v>
          </cell>
          <cell r="B323">
            <v>6379</v>
          </cell>
          <cell r="C323" t="str">
            <v>A</v>
          </cell>
          <cell r="D323" t="str">
            <v>CDI</v>
          </cell>
          <cell r="E323" t="str">
            <v>SWAP CDI</v>
          </cell>
          <cell r="F323" t="str">
            <v>SENIOR S.A. CCTVM</v>
          </cell>
          <cell r="G323">
            <v>36621</v>
          </cell>
          <cell r="H323">
            <v>36983</v>
          </cell>
          <cell r="I323">
            <v>10000000</v>
          </cell>
          <cell r="J323">
            <v>10815814.76</v>
          </cell>
          <cell r="K323">
            <v>11668426.67</v>
          </cell>
          <cell r="L323">
            <v>100</v>
          </cell>
          <cell r="M323" t="str">
            <v>S</v>
          </cell>
          <cell r="O323" t="str">
            <v>T</v>
          </cell>
          <cell r="P323">
            <v>100</v>
          </cell>
          <cell r="Q323">
            <v>10815814.75</v>
          </cell>
          <cell r="R323">
            <v>-9.9999997764825821E-3</v>
          </cell>
        </row>
        <row r="324">
          <cell r="A324">
            <v>6119</v>
          </cell>
          <cell r="B324">
            <v>6381</v>
          </cell>
          <cell r="C324" t="str">
            <v>A</v>
          </cell>
          <cell r="D324" t="str">
            <v>CDI</v>
          </cell>
          <cell r="E324" t="str">
            <v>SWAP CDI</v>
          </cell>
          <cell r="F324" t="str">
            <v>SAFIC CORRETORA DE VALORES E CÂMBIO S/A</v>
          </cell>
          <cell r="G324">
            <v>36621</v>
          </cell>
          <cell r="H324">
            <v>36983</v>
          </cell>
          <cell r="I324">
            <v>55000000</v>
          </cell>
          <cell r="J324">
            <v>59486981.200000003</v>
          </cell>
          <cell r="K324">
            <v>64176346.719999999</v>
          </cell>
          <cell r="L324">
            <v>100</v>
          </cell>
          <cell r="M324" t="str">
            <v>S</v>
          </cell>
          <cell r="O324" t="str">
            <v>T</v>
          </cell>
          <cell r="P324">
            <v>100</v>
          </cell>
          <cell r="Q324">
            <v>59486981.189999998</v>
          </cell>
          <cell r="R324">
            <v>-1.000000536441803E-2</v>
          </cell>
        </row>
        <row r="325">
          <cell r="A325">
            <v>6120</v>
          </cell>
          <cell r="C325" t="str">
            <v>A</v>
          </cell>
          <cell r="D325" t="str">
            <v>PRÉ</v>
          </cell>
          <cell r="E325" t="str">
            <v>SWAP PRÉ</v>
          </cell>
          <cell r="F325" t="str">
            <v>SAFIC CORRETORA DE VALORES DE CÂMBIO LTDA</v>
          </cell>
          <cell r="G325">
            <v>36621</v>
          </cell>
          <cell r="H325">
            <v>36983</v>
          </cell>
          <cell r="I325">
            <v>55000000</v>
          </cell>
          <cell r="J325">
            <v>59758622.207766816</v>
          </cell>
          <cell r="K325">
            <v>65110828.630672567</v>
          </cell>
          <cell r="L325">
            <v>18.273</v>
          </cell>
          <cell r="M325" t="str">
            <v>S</v>
          </cell>
          <cell r="O325" t="str">
            <v>T</v>
          </cell>
          <cell r="P325">
            <v>16</v>
          </cell>
          <cell r="Q325">
            <v>60353180.38262932</v>
          </cell>
          <cell r="R325">
            <v>594558.17486250401</v>
          </cell>
        </row>
        <row r="326">
          <cell r="A326">
            <v>6121</v>
          </cell>
          <cell r="B326">
            <v>6549</v>
          </cell>
          <cell r="C326" t="str">
            <v>A</v>
          </cell>
          <cell r="D326" t="str">
            <v>CDI</v>
          </cell>
          <cell r="E326" t="str">
            <v>SWAP CDI</v>
          </cell>
          <cell r="F326" t="str">
            <v>SAFIC CORRETORA DE VALORES E CÂMBIO S/A</v>
          </cell>
          <cell r="G326">
            <v>36622</v>
          </cell>
          <cell r="H326">
            <v>36983</v>
          </cell>
          <cell r="I326">
            <v>20000000</v>
          </cell>
          <cell r="J326">
            <v>21617136.170000002</v>
          </cell>
          <cell r="K326">
            <v>23321217.48</v>
          </cell>
          <cell r="L326">
            <v>100</v>
          </cell>
          <cell r="M326" t="str">
            <v>S</v>
          </cell>
          <cell r="O326" t="str">
            <v>T</v>
          </cell>
          <cell r="P326">
            <v>100</v>
          </cell>
          <cell r="Q326">
            <v>21617136.16</v>
          </cell>
          <cell r="R326">
            <v>-1.0000001639127731E-2</v>
          </cell>
        </row>
        <row r="327">
          <cell r="A327">
            <v>6122</v>
          </cell>
          <cell r="C327" t="str">
            <v>A</v>
          </cell>
          <cell r="D327" t="str">
            <v>PRÉ</v>
          </cell>
          <cell r="E327" t="str">
            <v>SWAP PRÉ</v>
          </cell>
          <cell r="F327" t="str">
            <v>SAFIC CORRETORA DE VALORES DE CÂMBIO LTDA</v>
          </cell>
          <cell r="G327">
            <v>36622</v>
          </cell>
          <cell r="H327">
            <v>36983</v>
          </cell>
          <cell r="I327">
            <v>20000000</v>
          </cell>
          <cell r="J327">
            <v>21708719.531631459</v>
          </cell>
          <cell r="K327">
            <v>23639946.864057116</v>
          </cell>
          <cell r="L327">
            <v>18.145</v>
          </cell>
          <cell r="M327" t="str">
            <v>S</v>
          </cell>
          <cell r="O327" t="str">
            <v>T</v>
          </cell>
          <cell r="P327">
            <v>16</v>
          </cell>
          <cell r="Q327">
            <v>21912575.946700465</v>
          </cell>
          <cell r="R327">
            <v>203856.41506900638</v>
          </cell>
        </row>
        <row r="328">
          <cell r="A328">
            <v>6123</v>
          </cell>
          <cell r="C328" t="str">
            <v>A</v>
          </cell>
          <cell r="D328" t="str">
            <v>PRÉ</v>
          </cell>
          <cell r="E328" t="str">
            <v>SWAP PRÉ</v>
          </cell>
          <cell r="F328" t="str">
            <v>SENIOR S.A. CCTVM</v>
          </cell>
          <cell r="G328">
            <v>36622</v>
          </cell>
          <cell r="H328">
            <v>36983</v>
          </cell>
          <cell r="I328">
            <v>10000000</v>
          </cell>
          <cell r="J328">
            <v>10861358.936486252</v>
          </cell>
          <cell r="K328">
            <v>11835523.7167072</v>
          </cell>
          <cell r="L328">
            <v>18.3</v>
          </cell>
          <cell r="M328" t="str">
            <v>S</v>
          </cell>
          <cell r="O328" t="str">
            <v>T</v>
          </cell>
          <cell r="P328">
            <v>16</v>
          </cell>
          <cell r="Q328">
            <v>10970701.998727405</v>
          </cell>
          <cell r="R328">
            <v>109343.06224115379</v>
          </cell>
        </row>
        <row r="329">
          <cell r="A329">
            <v>6124</v>
          </cell>
          <cell r="B329">
            <v>6555</v>
          </cell>
          <cell r="C329" t="str">
            <v>A</v>
          </cell>
          <cell r="D329" t="str">
            <v>CDI</v>
          </cell>
          <cell r="E329" t="str">
            <v>SWAP CDI</v>
          </cell>
          <cell r="F329" t="str">
            <v>SENIOR S.A. CCTVM</v>
          </cell>
          <cell r="G329">
            <v>36622</v>
          </cell>
          <cell r="H329">
            <v>36983</v>
          </cell>
          <cell r="I329">
            <v>10000000</v>
          </cell>
          <cell r="J329">
            <v>10808568.08</v>
          </cell>
          <cell r="K329">
            <v>11660608.74</v>
          </cell>
          <cell r="L329">
            <v>100</v>
          </cell>
          <cell r="M329" t="str">
            <v>S</v>
          </cell>
          <cell r="O329" t="str">
            <v>T</v>
          </cell>
          <cell r="P329">
            <v>100</v>
          </cell>
          <cell r="Q329">
            <v>10808568.08</v>
          </cell>
          <cell r="R329">
            <v>0</v>
          </cell>
        </row>
        <row r="330">
          <cell r="A330">
            <v>6132</v>
          </cell>
          <cell r="C330" t="str">
            <v>A</v>
          </cell>
          <cell r="D330" t="str">
            <v>PRÉ</v>
          </cell>
          <cell r="E330" t="str">
            <v>SWAP PRÉ</v>
          </cell>
          <cell r="F330" t="str">
            <v>SAFIC CORRETORA DE VALORES DE CÂMBIO LTDA</v>
          </cell>
          <cell r="G330">
            <v>36626</v>
          </cell>
          <cell r="H330">
            <v>36997</v>
          </cell>
          <cell r="I330">
            <v>20000000</v>
          </cell>
          <cell r="J330">
            <v>21664129.812186066</v>
          </cell>
          <cell r="K330">
            <v>23739336.695234627</v>
          </cell>
          <cell r="L330">
            <v>18.094999999999999</v>
          </cell>
          <cell r="M330" t="str">
            <v>S</v>
          </cell>
          <cell r="O330" t="str">
            <v>T</v>
          </cell>
          <cell r="P330">
            <v>15.98</v>
          </cell>
          <cell r="Q330">
            <v>21881000.053328637</v>
          </cell>
          <cell r="R330">
            <v>216870.24114257097</v>
          </cell>
        </row>
        <row r="331">
          <cell r="A331">
            <v>6133</v>
          </cell>
          <cell r="B331">
            <v>6795</v>
          </cell>
          <cell r="C331" t="str">
            <v>A</v>
          </cell>
          <cell r="D331" t="str">
            <v>CDI</v>
          </cell>
          <cell r="E331" t="str">
            <v>SWAP CDI</v>
          </cell>
          <cell r="F331" t="str">
            <v>SAFIC CORRETORA DE VALORES E CÂMBIO S/A</v>
          </cell>
          <cell r="G331">
            <v>36626</v>
          </cell>
          <cell r="H331">
            <v>36997</v>
          </cell>
          <cell r="I331">
            <v>20000000</v>
          </cell>
          <cell r="J331">
            <v>21588171.34</v>
          </cell>
          <cell r="K331">
            <v>23421638.170000002</v>
          </cell>
          <cell r="L331">
            <v>100</v>
          </cell>
          <cell r="M331" t="str">
            <v>S</v>
          </cell>
          <cell r="O331" t="str">
            <v>T</v>
          </cell>
          <cell r="P331">
            <v>100</v>
          </cell>
          <cell r="Q331">
            <v>21588171.329999998</v>
          </cell>
          <cell r="R331">
            <v>-1.0000001639127731E-2</v>
          </cell>
        </row>
        <row r="332">
          <cell r="A332">
            <v>6134</v>
          </cell>
          <cell r="C332" t="str">
            <v>A</v>
          </cell>
          <cell r="D332" t="str">
            <v>PRÉ</v>
          </cell>
          <cell r="E332" t="str">
            <v>SWAP PRÉ</v>
          </cell>
          <cell r="F332" t="str">
            <v>C.M. CAPITAL MARKETS DISTR. TÍT. VAL. MOB. LTDA</v>
          </cell>
          <cell r="G332">
            <v>36626</v>
          </cell>
          <cell r="H332">
            <v>36997</v>
          </cell>
          <cell r="I332">
            <v>10000000</v>
          </cell>
          <cell r="J332">
            <v>10835370.222134711</v>
          </cell>
          <cell r="K332">
            <v>11877436.969057685</v>
          </cell>
          <cell r="L332">
            <v>18.170000000000002</v>
          </cell>
          <cell r="M332" t="str">
            <v>S</v>
          </cell>
          <cell r="O332" t="str">
            <v>T</v>
          </cell>
          <cell r="P332">
            <v>15.98</v>
          </cell>
          <cell r="Q332">
            <v>10947660.513426578</v>
          </cell>
          <cell r="R332">
            <v>112290.29129186645</v>
          </cell>
        </row>
        <row r="333">
          <cell r="A333">
            <v>6138</v>
          </cell>
          <cell r="C333" t="str">
            <v>A</v>
          </cell>
          <cell r="D333" t="str">
            <v>PRÉ</v>
          </cell>
          <cell r="E333" t="str">
            <v>SWAP PRÉ</v>
          </cell>
          <cell r="F333" t="str">
            <v>SAFIC CORRETORA DE VALORES DE CÂMBIO LTDA</v>
          </cell>
          <cell r="G333">
            <v>36627</v>
          </cell>
          <cell r="H333">
            <v>36997</v>
          </cell>
          <cell r="I333">
            <v>20000000</v>
          </cell>
          <cell r="J333">
            <v>21682137.533285249</v>
          </cell>
          <cell r="K333">
            <v>23794456.565087888</v>
          </cell>
          <cell r="L333">
            <v>18.414999999999999</v>
          </cell>
          <cell r="M333" t="str">
            <v>S</v>
          </cell>
          <cell r="O333" t="str">
            <v>T</v>
          </cell>
          <cell r="P333">
            <v>15.98</v>
          </cell>
          <cell r="Q333">
            <v>21931805.090161901</v>
          </cell>
          <cell r="R333">
            <v>249667.55687665194</v>
          </cell>
        </row>
        <row r="334">
          <cell r="A334">
            <v>6139</v>
          </cell>
          <cell r="C334" t="str">
            <v>A</v>
          </cell>
          <cell r="D334" t="str">
            <v>PRÉ</v>
          </cell>
          <cell r="E334" t="str">
            <v>SWAP PRÉ</v>
          </cell>
          <cell r="F334" t="str">
            <v>SAFIC CORRETORA DE VALORES DE CÂMBIO LTDA</v>
          </cell>
          <cell r="G334">
            <v>36628</v>
          </cell>
          <cell r="H334">
            <v>36997</v>
          </cell>
          <cell r="I334">
            <v>10000000</v>
          </cell>
          <cell r="J334">
            <v>10826630.157974349</v>
          </cell>
          <cell r="K334">
            <v>11869513.355774602</v>
          </cell>
          <cell r="L334">
            <v>18.2</v>
          </cell>
          <cell r="M334" t="str">
            <v>S</v>
          </cell>
          <cell r="O334" t="str">
            <v>T</v>
          </cell>
          <cell r="P334">
            <v>15.98</v>
          </cell>
          <cell r="Q334">
            <v>10940357.167722546</v>
          </cell>
          <cell r="R334">
            <v>113727.00974819623</v>
          </cell>
        </row>
        <row r="335">
          <cell r="A335">
            <v>6140</v>
          </cell>
          <cell r="C335" t="str">
            <v>A</v>
          </cell>
          <cell r="D335" t="str">
            <v>USDCOM</v>
          </cell>
          <cell r="E335" t="str">
            <v>SWAP USD</v>
          </cell>
          <cell r="F335" t="str">
            <v>BITTENCOURT S.A. C.T.V.C.</v>
          </cell>
          <cell r="G335">
            <v>36629</v>
          </cell>
          <cell r="H335">
            <v>37064</v>
          </cell>
          <cell r="I335">
            <v>1485035</v>
          </cell>
          <cell r="J335">
            <v>1637396.2148472222</v>
          </cell>
          <cell r="K335">
            <v>1741340.4615208337</v>
          </cell>
          <cell r="L335">
            <v>8.99</v>
          </cell>
          <cell r="O335" t="str">
            <v>T</v>
          </cell>
          <cell r="P335">
            <v>8.09</v>
          </cell>
          <cell r="Q335">
            <v>1643482.3516047474</v>
          </cell>
          <cell r="R335">
            <v>6086.1367575251497</v>
          </cell>
        </row>
        <row r="336">
          <cell r="A336">
            <v>6141</v>
          </cell>
          <cell r="B336">
            <v>7172</v>
          </cell>
          <cell r="C336" t="str">
            <v>A</v>
          </cell>
          <cell r="D336" t="str">
            <v>CDI</v>
          </cell>
          <cell r="E336" t="str">
            <v>SWAP CDI</v>
          </cell>
          <cell r="F336" t="str">
            <v>BUNGE FERTILIZANTES S.A.</v>
          </cell>
          <cell r="G336">
            <v>36630</v>
          </cell>
          <cell r="H336">
            <v>36810</v>
          </cell>
          <cell r="I336">
            <v>8816500</v>
          </cell>
          <cell r="J336">
            <v>9526156.0500000007</v>
          </cell>
          <cell r="K336">
            <v>9574519.1699999999</v>
          </cell>
          <cell r="L336">
            <v>105</v>
          </cell>
          <cell r="M336" t="str">
            <v>C</v>
          </cell>
          <cell r="O336" t="str">
            <v>T</v>
          </cell>
          <cell r="P336">
            <v>100</v>
          </cell>
          <cell r="Q336">
            <v>9528452.8100000005</v>
          </cell>
          <cell r="R336">
            <v>2296.7599999997765</v>
          </cell>
        </row>
        <row r="337">
          <cell r="A337">
            <v>6144</v>
          </cell>
          <cell r="C337" t="str">
            <v>A</v>
          </cell>
          <cell r="D337" t="str">
            <v>PRÉ</v>
          </cell>
          <cell r="E337" t="str">
            <v>SWAP PRÉ</v>
          </cell>
          <cell r="F337" t="str">
            <v>WESTDEUTSCHE LANDESBANK GIROZENTRALE (NEW YORK)</v>
          </cell>
          <cell r="G337">
            <v>36633</v>
          </cell>
          <cell r="H337">
            <v>36881</v>
          </cell>
          <cell r="I337">
            <v>50000</v>
          </cell>
          <cell r="J337">
            <v>53859.862806343874</v>
          </cell>
          <cell r="K337">
            <v>55875.099876935339</v>
          </cell>
          <cell r="L337">
            <v>17.5</v>
          </cell>
          <cell r="M337" t="str">
            <v>C</v>
          </cell>
          <cell r="O337" t="str">
            <v>H</v>
          </cell>
          <cell r="P337">
            <v>16.03</v>
          </cell>
          <cell r="Q337">
            <v>54014.732839022792</v>
          </cell>
          <cell r="R337">
            <v>154.87003267891851</v>
          </cell>
        </row>
        <row r="338">
          <cell r="A338">
            <v>6145</v>
          </cell>
          <cell r="C338" t="str">
            <v>A</v>
          </cell>
          <cell r="D338" t="str">
            <v>USDCOM</v>
          </cell>
          <cell r="E338" t="str">
            <v>SWAP USD</v>
          </cell>
          <cell r="F338" t="str">
            <v>INTERBANK S.A. CORR. CÂMBIO, TÍTS. E VALS. MOBILIÁ</v>
          </cell>
          <cell r="G338">
            <v>36634</v>
          </cell>
          <cell r="H338">
            <v>37158</v>
          </cell>
          <cell r="I338">
            <v>8936500</v>
          </cell>
          <cell r="J338">
            <v>9696431.7729166653</v>
          </cell>
          <cell r="K338">
            <v>10690604.539444443</v>
          </cell>
          <cell r="L338">
            <v>10.79</v>
          </cell>
          <cell r="O338" t="str">
            <v>T</v>
          </cell>
          <cell r="P338">
            <v>8.34</v>
          </cell>
          <cell r="Q338">
            <v>9869574.663298741</v>
          </cell>
          <cell r="R338">
            <v>173142.89038207568</v>
          </cell>
        </row>
        <row r="339">
          <cell r="A339">
            <v>6146</v>
          </cell>
          <cell r="C339" t="str">
            <v>A</v>
          </cell>
          <cell r="D339" t="str">
            <v>USDCOM</v>
          </cell>
          <cell r="E339" t="str">
            <v>SWAP USD</v>
          </cell>
          <cell r="F339" t="str">
            <v>FINABANK CORRETORA C.T.V.M. LTDA</v>
          </cell>
          <cell r="G339">
            <v>36634</v>
          </cell>
          <cell r="H339">
            <v>36983</v>
          </cell>
          <cell r="I339">
            <v>17873000</v>
          </cell>
          <cell r="J339">
            <v>19372536.645833336</v>
          </cell>
          <cell r="K339">
            <v>20368965.390277777</v>
          </cell>
          <cell r="L339">
            <v>10.55</v>
          </cell>
          <cell r="O339" t="str">
            <v>T</v>
          </cell>
          <cell r="P339">
            <v>7.68</v>
          </cell>
          <cell r="Q339">
            <v>19599497.16921195</v>
          </cell>
          <cell r="R339">
            <v>226960.52337861434</v>
          </cell>
        </row>
        <row r="340">
          <cell r="A340">
            <v>6149</v>
          </cell>
          <cell r="B340">
            <v>7357</v>
          </cell>
          <cell r="C340" t="str">
            <v>A</v>
          </cell>
          <cell r="D340" t="str">
            <v>CDI</v>
          </cell>
          <cell r="E340" t="str">
            <v>SWAP CDI</v>
          </cell>
          <cell r="F340" t="str">
            <v>INTERBANK S.A. CORR. CÂMBIO, TÍTS. E VALS. MOBILIÁ</v>
          </cell>
          <cell r="G340">
            <v>36634</v>
          </cell>
          <cell r="H340">
            <v>37069</v>
          </cell>
          <cell r="I340">
            <v>8936500</v>
          </cell>
          <cell r="J340">
            <v>9607357.2599999998</v>
          </cell>
          <cell r="K340">
            <v>10755561.23</v>
          </cell>
          <cell r="L340">
            <v>100</v>
          </cell>
          <cell r="M340" t="str">
            <v>S</v>
          </cell>
          <cell r="O340" t="str">
            <v>T</v>
          </cell>
          <cell r="P340">
            <v>100</v>
          </cell>
          <cell r="Q340">
            <v>9607357.25</v>
          </cell>
          <cell r="R340">
            <v>-9.9999997764825821E-3</v>
          </cell>
        </row>
        <row r="341">
          <cell r="A341">
            <v>6150</v>
          </cell>
          <cell r="B341">
            <v>7460</v>
          </cell>
          <cell r="C341" t="str">
            <v>A</v>
          </cell>
          <cell r="D341" t="str">
            <v>CDI</v>
          </cell>
          <cell r="E341" t="str">
            <v>SWAP CDI</v>
          </cell>
          <cell r="F341" t="str">
            <v>WESTLB FIX DI FUNDO DE INVESTIMENTO FINANCEIRO</v>
          </cell>
          <cell r="G341">
            <v>36635</v>
          </cell>
          <cell r="H341">
            <v>37000</v>
          </cell>
          <cell r="I341">
            <v>127904.17</v>
          </cell>
          <cell r="J341">
            <v>137413.35</v>
          </cell>
          <cell r="K341">
            <v>149364.18</v>
          </cell>
          <cell r="L341">
            <v>100</v>
          </cell>
          <cell r="M341" t="str">
            <v>S</v>
          </cell>
          <cell r="O341" t="str">
            <v>T</v>
          </cell>
          <cell r="P341">
            <v>100</v>
          </cell>
          <cell r="Q341">
            <v>137413.35</v>
          </cell>
          <cell r="R341">
            <v>0</v>
          </cell>
        </row>
        <row r="342">
          <cell r="A342">
            <v>6152</v>
          </cell>
          <cell r="C342" t="str">
            <v>A</v>
          </cell>
          <cell r="D342" t="str">
            <v>USDCOM</v>
          </cell>
          <cell r="E342" t="str">
            <v>SWAP USD</v>
          </cell>
          <cell r="F342" t="str">
            <v>WESTLB US HEDGE FIF</v>
          </cell>
          <cell r="G342">
            <v>36636</v>
          </cell>
          <cell r="H342">
            <v>36983</v>
          </cell>
          <cell r="I342">
            <v>10039536.41</v>
          </cell>
          <cell r="J342">
            <v>10912952.049048431</v>
          </cell>
          <cell r="K342">
            <v>11374658.579814712</v>
          </cell>
          <cell r="L342">
            <v>8.6</v>
          </cell>
          <cell r="O342" t="str">
            <v>T</v>
          </cell>
          <cell r="P342">
            <v>7.68</v>
          </cell>
          <cell r="Q342">
            <v>10944963.789974341</v>
          </cell>
          <cell r="R342">
            <v>32011.740925909951</v>
          </cell>
        </row>
        <row r="343">
          <cell r="A343">
            <v>6153</v>
          </cell>
          <cell r="B343">
            <v>56273</v>
          </cell>
          <cell r="C343" t="str">
            <v>A</v>
          </cell>
          <cell r="D343" t="str">
            <v>USDCOM</v>
          </cell>
          <cell r="E343" t="str">
            <v>SWAP USD</v>
          </cell>
          <cell r="F343" t="str">
            <v>PHILIPS DO BRASIL LTDA</v>
          </cell>
          <cell r="G343">
            <v>36640</v>
          </cell>
          <cell r="H343">
            <v>36889</v>
          </cell>
          <cell r="I343">
            <v>466707.95</v>
          </cell>
          <cell r="J343">
            <v>484946.93027721543</v>
          </cell>
          <cell r="K343">
            <v>484946.93027721543</v>
          </cell>
          <cell r="L343">
            <v>0</v>
          </cell>
          <cell r="O343" t="str">
            <v>T</v>
          </cell>
          <cell r="P343">
            <v>7.47</v>
          </cell>
          <cell r="Q343">
            <v>476053.24604939646</v>
          </cell>
          <cell r="R343">
            <v>-8893.6842278189724</v>
          </cell>
        </row>
        <row r="344">
          <cell r="A344">
            <v>6154</v>
          </cell>
          <cell r="B344">
            <v>56274</v>
          </cell>
          <cell r="C344" t="str">
            <v>A</v>
          </cell>
          <cell r="D344" t="str">
            <v>USDCOM</v>
          </cell>
          <cell r="E344" t="str">
            <v>SWAP USD</v>
          </cell>
          <cell r="F344" t="str">
            <v>PHILIPS DO BRASIL LTDA</v>
          </cell>
          <cell r="G344">
            <v>36640</v>
          </cell>
          <cell r="H344">
            <v>36980</v>
          </cell>
          <cell r="I344">
            <v>4479850.3</v>
          </cell>
          <cell r="J344">
            <v>4654923.1721603684</v>
          </cell>
          <cell r="K344">
            <v>4654923.1721603684</v>
          </cell>
          <cell r="L344">
            <v>0</v>
          </cell>
          <cell r="O344" t="str">
            <v>T</v>
          </cell>
          <cell r="P344">
            <v>7.74</v>
          </cell>
          <cell r="Q344">
            <v>4480526.010023063</v>
          </cell>
          <cell r="R344">
            <v>-174397.16213730536</v>
          </cell>
        </row>
        <row r="345">
          <cell r="A345">
            <v>6156</v>
          </cell>
          <cell r="B345">
            <v>7730</v>
          </cell>
          <cell r="C345" t="str">
            <v>A</v>
          </cell>
          <cell r="D345" t="str">
            <v>CDI</v>
          </cell>
          <cell r="E345" t="str">
            <v>SWAP CDI</v>
          </cell>
          <cell r="F345" t="str">
            <v>FDO. DE INVEST. FINANC. EXCELLENCE II</v>
          </cell>
          <cell r="G345">
            <v>36640</v>
          </cell>
          <cell r="H345">
            <v>36893</v>
          </cell>
          <cell r="I345">
            <v>20000000</v>
          </cell>
          <cell r="J345">
            <v>21458068.289999999</v>
          </cell>
          <cell r="K345">
            <v>22278357.379999999</v>
          </cell>
          <cell r="L345">
            <v>100</v>
          </cell>
          <cell r="M345" t="str">
            <v>S</v>
          </cell>
          <cell r="O345" t="str">
            <v>T</v>
          </cell>
          <cell r="P345">
            <v>100</v>
          </cell>
          <cell r="Q345">
            <v>21458068.280000001</v>
          </cell>
          <cell r="R345">
            <v>-9.9999979138374329E-3</v>
          </cell>
        </row>
        <row r="346">
          <cell r="A346">
            <v>6157</v>
          </cell>
          <cell r="C346" t="str">
            <v>A</v>
          </cell>
          <cell r="D346" t="str">
            <v>PRÉ</v>
          </cell>
          <cell r="E346" t="str">
            <v>SWAP PRÉ</v>
          </cell>
          <cell r="F346" t="str">
            <v>BITTENCOURT S.A. C.T.V.C.</v>
          </cell>
          <cell r="G346">
            <v>36640</v>
          </cell>
          <cell r="H346">
            <v>37011</v>
          </cell>
          <cell r="I346">
            <v>20000000</v>
          </cell>
          <cell r="J346">
            <v>21635188.727343868</v>
          </cell>
          <cell r="K346">
            <v>24025270.037565291</v>
          </cell>
          <cell r="L346">
            <v>19.475000000000001</v>
          </cell>
          <cell r="M346" t="str">
            <v>S</v>
          </cell>
          <cell r="O346" t="str">
            <v>T</v>
          </cell>
          <cell r="P346">
            <v>16.07</v>
          </cell>
          <cell r="Q346">
            <v>22006272.83458044</v>
          </cell>
          <cell r="R346">
            <v>371084.10723657161</v>
          </cell>
        </row>
        <row r="347">
          <cell r="A347">
            <v>6159</v>
          </cell>
          <cell r="B347">
            <v>7833</v>
          </cell>
          <cell r="C347" t="str">
            <v>A</v>
          </cell>
          <cell r="D347" t="str">
            <v>CDI</v>
          </cell>
          <cell r="E347" t="str">
            <v>SWAP CDI</v>
          </cell>
          <cell r="F347" t="str">
            <v>CEVAL ALIMENTOS S.A.</v>
          </cell>
          <cell r="G347">
            <v>36641</v>
          </cell>
          <cell r="H347">
            <v>36801</v>
          </cell>
          <cell r="I347">
            <v>17916000</v>
          </cell>
          <cell r="J347">
            <v>19209213.539999999</v>
          </cell>
          <cell r="K347">
            <v>19220851.989999998</v>
          </cell>
          <cell r="L347">
            <v>100</v>
          </cell>
          <cell r="M347" t="str">
            <v>S</v>
          </cell>
          <cell r="O347" t="str">
            <v>T</v>
          </cell>
          <cell r="P347">
            <v>100</v>
          </cell>
          <cell r="Q347">
            <v>19209213.530000001</v>
          </cell>
          <cell r="R347">
            <v>-9.9999979138374329E-3</v>
          </cell>
        </row>
        <row r="348">
          <cell r="A348">
            <v>6168</v>
          </cell>
          <cell r="C348" t="str">
            <v>A</v>
          </cell>
          <cell r="D348" t="str">
            <v>USDCOM</v>
          </cell>
          <cell r="E348" t="str">
            <v>SWAP USD</v>
          </cell>
          <cell r="F348" t="str">
            <v>MESA D.T.V.M. LTDA</v>
          </cell>
          <cell r="G348">
            <v>36642</v>
          </cell>
          <cell r="H348">
            <v>37062</v>
          </cell>
          <cell r="I348">
            <v>1001728</v>
          </cell>
          <cell r="J348">
            <v>1078554.7998866667</v>
          </cell>
          <cell r="K348">
            <v>1151810.8532</v>
          </cell>
          <cell r="L348">
            <v>9.69</v>
          </cell>
          <cell r="O348" t="str">
            <v>T</v>
          </cell>
          <cell r="P348">
            <v>8.0500000000000007</v>
          </cell>
          <cell r="Q348">
            <v>1087815.2055664402</v>
          </cell>
          <cell r="R348">
            <v>9260.4056797735393</v>
          </cell>
        </row>
        <row r="349">
          <cell r="A349">
            <v>6169</v>
          </cell>
          <cell r="C349" t="str">
            <v>A</v>
          </cell>
          <cell r="D349" t="str">
            <v>PRÉ</v>
          </cell>
          <cell r="E349" t="str">
            <v>SWAP PRÉ</v>
          </cell>
          <cell r="F349" t="str">
            <v>SAFIC CORRETORA DE VALORES DE CÂMBIO LTDA</v>
          </cell>
          <cell r="G349">
            <v>36642</v>
          </cell>
          <cell r="H349">
            <v>37011</v>
          </cell>
          <cell r="I349">
            <v>10000000</v>
          </cell>
          <cell r="J349">
            <v>10811835.543724243</v>
          </cell>
          <cell r="K349">
            <v>12013635.722814228</v>
          </cell>
          <cell r="L349">
            <v>19.600000000000001</v>
          </cell>
          <cell r="M349" t="str">
            <v>S</v>
          </cell>
          <cell r="O349" t="str">
            <v>T</v>
          </cell>
          <cell r="P349">
            <v>16.07</v>
          </cell>
          <cell r="Q349">
            <v>11004053.025757523</v>
          </cell>
          <cell r="R349">
            <v>192217.48203328066</v>
          </cell>
        </row>
        <row r="350">
          <cell r="A350">
            <v>6170</v>
          </cell>
          <cell r="C350" t="str">
            <v>A</v>
          </cell>
          <cell r="D350" t="str">
            <v>PRÉ</v>
          </cell>
          <cell r="E350" t="str">
            <v>SWAP PRÉ</v>
          </cell>
          <cell r="F350" t="str">
            <v>DRAFT D.T.V.M. LTDA</v>
          </cell>
          <cell r="G350">
            <v>36642</v>
          </cell>
          <cell r="H350">
            <v>37011</v>
          </cell>
          <cell r="I350">
            <v>10000000</v>
          </cell>
          <cell r="J350">
            <v>10808483.795594858</v>
          </cell>
          <cell r="K350">
            <v>12004884.228569608</v>
          </cell>
          <cell r="L350">
            <v>19.515000000000001</v>
          </cell>
          <cell r="M350" t="str">
            <v>S</v>
          </cell>
          <cell r="O350" t="str">
            <v>T</v>
          </cell>
          <cell r="P350">
            <v>16.07</v>
          </cell>
          <cell r="Q350">
            <v>10996036.975583842</v>
          </cell>
          <cell r="R350">
            <v>187553.17998898402</v>
          </cell>
        </row>
        <row r="351">
          <cell r="A351">
            <v>6171</v>
          </cell>
          <cell r="B351">
            <v>7961</v>
          </cell>
          <cell r="C351" t="str">
            <v>A</v>
          </cell>
          <cell r="D351" t="str">
            <v>CDI</v>
          </cell>
          <cell r="E351" t="str">
            <v>SWAP CDI</v>
          </cell>
          <cell r="F351" t="str">
            <v>DRAFT D.T.V.M. LTDA</v>
          </cell>
          <cell r="G351">
            <v>36642</v>
          </cell>
          <cell r="H351">
            <v>37011</v>
          </cell>
          <cell r="I351">
            <v>10000000</v>
          </cell>
          <cell r="J351">
            <v>10714611.630000001</v>
          </cell>
          <cell r="K351">
            <v>11697639.449999999</v>
          </cell>
          <cell r="L351">
            <v>100</v>
          </cell>
          <cell r="M351" t="str">
            <v>S</v>
          </cell>
          <cell r="O351" t="str">
            <v>T</v>
          </cell>
          <cell r="P351">
            <v>100</v>
          </cell>
          <cell r="Q351">
            <v>10714611.630000001</v>
          </cell>
          <cell r="R351">
            <v>0</v>
          </cell>
        </row>
        <row r="352">
          <cell r="A352">
            <v>6177</v>
          </cell>
          <cell r="C352" t="str">
            <v>A</v>
          </cell>
          <cell r="D352" t="str">
            <v>PRÉ</v>
          </cell>
          <cell r="E352" t="str">
            <v>SWAP PRÉ</v>
          </cell>
          <cell r="F352" t="str">
            <v>COIMPA - SOCIEDADE INDUSTRIAL DE METAIS PREC.</v>
          </cell>
          <cell r="G352">
            <v>36644</v>
          </cell>
          <cell r="H352">
            <v>36805</v>
          </cell>
          <cell r="I352">
            <v>1166353.5</v>
          </cell>
          <cell r="J352">
            <v>1245624.6458731589</v>
          </cell>
          <cell r="K352">
            <v>1248799.2368830047</v>
          </cell>
          <cell r="L352">
            <v>16.5</v>
          </cell>
          <cell r="M352" t="str">
            <v>C</v>
          </cell>
          <cell r="O352" t="str">
            <v>H</v>
          </cell>
          <cell r="P352">
            <v>19.829999999999998</v>
          </cell>
          <cell r="Q352">
            <v>1245039.1023807498</v>
          </cell>
          <cell r="R352">
            <v>-585.54349240916781</v>
          </cell>
        </row>
        <row r="353">
          <cell r="A353">
            <v>6180</v>
          </cell>
          <cell r="B353">
            <v>8367</v>
          </cell>
          <cell r="C353" t="str">
            <v>A</v>
          </cell>
          <cell r="D353" t="str">
            <v>CDI</v>
          </cell>
          <cell r="E353" t="str">
            <v>SWAP CDI</v>
          </cell>
          <cell r="F353" t="str">
            <v>PIRELLI PNEUS S.A.</v>
          </cell>
          <cell r="G353">
            <v>36648</v>
          </cell>
          <cell r="H353">
            <v>36945</v>
          </cell>
          <cell r="I353">
            <v>366699.46</v>
          </cell>
          <cell r="J353">
            <v>392112.25</v>
          </cell>
          <cell r="K353">
            <v>416731.45</v>
          </cell>
          <cell r="L353">
            <v>100</v>
          </cell>
          <cell r="M353" t="str">
            <v>S</v>
          </cell>
          <cell r="O353" t="str">
            <v>T</v>
          </cell>
          <cell r="P353">
            <v>100</v>
          </cell>
          <cell r="Q353">
            <v>392112.25</v>
          </cell>
          <cell r="R353">
            <v>0</v>
          </cell>
        </row>
        <row r="354">
          <cell r="A354">
            <v>6181</v>
          </cell>
          <cell r="B354">
            <v>8369</v>
          </cell>
          <cell r="C354" t="str">
            <v>A</v>
          </cell>
          <cell r="D354" t="str">
            <v>CDI</v>
          </cell>
          <cell r="E354" t="str">
            <v>SWAP CDI</v>
          </cell>
          <cell r="F354" t="str">
            <v>PIRELLI PNEUS S.A.</v>
          </cell>
          <cell r="G354">
            <v>36648</v>
          </cell>
          <cell r="H354">
            <v>36951</v>
          </cell>
          <cell r="I354">
            <v>782330.06</v>
          </cell>
          <cell r="J354">
            <v>836546.64</v>
          </cell>
          <cell r="K354">
            <v>890170.51</v>
          </cell>
          <cell r="L354">
            <v>100</v>
          </cell>
          <cell r="M354" t="str">
            <v>S</v>
          </cell>
          <cell r="O354" t="str">
            <v>T</v>
          </cell>
          <cell r="P354">
            <v>100</v>
          </cell>
          <cell r="Q354">
            <v>836546.63</v>
          </cell>
          <cell r="R354">
            <v>-1.0000000009313226E-2</v>
          </cell>
        </row>
        <row r="355">
          <cell r="A355">
            <v>6182</v>
          </cell>
          <cell r="B355">
            <v>8371</v>
          </cell>
          <cell r="C355" t="str">
            <v>A</v>
          </cell>
          <cell r="D355" t="str">
            <v>CDI</v>
          </cell>
          <cell r="E355" t="str">
            <v>SWAP CDI</v>
          </cell>
          <cell r="F355" t="str">
            <v>PIRELLI PNEUS S.A.</v>
          </cell>
          <cell r="G355">
            <v>36648</v>
          </cell>
          <cell r="H355">
            <v>36977</v>
          </cell>
          <cell r="I355">
            <v>335793.2</v>
          </cell>
          <cell r="J355">
            <v>359064.14</v>
          </cell>
          <cell r="K355">
            <v>386402.24</v>
          </cell>
          <cell r="L355">
            <v>100</v>
          </cell>
          <cell r="M355" t="str">
            <v>S</v>
          </cell>
          <cell r="O355" t="str">
            <v>T</v>
          </cell>
          <cell r="P355">
            <v>100</v>
          </cell>
          <cell r="Q355">
            <v>359064.13</v>
          </cell>
          <cell r="R355">
            <v>-1.0000000009313226E-2</v>
          </cell>
        </row>
        <row r="356">
          <cell r="A356">
            <v>6183</v>
          </cell>
          <cell r="B356">
            <v>8373</v>
          </cell>
          <cell r="C356" t="str">
            <v>A</v>
          </cell>
          <cell r="D356" t="str">
            <v>CDI</v>
          </cell>
          <cell r="E356" t="str">
            <v>SWAP CDI</v>
          </cell>
          <cell r="F356" t="str">
            <v>PIRELLI PNEUS S.A.</v>
          </cell>
          <cell r="G356">
            <v>36648</v>
          </cell>
          <cell r="H356">
            <v>36978</v>
          </cell>
          <cell r="I356">
            <v>211623.99</v>
          </cell>
          <cell r="J356">
            <v>226289.83</v>
          </cell>
          <cell r="K356">
            <v>243671.09</v>
          </cell>
          <cell r="L356">
            <v>100</v>
          </cell>
          <cell r="M356" t="str">
            <v>S</v>
          </cell>
          <cell r="O356" t="str">
            <v>T</v>
          </cell>
          <cell r="P356">
            <v>100</v>
          </cell>
          <cell r="Q356">
            <v>226289.83</v>
          </cell>
          <cell r="R356">
            <v>0</v>
          </cell>
        </row>
        <row r="357">
          <cell r="A357">
            <v>6184</v>
          </cell>
          <cell r="B357">
            <v>8375</v>
          </cell>
          <cell r="C357" t="str">
            <v>A</v>
          </cell>
          <cell r="D357" t="str">
            <v>CDI</v>
          </cell>
          <cell r="E357" t="str">
            <v>SWAP CDI</v>
          </cell>
          <cell r="F357" t="str">
            <v>PIRELLI PNEUS S.A.</v>
          </cell>
          <cell r="G357">
            <v>36648</v>
          </cell>
          <cell r="H357">
            <v>36980</v>
          </cell>
          <cell r="I357">
            <v>180406.43</v>
          </cell>
          <cell r="J357">
            <v>192908.85</v>
          </cell>
          <cell r="K357">
            <v>207985.88</v>
          </cell>
          <cell r="L357">
            <v>100</v>
          </cell>
          <cell r="M357" t="str">
            <v>S</v>
          </cell>
          <cell r="O357" t="str">
            <v>T</v>
          </cell>
          <cell r="P357">
            <v>100</v>
          </cell>
          <cell r="Q357">
            <v>192908.85</v>
          </cell>
          <cell r="R357">
            <v>0</v>
          </cell>
        </row>
        <row r="358">
          <cell r="A358">
            <v>6185</v>
          </cell>
          <cell r="B358">
            <v>8377</v>
          </cell>
          <cell r="C358" t="str">
            <v>A</v>
          </cell>
          <cell r="D358" t="str">
            <v>CDI</v>
          </cell>
          <cell r="E358" t="str">
            <v>SWAP CDI</v>
          </cell>
          <cell r="F358" t="str">
            <v>PIRELLI PNEUS S.A.</v>
          </cell>
          <cell r="G358">
            <v>36648</v>
          </cell>
          <cell r="H358">
            <v>36984</v>
          </cell>
          <cell r="I358">
            <v>200893.56</v>
          </cell>
          <cell r="J358">
            <v>214815.76</v>
          </cell>
          <cell r="K358">
            <v>231894.92</v>
          </cell>
          <cell r="L358">
            <v>100</v>
          </cell>
          <cell r="M358" t="str">
            <v>S</v>
          </cell>
          <cell r="O358" t="str">
            <v>T</v>
          </cell>
          <cell r="P358">
            <v>100</v>
          </cell>
          <cell r="Q358">
            <v>214815.75</v>
          </cell>
          <cell r="R358">
            <v>-1.0000000009313226E-2</v>
          </cell>
        </row>
        <row r="359">
          <cell r="A359">
            <v>6186</v>
          </cell>
          <cell r="B359">
            <v>8379</v>
          </cell>
          <cell r="C359" t="str">
            <v>A</v>
          </cell>
          <cell r="D359" t="str">
            <v>CDI</v>
          </cell>
          <cell r="E359" t="str">
            <v>SWAP CDI</v>
          </cell>
          <cell r="F359" t="str">
            <v>PIRELLI PNEUS S.A.</v>
          </cell>
          <cell r="G359">
            <v>36648</v>
          </cell>
          <cell r="H359">
            <v>36991</v>
          </cell>
          <cell r="I359">
            <v>397483.59</v>
          </cell>
          <cell r="J359">
            <v>425029.76</v>
          </cell>
          <cell r="K359">
            <v>460261.48</v>
          </cell>
          <cell r="L359">
            <v>100</v>
          </cell>
          <cell r="M359" t="str">
            <v>S</v>
          </cell>
          <cell r="O359" t="str">
            <v>T</v>
          </cell>
          <cell r="P359">
            <v>100</v>
          </cell>
          <cell r="Q359">
            <v>425029.75</v>
          </cell>
          <cell r="R359">
            <v>-1.0000000009313226E-2</v>
          </cell>
        </row>
        <row r="360">
          <cell r="A360">
            <v>6188</v>
          </cell>
          <cell r="B360">
            <v>8381</v>
          </cell>
          <cell r="C360" t="str">
            <v>A</v>
          </cell>
          <cell r="D360" t="str">
            <v>CDI</v>
          </cell>
          <cell r="E360" t="str">
            <v>SWAP CDI</v>
          </cell>
          <cell r="F360" t="str">
            <v>PIRELLI PNEUS S.A.</v>
          </cell>
          <cell r="G360">
            <v>36648</v>
          </cell>
          <cell r="H360">
            <v>37005</v>
          </cell>
          <cell r="I360">
            <v>610930.68999999994</v>
          </cell>
          <cell r="J360">
            <v>653269.05000000005</v>
          </cell>
          <cell r="K360">
            <v>711419.44</v>
          </cell>
          <cell r="L360">
            <v>100</v>
          </cell>
          <cell r="M360" t="str">
            <v>S</v>
          </cell>
          <cell r="O360" t="str">
            <v>T</v>
          </cell>
          <cell r="P360">
            <v>100</v>
          </cell>
          <cell r="Q360">
            <v>653269.05000000005</v>
          </cell>
          <cell r="R360">
            <v>0</v>
          </cell>
        </row>
        <row r="361">
          <cell r="A361">
            <v>6189</v>
          </cell>
          <cell r="B361">
            <v>8383</v>
          </cell>
          <cell r="C361" t="str">
            <v>A</v>
          </cell>
          <cell r="D361" t="str">
            <v>CDI</v>
          </cell>
          <cell r="E361" t="str">
            <v>SWAP CDI</v>
          </cell>
          <cell r="F361" t="str">
            <v>PIRELLI PNEUS S.A.</v>
          </cell>
          <cell r="G361">
            <v>36648</v>
          </cell>
          <cell r="H361">
            <v>37011</v>
          </cell>
          <cell r="I361">
            <v>204342.64</v>
          </cell>
          <cell r="J361">
            <v>218503.87</v>
          </cell>
          <cell r="K361">
            <v>238550.83</v>
          </cell>
          <cell r="L361">
            <v>100</v>
          </cell>
          <cell r="M361" t="str">
            <v>S</v>
          </cell>
          <cell r="O361" t="str">
            <v>T</v>
          </cell>
          <cell r="P361">
            <v>100</v>
          </cell>
          <cell r="Q361">
            <v>218503.87</v>
          </cell>
          <cell r="R361">
            <v>0</v>
          </cell>
        </row>
        <row r="362">
          <cell r="A362">
            <v>6190</v>
          </cell>
          <cell r="B362">
            <v>8385</v>
          </cell>
          <cell r="C362" t="str">
            <v>A</v>
          </cell>
          <cell r="D362" t="str">
            <v>CDI</v>
          </cell>
          <cell r="E362" t="str">
            <v>SWAP CDI</v>
          </cell>
          <cell r="F362" t="str">
            <v>PIRELLI PNEUS S.A.</v>
          </cell>
          <cell r="G362">
            <v>36648</v>
          </cell>
          <cell r="H362">
            <v>37019</v>
          </cell>
          <cell r="I362">
            <v>739997.94</v>
          </cell>
          <cell r="J362">
            <v>791280.84</v>
          </cell>
          <cell r="K362">
            <v>866598.74</v>
          </cell>
          <cell r="L362">
            <v>100</v>
          </cell>
          <cell r="M362" t="str">
            <v>S</v>
          </cell>
          <cell r="O362" t="str">
            <v>T</v>
          </cell>
          <cell r="P362">
            <v>100</v>
          </cell>
          <cell r="Q362">
            <v>791280.84</v>
          </cell>
          <cell r="R362">
            <v>0</v>
          </cell>
        </row>
        <row r="363">
          <cell r="A363">
            <v>6191</v>
          </cell>
          <cell r="B363">
            <v>8387</v>
          </cell>
          <cell r="C363" t="str">
            <v>A</v>
          </cell>
          <cell r="D363" t="str">
            <v>CDI</v>
          </cell>
          <cell r="E363" t="str">
            <v>SWAP CDI</v>
          </cell>
          <cell r="F363" t="str">
            <v>PIRELLI PNEUS S.A.</v>
          </cell>
          <cell r="G363">
            <v>36648</v>
          </cell>
          <cell r="H363">
            <v>36998</v>
          </cell>
          <cell r="I363">
            <v>234683.77</v>
          </cell>
          <cell r="J363">
            <v>250947.68</v>
          </cell>
          <cell r="K363">
            <v>272431.07</v>
          </cell>
          <cell r="L363">
            <v>100</v>
          </cell>
          <cell r="M363" t="str">
            <v>S</v>
          </cell>
          <cell r="O363" t="str">
            <v>T</v>
          </cell>
          <cell r="P363">
            <v>100</v>
          </cell>
          <cell r="Q363">
            <v>250947.68</v>
          </cell>
          <cell r="R363">
            <v>0</v>
          </cell>
        </row>
        <row r="364">
          <cell r="A364">
            <v>6193</v>
          </cell>
          <cell r="C364" t="str">
            <v>A</v>
          </cell>
          <cell r="D364" t="str">
            <v>PRÉ</v>
          </cell>
          <cell r="E364" t="str">
            <v>SWAP PRÉ</v>
          </cell>
          <cell r="F364" t="str">
            <v>SAFIC CORRETORA DE VALORES DE CÂMBIO LTDA</v>
          </cell>
          <cell r="G364">
            <v>36648</v>
          </cell>
          <cell r="H364">
            <v>36879</v>
          </cell>
          <cell r="I364">
            <v>10000000</v>
          </cell>
          <cell r="J364">
            <v>10773580.294989768</v>
          </cell>
          <cell r="K364">
            <v>11207389.138880616</v>
          </cell>
          <cell r="L364">
            <v>19.440000000000001</v>
          </cell>
          <cell r="M364" t="str">
            <v>S</v>
          </cell>
          <cell r="O364" t="str">
            <v>T</v>
          </cell>
          <cell r="P364">
            <v>15.82</v>
          </cell>
          <cell r="Q364">
            <v>10847439.18042936</v>
          </cell>
          <cell r="R364">
            <v>73858.885439591482</v>
          </cell>
        </row>
        <row r="365">
          <cell r="A365">
            <v>6194</v>
          </cell>
          <cell r="B365">
            <v>8393</v>
          </cell>
          <cell r="C365" t="str">
            <v>A</v>
          </cell>
          <cell r="D365" t="str">
            <v>CDI</v>
          </cell>
          <cell r="E365" t="str">
            <v>SWAP CDI</v>
          </cell>
          <cell r="F365" t="str">
            <v>BANCO ABC-BRASIL S.A.</v>
          </cell>
          <cell r="G365">
            <v>36648</v>
          </cell>
          <cell r="H365">
            <v>36879</v>
          </cell>
          <cell r="I365">
            <v>10000000</v>
          </cell>
          <cell r="J365">
            <v>10693014.199999999</v>
          </cell>
          <cell r="K365">
            <v>11047840.289999999</v>
          </cell>
          <cell r="L365">
            <v>100</v>
          </cell>
          <cell r="M365" t="str">
            <v>S</v>
          </cell>
          <cell r="O365" t="str">
            <v>T</v>
          </cell>
          <cell r="P365">
            <v>100</v>
          </cell>
          <cell r="Q365">
            <v>10693014.199999999</v>
          </cell>
          <cell r="R365">
            <v>0</v>
          </cell>
        </row>
        <row r="366">
          <cell r="A366">
            <v>6196</v>
          </cell>
          <cell r="B366">
            <v>8498</v>
          </cell>
          <cell r="C366" t="str">
            <v>A</v>
          </cell>
          <cell r="D366" t="str">
            <v>CDI</v>
          </cell>
          <cell r="E366" t="str">
            <v>SWAP CDI</v>
          </cell>
          <cell r="F366" t="str">
            <v>C.M. CAPITAL MARKETS DISTR. TÍT. VAL. MOB. LTDA</v>
          </cell>
          <cell r="G366">
            <v>36649</v>
          </cell>
          <cell r="H366">
            <v>37011</v>
          </cell>
          <cell r="I366">
            <v>10000000</v>
          </cell>
          <cell r="J366">
            <v>10685817.57</v>
          </cell>
          <cell r="K366">
            <v>11666203.630000001</v>
          </cell>
          <cell r="L366">
            <v>100</v>
          </cell>
          <cell r="M366" t="str">
            <v>S</v>
          </cell>
          <cell r="O366" t="str">
            <v>T</v>
          </cell>
          <cell r="P366">
            <v>100</v>
          </cell>
          <cell r="Q366">
            <v>10685817.560000001</v>
          </cell>
          <cell r="R366">
            <v>-9.9999997764825821E-3</v>
          </cell>
        </row>
        <row r="367">
          <cell r="A367">
            <v>6199</v>
          </cell>
          <cell r="C367" t="str">
            <v>A</v>
          </cell>
          <cell r="D367" t="str">
            <v>PRÉ</v>
          </cell>
          <cell r="E367" t="str">
            <v>SWAP PRÉ</v>
          </cell>
          <cell r="F367" t="str">
            <v>SAFIC CORRETORA DE VALORES DE CÂMBIO LTDA</v>
          </cell>
          <cell r="G367">
            <v>36650</v>
          </cell>
          <cell r="H367">
            <v>37011</v>
          </cell>
          <cell r="I367">
            <v>20013469.48</v>
          </cell>
          <cell r="J367">
            <v>21645830.929792967</v>
          </cell>
          <cell r="K367">
            <v>24200476.370760843</v>
          </cell>
          <cell r="L367">
            <v>20.857330000000001</v>
          </cell>
          <cell r="M367" t="str">
            <v>S</v>
          </cell>
          <cell r="O367" t="str">
            <v>T</v>
          </cell>
          <cell r="P367">
            <v>16.07</v>
          </cell>
          <cell r="Q367">
            <v>22166755.458277036</v>
          </cell>
          <cell r="R367">
            <v>520924.52848406881</v>
          </cell>
        </row>
        <row r="368">
          <cell r="A368">
            <v>6200</v>
          </cell>
          <cell r="C368" t="str">
            <v>A</v>
          </cell>
          <cell r="D368" t="str">
            <v>PRÉ</v>
          </cell>
          <cell r="E368" t="str">
            <v>SWAP PRÉ</v>
          </cell>
          <cell r="F368" t="str">
            <v>QUALITY CORRETORA DE MERCADORIAS LTDA</v>
          </cell>
          <cell r="G368">
            <v>36650</v>
          </cell>
          <cell r="H368">
            <v>37011</v>
          </cell>
          <cell r="I368">
            <v>20000000</v>
          </cell>
          <cell r="J368">
            <v>21650338.751646455</v>
          </cell>
          <cell r="K368">
            <v>24235893.452191524</v>
          </cell>
          <cell r="L368">
            <v>21.114999999999998</v>
          </cell>
          <cell r="M368" t="str">
            <v>S</v>
          </cell>
          <cell r="O368" t="str">
            <v>T</v>
          </cell>
          <cell r="P368">
            <v>16.07</v>
          </cell>
          <cell r="Q368">
            <v>22199196.215685777</v>
          </cell>
          <cell r="R368">
            <v>548857.46403932199</v>
          </cell>
        </row>
        <row r="369">
          <cell r="A369">
            <v>6202</v>
          </cell>
          <cell r="B369">
            <v>8620</v>
          </cell>
          <cell r="C369" t="str">
            <v>A</v>
          </cell>
          <cell r="D369" t="str">
            <v>CDI</v>
          </cell>
          <cell r="E369" t="str">
            <v>SWAP CDI</v>
          </cell>
          <cell r="F369" t="str">
            <v>QUALITY CORRETORA DE MERCADORIAS LTDA</v>
          </cell>
          <cell r="G369">
            <v>36649</v>
          </cell>
          <cell r="H369">
            <v>37011</v>
          </cell>
          <cell r="I369">
            <v>20000000</v>
          </cell>
          <cell r="J369">
            <v>21371635.149999999</v>
          </cell>
          <cell r="K369">
            <v>23332407.280000001</v>
          </cell>
          <cell r="L369">
            <v>100</v>
          </cell>
          <cell r="M369" t="str">
            <v>S</v>
          </cell>
          <cell r="O369" t="str">
            <v>T</v>
          </cell>
          <cell r="P369">
            <v>100</v>
          </cell>
          <cell r="Q369">
            <v>21371635.149999999</v>
          </cell>
          <cell r="R369">
            <v>0</v>
          </cell>
        </row>
        <row r="370">
          <cell r="A370">
            <v>6204</v>
          </cell>
          <cell r="C370" t="str">
            <v>A</v>
          </cell>
          <cell r="D370" t="str">
            <v>PRÉ</v>
          </cell>
          <cell r="E370" t="str">
            <v>SWAP PRÉ</v>
          </cell>
          <cell r="F370" t="str">
            <v>QUALITY CORRETORA DE MERCADORIAS LTDA</v>
          </cell>
          <cell r="G370">
            <v>36651</v>
          </cell>
          <cell r="H370">
            <v>37011</v>
          </cell>
          <cell r="I370">
            <v>10000000</v>
          </cell>
          <cell r="J370">
            <v>10835002.543471098</v>
          </cell>
          <cell r="K370">
            <v>12154000</v>
          </cell>
          <cell r="L370">
            <v>21.54</v>
          </cell>
          <cell r="M370" t="str">
            <v>S</v>
          </cell>
          <cell r="O370" t="str">
            <v>T</v>
          </cell>
          <cell r="P370">
            <v>16.07</v>
          </cell>
          <cell r="Q370">
            <v>11132621.5944</v>
          </cell>
          <cell r="R370">
            <v>297619.05092890188</v>
          </cell>
        </row>
        <row r="371">
          <cell r="A371">
            <v>6205</v>
          </cell>
          <cell r="B371">
            <v>8739</v>
          </cell>
          <cell r="C371" t="str">
            <v>A</v>
          </cell>
          <cell r="D371" t="str">
            <v>CDI</v>
          </cell>
          <cell r="E371" t="str">
            <v>SWAP CDI</v>
          </cell>
          <cell r="F371" t="str">
            <v>QUALITY CORRETORA DE MERCADORIAS LTDA</v>
          </cell>
          <cell r="G371">
            <v>36651</v>
          </cell>
          <cell r="H371">
            <v>37011</v>
          </cell>
          <cell r="I371">
            <v>5000000</v>
          </cell>
          <cell r="J371">
            <v>5335715.8499999996</v>
          </cell>
          <cell r="K371">
            <v>5825248.96</v>
          </cell>
          <cell r="L371">
            <v>100</v>
          </cell>
          <cell r="M371" t="str">
            <v>S</v>
          </cell>
          <cell r="O371" t="str">
            <v>T</v>
          </cell>
          <cell r="P371">
            <v>100</v>
          </cell>
          <cell r="Q371">
            <v>5335715.8499999996</v>
          </cell>
          <cell r="R371">
            <v>0</v>
          </cell>
        </row>
        <row r="372">
          <cell r="A372">
            <v>6206</v>
          </cell>
          <cell r="B372">
            <v>8741</v>
          </cell>
          <cell r="C372" t="str">
            <v>A</v>
          </cell>
          <cell r="D372" t="str">
            <v>CDI</v>
          </cell>
          <cell r="E372" t="str">
            <v>SWAP CDI</v>
          </cell>
          <cell r="F372" t="str">
            <v>SAFIC CORRETORA DE VALORES E CÂMBIO S/A</v>
          </cell>
          <cell r="G372">
            <v>36651</v>
          </cell>
          <cell r="H372">
            <v>37011</v>
          </cell>
          <cell r="I372">
            <v>30000000</v>
          </cell>
          <cell r="J372">
            <v>32014295.140000001</v>
          </cell>
          <cell r="K372">
            <v>34951493.780000001</v>
          </cell>
          <cell r="L372">
            <v>100</v>
          </cell>
          <cell r="M372" t="str">
            <v>S</v>
          </cell>
          <cell r="O372" t="str">
            <v>T</v>
          </cell>
          <cell r="P372">
            <v>100</v>
          </cell>
          <cell r="Q372">
            <v>32014295.140000001</v>
          </cell>
          <cell r="R372">
            <v>0</v>
          </cell>
        </row>
        <row r="373">
          <cell r="A373">
            <v>6207</v>
          </cell>
          <cell r="C373" t="str">
            <v>A</v>
          </cell>
          <cell r="D373" t="str">
            <v>PRÉ</v>
          </cell>
          <cell r="E373" t="str">
            <v>SWAP PRÉ</v>
          </cell>
          <cell r="F373" t="str">
            <v>SAFIC CORRETORA DE VALORES DE CÂMBIO LTDA</v>
          </cell>
          <cell r="G373">
            <v>36651</v>
          </cell>
          <cell r="H373">
            <v>37011</v>
          </cell>
          <cell r="I373">
            <v>30000000</v>
          </cell>
          <cell r="J373">
            <v>32481169.21860506</v>
          </cell>
          <cell r="K373">
            <v>36396990</v>
          </cell>
          <cell r="L373">
            <v>21.3233</v>
          </cell>
          <cell r="M373" t="str">
            <v>S</v>
          </cell>
          <cell r="O373" t="str">
            <v>T</v>
          </cell>
          <cell r="P373">
            <v>16.07</v>
          </cell>
          <cell r="Q373">
            <v>33338317.989564002</v>
          </cell>
          <cell r="R373">
            <v>857148.77095894143</v>
          </cell>
        </row>
        <row r="374">
          <cell r="A374">
            <v>6208</v>
          </cell>
          <cell r="C374" t="str">
            <v>A</v>
          </cell>
          <cell r="D374" t="str">
            <v>PRÉ</v>
          </cell>
          <cell r="E374" t="str">
            <v>SWAP PRÉ</v>
          </cell>
          <cell r="F374" t="str">
            <v>LINK CORRETORA DE MERCADORIAS LTDA</v>
          </cell>
          <cell r="G374">
            <v>36651</v>
          </cell>
          <cell r="H374">
            <v>37011</v>
          </cell>
          <cell r="I374">
            <v>10000000</v>
          </cell>
          <cell r="J374">
            <v>10815553.267904202</v>
          </cell>
          <cell r="K374">
            <v>12101000</v>
          </cell>
          <cell r="L374">
            <v>21.01</v>
          </cell>
          <cell r="M374" t="str">
            <v>S</v>
          </cell>
          <cell r="O374" t="str">
            <v>T</v>
          </cell>
          <cell r="P374">
            <v>16.07</v>
          </cell>
          <cell r="Q374">
            <v>11084075.523600001</v>
          </cell>
          <cell r="R374">
            <v>268522.25569579937</v>
          </cell>
        </row>
        <row r="375">
          <cell r="A375">
            <v>6209</v>
          </cell>
          <cell r="C375" t="str">
            <v>A</v>
          </cell>
          <cell r="D375" t="str">
            <v>PRÉ</v>
          </cell>
          <cell r="E375" t="str">
            <v>SWAP PRÉ</v>
          </cell>
          <cell r="F375" t="str">
            <v>BITTENCOURT S.A. C.T.V.C.</v>
          </cell>
          <cell r="G375">
            <v>36651</v>
          </cell>
          <cell r="H375">
            <v>36801</v>
          </cell>
          <cell r="I375">
            <v>20000000</v>
          </cell>
          <cell r="J375">
            <v>21535637.933242228</v>
          </cell>
          <cell r="K375">
            <v>21557177.603810791</v>
          </cell>
          <cell r="L375">
            <v>19.715</v>
          </cell>
          <cell r="M375" t="str">
            <v>S</v>
          </cell>
          <cell r="O375" t="str">
            <v>T</v>
          </cell>
          <cell r="P375">
            <v>11.52</v>
          </cell>
          <cell r="Q375">
            <v>21544124.732771683</v>
          </cell>
          <cell r="R375">
            <v>8486.7995294556022</v>
          </cell>
        </row>
        <row r="376">
          <cell r="A376">
            <v>6211</v>
          </cell>
          <cell r="C376" t="str">
            <v>A</v>
          </cell>
          <cell r="D376" t="str">
            <v>PRÉ</v>
          </cell>
          <cell r="E376" t="str">
            <v>SWAP PRÉ</v>
          </cell>
          <cell r="F376" t="str">
            <v>COIMPA - SOCIEDADE INDUSTRIAL DE METAIS PREC.</v>
          </cell>
          <cell r="G376">
            <v>36651</v>
          </cell>
          <cell r="H376">
            <v>36823</v>
          </cell>
          <cell r="I376">
            <v>2057529.6</v>
          </cell>
          <cell r="J376">
            <v>2194714.622351435</v>
          </cell>
          <cell r="K376">
            <v>2217807.1602430413</v>
          </cell>
          <cell r="L376">
            <v>17</v>
          </cell>
          <cell r="M376" t="str">
            <v>C</v>
          </cell>
          <cell r="O376" t="str">
            <v>H</v>
          </cell>
          <cell r="P376">
            <v>15.56</v>
          </cell>
          <cell r="Q376">
            <v>2196524.195610485</v>
          </cell>
          <cell r="R376">
            <v>1809.5732590500265</v>
          </cell>
        </row>
        <row r="377">
          <cell r="A377">
            <v>6218</v>
          </cell>
          <cell r="C377" t="str">
            <v>A</v>
          </cell>
          <cell r="D377" t="str">
            <v>PRÉ</v>
          </cell>
          <cell r="E377" t="str">
            <v>SWAP PRÉ</v>
          </cell>
          <cell r="F377" t="str">
            <v>DORIA &amp; ATHERINO S/A CCVM</v>
          </cell>
          <cell r="G377">
            <v>36654</v>
          </cell>
          <cell r="H377">
            <v>37025</v>
          </cell>
          <cell r="I377">
            <v>10000000</v>
          </cell>
          <cell r="J377">
            <v>10798738.342575513</v>
          </cell>
          <cell r="K377">
            <v>12172755.384177521</v>
          </cell>
          <cell r="L377">
            <v>21.02</v>
          </cell>
          <cell r="M377" t="str">
            <v>S</v>
          </cell>
          <cell r="O377" t="str">
            <v>T</v>
          </cell>
          <cell r="P377">
            <v>16.05</v>
          </cell>
          <cell r="Q377">
            <v>11086843.352763658</v>
          </cell>
          <cell r="R377">
            <v>288105.01018814556</v>
          </cell>
        </row>
        <row r="378">
          <cell r="A378">
            <v>6219</v>
          </cell>
          <cell r="B378">
            <v>8905</v>
          </cell>
          <cell r="C378" t="str">
            <v>A</v>
          </cell>
          <cell r="D378" t="str">
            <v>CDI</v>
          </cell>
          <cell r="E378" t="str">
            <v>SWAP CDI</v>
          </cell>
          <cell r="F378" t="str">
            <v>DRAFT D.T.V.M. LTDA</v>
          </cell>
          <cell r="G378">
            <v>36654</v>
          </cell>
          <cell r="H378">
            <v>36983</v>
          </cell>
          <cell r="I378">
            <v>10000000</v>
          </cell>
          <cell r="J378">
            <v>10664242.470000001</v>
          </cell>
          <cell r="K378">
            <v>11504905.92</v>
          </cell>
          <cell r="L378">
            <v>100</v>
          </cell>
          <cell r="M378" t="str">
            <v>S</v>
          </cell>
          <cell r="O378" t="str">
            <v>T</v>
          </cell>
          <cell r="P378">
            <v>100</v>
          </cell>
          <cell r="Q378">
            <v>10664242.460000001</v>
          </cell>
          <cell r="R378">
            <v>-9.9999997764825821E-3</v>
          </cell>
        </row>
        <row r="379">
          <cell r="A379">
            <v>6220</v>
          </cell>
          <cell r="B379">
            <v>8907</v>
          </cell>
          <cell r="C379" t="str">
            <v>A</v>
          </cell>
          <cell r="D379" t="str">
            <v>CDI</v>
          </cell>
          <cell r="E379" t="str">
            <v>SWAP CDI</v>
          </cell>
          <cell r="F379" t="str">
            <v>DC CORRETORA DE CÂMBIO, TÍT. VAL. MOB. S.A.</v>
          </cell>
          <cell r="G379">
            <v>36654</v>
          </cell>
          <cell r="H379">
            <v>36983</v>
          </cell>
          <cell r="I379">
            <v>10000000</v>
          </cell>
          <cell r="J379">
            <v>10664242.470000001</v>
          </cell>
          <cell r="K379">
            <v>11504905.92</v>
          </cell>
          <cell r="L379">
            <v>100</v>
          </cell>
          <cell r="M379" t="str">
            <v>S</v>
          </cell>
          <cell r="O379" t="str">
            <v>T</v>
          </cell>
          <cell r="P379">
            <v>100</v>
          </cell>
          <cell r="Q379">
            <v>10664242.460000001</v>
          </cell>
          <cell r="R379">
            <v>-9.9999997764825821E-3</v>
          </cell>
        </row>
        <row r="380">
          <cell r="A380">
            <v>6221</v>
          </cell>
          <cell r="B380">
            <v>8909</v>
          </cell>
          <cell r="C380" t="str">
            <v>A</v>
          </cell>
          <cell r="D380" t="str">
            <v>CDI</v>
          </cell>
          <cell r="E380" t="str">
            <v>SWAP CDI</v>
          </cell>
          <cell r="F380" t="str">
            <v>DC CORRETORA DE CÂMBIO, TÍT. VAL. MOB. S.A.</v>
          </cell>
          <cell r="G380">
            <v>36654</v>
          </cell>
          <cell r="H380">
            <v>37025</v>
          </cell>
          <cell r="I380">
            <v>10000000</v>
          </cell>
          <cell r="J380">
            <v>10664242.470000001</v>
          </cell>
          <cell r="K380">
            <v>11708762.029999999</v>
          </cell>
          <cell r="L380">
            <v>100</v>
          </cell>
          <cell r="M380" t="str">
            <v>S</v>
          </cell>
          <cell r="O380" t="str">
            <v>T</v>
          </cell>
          <cell r="P380">
            <v>100</v>
          </cell>
          <cell r="Q380">
            <v>10664242.460000001</v>
          </cell>
          <cell r="R380">
            <v>-9.9999997764825821E-3</v>
          </cell>
        </row>
        <row r="381">
          <cell r="A381">
            <v>6227</v>
          </cell>
          <cell r="C381" t="str">
            <v>A</v>
          </cell>
          <cell r="D381" t="str">
            <v>PRÉ</v>
          </cell>
          <cell r="E381" t="str">
            <v>SWAP PRÉ</v>
          </cell>
          <cell r="F381" t="str">
            <v>SAFIC CORRETORA DE VALORES DE CÂMBIO LTDA</v>
          </cell>
          <cell r="G381">
            <v>36656</v>
          </cell>
          <cell r="H381">
            <v>37025</v>
          </cell>
          <cell r="I381">
            <v>10000000</v>
          </cell>
          <cell r="J381">
            <v>10784819.683430569</v>
          </cell>
          <cell r="K381">
            <v>12152650.81833663</v>
          </cell>
          <cell r="L381">
            <v>20.95</v>
          </cell>
          <cell r="M381" t="str">
            <v>S</v>
          </cell>
          <cell r="O381" t="str">
            <v>T</v>
          </cell>
          <cell r="P381">
            <v>16.05</v>
          </cell>
          <cell r="Q381">
            <v>11068532.283074129</v>
          </cell>
          <cell r="R381">
            <v>283712.59964356013</v>
          </cell>
        </row>
        <row r="382">
          <cell r="A382">
            <v>6228</v>
          </cell>
          <cell r="B382">
            <v>9140</v>
          </cell>
          <cell r="C382" t="str">
            <v>A</v>
          </cell>
          <cell r="D382" t="str">
            <v>CDI</v>
          </cell>
          <cell r="E382" t="str">
            <v>SWAP CDI</v>
          </cell>
          <cell r="F382" t="str">
            <v>DC CORRETORA DE CÂMBIO, TÍT. VAL. MOB. S.A.</v>
          </cell>
          <cell r="G382">
            <v>36656</v>
          </cell>
          <cell r="H382">
            <v>37025</v>
          </cell>
          <cell r="I382">
            <v>20000000</v>
          </cell>
          <cell r="J382">
            <v>21299828.379999999</v>
          </cell>
          <cell r="K382">
            <v>23386060.710000001</v>
          </cell>
          <cell r="L382">
            <v>100</v>
          </cell>
          <cell r="M382" t="str">
            <v>S</v>
          </cell>
          <cell r="O382" t="str">
            <v>T</v>
          </cell>
          <cell r="P382">
            <v>100</v>
          </cell>
          <cell r="Q382">
            <v>21299828.370000001</v>
          </cell>
          <cell r="R382">
            <v>-9.9999979138374329E-3</v>
          </cell>
        </row>
        <row r="383">
          <cell r="A383">
            <v>6229</v>
          </cell>
          <cell r="B383">
            <v>9142</v>
          </cell>
          <cell r="C383" t="str">
            <v>A</v>
          </cell>
          <cell r="D383" t="str">
            <v>CDI</v>
          </cell>
          <cell r="E383" t="str">
            <v>SWAP CDI</v>
          </cell>
          <cell r="F383" t="str">
            <v>DC CORRETORA DE CÂMBIO, TÍT. VAL. MOB. S.A.</v>
          </cell>
          <cell r="G383">
            <v>36656</v>
          </cell>
          <cell r="H383">
            <v>36850</v>
          </cell>
          <cell r="I383">
            <v>10000000</v>
          </cell>
          <cell r="J383">
            <v>10649914.189999999</v>
          </cell>
          <cell r="K383">
            <v>10863991.449999999</v>
          </cell>
          <cell r="L383">
            <v>100</v>
          </cell>
          <cell r="M383" t="str">
            <v>S</v>
          </cell>
          <cell r="O383" t="str">
            <v>T</v>
          </cell>
          <cell r="P383">
            <v>100</v>
          </cell>
          <cell r="Q383">
            <v>10649914.18</v>
          </cell>
          <cell r="R383">
            <v>-9.9999997764825821E-3</v>
          </cell>
        </row>
        <row r="384">
          <cell r="A384">
            <v>6230</v>
          </cell>
          <cell r="B384">
            <v>9144</v>
          </cell>
          <cell r="C384" t="str">
            <v>A</v>
          </cell>
          <cell r="D384" t="str">
            <v>CDI</v>
          </cell>
          <cell r="E384" t="str">
            <v>SWAP CDI</v>
          </cell>
          <cell r="F384" t="str">
            <v>SAFIC CORRETORA DE VALORES E CÂMBIO S/A</v>
          </cell>
          <cell r="G384">
            <v>36656</v>
          </cell>
          <cell r="H384">
            <v>37025</v>
          </cell>
          <cell r="I384">
            <v>5000000</v>
          </cell>
          <cell r="J384">
            <v>5324957.09</v>
          </cell>
          <cell r="K384">
            <v>5846515.1699999999</v>
          </cell>
          <cell r="L384">
            <v>100</v>
          </cell>
          <cell r="M384" t="str">
            <v>S</v>
          </cell>
          <cell r="O384" t="str">
            <v>T</v>
          </cell>
          <cell r="P384">
            <v>100</v>
          </cell>
          <cell r="Q384">
            <v>5324957.08</v>
          </cell>
          <cell r="R384">
            <v>-9.9999997764825821E-3</v>
          </cell>
        </row>
        <row r="385">
          <cell r="A385">
            <v>6235</v>
          </cell>
          <cell r="C385" t="str">
            <v>A</v>
          </cell>
          <cell r="D385" t="str">
            <v>PRÉ</v>
          </cell>
          <cell r="E385" t="str">
            <v>SWAP PRÉ</v>
          </cell>
          <cell r="F385" t="str">
            <v>BANCO FIAT S/A</v>
          </cell>
          <cell r="G385">
            <v>36656</v>
          </cell>
          <cell r="H385">
            <v>36809</v>
          </cell>
          <cell r="I385">
            <v>4259998.3899999997</v>
          </cell>
          <cell r="J385">
            <v>4582236.3913430572</v>
          </cell>
          <cell r="K385">
            <v>4605661.7516083363</v>
          </cell>
          <cell r="L385">
            <v>20.149999999999999</v>
          </cell>
          <cell r="M385" t="str">
            <v>S</v>
          </cell>
          <cell r="O385" t="str">
            <v>T</v>
          </cell>
          <cell r="P385">
            <v>16.41</v>
          </cell>
          <cell r="Q385">
            <v>4586264.5465752622</v>
          </cell>
          <cell r="R385">
            <v>4028.1552322050557</v>
          </cell>
        </row>
        <row r="386">
          <cell r="A386">
            <v>6236</v>
          </cell>
          <cell r="C386" t="str">
            <v>A</v>
          </cell>
          <cell r="D386" t="str">
            <v>PRÉ</v>
          </cell>
          <cell r="E386" t="str">
            <v>SWAP PRÉ</v>
          </cell>
          <cell r="F386" t="str">
            <v>BANCO FIAT S/A</v>
          </cell>
          <cell r="G386">
            <v>36656</v>
          </cell>
          <cell r="H386">
            <v>36840</v>
          </cell>
          <cell r="I386">
            <v>4193187.98</v>
          </cell>
          <cell r="J386">
            <v>4510372.2580745593</v>
          </cell>
          <cell r="K386">
            <v>4605661.7525526276</v>
          </cell>
          <cell r="L386">
            <v>20.149999999999999</v>
          </cell>
          <cell r="M386" t="str">
            <v>S</v>
          </cell>
          <cell r="O386" t="str">
            <v>T</v>
          </cell>
          <cell r="P386">
            <v>15.98</v>
          </cell>
          <cell r="Q386">
            <v>4528562.9748148965</v>
          </cell>
          <cell r="R386">
            <v>18190.7167403372</v>
          </cell>
        </row>
        <row r="387">
          <cell r="A387">
            <v>6237</v>
          </cell>
          <cell r="C387" t="str">
            <v>A</v>
          </cell>
          <cell r="D387" t="str">
            <v>PRÉ</v>
          </cell>
          <cell r="E387" t="str">
            <v>SWAP PRÉ</v>
          </cell>
          <cell r="F387" t="str">
            <v>BANCO FIAT S/A</v>
          </cell>
          <cell r="G387">
            <v>36656</v>
          </cell>
          <cell r="H387">
            <v>36871</v>
          </cell>
          <cell r="I387">
            <v>4127425.37</v>
          </cell>
          <cell r="J387">
            <v>4439635.1832815092</v>
          </cell>
          <cell r="K387">
            <v>4605661.7522995016</v>
          </cell>
          <cell r="L387">
            <v>20.149999999999999</v>
          </cell>
          <cell r="M387" t="str">
            <v>S</v>
          </cell>
          <cell r="O387" t="str">
            <v>T</v>
          </cell>
          <cell r="P387">
            <v>15.6</v>
          </cell>
          <cell r="Q387">
            <v>4474054.5071613686</v>
          </cell>
          <cell r="R387">
            <v>34419.32387985941</v>
          </cell>
        </row>
        <row r="388">
          <cell r="A388">
            <v>6238</v>
          </cell>
          <cell r="C388" t="str">
            <v>A</v>
          </cell>
          <cell r="D388" t="str">
            <v>PRÉ</v>
          </cell>
          <cell r="E388" t="str">
            <v>SWAP PRÉ</v>
          </cell>
          <cell r="F388" t="str">
            <v>BANCO FIAT S/A</v>
          </cell>
          <cell r="G388">
            <v>36656</v>
          </cell>
          <cell r="H388">
            <v>36901</v>
          </cell>
          <cell r="I388">
            <v>4064766.3</v>
          </cell>
          <cell r="J388">
            <v>4372236.408794716</v>
          </cell>
          <cell r="K388">
            <v>4605661.7512370925</v>
          </cell>
          <cell r="L388">
            <v>20.149999999999999</v>
          </cell>
          <cell r="M388" t="str">
            <v>S</v>
          </cell>
          <cell r="O388" t="str">
            <v>T</v>
          </cell>
          <cell r="P388">
            <v>15.65</v>
          </cell>
          <cell r="Q388">
            <v>4419798.4290012196</v>
          </cell>
          <cell r="R388">
            <v>47562.02020650357</v>
          </cell>
        </row>
        <row r="389">
          <cell r="A389">
            <v>6239</v>
          </cell>
          <cell r="C389" t="str">
            <v>A</v>
          </cell>
          <cell r="D389" t="str">
            <v>PRÉ</v>
          </cell>
          <cell r="E389" t="str">
            <v>SWAP PRÉ</v>
          </cell>
          <cell r="F389" t="str">
            <v>BANCO FIAT S/A</v>
          </cell>
          <cell r="G389">
            <v>36656</v>
          </cell>
          <cell r="H389">
            <v>36934</v>
          </cell>
          <cell r="I389">
            <v>3996939.44</v>
          </cell>
          <cell r="J389">
            <v>4299278.9384510405</v>
          </cell>
          <cell r="K389">
            <v>4605661.745847661</v>
          </cell>
          <cell r="L389">
            <v>20.149999999999999</v>
          </cell>
          <cell r="M389" t="str">
            <v>S</v>
          </cell>
          <cell r="O389" t="str">
            <v>T</v>
          </cell>
          <cell r="P389">
            <v>15.9</v>
          </cell>
          <cell r="Q389">
            <v>4357762.0023774104</v>
          </cell>
          <cell r="R389">
            <v>58483.063926369883</v>
          </cell>
        </row>
        <row r="390">
          <cell r="A390">
            <v>6240</v>
          </cell>
          <cell r="C390" t="str">
            <v>A</v>
          </cell>
          <cell r="D390" t="str">
            <v>PRÉ</v>
          </cell>
          <cell r="E390" t="str">
            <v>SWAP PRÉ</v>
          </cell>
          <cell r="F390" t="str">
            <v>BANCO FIAT S/A</v>
          </cell>
          <cell r="G390">
            <v>36656</v>
          </cell>
          <cell r="H390">
            <v>36962</v>
          </cell>
          <cell r="I390">
            <v>3940277.7</v>
          </cell>
          <cell r="J390">
            <v>4238331.148509548</v>
          </cell>
          <cell r="K390">
            <v>4605661.7543499405</v>
          </cell>
          <cell r="L390">
            <v>20.149999999999999</v>
          </cell>
          <cell r="M390" t="str">
            <v>S</v>
          </cell>
          <cell r="O390" t="str">
            <v>T</v>
          </cell>
          <cell r="P390">
            <v>15.82</v>
          </cell>
          <cell r="Q390">
            <v>4309327.0291486094</v>
          </cell>
          <cell r="R390">
            <v>70995.880639061332</v>
          </cell>
        </row>
        <row r="391">
          <cell r="A391">
            <v>6241</v>
          </cell>
          <cell r="C391" t="str">
            <v>A</v>
          </cell>
          <cell r="D391" t="str">
            <v>PRÉ</v>
          </cell>
          <cell r="E391" t="str">
            <v>SWAP PRÉ</v>
          </cell>
          <cell r="F391" t="str">
            <v>BANCO FIAT S/A</v>
          </cell>
          <cell r="G391">
            <v>36656</v>
          </cell>
          <cell r="H391">
            <v>36991</v>
          </cell>
          <cell r="I391">
            <v>3882438.97</v>
          </cell>
          <cell r="J391">
            <v>4176117.3378054867</v>
          </cell>
          <cell r="K391">
            <v>4605661.7518841242</v>
          </cell>
          <cell r="L391">
            <v>20.149999999999999</v>
          </cell>
          <cell r="M391" t="str">
            <v>S</v>
          </cell>
          <cell r="O391" t="str">
            <v>T</v>
          </cell>
          <cell r="P391">
            <v>16.100000000000001</v>
          </cell>
          <cell r="Q391">
            <v>4253111.2406302998</v>
          </cell>
          <cell r="R391">
            <v>76993.902824813034</v>
          </cell>
        </row>
        <row r="392">
          <cell r="A392">
            <v>6242</v>
          </cell>
          <cell r="C392" t="str">
            <v>A</v>
          </cell>
          <cell r="D392" t="str">
            <v>PRÉ</v>
          </cell>
          <cell r="E392" t="str">
            <v>SWAP PRÉ</v>
          </cell>
          <cell r="F392" t="str">
            <v>BANCO FIAT S/A</v>
          </cell>
          <cell r="G392">
            <v>36656</v>
          </cell>
          <cell r="H392">
            <v>37021</v>
          </cell>
          <cell r="I392">
            <v>3823499.07</v>
          </cell>
          <cell r="J392">
            <v>4112719.0615723063</v>
          </cell>
          <cell r="K392">
            <v>4605661.7440003399</v>
          </cell>
          <cell r="L392">
            <v>20.149999999999999</v>
          </cell>
          <cell r="M392" t="str">
            <v>S</v>
          </cell>
          <cell r="O392" t="str">
            <v>T</v>
          </cell>
          <cell r="P392">
            <v>16.12</v>
          </cell>
          <cell r="Q392">
            <v>4200083.0257281009</v>
          </cell>
          <cell r="R392">
            <v>87363.964155794587</v>
          </cell>
        </row>
        <row r="393">
          <cell r="A393">
            <v>6245</v>
          </cell>
          <cell r="C393" t="str">
            <v>A</v>
          </cell>
          <cell r="D393" t="str">
            <v>USDCOM</v>
          </cell>
          <cell r="E393" t="str">
            <v>SWAP USD</v>
          </cell>
          <cell r="F393" t="str">
            <v>DC CORRETORA DE CÂMBIO, TÍT. VAL. MOB. S.A.</v>
          </cell>
          <cell r="G393">
            <v>36657</v>
          </cell>
          <cell r="H393">
            <v>36844</v>
          </cell>
          <cell r="I393">
            <v>9084500</v>
          </cell>
          <cell r="J393">
            <v>9558026.6294444427</v>
          </cell>
          <cell r="K393">
            <v>9658968.166944446</v>
          </cell>
          <cell r="L393">
            <v>8.74</v>
          </cell>
          <cell r="O393" t="str">
            <v>T</v>
          </cell>
          <cell r="P393">
            <v>7.77</v>
          </cell>
          <cell r="Q393">
            <v>9566038.2683134563</v>
          </cell>
          <cell r="R393">
            <v>8011.6388690136373</v>
          </cell>
        </row>
        <row r="394">
          <cell r="A394">
            <v>6249</v>
          </cell>
          <cell r="B394">
            <v>9434</v>
          </cell>
          <cell r="C394" t="str">
            <v>A</v>
          </cell>
          <cell r="D394" t="str">
            <v>CDI</v>
          </cell>
          <cell r="E394" t="str">
            <v>SWAP CDI</v>
          </cell>
          <cell r="F394" t="str">
            <v>DRAFT D.T.V.M. LTDA</v>
          </cell>
          <cell r="G394">
            <v>36657</v>
          </cell>
          <cell r="H394">
            <v>36844</v>
          </cell>
          <cell r="I394">
            <v>10000000</v>
          </cell>
          <cell r="J394">
            <v>10642764.4</v>
          </cell>
          <cell r="K394">
            <v>10837042.08</v>
          </cell>
          <cell r="L394">
            <v>100</v>
          </cell>
          <cell r="M394" t="str">
            <v>S</v>
          </cell>
          <cell r="O394" t="str">
            <v>T</v>
          </cell>
          <cell r="P394">
            <v>100</v>
          </cell>
          <cell r="Q394">
            <v>10642764.4</v>
          </cell>
          <cell r="R394">
            <v>0</v>
          </cell>
        </row>
        <row r="395">
          <cell r="A395">
            <v>6250</v>
          </cell>
          <cell r="B395">
            <v>9436</v>
          </cell>
          <cell r="C395" t="str">
            <v>A</v>
          </cell>
          <cell r="D395" t="str">
            <v>CDI</v>
          </cell>
          <cell r="E395" t="str">
            <v>SWAP CDI</v>
          </cell>
          <cell r="F395" t="str">
            <v>FREUDENBERG NÃO TECIDOS LTDA &amp; CIA</v>
          </cell>
          <cell r="G395">
            <v>36658</v>
          </cell>
          <cell r="H395">
            <v>37008</v>
          </cell>
          <cell r="I395">
            <v>1816200</v>
          </cell>
          <cell r="J395">
            <v>1931641.19</v>
          </cell>
          <cell r="K395">
            <v>2107541.89</v>
          </cell>
          <cell r="L395">
            <v>100</v>
          </cell>
          <cell r="M395" t="str">
            <v>S</v>
          </cell>
          <cell r="O395" t="str">
            <v>T</v>
          </cell>
          <cell r="P395">
            <v>100</v>
          </cell>
          <cell r="Q395">
            <v>1931641.18</v>
          </cell>
          <cell r="R395">
            <v>-1.0000000009313226E-2</v>
          </cell>
        </row>
        <row r="396">
          <cell r="A396">
            <v>6256</v>
          </cell>
          <cell r="C396" t="str">
            <v>A</v>
          </cell>
          <cell r="D396" t="str">
            <v>PRÉ</v>
          </cell>
          <cell r="E396" t="str">
            <v>SWAP PRÉ</v>
          </cell>
          <cell r="F396" t="str">
            <v>SAFIC CORRETORA DE VALORES DE CÂMBIO LTDA</v>
          </cell>
          <cell r="G396">
            <v>36661</v>
          </cell>
          <cell r="H396">
            <v>37025</v>
          </cell>
          <cell r="I396">
            <v>10000000</v>
          </cell>
          <cell r="J396">
            <v>10778488.691073149</v>
          </cell>
          <cell r="K396">
            <v>12186451.974610439</v>
          </cell>
          <cell r="L396">
            <v>21.6</v>
          </cell>
          <cell r="M396" t="str">
            <v>S</v>
          </cell>
          <cell r="O396" t="str">
            <v>T</v>
          </cell>
          <cell r="P396">
            <v>16.05</v>
          </cell>
          <cell r="Q396">
            <v>11099318.092278602</v>
          </cell>
          <cell r="R396">
            <v>320829.40120545216</v>
          </cell>
        </row>
        <row r="397">
          <cell r="A397">
            <v>6257</v>
          </cell>
          <cell r="B397">
            <v>9548</v>
          </cell>
          <cell r="C397" t="str">
            <v>A</v>
          </cell>
          <cell r="D397" t="str">
            <v>CDI</v>
          </cell>
          <cell r="E397" t="str">
            <v>SWAP CDI</v>
          </cell>
          <cell r="F397" t="str">
            <v>DC CORRETORA DE CÂMBIO, TÍT. VAL. MOB. S.A.</v>
          </cell>
          <cell r="G397">
            <v>36661</v>
          </cell>
          <cell r="H397">
            <v>37025</v>
          </cell>
          <cell r="I397">
            <v>10000000</v>
          </cell>
          <cell r="J397">
            <v>10628486.33</v>
          </cell>
          <cell r="K397">
            <v>11669503.720000001</v>
          </cell>
          <cell r="L397">
            <v>100</v>
          </cell>
          <cell r="M397" t="str">
            <v>S</v>
          </cell>
          <cell r="O397" t="str">
            <v>T</v>
          </cell>
          <cell r="P397">
            <v>100</v>
          </cell>
          <cell r="Q397">
            <v>10628486.32</v>
          </cell>
          <cell r="R397">
            <v>-9.9999997764825821E-3</v>
          </cell>
        </row>
        <row r="398">
          <cell r="A398">
            <v>6259</v>
          </cell>
          <cell r="B398">
            <v>9552</v>
          </cell>
          <cell r="C398" t="str">
            <v>A</v>
          </cell>
          <cell r="D398" t="str">
            <v>CDI</v>
          </cell>
          <cell r="E398" t="str">
            <v>SWAP CDI</v>
          </cell>
          <cell r="F398" t="str">
            <v>SAFIC CORRETORA DE VALORES E CÂMBIO S/A</v>
          </cell>
          <cell r="G398">
            <v>36661</v>
          </cell>
          <cell r="H398">
            <v>37025</v>
          </cell>
          <cell r="I398">
            <v>10000000</v>
          </cell>
          <cell r="J398">
            <v>10628486.33</v>
          </cell>
          <cell r="K398">
            <v>11669503.720000001</v>
          </cell>
          <cell r="L398">
            <v>100</v>
          </cell>
          <cell r="M398" t="str">
            <v>S</v>
          </cell>
          <cell r="O398" t="str">
            <v>T</v>
          </cell>
          <cell r="P398">
            <v>100</v>
          </cell>
          <cell r="Q398">
            <v>10628486.32</v>
          </cell>
          <cell r="R398">
            <v>-9.9999997764825821E-3</v>
          </cell>
        </row>
        <row r="399">
          <cell r="A399">
            <v>6263</v>
          </cell>
          <cell r="C399" t="str">
            <v>A</v>
          </cell>
          <cell r="D399" t="str">
            <v>USDCOM</v>
          </cell>
          <cell r="E399" t="str">
            <v>SWAP USD</v>
          </cell>
          <cell r="F399" t="str">
            <v>PHILIPS DO BRASIL LTDA</v>
          </cell>
          <cell r="G399">
            <v>36663</v>
          </cell>
          <cell r="H399">
            <v>36830</v>
          </cell>
          <cell r="I399">
            <v>3853705.31</v>
          </cell>
          <cell r="J399">
            <v>3913211.3651769427</v>
          </cell>
          <cell r="K399">
            <v>3913211.3651769427</v>
          </cell>
          <cell r="L399">
            <v>0</v>
          </cell>
          <cell r="O399" t="str">
            <v>T</v>
          </cell>
          <cell r="P399">
            <v>8.65</v>
          </cell>
          <cell r="Q399">
            <v>3884288.8199769193</v>
          </cell>
          <cell r="R399">
            <v>-28922.545200023334</v>
          </cell>
        </row>
        <row r="400">
          <cell r="A400">
            <v>6266</v>
          </cell>
          <cell r="C400" t="str">
            <v>A</v>
          </cell>
          <cell r="D400" t="str">
            <v>USDCOM</v>
          </cell>
          <cell r="E400" t="str">
            <v>SWAP USD</v>
          </cell>
          <cell r="F400" t="str">
            <v>PHILIPS DO BRASIL LTDA</v>
          </cell>
          <cell r="G400">
            <v>36663</v>
          </cell>
          <cell r="H400">
            <v>36889</v>
          </cell>
          <cell r="I400">
            <v>1159836.8799999999</v>
          </cell>
          <cell r="J400">
            <v>1177746.2196680952</v>
          </cell>
          <cell r="K400">
            <v>1177746.2196680952</v>
          </cell>
          <cell r="L400">
            <v>0</v>
          </cell>
          <cell r="O400" t="str">
            <v>T</v>
          </cell>
          <cell r="P400">
            <v>7.47</v>
          </cell>
          <cell r="Q400">
            <v>1156146.9428724921</v>
          </cell>
          <cell r="R400">
            <v>-21599.276795603102</v>
          </cell>
        </row>
        <row r="401">
          <cell r="A401">
            <v>6271</v>
          </cell>
          <cell r="C401" t="str">
            <v>A</v>
          </cell>
          <cell r="D401" t="str">
            <v>USDCOM</v>
          </cell>
          <cell r="E401" t="str">
            <v>SWAP USD</v>
          </cell>
          <cell r="F401" t="str">
            <v>SENIOR S.A. CCTVM</v>
          </cell>
          <cell r="G401">
            <v>36664</v>
          </cell>
          <cell r="H401">
            <v>36851</v>
          </cell>
          <cell r="I401">
            <v>18292000</v>
          </cell>
          <cell r="J401">
            <v>19056930.724999998</v>
          </cell>
          <cell r="K401">
            <v>19279541.078333333</v>
          </cell>
          <cell r="L401">
            <v>8.34</v>
          </cell>
          <cell r="O401" t="str">
            <v>T</v>
          </cell>
          <cell r="P401">
            <v>7.43</v>
          </cell>
          <cell r="Q401">
            <v>19074751.865045168</v>
          </cell>
          <cell r="R401">
            <v>17821.140045169741</v>
          </cell>
        </row>
        <row r="402">
          <cell r="A402">
            <v>6272</v>
          </cell>
          <cell r="C402" t="str">
            <v>A</v>
          </cell>
          <cell r="D402" t="str">
            <v>USDCOM</v>
          </cell>
          <cell r="E402" t="str">
            <v>SWAP USD</v>
          </cell>
          <cell r="F402" t="str">
            <v>INTERBANK S.A. CORR. CÂMBIO, TÍTS. E VALS. MOBILIÁ</v>
          </cell>
          <cell r="G402">
            <v>36664</v>
          </cell>
          <cell r="H402">
            <v>36851</v>
          </cell>
          <cell r="I402">
            <v>9146000</v>
          </cell>
          <cell r="J402">
            <v>9533662.5812499989</v>
          </cell>
          <cell r="K402">
            <v>9646969.6495833322</v>
          </cell>
          <cell r="L402">
            <v>8.49</v>
          </cell>
          <cell r="O402" t="str">
            <v>T</v>
          </cell>
          <cell r="P402">
            <v>7.43</v>
          </cell>
          <cell r="Q402">
            <v>9544498.5732684918</v>
          </cell>
          <cell r="R402">
            <v>10835.992018492892</v>
          </cell>
        </row>
        <row r="403">
          <cell r="A403">
            <v>6273</v>
          </cell>
          <cell r="C403" t="str">
            <v>A</v>
          </cell>
          <cell r="D403" t="str">
            <v>USDCOM</v>
          </cell>
          <cell r="E403" t="str">
            <v>SWAP USD</v>
          </cell>
          <cell r="F403" t="str">
            <v>C.M. CAPITAL MARKETS DISTR. TÍT. VAL. MOB. LTDA</v>
          </cell>
          <cell r="G403">
            <v>36664</v>
          </cell>
          <cell r="H403">
            <v>36851</v>
          </cell>
          <cell r="I403">
            <v>9146000</v>
          </cell>
          <cell r="J403">
            <v>9544057.0187499989</v>
          </cell>
          <cell r="K403">
            <v>9661367.8704166654</v>
          </cell>
          <cell r="L403">
            <v>8.7899999999999991</v>
          </cell>
          <cell r="O403" t="str">
            <v>T</v>
          </cell>
          <cell r="P403">
            <v>7.43</v>
          </cell>
          <cell r="Q403">
            <v>9558743.8547603115</v>
          </cell>
          <cell r="R403">
            <v>14686.836010312662</v>
          </cell>
        </row>
        <row r="404">
          <cell r="A404">
            <v>6274</v>
          </cell>
          <cell r="B404">
            <v>9917</v>
          </cell>
          <cell r="C404" t="str">
            <v>A</v>
          </cell>
          <cell r="D404" t="str">
            <v>CDI</v>
          </cell>
          <cell r="E404" t="str">
            <v>SWAP CDI</v>
          </cell>
          <cell r="F404" t="str">
            <v>Planner Corretora de Valores S/A</v>
          </cell>
          <cell r="G404">
            <v>36664</v>
          </cell>
          <cell r="H404">
            <v>37343</v>
          </cell>
          <cell r="I404">
            <v>7000000</v>
          </cell>
          <cell r="J404">
            <v>7424983.5499999998</v>
          </cell>
          <cell r="K404">
            <v>9373773.8100000005</v>
          </cell>
          <cell r="L404">
            <v>100</v>
          </cell>
          <cell r="M404" t="str">
            <v>S</v>
          </cell>
          <cell r="O404" t="str">
            <v>T</v>
          </cell>
          <cell r="P404">
            <v>100</v>
          </cell>
          <cell r="Q404">
            <v>7424983.5499999998</v>
          </cell>
          <cell r="R404">
            <v>0</v>
          </cell>
        </row>
        <row r="405">
          <cell r="A405">
            <v>6276</v>
          </cell>
          <cell r="C405" t="str">
            <v>A</v>
          </cell>
          <cell r="D405" t="str">
            <v>PRÉ</v>
          </cell>
          <cell r="E405" t="str">
            <v>SWAP PRÉ</v>
          </cell>
          <cell r="F405" t="str">
            <v>COIMPA - SOCIEDADE INDUSTRIAL DE METAIS PREC.</v>
          </cell>
          <cell r="G405">
            <v>36664</v>
          </cell>
          <cell r="H405">
            <v>36810</v>
          </cell>
          <cell r="I405">
            <v>1075569.6000000001</v>
          </cell>
          <cell r="J405">
            <v>1138965.9499727909</v>
          </cell>
          <cell r="K405">
            <v>1144293.3295139398</v>
          </cell>
          <cell r="L405">
            <v>16.5</v>
          </cell>
          <cell r="M405" t="str">
            <v>C</v>
          </cell>
          <cell r="O405" t="str">
            <v>H</v>
          </cell>
          <cell r="P405">
            <v>17.100000000000001</v>
          </cell>
          <cell r="Q405">
            <v>1138787.7910176492</v>
          </cell>
          <cell r="R405">
            <v>-178.15895514166914</v>
          </cell>
        </row>
        <row r="406">
          <cell r="A406">
            <v>6279</v>
          </cell>
          <cell r="B406">
            <v>10093</v>
          </cell>
          <cell r="C406" t="str">
            <v>A</v>
          </cell>
          <cell r="D406" t="str">
            <v>CDI</v>
          </cell>
          <cell r="E406" t="str">
            <v>SWAP CDI</v>
          </cell>
          <cell r="F406" t="str">
            <v>BITTENCOURT S.A. C.T.V.C.</v>
          </cell>
          <cell r="G406">
            <v>36665</v>
          </cell>
          <cell r="H406">
            <v>37025</v>
          </cell>
          <cell r="I406">
            <v>10000000</v>
          </cell>
          <cell r="J406">
            <v>10600008.960000001</v>
          </cell>
          <cell r="K406">
            <v>11638237.109999999</v>
          </cell>
          <cell r="L406">
            <v>100</v>
          </cell>
          <cell r="M406" t="str">
            <v>S</v>
          </cell>
          <cell r="O406" t="str">
            <v>T</v>
          </cell>
          <cell r="P406">
            <v>100</v>
          </cell>
          <cell r="Q406">
            <v>10600008.949999999</v>
          </cell>
          <cell r="R406">
            <v>-1.0000001639127731E-2</v>
          </cell>
        </row>
        <row r="407">
          <cell r="A407">
            <v>6280</v>
          </cell>
          <cell r="B407">
            <v>10095</v>
          </cell>
          <cell r="C407" t="str">
            <v>A</v>
          </cell>
          <cell r="D407" t="str">
            <v>CDI</v>
          </cell>
          <cell r="E407" t="str">
            <v>SWAP CDI</v>
          </cell>
          <cell r="F407" t="str">
            <v>DC CORRETORA DE CÂMBIO, TÍT. VAL. MOB. S.A.</v>
          </cell>
          <cell r="G407">
            <v>36665</v>
          </cell>
          <cell r="H407">
            <v>37025</v>
          </cell>
          <cell r="I407">
            <v>20000000</v>
          </cell>
          <cell r="J407">
            <v>21200017.93</v>
          </cell>
          <cell r="K407">
            <v>23276474.23</v>
          </cell>
          <cell r="L407">
            <v>100</v>
          </cell>
          <cell r="M407" t="str">
            <v>S</v>
          </cell>
          <cell r="O407" t="str">
            <v>T</v>
          </cell>
          <cell r="P407">
            <v>100</v>
          </cell>
          <cell r="Q407">
            <v>21200017.920000002</v>
          </cell>
          <cell r="R407">
            <v>-9.9999979138374329E-3</v>
          </cell>
        </row>
        <row r="408">
          <cell r="A408">
            <v>6281</v>
          </cell>
          <cell r="B408">
            <v>10097</v>
          </cell>
          <cell r="C408" t="str">
            <v>A</v>
          </cell>
          <cell r="D408" t="str">
            <v>CDI</v>
          </cell>
          <cell r="E408" t="str">
            <v>SWAP CDI</v>
          </cell>
          <cell r="F408" t="str">
            <v>SAFIC CORRETORA DE VALORES E CÂMBIO S/A</v>
          </cell>
          <cell r="G408">
            <v>36665</v>
          </cell>
          <cell r="H408">
            <v>37025</v>
          </cell>
          <cell r="I408">
            <v>40000000</v>
          </cell>
          <cell r="J408">
            <v>42400035.859999999</v>
          </cell>
          <cell r="K408">
            <v>46552948.469999999</v>
          </cell>
          <cell r="L408">
            <v>100</v>
          </cell>
          <cell r="M408" t="str">
            <v>S</v>
          </cell>
          <cell r="O408" t="str">
            <v>T</v>
          </cell>
          <cell r="P408">
            <v>100</v>
          </cell>
          <cell r="Q408">
            <v>42400035.859999999</v>
          </cell>
          <cell r="R408">
            <v>0</v>
          </cell>
        </row>
        <row r="409">
          <cell r="A409">
            <v>6285</v>
          </cell>
          <cell r="C409" t="str">
            <v>A</v>
          </cell>
          <cell r="D409" t="str">
            <v>PRÉ</v>
          </cell>
          <cell r="E409" t="str">
            <v>SWAP PRÉ</v>
          </cell>
          <cell r="F409" t="str">
            <v>DC CORRETORA DE CÂMBIO, TÍT. VAL. MOB. S.A.</v>
          </cell>
          <cell r="G409">
            <v>36669</v>
          </cell>
          <cell r="H409">
            <v>37039</v>
          </cell>
          <cell r="I409">
            <v>10000000</v>
          </cell>
          <cell r="J409">
            <v>10739709.983330639</v>
          </cell>
          <cell r="K409">
            <v>12252073.010539724</v>
          </cell>
          <cell r="L409">
            <v>21.85</v>
          </cell>
          <cell r="M409" t="str">
            <v>S</v>
          </cell>
          <cell r="O409" t="str">
            <v>T</v>
          </cell>
          <cell r="P409">
            <v>16.14</v>
          </cell>
          <cell r="Q409">
            <v>11089058.457294552</v>
          </cell>
          <cell r="R409">
            <v>349348.47396391258</v>
          </cell>
        </row>
        <row r="410">
          <cell r="A410">
            <v>6289</v>
          </cell>
          <cell r="C410" t="str">
            <v>A</v>
          </cell>
          <cell r="D410" t="str">
            <v>PRÉ</v>
          </cell>
          <cell r="E410" t="str">
            <v>SWAP PRÉ</v>
          </cell>
          <cell r="F410" t="str">
            <v>DC CORRETORA DE CÂMBIO, TÍT. VAL. MOB. S.A.</v>
          </cell>
          <cell r="G410">
            <v>36670</v>
          </cell>
          <cell r="H410">
            <v>37039</v>
          </cell>
          <cell r="I410">
            <v>20000000</v>
          </cell>
          <cell r="J410">
            <v>21461317.349849235</v>
          </cell>
          <cell r="K410">
            <v>24470096.937445708</v>
          </cell>
          <cell r="L410">
            <v>21.75</v>
          </cell>
          <cell r="M410" t="str">
            <v>S</v>
          </cell>
          <cell r="O410" t="str">
            <v>T</v>
          </cell>
          <cell r="P410">
            <v>16.14</v>
          </cell>
          <cell r="Q410">
            <v>22147299.902765308</v>
          </cell>
          <cell r="R410">
            <v>685982.55291607231</v>
          </cell>
        </row>
        <row r="411">
          <cell r="A411">
            <v>6292</v>
          </cell>
          <cell r="B411">
            <v>10590</v>
          </cell>
          <cell r="C411" t="str">
            <v>A</v>
          </cell>
          <cell r="D411" t="str">
            <v>CDI</v>
          </cell>
          <cell r="E411" t="str">
            <v>SWAP CDI</v>
          </cell>
          <cell r="F411" t="str">
            <v>SAFIC CORRETORA DE VALORES E CÂMBIO S/A</v>
          </cell>
          <cell r="G411">
            <v>36670</v>
          </cell>
          <cell r="H411">
            <v>37039</v>
          </cell>
          <cell r="I411">
            <v>20000000</v>
          </cell>
          <cell r="J411">
            <v>21157412.670000002</v>
          </cell>
          <cell r="K411">
            <v>23376389.829999998</v>
          </cell>
          <cell r="L411">
            <v>100</v>
          </cell>
          <cell r="M411" t="str">
            <v>S</v>
          </cell>
          <cell r="O411" t="str">
            <v>T</v>
          </cell>
          <cell r="P411">
            <v>100</v>
          </cell>
          <cell r="Q411">
            <v>21157412.670000002</v>
          </cell>
          <cell r="R411">
            <v>0</v>
          </cell>
        </row>
        <row r="412">
          <cell r="A412">
            <v>6294</v>
          </cell>
          <cell r="C412" t="str">
            <v>A</v>
          </cell>
          <cell r="D412" t="str">
            <v>PRÉ</v>
          </cell>
          <cell r="E412" t="str">
            <v>SWAP PRÉ</v>
          </cell>
          <cell r="F412" t="str">
            <v>DORIA &amp; ATHERINO S/A CCVM</v>
          </cell>
          <cell r="G412">
            <v>36670</v>
          </cell>
          <cell r="H412">
            <v>37039</v>
          </cell>
          <cell r="I412">
            <v>10000000</v>
          </cell>
          <cell r="J412">
            <v>10731921.836307026</v>
          </cell>
          <cell r="K412">
            <v>12239168.707302799</v>
          </cell>
          <cell r="L412">
            <v>21.79</v>
          </cell>
          <cell r="M412" t="str">
            <v>S</v>
          </cell>
          <cell r="O412" t="str">
            <v>T</v>
          </cell>
          <cell r="P412">
            <v>16.14</v>
          </cell>
          <cell r="Q412">
            <v>11077379.08084766</v>
          </cell>
          <cell r="R412">
            <v>345457.24454063363</v>
          </cell>
        </row>
        <row r="413">
          <cell r="A413">
            <v>6296</v>
          </cell>
          <cell r="C413" t="str">
            <v>A</v>
          </cell>
          <cell r="D413" t="str">
            <v>PRÉ</v>
          </cell>
          <cell r="E413" t="str">
            <v>SWAP PRÉ</v>
          </cell>
          <cell r="F413" t="str">
            <v>BANCO FIAT S/A</v>
          </cell>
          <cell r="G413">
            <v>36670</v>
          </cell>
          <cell r="H413">
            <v>36823</v>
          </cell>
          <cell r="I413">
            <v>4263927.13</v>
          </cell>
          <cell r="J413">
            <v>4565354.7688049916</v>
          </cell>
          <cell r="K413">
            <v>4623741.6115976879</v>
          </cell>
          <cell r="L413">
            <v>21</v>
          </cell>
          <cell r="M413" t="str">
            <v>S</v>
          </cell>
          <cell r="O413" t="str">
            <v>T</v>
          </cell>
          <cell r="P413">
            <v>15.56</v>
          </cell>
          <cell r="Q413">
            <v>4579370.337596152</v>
          </cell>
          <cell r="R413">
            <v>14015.56879116036</v>
          </cell>
        </row>
        <row r="414">
          <cell r="A414">
            <v>6297</v>
          </cell>
          <cell r="C414" t="str">
            <v>A</v>
          </cell>
          <cell r="D414" t="str">
            <v>PRÉ</v>
          </cell>
          <cell r="E414" t="str">
            <v>SWAP PRÉ</v>
          </cell>
          <cell r="F414" t="str">
            <v>BANCO FIAT S/A</v>
          </cell>
          <cell r="G414">
            <v>36670</v>
          </cell>
          <cell r="H414">
            <v>36854</v>
          </cell>
          <cell r="I414">
            <v>4194508.07</v>
          </cell>
          <cell r="J414">
            <v>4491028.3023916325</v>
          </cell>
          <cell r="K414">
            <v>4623741.616620996</v>
          </cell>
          <cell r="L414">
            <v>21</v>
          </cell>
          <cell r="M414" t="str">
            <v>S</v>
          </cell>
          <cell r="O414" t="str">
            <v>T</v>
          </cell>
          <cell r="P414">
            <v>15.73</v>
          </cell>
          <cell r="Q414">
            <v>4521691.477774716</v>
          </cell>
          <cell r="R414">
            <v>30663.175383083522</v>
          </cell>
        </row>
        <row r="415">
          <cell r="A415">
            <v>6298</v>
          </cell>
          <cell r="C415" t="str">
            <v>A</v>
          </cell>
          <cell r="D415" t="str">
            <v>PRÉ</v>
          </cell>
          <cell r="E415" t="str">
            <v>SWAP PRÉ</v>
          </cell>
          <cell r="F415" t="str">
            <v>BANCO FIAT S/A</v>
          </cell>
          <cell r="G415">
            <v>36670</v>
          </cell>
          <cell r="H415">
            <v>36886</v>
          </cell>
          <cell r="I415">
            <v>4124034.92</v>
          </cell>
          <cell r="J415">
            <v>4415573.2297283215</v>
          </cell>
          <cell r="K415">
            <v>4623741.6089500394</v>
          </cell>
          <cell r="L415">
            <v>21</v>
          </cell>
          <cell r="M415" t="str">
            <v>S</v>
          </cell>
          <cell r="O415" t="str">
            <v>T</v>
          </cell>
          <cell r="P415">
            <v>15.62</v>
          </cell>
          <cell r="Q415">
            <v>4464354.300077118</v>
          </cell>
          <cell r="R415">
            <v>48781.070348796435</v>
          </cell>
        </row>
        <row r="416">
          <cell r="A416">
            <v>6299</v>
          </cell>
          <cell r="C416" t="str">
            <v>A</v>
          </cell>
          <cell r="D416" t="str">
            <v>PRÉ</v>
          </cell>
          <cell r="E416" t="str">
            <v>SWAP PRÉ</v>
          </cell>
          <cell r="F416" t="str">
            <v>BANCO FIAT S/A</v>
          </cell>
          <cell r="G416">
            <v>36670</v>
          </cell>
          <cell r="H416">
            <v>36915</v>
          </cell>
          <cell r="I416">
            <v>4061191.92</v>
          </cell>
          <cell r="J416">
            <v>4348287.701390502</v>
          </cell>
          <cell r="K416">
            <v>4623741.6192404125</v>
          </cell>
          <cell r="L416">
            <v>21</v>
          </cell>
          <cell r="M416" t="str">
            <v>S</v>
          </cell>
          <cell r="O416" t="str">
            <v>T</v>
          </cell>
          <cell r="P416">
            <v>15.82</v>
          </cell>
          <cell r="Q416">
            <v>4410036.4429665776</v>
          </cell>
          <cell r="R416">
            <v>61748.741576075554</v>
          </cell>
        </row>
        <row r="417">
          <cell r="A417">
            <v>6300</v>
          </cell>
          <cell r="C417" t="str">
            <v>A</v>
          </cell>
          <cell r="D417" t="str">
            <v>PRÉ</v>
          </cell>
          <cell r="E417" t="str">
            <v>SWAP PRÉ</v>
          </cell>
          <cell r="F417" t="str">
            <v>BANCO FIAT S/A</v>
          </cell>
          <cell r="G417">
            <v>36670</v>
          </cell>
          <cell r="H417">
            <v>36950</v>
          </cell>
          <cell r="I417">
            <v>3986620.86</v>
          </cell>
          <cell r="J417">
            <v>4268445.0272531882</v>
          </cell>
          <cell r="K417">
            <v>4623741.6095330864</v>
          </cell>
          <cell r="L417">
            <v>21</v>
          </cell>
          <cell r="M417" t="str">
            <v>S</v>
          </cell>
          <cell r="O417" t="str">
            <v>T</v>
          </cell>
          <cell r="P417">
            <v>15.8</v>
          </cell>
          <cell r="Q417">
            <v>4347895.6583465962</v>
          </cell>
          <cell r="R417">
            <v>79450.631093407981</v>
          </cell>
        </row>
        <row r="418">
          <cell r="A418">
            <v>6301</v>
          </cell>
          <cell r="C418" t="str">
            <v>A</v>
          </cell>
          <cell r="D418" t="str">
            <v>PRÉ</v>
          </cell>
          <cell r="E418" t="str">
            <v>SWAP PRÉ</v>
          </cell>
          <cell r="F418" t="str">
            <v>BANCO FIAT S/A</v>
          </cell>
          <cell r="G418">
            <v>36670</v>
          </cell>
          <cell r="H418">
            <v>36976</v>
          </cell>
          <cell r="I418">
            <v>3932113.02</v>
          </cell>
          <cell r="J418">
            <v>4210083.892155352</v>
          </cell>
          <cell r="K418">
            <v>4623741.6172254533</v>
          </cell>
          <cell r="L418">
            <v>21</v>
          </cell>
          <cell r="M418" t="str">
            <v>S</v>
          </cell>
          <cell r="O418" t="str">
            <v>T</v>
          </cell>
          <cell r="P418">
            <v>15.95</v>
          </cell>
          <cell r="Q418">
            <v>4299295.5174413901</v>
          </cell>
          <cell r="R418">
            <v>89211.625286038034</v>
          </cell>
        </row>
        <row r="419">
          <cell r="A419">
            <v>6302</v>
          </cell>
          <cell r="C419" t="str">
            <v>A</v>
          </cell>
          <cell r="D419" t="str">
            <v>PRÉ</v>
          </cell>
          <cell r="E419" t="str">
            <v>SWAP PRÉ</v>
          </cell>
          <cell r="F419" t="str">
            <v>BANCO FIAT S/A</v>
          </cell>
          <cell r="G419">
            <v>36670</v>
          </cell>
          <cell r="H419">
            <v>37005</v>
          </cell>
          <cell r="I419">
            <v>3872194.5600000001</v>
          </cell>
          <cell r="J419">
            <v>4145929.6468410208</v>
          </cell>
          <cell r="K419">
            <v>4623741.6151011316</v>
          </cell>
          <cell r="L419">
            <v>21</v>
          </cell>
          <cell r="M419" t="str">
            <v>S</v>
          </cell>
          <cell r="O419" t="str">
            <v>T</v>
          </cell>
          <cell r="P419">
            <v>16.07</v>
          </cell>
          <cell r="Q419">
            <v>4245803.911095188</v>
          </cell>
          <cell r="R419">
            <v>99874.26425416721</v>
          </cell>
        </row>
        <row r="420">
          <cell r="A420">
            <v>6303</v>
          </cell>
          <cell r="C420" t="str">
            <v>A</v>
          </cell>
          <cell r="D420" t="str">
            <v>PRÉ</v>
          </cell>
          <cell r="E420" t="str">
            <v>SWAP PRÉ</v>
          </cell>
          <cell r="F420" t="str">
            <v>BANCO FIAT S/A</v>
          </cell>
          <cell r="G420">
            <v>36670</v>
          </cell>
          <cell r="H420">
            <v>37035</v>
          </cell>
          <cell r="I420">
            <v>3811170.6</v>
          </cell>
          <cell r="J420">
            <v>4080591.7509756745</v>
          </cell>
          <cell r="K420">
            <v>4623741.6147536775</v>
          </cell>
          <cell r="L420">
            <v>21</v>
          </cell>
          <cell r="M420" t="str">
            <v>S</v>
          </cell>
          <cell r="O420" t="str">
            <v>T</v>
          </cell>
          <cell r="P420">
            <v>16.21</v>
          </cell>
          <cell r="Q420">
            <v>4190110.4806522648</v>
          </cell>
          <cell r="R420">
            <v>109518.7296765903</v>
          </cell>
        </row>
        <row r="421">
          <cell r="A421">
            <v>6307</v>
          </cell>
          <cell r="C421" t="str">
            <v>A</v>
          </cell>
          <cell r="D421" t="str">
            <v>USDCOM</v>
          </cell>
          <cell r="E421" t="str">
            <v>SWAP USD</v>
          </cell>
          <cell r="F421" t="str">
            <v>C.M. CAPITAL MARKETS DISTR. TÍT. VAL. MOB. LTDA</v>
          </cell>
          <cell r="G421">
            <v>36671</v>
          </cell>
          <cell r="H421">
            <v>36859</v>
          </cell>
          <cell r="I421">
            <v>18537000</v>
          </cell>
          <cell r="J421">
            <v>19161655.324444443</v>
          </cell>
          <cell r="K421">
            <v>19481650.007777777</v>
          </cell>
          <cell r="L421">
            <v>10.39</v>
          </cell>
          <cell r="O421" t="str">
            <v>T</v>
          </cell>
          <cell r="P421">
            <v>7.36</v>
          </cell>
          <cell r="Q421">
            <v>19245499.290878497</v>
          </cell>
          <cell r="R421">
            <v>83843.966434054077</v>
          </cell>
        </row>
        <row r="422">
          <cell r="A422">
            <v>6310</v>
          </cell>
          <cell r="B422">
            <v>10703</v>
          </cell>
          <cell r="C422" t="str">
            <v>A</v>
          </cell>
          <cell r="D422" t="str">
            <v>CDI</v>
          </cell>
          <cell r="E422" t="str">
            <v>SWAP CDI</v>
          </cell>
          <cell r="F422" t="str">
            <v>LINK CORRETORA DE MERCADORIAS LTDA</v>
          </cell>
          <cell r="G422">
            <v>36671</v>
          </cell>
          <cell r="H422">
            <v>36859</v>
          </cell>
          <cell r="I422">
            <v>20000000</v>
          </cell>
          <cell r="J422">
            <v>21143222.870000001</v>
          </cell>
          <cell r="K422">
            <v>21659619.210000001</v>
          </cell>
          <cell r="L422">
            <v>100</v>
          </cell>
          <cell r="M422" t="str">
            <v>S</v>
          </cell>
          <cell r="O422" t="str">
            <v>T</v>
          </cell>
          <cell r="P422">
            <v>100</v>
          </cell>
          <cell r="Q422">
            <v>21143222.859999999</v>
          </cell>
          <cell r="R422">
            <v>-1.0000001639127731E-2</v>
          </cell>
        </row>
        <row r="423">
          <cell r="A423">
            <v>6311</v>
          </cell>
          <cell r="B423">
            <v>10705</v>
          </cell>
          <cell r="C423" t="str">
            <v>A</v>
          </cell>
          <cell r="D423" t="str">
            <v>CDI</v>
          </cell>
          <cell r="E423" t="str">
            <v>SWAP CDI</v>
          </cell>
          <cell r="F423" t="str">
            <v>SAFIC CORRETORA DE VALORES E CÂMBIO S/A</v>
          </cell>
          <cell r="G423">
            <v>36671</v>
          </cell>
          <cell r="H423">
            <v>37039</v>
          </cell>
          <cell r="I423">
            <v>20000000</v>
          </cell>
          <cell r="J423">
            <v>21143222.870000001</v>
          </cell>
          <cell r="K423">
            <v>23360711.809999999</v>
          </cell>
          <cell r="L423">
            <v>100</v>
          </cell>
          <cell r="M423" t="str">
            <v>S</v>
          </cell>
          <cell r="O423" t="str">
            <v>T</v>
          </cell>
          <cell r="P423">
            <v>100</v>
          </cell>
          <cell r="Q423">
            <v>21143222.859999999</v>
          </cell>
          <cell r="R423">
            <v>-1.0000001639127731E-2</v>
          </cell>
        </row>
        <row r="424">
          <cell r="A424">
            <v>6315</v>
          </cell>
          <cell r="C424" t="str">
            <v>A</v>
          </cell>
          <cell r="D424" t="str">
            <v>USDCOM</v>
          </cell>
          <cell r="E424" t="str">
            <v>SWAP USD</v>
          </cell>
          <cell r="F424" t="str">
            <v>SENIOR S.A. CCTVM</v>
          </cell>
          <cell r="G424">
            <v>36671</v>
          </cell>
          <cell r="H424">
            <v>36942</v>
          </cell>
          <cell r="I424">
            <v>73937187.980000004</v>
          </cell>
          <cell r="J424">
            <v>76548285.7526436</v>
          </cell>
          <cell r="K424">
            <v>79723822.143101618</v>
          </cell>
          <cell r="L424">
            <v>10.846299999999999</v>
          </cell>
          <cell r="O424" t="str">
            <v>T</v>
          </cell>
          <cell r="P424">
            <v>7.61</v>
          </cell>
          <cell r="Q424">
            <v>77384749.118569657</v>
          </cell>
          <cell r="R424">
            <v>836463.3659260571</v>
          </cell>
        </row>
        <row r="425">
          <cell r="A425">
            <v>6317</v>
          </cell>
          <cell r="C425" t="str">
            <v>A</v>
          </cell>
          <cell r="D425" t="str">
            <v>PRÉ</v>
          </cell>
          <cell r="E425" t="str">
            <v>SWAP PRÉ</v>
          </cell>
          <cell r="F425" t="str">
            <v>DC CORRETORA DE CÂMBIO, TÍT. VAL. MOB. S.A.</v>
          </cell>
          <cell r="G425">
            <v>36671</v>
          </cell>
          <cell r="H425">
            <v>37039</v>
          </cell>
          <cell r="I425">
            <v>15000000</v>
          </cell>
          <cell r="J425">
            <v>16068534.482464293</v>
          </cell>
          <cell r="K425">
            <v>18281451.007390793</v>
          </cell>
          <cell r="L425">
            <v>21.353300000000001</v>
          </cell>
          <cell r="M425" t="str">
            <v>S</v>
          </cell>
          <cell r="O425" t="str">
            <v>T</v>
          </cell>
          <cell r="P425">
            <v>16.14</v>
          </cell>
          <cell r="Q425">
            <v>16546104.380110331</v>
          </cell>
          <cell r="R425">
            <v>477569.89764603786</v>
          </cell>
        </row>
        <row r="426">
          <cell r="A426">
            <v>6318</v>
          </cell>
          <cell r="C426" t="str">
            <v>A</v>
          </cell>
          <cell r="D426" t="str">
            <v>USDCOM</v>
          </cell>
          <cell r="E426" t="str">
            <v>SWAP USD</v>
          </cell>
          <cell r="F426" t="str">
            <v>LAETA S/A DTVM</v>
          </cell>
          <cell r="G426">
            <v>36671</v>
          </cell>
          <cell r="H426">
            <v>36942</v>
          </cell>
          <cell r="I426">
            <v>17762724.34</v>
          </cell>
          <cell r="J426">
            <v>18380931.439633999</v>
          </cell>
          <cell r="K426">
            <v>19133675.045126501</v>
          </cell>
          <cell r="L426">
            <v>10.702</v>
          </cell>
          <cell r="O426" t="str">
            <v>T</v>
          </cell>
          <cell r="P426">
            <v>7.61</v>
          </cell>
          <cell r="Q426">
            <v>18572298.759405002</v>
          </cell>
          <cell r="R426">
            <v>191367.31977100298</v>
          </cell>
        </row>
        <row r="427">
          <cell r="A427">
            <v>6320</v>
          </cell>
          <cell r="C427" t="str">
            <v>A</v>
          </cell>
          <cell r="D427" t="str">
            <v>PRÉ</v>
          </cell>
          <cell r="E427" t="str">
            <v>SWAP PRÉ</v>
          </cell>
          <cell r="F427" t="str">
            <v>DC CORRETORA DE CÂMBIO, TÍT. VAL. MOB. S.A.</v>
          </cell>
          <cell r="G427">
            <v>36672</v>
          </cell>
          <cell r="H427">
            <v>37039</v>
          </cell>
          <cell r="I427">
            <v>10000000</v>
          </cell>
          <cell r="J427">
            <v>10699644.684329526</v>
          </cell>
          <cell r="K427">
            <v>12158234.08280129</v>
          </cell>
          <cell r="L427">
            <v>21.13</v>
          </cell>
          <cell r="M427" t="str">
            <v>S</v>
          </cell>
          <cell r="O427" t="str">
            <v>T</v>
          </cell>
          <cell r="P427">
            <v>16.14</v>
          </cell>
          <cell r="Q427">
            <v>11004127.086548869</v>
          </cell>
          <cell r="R427">
            <v>304482.40221934207</v>
          </cell>
        </row>
        <row r="428">
          <cell r="A428">
            <v>6336</v>
          </cell>
          <cell r="B428">
            <v>11096</v>
          </cell>
          <cell r="C428" t="str">
            <v>A</v>
          </cell>
          <cell r="D428" t="str">
            <v>CDI</v>
          </cell>
          <cell r="E428" t="str">
            <v>SWAP CDI</v>
          </cell>
          <cell r="F428" t="str">
            <v>SAFIC CORRETORA DE VALORES E CÂMBIO S/A</v>
          </cell>
          <cell r="G428">
            <v>36676</v>
          </cell>
          <cell r="H428">
            <v>37039</v>
          </cell>
          <cell r="I428">
            <v>10000000</v>
          </cell>
          <cell r="J428">
            <v>10550351.73</v>
          </cell>
          <cell r="K428">
            <v>11656866.5</v>
          </cell>
          <cell r="L428">
            <v>100</v>
          </cell>
          <cell r="M428" t="str">
            <v>S</v>
          </cell>
          <cell r="O428" t="str">
            <v>T</v>
          </cell>
          <cell r="P428">
            <v>100</v>
          </cell>
          <cell r="Q428">
            <v>10550351.73</v>
          </cell>
          <cell r="R428">
            <v>0</v>
          </cell>
        </row>
        <row r="429">
          <cell r="A429">
            <v>6337</v>
          </cell>
          <cell r="C429" t="str">
            <v>A</v>
          </cell>
          <cell r="D429" t="str">
            <v>USDCOM</v>
          </cell>
          <cell r="E429" t="str">
            <v>SWAP USD</v>
          </cell>
          <cell r="F429" t="str">
            <v>INTERBANK S.A. CORR. CÂMBIO, TÍTS. E VALS. MOBILIÁ</v>
          </cell>
          <cell r="G429">
            <v>36676</v>
          </cell>
          <cell r="H429">
            <v>36819</v>
          </cell>
          <cell r="I429">
            <v>9194000</v>
          </cell>
          <cell r="J429">
            <v>9562759.3066666666</v>
          </cell>
          <cell r="K429">
            <v>9615321.7955555562</v>
          </cell>
          <cell r="L429">
            <v>10.24</v>
          </cell>
          <cell r="O429" t="str">
            <v>T</v>
          </cell>
          <cell r="P429">
            <v>10.53</v>
          </cell>
          <cell r="Q429">
            <v>9559424.0838292744</v>
          </cell>
          <cell r="R429">
            <v>-3335.2228373922408</v>
          </cell>
        </row>
        <row r="430">
          <cell r="A430">
            <v>6344</v>
          </cell>
          <cell r="C430" t="str">
            <v>A</v>
          </cell>
          <cell r="D430" t="str">
            <v>USDCOM</v>
          </cell>
          <cell r="E430" t="str">
            <v>SWAP USD</v>
          </cell>
          <cell r="F430" t="str">
            <v>INTERBANK S.A. CORR. CÂMBIO, TÍTS. E VALS. MOBILIÁ</v>
          </cell>
          <cell r="G430">
            <v>36677</v>
          </cell>
          <cell r="H430">
            <v>37041</v>
          </cell>
          <cell r="I430">
            <v>9152500</v>
          </cell>
          <cell r="J430">
            <v>9557000.0183333308</v>
          </cell>
          <cell r="K430">
            <v>10186795.136666665</v>
          </cell>
          <cell r="L430">
            <v>10.14</v>
          </cell>
          <cell r="O430" t="str">
            <v>T</v>
          </cell>
          <cell r="P430">
            <v>8.01</v>
          </cell>
          <cell r="Q430">
            <v>9666516.7992155794</v>
          </cell>
          <cell r="R430">
            <v>109516.78088224865</v>
          </cell>
        </row>
        <row r="431">
          <cell r="A431">
            <v>6345</v>
          </cell>
          <cell r="B431">
            <v>11242</v>
          </cell>
          <cell r="C431" t="str">
            <v>A</v>
          </cell>
          <cell r="D431" t="str">
            <v>CDI</v>
          </cell>
          <cell r="E431" t="str">
            <v>SWAP CDI</v>
          </cell>
          <cell r="F431" t="str">
            <v>LINK CORRETORA DE MERCADORIAS LTDA</v>
          </cell>
          <cell r="G431">
            <v>36677</v>
          </cell>
          <cell r="H431">
            <v>37041</v>
          </cell>
          <cell r="I431">
            <v>18305000</v>
          </cell>
          <cell r="J431">
            <v>19299479.379999999</v>
          </cell>
          <cell r="K431">
            <v>21350461.100000001</v>
          </cell>
          <cell r="L431">
            <v>100</v>
          </cell>
          <cell r="M431" t="str">
            <v>S</v>
          </cell>
          <cell r="O431" t="str">
            <v>T</v>
          </cell>
          <cell r="P431">
            <v>100</v>
          </cell>
          <cell r="Q431">
            <v>19299479.379999999</v>
          </cell>
          <cell r="R431">
            <v>0</v>
          </cell>
        </row>
        <row r="432">
          <cell r="A432">
            <v>6346</v>
          </cell>
          <cell r="C432" t="str">
            <v>A</v>
          </cell>
          <cell r="D432" t="str">
            <v>PRÉ</v>
          </cell>
          <cell r="E432" t="str">
            <v>SWAP PRÉ</v>
          </cell>
          <cell r="F432" t="str">
            <v>BITTENCOURT S.A. C.T.V.C.</v>
          </cell>
          <cell r="G432">
            <v>36677</v>
          </cell>
          <cell r="H432">
            <v>37039</v>
          </cell>
          <cell r="I432">
            <v>10000000</v>
          </cell>
          <cell r="J432">
            <v>10661035.465474771</v>
          </cell>
          <cell r="K432">
            <v>12091681.772419689</v>
          </cell>
          <cell r="L432">
            <v>20.79</v>
          </cell>
          <cell r="M432" t="str">
            <v>S</v>
          </cell>
          <cell r="O432" t="str">
            <v>T</v>
          </cell>
          <cell r="P432">
            <v>16.14</v>
          </cell>
          <cell r="Q432">
            <v>10943892.1810227</v>
          </cell>
          <cell r="R432">
            <v>282856.71554792859</v>
          </cell>
        </row>
        <row r="433">
          <cell r="A433">
            <v>6347</v>
          </cell>
          <cell r="C433" t="str">
            <v>A</v>
          </cell>
          <cell r="D433" t="str">
            <v>USDCOM</v>
          </cell>
          <cell r="E433" t="str">
            <v>SWAP USD</v>
          </cell>
          <cell r="F433" t="str">
            <v>FINABANK CORRETORA C.T.V.M. LTDA</v>
          </cell>
          <cell r="G433">
            <v>36677</v>
          </cell>
          <cell r="H433">
            <v>37013</v>
          </cell>
          <cell r="I433">
            <v>3661000</v>
          </cell>
          <cell r="J433">
            <v>3827809.8695555553</v>
          </cell>
          <cell r="K433">
            <v>4059368.1653333334</v>
          </cell>
          <cell r="L433">
            <v>10.54</v>
          </cell>
          <cell r="O433" t="str">
            <v>T</v>
          </cell>
          <cell r="P433">
            <v>7.82</v>
          </cell>
          <cell r="Q433">
            <v>3878987.2993490309</v>
          </cell>
          <cell r="R433">
            <v>51177.429793475661</v>
          </cell>
        </row>
        <row r="434">
          <cell r="A434">
            <v>6348</v>
          </cell>
          <cell r="C434" t="str">
            <v>A</v>
          </cell>
          <cell r="D434" t="str">
            <v>PRÉ</v>
          </cell>
          <cell r="E434" t="str">
            <v>SWAP PRÉ</v>
          </cell>
          <cell r="F434" t="str">
            <v>LINK CORRETORA DE MERCADORIAS LTDA</v>
          </cell>
          <cell r="G434">
            <v>36677</v>
          </cell>
          <cell r="H434">
            <v>37039</v>
          </cell>
          <cell r="I434">
            <v>10000000</v>
          </cell>
          <cell r="J434">
            <v>10661035.465474771</v>
          </cell>
          <cell r="K434">
            <v>12091681.772419689</v>
          </cell>
          <cell r="L434">
            <v>20.79</v>
          </cell>
          <cell r="M434" t="str">
            <v>S</v>
          </cell>
          <cell r="O434" t="str">
            <v>T</v>
          </cell>
          <cell r="P434">
            <v>16.14</v>
          </cell>
          <cell r="Q434">
            <v>10943892.1810227</v>
          </cell>
          <cell r="R434">
            <v>282856.71554792859</v>
          </cell>
        </row>
        <row r="435">
          <cell r="A435">
            <v>6349</v>
          </cell>
          <cell r="B435">
            <v>11250</v>
          </cell>
          <cell r="C435" t="str">
            <v>A</v>
          </cell>
          <cell r="D435" t="str">
            <v>CDI</v>
          </cell>
          <cell r="E435" t="str">
            <v>SWAP CDI</v>
          </cell>
          <cell r="F435" t="str">
            <v>LINK CORRETORA DE MERCADORIAS LTDA</v>
          </cell>
          <cell r="G435">
            <v>36677</v>
          </cell>
          <cell r="H435">
            <v>37041</v>
          </cell>
          <cell r="I435">
            <v>18305000</v>
          </cell>
          <cell r="J435">
            <v>19299479.379999999</v>
          </cell>
          <cell r="K435">
            <v>21350461.100000001</v>
          </cell>
          <cell r="L435">
            <v>100</v>
          </cell>
          <cell r="M435" t="str">
            <v>S</v>
          </cell>
          <cell r="O435" t="str">
            <v>T</v>
          </cell>
          <cell r="P435">
            <v>100</v>
          </cell>
          <cell r="Q435">
            <v>19299479.379999999</v>
          </cell>
          <cell r="R435">
            <v>0</v>
          </cell>
        </row>
        <row r="436">
          <cell r="A436">
            <v>6350</v>
          </cell>
          <cell r="B436">
            <v>11252</v>
          </cell>
          <cell r="C436" t="str">
            <v>A</v>
          </cell>
          <cell r="D436" t="str">
            <v>CDI</v>
          </cell>
          <cell r="E436" t="str">
            <v>SWAP CDI</v>
          </cell>
          <cell r="F436" t="str">
            <v>DC CORRETORA DE CÂMBIO, TÍT. VAL. MOB. S.A.</v>
          </cell>
          <cell r="G436">
            <v>36677</v>
          </cell>
          <cell r="H436">
            <v>37039</v>
          </cell>
          <cell r="I436">
            <v>10000000</v>
          </cell>
          <cell r="J436">
            <v>10543282.92</v>
          </cell>
          <cell r="K436">
            <v>11649056.310000001</v>
          </cell>
          <cell r="L436">
            <v>100</v>
          </cell>
          <cell r="M436" t="str">
            <v>S</v>
          </cell>
          <cell r="O436" t="str">
            <v>T</v>
          </cell>
          <cell r="P436">
            <v>100</v>
          </cell>
          <cell r="Q436">
            <v>10543282.91</v>
          </cell>
          <cell r="R436">
            <v>-9.9999997764825821E-3</v>
          </cell>
        </row>
        <row r="437">
          <cell r="A437">
            <v>6351</v>
          </cell>
          <cell r="C437" t="str">
            <v>A</v>
          </cell>
          <cell r="D437" t="str">
            <v>PRÉ</v>
          </cell>
          <cell r="E437" t="str">
            <v>SWAP PRÉ</v>
          </cell>
          <cell r="F437" t="str">
            <v>DC CORRETORA DE CÂMBIO, TÍT. VAL. MOB. S.A.</v>
          </cell>
          <cell r="G437">
            <v>36677</v>
          </cell>
          <cell r="H437">
            <v>37039</v>
          </cell>
          <cell r="I437">
            <v>10000000</v>
          </cell>
          <cell r="J437">
            <v>10661932.711080423</v>
          </cell>
          <cell r="K437">
            <v>12094701.60837548</v>
          </cell>
          <cell r="L437">
            <v>20.82</v>
          </cell>
          <cell r="M437" t="str">
            <v>S</v>
          </cell>
          <cell r="O437" t="str">
            <v>T</v>
          </cell>
          <cell r="P437">
            <v>16.14</v>
          </cell>
          <cell r="Q437">
            <v>10946625.362372207</v>
          </cell>
          <cell r="R437">
            <v>284692.6512917839</v>
          </cell>
        </row>
        <row r="438">
          <cell r="A438">
            <v>6352</v>
          </cell>
          <cell r="B438">
            <v>11256</v>
          </cell>
          <cell r="C438" t="str">
            <v>A</v>
          </cell>
          <cell r="D438" t="str">
            <v>CDI</v>
          </cell>
          <cell r="E438" t="str">
            <v>SWAP CDI</v>
          </cell>
          <cell r="F438" t="str">
            <v>SAFIC CORRETORA DE VALORES E CÂMBIO S/A</v>
          </cell>
          <cell r="G438">
            <v>36677</v>
          </cell>
          <cell r="H438">
            <v>37041</v>
          </cell>
          <cell r="I438">
            <v>18305000</v>
          </cell>
          <cell r="J438">
            <v>19299479.379999999</v>
          </cell>
          <cell r="K438">
            <v>21350461.100000001</v>
          </cell>
          <cell r="L438">
            <v>100</v>
          </cell>
          <cell r="M438" t="str">
            <v>S</v>
          </cell>
          <cell r="O438" t="str">
            <v>T</v>
          </cell>
          <cell r="P438">
            <v>100</v>
          </cell>
          <cell r="Q438">
            <v>19299479.379999999</v>
          </cell>
          <cell r="R438">
            <v>0</v>
          </cell>
        </row>
        <row r="439">
          <cell r="A439">
            <v>6353</v>
          </cell>
          <cell r="C439" t="str">
            <v>A</v>
          </cell>
          <cell r="D439" t="str">
            <v>USDCOM</v>
          </cell>
          <cell r="E439" t="str">
            <v>SWAP USD</v>
          </cell>
          <cell r="F439" t="str">
            <v>SAFIC CORRETORA DE VALORES E CÂMBIO S/A</v>
          </cell>
          <cell r="G439">
            <v>36677</v>
          </cell>
          <cell r="H439">
            <v>37041</v>
          </cell>
          <cell r="I439">
            <v>27457500</v>
          </cell>
          <cell r="J439">
            <v>28671000.055</v>
          </cell>
          <cell r="K439">
            <v>30560385.409999996</v>
          </cell>
          <cell r="L439">
            <v>10.14</v>
          </cell>
          <cell r="O439" t="str">
            <v>T</v>
          </cell>
          <cell r="P439">
            <v>8.01</v>
          </cell>
          <cell r="Q439">
            <v>28999550.39764674</v>
          </cell>
          <cell r="R439">
            <v>328550.34264674038</v>
          </cell>
        </row>
        <row r="440">
          <cell r="A440">
            <v>6354</v>
          </cell>
          <cell r="C440" t="str">
            <v>A</v>
          </cell>
          <cell r="D440" t="str">
            <v>USDCOM</v>
          </cell>
          <cell r="E440" t="str">
            <v>SWAP USD</v>
          </cell>
          <cell r="F440" t="str">
            <v>SAFIC CORRETORA DE VALORES E CÂMBIO S/A</v>
          </cell>
          <cell r="G440">
            <v>36677</v>
          </cell>
          <cell r="H440">
            <v>37041</v>
          </cell>
          <cell r="I440">
            <v>18305000</v>
          </cell>
          <cell r="J440">
            <v>19129655.856111109</v>
          </cell>
          <cell r="K440">
            <v>20420301.078888886</v>
          </cell>
          <cell r="L440">
            <v>10.39</v>
          </cell>
          <cell r="O440" t="str">
            <v>T</v>
          </cell>
          <cell r="P440">
            <v>8.01</v>
          </cell>
          <cell r="Q440">
            <v>19377358.70564593</v>
          </cell>
          <cell r="R440">
            <v>247702.84953482077</v>
          </cell>
        </row>
        <row r="441">
          <cell r="A441">
            <v>6357</v>
          </cell>
          <cell r="B441">
            <v>11368</v>
          </cell>
          <cell r="C441" t="str">
            <v>A</v>
          </cell>
          <cell r="D441" t="str">
            <v>CDI</v>
          </cell>
          <cell r="E441" t="str">
            <v>SWAP CDI</v>
          </cell>
          <cell r="F441" t="str">
            <v>C.M. CAPITAL MARKETS DISTR. TÍT. VAL. MOB. LTDA</v>
          </cell>
          <cell r="G441">
            <v>36678</v>
          </cell>
          <cell r="H441">
            <v>36874</v>
          </cell>
          <cell r="I441">
            <v>9133000</v>
          </cell>
          <cell r="J441">
            <v>9622731.8900000006</v>
          </cell>
          <cell r="K441">
            <v>9923900.2899999991</v>
          </cell>
          <cell r="L441">
            <v>100</v>
          </cell>
          <cell r="M441" t="str">
            <v>S</v>
          </cell>
          <cell r="O441" t="str">
            <v>T</v>
          </cell>
          <cell r="P441">
            <v>100</v>
          </cell>
          <cell r="Q441">
            <v>9622731.8900000006</v>
          </cell>
          <cell r="R441">
            <v>0</v>
          </cell>
        </row>
        <row r="442">
          <cell r="A442">
            <v>6360</v>
          </cell>
          <cell r="B442">
            <v>11370</v>
          </cell>
          <cell r="C442" t="str">
            <v>A</v>
          </cell>
          <cell r="D442" t="str">
            <v>CDI</v>
          </cell>
          <cell r="E442" t="str">
            <v>SWAP CDI</v>
          </cell>
          <cell r="F442" t="str">
            <v>DC CORRETORA DE CÂMBIO, TÍT. VAL. MOB. S.A.</v>
          </cell>
          <cell r="G442">
            <v>36678</v>
          </cell>
          <cell r="H442">
            <v>37039</v>
          </cell>
          <cell r="I442">
            <v>10000000</v>
          </cell>
          <cell r="J442">
            <v>10536222.369999999</v>
          </cell>
          <cell r="K442">
            <v>11641255.26</v>
          </cell>
          <cell r="L442">
            <v>100</v>
          </cell>
          <cell r="M442" t="str">
            <v>S</v>
          </cell>
          <cell r="O442" t="str">
            <v>T</v>
          </cell>
          <cell r="P442">
            <v>100</v>
          </cell>
          <cell r="Q442">
            <v>10536222.369999999</v>
          </cell>
          <cell r="R442">
            <v>0</v>
          </cell>
        </row>
        <row r="443">
          <cell r="A443">
            <v>6361</v>
          </cell>
          <cell r="B443">
            <v>11372</v>
          </cell>
          <cell r="C443" t="str">
            <v>A</v>
          </cell>
          <cell r="D443" t="str">
            <v>CDI</v>
          </cell>
          <cell r="E443" t="str">
            <v>SWAP CDI</v>
          </cell>
          <cell r="F443" t="str">
            <v>DC CORRETORA DE CÂMBIO, TÍT. VAL. MOB. S.A.</v>
          </cell>
          <cell r="G443">
            <v>36678</v>
          </cell>
          <cell r="H443">
            <v>37039</v>
          </cell>
          <cell r="I443">
            <v>10000000</v>
          </cell>
          <cell r="J443">
            <v>10536222.369999999</v>
          </cell>
          <cell r="K443">
            <v>11641255.26</v>
          </cell>
          <cell r="L443">
            <v>100</v>
          </cell>
          <cell r="M443" t="str">
            <v>S</v>
          </cell>
          <cell r="O443" t="str">
            <v>T</v>
          </cell>
          <cell r="P443">
            <v>100</v>
          </cell>
          <cell r="Q443">
            <v>10536222.369999999</v>
          </cell>
          <cell r="R443">
            <v>0</v>
          </cell>
        </row>
        <row r="444">
          <cell r="A444">
            <v>6362</v>
          </cell>
          <cell r="B444">
            <v>11374</v>
          </cell>
          <cell r="C444" t="str">
            <v>A</v>
          </cell>
          <cell r="D444" t="str">
            <v>CDI</v>
          </cell>
          <cell r="E444" t="str">
            <v>SWAP CDI</v>
          </cell>
          <cell r="F444" t="str">
            <v>SAFIC CORRETORA DE VALORES E CÂMBIO S/A</v>
          </cell>
          <cell r="G444">
            <v>36678</v>
          </cell>
          <cell r="H444">
            <v>37039</v>
          </cell>
          <cell r="I444">
            <v>10000000</v>
          </cell>
          <cell r="J444">
            <v>10536222.369999999</v>
          </cell>
          <cell r="K444">
            <v>11641255.26</v>
          </cell>
          <cell r="L444">
            <v>100</v>
          </cell>
          <cell r="M444" t="str">
            <v>S</v>
          </cell>
          <cell r="O444" t="str">
            <v>T</v>
          </cell>
          <cell r="P444">
            <v>100</v>
          </cell>
          <cell r="Q444">
            <v>10536222.369999999</v>
          </cell>
          <cell r="R444">
            <v>0</v>
          </cell>
        </row>
        <row r="445">
          <cell r="A445">
            <v>6363</v>
          </cell>
          <cell r="C445" t="str">
            <v>A</v>
          </cell>
          <cell r="D445" t="str">
            <v>PRÉ</v>
          </cell>
          <cell r="E445" t="str">
            <v>SWAP PRÉ</v>
          </cell>
          <cell r="F445" t="str">
            <v>LINK CORRETORA DE MERCADORIAS LTDA</v>
          </cell>
          <cell r="G445">
            <v>36678</v>
          </cell>
          <cell r="H445">
            <v>37039</v>
          </cell>
          <cell r="I445">
            <v>10000000</v>
          </cell>
          <cell r="J445">
            <v>10639111.182262011</v>
          </cell>
          <cell r="K445">
            <v>12030157.84955705</v>
          </cell>
          <cell r="L445">
            <v>20.239999999999998</v>
          </cell>
          <cell r="M445" t="str">
            <v>S</v>
          </cell>
          <cell r="O445" t="str">
            <v>T</v>
          </cell>
          <cell r="P445">
            <v>16.14</v>
          </cell>
          <cell r="Q445">
            <v>10888208.348861482</v>
          </cell>
          <cell r="R445">
            <v>249097.16659947112</v>
          </cell>
        </row>
        <row r="446">
          <cell r="A446">
            <v>6368</v>
          </cell>
          <cell r="B446">
            <v>11500</v>
          </cell>
          <cell r="C446" t="str">
            <v>A</v>
          </cell>
          <cell r="D446" t="str">
            <v>CDI</v>
          </cell>
          <cell r="E446" t="str">
            <v>SWAP CDI</v>
          </cell>
          <cell r="F446" t="str">
            <v>SAFIC CORRETORA DE VALORES E CÂMBIO S/A</v>
          </cell>
          <cell r="G446">
            <v>36679</v>
          </cell>
          <cell r="H446">
            <v>37039</v>
          </cell>
          <cell r="I446">
            <v>40000000</v>
          </cell>
          <cell r="J446">
            <v>42116680.310000002</v>
          </cell>
          <cell r="K446">
            <v>46533853.289999999</v>
          </cell>
          <cell r="L446">
            <v>100</v>
          </cell>
          <cell r="M446" t="str">
            <v>S</v>
          </cell>
          <cell r="O446" t="str">
            <v>T</v>
          </cell>
          <cell r="P446">
            <v>100</v>
          </cell>
          <cell r="Q446">
            <v>42116680.299999997</v>
          </cell>
          <cell r="R446">
            <v>-1.000000536441803E-2</v>
          </cell>
        </row>
        <row r="447">
          <cell r="A447">
            <v>6375</v>
          </cell>
          <cell r="B447">
            <v>11595</v>
          </cell>
          <cell r="C447" t="str">
            <v>A</v>
          </cell>
          <cell r="D447" t="str">
            <v>CDI</v>
          </cell>
          <cell r="E447" t="str">
            <v>SWAP CDI</v>
          </cell>
          <cell r="F447" t="str">
            <v>DC CORRETORA DE CÂMBIO, TÍT. VAL. MOB. S.A.</v>
          </cell>
          <cell r="G447">
            <v>36682</v>
          </cell>
          <cell r="H447">
            <v>36997</v>
          </cell>
          <cell r="I447">
            <v>10000000</v>
          </cell>
          <cell r="J447">
            <v>10522126.029999999</v>
          </cell>
          <cell r="K447">
            <v>11415762.119999999</v>
          </cell>
          <cell r="L447">
            <v>100</v>
          </cell>
          <cell r="M447" t="str">
            <v>S</v>
          </cell>
          <cell r="O447" t="str">
            <v>T</v>
          </cell>
          <cell r="P447">
            <v>100</v>
          </cell>
          <cell r="Q447">
            <v>10522126.02</v>
          </cell>
          <cell r="R447">
            <v>-9.9999997764825821E-3</v>
          </cell>
        </row>
        <row r="448">
          <cell r="A448">
            <v>6376</v>
          </cell>
          <cell r="B448">
            <v>11597</v>
          </cell>
          <cell r="C448" t="str">
            <v>A</v>
          </cell>
          <cell r="D448" t="str">
            <v>CDI</v>
          </cell>
          <cell r="E448" t="str">
            <v>SWAP CDI</v>
          </cell>
          <cell r="F448" t="str">
            <v>BITTENCOURT S.A. C.T.V.C.</v>
          </cell>
          <cell r="G448">
            <v>36682</v>
          </cell>
          <cell r="H448">
            <v>36997</v>
          </cell>
          <cell r="I448">
            <v>10000000</v>
          </cell>
          <cell r="J448">
            <v>10522126.029999999</v>
          </cell>
          <cell r="K448">
            <v>11415762.119999999</v>
          </cell>
          <cell r="L448">
            <v>100</v>
          </cell>
          <cell r="M448" t="str">
            <v>S</v>
          </cell>
          <cell r="O448" t="str">
            <v>T</v>
          </cell>
          <cell r="P448">
            <v>100</v>
          </cell>
          <cell r="Q448">
            <v>10522126.02</v>
          </cell>
          <cell r="R448">
            <v>-9.9999997764825821E-3</v>
          </cell>
        </row>
        <row r="449">
          <cell r="A449">
            <v>6382</v>
          </cell>
          <cell r="C449" t="str">
            <v>A</v>
          </cell>
          <cell r="D449" t="str">
            <v>PRÉ</v>
          </cell>
          <cell r="E449" t="str">
            <v>SWAP PRÉ</v>
          </cell>
          <cell r="F449" t="str">
            <v>FDO. DE INVEST. FINANC. EXCELLENCE II</v>
          </cell>
          <cell r="G449">
            <v>36682</v>
          </cell>
          <cell r="H449">
            <v>36893</v>
          </cell>
          <cell r="I449">
            <v>9052000</v>
          </cell>
          <cell r="J449">
            <v>9262957.8700563964</v>
          </cell>
          <cell r="K449">
            <v>9436001.6730288863</v>
          </cell>
          <cell r="L449">
            <v>7.3457999999999997</v>
          </cell>
          <cell r="M449" t="str">
            <v>S</v>
          </cell>
          <cell r="O449" t="str">
            <v>T</v>
          </cell>
          <cell r="P449">
            <v>15.45</v>
          </cell>
          <cell r="Q449">
            <v>9088568.0914279632</v>
          </cell>
          <cell r="R449">
            <v>-174389.77862843312</v>
          </cell>
        </row>
        <row r="450">
          <cell r="A450">
            <v>6383</v>
          </cell>
          <cell r="B450">
            <v>11605</v>
          </cell>
          <cell r="C450" t="str">
            <v>A</v>
          </cell>
          <cell r="D450" t="str">
            <v>CDI</v>
          </cell>
          <cell r="E450" t="str">
            <v>SWAP CDI</v>
          </cell>
          <cell r="F450" t="str">
            <v>LINK CORRETORA DE MERCADORIAS LTDA</v>
          </cell>
          <cell r="G450">
            <v>36682</v>
          </cell>
          <cell r="H450">
            <v>37041</v>
          </cell>
          <cell r="I450">
            <v>54312000</v>
          </cell>
          <cell r="J450">
            <v>57147770.920000002</v>
          </cell>
          <cell r="K450">
            <v>63220941.649999999</v>
          </cell>
          <cell r="L450">
            <v>100</v>
          </cell>
          <cell r="M450" t="str">
            <v>S</v>
          </cell>
          <cell r="O450" t="str">
            <v>T</v>
          </cell>
          <cell r="P450">
            <v>100</v>
          </cell>
          <cell r="Q450">
            <v>57147770.920000002</v>
          </cell>
          <cell r="R450">
            <v>0</v>
          </cell>
        </row>
        <row r="451">
          <cell r="A451">
            <v>6384</v>
          </cell>
          <cell r="B451">
            <v>11607</v>
          </cell>
          <cell r="C451" t="str">
            <v>A</v>
          </cell>
          <cell r="D451" t="str">
            <v>CDI</v>
          </cell>
          <cell r="E451" t="str">
            <v>SWAP CDI</v>
          </cell>
          <cell r="F451" t="str">
            <v>SAFIC CORRETORA DE VALORES E CÂMBIO S/A</v>
          </cell>
          <cell r="G451">
            <v>36682</v>
          </cell>
          <cell r="H451">
            <v>37041</v>
          </cell>
          <cell r="I451">
            <v>9052000</v>
          </cell>
          <cell r="J451">
            <v>9524628.4800000004</v>
          </cell>
          <cell r="K451">
            <v>10536823.6</v>
          </cell>
          <cell r="L451">
            <v>100</v>
          </cell>
          <cell r="M451" t="str">
            <v>S</v>
          </cell>
          <cell r="O451" t="str">
            <v>T</v>
          </cell>
          <cell r="P451">
            <v>100</v>
          </cell>
          <cell r="Q451">
            <v>9524628.4700000007</v>
          </cell>
          <cell r="R451">
            <v>-9.9999997764825821E-3</v>
          </cell>
        </row>
        <row r="452">
          <cell r="A452">
            <v>6385</v>
          </cell>
          <cell r="C452" t="str">
            <v>A</v>
          </cell>
          <cell r="D452" t="str">
            <v>USDCOM</v>
          </cell>
          <cell r="E452" t="str">
            <v>SWAP USD</v>
          </cell>
          <cell r="F452" t="str">
            <v>CONVENÇÃO SA DIST.TITS.VALS.MOBILIÁRIOS</v>
          </cell>
          <cell r="G452">
            <v>36682</v>
          </cell>
          <cell r="H452">
            <v>37041</v>
          </cell>
          <cell r="I452">
            <v>9052000</v>
          </cell>
          <cell r="J452">
            <v>9555098.2212499995</v>
          </cell>
          <cell r="K452">
            <v>10207874.029305553</v>
          </cell>
          <cell r="L452">
            <v>10.51</v>
          </cell>
          <cell r="O452" t="str">
            <v>T</v>
          </cell>
          <cell r="P452">
            <v>8.01</v>
          </cell>
          <cell r="Q452">
            <v>9686519.1127076056</v>
          </cell>
          <cell r="R452">
            <v>131420.89145760611</v>
          </cell>
        </row>
        <row r="453">
          <cell r="A453">
            <v>6386</v>
          </cell>
          <cell r="C453" t="str">
            <v>A</v>
          </cell>
          <cell r="D453" t="str">
            <v>USDCOM</v>
          </cell>
          <cell r="E453" t="str">
            <v>SWAP USD</v>
          </cell>
          <cell r="F453" t="str">
            <v>SENIOR S.A. CCTVM</v>
          </cell>
          <cell r="G453">
            <v>36682</v>
          </cell>
          <cell r="H453">
            <v>37041</v>
          </cell>
          <cell r="I453">
            <v>9052000</v>
          </cell>
          <cell r="J453">
            <v>9559902.7612499986</v>
          </cell>
          <cell r="K453">
            <v>10222616.164861109</v>
          </cell>
          <cell r="L453">
            <v>10.67</v>
          </cell>
          <cell r="O453" t="str">
            <v>T</v>
          </cell>
          <cell r="P453">
            <v>8.01</v>
          </cell>
          <cell r="Q453">
            <v>9700508.3113802262</v>
          </cell>
          <cell r="R453">
            <v>140605.55013022758</v>
          </cell>
        </row>
        <row r="454">
          <cell r="A454">
            <v>6387</v>
          </cell>
          <cell r="C454" t="str">
            <v>A</v>
          </cell>
          <cell r="D454" t="str">
            <v>USDCOM</v>
          </cell>
          <cell r="E454" t="str">
            <v>SWAP USD</v>
          </cell>
          <cell r="F454" t="str">
            <v>QUALITY CORRETORA DE MERCADORIAS LTDA</v>
          </cell>
          <cell r="G454">
            <v>36682</v>
          </cell>
          <cell r="H454">
            <v>37041</v>
          </cell>
          <cell r="I454">
            <v>9052000</v>
          </cell>
          <cell r="J454">
            <v>9559602.4774999991</v>
          </cell>
          <cell r="K454">
            <v>10221694.78138889</v>
          </cell>
          <cell r="L454">
            <v>10.66</v>
          </cell>
          <cell r="O454" t="str">
            <v>T</v>
          </cell>
          <cell r="P454">
            <v>8.01</v>
          </cell>
          <cell r="Q454">
            <v>9699633.9864631891</v>
          </cell>
          <cell r="R454">
            <v>140031.50896319002</v>
          </cell>
        </row>
        <row r="455">
          <cell r="A455">
            <v>6388</v>
          </cell>
          <cell r="B455">
            <v>11615</v>
          </cell>
          <cell r="C455" t="str">
            <v>A</v>
          </cell>
          <cell r="D455" t="str">
            <v>CDI</v>
          </cell>
          <cell r="E455" t="str">
            <v>SWAP CDI</v>
          </cell>
          <cell r="F455" t="str">
            <v>PIRELLI PNEUS S.A.</v>
          </cell>
          <cell r="G455">
            <v>36684</v>
          </cell>
          <cell r="H455">
            <v>36980</v>
          </cell>
          <cell r="I455">
            <v>817646.4</v>
          </cell>
          <cell r="J455">
            <v>859189.11</v>
          </cell>
          <cell r="K455">
            <v>926340.09</v>
          </cell>
          <cell r="L455">
            <v>100</v>
          </cell>
          <cell r="M455" t="str">
            <v>S</v>
          </cell>
          <cell r="O455" t="str">
            <v>T</v>
          </cell>
          <cell r="P455">
            <v>100</v>
          </cell>
          <cell r="Q455">
            <v>859189.1</v>
          </cell>
          <cell r="R455">
            <v>-1.0000000009313226E-2</v>
          </cell>
        </row>
        <row r="456">
          <cell r="A456">
            <v>6389</v>
          </cell>
          <cell r="B456">
            <v>11617</v>
          </cell>
          <cell r="C456" t="str">
            <v>A</v>
          </cell>
          <cell r="D456" t="str">
            <v>CDI</v>
          </cell>
          <cell r="E456" t="str">
            <v>SWAP CDI</v>
          </cell>
          <cell r="F456" t="str">
            <v>PIRELLI PNEUS S.A.</v>
          </cell>
          <cell r="G456">
            <v>36684</v>
          </cell>
          <cell r="H456">
            <v>36983</v>
          </cell>
          <cell r="I456">
            <v>108404.7</v>
          </cell>
          <cell r="J456">
            <v>113912.49</v>
          </cell>
          <cell r="K456">
            <v>122892.22</v>
          </cell>
          <cell r="L456">
            <v>100</v>
          </cell>
          <cell r="M456" t="str">
            <v>S</v>
          </cell>
          <cell r="O456" t="str">
            <v>T</v>
          </cell>
          <cell r="P456">
            <v>100</v>
          </cell>
          <cell r="Q456">
            <v>113912.48</v>
          </cell>
          <cell r="R456">
            <v>-1.0000000009313226E-2</v>
          </cell>
        </row>
        <row r="457">
          <cell r="A457">
            <v>6390</v>
          </cell>
          <cell r="B457">
            <v>11619</v>
          </cell>
          <cell r="C457" t="str">
            <v>A</v>
          </cell>
          <cell r="D457" t="str">
            <v>CDI</v>
          </cell>
          <cell r="E457" t="str">
            <v>SWAP CDI</v>
          </cell>
          <cell r="F457" t="str">
            <v>PIRELLI PNEUS S.A.</v>
          </cell>
          <cell r="G457">
            <v>36684</v>
          </cell>
          <cell r="H457">
            <v>36986</v>
          </cell>
          <cell r="I457">
            <v>362582.13</v>
          </cell>
          <cell r="J457">
            <v>381004.08</v>
          </cell>
          <cell r="K457">
            <v>411811.82</v>
          </cell>
          <cell r="L457">
            <v>100</v>
          </cell>
          <cell r="M457" t="str">
            <v>S</v>
          </cell>
          <cell r="O457" t="str">
            <v>T</v>
          </cell>
          <cell r="P457">
            <v>100</v>
          </cell>
          <cell r="Q457">
            <v>381004.08</v>
          </cell>
          <cell r="R457">
            <v>0</v>
          </cell>
        </row>
        <row r="458">
          <cell r="A458">
            <v>6391</v>
          </cell>
          <cell r="B458">
            <v>11621</v>
          </cell>
          <cell r="C458" t="str">
            <v>A</v>
          </cell>
          <cell r="D458" t="str">
            <v>CDI</v>
          </cell>
          <cell r="E458" t="str">
            <v>SWAP CDI</v>
          </cell>
          <cell r="F458" t="str">
            <v>PIRELLI PNEUS S.A.</v>
          </cell>
          <cell r="G458">
            <v>36684</v>
          </cell>
          <cell r="H458">
            <v>36993</v>
          </cell>
          <cell r="I458">
            <v>217878.51</v>
          </cell>
          <cell r="J458">
            <v>228948.41</v>
          </cell>
          <cell r="K458">
            <v>248237.28</v>
          </cell>
          <cell r="L458">
            <v>100</v>
          </cell>
          <cell r="M458" t="str">
            <v>S</v>
          </cell>
          <cell r="O458" t="str">
            <v>T</v>
          </cell>
          <cell r="P458">
            <v>100</v>
          </cell>
          <cell r="Q458">
            <v>228948.4</v>
          </cell>
          <cell r="R458">
            <v>-1.0000000009313226E-2</v>
          </cell>
        </row>
        <row r="459">
          <cell r="A459">
            <v>6392</v>
          </cell>
          <cell r="B459">
            <v>11623</v>
          </cell>
          <cell r="C459" t="str">
            <v>A</v>
          </cell>
          <cell r="D459" t="str">
            <v>CDI</v>
          </cell>
          <cell r="E459" t="str">
            <v>SWAP CDI</v>
          </cell>
          <cell r="F459" t="str">
            <v>PIRELLI PNEUS S.A.</v>
          </cell>
          <cell r="G459">
            <v>36684</v>
          </cell>
          <cell r="H459">
            <v>37001</v>
          </cell>
          <cell r="I459">
            <v>229219.28</v>
          </cell>
          <cell r="J459">
            <v>240865.37</v>
          </cell>
          <cell r="K459">
            <v>261977.46</v>
          </cell>
          <cell r="L459">
            <v>100</v>
          </cell>
          <cell r="M459" t="str">
            <v>S</v>
          </cell>
          <cell r="O459" t="str">
            <v>T</v>
          </cell>
          <cell r="P459">
            <v>100</v>
          </cell>
          <cell r="Q459">
            <v>240865.36</v>
          </cell>
          <cell r="R459">
            <v>-1.0000000009313226E-2</v>
          </cell>
        </row>
        <row r="460">
          <cell r="A460">
            <v>6393</v>
          </cell>
          <cell r="B460">
            <v>11625</v>
          </cell>
          <cell r="C460" t="str">
            <v>A</v>
          </cell>
          <cell r="D460" t="str">
            <v>CDI</v>
          </cell>
          <cell r="E460" t="str">
            <v>SWAP CDI</v>
          </cell>
          <cell r="F460" t="str">
            <v>PIRELLI PNEUS S.A.</v>
          </cell>
          <cell r="G460">
            <v>36684</v>
          </cell>
          <cell r="H460">
            <v>37019</v>
          </cell>
          <cell r="I460">
            <v>144254.01</v>
          </cell>
          <cell r="J460">
            <v>151583.22</v>
          </cell>
          <cell r="K460">
            <v>166011.64000000001</v>
          </cell>
          <cell r="L460">
            <v>100</v>
          </cell>
          <cell r="M460" t="str">
            <v>S</v>
          </cell>
          <cell r="O460" t="str">
            <v>T</v>
          </cell>
          <cell r="P460">
            <v>100</v>
          </cell>
          <cell r="Q460">
            <v>151583.22</v>
          </cell>
          <cell r="R460">
            <v>0</v>
          </cell>
        </row>
        <row r="461">
          <cell r="A461">
            <v>6394</v>
          </cell>
          <cell r="B461">
            <v>11627</v>
          </cell>
          <cell r="C461" t="str">
            <v>A</v>
          </cell>
          <cell r="D461" t="str">
            <v>CDI</v>
          </cell>
          <cell r="E461" t="str">
            <v>SWAP CDI</v>
          </cell>
          <cell r="F461" t="str">
            <v>PIRELLI PNEUS S.A.</v>
          </cell>
          <cell r="G461">
            <v>36684</v>
          </cell>
          <cell r="H461">
            <v>37033</v>
          </cell>
          <cell r="I461">
            <v>1024879.96</v>
          </cell>
          <cell r="J461">
            <v>1076951.72</v>
          </cell>
          <cell r="K461">
            <v>1186909.3600000001</v>
          </cell>
          <cell r="L461">
            <v>100</v>
          </cell>
          <cell r="M461" t="str">
            <v>S</v>
          </cell>
          <cell r="O461" t="str">
            <v>T</v>
          </cell>
          <cell r="P461">
            <v>100</v>
          </cell>
          <cell r="Q461">
            <v>1076951.72</v>
          </cell>
          <cell r="R461">
            <v>0</v>
          </cell>
        </row>
        <row r="462">
          <cell r="A462">
            <v>6395</v>
          </cell>
          <cell r="B462">
            <v>11629</v>
          </cell>
          <cell r="C462" t="str">
            <v>A</v>
          </cell>
          <cell r="D462" t="str">
            <v>CDI</v>
          </cell>
          <cell r="E462" t="str">
            <v>SWAP CDI</v>
          </cell>
          <cell r="F462" t="str">
            <v>PIRELLI PNEUS S.A.</v>
          </cell>
          <cell r="G462">
            <v>36684</v>
          </cell>
          <cell r="H462">
            <v>37047</v>
          </cell>
          <cell r="I462">
            <v>225246.95</v>
          </cell>
          <cell r="J462">
            <v>236691.22</v>
          </cell>
          <cell r="K462">
            <v>262502.96000000002</v>
          </cell>
          <cell r="L462">
            <v>100</v>
          </cell>
          <cell r="M462" t="str">
            <v>S</v>
          </cell>
          <cell r="O462" t="str">
            <v>T</v>
          </cell>
          <cell r="P462">
            <v>100</v>
          </cell>
          <cell r="Q462">
            <v>236691.21</v>
          </cell>
          <cell r="R462">
            <v>-1.0000000009313226E-2</v>
          </cell>
        </row>
        <row r="463">
          <cell r="A463">
            <v>6396</v>
          </cell>
          <cell r="C463" t="str">
            <v>A</v>
          </cell>
          <cell r="D463" t="str">
            <v>USDCOM</v>
          </cell>
          <cell r="E463" t="str">
            <v>SWAP USD</v>
          </cell>
          <cell r="F463" t="str">
            <v>C.M. CAPITAL MARKETS DISTR. TÍT. VAL. MOB. LTDA</v>
          </cell>
          <cell r="G463">
            <v>36683</v>
          </cell>
          <cell r="H463">
            <v>37022</v>
          </cell>
          <cell r="I463">
            <v>17933000</v>
          </cell>
          <cell r="J463">
            <v>19057464.562777776</v>
          </cell>
          <cell r="K463">
            <v>20169512.817083333</v>
          </cell>
          <cell r="L463">
            <v>9.7149999999999999</v>
          </cell>
          <cell r="O463" t="str">
            <v>T</v>
          </cell>
          <cell r="P463">
            <v>7.92</v>
          </cell>
          <cell r="Q463">
            <v>19226299.668851405</v>
          </cell>
          <cell r="R463">
            <v>168835.10607362911</v>
          </cell>
        </row>
        <row r="464">
          <cell r="A464">
            <v>6397</v>
          </cell>
          <cell r="B464">
            <v>11753</v>
          </cell>
          <cell r="C464" t="str">
            <v>A</v>
          </cell>
          <cell r="D464" t="str">
            <v>CDI</v>
          </cell>
          <cell r="E464" t="str">
            <v>SWAP CDI</v>
          </cell>
          <cell r="F464" t="str">
            <v>SAFIC CORRETORA DE VALORES E CÂMBIO S/A</v>
          </cell>
          <cell r="G464">
            <v>36682</v>
          </cell>
          <cell r="H464">
            <v>36997</v>
          </cell>
          <cell r="I464">
            <v>10000000</v>
          </cell>
          <cell r="J464">
            <v>10522126.029999999</v>
          </cell>
          <cell r="K464">
            <v>11415762.119999999</v>
          </cell>
          <cell r="L464">
            <v>100</v>
          </cell>
          <cell r="M464" t="str">
            <v>S</v>
          </cell>
          <cell r="O464" t="str">
            <v>T</v>
          </cell>
          <cell r="P464">
            <v>100</v>
          </cell>
          <cell r="Q464">
            <v>10522126.02</v>
          </cell>
          <cell r="R464">
            <v>-9.9999997764825821E-3</v>
          </cell>
        </row>
        <row r="465">
          <cell r="A465">
            <v>6399</v>
          </cell>
          <cell r="B465">
            <v>11927</v>
          </cell>
          <cell r="C465" t="str">
            <v>A</v>
          </cell>
          <cell r="D465" t="str">
            <v>CDI</v>
          </cell>
          <cell r="E465" t="str">
            <v>SWAP CDI</v>
          </cell>
          <cell r="F465" t="str">
            <v>ELEKEIROZ S.A.</v>
          </cell>
          <cell r="G465">
            <v>36684</v>
          </cell>
          <cell r="H465">
            <v>37046</v>
          </cell>
          <cell r="I465">
            <v>3579800</v>
          </cell>
          <cell r="J465">
            <v>3761681.31</v>
          </cell>
          <cell r="K465">
            <v>4169291.46</v>
          </cell>
          <cell r="L465">
            <v>100</v>
          </cell>
          <cell r="M465" t="str">
            <v>S</v>
          </cell>
          <cell r="O465" t="str">
            <v>T</v>
          </cell>
          <cell r="P465">
            <v>100</v>
          </cell>
          <cell r="Q465">
            <v>3761681.31</v>
          </cell>
          <cell r="R465">
            <v>0</v>
          </cell>
        </row>
        <row r="466">
          <cell r="A466">
            <v>6400</v>
          </cell>
          <cell r="B466">
            <v>11929</v>
          </cell>
          <cell r="C466" t="str">
            <v>A</v>
          </cell>
          <cell r="D466" t="str">
            <v>CDI</v>
          </cell>
          <cell r="E466" t="str">
            <v>SWAP CDI</v>
          </cell>
          <cell r="F466" t="str">
            <v>CINCO CORRETORA DE MERCADORIAS LTDA</v>
          </cell>
          <cell r="G466">
            <v>36684</v>
          </cell>
          <cell r="H466">
            <v>36844</v>
          </cell>
          <cell r="I466">
            <v>203153.65</v>
          </cell>
          <cell r="J466">
            <v>213475.41</v>
          </cell>
          <cell r="K466">
            <v>217372.28</v>
          </cell>
          <cell r="L466">
            <v>100</v>
          </cell>
          <cell r="M466" t="str">
            <v>S</v>
          </cell>
          <cell r="O466" t="str">
            <v>T</v>
          </cell>
          <cell r="P466">
            <v>100</v>
          </cell>
          <cell r="Q466">
            <v>213475.4</v>
          </cell>
          <cell r="R466">
            <v>-1.0000000009313226E-2</v>
          </cell>
        </row>
        <row r="467">
          <cell r="A467">
            <v>6403</v>
          </cell>
          <cell r="C467" t="str">
            <v>A</v>
          </cell>
          <cell r="D467" t="str">
            <v>USDCOM</v>
          </cell>
          <cell r="E467" t="str">
            <v>SWAP USD</v>
          </cell>
          <cell r="F467" t="str">
            <v>SAFIC CORRETORA DE VALORES E CÂMBIO S/A</v>
          </cell>
          <cell r="G467">
            <v>36684</v>
          </cell>
          <cell r="H467">
            <v>36910</v>
          </cell>
          <cell r="I467">
            <v>8949500</v>
          </cell>
          <cell r="J467">
            <v>9488607.1861111131</v>
          </cell>
          <cell r="K467">
            <v>9729049.774444446</v>
          </cell>
          <cell r="L467">
            <v>8.44</v>
          </cell>
          <cell r="O467" t="str">
            <v>T</v>
          </cell>
          <cell r="P467">
            <v>7.49</v>
          </cell>
          <cell r="Q467">
            <v>9509547.8179583177</v>
          </cell>
          <cell r="R467">
            <v>20940.631847204641</v>
          </cell>
        </row>
        <row r="468">
          <cell r="A468">
            <v>6404</v>
          </cell>
          <cell r="B468">
            <v>11937</v>
          </cell>
          <cell r="C468" t="str">
            <v>A</v>
          </cell>
          <cell r="D468" t="str">
            <v>CDI</v>
          </cell>
          <cell r="E468" t="str">
            <v>SWAP CDI</v>
          </cell>
          <cell r="F468" t="str">
            <v>SENIOR S.A. CCTVM</v>
          </cell>
          <cell r="G468">
            <v>36684</v>
          </cell>
          <cell r="H468">
            <v>36910</v>
          </cell>
          <cell r="I468">
            <v>10000000</v>
          </cell>
          <cell r="J468">
            <v>10508076.74</v>
          </cell>
          <cell r="K468">
            <v>10997046.6</v>
          </cell>
          <cell r="L468">
            <v>100</v>
          </cell>
          <cell r="M468" t="str">
            <v>S</v>
          </cell>
          <cell r="O468" t="str">
            <v>T</v>
          </cell>
          <cell r="P468">
            <v>100</v>
          </cell>
          <cell r="Q468">
            <v>10508076.74</v>
          </cell>
          <cell r="R468">
            <v>0</v>
          </cell>
        </row>
        <row r="469">
          <cell r="A469">
            <v>6405</v>
          </cell>
          <cell r="C469" t="str">
            <v>A</v>
          </cell>
          <cell r="D469" t="str">
            <v>USDCOM</v>
          </cell>
          <cell r="E469" t="str">
            <v>SWAP USD</v>
          </cell>
          <cell r="F469" t="str">
            <v>C.M. CAPITAL MARKETS DISTR. TÍT. VAL. MOB. LTDA</v>
          </cell>
          <cell r="G469">
            <v>36684</v>
          </cell>
          <cell r="H469">
            <v>36910</v>
          </cell>
          <cell r="I469">
            <v>8949500</v>
          </cell>
          <cell r="J469">
            <v>9490082.9395833332</v>
          </cell>
          <cell r="K469">
            <v>9731949.9508333337</v>
          </cell>
          <cell r="L469">
            <v>8.49</v>
          </cell>
          <cell r="O469" t="str">
            <v>T</v>
          </cell>
          <cell r="P469">
            <v>7.49</v>
          </cell>
          <cell r="Q469">
            <v>9512382.5620176066</v>
          </cell>
          <cell r="R469">
            <v>22299.622434273362</v>
          </cell>
        </row>
        <row r="470">
          <cell r="A470">
            <v>6414</v>
          </cell>
          <cell r="C470" t="str">
            <v>A</v>
          </cell>
          <cell r="D470" t="str">
            <v>PRÉ</v>
          </cell>
          <cell r="E470" t="str">
            <v>SWAP PRÉ</v>
          </cell>
          <cell r="F470" t="str">
            <v>COIMPA - SOCIEDADE INDUSTRIAL DE METAIS PREC.</v>
          </cell>
          <cell r="G470">
            <v>36685</v>
          </cell>
          <cell r="H470">
            <v>36858</v>
          </cell>
          <cell r="I470">
            <v>5125831.2</v>
          </cell>
          <cell r="J470">
            <v>5372494.713422983</v>
          </cell>
          <cell r="K470">
            <v>5504779.7222738825</v>
          </cell>
          <cell r="L470">
            <v>16</v>
          </cell>
          <cell r="M470" t="str">
            <v>C</v>
          </cell>
          <cell r="O470" t="str">
            <v>H</v>
          </cell>
          <cell r="P470">
            <v>15.44</v>
          </cell>
          <cell r="Q470">
            <v>5376784.7860834589</v>
          </cell>
          <cell r="R470">
            <v>4290.0726604759693</v>
          </cell>
        </row>
        <row r="471">
          <cell r="A471">
            <v>6416</v>
          </cell>
          <cell r="C471" t="str">
            <v>A</v>
          </cell>
          <cell r="D471" t="str">
            <v>USDCOM</v>
          </cell>
          <cell r="E471" t="str">
            <v>SWAP USD</v>
          </cell>
          <cell r="F471" t="str">
            <v>CINCO CORRETORA DE MERCADORIAS LTDA</v>
          </cell>
          <cell r="G471">
            <v>36685</v>
          </cell>
          <cell r="H471">
            <v>36864</v>
          </cell>
          <cell r="I471">
            <v>18036000</v>
          </cell>
          <cell r="J471">
            <v>18999214.64833333</v>
          </cell>
          <cell r="K471">
            <v>19295828.263611108</v>
          </cell>
          <cell r="L471">
            <v>8.89</v>
          </cell>
          <cell r="O471" t="str">
            <v>T</v>
          </cell>
          <cell r="P471">
            <v>7.25</v>
          </cell>
          <cell r="Q471">
            <v>19046472.134126116</v>
          </cell>
          <cell r="R471">
            <v>47257.485792785883</v>
          </cell>
        </row>
        <row r="472">
          <cell r="A472">
            <v>6417</v>
          </cell>
          <cell r="C472" t="str">
            <v>A</v>
          </cell>
          <cell r="D472" t="str">
            <v>USDCOM</v>
          </cell>
          <cell r="E472" t="str">
            <v>SWAP USD</v>
          </cell>
          <cell r="F472" t="str">
            <v>C.M. CAPITAL MARKETS DISTR. TÍT. VAL. MOB. LTDA</v>
          </cell>
          <cell r="G472">
            <v>36686</v>
          </cell>
          <cell r="H472">
            <v>36990</v>
          </cell>
          <cell r="I472">
            <v>17948000</v>
          </cell>
          <cell r="J472">
            <v>18971449.950833332</v>
          </cell>
          <cell r="K472">
            <v>19803821.106666666</v>
          </cell>
          <cell r="L472">
            <v>8.49</v>
          </cell>
          <cell r="O472" t="str">
            <v>T</v>
          </cell>
          <cell r="P472">
            <v>7.74</v>
          </cell>
          <cell r="Q472">
            <v>19022645.520439424</v>
          </cell>
          <cell r="R472">
            <v>51195.569606091827</v>
          </cell>
        </row>
        <row r="473">
          <cell r="A473">
            <v>6419</v>
          </cell>
          <cell r="C473" t="str">
            <v>A</v>
          </cell>
          <cell r="D473" t="str">
            <v>USDCOM</v>
          </cell>
          <cell r="E473" t="str">
            <v>SWAP USD</v>
          </cell>
          <cell r="F473" t="str">
            <v>INTERBANK S.A. CORR. CÂMBIO, TÍTS. E VALS. MOBILIÁ</v>
          </cell>
          <cell r="G473">
            <v>36689</v>
          </cell>
          <cell r="H473">
            <v>36854</v>
          </cell>
          <cell r="I473">
            <v>17999000</v>
          </cell>
          <cell r="J473">
            <v>18930144.252777778</v>
          </cell>
          <cell r="K473">
            <v>19155716.379166666</v>
          </cell>
          <cell r="L473">
            <v>7.99</v>
          </cell>
          <cell r="O473" t="str">
            <v>T</v>
          </cell>
          <cell r="P473">
            <v>7.53</v>
          </cell>
          <cell r="Q473">
            <v>18937873.741359506</v>
          </cell>
          <cell r="R473">
            <v>7729.4885817281902</v>
          </cell>
        </row>
        <row r="474">
          <cell r="A474">
            <v>6423</v>
          </cell>
          <cell r="B474">
            <v>12311</v>
          </cell>
          <cell r="C474" t="str">
            <v>A</v>
          </cell>
          <cell r="D474" t="str">
            <v>CDI</v>
          </cell>
          <cell r="E474" t="str">
            <v>SWAP CDI</v>
          </cell>
          <cell r="F474" t="str">
            <v>PIRELLI PNEUS S.A.</v>
          </cell>
          <cell r="G474">
            <v>36691</v>
          </cell>
          <cell r="H474">
            <v>36979</v>
          </cell>
          <cell r="I474">
            <v>929871.1</v>
          </cell>
          <cell r="J474">
            <v>973869.88</v>
          </cell>
          <cell r="K474">
            <v>1049328.01</v>
          </cell>
          <cell r="L474">
            <v>100</v>
          </cell>
          <cell r="M474" t="str">
            <v>S</v>
          </cell>
          <cell r="O474" t="str">
            <v>T</v>
          </cell>
          <cell r="P474">
            <v>100</v>
          </cell>
          <cell r="Q474">
            <v>973869.88</v>
          </cell>
          <cell r="R474">
            <v>0</v>
          </cell>
        </row>
        <row r="475">
          <cell r="A475">
            <v>6425</v>
          </cell>
          <cell r="B475">
            <v>12313</v>
          </cell>
          <cell r="C475" t="str">
            <v>A</v>
          </cell>
          <cell r="D475" t="str">
            <v>CDI</v>
          </cell>
          <cell r="E475" t="str">
            <v>SWAP CDI</v>
          </cell>
          <cell r="F475" t="str">
            <v>PIRELLI PNEUS S.A.</v>
          </cell>
          <cell r="G475">
            <v>36691</v>
          </cell>
          <cell r="H475">
            <v>37061</v>
          </cell>
          <cell r="I475">
            <v>394984.24</v>
          </cell>
          <cell r="J475">
            <v>413673.74</v>
          </cell>
          <cell r="K475">
            <v>461377.34</v>
          </cell>
          <cell r="L475">
            <v>100</v>
          </cell>
          <cell r="M475" t="str">
            <v>C</v>
          </cell>
          <cell r="O475" t="str">
            <v>T</v>
          </cell>
          <cell r="P475">
            <v>100</v>
          </cell>
          <cell r="Q475">
            <v>413673.74</v>
          </cell>
          <cell r="R475">
            <v>0</v>
          </cell>
        </row>
        <row r="476">
          <cell r="A476">
            <v>6427</v>
          </cell>
          <cell r="C476" t="str">
            <v>A</v>
          </cell>
          <cell r="D476" t="str">
            <v>USDCOM</v>
          </cell>
          <cell r="E476" t="str">
            <v>SWAP USD</v>
          </cell>
          <cell r="F476" t="str">
            <v>CONVENÇÃO SA DIST.TITS.VALS.MOBILIÁRIOS</v>
          </cell>
          <cell r="G476">
            <v>36691</v>
          </cell>
          <cell r="H476">
            <v>37053</v>
          </cell>
          <cell r="I476">
            <v>2353000</v>
          </cell>
          <cell r="J476">
            <v>2470662.6269</v>
          </cell>
          <cell r="K476">
            <v>2631511.9531277781</v>
          </cell>
          <cell r="L476">
            <v>9.49</v>
          </cell>
          <cell r="O476" t="str">
            <v>T</v>
          </cell>
          <cell r="P476">
            <v>8.0399999999999991</v>
          </cell>
          <cell r="Q476">
            <v>2490331.599993668</v>
          </cell>
          <cell r="R476">
            <v>19668.973093667999</v>
          </cell>
        </row>
        <row r="477">
          <cell r="A477">
            <v>6428</v>
          </cell>
          <cell r="C477" t="str">
            <v>A</v>
          </cell>
          <cell r="D477" t="str">
            <v>USDCOM</v>
          </cell>
          <cell r="E477" t="str">
            <v>SWAP USD</v>
          </cell>
          <cell r="F477" t="str">
            <v>CONVENÇÃO SA DIST.TITS.VALS.MOBILIÁRIOS</v>
          </cell>
          <cell r="G477">
            <v>36691</v>
          </cell>
          <cell r="H477">
            <v>36875</v>
          </cell>
          <cell r="I477">
            <v>9050000</v>
          </cell>
          <cell r="J477">
            <v>9477601.915000001</v>
          </cell>
          <cell r="K477">
            <v>9645155.1144444477</v>
          </cell>
          <cell r="L477">
            <v>8.59</v>
          </cell>
          <cell r="O477" t="str">
            <v>T</v>
          </cell>
          <cell r="P477">
            <v>7.52</v>
          </cell>
          <cell r="Q477">
            <v>9494354.0787456203</v>
          </cell>
          <cell r="R477">
            <v>16752.163745619357</v>
          </cell>
        </row>
        <row r="478">
          <cell r="A478">
            <v>6430</v>
          </cell>
          <cell r="C478" t="str">
            <v>A</v>
          </cell>
          <cell r="D478" t="str">
            <v>USDCOM</v>
          </cell>
          <cell r="E478" t="str">
            <v>SWAP USD</v>
          </cell>
          <cell r="F478" t="str">
            <v>WESTLB FIX DI FUNDO DE INVESTIMENTO FINANCEIRO</v>
          </cell>
          <cell r="G478">
            <v>36691</v>
          </cell>
          <cell r="H478">
            <v>37057</v>
          </cell>
          <cell r="I478">
            <v>6845.95</v>
          </cell>
          <cell r="J478">
            <v>7184.3003370383976</v>
          </cell>
          <cell r="K478">
            <v>7650.1371085761029</v>
          </cell>
          <cell r="L478">
            <v>9.3000000000000007</v>
          </cell>
          <cell r="O478" t="str">
            <v>T</v>
          </cell>
          <cell r="P478">
            <v>8.06</v>
          </cell>
          <cell r="Q478">
            <v>7232.3944866389074</v>
          </cell>
          <cell r="R478">
            <v>48.094149600509809</v>
          </cell>
        </row>
        <row r="479">
          <cell r="A479">
            <v>6431</v>
          </cell>
          <cell r="C479" t="str">
            <v>A</v>
          </cell>
          <cell r="D479" t="str">
            <v>USDCOM</v>
          </cell>
          <cell r="E479" t="str">
            <v>SWAP USD</v>
          </cell>
          <cell r="F479" t="str">
            <v>C.M. CAPITAL MARKETS DISTR. TÍT. VAL. MOB. LTDA</v>
          </cell>
          <cell r="G479">
            <v>36692</v>
          </cell>
          <cell r="H479">
            <v>36840</v>
          </cell>
          <cell r="I479">
            <v>9053500</v>
          </cell>
          <cell r="J479">
            <v>9472651.0829166658</v>
          </cell>
          <cell r="K479">
            <v>9561989.3483333308</v>
          </cell>
          <cell r="L479">
            <v>8.49</v>
          </cell>
          <cell r="O479" t="str">
            <v>T</v>
          </cell>
          <cell r="P479">
            <v>8.08</v>
          </cell>
          <cell r="Q479">
            <v>9474782.0930786617</v>
          </cell>
          <cell r="R479">
            <v>2131.0101619958878</v>
          </cell>
        </row>
        <row r="480">
          <cell r="A480">
            <v>6432</v>
          </cell>
          <cell r="C480" t="str">
            <v>A</v>
          </cell>
          <cell r="D480" t="str">
            <v>USDCOM</v>
          </cell>
          <cell r="E480" t="str">
            <v>SWAP USD</v>
          </cell>
          <cell r="F480" t="str">
            <v>SAFIC CORRETORA DE VALORES E CÂMBIO S/A</v>
          </cell>
          <cell r="G480">
            <v>36692</v>
          </cell>
          <cell r="H480">
            <v>37041</v>
          </cell>
          <cell r="I480">
            <v>9053500</v>
          </cell>
          <cell r="J480">
            <v>9502859.1148611121</v>
          </cell>
          <cell r="K480">
            <v>10098493.748472219</v>
          </cell>
          <cell r="L480">
            <v>9.59</v>
          </cell>
          <cell r="O480" t="str">
            <v>T</v>
          </cell>
          <cell r="P480">
            <v>8.01</v>
          </cell>
          <cell r="Q480">
            <v>9582725.2984614987</v>
          </cell>
          <cell r="R480">
            <v>79866.183600386605</v>
          </cell>
        </row>
        <row r="481">
          <cell r="A481">
            <v>6435</v>
          </cell>
          <cell r="C481" t="str">
            <v>A</v>
          </cell>
          <cell r="D481" t="str">
            <v>USDCOM</v>
          </cell>
          <cell r="E481" t="str">
            <v>SWAP USD</v>
          </cell>
          <cell r="F481" t="str">
            <v>CONVENÇÃO SA DIST.TITS.VALS.MOBILIÁRIOS</v>
          </cell>
          <cell r="G481">
            <v>36692</v>
          </cell>
          <cell r="H481">
            <v>37041</v>
          </cell>
          <cell r="I481">
            <v>9053500</v>
          </cell>
          <cell r="J481">
            <v>9500112.9301388878</v>
          </cell>
          <cell r="K481">
            <v>10089536.566527776</v>
          </cell>
          <cell r="L481">
            <v>9.49</v>
          </cell>
          <cell r="O481" t="str">
            <v>T</v>
          </cell>
          <cell r="P481">
            <v>8.01</v>
          </cell>
          <cell r="Q481">
            <v>9574225.5938362498</v>
          </cell>
          <cell r="R481">
            <v>74112.663697361946</v>
          </cell>
        </row>
        <row r="482">
          <cell r="A482">
            <v>6436</v>
          </cell>
          <cell r="B482">
            <v>12656</v>
          </cell>
          <cell r="C482" t="str">
            <v>A</v>
          </cell>
          <cell r="D482" t="str">
            <v>CDI</v>
          </cell>
          <cell r="E482" t="str">
            <v>SWAP CDI</v>
          </cell>
          <cell r="F482" t="str">
            <v>ALCOA ALUMÍNIO S.A.</v>
          </cell>
          <cell r="G482">
            <v>36693</v>
          </cell>
          <cell r="H482">
            <v>37053</v>
          </cell>
          <cell r="I482">
            <v>18079000</v>
          </cell>
          <cell r="J482">
            <v>18909290.800000001</v>
          </cell>
          <cell r="K482">
            <v>21023959.98</v>
          </cell>
          <cell r="L482">
            <v>100</v>
          </cell>
          <cell r="M482" t="str">
            <v>S</v>
          </cell>
          <cell r="O482" t="str">
            <v>T</v>
          </cell>
          <cell r="P482">
            <v>100</v>
          </cell>
          <cell r="Q482">
            <v>18909290.789999999</v>
          </cell>
          <cell r="R482">
            <v>-1.0000001639127731E-2</v>
          </cell>
        </row>
        <row r="483">
          <cell r="A483">
            <v>6437</v>
          </cell>
          <cell r="B483">
            <v>12658</v>
          </cell>
          <cell r="C483" t="str">
            <v>A</v>
          </cell>
          <cell r="D483" t="str">
            <v>CDI</v>
          </cell>
          <cell r="E483" t="str">
            <v>SWAP CDI</v>
          </cell>
          <cell r="F483" t="str">
            <v>SAFIC CORRETORA DE VALORES E CÂMBIO S/A</v>
          </cell>
          <cell r="G483">
            <v>36693</v>
          </cell>
          <cell r="H483">
            <v>36819</v>
          </cell>
          <cell r="I483">
            <v>9039500</v>
          </cell>
          <cell r="J483">
            <v>9454645.4000000004</v>
          </cell>
          <cell r="K483">
            <v>9534758.9600000009</v>
          </cell>
          <cell r="L483">
            <v>100</v>
          </cell>
          <cell r="M483" t="str">
            <v>S</v>
          </cell>
          <cell r="O483" t="str">
            <v>T</v>
          </cell>
          <cell r="P483">
            <v>100</v>
          </cell>
          <cell r="Q483">
            <v>9454645.4000000004</v>
          </cell>
          <cell r="R483">
            <v>0</v>
          </cell>
        </row>
        <row r="484">
          <cell r="A484">
            <v>6438</v>
          </cell>
          <cell r="C484" t="str">
            <v>A</v>
          </cell>
          <cell r="D484" t="str">
            <v>USDCOM</v>
          </cell>
          <cell r="E484" t="str">
            <v>SWAP USD</v>
          </cell>
          <cell r="F484" t="str">
            <v>C.M. CAPITAL MARKETS DISTR. TÍT. VAL. MOB. LTDA</v>
          </cell>
          <cell r="G484">
            <v>36693</v>
          </cell>
          <cell r="H484">
            <v>36819</v>
          </cell>
          <cell r="I484">
            <v>9039500</v>
          </cell>
          <cell r="J484">
            <v>9471832.3605555557</v>
          </cell>
          <cell r="K484">
            <v>9515668.6549999993</v>
          </cell>
          <cell r="L484">
            <v>8.5399999999999991</v>
          </cell>
          <cell r="O484" t="str">
            <v>T</v>
          </cell>
          <cell r="P484">
            <v>10.53</v>
          </cell>
          <cell r="Q484">
            <v>9460350.2668410223</v>
          </cell>
          <cell r="R484">
            <v>-11482.093714533374</v>
          </cell>
        </row>
        <row r="485">
          <cell r="A485">
            <v>6442</v>
          </cell>
          <cell r="C485" t="str">
            <v>A</v>
          </cell>
          <cell r="D485" t="str">
            <v>PRÉ</v>
          </cell>
          <cell r="E485" t="str">
            <v>SWAP PRÉ</v>
          </cell>
          <cell r="F485" t="str">
            <v>PHILIPS DO BRASIL LTDA</v>
          </cell>
          <cell r="G485">
            <v>36693</v>
          </cell>
          <cell r="H485">
            <v>36830</v>
          </cell>
          <cell r="I485">
            <v>1057591.8999999999</v>
          </cell>
          <cell r="J485">
            <v>1082580.9126650854</v>
          </cell>
          <cell r="K485">
            <v>1089999.9932872164</v>
          </cell>
          <cell r="L485">
            <v>8.2543548999999992</v>
          </cell>
          <cell r="M485" t="str">
            <v>S</v>
          </cell>
          <cell r="O485" t="str">
            <v>T</v>
          </cell>
          <cell r="P485">
            <v>15.83</v>
          </cell>
          <cell r="Q485">
            <v>1076292.9163716317</v>
          </cell>
          <cell r="R485">
            <v>-6287.9962934537325</v>
          </cell>
        </row>
        <row r="486">
          <cell r="A486">
            <v>6443</v>
          </cell>
          <cell r="C486" t="str">
            <v>A</v>
          </cell>
          <cell r="D486" t="str">
            <v>USDCOM</v>
          </cell>
          <cell r="E486" t="str">
            <v>SWAP USD</v>
          </cell>
          <cell r="F486" t="str">
            <v>PHILIPS DO BRASIL LTDA</v>
          </cell>
          <cell r="G486">
            <v>36693</v>
          </cell>
          <cell r="H486">
            <v>36889</v>
          </cell>
          <cell r="I486">
            <v>2924008.38</v>
          </cell>
          <cell r="J486">
            <v>2988702.4090945297</v>
          </cell>
          <cell r="K486">
            <v>2988702.4090945297</v>
          </cell>
          <cell r="L486">
            <v>0</v>
          </cell>
          <cell r="O486" t="str">
            <v>T</v>
          </cell>
          <cell r="P486">
            <v>7.47</v>
          </cell>
          <cell r="Q486">
            <v>2933891.1012629406</v>
          </cell>
          <cell r="R486">
            <v>-54811.307831589133</v>
          </cell>
        </row>
        <row r="487">
          <cell r="A487">
            <v>6444</v>
          </cell>
          <cell r="C487" t="str">
            <v>A</v>
          </cell>
          <cell r="D487" t="str">
            <v>USDCOM</v>
          </cell>
          <cell r="E487" t="str">
            <v>SWAP USD</v>
          </cell>
          <cell r="F487" t="str">
            <v>PHILIPS DO BRASIL LTDA</v>
          </cell>
          <cell r="G487">
            <v>36693</v>
          </cell>
          <cell r="H487">
            <v>36980</v>
          </cell>
          <cell r="I487">
            <v>3049322.79</v>
          </cell>
          <cell r="J487">
            <v>3116789.4151451965</v>
          </cell>
          <cell r="K487">
            <v>3116789.4151451965</v>
          </cell>
          <cell r="L487">
            <v>0</v>
          </cell>
          <cell r="O487" t="str">
            <v>T</v>
          </cell>
          <cell r="P487">
            <v>7.74</v>
          </cell>
          <cell r="Q487">
            <v>3000018.58802784</v>
          </cell>
          <cell r="R487">
            <v>-116770.82711735647</v>
          </cell>
        </row>
        <row r="488">
          <cell r="A488">
            <v>6445</v>
          </cell>
          <cell r="C488" t="str">
            <v>A</v>
          </cell>
          <cell r="D488" t="str">
            <v>USDCOM</v>
          </cell>
          <cell r="E488" t="str">
            <v>SWAP USD</v>
          </cell>
          <cell r="F488" t="str">
            <v>PHILIPS DO BRASIL LTDA</v>
          </cell>
          <cell r="G488">
            <v>36693</v>
          </cell>
          <cell r="H488">
            <v>37042</v>
          </cell>
          <cell r="I488">
            <v>8517714.8599999994</v>
          </cell>
          <cell r="J488">
            <v>8706170.3024470378</v>
          </cell>
          <cell r="K488">
            <v>8706170.3024470378</v>
          </cell>
          <cell r="L488">
            <v>0</v>
          </cell>
          <cell r="O488" t="str">
            <v>T</v>
          </cell>
          <cell r="P488">
            <v>8.0299999999999994</v>
          </cell>
          <cell r="Q488">
            <v>8258633.9711348992</v>
          </cell>
          <cell r="R488">
            <v>-447536.33131213859</v>
          </cell>
        </row>
        <row r="489">
          <cell r="A489">
            <v>6449</v>
          </cell>
          <cell r="B489">
            <v>12869</v>
          </cell>
          <cell r="C489" t="str">
            <v>A</v>
          </cell>
          <cell r="D489" t="str">
            <v>CDI</v>
          </cell>
          <cell r="E489" t="str">
            <v>SWAP CDI</v>
          </cell>
          <cell r="F489" t="str">
            <v>CONVENÇÃO SA DIST.TITS.VALS.MOBILIÁRIOS</v>
          </cell>
          <cell r="G489">
            <v>36697</v>
          </cell>
          <cell r="H489">
            <v>37427</v>
          </cell>
          <cell r="I489">
            <v>10000000</v>
          </cell>
          <cell r="J489">
            <v>10445354.76</v>
          </cell>
          <cell r="K489">
            <v>13682653.220000001</v>
          </cell>
          <cell r="L489">
            <v>100</v>
          </cell>
          <cell r="M489" t="str">
            <v>S</v>
          </cell>
          <cell r="O489" t="str">
            <v>T</v>
          </cell>
          <cell r="P489">
            <v>100</v>
          </cell>
          <cell r="Q489">
            <v>10445354.76</v>
          </cell>
          <cell r="R489">
            <v>0</v>
          </cell>
        </row>
        <row r="490">
          <cell r="A490">
            <v>6450</v>
          </cell>
          <cell r="B490">
            <v>12871</v>
          </cell>
          <cell r="C490" t="str">
            <v>A</v>
          </cell>
          <cell r="D490" t="str">
            <v>CDI</v>
          </cell>
          <cell r="E490" t="str">
            <v>SWAP CDI</v>
          </cell>
          <cell r="F490" t="str">
            <v>SAFIC CORRETORA DE VALORES E CÂMBIO S/A</v>
          </cell>
          <cell r="G490">
            <v>36697</v>
          </cell>
          <cell r="H490">
            <v>37088</v>
          </cell>
          <cell r="I490">
            <v>7212000</v>
          </cell>
          <cell r="J490">
            <v>7533189.8499999996</v>
          </cell>
          <cell r="K490">
            <v>8502743.7200000007</v>
          </cell>
          <cell r="L490">
            <v>100</v>
          </cell>
          <cell r="M490" t="str">
            <v>S</v>
          </cell>
          <cell r="O490" t="str">
            <v>T</v>
          </cell>
          <cell r="P490">
            <v>100</v>
          </cell>
          <cell r="Q490">
            <v>7533189.8499999996</v>
          </cell>
          <cell r="R490">
            <v>0</v>
          </cell>
        </row>
        <row r="491">
          <cell r="A491">
            <v>6452</v>
          </cell>
          <cell r="C491" t="str">
            <v>A</v>
          </cell>
          <cell r="D491" t="str">
            <v>PRÉ</v>
          </cell>
          <cell r="E491" t="str">
            <v>SWAP PRÉ</v>
          </cell>
          <cell r="F491" t="str">
            <v>CONVENÇÃO SA DIST.TITS.VALS.MOBILIÁRIOS</v>
          </cell>
          <cell r="G491">
            <v>36698</v>
          </cell>
          <cell r="H491">
            <v>36840</v>
          </cell>
          <cell r="I491">
            <v>25000000</v>
          </cell>
          <cell r="J491">
            <v>26155221.8590606</v>
          </cell>
          <cell r="K491">
            <v>26639269.594562609</v>
          </cell>
          <cell r="L491">
            <v>17.47</v>
          </cell>
          <cell r="M491" t="str">
            <v>S</v>
          </cell>
          <cell r="O491" t="str">
            <v>T</v>
          </cell>
          <cell r="P491">
            <v>15.98</v>
          </cell>
          <cell r="Q491">
            <v>26193328.22154963</v>
          </cell>
          <cell r="R491">
            <v>38106.362489029765</v>
          </cell>
        </row>
        <row r="492">
          <cell r="A492">
            <v>6453</v>
          </cell>
          <cell r="C492" t="str">
            <v>A</v>
          </cell>
          <cell r="D492" t="str">
            <v>PRÉ</v>
          </cell>
          <cell r="E492" t="str">
            <v>SWAP PRÉ</v>
          </cell>
          <cell r="F492" t="str">
            <v>ALFA LEASING S.A.</v>
          </cell>
          <cell r="G492">
            <v>36698</v>
          </cell>
          <cell r="H492">
            <v>37238</v>
          </cell>
          <cell r="I492">
            <v>3000000</v>
          </cell>
          <cell r="J492">
            <v>3145950.7957022535</v>
          </cell>
          <cell r="K492">
            <v>3867442.3829095368</v>
          </cell>
          <cell r="L492">
            <v>18.45</v>
          </cell>
          <cell r="M492" t="str">
            <v>S</v>
          </cell>
          <cell r="O492" t="str">
            <v>T</v>
          </cell>
          <cell r="P492">
            <v>16.600000000000001</v>
          </cell>
          <cell r="Q492">
            <v>3206795.8197107343</v>
          </cell>
          <cell r="R492">
            <v>60845.024008480832</v>
          </cell>
        </row>
        <row r="493">
          <cell r="A493">
            <v>6454</v>
          </cell>
          <cell r="C493" t="str">
            <v>A</v>
          </cell>
          <cell r="D493" t="str">
            <v>PRÉ</v>
          </cell>
          <cell r="E493" t="str">
            <v>SWAP PRÉ</v>
          </cell>
          <cell r="F493" t="str">
            <v>FINANCEIRA ALFA S.A. - CRÉD., FINANC. E INVESTIMEN</v>
          </cell>
          <cell r="G493">
            <v>36698</v>
          </cell>
          <cell r="H493">
            <v>37238</v>
          </cell>
          <cell r="I493">
            <v>2000000</v>
          </cell>
          <cell r="J493">
            <v>2097300.5304681691</v>
          </cell>
          <cell r="K493">
            <v>2578294.9219396915</v>
          </cell>
          <cell r="L493">
            <v>18.45</v>
          </cell>
          <cell r="M493" t="str">
            <v>S</v>
          </cell>
          <cell r="O493" t="str">
            <v>T</v>
          </cell>
          <cell r="P493">
            <v>16.600000000000001</v>
          </cell>
          <cell r="Q493">
            <v>2137863.8798071565</v>
          </cell>
          <cell r="R493">
            <v>40563.349338987377</v>
          </cell>
        </row>
        <row r="494">
          <cell r="A494">
            <v>6456</v>
          </cell>
          <cell r="B494">
            <v>13223</v>
          </cell>
          <cell r="C494" t="str">
            <v>A</v>
          </cell>
          <cell r="D494" t="str">
            <v>CDI</v>
          </cell>
          <cell r="E494" t="str">
            <v>SWAP CDI</v>
          </cell>
          <cell r="F494" t="str">
            <v>MERCEDES BENZ DO BRASIL S.A.</v>
          </cell>
          <cell r="G494">
            <v>36700</v>
          </cell>
          <cell r="H494">
            <v>37617</v>
          </cell>
          <cell r="I494">
            <v>45147146.75</v>
          </cell>
          <cell r="J494">
            <v>47096557.859999999</v>
          </cell>
          <cell r="K494">
            <v>67333667.590000004</v>
          </cell>
          <cell r="L494">
            <v>100</v>
          </cell>
          <cell r="M494" t="str">
            <v>S</v>
          </cell>
          <cell r="O494" t="str">
            <v>T</v>
          </cell>
          <cell r="P494">
            <v>100</v>
          </cell>
          <cell r="Q494">
            <v>47096557.859999999</v>
          </cell>
          <cell r="R494">
            <v>0</v>
          </cell>
        </row>
        <row r="495">
          <cell r="A495">
            <v>6458</v>
          </cell>
          <cell r="B495">
            <v>13227</v>
          </cell>
          <cell r="C495" t="str">
            <v>A</v>
          </cell>
          <cell r="D495" t="str">
            <v>CDI</v>
          </cell>
          <cell r="E495" t="str">
            <v>SWAP CDI</v>
          </cell>
          <cell r="F495" t="str">
            <v>WESTLB FIX DI FUNDO DE INVESTIMENTO FINANCEIRO</v>
          </cell>
          <cell r="G495">
            <v>36700</v>
          </cell>
          <cell r="H495">
            <v>37067</v>
          </cell>
          <cell r="I495">
            <v>14900.59</v>
          </cell>
          <cell r="J495">
            <v>15543.98</v>
          </cell>
          <cell r="K495">
            <v>17379.919999999998</v>
          </cell>
          <cell r="L495">
            <v>100</v>
          </cell>
          <cell r="M495" t="str">
            <v>S</v>
          </cell>
          <cell r="O495" t="str">
            <v>T</v>
          </cell>
          <cell r="P495">
            <v>100</v>
          </cell>
          <cell r="Q495">
            <v>15543.98</v>
          </cell>
          <cell r="R495">
            <v>0</v>
          </cell>
        </row>
        <row r="496">
          <cell r="A496">
            <v>6459</v>
          </cell>
          <cell r="B496">
            <v>13229</v>
          </cell>
          <cell r="C496" t="str">
            <v>A</v>
          </cell>
          <cell r="D496" t="str">
            <v>CDI</v>
          </cell>
          <cell r="E496" t="str">
            <v>SWAP CDI</v>
          </cell>
          <cell r="F496" t="str">
            <v>WESTLB FIX DI TRIPLE A - FUNDO DE INVESTIMENTO FIN</v>
          </cell>
          <cell r="G496">
            <v>36700</v>
          </cell>
          <cell r="H496">
            <v>37067</v>
          </cell>
          <cell r="I496">
            <v>15363.74</v>
          </cell>
          <cell r="J496">
            <v>16027.13</v>
          </cell>
          <cell r="K496">
            <v>17920.14</v>
          </cell>
          <cell r="L496">
            <v>100</v>
          </cell>
          <cell r="M496" t="str">
            <v>S</v>
          </cell>
          <cell r="O496" t="str">
            <v>T</v>
          </cell>
          <cell r="P496">
            <v>100</v>
          </cell>
          <cell r="Q496">
            <v>16027.13</v>
          </cell>
          <cell r="R496">
            <v>0</v>
          </cell>
        </row>
        <row r="497">
          <cell r="A497">
            <v>6460</v>
          </cell>
          <cell r="B497">
            <v>13231</v>
          </cell>
          <cell r="C497" t="str">
            <v>A</v>
          </cell>
          <cell r="D497" t="str">
            <v>CDI</v>
          </cell>
          <cell r="E497" t="str">
            <v>SWAP CDI</v>
          </cell>
          <cell r="F497" t="str">
            <v>WESTLB FIX TRADITIONAL FIF</v>
          </cell>
          <cell r="G497">
            <v>36700</v>
          </cell>
          <cell r="H497">
            <v>37067</v>
          </cell>
          <cell r="I497">
            <v>30638.18</v>
          </cell>
          <cell r="J497">
            <v>31961.1</v>
          </cell>
          <cell r="K497">
            <v>35736.11</v>
          </cell>
          <cell r="L497">
            <v>100</v>
          </cell>
          <cell r="M497" t="str">
            <v>S</v>
          </cell>
          <cell r="O497" t="str">
            <v>T</v>
          </cell>
          <cell r="P497">
            <v>100</v>
          </cell>
          <cell r="Q497">
            <v>31961.1</v>
          </cell>
          <cell r="R497">
            <v>0</v>
          </cell>
        </row>
        <row r="498">
          <cell r="A498">
            <v>6461</v>
          </cell>
          <cell r="B498">
            <v>13233</v>
          </cell>
          <cell r="C498" t="str">
            <v>A</v>
          </cell>
          <cell r="D498" t="str">
            <v>CDI</v>
          </cell>
          <cell r="E498" t="str">
            <v>SWAP CDI</v>
          </cell>
          <cell r="F498" t="str">
            <v>WESTLB DERIVATIVE FIF</v>
          </cell>
          <cell r="G498">
            <v>36700</v>
          </cell>
          <cell r="H498">
            <v>37067</v>
          </cell>
          <cell r="I498">
            <v>15990.11</v>
          </cell>
          <cell r="J498">
            <v>16680.54</v>
          </cell>
          <cell r="K498">
            <v>18650.72</v>
          </cell>
          <cell r="L498">
            <v>100</v>
          </cell>
          <cell r="M498" t="str">
            <v>S</v>
          </cell>
          <cell r="O498" t="str">
            <v>T</v>
          </cell>
          <cell r="P498">
            <v>100</v>
          </cell>
          <cell r="Q498">
            <v>16680.53</v>
          </cell>
          <cell r="R498">
            <v>-1.0000000002037268E-2</v>
          </cell>
        </row>
        <row r="499">
          <cell r="A499">
            <v>6462</v>
          </cell>
          <cell r="C499" t="str">
            <v>A</v>
          </cell>
          <cell r="D499" t="str">
            <v>PRÉ</v>
          </cell>
          <cell r="E499" t="str">
            <v>SWAP PRÉ</v>
          </cell>
          <cell r="F499" t="str">
            <v>DRAFT D.T.V.M. LTDA</v>
          </cell>
          <cell r="G499">
            <v>36703</v>
          </cell>
          <cell r="H499">
            <v>37067</v>
          </cell>
          <cell r="I499">
            <v>10000000</v>
          </cell>
          <cell r="J499">
            <v>10459750.414501252</v>
          </cell>
          <cell r="K499">
            <v>11858188.369027114</v>
          </cell>
          <cell r="L499">
            <v>18.36</v>
          </cell>
          <cell r="M499" t="str">
            <v>S</v>
          </cell>
          <cell r="O499" t="str">
            <v>T</v>
          </cell>
          <cell r="P499">
            <v>16.18</v>
          </cell>
          <cell r="Q499">
            <v>10605540.339933075</v>
          </cell>
          <cell r="R499">
            <v>145789.92543182336</v>
          </cell>
        </row>
        <row r="500">
          <cell r="A500">
            <v>6463</v>
          </cell>
          <cell r="B500">
            <v>13372</v>
          </cell>
          <cell r="C500" t="str">
            <v>A</v>
          </cell>
          <cell r="D500" t="str">
            <v>CDI</v>
          </cell>
          <cell r="E500" t="str">
            <v>SWAP CDI</v>
          </cell>
          <cell r="F500" t="str">
            <v>LIQUIDEZ DTVM LTDA</v>
          </cell>
          <cell r="G500">
            <v>36703</v>
          </cell>
          <cell r="H500">
            <v>37067</v>
          </cell>
          <cell r="I500">
            <v>10000000</v>
          </cell>
          <cell r="J500">
            <v>10425152.039999999</v>
          </cell>
          <cell r="K500">
            <v>11656493.529999999</v>
          </cell>
          <cell r="L500">
            <v>100</v>
          </cell>
          <cell r="M500" t="str">
            <v>S</v>
          </cell>
          <cell r="O500" t="str">
            <v>T</v>
          </cell>
          <cell r="P500">
            <v>100</v>
          </cell>
          <cell r="Q500">
            <v>10425152.039999999</v>
          </cell>
          <cell r="R500">
            <v>0</v>
          </cell>
        </row>
        <row r="501">
          <cell r="A501">
            <v>6464</v>
          </cell>
          <cell r="B501">
            <v>13374</v>
          </cell>
          <cell r="C501" t="str">
            <v>A</v>
          </cell>
          <cell r="D501" t="str">
            <v>CDI</v>
          </cell>
          <cell r="E501" t="str">
            <v>SWAP CDI</v>
          </cell>
          <cell r="F501" t="str">
            <v>SENIOR S.A. CCTVM</v>
          </cell>
          <cell r="G501">
            <v>36703</v>
          </cell>
          <cell r="H501">
            <v>37067</v>
          </cell>
          <cell r="I501">
            <v>10000000</v>
          </cell>
          <cell r="J501">
            <v>10425152.039999999</v>
          </cell>
          <cell r="K501">
            <v>11656493.529999999</v>
          </cell>
          <cell r="L501">
            <v>100</v>
          </cell>
          <cell r="M501" t="str">
            <v>S</v>
          </cell>
          <cell r="O501" t="str">
            <v>T</v>
          </cell>
          <cell r="P501">
            <v>100</v>
          </cell>
          <cell r="Q501">
            <v>10425152.039999999</v>
          </cell>
          <cell r="R501">
            <v>0</v>
          </cell>
        </row>
        <row r="502">
          <cell r="A502">
            <v>6465</v>
          </cell>
          <cell r="C502" t="str">
            <v>A</v>
          </cell>
          <cell r="D502" t="str">
            <v>PRÉ</v>
          </cell>
          <cell r="E502" t="str">
            <v>SWAP PRÉ</v>
          </cell>
          <cell r="F502" t="str">
            <v>SAFIC CORRETORA DE VALORES DE CÂMBIO LTDA</v>
          </cell>
          <cell r="G502">
            <v>36703</v>
          </cell>
          <cell r="H502">
            <v>37067</v>
          </cell>
          <cell r="I502">
            <v>20000000</v>
          </cell>
          <cell r="J502">
            <v>20921150.26722433</v>
          </cell>
          <cell r="K502">
            <v>23723467.795843262</v>
          </cell>
          <cell r="L502">
            <v>18.395</v>
          </cell>
          <cell r="M502" t="str">
            <v>S</v>
          </cell>
          <cell r="O502" t="str">
            <v>T</v>
          </cell>
          <cell r="P502">
            <v>16.18</v>
          </cell>
          <cell r="Q502">
            <v>21217422.6688019</v>
          </cell>
          <cell r="R502">
            <v>296272.40157756954</v>
          </cell>
        </row>
        <row r="503">
          <cell r="A503">
            <v>6469</v>
          </cell>
          <cell r="C503" t="str">
            <v>A</v>
          </cell>
          <cell r="D503" t="str">
            <v>PRÉ</v>
          </cell>
          <cell r="E503" t="str">
            <v>SWAP PRÉ</v>
          </cell>
          <cell r="F503" t="str">
            <v>CONVENÇÃO SA DIST.TITS.VALS.MOBILIÁRIOS</v>
          </cell>
          <cell r="G503">
            <v>36704</v>
          </cell>
          <cell r="H503">
            <v>37067</v>
          </cell>
          <cell r="I503">
            <v>10000000</v>
          </cell>
          <cell r="J503">
            <v>10451589.294250496</v>
          </cell>
          <cell r="K503">
            <v>11838500.940051852</v>
          </cell>
          <cell r="L503">
            <v>18.22</v>
          </cell>
          <cell r="M503" t="str">
            <v>S</v>
          </cell>
          <cell r="O503" t="str">
            <v>T</v>
          </cell>
          <cell r="P503">
            <v>16.18</v>
          </cell>
          <cell r="Q503">
            <v>10587932.606298815</v>
          </cell>
          <cell r="R503">
            <v>136343.31204831973</v>
          </cell>
        </row>
        <row r="504">
          <cell r="A504">
            <v>6470</v>
          </cell>
          <cell r="C504" t="str">
            <v>A</v>
          </cell>
          <cell r="D504" t="str">
            <v>PRÉ</v>
          </cell>
          <cell r="E504" t="str">
            <v>SWAP PRÉ</v>
          </cell>
          <cell r="F504" t="str">
            <v>SAFIC CORRETORA DE VALORES DE CÂMBIO LTDA</v>
          </cell>
          <cell r="G504">
            <v>36704</v>
          </cell>
          <cell r="H504">
            <v>37067</v>
          </cell>
          <cell r="I504">
            <v>10000000</v>
          </cell>
          <cell r="J504">
            <v>10452405.75105234</v>
          </cell>
          <cell r="K504">
            <v>11842035.037026541</v>
          </cell>
          <cell r="L504">
            <v>18.254999999999999</v>
          </cell>
          <cell r="M504" t="str">
            <v>S</v>
          </cell>
          <cell r="O504" t="str">
            <v>T</v>
          </cell>
          <cell r="P504">
            <v>16.18</v>
          </cell>
          <cell r="Q504">
            <v>10591093.376465715</v>
          </cell>
          <cell r="R504">
            <v>138687.62541337498</v>
          </cell>
        </row>
        <row r="505">
          <cell r="A505">
            <v>6471</v>
          </cell>
          <cell r="B505">
            <v>13498</v>
          </cell>
          <cell r="C505" t="str">
            <v>A</v>
          </cell>
          <cell r="D505" t="str">
            <v>CDI</v>
          </cell>
          <cell r="E505" t="str">
            <v>SWAP CDI</v>
          </cell>
          <cell r="F505" t="str">
            <v>DC CORRETORA DE CÂMBIO, TÍT. VAL. MOB. S.A.</v>
          </cell>
          <cell r="G505">
            <v>36704</v>
          </cell>
          <cell r="H505">
            <v>37067</v>
          </cell>
          <cell r="I505">
            <v>10000000</v>
          </cell>
          <cell r="J505">
            <v>10418535.380000001</v>
          </cell>
          <cell r="K505">
            <v>11649095.35</v>
          </cell>
          <cell r="L505">
            <v>100</v>
          </cell>
          <cell r="M505" t="str">
            <v>S</v>
          </cell>
          <cell r="O505" t="str">
            <v>T</v>
          </cell>
          <cell r="P505">
            <v>100</v>
          </cell>
          <cell r="Q505">
            <v>10418535.369999999</v>
          </cell>
          <cell r="R505">
            <v>-1.0000001639127731E-2</v>
          </cell>
        </row>
        <row r="506">
          <cell r="A506">
            <v>6472</v>
          </cell>
          <cell r="B506">
            <v>13500</v>
          </cell>
          <cell r="C506" t="str">
            <v>A</v>
          </cell>
          <cell r="D506" t="str">
            <v>CDI</v>
          </cell>
          <cell r="E506" t="str">
            <v>SWAP CDI</v>
          </cell>
          <cell r="F506" t="str">
            <v>SAFIC CORRETORA DE VALORES E CÂMBIO S/A</v>
          </cell>
          <cell r="G506">
            <v>36704</v>
          </cell>
          <cell r="H506">
            <v>37067</v>
          </cell>
          <cell r="I506">
            <v>10000000</v>
          </cell>
          <cell r="J506">
            <v>10418535.380000001</v>
          </cell>
          <cell r="K506">
            <v>11649095.35</v>
          </cell>
          <cell r="L506">
            <v>100</v>
          </cell>
          <cell r="M506" t="str">
            <v>S</v>
          </cell>
          <cell r="O506" t="str">
            <v>T</v>
          </cell>
          <cell r="P506">
            <v>100</v>
          </cell>
          <cell r="Q506">
            <v>10418535.369999999</v>
          </cell>
          <cell r="R506">
            <v>-1.0000001639127731E-2</v>
          </cell>
        </row>
        <row r="507">
          <cell r="A507">
            <v>6481</v>
          </cell>
          <cell r="B507">
            <v>13634</v>
          </cell>
          <cell r="C507" t="str">
            <v>A</v>
          </cell>
          <cell r="D507" t="str">
            <v>CDI</v>
          </cell>
          <cell r="E507" t="str">
            <v>SWAP CDI</v>
          </cell>
          <cell r="F507" t="str">
            <v>SAFIC CORRETORA DE VALORES E CÂMBIO S/A</v>
          </cell>
          <cell r="G507">
            <v>36705</v>
          </cell>
          <cell r="H507">
            <v>36819</v>
          </cell>
          <cell r="I507">
            <v>18235000</v>
          </cell>
          <cell r="J507">
            <v>18986160.719999999</v>
          </cell>
          <cell r="K507">
            <v>19147039.190000001</v>
          </cell>
          <cell r="L507">
            <v>100</v>
          </cell>
          <cell r="M507" t="str">
            <v>S</v>
          </cell>
          <cell r="O507" t="str">
            <v>T</v>
          </cell>
          <cell r="P507">
            <v>100</v>
          </cell>
          <cell r="Q507">
            <v>18986160.719999999</v>
          </cell>
          <cell r="R507">
            <v>0</v>
          </cell>
        </row>
        <row r="508">
          <cell r="A508">
            <v>6484</v>
          </cell>
          <cell r="C508" t="str">
            <v>A</v>
          </cell>
          <cell r="D508" t="str">
            <v>PRÉ</v>
          </cell>
          <cell r="E508" t="str">
            <v>SWAP PRÉ</v>
          </cell>
          <cell r="F508" t="str">
            <v>CONVENÇÃO SA DIST.TITS.VALS.MOBILIÁRIOS</v>
          </cell>
          <cell r="G508">
            <v>36705</v>
          </cell>
          <cell r="H508">
            <v>37067</v>
          </cell>
          <cell r="I508">
            <v>20000000</v>
          </cell>
          <cell r="J508">
            <v>20891616.082046159</v>
          </cell>
          <cell r="K508">
            <v>23657944.217749268</v>
          </cell>
          <cell r="L508">
            <v>18.18</v>
          </cell>
          <cell r="M508" t="str">
            <v>S</v>
          </cell>
          <cell r="O508" t="str">
            <v>T</v>
          </cell>
          <cell r="P508">
            <v>16.18</v>
          </cell>
          <cell r="Q508">
            <v>21158820.71974637</v>
          </cell>
          <cell r="R508">
            <v>267204.63770021126</v>
          </cell>
        </row>
        <row r="509">
          <cell r="A509">
            <v>6485</v>
          </cell>
          <cell r="C509" t="str">
            <v>A</v>
          </cell>
          <cell r="D509" t="str">
            <v>PRÉ</v>
          </cell>
          <cell r="E509" t="str">
            <v>SWAP PRÉ</v>
          </cell>
          <cell r="F509" t="str">
            <v>DRAFT D.T.V.M. LTDA</v>
          </cell>
          <cell r="G509">
            <v>36705</v>
          </cell>
          <cell r="H509">
            <v>37067</v>
          </cell>
          <cell r="I509">
            <v>10000000</v>
          </cell>
          <cell r="J509">
            <v>10444423.020738745</v>
          </cell>
          <cell r="K509">
            <v>11822933.182570888</v>
          </cell>
          <cell r="L509">
            <v>18.12</v>
          </cell>
          <cell r="M509" t="str">
            <v>S</v>
          </cell>
          <cell r="O509" t="str">
            <v>T</v>
          </cell>
          <cell r="P509">
            <v>16.18</v>
          </cell>
          <cell r="Q509">
            <v>10574009.359776784</v>
          </cell>
          <cell r="R509">
            <v>129586.33903803863</v>
          </cell>
        </row>
        <row r="510">
          <cell r="A510">
            <v>6486</v>
          </cell>
          <cell r="C510" t="str">
            <v>A</v>
          </cell>
          <cell r="D510" t="str">
            <v>PRÉ</v>
          </cell>
          <cell r="E510" t="str">
            <v>SWAP PRÉ</v>
          </cell>
          <cell r="F510" t="str">
            <v>SENIOR S.A. CCTVM</v>
          </cell>
          <cell r="G510">
            <v>36705</v>
          </cell>
          <cell r="H510">
            <v>37067</v>
          </cell>
          <cell r="I510">
            <v>10000000</v>
          </cell>
          <cell r="J510">
            <v>10446500.356335055</v>
          </cell>
          <cell r="K510">
            <v>11831991.578414477</v>
          </cell>
          <cell r="L510">
            <v>18.21</v>
          </cell>
          <cell r="M510" t="str">
            <v>S</v>
          </cell>
          <cell r="O510" t="str">
            <v>T</v>
          </cell>
          <cell r="P510">
            <v>16.18</v>
          </cell>
          <cell r="Q510">
            <v>10582110.865634559</v>
          </cell>
          <cell r="R510">
            <v>135610.50929950364</v>
          </cell>
        </row>
        <row r="511">
          <cell r="A511">
            <v>6487</v>
          </cell>
          <cell r="C511" t="str">
            <v>A</v>
          </cell>
          <cell r="D511" t="str">
            <v>PRÉ</v>
          </cell>
          <cell r="E511" t="str">
            <v>SWAP PRÉ</v>
          </cell>
          <cell r="F511" t="str">
            <v>SAFIC CORRETORA DE VALORES DE CÂMBIO LTDA</v>
          </cell>
          <cell r="G511">
            <v>36705</v>
          </cell>
          <cell r="H511">
            <v>37067</v>
          </cell>
          <cell r="I511">
            <v>10000000</v>
          </cell>
          <cell r="J511">
            <v>10445346.42533659</v>
          </cell>
          <cell r="K511">
            <v>11826959.131547054</v>
          </cell>
          <cell r="L511">
            <v>18.16</v>
          </cell>
          <cell r="M511" t="str">
            <v>S</v>
          </cell>
          <cell r="O511" t="str">
            <v>T</v>
          </cell>
          <cell r="P511">
            <v>16.18</v>
          </cell>
          <cell r="Q511">
            <v>10577610.02481469</v>
          </cell>
          <cell r="R511">
            <v>132263.5994780995</v>
          </cell>
        </row>
        <row r="512">
          <cell r="A512">
            <v>6489</v>
          </cell>
          <cell r="B512">
            <v>13799</v>
          </cell>
          <cell r="C512" t="str">
            <v>A</v>
          </cell>
          <cell r="D512" t="str">
            <v>CDI</v>
          </cell>
          <cell r="E512" t="str">
            <v>SWAP CDI</v>
          </cell>
          <cell r="F512" t="str">
            <v>PIRELLI PNEUS S.A.</v>
          </cell>
          <cell r="G512">
            <v>36707</v>
          </cell>
          <cell r="H512">
            <v>37068</v>
          </cell>
          <cell r="I512">
            <v>413033.53</v>
          </cell>
          <cell r="J512">
            <v>429506.11</v>
          </cell>
          <cell r="K512">
            <v>480536.83</v>
          </cell>
          <cell r="L512">
            <v>100</v>
          </cell>
          <cell r="M512" t="str">
            <v>S</v>
          </cell>
          <cell r="O512" t="str">
            <v>T</v>
          </cell>
          <cell r="P512">
            <v>100</v>
          </cell>
          <cell r="Q512">
            <v>429506.1</v>
          </cell>
          <cell r="R512">
            <v>-1.0000000009313226E-2</v>
          </cell>
        </row>
        <row r="513">
          <cell r="A513">
            <v>6491</v>
          </cell>
          <cell r="C513" t="str">
            <v>A</v>
          </cell>
          <cell r="D513" t="str">
            <v>USDCOM</v>
          </cell>
          <cell r="E513" t="str">
            <v>SWAP USD</v>
          </cell>
          <cell r="F513" t="str">
            <v>FDO. DE INVEST. FINANC. EXCELLENCE II</v>
          </cell>
          <cell r="G513">
            <v>36706</v>
          </cell>
          <cell r="H513">
            <v>36812</v>
          </cell>
          <cell r="I513">
            <v>36390000</v>
          </cell>
          <cell r="J513">
            <v>36958000</v>
          </cell>
          <cell r="K513">
            <v>36958000</v>
          </cell>
          <cell r="L513">
            <v>0</v>
          </cell>
          <cell r="O513" t="str">
            <v>T</v>
          </cell>
          <cell r="P513">
            <v>13.04</v>
          </cell>
          <cell r="Q513">
            <v>36784848.074199997</v>
          </cell>
          <cell r="R513">
            <v>-173151.92580000311</v>
          </cell>
        </row>
        <row r="514">
          <cell r="A514">
            <v>6493</v>
          </cell>
          <cell r="B514">
            <v>13931</v>
          </cell>
          <cell r="C514" t="str">
            <v>A</v>
          </cell>
          <cell r="D514" t="str">
            <v>CDI</v>
          </cell>
          <cell r="E514" t="str">
            <v>SWAP CDI</v>
          </cell>
          <cell r="F514" t="str">
            <v>C.M. CAPITAL MARKETS DISTR. TÍT. VAL. MOB. LTDA</v>
          </cell>
          <cell r="G514">
            <v>36707</v>
          </cell>
          <cell r="H514">
            <v>37067</v>
          </cell>
          <cell r="I514">
            <v>9086000</v>
          </cell>
          <cell r="J514">
            <v>9448367.5399999991</v>
          </cell>
          <cell r="K514">
            <v>10564338.5</v>
          </cell>
          <cell r="L514">
            <v>100</v>
          </cell>
          <cell r="M514" t="str">
            <v>S</v>
          </cell>
          <cell r="O514" t="str">
            <v>T</v>
          </cell>
          <cell r="P514">
            <v>100</v>
          </cell>
          <cell r="Q514">
            <v>9448367.5399999991</v>
          </cell>
          <cell r="R514">
            <v>0</v>
          </cell>
        </row>
        <row r="515">
          <cell r="A515">
            <v>6496</v>
          </cell>
          <cell r="C515" t="str">
            <v>A</v>
          </cell>
          <cell r="D515" t="str">
            <v>USDCOM</v>
          </cell>
          <cell r="E515" t="str">
            <v>SWAP USD</v>
          </cell>
          <cell r="F515" t="str">
            <v>LAETA S/A DTVM</v>
          </cell>
          <cell r="G515">
            <v>36707</v>
          </cell>
          <cell r="H515">
            <v>36923</v>
          </cell>
          <cell r="I515">
            <v>38377108.560000002</v>
          </cell>
          <cell r="J515">
            <v>40071252.948050171</v>
          </cell>
          <cell r="K515">
            <v>41480805.159870461</v>
          </cell>
          <cell r="L515">
            <v>10.4861</v>
          </cell>
          <cell r="O515" t="str">
            <v>T</v>
          </cell>
          <cell r="P515">
            <v>7.53</v>
          </cell>
          <cell r="Q515">
            <v>40432688.915493436</v>
          </cell>
          <cell r="R515">
            <v>361435.96744326502</v>
          </cell>
        </row>
        <row r="516">
          <cell r="A516">
            <v>6498</v>
          </cell>
          <cell r="C516" t="str">
            <v>A</v>
          </cell>
          <cell r="D516" t="str">
            <v>PRÉ</v>
          </cell>
          <cell r="E516" t="str">
            <v>SWAP PRÉ</v>
          </cell>
          <cell r="F516" t="str">
            <v>CONVENÇÃO S.A. CVC</v>
          </cell>
          <cell r="G516">
            <v>36707</v>
          </cell>
          <cell r="H516">
            <v>37067</v>
          </cell>
          <cell r="I516">
            <v>20000000</v>
          </cell>
          <cell r="J516">
            <v>20876975.380844641</v>
          </cell>
          <cell r="K516">
            <v>23657000</v>
          </cell>
          <cell r="L516">
            <v>18.285</v>
          </cell>
          <cell r="M516" t="str">
            <v>S</v>
          </cell>
          <cell r="O516" t="str">
            <v>T</v>
          </cell>
          <cell r="P516">
            <v>16.18</v>
          </cell>
          <cell r="Q516">
            <v>21157976.245099999</v>
          </cell>
          <cell r="R516">
            <v>281000.86425535753</v>
          </cell>
        </row>
        <row r="517">
          <cell r="A517">
            <v>6499</v>
          </cell>
          <cell r="B517">
            <v>13943</v>
          </cell>
          <cell r="C517" t="str">
            <v>A</v>
          </cell>
          <cell r="D517" t="str">
            <v>CDI</v>
          </cell>
          <cell r="E517" t="str">
            <v>SWAP CDI</v>
          </cell>
          <cell r="F517" t="str">
            <v>SAFIC CORRETORA DE VALORES E CÂMBIO S/A</v>
          </cell>
          <cell r="G517">
            <v>36707</v>
          </cell>
          <cell r="H517">
            <v>37067</v>
          </cell>
          <cell r="I517">
            <v>40000000</v>
          </cell>
          <cell r="J517">
            <v>41595278.649999999</v>
          </cell>
          <cell r="K517">
            <v>46508203.850000001</v>
          </cell>
          <cell r="L517">
            <v>100</v>
          </cell>
          <cell r="M517" t="str">
            <v>S</v>
          </cell>
          <cell r="O517" t="str">
            <v>T</v>
          </cell>
          <cell r="P517">
            <v>100</v>
          </cell>
          <cell r="Q517">
            <v>41595278.640000001</v>
          </cell>
          <cell r="R517">
            <v>-9.9999979138374329E-3</v>
          </cell>
        </row>
        <row r="518">
          <cell r="A518">
            <v>6500</v>
          </cell>
          <cell r="B518">
            <v>13945</v>
          </cell>
          <cell r="C518" t="str">
            <v>A</v>
          </cell>
          <cell r="D518" t="str">
            <v>CDI</v>
          </cell>
          <cell r="E518" t="str">
            <v>SWAP CDI</v>
          </cell>
          <cell r="F518" t="str">
            <v>DC CORRETORA DE CÂMBIO, TÍT. VAL. MOB. S.A.</v>
          </cell>
          <cell r="G518">
            <v>36707</v>
          </cell>
          <cell r="H518">
            <v>37067</v>
          </cell>
          <cell r="I518">
            <v>20000000</v>
          </cell>
          <cell r="J518">
            <v>20797639.32</v>
          </cell>
          <cell r="K518">
            <v>23254101.920000002</v>
          </cell>
          <cell r="L518">
            <v>100</v>
          </cell>
          <cell r="M518" t="str">
            <v>S</v>
          </cell>
          <cell r="O518" t="str">
            <v>T</v>
          </cell>
          <cell r="P518">
            <v>100</v>
          </cell>
          <cell r="Q518">
            <v>20797639.309999999</v>
          </cell>
          <cell r="R518">
            <v>-1.0000001639127731E-2</v>
          </cell>
        </row>
        <row r="519">
          <cell r="A519">
            <v>6501</v>
          </cell>
          <cell r="C519" t="str">
            <v>A</v>
          </cell>
          <cell r="D519" t="str">
            <v>USDCOM</v>
          </cell>
          <cell r="E519" t="str">
            <v>SWAP USD</v>
          </cell>
          <cell r="F519" t="str">
            <v>MESA D.T.V.M. LTDA</v>
          </cell>
          <cell r="G519">
            <v>36710</v>
          </cell>
          <cell r="H519">
            <v>36893</v>
          </cell>
          <cell r="I519">
            <v>32017568.559999999</v>
          </cell>
          <cell r="J519">
            <v>33459862.939289581</v>
          </cell>
          <cell r="K519">
            <v>34083295.553381599</v>
          </cell>
          <cell r="L519">
            <v>7.2638999999999996</v>
          </cell>
          <cell r="O519" t="str">
            <v>T</v>
          </cell>
          <cell r="P519">
            <v>7.27</v>
          </cell>
          <cell r="Q519">
            <v>33447999.965914343</v>
          </cell>
          <cell r="R519">
            <v>-11862.973375238478</v>
          </cell>
        </row>
        <row r="520">
          <cell r="A520">
            <v>6502</v>
          </cell>
          <cell r="C520" t="str">
            <v>A</v>
          </cell>
          <cell r="D520" t="str">
            <v>USDCOM</v>
          </cell>
          <cell r="E520" t="str">
            <v>SWAP USD</v>
          </cell>
          <cell r="F520" t="str">
            <v>C.M. CAPITAL MARKETS DISTR. TÍT. VAL. MOB. LTDA</v>
          </cell>
          <cell r="G520">
            <v>36711</v>
          </cell>
          <cell r="H520">
            <v>36819</v>
          </cell>
          <cell r="I520">
            <v>9040000</v>
          </cell>
          <cell r="J520">
            <v>9388338.0788888913</v>
          </cell>
          <cell r="K520">
            <v>9422164.915000001</v>
          </cell>
          <cell r="L520">
            <v>6.59</v>
          </cell>
          <cell r="O520" t="str">
            <v>T</v>
          </cell>
          <cell r="P520">
            <v>10.53</v>
          </cell>
          <cell r="Q520">
            <v>9367390.101483142</v>
          </cell>
          <cell r="R520">
            <v>-20947.977405749261</v>
          </cell>
        </row>
        <row r="521">
          <cell r="A521">
            <v>6503</v>
          </cell>
          <cell r="C521" t="str">
            <v>A</v>
          </cell>
          <cell r="D521" t="str">
            <v>USDCOM</v>
          </cell>
          <cell r="E521" t="str">
            <v>SWAP USD</v>
          </cell>
          <cell r="F521" t="str">
            <v>INTERBANK S.A. CORR. CÂMBIO, TÍTS. E VALS. MOBILIÁ</v>
          </cell>
          <cell r="G521">
            <v>36711</v>
          </cell>
          <cell r="H521">
            <v>36819</v>
          </cell>
          <cell r="I521">
            <v>27120000</v>
          </cell>
          <cell r="J521">
            <v>28172907.8495</v>
          </cell>
          <cell r="K521">
            <v>28276182.360750005</v>
          </cell>
          <cell r="L521">
            <v>6.7065000000000001</v>
          </cell>
          <cell r="O521" t="str">
            <v>T</v>
          </cell>
          <cell r="P521">
            <v>10.53</v>
          </cell>
          <cell r="Q521">
            <v>28111801.602214023</v>
          </cell>
          <cell r="R521">
            <v>-61106.247285977006</v>
          </cell>
        </row>
        <row r="522">
          <cell r="A522">
            <v>6505</v>
          </cell>
          <cell r="C522" t="str">
            <v>A</v>
          </cell>
          <cell r="D522" t="str">
            <v>USDCOM</v>
          </cell>
          <cell r="E522" t="str">
            <v>SWAP USD</v>
          </cell>
          <cell r="F522" t="str">
            <v>LAETA S/A DTVM</v>
          </cell>
          <cell r="G522">
            <v>36711</v>
          </cell>
          <cell r="H522">
            <v>36951</v>
          </cell>
          <cell r="I522">
            <v>38834682.350000001</v>
          </cell>
          <cell r="J522">
            <v>40485890.501311243</v>
          </cell>
          <cell r="K522">
            <v>41857658.890506163</v>
          </cell>
          <cell r="L522">
            <v>8.1853999999999996</v>
          </cell>
          <cell r="O522" t="str">
            <v>T</v>
          </cell>
          <cell r="P522">
            <v>7.55</v>
          </cell>
          <cell r="Q522">
            <v>40564198.630067065</v>
          </cell>
          <cell r="R522">
            <v>78308.128755822778</v>
          </cell>
        </row>
        <row r="523">
          <cell r="A523">
            <v>6506</v>
          </cell>
          <cell r="B523">
            <v>14189</v>
          </cell>
          <cell r="C523" t="str">
            <v>A</v>
          </cell>
          <cell r="D523" t="str">
            <v>CDI</v>
          </cell>
          <cell r="E523" t="str">
            <v>SWAP CDI</v>
          </cell>
          <cell r="F523" t="str">
            <v>BITTENCOURT S.A. C.T.V.C.</v>
          </cell>
          <cell r="G523">
            <v>36711</v>
          </cell>
          <cell r="H523">
            <v>36983</v>
          </cell>
          <cell r="I523">
            <v>15000000</v>
          </cell>
          <cell r="J523">
            <v>15578604.619999999</v>
          </cell>
          <cell r="K523">
            <v>16806667.800000001</v>
          </cell>
          <cell r="L523">
            <v>100</v>
          </cell>
          <cell r="M523" t="str">
            <v>S</v>
          </cell>
          <cell r="O523" t="str">
            <v>T</v>
          </cell>
          <cell r="P523">
            <v>100</v>
          </cell>
          <cell r="Q523">
            <v>15578604.609999999</v>
          </cell>
          <cell r="R523">
            <v>-9.9999997764825821E-3</v>
          </cell>
        </row>
        <row r="524">
          <cell r="A524">
            <v>6507</v>
          </cell>
          <cell r="C524" t="str">
            <v>A</v>
          </cell>
          <cell r="D524" t="str">
            <v>PRÉ</v>
          </cell>
          <cell r="E524" t="str">
            <v>SWAP PRÉ</v>
          </cell>
          <cell r="F524" t="str">
            <v>SAFIC CORRETORA DE VALORES DE CÂMBIO LTDA</v>
          </cell>
          <cell r="G524">
            <v>36711</v>
          </cell>
          <cell r="H524">
            <v>37067</v>
          </cell>
          <cell r="I524">
            <v>20000000</v>
          </cell>
          <cell r="J524">
            <v>20827499.544512294</v>
          </cell>
          <cell r="K524">
            <v>23564534.881175306</v>
          </cell>
          <cell r="L524">
            <v>18.04</v>
          </cell>
          <cell r="M524" t="str">
            <v>S</v>
          </cell>
          <cell r="O524" t="str">
            <v>T</v>
          </cell>
          <cell r="P524">
            <v>16.18</v>
          </cell>
          <cell r="Q524">
            <v>21075278.743827932</v>
          </cell>
          <cell r="R524">
            <v>247779.19931563735</v>
          </cell>
        </row>
        <row r="525">
          <cell r="A525">
            <v>6508</v>
          </cell>
          <cell r="C525" t="str">
            <v>A</v>
          </cell>
          <cell r="D525" t="str">
            <v>USDCOM</v>
          </cell>
          <cell r="E525" t="str">
            <v>SWAP USD</v>
          </cell>
          <cell r="F525" t="str">
            <v>SAFIC CORRETORA DE VALORES E CÂMBIO S/A</v>
          </cell>
          <cell r="G525">
            <v>36711</v>
          </cell>
          <cell r="H525">
            <v>36819</v>
          </cell>
          <cell r="I525">
            <v>18080000</v>
          </cell>
          <cell r="J525">
            <v>18794744.513333336</v>
          </cell>
          <cell r="K525">
            <v>18866504.630000003</v>
          </cell>
          <cell r="L525">
            <v>6.99</v>
          </cell>
          <cell r="O525" t="str">
            <v>T</v>
          </cell>
          <cell r="P525">
            <v>10.53</v>
          </cell>
          <cell r="Q525">
            <v>18756826.091983963</v>
          </cell>
          <cell r="R525">
            <v>-37918.421349372715</v>
          </cell>
        </row>
        <row r="526">
          <cell r="A526">
            <v>6511</v>
          </cell>
          <cell r="C526" t="str">
            <v>A</v>
          </cell>
          <cell r="D526" t="str">
            <v>PRÉ</v>
          </cell>
          <cell r="E526" t="str">
            <v>SWAP PRÉ</v>
          </cell>
          <cell r="F526" t="str">
            <v>SAFIC CORRETORA DE VALORES DE CÂMBIO LTDA</v>
          </cell>
          <cell r="G526">
            <v>36712</v>
          </cell>
          <cell r="H526">
            <v>37067</v>
          </cell>
          <cell r="I526">
            <v>30000000</v>
          </cell>
          <cell r="J526">
            <v>31220675.558707673</v>
          </cell>
          <cell r="K526">
            <v>35301980.241937548</v>
          </cell>
          <cell r="L526">
            <v>17.943300000000001</v>
          </cell>
          <cell r="M526" t="str">
            <v>S</v>
          </cell>
          <cell r="O526" t="str">
            <v>T</v>
          </cell>
          <cell r="P526">
            <v>16.18</v>
          </cell>
          <cell r="Q526">
            <v>31572830.847694304</v>
          </cell>
          <cell r="R526">
            <v>352155.28898663074</v>
          </cell>
        </row>
        <row r="527">
          <cell r="A527">
            <v>6512</v>
          </cell>
          <cell r="B527">
            <v>14315</v>
          </cell>
          <cell r="C527" t="str">
            <v>A</v>
          </cell>
          <cell r="D527" t="str">
            <v>CDI</v>
          </cell>
          <cell r="E527" t="str">
            <v>SWAP CDI</v>
          </cell>
          <cell r="F527" t="str">
            <v>SAFIC CORRETORA DE VALORES E CÂMBIO S/A</v>
          </cell>
          <cell r="G527">
            <v>36712</v>
          </cell>
          <cell r="H527">
            <v>37067</v>
          </cell>
          <cell r="I527">
            <v>30000000</v>
          </cell>
          <cell r="J527">
            <v>31137613.449999999</v>
          </cell>
          <cell r="K527">
            <v>34815356.950000003</v>
          </cell>
          <cell r="L527">
            <v>100</v>
          </cell>
          <cell r="M527" t="str">
            <v>S</v>
          </cell>
          <cell r="O527" t="str">
            <v>T</v>
          </cell>
          <cell r="P527">
            <v>100</v>
          </cell>
          <cell r="Q527">
            <v>31137613.440000001</v>
          </cell>
          <cell r="R527">
            <v>-9.9999979138374329E-3</v>
          </cell>
        </row>
        <row r="528">
          <cell r="A528">
            <v>6513</v>
          </cell>
          <cell r="B528">
            <v>14317</v>
          </cell>
          <cell r="C528" t="str">
            <v>A</v>
          </cell>
          <cell r="D528" t="str">
            <v>CDI</v>
          </cell>
          <cell r="E528" t="str">
            <v>SWAP CDI</v>
          </cell>
          <cell r="F528" t="str">
            <v>DRAFT D.T.V.M. LTDA</v>
          </cell>
          <cell r="G528">
            <v>36712</v>
          </cell>
          <cell r="H528">
            <v>37067</v>
          </cell>
          <cell r="I528">
            <v>10000000</v>
          </cell>
          <cell r="J528">
            <v>10379204.48</v>
          </cell>
          <cell r="K528">
            <v>11605118.98</v>
          </cell>
          <cell r="L528">
            <v>100</v>
          </cell>
          <cell r="M528" t="str">
            <v>S</v>
          </cell>
          <cell r="O528" t="str">
            <v>T</v>
          </cell>
          <cell r="P528">
            <v>100</v>
          </cell>
          <cell r="Q528">
            <v>10379204.470000001</v>
          </cell>
          <cell r="R528">
            <v>-9.9999997764825821E-3</v>
          </cell>
        </row>
        <row r="529">
          <cell r="A529">
            <v>6514</v>
          </cell>
          <cell r="C529" t="str">
            <v>A</v>
          </cell>
          <cell r="D529" t="str">
            <v>USDCOM</v>
          </cell>
          <cell r="E529" t="str">
            <v>SWAP USD</v>
          </cell>
          <cell r="F529" t="str">
            <v>INTERBANK S.A. CORR. CÂMBIO, TÍTS. E VALS. MOBILIÁ</v>
          </cell>
          <cell r="G529">
            <v>36712</v>
          </cell>
          <cell r="H529">
            <v>36812</v>
          </cell>
          <cell r="I529">
            <v>7248400</v>
          </cell>
          <cell r="J529">
            <v>7554868.1246666666</v>
          </cell>
          <cell r="K529">
            <v>7579264.5111111114</v>
          </cell>
          <cell r="L529">
            <v>9.14</v>
          </cell>
          <cell r="O529" t="str">
            <v>T</v>
          </cell>
          <cell r="P529">
            <v>13.04</v>
          </cell>
          <cell r="Q529">
            <v>7543754.8989501046</v>
          </cell>
          <cell r="R529">
            <v>-11113.22571656201</v>
          </cell>
        </row>
        <row r="530">
          <cell r="A530">
            <v>6517</v>
          </cell>
          <cell r="B530">
            <v>14403</v>
          </cell>
          <cell r="C530" t="str">
            <v>A</v>
          </cell>
          <cell r="D530" t="str">
            <v>CDI</v>
          </cell>
          <cell r="E530" t="str">
            <v>SWAP CDI</v>
          </cell>
          <cell r="F530" t="str">
            <v>CONVENÇÃO SA DIST.TITS.VALS.MOBILIÁRIOS</v>
          </cell>
          <cell r="G530">
            <v>36713</v>
          </cell>
          <cell r="H530">
            <v>36812</v>
          </cell>
          <cell r="I530">
            <v>9023500</v>
          </cell>
          <cell r="J530">
            <v>9359778.4399999995</v>
          </cell>
          <cell r="K530">
            <v>9410697.25</v>
          </cell>
          <cell r="L530">
            <v>100</v>
          </cell>
          <cell r="M530" t="str">
            <v>S</v>
          </cell>
          <cell r="O530" t="str">
            <v>T</v>
          </cell>
          <cell r="P530">
            <v>100</v>
          </cell>
          <cell r="Q530">
            <v>9359778.4399999995</v>
          </cell>
          <cell r="R530">
            <v>0</v>
          </cell>
        </row>
        <row r="531">
          <cell r="A531">
            <v>6518</v>
          </cell>
          <cell r="B531">
            <v>14405</v>
          </cell>
          <cell r="C531" t="str">
            <v>A</v>
          </cell>
          <cell r="D531" t="str">
            <v>CDI</v>
          </cell>
          <cell r="E531" t="str">
            <v>SWAP CDI</v>
          </cell>
          <cell r="F531" t="str">
            <v>SAFIC CORRETORA DE VALORES E CÂMBIO S/A</v>
          </cell>
          <cell r="G531">
            <v>36713</v>
          </cell>
          <cell r="H531">
            <v>36812</v>
          </cell>
          <cell r="I531">
            <v>6316450</v>
          </cell>
          <cell r="J531">
            <v>6551844.9100000001</v>
          </cell>
          <cell r="K531">
            <v>6587488.0800000001</v>
          </cell>
          <cell r="L531">
            <v>100</v>
          </cell>
          <cell r="M531" t="str">
            <v>S</v>
          </cell>
          <cell r="O531" t="str">
            <v>T</v>
          </cell>
          <cell r="P531">
            <v>100</v>
          </cell>
          <cell r="Q531">
            <v>6551844.9100000001</v>
          </cell>
          <cell r="R531">
            <v>0</v>
          </cell>
        </row>
        <row r="532">
          <cell r="A532">
            <v>6519</v>
          </cell>
          <cell r="B532">
            <v>14407</v>
          </cell>
          <cell r="C532" t="str">
            <v>A</v>
          </cell>
          <cell r="D532" t="str">
            <v>CDI</v>
          </cell>
          <cell r="E532" t="str">
            <v>SWAP CDI</v>
          </cell>
          <cell r="F532" t="str">
            <v>DC CORRETORA DE CÂMBIO, TÍT. VAL. MOB. S.A.</v>
          </cell>
          <cell r="G532">
            <v>36713</v>
          </cell>
          <cell r="H532">
            <v>37067</v>
          </cell>
          <cell r="I532">
            <v>10000000</v>
          </cell>
          <cell r="J532">
            <v>10372669.630000001</v>
          </cell>
          <cell r="K532">
            <v>11597812.279999999</v>
          </cell>
          <cell r="L532">
            <v>100</v>
          </cell>
          <cell r="M532" t="str">
            <v>S</v>
          </cell>
          <cell r="O532" t="str">
            <v>T</v>
          </cell>
          <cell r="P532">
            <v>100</v>
          </cell>
          <cell r="Q532">
            <v>10372669.619999999</v>
          </cell>
          <cell r="R532">
            <v>-1.0000001639127731E-2</v>
          </cell>
        </row>
        <row r="533">
          <cell r="A533">
            <v>6520</v>
          </cell>
          <cell r="B533">
            <v>14409</v>
          </cell>
          <cell r="C533" t="str">
            <v>A</v>
          </cell>
          <cell r="D533" t="str">
            <v>CDI</v>
          </cell>
          <cell r="E533" t="str">
            <v>SWAP CDI</v>
          </cell>
          <cell r="F533" t="str">
            <v>DRAFT D.T.V.M. LTDA</v>
          </cell>
          <cell r="G533">
            <v>36713</v>
          </cell>
          <cell r="H533">
            <v>37067</v>
          </cell>
          <cell r="I533">
            <v>10000000</v>
          </cell>
          <cell r="J533">
            <v>10372669.630000001</v>
          </cell>
          <cell r="K533">
            <v>11597812.279999999</v>
          </cell>
          <cell r="L533">
            <v>100</v>
          </cell>
          <cell r="M533" t="str">
            <v>S</v>
          </cell>
          <cell r="O533" t="str">
            <v>T</v>
          </cell>
          <cell r="P533">
            <v>100</v>
          </cell>
          <cell r="Q533">
            <v>10372669.619999999</v>
          </cell>
          <cell r="R533">
            <v>-1.0000001639127731E-2</v>
          </cell>
        </row>
        <row r="534">
          <cell r="A534">
            <v>6526</v>
          </cell>
          <cell r="C534" t="str">
            <v>A</v>
          </cell>
          <cell r="D534" t="str">
            <v>PRÉ</v>
          </cell>
          <cell r="E534" t="str">
            <v>SWAP PRÉ</v>
          </cell>
          <cell r="F534" t="str">
            <v>DC CORRETORA DE CÂMBIO, TÍT. VAL. MOB. S.A.</v>
          </cell>
          <cell r="G534">
            <v>36714</v>
          </cell>
          <cell r="H534">
            <v>37067</v>
          </cell>
          <cell r="I534">
            <v>20000000</v>
          </cell>
          <cell r="J534">
            <v>20779984.856283959</v>
          </cell>
          <cell r="K534">
            <v>23444019.442925051</v>
          </cell>
          <cell r="L534">
            <v>17.59</v>
          </cell>
          <cell r="M534" t="str">
            <v>S</v>
          </cell>
          <cell r="O534" t="str">
            <v>T</v>
          </cell>
          <cell r="P534">
            <v>16.18</v>
          </cell>
          <cell r="Q534">
            <v>20967494.038258053</v>
          </cell>
          <cell r="R534">
            <v>187509.18197409436</v>
          </cell>
        </row>
        <row r="535">
          <cell r="A535">
            <v>6527</v>
          </cell>
          <cell r="C535" t="str">
            <v>A</v>
          </cell>
          <cell r="D535" t="str">
            <v>PRÉ</v>
          </cell>
          <cell r="E535" t="str">
            <v>SWAP PRÉ</v>
          </cell>
          <cell r="F535" t="str">
            <v>SAFIC CORRETORA DE VALORES DE CÂMBIO LTDA</v>
          </cell>
          <cell r="G535">
            <v>36714</v>
          </cell>
          <cell r="H535">
            <v>37067</v>
          </cell>
          <cell r="I535">
            <v>10000000</v>
          </cell>
          <cell r="J535">
            <v>10390409.646155097</v>
          </cell>
          <cell r="K535">
            <v>11723964.660275243</v>
          </cell>
          <cell r="L535">
            <v>17.61</v>
          </cell>
          <cell r="M535" t="str">
            <v>S</v>
          </cell>
          <cell r="O535" t="str">
            <v>T</v>
          </cell>
          <cell r="P535">
            <v>16.18</v>
          </cell>
          <cell r="Q535">
            <v>10485495.446611805</v>
          </cell>
          <cell r="R535">
            <v>95085.800456708297</v>
          </cell>
        </row>
        <row r="536">
          <cell r="A536">
            <v>6530</v>
          </cell>
          <cell r="C536" t="str">
            <v>A</v>
          </cell>
          <cell r="D536" t="str">
            <v>PRÉ</v>
          </cell>
          <cell r="E536" t="str">
            <v>SWAP PRÉ</v>
          </cell>
          <cell r="F536" t="str">
            <v>PILKINGTON BRASIL LTDA</v>
          </cell>
          <cell r="G536">
            <v>36717</v>
          </cell>
          <cell r="H536">
            <v>37077</v>
          </cell>
          <cell r="I536">
            <v>2695800</v>
          </cell>
          <cell r="J536">
            <v>2788494.3349398146</v>
          </cell>
          <cell r="K536">
            <v>3127128</v>
          </cell>
          <cell r="L536">
            <v>16</v>
          </cell>
          <cell r="M536" t="str">
            <v>C</v>
          </cell>
          <cell r="O536" t="str">
            <v>H</v>
          </cell>
          <cell r="P536">
            <v>16.309999999999999</v>
          </cell>
          <cell r="Q536">
            <v>2782789.9291103999</v>
          </cell>
          <cell r="R536">
            <v>-5704.4058294147253</v>
          </cell>
        </row>
        <row r="537">
          <cell r="A537">
            <v>6531</v>
          </cell>
          <cell r="C537" t="str">
            <v>A</v>
          </cell>
          <cell r="D537" t="str">
            <v>USDCOM</v>
          </cell>
          <cell r="E537" t="str">
            <v>SWAP USD</v>
          </cell>
          <cell r="F537" t="str">
            <v>ABB LTDA</v>
          </cell>
          <cell r="G537">
            <v>36717</v>
          </cell>
          <cell r="H537">
            <v>36808</v>
          </cell>
          <cell r="I537">
            <v>2776674</v>
          </cell>
          <cell r="J537">
            <v>2903778.5106249996</v>
          </cell>
          <cell r="K537">
            <v>2909131.6459375001</v>
          </cell>
          <cell r="L537">
            <v>7.5</v>
          </cell>
          <cell r="O537" t="str">
            <v>T</v>
          </cell>
          <cell r="P537">
            <v>16.09</v>
          </cell>
          <cell r="Q537">
            <v>2897473.5917795701</v>
          </cell>
          <cell r="R537">
            <v>-6304.9188454295509</v>
          </cell>
        </row>
        <row r="538">
          <cell r="A538">
            <v>6532</v>
          </cell>
          <cell r="C538" t="str">
            <v>A</v>
          </cell>
          <cell r="D538" t="str">
            <v>PRÉ</v>
          </cell>
          <cell r="E538" t="str">
            <v>SWAP PRÉ</v>
          </cell>
          <cell r="F538" t="str">
            <v>ABB LTDA</v>
          </cell>
          <cell r="G538">
            <v>36717</v>
          </cell>
          <cell r="H538">
            <v>36808</v>
          </cell>
          <cell r="I538">
            <v>2300000</v>
          </cell>
          <cell r="J538">
            <v>2385363.3418221967</v>
          </cell>
          <cell r="K538">
            <v>2394923.348919746</v>
          </cell>
          <cell r="L538">
            <v>17.350000000000001</v>
          </cell>
          <cell r="M538" t="str">
            <v>S</v>
          </cell>
          <cell r="O538" t="str">
            <v>T</v>
          </cell>
          <cell r="P538">
            <v>15.57</v>
          </cell>
          <cell r="Q538">
            <v>2386274.0832451223</v>
          </cell>
          <cell r="R538">
            <v>910.7414229256101</v>
          </cell>
        </row>
        <row r="539">
          <cell r="A539">
            <v>6536</v>
          </cell>
          <cell r="C539" t="str">
            <v>A</v>
          </cell>
          <cell r="D539" t="str">
            <v>USDCOM</v>
          </cell>
          <cell r="E539" t="str">
            <v>SWAP USD</v>
          </cell>
          <cell r="F539" t="str">
            <v>WESTLB FIX DI FUNDO DE INVESTIMENTO FINANCEIRO</v>
          </cell>
          <cell r="G539">
            <v>36718</v>
          </cell>
          <cell r="H539">
            <v>37638</v>
          </cell>
          <cell r="I539">
            <v>583319.5</v>
          </cell>
          <cell r="J539">
            <v>613890.16284580342</v>
          </cell>
          <cell r="K539">
            <v>771823.42336224846</v>
          </cell>
          <cell r="L539">
            <v>11.32</v>
          </cell>
          <cell r="O539" t="str">
            <v>T</v>
          </cell>
          <cell r="P539">
            <v>10.19</v>
          </cell>
          <cell r="Q539">
            <v>623755.66008929978</v>
          </cell>
          <cell r="R539">
            <v>9865.4972434963565</v>
          </cell>
        </row>
        <row r="540">
          <cell r="A540">
            <v>6537</v>
          </cell>
          <cell r="C540" t="str">
            <v>A</v>
          </cell>
          <cell r="D540" t="str">
            <v>USDCOM</v>
          </cell>
          <cell r="E540" t="str">
            <v>SWAP USD</v>
          </cell>
          <cell r="F540" t="str">
            <v>WESTLB FIX DI FUNDO DE INVESTIMENTO FINANCEIRO</v>
          </cell>
          <cell r="G540">
            <v>36718</v>
          </cell>
          <cell r="H540">
            <v>37454</v>
          </cell>
          <cell r="I540">
            <v>614719.93999999994</v>
          </cell>
          <cell r="J540">
            <v>646027.79007349641</v>
          </cell>
          <cell r="K540">
            <v>768615.96301873727</v>
          </cell>
          <cell r="L540">
            <v>10.68</v>
          </cell>
          <cell r="O540" t="str">
            <v>T</v>
          </cell>
          <cell r="P540">
            <v>9.43</v>
          </cell>
          <cell r="Q540">
            <v>656084.82141307136</v>
          </cell>
          <cell r="R540">
            <v>10057.031339574954</v>
          </cell>
        </row>
        <row r="541">
          <cell r="A541">
            <v>6538</v>
          </cell>
          <cell r="C541" t="str">
            <v>A</v>
          </cell>
          <cell r="D541" t="str">
            <v>USDCOM</v>
          </cell>
          <cell r="E541" t="str">
            <v>SWAP USD</v>
          </cell>
          <cell r="F541" t="str">
            <v>WESTLB FIX DI FUNDO DE INVESTIMENTO FINANCEIRO</v>
          </cell>
          <cell r="G541">
            <v>36718</v>
          </cell>
          <cell r="H541">
            <v>37273</v>
          </cell>
          <cell r="I541">
            <v>647257.14</v>
          </cell>
          <cell r="J541">
            <v>679474.82587947487</v>
          </cell>
          <cell r="K541">
            <v>768510.01560364151</v>
          </cell>
          <cell r="L541">
            <v>10.18</v>
          </cell>
          <cell r="O541" t="str">
            <v>T</v>
          </cell>
          <cell r="P541">
            <v>8.75</v>
          </cell>
          <cell r="Q541">
            <v>689119.08844170731</v>
          </cell>
          <cell r="R541">
            <v>9644.2625622324413</v>
          </cell>
        </row>
        <row r="542">
          <cell r="A542">
            <v>6539</v>
          </cell>
          <cell r="C542" t="str">
            <v>A</v>
          </cell>
          <cell r="D542" t="str">
            <v>USDCOM</v>
          </cell>
          <cell r="E542" t="str">
            <v>SWAP USD</v>
          </cell>
          <cell r="F542" t="str">
            <v>WESTLB FIX DI FUNDO DE INVESTIMENTO FINANCEIRO</v>
          </cell>
          <cell r="G542">
            <v>36718</v>
          </cell>
          <cell r="H542">
            <v>37089</v>
          </cell>
          <cell r="I542">
            <v>682099.4</v>
          </cell>
          <cell r="J542">
            <v>714822.85354251298</v>
          </cell>
          <cell r="K542">
            <v>767829.73300730193</v>
          </cell>
          <cell r="L542">
            <v>9.4</v>
          </cell>
          <cell r="O542" t="str">
            <v>T</v>
          </cell>
          <cell r="P542">
            <v>8.1300000000000008</v>
          </cell>
          <cell r="Q542">
            <v>720624.9431155324</v>
          </cell>
          <cell r="R542">
            <v>5802.089573019417</v>
          </cell>
        </row>
        <row r="543">
          <cell r="A543">
            <v>6540</v>
          </cell>
          <cell r="C543" t="str">
            <v>A</v>
          </cell>
          <cell r="D543" t="str">
            <v>USDCOM</v>
          </cell>
          <cell r="E543" t="str">
            <v>SWAP USD</v>
          </cell>
          <cell r="F543" t="str">
            <v>WESTLB FIX DI FUNDO DE INVESTIMENTO FINANCEIRO</v>
          </cell>
          <cell r="G543">
            <v>36718</v>
          </cell>
          <cell r="H543">
            <v>36908</v>
          </cell>
          <cell r="I543">
            <v>718203</v>
          </cell>
          <cell r="J543">
            <v>751165.943999646</v>
          </cell>
          <cell r="K543">
            <v>770135.24629098165</v>
          </cell>
          <cell r="L543">
            <v>8.5</v>
          </cell>
          <cell r="O543" t="str">
            <v>T</v>
          </cell>
          <cell r="P543">
            <v>7.42</v>
          </cell>
          <cell r="Q543">
            <v>753223.76940415322</v>
          </cell>
          <cell r="R543">
            <v>2057.8254045072244</v>
          </cell>
        </row>
        <row r="544">
          <cell r="A544">
            <v>6542</v>
          </cell>
          <cell r="C544" t="str">
            <v>A</v>
          </cell>
          <cell r="D544" t="str">
            <v>PRÉ</v>
          </cell>
          <cell r="E544" t="str">
            <v>SWAP PRÉ</v>
          </cell>
          <cell r="F544" t="str">
            <v>DRAFT D.T.V.M. LTDA</v>
          </cell>
          <cell r="G544">
            <v>36718</v>
          </cell>
          <cell r="H544">
            <v>37088</v>
          </cell>
          <cell r="I544">
            <v>10000000</v>
          </cell>
          <cell r="J544">
            <v>10378043.032716326</v>
          </cell>
          <cell r="K544">
            <v>11847149.322826501</v>
          </cell>
          <cell r="L544">
            <v>17.93</v>
          </cell>
          <cell r="M544" t="str">
            <v>S</v>
          </cell>
          <cell r="O544" t="str">
            <v>T</v>
          </cell>
          <cell r="P544">
            <v>16.28</v>
          </cell>
          <cell r="Q544">
            <v>10496237.840983512</v>
          </cell>
          <cell r="R544">
            <v>118194.80826718546</v>
          </cell>
        </row>
        <row r="545">
          <cell r="A545">
            <v>6543</v>
          </cell>
          <cell r="C545" t="str">
            <v>A</v>
          </cell>
          <cell r="D545" t="str">
            <v>PRÉ</v>
          </cell>
          <cell r="E545" t="str">
            <v>SWAP PRÉ</v>
          </cell>
          <cell r="F545" t="str">
            <v>DC CORRETORA DE CÂMBIO, TÍT. VAL. MOB. S.A.</v>
          </cell>
          <cell r="G545">
            <v>36718</v>
          </cell>
          <cell r="H545">
            <v>37088</v>
          </cell>
          <cell r="I545">
            <v>20000000</v>
          </cell>
          <cell r="J545">
            <v>20757076.003484957</v>
          </cell>
          <cell r="K545">
            <v>23699461.145717505</v>
          </cell>
          <cell r="L545">
            <v>17.954999999999998</v>
          </cell>
          <cell r="M545" t="str">
            <v>S</v>
          </cell>
          <cell r="O545" t="str">
            <v>T</v>
          </cell>
          <cell r="P545">
            <v>16.28</v>
          </cell>
          <cell r="Q545">
            <v>20997049.510409173</v>
          </cell>
          <cell r="R545">
            <v>239973.5069242157</v>
          </cell>
        </row>
        <row r="546">
          <cell r="A546">
            <v>6546</v>
          </cell>
          <cell r="C546" t="str">
            <v>A</v>
          </cell>
          <cell r="D546" t="str">
            <v>USDCOM</v>
          </cell>
          <cell r="E546" t="str">
            <v>SWAP USD</v>
          </cell>
          <cell r="F546" t="str">
            <v>WESTLB FIX DI FUNDO DE INVESTIMENTO FINANCEIRO</v>
          </cell>
          <cell r="G546">
            <v>36718</v>
          </cell>
          <cell r="H546">
            <v>37819</v>
          </cell>
          <cell r="I546">
            <v>10056422.050000001</v>
          </cell>
          <cell r="J546">
            <v>10588800.863810532</v>
          </cell>
          <cell r="K546">
            <v>13966215.386582006</v>
          </cell>
          <cell r="L546">
            <v>11.55</v>
          </cell>
          <cell r="O546" t="str">
            <v>T</v>
          </cell>
          <cell r="P546">
            <v>10.87</v>
          </cell>
          <cell r="Q546">
            <v>10678055.724475915</v>
          </cell>
          <cell r="R546">
            <v>89254.860665382817</v>
          </cell>
        </row>
        <row r="547">
          <cell r="A547">
            <v>6548</v>
          </cell>
          <cell r="C547" t="str">
            <v>A</v>
          </cell>
          <cell r="D547" t="str">
            <v>PRÉ</v>
          </cell>
          <cell r="E547" t="str">
            <v>SWAP PRÉ</v>
          </cell>
          <cell r="F547" t="str">
            <v>BCP S.A.</v>
          </cell>
          <cell r="G547">
            <v>36719</v>
          </cell>
          <cell r="H547">
            <v>36887</v>
          </cell>
          <cell r="I547">
            <v>17372084.039999999</v>
          </cell>
          <cell r="J547">
            <v>18003695.829809431</v>
          </cell>
          <cell r="K547">
            <v>18725024.164620761</v>
          </cell>
          <cell r="L547">
            <v>17.434000000000001</v>
          </cell>
          <cell r="M547" t="str">
            <v>S</v>
          </cell>
          <cell r="O547" t="str">
            <v>T</v>
          </cell>
          <cell r="P547">
            <v>15.72</v>
          </cell>
          <cell r="Q547">
            <v>18068541.669930905</v>
          </cell>
          <cell r="R547">
            <v>64845.840121474117</v>
          </cell>
        </row>
        <row r="548">
          <cell r="A548">
            <v>6551</v>
          </cell>
          <cell r="C548" t="str">
            <v>A</v>
          </cell>
          <cell r="D548" t="str">
            <v>PRÉ</v>
          </cell>
          <cell r="E548" t="str">
            <v>SWAP PRÉ</v>
          </cell>
          <cell r="F548" t="str">
            <v>SAFIC CORRETORA DE VALORES DE CÂMBIO LTDA</v>
          </cell>
          <cell r="G548">
            <v>36720</v>
          </cell>
          <cell r="H548">
            <v>37088</v>
          </cell>
          <cell r="I548">
            <v>10000000</v>
          </cell>
          <cell r="J548">
            <v>10375476.242762702</v>
          </cell>
          <cell r="K548">
            <v>11873235.971667863</v>
          </cell>
          <cell r="L548">
            <v>18.29</v>
          </cell>
          <cell r="M548" t="str">
            <v>S</v>
          </cell>
          <cell r="O548" t="str">
            <v>T</v>
          </cell>
          <cell r="P548">
            <v>16.28</v>
          </cell>
          <cell r="Q548">
            <v>10519349.870996132</v>
          </cell>
          <cell r="R548">
            <v>143873.62823343091</v>
          </cell>
        </row>
        <row r="549">
          <cell r="A549">
            <v>6552</v>
          </cell>
          <cell r="C549" t="str">
            <v>A</v>
          </cell>
          <cell r="D549" t="str">
            <v>PRÉ</v>
          </cell>
          <cell r="E549" t="str">
            <v>SWAP PRÉ</v>
          </cell>
          <cell r="F549" t="str">
            <v>SENIOR S.A. CCTVM</v>
          </cell>
          <cell r="G549">
            <v>36720</v>
          </cell>
          <cell r="H549">
            <v>37088</v>
          </cell>
          <cell r="I549">
            <v>20000000</v>
          </cell>
          <cell r="J549">
            <v>20748257.149226982</v>
          </cell>
          <cell r="K549">
            <v>23732107.408567403</v>
          </cell>
          <cell r="L549">
            <v>18.22</v>
          </cell>
          <cell r="M549" t="str">
            <v>S</v>
          </cell>
          <cell r="O549" t="str">
            <v>T</v>
          </cell>
          <cell r="P549">
            <v>16.28</v>
          </cell>
          <cell r="Q549">
            <v>21025973.172140315</v>
          </cell>
          <cell r="R549">
            <v>277716.02291333303</v>
          </cell>
        </row>
        <row r="550">
          <cell r="A550">
            <v>6554</v>
          </cell>
          <cell r="C550" t="str">
            <v>A</v>
          </cell>
          <cell r="D550" t="str">
            <v>USDCOM</v>
          </cell>
          <cell r="E550" t="str">
            <v>SWAP USD</v>
          </cell>
          <cell r="F550" t="str">
            <v>ICOTRON IND. DE COMP. ELETRÔNICOS LTDA</v>
          </cell>
          <cell r="G550">
            <v>36721</v>
          </cell>
          <cell r="H550">
            <v>36802</v>
          </cell>
          <cell r="I550">
            <v>2715600</v>
          </cell>
          <cell r="J550">
            <v>2811787.73875</v>
          </cell>
          <cell r="K550">
            <v>2813323.805625</v>
          </cell>
          <cell r="L550">
            <v>6.65</v>
          </cell>
          <cell r="O550" t="str">
            <v>T</v>
          </cell>
          <cell r="P550">
            <v>37.35</v>
          </cell>
          <cell r="Q550">
            <v>2804593.4991913848</v>
          </cell>
          <cell r="R550">
            <v>-7194.2395586152561</v>
          </cell>
        </row>
        <row r="551">
          <cell r="A551">
            <v>6557</v>
          </cell>
          <cell r="C551" t="str">
            <v>A</v>
          </cell>
          <cell r="D551" t="str">
            <v>PRÉ</v>
          </cell>
          <cell r="E551" t="str">
            <v>SWAP PRÉ</v>
          </cell>
          <cell r="F551" t="str">
            <v>PHILIPS DO BRASIL LTDA</v>
          </cell>
          <cell r="G551">
            <v>36721</v>
          </cell>
          <cell r="H551">
            <v>36860</v>
          </cell>
          <cell r="I551">
            <v>443706.54</v>
          </cell>
          <cell r="J551">
            <v>452224.62969069654</v>
          </cell>
          <cell r="K551">
            <v>459000.00456880609</v>
          </cell>
          <cell r="L551">
            <v>9.1730914000000006</v>
          </cell>
          <cell r="M551" t="str">
            <v>S</v>
          </cell>
          <cell r="O551" t="str">
            <v>T</v>
          </cell>
          <cell r="P551">
            <v>15.72</v>
          </cell>
          <cell r="Q551">
            <v>447786.22135718609</v>
          </cell>
          <cell r="R551">
            <v>-4438.4083335104515</v>
          </cell>
        </row>
        <row r="552">
          <cell r="A552">
            <v>6559</v>
          </cell>
          <cell r="C552" t="str">
            <v>A</v>
          </cell>
          <cell r="D552" t="str">
            <v>PRÉ</v>
          </cell>
          <cell r="E552" t="str">
            <v>SWAP PRÉ</v>
          </cell>
          <cell r="F552" t="str">
            <v>PHILIPS DO BRASIL LTDA</v>
          </cell>
          <cell r="G552">
            <v>36721</v>
          </cell>
          <cell r="H552">
            <v>36922</v>
          </cell>
          <cell r="I552">
            <v>707642</v>
          </cell>
          <cell r="J552">
            <v>720781.89557005547</v>
          </cell>
          <cell r="K552">
            <v>742000.00486527779</v>
          </cell>
          <cell r="L552">
            <v>8.8624644000000004</v>
          </cell>
          <cell r="M552" t="str">
            <v>S</v>
          </cell>
          <cell r="O552" t="str">
            <v>T</v>
          </cell>
          <cell r="P552">
            <v>15.89</v>
          </cell>
          <cell r="Q552">
            <v>705540.05382621067</v>
          </cell>
          <cell r="R552">
            <v>-15241.841743844794</v>
          </cell>
        </row>
        <row r="553">
          <cell r="A553">
            <v>6560</v>
          </cell>
          <cell r="C553" t="str">
            <v>A</v>
          </cell>
          <cell r="D553" t="str">
            <v>PRÉ</v>
          </cell>
          <cell r="E553" t="str">
            <v>SWAP PRÉ</v>
          </cell>
          <cell r="F553" t="str">
            <v>PHILIPS DO BRASIL LTDA</v>
          </cell>
          <cell r="G553">
            <v>36721</v>
          </cell>
          <cell r="H553">
            <v>36980</v>
          </cell>
          <cell r="I553">
            <v>589866.44999999995</v>
          </cell>
          <cell r="J553">
            <v>600523.20815141557</v>
          </cell>
          <cell r="K553">
            <v>626000.00594540848</v>
          </cell>
          <cell r="L553">
            <v>8.6149722000000004</v>
          </cell>
          <cell r="M553" t="str">
            <v>S</v>
          </cell>
          <cell r="O553" t="str">
            <v>T</v>
          </cell>
          <cell r="P553">
            <v>16.149999999999999</v>
          </cell>
          <cell r="Q553">
            <v>580620.8899144223</v>
          </cell>
          <cell r="R553">
            <v>-19902.318236993277</v>
          </cell>
        </row>
        <row r="554">
          <cell r="A554">
            <v>6561</v>
          </cell>
          <cell r="C554" t="str">
            <v>A</v>
          </cell>
          <cell r="D554" t="str">
            <v>PRÉ</v>
          </cell>
          <cell r="E554" t="str">
            <v>SWAP PRÉ</v>
          </cell>
          <cell r="F554" t="str">
            <v>PHILIPS DO BRASIL LTDA</v>
          </cell>
          <cell r="G554">
            <v>36721</v>
          </cell>
          <cell r="H554">
            <v>37011</v>
          </cell>
          <cell r="I554">
            <v>526524.18999999994</v>
          </cell>
          <cell r="J554">
            <v>535839.7064841548</v>
          </cell>
          <cell r="K554">
            <v>562000.00782545691</v>
          </cell>
          <cell r="L554">
            <v>8.4309768999999992</v>
          </cell>
          <cell r="M554" t="str">
            <v>S</v>
          </cell>
          <cell r="O554" t="str">
            <v>T</v>
          </cell>
          <cell r="P554">
            <v>16.07</v>
          </cell>
          <cell r="Q554">
            <v>514771.5503678337</v>
          </cell>
          <cell r="R554">
            <v>-21068.156116321101</v>
          </cell>
        </row>
        <row r="555">
          <cell r="A555">
            <v>6562</v>
          </cell>
          <cell r="C555" t="str">
            <v>A</v>
          </cell>
          <cell r="D555" t="str">
            <v>PRÉ</v>
          </cell>
          <cell r="E555" t="str">
            <v>SWAP PRÉ</v>
          </cell>
          <cell r="F555" t="str">
            <v>PHILIPS DO BRASIL LTDA</v>
          </cell>
          <cell r="G555">
            <v>36721</v>
          </cell>
          <cell r="H555">
            <v>37042</v>
          </cell>
          <cell r="I555">
            <v>746545.18</v>
          </cell>
          <cell r="J555">
            <v>759657.00076017156</v>
          </cell>
          <cell r="K555">
            <v>801999.99472949351</v>
          </cell>
          <cell r="L555">
            <v>8.3674848999999991</v>
          </cell>
          <cell r="M555" t="str">
            <v>S</v>
          </cell>
          <cell r="O555" t="str">
            <v>T</v>
          </cell>
          <cell r="P555">
            <v>16.25</v>
          </cell>
          <cell r="Q555">
            <v>724501.53223879042</v>
          </cell>
          <cell r="R555">
            <v>-35155.468521381146</v>
          </cell>
        </row>
        <row r="556">
          <cell r="A556">
            <v>6564</v>
          </cell>
          <cell r="C556" t="str">
            <v>A</v>
          </cell>
          <cell r="D556" t="str">
            <v>PRÉ</v>
          </cell>
          <cell r="E556" t="str">
            <v>SWAP PRÉ</v>
          </cell>
          <cell r="F556" t="str">
            <v xml:space="preserve">COIMPA - SOCIEDADE INDUSTRIAL DE METAIS PREC. </v>
          </cell>
          <cell r="G556">
            <v>36724</v>
          </cell>
          <cell r="H556">
            <v>36882</v>
          </cell>
          <cell r="I556">
            <v>3704487.6</v>
          </cell>
          <cell r="J556">
            <v>3824247.9849882144</v>
          </cell>
          <cell r="K556">
            <v>3961301.1232587383</v>
          </cell>
          <cell r="L556">
            <v>16.5</v>
          </cell>
          <cell r="M556" t="str">
            <v>C</v>
          </cell>
          <cell r="O556" t="str">
            <v>H</v>
          </cell>
          <cell r="P556">
            <v>16.13</v>
          </cell>
          <cell r="Q556">
            <v>3827078.3766488004</v>
          </cell>
          <cell r="R556">
            <v>2830.3916605859995</v>
          </cell>
        </row>
        <row r="557">
          <cell r="A557">
            <v>6565</v>
          </cell>
          <cell r="C557" t="str">
            <v>A</v>
          </cell>
          <cell r="D557" t="str">
            <v>PRÉ</v>
          </cell>
          <cell r="E557" t="str">
            <v>SWAP PRÉ</v>
          </cell>
          <cell r="F557" t="str">
            <v>PILKINGTON BRASIL LTDA</v>
          </cell>
          <cell r="G557">
            <v>36724</v>
          </cell>
          <cell r="H557">
            <v>37084</v>
          </cell>
          <cell r="I557">
            <v>3621200</v>
          </cell>
          <cell r="J557">
            <v>3734919.6178159975</v>
          </cell>
          <cell r="K557">
            <v>4200592</v>
          </cell>
          <cell r="L557">
            <v>16</v>
          </cell>
          <cell r="M557" t="str">
            <v>C</v>
          </cell>
          <cell r="O557" t="str">
            <v>H</v>
          </cell>
          <cell r="P557">
            <v>16.34</v>
          </cell>
          <cell r="Q557">
            <v>3726296.8563920003</v>
          </cell>
          <cell r="R557">
            <v>-8622.7614239971153</v>
          </cell>
        </row>
        <row r="558">
          <cell r="A558">
            <v>6567</v>
          </cell>
          <cell r="B558">
            <v>15173</v>
          </cell>
          <cell r="C558" t="str">
            <v>A</v>
          </cell>
          <cell r="D558" t="str">
            <v>CDI</v>
          </cell>
          <cell r="E558" t="str">
            <v>SWAP CDI</v>
          </cell>
          <cell r="F558" t="str">
            <v>DC CORRETORA DE CÂMBIO, TÍT. VAL. MOB. S.A.</v>
          </cell>
          <cell r="G558">
            <v>36724</v>
          </cell>
          <cell r="H558">
            <v>37088</v>
          </cell>
          <cell r="I558">
            <v>10000000</v>
          </cell>
          <cell r="J558">
            <v>10327562.42</v>
          </cell>
          <cell r="K558">
            <v>11656764.029999999</v>
          </cell>
          <cell r="L558">
            <v>100</v>
          </cell>
          <cell r="M558" t="str">
            <v>S</v>
          </cell>
          <cell r="O558" t="str">
            <v>T</v>
          </cell>
          <cell r="P558">
            <v>100</v>
          </cell>
          <cell r="Q558">
            <v>10327562.41</v>
          </cell>
          <cell r="R558">
            <v>-9.9999997764825821E-3</v>
          </cell>
        </row>
        <row r="559">
          <cell r="A559">
            <v>6569</v>
          </cell>
          <cell r="B559">
            <v>15177</v>
          </cell>
          <cell r="C559" t="str">
            <v>A</v>
          </cell>
          <cell r="D559" t="str">
            <v>CDI</v>
          </cell>
          <cell r="E559" t="str">
            <v>SWAP CDI</v>
          </cell>
          <cell r="F559" t="str">
            <v>RHODIA-STER FIBRAS E RESINAS LTDA</v>
          </cell>
          <cell r="G559">
            <v>36724</v>
          </cell>
          <cell r="H559">
            <v>36844</v>
          </cell>
          <cell r="I559">
            <v>10863600</v>
          </cell>
          <cell r="J559">
            <v>11232834.27</v>
          </cell>
          <cell r="K559">
            <v>11445539.15</v>
          </cell>
          <cell r="L559">
            <v>103.7</v>
          </cell>
          <cell r="M559" t="str">
            <v>S</v>
          </cell>
          <cell r="O559" t="str">
            <v>T</v>
          </cell>
          <cell r="P559">
            <v>100</v>
          </cell>
          <cell r="Q559">
            <v>11240352.83</v>
          </cell>
          <cell r="R559">
            <v>7518.5600000005215</v>
          </cell>
        </row>
        <row r="560">
          <cell r="A560">
            <v>6571</v>
          </cell>
          <cell r="C560" t="str">
            <v>A</v>
          </cell>
          <cell r="D560" t="str">
            <v>PRÉ</v>
          </cell>
          <cell r="E560" t="str">
            <v>SWAP PRÉ</v>
          </cell>
          <cell r="F560" t="str">
            <v>RIO PARACATU MINERAÇÃO S.A.</v>
          </cell>
          <cell r="G560">
            <v>36725</v>
          </cell>
          <cell r="H560">
            <v>37589</v>
          </cell>
          <cell r="I560">
            <v>129379.34</v>
          </cell>
          <cell r="J560">
            <v>133387.34527267914</v>
          </cell>
          <cell r="K560">
            <v>184741.34684635475</v>
          </cell>
          <cell r="L560">
            <v>16</v>
          </cell>
          <cell r="M560" t="str">
            <v>C</v>
          </cell>
          <cell r="O560" t="str">
            <v>H</v>
          </cell>
          <cell r="P560">
            <v>17.02</v>
          </cell>
          <cell r="Q560">
            <v>130844.09345547309</v>
          </cell>
          <cell r="R560">
            <v>-2543.2518172060518</v>
          </cell>
        </row>
        <row r="561">
          <cell r="A561">
            <v>6572</v>
          </cell>
          <cell r="C561" t="str">
            <v>A</v>
          </cell>
          <cell r="D561" t="str">
            <v>PRÉ</v>
          </cell>
          <cell r="E561" t="str">
            <v>SWAP PRÉ</v>
          </cell>
          <cell r="F561" t="str">
            <v>RIO PARACATU MINERAÇÃO S.A.</v>
          </cell>
          <cell r="G561">
            <v>36725</v>
          </cell>
          <cell r="H561">
            <v>37620</v>
          </cell>
          <cell r="I561">
            <v>132635.41</v>
          </cell>
          <cell r="J561">
            <v>136744.28412645607</v>
          </cell>
          <cell r="K561">
            <v>191826.76702608625</v>
          </cell>
          <cell r="L561">
            <v>16</v>
          </cell>
          <cell r="M561" t="str">
            <v>C</v>
          </cell>
          <cell r="O561" t="str">
            <v>H</v>
          </cell>
          <cell r="P561">
            <v>17</v>
          </cell>
          <cell r="Q561">
            <v>134084.97270088733</v>
          </cell>
          <cell r="R561">
            <v>-2659.3114255687397</v>
          </cell>
        </row>
        <row r="562">
          <cell r="A562">
            <v>6573</v>
          </cell>
          <cell r="C562" t="str">
            <v>A</v>
          </cell>
          <cell r="D562" t="str">
            <v>PRÉ</v>
          </cell>
          <cell r="E562" t="str">
            <v>SWAP PRÉ</v>
          </cell>
          <cell r="F562" t="str">
            <v>RIO PARACATU MINERAÇÃO S.A.</v>
          </cell>
          <cell r="G562">
            <v>36725</v>
          </cell>
          <cell r="H562">
            <v>37652</v>
          </cell>
          <cell r="I562">
            <v>135711.07</v>
          </cell>
          <cell r="J562">
            <v>139915.22411085674</v>
          </cell>
          <cell r="K562">
            <v>198881.5962051258</v>
          </cell>
          <cell r="L562">
            <v>16</v>
          </cell>
          <cell r="M562" t="str">
            <v>C</v>
          </cell>
          <cell r="O562" t="str">
            <v>H</v>
          </cell>
          <cell r="P562">
            <v>17.059999999999999</v>
          </cell>
          <cell r="Q562">
            <v>136926.63777641288</v>
          </cell>
          <cell r="R562">
            <v>-2988.5863344438549</v>
          </cell>
        </row>
        <row r="563">
          <cell r="A563">
            <v>6574</v>
          </cell>
          <cell r="C563" t="str">
            <v>A</v>
          </cell>
          <cell r="D563" t="str">
            <v>PRÉ</v>
          </cell>
          <cell r="E563" t="str">
            <v>SWAP PRÉ</v>
          </cell>
          <cell r="F563" t="str">
            <v>RIO PARACATU MINERAÇÃO S.A.</v>
          </cell>
          <cell r="G563">
            <v>36725</v>
          </cell>
          <cell r="H563">
            <v>37680</v>
          </cell>
          <cell r="I563">
            <v>138537.54</v>
          </cell>
          <cell r="J563">
            <v>142829.25451009104</v>
          </cell>
          <cell r="K563">
            <v>205380.96640091736</v>
          </cell>
          <cell r="L563">
            <v>16</v>
          </cell>
          <cell r="M563" t="str">
            <v>C</v>
          </cell>
          <cell r="O563" t="str">
            <v>H</v>
          </cell>
          <cell r="P563">
            <v>17.11</v>
          </cell>
          <cell r="Q563">
            <v>139539.97726830456</v>
          </cell>
          <cell r="R563">
            <v>-3289.2772417864762</v>
          </cell>
        </row>
        <row r="564">
          <cell r="A564">
            <v>6575</v>
          </cell>
          <cell r="C564" t="str">
            <v>A</v>
          </cell>
          <cell r="D564" t="str">
            <v>PRÉ</v>
          </cell>
          <cell r="E564" t="str">
            <v>SWAP PRÉ</v>
          </cell>
          <cell r="F564" t="str">
            <v>RIO PARACATU MINERAÇÃO S.A.</v>
          </cell>
          <cell r="G564">
            <v>36725</v>
          </cell>
          <cell r="H564">
            <v>37711</v>
          </cell>
          <cell r="I564">
            <v>141650.75</v>
          </cell>
          <cell r="J564">
            <v>146038.90774511569</v>
          </cell>
          <cell r="K564">
            <v>212697.38416855683</v>
          </cell>
          <cell r="L564">
            <v>16</v>
          </cell>
          <cell r="M564" t="str">
            <v>C</v>
          </cell>
          <cell r="O564" t="str">
            <v>H</v>
          </cell>
          <cell r="P564">
            <v>17.07</v>
          </cell>
          <cell r="Q564">
            <v>142695.76108452168</v>
          </cell>
          <cell r="R564">
            <v>-3343.1466605940077</v>
          </cell>
        </row>
        <row r="565">
          <cell r="A565">
            <v>6576</v>
          </cell>
          <cell r="C565" t="str">
            <v>A</v>
          </cell>
          <cell r="D565" t="str">
            <v>PRÉ</v>
          </cell>
          <cell r="E565" t="str">
            <v>SWAP PRÉ</v>
          </cell>
          <cell r="F565" t="str">
            <v>RIO PARACATU MINERAÇÃO S.A.</v>
          </cell>
          <cell r="G565">
            <v>36725</v>
          </cell>
          <cell r="H565">
            <v>37741</v>
          </cell>
          <cell r="I565">
            <v>144540.75</v>
          </cell>
          <cell r="J565">
            <v>149018.43622190374</v>
          </cell>
          <cell r="K565">
            <v>219737.95249657001</v>
          </cell>
          <cell r="L565">
            <v>16</v>
          </cell>
          <cell r="M565" t="str">
            <v>C</v>
          </cell>
          <cell r="O565" t="str">
            <v>H</v>
          </cell>
          <cell r="P565">
            <v>17.07</v>
          </cell>
          <cell r="Q565">
            <v>145468.87574882107</v>
          </cell>
          <cell r="R565">
            <v>-3549.5604730826744</v>
          </cell>
        </row>
        <row r="566">
          <cell r="A566">
            <v>6577</v>
          </cell>
          <cell r="C566" t="str">
            <v>A</v>
          </cell>
          <cell r="D566" t="str">
            <v>PRÉ</v>
          </cell>
          <cell r="E566" t="str">
            <v>SWAP PRÉ</v>
          </cell>
          <cell r="F566" t="str">
            <v>RIO PARACATU MINERAÇÃO S.A.</v>
          </cell>
          <cell r="G566">
            <v>36725</v>
          </cell>
          <cell r="H566">
            <v>37771</v>
          </cell>
          <cell r="I566">
            <v>146912.38</v>
          </cell>
          <cell r="J566">
            <v>151463.53626391233</v>
          </cell>
          <cell r="K566">
            <v>226122.96066864574</v>
          </cell>
          <cell r="L566">
            <v>16</v>
          </cell>
          <cell r="M566" t="str">
            <v>C</v>
          </cell>
          <cell r="O566" t="str">
            <v>H</v>
          </cell>
          <cell r="P566">
            <v>17.11</v>
          </cell>
          <cell r="Q566">
            <v>147614.24456388739</v>
          </cell>
          <cell r="R566">
            <v>-3849.2917000249436</v>
          </cell>
        </row>
        <row r="567">
          <cell r="A567">
            <v>6578</v>
          </cell>
          <cell r="C567" t="str">
            <v>A</v>
          </cell>
          <cell r="D567" t="str">
            <v>PRÉ</v>
          </cell>
          <cell r="E567" t="str">
            <v>SWAP PRÉ</v>
          </cell>
          <cell r="F567" t="str">
            <v>RIO PARACATU MINERAÇÃO S.A.</v>
          </cell>
          <cell r="G567">
            <v>36725</v>
          </cell>
          <cell r="H567">
            <v>37802</v>
          </cell>
          <cell r="I567">
            <v>149723.74</v>
          </cell>
          <cell r="J567">
            <v>154361.98857481297</v>
          </cell>
          <cell r="K567">
            <v>233414.31365028952</v>
          </cell>
          <cell r="L567">
            <v>16</v>
          </cell>
          <cell r="M567" t="str">
            <v>C</v>
          </cell>
          <cell r="O567" t="str">
            <v>H</v>
          </cell>
          <cell r="P567">
            <v>17.100000000000001</v>
          </cell>
          <cell r="Q567">
            <v>150349.34858301192</v>
          </cell>
          <cell r="R567">
            <v>-4012.6399918010575</v>
          </cell>
        </row>
        <row r="568">
          <cell r="A568">
            <v>6579</v>
          </cell>
          <cell r="C568" t="str">
            <v>A</v>
          </cell>
          <cell r="D568" t="str">
            <v>PRÉ</v>
          </cell>
          <cell r="E568" t="str">
            <v>SWAP PRÉ</v>
          </cell>
          <cell r="F568" t="str">
            <v>RIO PARACATU MINERAÇÃO S.A.</v>
          </cell>
          <cell r="G568">
            <v>36725</v>
          </cell>
          <cell r="H568">
            <v>37833</v>
          </cell>
          <cell r="I568">
            <v>152440.66</v>
          </cell>
          <cell r="J568">
            <v>157163.07525618147</v>
          </cell>
          <cell r="K568">
            <v>240706.70462584993</v>
          </cell>
          <cell r="L568">
            <v>16</v>
          </cell>
          <cell r="M568" t="str">
            <v>C</v>
          </cell>
          <cell r="O568" t="str">
            <v>H</v>
          </cell>
          <cell r="P568">
            <v>17.170000000000002</v>
          </cell>
          <cell r="Q568">
            <v>152683.48821401858</v>
          </cell>
          <cell r="R568">
            <v>-4479.5870421628933</v>
          </cell>
        </row>
        <row r="569">
          <cell r="A569">
            <v>6580</v>
          </cell>
          <cell r="C569" t="str">
            <v>A</v>
          </cell>
          <cell r="D569" t="str">
            <v>PRÉ</v>
          </cell>
          <cell r="E569" t="str">
            <v>SWAP PRÉ</v>
          </cell>
          <cell r="F569" t="str">
            <v>RIO PARACATU MINERAÇÃO S.A.</v>
          </cell>
          <cell r="G569">
            <v>36725</v>
          </cell>
          <cell r="H569">
            <v>37862</v>
          </cell>
          <cell r="I569">
            <v>154839.85</v>
          </cell>
          <cell r="J569">
            <v>159636.58907148428</v>
          </cell>
          <cell r="K569">
            <v>247435.81287771562</v>
          </cell>
          <cell r="L569">
            <v>16</v>
          </cell>
          <cell r="M569" t="str">
            <v>C</v>
          </cell>
          <cell r="O569" t="str">
            <v>H</v>
          </cell>
          <cell r="P569">
            <v>17.23</v>
          </cell>
          <cell r="Q569">
            <v>154756.15583191329</v>
          </cell>
          <cell r="R569">
            <v>-4880.4332395709935</v>
          </cell>
        </row>
        <row r="570">
          <cell r="A570">
            <v>6581</v>
          </cell>
          <cell r="C570" t="str">
            <v>A</v>
          </cell>
          <cell r="D570" t="str">
            <v>PRÉ</v>
          </cell>
          <cell r="E570" t="str">
            <v>SWAP PRÉ</v>
          </cell>
          <cell r="F570" t="str">
            <v>RIO PARACATU MINERAÇÃO S.A.</v>
          </cell>
          <cell r="G570">
            <v>36725</v>
          </cell>
          <cell r="H570">
            <v>37894</v>
          </cell>
          <cell r="I570">
            <v>157488.79999999999</v>
          </cell>
          <cell r="J570">
            <v>162367.60012981913</v>
          </cell>
          <cell r="K570">
            <v>255011.10251074773</v>
          </cell>
          <cell r="L570">
            <v>16</v>
          </cell>
          <cell r="M570" t="str">
            <v>C</v>
          </cell>
          <cell r="O570" t="str">
            <v>H</v>
          </cell>
          <cell r="P570">
            <v>17.25</v>
          </cell>
          <cell r="Q570">
            <v>157154.13657657319</v>
          </cell>
          <cell r="R570">
            <v>-5213.4635532459361</v>
          </cell>
        </row>
        <row r="571">
          <cell r="A571">
            <v>6582</v>
          </cell>
          <cell r="C571" t="str">
            <v>A</v>
          </cell>
          <cell r="D571" t="str">
            <v>PRÉ</v>
          </cell>
          <cell r="E571" t="str">
            <v>SWAP PRÉ</v>
          </cell>
          <cell r="F571" t="str">
            <v>RIO PARACATU MINERAÇÃO S.A.</v>
          </cell>
          <cell r="G571">
            <v>36725</v>
          </cell>
          <cell r="H571">
            <v>37925</v>
          </cell>
          <cell r="I571">
            <v>159936.46</v>
          </cell>
          <cell r="J571">
            <v>164891.08548327762</v>
          </cell>
          <cell r="K571">
            <v>262305.52799933439</v>
          </cell>
          <cell r="L571">
            <v>16</v>
          </cell>
          <cell r="M571" t="str">
            <v>C</v>
          </cell>
          <cell r="O571" t="str">
            <v>H</v>
          </cell>
          <cell r="P571">
            <v>17.29</v>
          </cell>
          <cell r="Q571">
            <v>159279.28738653261</v>
          </cell>
          <cell r="R571">
            <v>-5611.798096745013</v>
          </cell>
        </row>
        <row r="572">
          <cell r="A572">
            <v>6583</v>
          </cell>
          <cell r="C572" t="str">
            <v>A</v>
          </cell>
          <cell r="D572" t="str">
            <v>PRÉ</v>
          </cell>
          <cell r="E572" t="str">
            <v>SWAP PRÉ</v>
          </cell>
          <cell r="F572" t="str">
            <v>RIO PARACATU MINERAÇÃO S.A.</v>
          </cell>
          <cell r="G572">
            <v>36725</v>
          </cell>
          <cell r="H572">
            <v>37953</v>
          </cell>
          <cell r="I572">
            <v>161978.74</v>
          </cell>
          <cell r="J572">
            <v>166996.63268659066</v>
          </cell>
          <cell r="K572">
            <v>268739.42252547579</v>
          </cell>
          <cell r="L572">
            <v>16</v>
          </cell>
          <cell r="M572" t="str">
            <v>C</v>
          </cell>
          <cell r="O572" t="str">
            <v>H</v>
          </cell>
          <cell r="P572">
            <v>17.309999999999999</v>
          </cell>
          <cell r="Q572">
            <v>161107.88635902561</v>
          </cell>
          <cell r="R572">
            <v>-5888.7463275650516</v>
          </cell>
        </row>
        <row r="573">
          <cell r="A573">
            <v>6584</v>
          </cell>
          <cell r="C573" t="str">
            <v>A</v>
          </cell>
          <cell r="D573" t="str">
            <v>PRÉ</v>
          </cell>
          <cell r="E573" t="str">
            <v>SWAP PRÉ</v>
          </cell>
          <cell r="F573" t="str">
            <v>RIO PARACATU MINERAÇÃO S.A.</v>
          </cell>
          <cell r="G573">
            <v>36725</v>
          </cell>
          <cell r="H573">
            <v>37985</v>
          </cell>
          <cell r="I573">
            <v>164365</v>
          </cell>
          <cell r="J573">
            <v>169456.81594715131</v>
          </cell>
          <cell r="K573">
            <v>276319.99118403834</v>
          </cell>
          <cell r="L573">
            <v>16</v>
          </cell>
          <cell r="M573" t="str">
            <v>C</v>
          </cell>
          <cell r="O573" t="str">
            <v>H</v>
          </cell>
          <cell r="P573">
            <v>17.28</v>
          </cell>
          <cell r="Q573">
            <v>163437.99707352705</v>
          </cell>
          <cell r="R573">
            <v>-6018.8188736242591</v>
          </cell>
        </row>
        <row r="574">
          <cell r="A574">
            <v>6585</v>
          </cell>
          <cell r="C574" t="str">
            <v>A</v>
          </cell>
          <cell r="D574" t="str">
            <v>PRÉ</v>
          </cell>
          <cell r="E574" t="str">
            <v>SWAP PRÉ</v>
          </cell>
          <cell r="F574" t="str">
            <v>RIO PARACATU MINERAÇÃO S.A.</v>
          </cell>
          <cell r="G574">
            <v>36725</v>
          </cell>
          <cell r="H574">
            <v>38016</v>
          </cell>
          <cell r="I574">
            <v>166561.71</v>
          </cell>
          <cell r="J574">
            <v>171721.57719291083</v>
          </cell>
          <cell r="K574">
            <v>283614.66425527725</v>
          </cell>
          <cell r="L574">
            <v>16</v>
          </cell>
          <cell r="M574" t="str">
            <v>C</v>
          </cell>
          <cell r="O574" t="str">
            <v>H</v>
          </cell>
          <cell r="P574">
            <v>17.29</v>
          </cell>
          <cell r="Q574">
            <v>165404.12891661053</v>
          </cell>
          <cell r="R574">
            <v>-6317.4482763003034</v>
          </cell>
        </row>
        <row r="575">
          <cell r="A575">
            <v>6586</v>
          </cell>
          <cell r="C575" t="str">
            <v>A</v>
          </cell>
          <cell r="D575" t="str">
            <v>PRÉ</v>
          </cell>
          <cell r="E575" t="str">
            <v>SWAP PRÉ</v>
          </cell>
          <cell r="F575" t="str">
            <v>RIO PARACATU MINERAÇÃO S.A.</v>
          </cell>
          <cell r="G575">
            <v>36725</v>
          </cell>
          <cell r="H575">
            <v>38044</v>
          </cell>
          <cell r="I575">
            <v>168376.25</v>
          </cell>
          <cell r="J575">
            <v>173592.3293044233</v>
          </cell>
          <cell r="K575">
            <v>290033.2194505345</v>
          </cell>
          <cell r="L575">
            <v>16</v>
          </cell>
          <cell r="M575" t="str">
            <v>C</v>
          </cell>
          <cell r="O575" t="str">
            <v>H</v>
          </cell>
          <cell r="P575">
            <v>17.260000000000002</v>
          </cell>
          <cell r="Q575">
            <v>167207.45739193488</v>
          </cell>
          <cell r="R575">
            <v>-6384.8719124884228</v>
          </cell>
        </row>
        <row r="576">
          <cell r="A576">
            <v>6587</v>
          </cell>
          <cell r="C576" t="str">
            <v>A</v>
          </cell>
          <cell r="D576" t="str">
            <v>PRÉ</v>
          </cell>
          <cell r="E576" t="str">
            <v>SWAP PRÉ</v>
          </cell>
          <cell r="F576" t="str">
            <v>RIO PARACATU MINERAÇÃO S.A.</v>
          </cell>
          <cell r="G576">
            <v>36725</v>
          </cell>
          <cell r="H576">
            <v>38077</v>
          </cell>
          <cell r="I576">
            <v>170613.62</v>
          </cell>
          <cell r="J576">
            <v>175899.01014460021</v>
          </cell>
          <cell r="K576">
            <v>297912.86443463329</v>
          </cell>
          <cell r="L576">
            <v>16</v>
          </cell>
          <cell r="M576" t="str">
            <v>C</v>
          </cell>
          <cell r="O576" t="str">
            <v>H</v>
          </cell>
          <cell r="P576">
            <v>17.27</v>
          </cell>
          <cell r="Q576">
            <v>169237.14837656874</v>
          </cell>
          <cell r="R576">
            <v>-6661.8617680314637</v>
          </cell>
        </row>
        <row r="577">
          <cell r="A577">
            <v>6588</v>
          </cell>
          <cell r="C577" t="str">
            <v>A</v>
          </cell>
          <cell r="D577" t="str">
            <v>PRÉ</v>
          </cell>
          <cell r="E577" t="str">
            <v>SWAP PRÉ</v>
          </cell>
          <cell r="F577" t="str">
            <v>RIO PARACATU MINERAÇÃO S.A.</v>
          </cell>
          <cell r="G577">
            <v>36725</v>
          </cell>
          <cell r="H577">
            <v>38107</v>
          </cell>
          <cell r="I577">
            <v>172475.88</v>
          </cell>
          <cell r="J577">
            <v>177818.96056023458</v>
          </cell>
          <cell r="K577">
            <v>304912.63993754593</v>
          </cell>
          <cell r="L577">
            <v>16</v>
          </cell>
          <cell r="M577" t="str">
            <v>C</v>
          </cell>
          <cell r="O577" t="str">
            <v>H</v>
          </cell>
          <cell r="P577">
            <v>17.25</v>
          </cell>
          <cell r="Q577">
            <v>171007.63186026918</v>
          </cell>
          <cell r="R577">
            <v>-6811.3286999654083</v>
          </cell>
        </row>
        <row r="578">
          <cell r="A578">
            <v>6589</v>
          </cell>
          <cell r="C578" t="str">
            <v>A</v>
          </cell>
          <cell r="D578" t="str">
            <v>PRÉ</v>
          </cell>
          <cell r="E578" t="str">
            <v>SWAP PRÉ</v>
          </cell>
          <cell r="F578" t="str">
            <v>RIO PARACATU MINERAÇÃO S.A.</v>
          </cell>
          <cell r="G578">
            <v>36725</v>
          </cell>
          <cell r="H578">
            <v>38138</v>
          </cell>
          <cell r="I578">
            <v>174359.47</v>
          </cell>
          <cell r="J578">
            <v>179760.90175178929</v>
          </cell>
          <cell r="K578">
            <v>312207.36790874065</v>
          </cell>
          <cell r="L578">
            <v>16</v>
          </cell>
          <cell r="M578" t="str">
            <v>C</v>
          </cell>
          <cell r="O578" t="str">
            <v>H</v>
          </cell>
          <cell r="P578">
            <v>17.25</v>
          </cell>
          <cell r="Q578">
            <v>172758.10500883099</v>
          </cell>
          <cell r="R578">
            <v>-7002.7967429583077</v>
          </cell>
        </row>
        <row r="579">
          <cell r="A579">
            <v>6590</v>
          </cell>
          <cell r="C579" t="str">
            <v>A</v>
          </cell>
          <cell r="D579" t="str">
            <v>PRÉ</v>
          </cell>
          <cell r="E579" t="str">
            <v>SWAP PRÉ</v>
          </cell>
          <cell r="F579" t="str">
            <v>RIO PARACATU MINERAÇÃO S.A.</v>
          </cell>
          <cell r="G579">
            <v>36725</v>
          </cell>
          <cell r="H579">
            <v>38168</v>
          </cell>
          <cell r="I579">
            <v>176074.98</v>
          </cell>
          <cell r="J579">
            <v>181529.55604148298</v>
          </cell>
          <cell r="K579">
            <v>319202.84578185045</v>
          </cell>
          <cell r="L579">
            <v>16</v>
          </cell>
          <cell r="M579" t="str">
            <v>C</v>
          </cell>
          <cell r="O579" t="str">
            <v>H</v>
          </cell>
          <cell r="P579">
            <v>17.25</v>
          </cell>
          <cell r="Q579">
            <v>174267.86796634848</v>
          </cell>
          <cell r="R579">
            <v>-7261.6880751345016</v>
          </cell>
        </row>
        <row r="580">
          <cell r="A580">
            <v>6591</v>
          </cell>
          <cell r="C580" t="str">
            <v>A</v>
          </cell>
          <cell r="D580" t="str">
            <v>PRÉ</v>
          </cell>
          <cell r="E580" t="str">
            <v>SWAP PRÉ</v>
          </cell>
          <cell r="F580" t="str">
            <v>RIO PARACATU MINERAÇÃO S.A.</v>
          </cell>
          <cell r="G580">
            <v>36725</v>
          </cell>
          <cell r="H580">
            <v>38198</v>
          </cell>
          <cell r="I580">
            <v>177720.14</v>
          </cell>
          <cell r="J580">
            <v>183225.68097880913</v>
          </cell>
          <cell r="K580">
            <v>326194.96456952771</v>
          </cell>
          <cell r="L580">
            <v>16</v>
          </cell>
          <cell r="M580" t="str">
            <v>C</v>
          </cell>
          <cell r="O580" t="str">
            <v>H</v>
          </cell>
          <cell r="P580">
            <v>17.28</v>
          </cell>
          <cell r="Q580">
            <v>175592.0215881386</v>
          </cell>
          <cell r="R580">
            <v>-7633.6593906705384</v>
          </cell>
        </row>
        <row r="581">
          <cell r="A581">
            <v>6592</v>
          </cell>
          <cell r="C581" t="str">
            <v>A</v>
          </cell>
          <cell r="D581" t="str">
            <v>PRÉ</v>
          </cell>
          <cell r="E581" t="str">
            <v>SWAP PRÉ</v>
          </cell>
          <cell r="F581" t="str">
            <v>RIO PARACATU MINERAÇÃO S.A.</v>
          </cell>
          <cell r="G581">
            <v>36725</v>
          </cell>
          <cell r="H581">
            <v>38230</v>
          </cell>
          <cell r="I581">
            <v>179474.69</v>
          </cell>
          <cell r="J581">
            <v>185034.58467740723</v>
          </cell>
          <cell r="K581">
            <v>333790.07324471825</v>
          </cell>
          <cell r="L581">
            <v>16</v>
          </cell>
          <cell r="M581" t="str">
            <v>C</v>
          </cell>
          <cell r="O581" t="str">
            <v>H</v>
          </cell>
          <cell r="P581">
            <v>17.28</v>
          </cell>
          <cell r="Q581">
            <v>177164.95607992331</v>
          </cell>
          <cell r="R581">
            <v>-7869.628597483912</v>
          </cell>
        </row>
        <row r="582">
          <cell r="A582">
            <v>6593</v>
          </cell>
          <cell r="C582" t="str">
            <v>A</v>
          </cell>
          <cell r="D582" t="str">
            <v>PRÉ</v>
          </cell>
          <cell r="E582" t="str">
            <v>SWAP PRÉ</v>
          </cell>
          <cell r="F582" t="str">
            <v>RIO PARACATU MINERAÇÃO S.A.</v>
          </cell>
          <cell r="G582">
            <v>36725</v>
          </cell>
          <cell r="H582">
            <v>38260</v>
          </cell>
          <cell r="I582">
            <v>181267.91</v>
          </cell>
          <cell r="J582">
            <v>186883.35632278639</v>
          </cell>
          <cell r="K582">
            <v>341320.70301424433</v>
          </cell>
          <cell r="L582">
            <v>16</v>
          </cell>
          <cell r="M582" t="str">
            <v>C</v>
          </cell>
          <cell r="O582" t="str">
            <v>H</v>
          </cell>
          <cell r="P582">
            <v>17.28</v>
          </cell>
          <cell r="Q582">
            <v>178740.23171715654</v>
          </cell>
          <cell r="R582">
            <v>-8143.1246056298551</v>
          </cell>
        </row>
        <row r="583">
          <cell r="A583">
            <v>6594</v>
          </cell>
          <cell r="C583" t="str">
            <v>A</v>
          </cell>
          <cell r="D583" t="str">
            <v>PRÉ</v>
          </cell>
          <cell r="E583" t="str">
            <v>SWAP PRÉ</v>
          </cell>
          <cell r="F583" t="str">
            <v>RIO PARACATU MINERAÇÃO S.A.</v>
          </cell>
          <cell r="G583">
            <v>36725</v>
          </cell>
          <cell r="H583">
            <v>38289</v>
          </cell>
          <cell r="I583">
            <v>182916.97</v>
          </cell>
          <cell r="J583">
            <v>188583.50207708817</v>
          </cell>
          <cell r="K583">
            <v>348568.51155764249</v>
          </cell>
          <cell r="L583">
            <v>16</v>
          </cell>
          <cell r="M583" t="str">
            <v>C</v>
          </cell>
          <cell r="O583" t="str">
            <v>H</v>
          </cell>
          <cell r="P583">
            <v>17.28</v>
          </cell>
          <cell r="Q583">
            <v>180211.03589453816</v>
          </cell>
          <cell r="R583">
            <v>-8372.4661825500079</v>
          </cell>
        </row>
        <row r="584">
          <cell r="A584">
            <v>6595</v>
          </cell>
          <cell r="C584" t="str">
            <v>A</v>
          </cell>
          <cell r="D584" t="str">
            <v>PRÉ</v>
          </cell>
          <cell r="E584" t="str">
            <v>SWAP PRÉ</v>
          </cell>
          <cell r="F584" t="str">
            <v>RIO PARACATU MINERAÇÃO S.A.</v>
          </cell>
          <cell r="G584">
            <v>36725</v>
          </cell>
          <cell r="H584">
            <v>38321</v>
          </cell>
          <cell r="I584">
            <v>184469.31</v>
          </cell>
          <cell r="J584">
            <v>190183.93157039513</v>
          </cell>
          <cell r="K584">
            <v>356195.04648559768</v>
          </cell>
          <cell r="L584">
            <v>16</v>
          </cell>
          <cell r="M584" t="str">
            <v>C</v>
          </cell>
          <cell r="O584" t="str">
            <v>H</v>
          </cell>
          <cell r="P584">
            <v>17.239999999999998</v>
          </cell>
          <cell r="Q584">
            <v>181808.71943213229</v>
          </cell>
          <cell r="R584">
            <v>-8375.2121382628393</v>
          </cell>
        </row>
        <row r="585">
          <cell r="A585">
            <v>6596</v>
          </cell>
          <cell r="C585" t="str">
            <v>A</v>
          </cell>
          <cell r="D585" t="str">
            <v>PRÉ</v>
          </cell>
          <cell r="E585" t="str">
            <v>SWAP PRÉ</v>
          </cell>
          <cell r="F585" t="str">
            <v>RIO PARACATU MINERAÇÃO S.A.</v>
          </cell>
          <cell r="G585">
            <v>36725</v>
          </cell>
          <cell r="H585">
            <v>38351</v>
          </cell>
          <cell r="I585">
            <v>185785.4</v>
          </cell>
          <cell r="J585">
            <v>191540.79234306503</v>
          </cell>
          <cell r="K585">
            <v>363200.83072360134</v>
          </cell>
          <cell r="L585">
            <v>16</v>
          </cell>
          <cell r="M585" t="str">
            <v>C</v>
          </cell>
          <cell r="O585" t="str">
            <v>H</v>
          </cell>
          <cell r="P585">
            <v>17.27</v>
          </cell>
          <cell r="Q585">
            <v>182789.24432092515</v>
          </cell>
          <cell r="R585">
            <v>-8751.5480221398757</v>
          </cell>
        </row>
        <row r="586">
          <cell r="A586">
            <v>6598</v>
          </cell>
          <cell r="B586">
            <v>15698</v>
          </cell>
          <cell r="C586" t="str">
            <v>A</v>
          </cell>
          <cell r="D586" t="str">
            <v>CDI</v>
          </cell>
          <cell r="E586" t="str">
            <v>SWAP CDI</v>
          </cell>
          <cell r="F586" t="str">
            <v>C.M. CAPITAL MARKETS DISTR. TÍT. VAL. MOB. LTDA</v>
          </cell>
          <cell r="G586">
            <v>36727</v>
          </cell>
          <cell r="H586">
            <v>37392</v>
          </cell>
          <cell r="I586">
            <v>9022000</v>
          </cell>
          <cell r="J586">
            <v>9300254.0099999998</v>
          </cell>
          <cell r="K586">
            <v>11994163.789999999</v>
          </cell>
          <cell r="L586">
            <v>100</v>
          </cell>
          <cell r="M586" t="str">
            <v>S</v>
          </cell>
          <cell r="O586" t="str">
            <v>T</v>
          </cell>
          <cell r="P586">
            <v>100</v>
          </cell>
          <cell r="Q586">
            <v>9300254.0099999998</v>
          </cell>
          <cell r="R586">
            <v>0</v>
          </cell>
        </row>
        <row r="587">
          <cell r="A587">
            <v>6600</v>
          </cell>
          <cell r="C587" t="str">
            <v>A</v>
          </cell>
          <cell r="D587" t="str">
            <v>USDCOM</v>
          </cell>
          <cell r="E587" t="str">
            <v>SWAP USD</v>
          </cell>
          <cell r="F587" t="str">
            <v>C.M. CAPITAL MARKETS CORRETORA DE CÂMBIO LTDA</v>
          </cell>
          <cell r="G587">
            <v>36727</v>
          </cell>
          <cell r="H587">
            <v>36951</v>
          </cell>
          <cell r="I587">
            <v>78359460.25</v>
          </cell>
          <cell r="J587">
            <v>81573849.99534294</v>
          </cell>
          <cell r="K587">
            <v>84371748.858419314</v>
          </cell>
          <cell r="L587">
            <v>8.2576000000000001</v>
          </cell>
          <cell r="O587" t="str">
            <v>T</v>
          </cell>
          <cell r="P587">
            <v>7.55</v>
          </cell>
          <cell r="Q587">
            <v>81764543.698245749</v>
          </cell>
          <cell r="R587">
            <v>190693.70290280879</v>
          </cell>
        </row>
        <row r="588">
          <cell r="A588">
            <v>6601</v>
          </cell>
          <cell r="B588">
            <v>15704</v>
          </cell>
          <cell r="C588" t="str">
            <v>A</v>
          </cell>
          <cell r="D588" t="str">
            <v>CDI</v>
          </cell>
          <cell r="E588" t="str">
            <v>SWAP CDI</v>
          </cell>
          <cell r="F588" t="str">
            <v>ALCOA ALUMÍNIO S.A.</v>
          </cell>
          <cell r="G588">
            <v>36727</v>
          </cell>
          <cell r="H588">
            <v>37088</v>
          </cell>
          <cell r="I588">
            <v>18044000</v>
          </cell>
          <cell r="J588">
            <v>18600508.02</v>
          </cell>
          <cell r="K588">
            <v>20994473.239999998</v>
          </cell>
          <cell r="L588">
            <v>100</v>
          </cell>
          <cell r="M588" t="str">
            <v>S</v>
          </cell>
          <cell r="O588" t="str">
            <v>T</v>
          </cell>
          <cell r="P588">
            <v>100</v>
          </cell>
          <cell r="Q588">
            <v>18600508.010000002</v>
          </cell>
          <cell r="R588">
            <v>-9.9999979138374329E-3</v>
          </cell>
        </row>
        <row r="589">
          <cell r="A589">
            <v>6602</v>
          </cell>
          <cell r="B589">
            <v>15706</v>
          </cell>
          <cell r="C589" t="str">
            <v>A</v>
          </cell>
          <cell r="D589" t="str">
            <v>CDI</v>
          </cell>
          <cell r="E589" t="str">
            <v>SWAP CDI</v>
          </cell>
          <cell r="F589" t="str">
            <v>SAFIC CORRETORA DE VALORES E CÂMBIO S/A</v>
          </cell>
          <cell r="G589">
            <v>36727</v>
          </cell>
          <cell r="H589">
            <v>37088</v>
          </cell>
          <cell r="I589">
            <v>20000000</v>
          </cell>
          <cell r="J589">
            <v>20616834.420000002</v>
          </cell>
          <cell r="K589">
            <v>23270309.510000002</v>
          </cell>
          <cell r="L589">
            <v>100</v>
          </cell>
          <cell r="M589" t="str">
            <v>S</v>
          </cell>
          <cell r="O589" t="str">
            <v>T</v>
          </cell>
          <cell r="P589">
            <v>100</v>
          </cell>
          <cell r="Q589">
            <v>20616834.420000002</v>
          </cell>
          <cell r="R589">
            <v>0</v>
          </cell>
        </row>
        <row r="590">
          <cell r="A590">
            <v>6603</v>
          </cell>
          <cell r="B590">
            <v>15708</v>
          </cell>
          <cell r="C590" t="str">
            <v>A</v>
          </cell>
          <cell r="D590" t="str">
            <v>CDI</v>
          </cell>
          <cell r="E590" t="str">
            <v>SWAP CDI</v>
          </cell>
          <cell r="F590" t="str">
            <v>CONVENÇÃO SA DIST.TITS.VALS.MOBILIÁRIOS</v>
          </cell>
          <cell r="G590">
            <v>36727</v>
          </cell>
          <cell r="H590">
            <v>37088</v>
          </cell>
          <cell r="I590">
            <v>10000000</v>
          </cell>
          <cell r="J590">
            <v>10308417.210000001</v>
          </cell>
          <cell r="K590">
            <v>11635154.75</v>
          </cell>
          <cell r="L590">
            <v>100</v>
          </cell>
          <cell r="M590" t="str">
            <v>S</v>
          </cell>
          <cell r="O590" t="str">
            <v>T</v>
          </cell>
          <cell r="P590">
            <v>100</v>
          </cell>
          <cell r="Q590">
            <v>10308417.199999999</v>
          </cell>
          <cell r="R590">
            <v>-1.0000001639127731E-2</v>
          </cell>
        </row>
        <row r="591">
          <cell r="A591">
            <v>6604</v>
          </cell>
          <cell r="C591" t="str">
            <v>A</v>
          </cell>
          <cell r="D591" t="str">
            <v>PRÉ</v>
          </cell>
          <cell r="E591" t="str">
            <v>SWAP PRÉ</v>
          </cell>
          <cell r="F591" t="str">
            <v>PILKINGTON BRASIL LTDA</v>
          </cell>
          <cell r="G591">
            <v>36725</v>
          </cell>
          <cell r="H591">
            <v>37085</v>
          </cell>
          <cell r="I591">
            <v>1797900</v>
          </cell>
          <cell r="J591">
            <v>1853596.6257499061</v>
          </cell>
          <cell r="K591">
            <v>2085564</v>
          </cell>
          <cell r="L591">
            <v>16</v>
          </cell>
          <cell r="M591" t="str">
            <v>C</v>
          </cell>
          <cell r="O591" t="str">
            <v>H</v>
          </cell>
          <cell r="P591">
            <v>16.37</v>
          </cell>
          <cell r="Q591">
            <v>1848914.8443635998</v>
          </cell>
          <cell r="R591">
            <v>-4681.7813863062765</v>
          </cell>
        </row>
        <row r="592">
          <cell r="A592">
            <v>6605</v>
          </cell>
          <cell r="B592">
            <v>15842</v>
          </cell>
          <cell r="C592" t="str">
            <v>A</v>
          </cell>
          <cell r="D592" t="str">
            <v>CDI</v>
          </cell>
          <cell r="E592" t="str">
            <v>SWAP CDI</v>
          </cell>
          <cell r="F592" t="str">
            <v>INTERBANK S.A. CORR. CÂMBIO, TÍTS. E VALS. MOBILIÁ</v>
          </cell>
          <cell r="G592">
            <v>36728</v>
          </cell>
          <cell r="H592">
            <v>36993</v>
          </cell>
          <cell r="I592">
            <v>9007500</v>
          </cell>
          <cell r="J592">
            <v>9279684.4399999995</v>
          </cell>
          <cell r="K592">
            <v>10061496.5</v>
          </cell>
          <cell r="L592">
            <v>100</v>
          </cell>
          <cell r="M592" t="str">
            <v>S</v>
          </cell>
          <cell r="O592" t="str">
            <v>T</v>
          </cell>
          <cell r="P592">
            <v>100</v>
          </cell>
          <cell r="Q592">
            <v>9279684.4299999997</v>
          </cell>
          <cell r="R592">
            <v>-9.9999997764825821E-3</v>
          </cell>
        </row>
        <row r="593">
          <cell r="A593">
            <v>6607</v>
          </cell>
          <cell r="C593" t="str">
            <v>A</v>
          </cell>
          <cell r="D593" t="str">
            <v>PRÉ</v>
          </cell>
          <cell r="E593" t="str">
            <v>SWAP PRÉ</v>
          </cell>
          <cell r="F593" t="str">
            <v>FDO. DE INVEST. FINANC. EXCELLENCE II</v>
          </cell>
          <cell r="G593">
            <v>36728</v>
          </cell>
          <cell r="H593">
            <v>36993</v>
          </cell>
          <cell r="I593">
            <v>18015000</v>
          </cell>
          <cell r="J593">
            <v>18271721.168999281</v>
          </cell>
          <cell r="K593">
            <v>18991993.331986785</v>
          </cell>
          <cell r="L593">
            <v>7.4382000000000001</v>
          </cell>
          <cell r="M593" t="str">
            <v>S</v>
          </cell>
          <cell r="O593" t="str">
            <v>T</v>
          </cell>
          <cell r="P593">
            <v>16.2</v>
          </cell>
          <cell r="Q593">
            <v>17516250.877314083</v>
          </cell>
          <cell r="R593">
            <v>-755470.2916851975</v>
          </cell>
        </row>
        <row r="594">
          <cell r="A594">
            <v>6611</v>
          </cell>
          <cell r="B594">
            <v>15854</v>
          </cell>
          <cell r="C594" t="str">
            <v>A</v>
          </cell>
          <cell r="D594" t="str">
            <v>CDI</v>
          </cell>
          <cell r="E594" t="str">
            <v>SWAP CDI</v>
          </cell>
          <cell r="F594" t="str">
            <v>LINK CORRETORA DE MERCADORIAS LTDA</v>
          </cell>
          <cell r="G594">
            <v>36728</v>
          </cell>
          <cell r="H594">
            <v>37088</v>
          </cell>
          <cell r="I594">
            <v>20000000</v>
          </cell>
          <cell r="J594">
            <v>20604350.68</v>
          </cell>
          <cell r="K594">
            <v>23256219.059999999</v>
          </cell>
          <cell r="L594">
            <v>100</v>
          </cell>
          <cell r="M594" t="str">
            <v>S</v>
          </cell>
          <cell r="O594" t="str">
            <v>T</v>
          </cell>
          <cell r="P594">
            <v>100</v>
          </cell>
          <cell r="Q594">
            <v>20604350.68</v>
          </cell>
          <cell r="R594">
            <v>0</v>
          </cell>
        </row>
        <row r="595">
          <cell r="A595">
            <v>6612</v>
          </cell>
          <cell r="B595">
            <v>15856</v>
          </cell>
          <cell r="C595" t="str">
            <v>A</v>
          </cell>
          <cell r="D595" t="str">
            <v>CDI</v>
          </cell>
          <cell r="E595" t="str">
            <v>SWAP CDI</v>
          </cell>
          <cell r="F595" t="str">
            <v>SENIOR S.A. CCTVM</v>
          </cell>
          <cell r="G595">
            <v>36728</v>
          </cell>
          <cell r="H595">
            <v>37088</v>
          </cell>
          <cell r="I595">
            <v>10000000</v>
          </cell>
          <cell r="J595">
            <v>10302175.34</v>
          </cell>
          <cell r="K595">
            <v>11628109.529999999</v>
          </cell>
          <cell r="L595">
            <v>100</v>
          </cell>
          <cell r="M595" t="str">
            <v>S</v>
          </cell>
          <cell r="O595" t="str">
            <v>T</v>
          </cell>
          <cell r="P595">
            <v>100</v>
          </cell>
          <cell r="Q595">
            <v>10302175.34</v>
          </cell>
          <cell r="R595">
            <v>0</v>
          </cell>
        </row>
        <row r="596">
          <cell r="A596">
            <v>6613</v>
          </cell>
          <cell r="B596">
            <v>15858</v>
          </cell>
          <cell r="C596" t="str">
            <v>A</v>
          </cell>
          <cell r="D596" t="str">
            <v>CDI</v>
          </cell>
          <cell r="E596" t="str">
            <v>SWAP CDI</v>
          </cell>
          <cell r="F596" t="str">
            <v>SENIOR S.A. CCTVM</v>
          </cell>
          <cell r="G596">
            <v>36728</v>
          </cell>
          <cell r="H596">
            <v>37067</v>
          </cell>
          <cell r="I596">
            <v>20000000</v>
          </cell>
          <cell r="J596">
            <v>20604350.68</v>
          </cell>
          <cell r="K596">
            <v>23037983.460000001</v>
          </cell>
          <cell r="L596">
            <v>100</v>
          </cell>
          <cell r="M596" t="str">
            <v>S</v>
          </cell>
          <cell r="O596" t="str">
            <v>T</v>
          </cell>
          <cell r="P596">
            <v>100</v>
          </cell>
          <cell r="Q596">
            <v>20604350.670000002</v>
          </cell>
          <cell r="R596">
            <v>-9.9999979138374329E-3</v>
          </cell>
        </row>
        <row r="597">
          <cell r="A597">
            <v>6614</v>
          </cell>
          <cell r="B597">
            <v>15860</v>
          </cell>
          <cell r="C597" t="str">
            <v>A</v>
          </cell>
          <cell r="D597" t="str">
            <v>CDI</v>
          </cell>
          <cell r="E597" t="str">
            <v>SWAP CDI</v>
          </cell>
          <cell r="F597" t="str">
            <v>SENIOR S.A. CCTVM</v>
          </cell>
          <cell r="G597">
            <v>36728</v>
          </cell>
          <cell r="H597">
            <v>37501</v>
          </cell>
          <cell r="I597">
            <v>10000000</v>
          </cell>
          <cell r="J597">
            <v>10302175.34</v>
          </cell>
          <cell r="K597">
            <v>13958452.58</v>
          </cell>
          <cell r="L597">
            <v>100</v>
          </cell>
          <cell r="M597" t="str">
            <v>S</v>
          </cell>
          <cell r="O597" t="str">
            <v>T</v>
          </cell>
          <cell r="P597">
            <v>100</v>
          </cell>
          <cell r="Q597">
            <v>10302175.34</v>
          </cell>
          <cell r="R597">
            <v>0</v>
          </cell>
        </row>
        <row r="598">
          <cell r="A598">
            <v>6615</v>
          </cell>
          <cell r="B598">
            <v>15862</v>
          </cell>
          <cell r="C598" t="str">
            <v>A</v>
          </cell>
          <cell r="D598" t="str">
            <v>CDI</v>
          </cell>
          <cell r="E598" t="str">
            <v>SWAP CDI</v>
          </cell>
          <cell r="F598" t="str">
            <v>DC CORRETORA DE CÂMBIO, TÍT. VAL. MOB. S.A.</v>
          </cell>
          <cell r="G598">
            <v>36728</v>
          </cell>
          <cell r="H598">
            <v>37655</v>
          </cell>
          <cell r="I598">
            <v>10000000</v>
          </cell>
          <cell r="J598">
            <v>10302175.34</v>
          </cell>
          <cell r="K598">
            <v>14973438.99</v>
          </cell>
          <cell r="L598">
            <v>100</v>
          </cell>
          <cell r="M598" t="str">
            <v>S</v>
          </cell>
          <cell r="O598" t="str">
            <v>T</v>
          </cell>
          <cell r="P598">
            <v>100</v>
          </cell>
          <cell r="Q598">
            <v>10302175.34</v>
          </cell>
          <cell r="R598">
            <v>0</v>
          </cell>
        </row>
        <row r="599">
          <cell r="A599">
            <v>6616</v>
          </cell>
          <cell r="C599" t="str">
            <v>A</v>
          </cell>
          <cell r="D599" t="str">
            <v>USDCOM</v>
          </cell>
          <cell r="E599" t="str">
            <v>SWAP USD</v>
          </cell>
          <cell r="F599" t="str">
            <v>INTERBANK S.A. CORR. CÂMBIO, TÍTS. E VALS. MOBILIÁ</v>
          </cell>
          <cell r="G599">
            <v>36731</v>
          </cell>
          <cell r="H599">
            <v>36993</v>
          </cell>
          <cell r="I599">
            <v>17921000</v>
          </cell>
          <cell r="J599">
            <v>18756143.935555559</v>
          </cell>
          <cell r="K599">
            <v>19546819.281111114</v>
          </cell>
          <cell r="L599">
            <v>7.94</v>
          </cell>
          <cell r="O599" t="str">
            <v>T</v>
          </cell>
          <cell r="P599">
            <v>7.82</v>
          </cell>
          <cell r="Q599">
            <v>18756234.492513079</v>
          </cell>
          <cell r="R599">
            <v>90.556957520544529</v>
          </cell>
        </row>
        <row r="600">
          <cell r="A600">
            <v>6617</v>
          </cell>
          <cell r="B600">
            <v>15968</v>
          </cell>
          <cell r="C600" t="str">
            <v>A</v>
          </cell>
          <cell r="D600" t="str">
            <v>CDI</v>
          </cell>
          <cell r="E600" t="str">
            <v>SWAP CDI</v>
          </cell>
          <cell r="F600" t="str">
            <v>INTERBANK S.A. CORR. CÂMBIO, TÍTS. E VALS. MOBILIÁ</v>
          </cell>
          <cell r="G600">
            <v>36731</v>
          </cell>
          <cell r="H600">
            <v>36852</v>
          </cell>
          <cell r="I600">
            <v>26881500</v>
          </cell>
          <cell r="J600">
            <v>27677042.579999998</v>
          </cell>
          <cell r="K600">
            <v>28267516.350000001</v>
          </cell>
          <cell r="L600">
            <v>100</v>
          </cell>
          <cell r="M600" t="str">
            <v>S</v>
          </cell>
          <cell r="O600" t="str">
            <v>T</v>
          </cell>
          <cell r="P600">
            <v>100</v>
          </cell>
          <cell r="Q600">
            <v>27677042.57</v>
          </cell>
          <cell r="R600">
            <v>-9.9999979138374329E-3</v>
          </cell>
        </row>
        <row r="601">
          <cell r="A601">
            <v>6618</v>
          </cell>
          <cell r="B601">
            <v>15970</v>
          </cell>
          <cell r="C601" t="str">
            <v>A</v>
          </cell>
          <cell r="D601" t="str">
            <v>CDI</v>
          </cell>
          <cell r="E601" t="str">
            <v>SWAP CDI</v>
          </cell>
          <cell r="F601" t="str">
            <v>LINK CORRETORA DE MERCADORIAS LTDA</v>
          </cell>
          <cell r="G601">
            <v>36731</v>
          </cell>
          <cell r="H601">
            <v>36852</v>
          </cell>
          <cell r="I601">
            <v>8960500</v>
          </cell>
          <cell r="J601">
            <v>9225680.8599999994</v>
          </cell>
          <cell r="K601">
            <v>9422505.4499999993</v>
          </cell>
          <cell r="L601">
            <v>100</v>
          </cell>
          <cell r="M601" t="str">
            <v>S</v>
          </cell>
          <cell r="O601" t="str">
            <v>T</v>
          </cell>
          <cell r="P601">
            <v>100</v>
          </cell>
          <cell r="Q601">
            <v>9225680.8499999996</v>
          </cell>
          <cell r="R601">
            <v>-9.9999997764825821E-3</v>
          </cell>
        </row>
        <row r="602">
          <cell r="A602">
            <v>6620</v>
          </cell>
          <cell r="B602">
            <v>15974</v>
          </cell>
          <cell r="C602" t="str">
            <v>A</v>
          </cell>
          <cell r="D602" t="str">
            <v>CDI</v>
          </cell>
          <cell r="E602" t="str">
            <v>SWAP CDI</v>
          </cell>
          <cell r="F602" t="str">
            <v>LINK CORRETORA DE MERCADORIAS LTDA</v>
          </cell>
          <cell r="G602">
            <v>36731</v>
          </cell>
          <cell r="H602">
            <v>36852</v>
          </cell>
          <cell r="I602">
            <v>10000000</v>
          </cell>
          <cell r="J602">
            <v>10295944.26</v>
          </cell>
          <cell r="K602">
            <v>10515602.310000001</v>
          </cell>
          <cell r="L602">
            <v>100</v>
          </cell>
          <cell r="M602" t="str">
            <v>S</v>
          </cell>
          <cell r="O602" t="str">
            <v>T</v>
          </cell>
          <cell r="P602">
            <v>100</v>
          </cell>
          <cell r="Q602">
            <v>10295944.26</v>
          </cell>
          <cell r="R602">
            <v>0</v>
          </cell>
        </row>
        <row r="603">
          <cell r="A603">
            <v>6622</v>
          </cell>
          <cell r="C603" t="str">
            <v>A</v>
          </cell>
          <cell r="D603" t="str">
            <v>USDCOM</v>
          </cell>
          <cell r="E603" t="str">
            <v>SWAP USD</v>
          </cell>
          <cell r="F603" t="str">
            <v>C.M. CAPITAL MARKETS CORRETORA DE CÂMBIO LTDA</v>
          </cell>
          <cell r="G603">
            <v>36731</v>
          </cell>
          <cell r="H603">
            <v>36931</v>
          </cell>
          <cell r="I603">
            <v>8960500</v>
          </cell>
          <cell r="J603">
            <v>9370218.3927777782</v>
          </cell>
          <cell r="K603">
            <v>9623965.8611111119</v>
          </cell>
          <cell r="L603">
            <v>7.49</v>
          </cell>
          <cell r="O603" t="str">
            <v>T</v>
          </cell>
          <cell r="P603">
            <v>7.61</v>
          </cell>
          <cell r="Q603">
            <v>9362683.8495512195</v>
          </cell>
          <cell r="R603">
            <v>-7534.5432265587151</v>
          </cell>
        </row>
        <row r="604">
          <cell r="A604">
            <v>6630</v>
          </cell>
          <cell r="B604">
            <v>16127</v>
          </cell>
          <cell r="C604" t="str">
            <v>A</v>
          </cell>
          <cell r="D604" t="str">
            <v>CDI</v>
          </cell>
          <cell r="E604" t="str">
            <v>SWAP CDI</v>
          </cell>
          <cell r="F604" t="str">
            <v>SAFIC CORRETORA DE VALORES E CÂMBIO S/A</v>
          </cell>
          <cell r="G604">
            <v>36732</v>
          </cell>
          <cell r="H604">
            <v>36852</v>
          </cell>
          <cell r="I604">
            <v>8978000</v>
          </cell>
          <cell r="J604">
            <v>9238114.1799999997</v>
          </cell>
          <cell r="K604">
            <v>9435204.0299999993</v>
          </cell>
          <cell r="L604">
            <v>100</v>
          </cell>
          <cell r="M604" t="str">
            <v>S</v>
          </cell>
          <cell r="O604" t="str">
            <v>T</v>
          </cell>
          <cell r="P604">
            <v>100</v>
          </cell>
          <cell r="Q604">
            <v>9238114.1799999997</v>
          </cell>
          <cell r="R604">
            <v>0</v>
          </cell>
        </row>
        <row r="605">
          <cell r="A605">
            <v>6631</v>
          </cell>
          <cell r="B605">
            <v>16129</v>
          </cell>
          <cell r="C605" t="str">
            <v>A</v>
          </cell>
          <cell r="D605" t="str">
            <v>CDI</v>
          </cell>
          <cell r="E605" t="str">
            <v>SWAP CDI</v>
          </cell>
          <cell r="F605" t="str">
            <v>C.M. CAPITAL MARKETS DISTR. TÍT. VAL. MOB. LTDA</v>
          </cell>
          <cell r="G605">
            <v>36732</v>
          </cell>
          <cell r="H605">
            <v>36812</v>
          </cell>
          <cell r="I605">
            <v>8978000</v>
          </cell>
          <cell r="J605">
            <v>9238114.1799999997</v>
          </cell>
          <cell r="K605">
            <v>9288371.1099999994</v>
          </cell>
          <cell r="L605">
            <v>100</v>
          </cell>
          <cell r="M605" t="str">
            <v>S</v>
          </cell>
          <cell r="O605" t="str">
            <v>T</v>
          </cell>
          <cell r="P605">
            <v>100</v>
          </cell>
          <cell r="Q605">
            <v>9238114.1699999999</v>
          </cell>
          <cell r="R605">
            <v>-9.9999997764825821E-3</v>
          </cell>
        </row>
        <row r="606">
          <cell r="A606">
            <v>6632</v>
          </cell>
          <cell r="B606">
            <v>16131</v>
          </cell>
          <cell r="C606" t="str">
            <v>A</v>
          </cell>
          <cell r="D606" t="str">
            <v>CDI</v>
          </cell>
          <cell r="E606" t="str">
            <v>SWAP CDI</v>
          </cell>
          <cell r="F606" t="str">
            <v>INTERBANK S.A. CORR. CÂMBIO, TÍTS. E VALS. MOBILIÁ</v>
          </cell>
          <cell r="G606">
            <v>36732</v>
          </cell>
          <cell r="H606">
            <v>36852</v>
          </cell>
          <cell r="I606">
            <v>8978000</v>
          </cell>
          <cell r="J606">
            <v>9238114.1799999997</v>
          </cell>
          <cell r="K606">
            <v>9435204.0299999993</v>
          </cell>
          <cell r="L606">
            <v>100</v>
          </cell>
          <cell r="M606" t="str">
            <v>S</v>
          </cell>
          <cell r="O606" t="str">
            <v>T</v>
          </cell>
          <cell r="P606">
            <v>100</v>
          </cell>
          <cell r="Q606">
            <v>9238114.1799999997</v>
          </cell>
          <cell r="R606">
            <v>0</v>
          </cell>
        </row>
        <row r="607">
          <cell r="A607">
            <v>6633</v>
          </cell>
          <cell r="B607">
            <v>16133</v>
          </cell>
          <cell r="C607" t="str">
            <v>A</v>
          </cell>
          <cell r="D607" t="str">
            <v>CDI</v>
          </cell>
          <cell r="E607" t="str">
            <v>SWAP CDI</v>
          </cell>
          <cell r="F607" t="str">
            <v>SAFIC CORRETORA DE VALORES E CÂMBIO S/A</v>
          </cell>
          <cell r="G607">
            <v>36732</v>
          </cell>
          <cell r="H607">
            <v>37102</v>
          </cell>
          <cell r="I607">
            <v>30000000</v>
          </cell>
          <cell r="J607">
            <v>30869171.920000002</v>
          </cell>
          <cell r="K607">
            <v>35062330.759999998</v>
          </cell>
          <cell r="L607">
            <v>100</v>
          </cell>
          <cell r="M607" t="str">
            <v>S</v>
          </cell>
          <cell r="O607" t="str">
            <v>T</v>
          </cell>
          <cell r="P607">
            <v>100</v>
          </cell>
          <cell r="Q607">
            <v>30869171.920000002</v>
          </cell>
          <cell r="R607">
            <v>0</v>
          </cell>
        </row>
        <row r="608">
          <cell r="A608">
            <v>6634</v>
          </cell>
          <cell r="B608">
            <v>16135</v>
          </cell>
          <cell r="C608" t="str">
            <v>A</v>
          </cell>
          <cell r="D608" t="str">
            <v>CDI</v>
          </cell>
          <cell r="E608" t="str">
            <v>SWAP CDI</v>
          </cell>
          <cell r="F608" t="str">
            <v>DRAFT D.T.V.M. LTDA</v>
          </cell>
          <cell r="G608">
            <v>36732</v>
          </cell>
          <cell r="H608">
            <v>37013</v>
          </cell>
          <cell r="I608">
            <v>10000000</v>
          </cell>
          <cell r="J608">
            <v>10289723.970000001</v>
          </cell>
          <cell r="K608">
            <v>11240808.810000001</v>
          </cell>
          <cell r="L608">
            <v>100</v>
          </cell>
          <cell r="M608" t="str">
            <v>S</v>
          </cell>
          <cell r="O608" t="str">
            <v>T</v>
          </cell>
          <cell r="P608">
            <v>100</v>
          </cell>
          <cell r="Q608">
            <v>10289723.960000001</v>
          </cell>
          <cell r="R608">
            <v>-9.9999997764825821E-3</v>
          </cell>
        </row>
        <row r="609">
          <cell r="A609">
            <v>6635</v>
          </cell>
          <cell r="B609">
            <v>16137</v>
          </cell>
          <cell r="C609" t="str">
            <v>A</v>
          </cell>
          <cell r="D609" t="str">
            <v>CDI</v>
          </cell>
          <cell r="E609" t="str">
            <v>SWAP CDI</v>
          </cell>
          <cell r="F609" t="str">
            <v>DC CORRETORA DE CÂMBIO, TÍT. VAL. MOB. S.A.</v>
          </cell>
          <cell r="G609">
            <v>36732</v>
          </cell>
          <cell r="H609">
            <v>37074</v>
          </cell>
          <cell r="I609">
            <v>10000000</v>
          </cell>
          <cell r="J609">
            <v>10289723.970000001</v>
          </cell>
          <cell r="K609">
            <v>11541128.529999999</v>
          </cell>
          <cell r="L609">
            <v>100</v>
          </cell>
          <cell r="M609" t="str">
            <v>S</v>
          </cell>
          <cell r="O609" t="str">
            <v>T</v>
          </cell>
          <cell r="P609">
            <v>100</v>
          </cell>
          <cell r="Q609">
            <v>10289723.960000001</v>
          </cell>
          <cell r="R609">
            <v>-9.9999997764825821E-3</v>
          </cell>
        </row>
        <row r="610">
          <cell r="A610">
            <v>6636</v>
          </cell>
          <cell r="C610" t="str">
            <v>A</v>
          </cell>
          <cell r="D610" t="str">
            <v>PRÉ</v>
          </cell>
          <cell r="E610" t="str">
            <v>SWAP PRÉ</v>
          </cell>
          <cell r="F610" t="str">
            <v>LINK CORRETORA DE MERCADORIAS LTDA</v>
          </cell>
          <cell r="G610">
            <v>36732</v>
          </cell>
          <cell r="H610">
            <v>36852</v>
          </cell>
          <cell r="I610">
            <v>10000000</v>
          </cell>
          <cell r="J610">
            <v>10288144.452820024</v>
          </cell>
          <cell r="K610">
            <v>10521949.548814069</v>
          </cell>
          <cell r="L610">
            <v>16.489999999999998</v>
          </cell>
          <cell r="M610" t="str">
            <v>S</v>
          </cell>
          <cell r="O610" t="str">
            <v>T</v>
          </cell>
          <cell r="P610">
            <v>15.42</v>
          </cell>
          <cell r="Q610">
            <v>10302158.649078801</v>
          </cell>
          <cell r="R610">
            <v>14014.196258777753</v>
          </cell>
        </row>
        <row r="611">
          <cell r="A611">
            <v>6641</v>
          </cell>
          <cell r="B611">
            <v>16248</v>
          </cell>
          <cell r="C611" t="str">
            <v>A</v>
          </cell>
          <cell r="D611" t="str">
            <v>CDI</v>
          </cell>
          <cell r="E611" t="str">
            <v>SWAP CDI</v>
          </cell>
          <cell r="F611" t="str">
            <v>INTERBANK S.A. CORR. CÂMBIO, TÍTS. E VALS. MOBILIÁ</v>
          </cell>
          <cell r="G611">
            <v>36733</v>
          </cell>
          <cell r="H611">
            <v>36815</v>
          </cell>
          <cell r="I611">
            <v>8949000</v>
          </cell>
          <cell r="J611">
            <v>9202717.0700000003</v>
          </cell>
          <cell r="K611">
            <v>9258357.6099999994</v>
          </cell>
          <cell r="L611">
            <v>100</v>
          </cell>
          <cell r="M611" t="str">
            <v>S</v>
          </cell>
          <cell r="O611" t="str">
            <v>T</v>
          </cell>
          <cell r="P611">
            <v>100</v>
          </cell>
          <cell r="Q611">
            <v>9202717.0700000003</v>
          </cell>
          <cell r="R611">
            <v>0</v>
          </cell>
        </row>
        <row r="612">
          <cell r="A612">
            <v>6642</v>
          </cell>
          <cell r="C612" t="str">
            <v>A</v>
          </cell>
          <cell r="D612" t="str">
            <v>USDCOM</v>
          </cell>
          <cell r="E612" t="str">
            <v>SWAP USD</v>
          </cell>
          <cell r="F612" t="str">
            <v>INTERBANK S.A. CORR. CÂMBIO, TÍTS. E VALS. MOBILIÁ</v>
          </cell>
          <cell r="G612">
            <v>36733</v>
          </cell>
          <cell r="H612">
            <v>36858</v>
          </cell>
          <cell r="I612">
            <v>8949000</v>
          </cell>
          <cell r="J612">
            <v>9345199.8799999971</v>
          </cell>
          <cell r="K612">
            <v>9439689.1666666679</v>
          </cell>
          <cell r="L612">
            <v>6.24</v>
          </cell>
          <cell r="O612" t="str">
            <v>T</v>
          </cell>
          <cell r="P612">
            <v>7.33</v>
          </cell>
          <cell r="Q612">
            <v>9327622.1208489183</v>
          </cell>
          <cell r="R612">
            <v>-17577.759151078761</v>
          </cell>
        </row>
        <row r="613">
          <cell r="A613">
            <v>6645</v>
          </cell>
          <cell r="C613" t="str">
            <v>A</v>
          </cell>
          <cell r="D613" t="str">
            <v>PRÉ</v>
          </cell>
          <cell r="E613" t="str">
            <v>SWAP PRÉ</v>
          </cell>
          <cell r="F613" t="str">
            <v>DRAFT D.T.V.M. LTDA</v>
          </cell>
          <cell r="G613">
            <v>36733</v>
          </cell>
          <cell r="H613">
            <v>37074</v>
          </cell>
          <cell r="I613">
            <v>10000000</v>
          </cell>
          <cell r="J613">
            <v>10295084.959317166</v>
          </cell>
          <cell r="K613">
            <v>11621298.699386168</v>
          </cell>
          <cell r="L613">
            <v>17.190000000000001</v>
          </cell>
          <cell r="M613" t="str">
            <v>S</v>
          </cell>
          <cell r="O613" t="str">
            <v>T</v>
          </cell>
          <cell r="P613">
            <v>16.21</v>
          </cell>
          <cell r="Q613">
            <v>10361201.281411726</v>
          </cell>
          <cell r="R613">
            <v>66116.322094559669</v>
          </cell>
        </row>
        <row r="614">
          <cell r="A614">
            <v>6647</v>
          </cell>
          <cell r="C614" t="str">
            <v>A</v>
          </cell>
          <cell r="D614" t="str">
            <v>PRÉ</v>
          </cell>
          <cell r="E614" t="str">
            <v>SWAP PRÉ</v>
          </cell>
          <cell r="F614" t="str">
            <v>HELM DO BRASIL MERCANTIL LTDA</v>
          </cell>
          <cell r="G614">
            <v>36733</v>
          </cell>
          <cell r="H614">
            <v>36913</v>
          </cell>
          <cell r="I614">
            <v>357960</v>
          </cell>
          <cell r="J614">
            <v>363866.76819146599</v>
          </cell>
          <cell r="K614">
            <v>374299.86026645103</v>
          </cell>
          <cell r="L614">
            <v>9.3377999999999997</v>
          </cell>
          <cell r="M614" t="str">
            <v>S</v>
          </cell>
          <cell r="O614" t="str">
            <v>T</v>
          </cell>
          <cell r="P614">
            <v>15.67</v>
          </cell>
          <cell r="Q614">
            <v>357437.95100133563</v>
          </cell>
          <cell r="R614">
            <v>-6428.8171901303576</v>
          </cell>
        </row>
        <row r="615">
          <cell r="A615">
            <v>6648</v>
          </cell>
          <cell r="B615">
            <v>16260</v>
          </cell>
          <cell r="C615" t="str">
            <v>A</v>
          </cell>
          <cell r="D615" t="str">
            <v>CDI</v>
          </cell>
          <cell r="E615" t="str">
            <v>SWAP CDI</v>
          </cell>
          <cell r="F615" t="str">
            <v>SAFIC CORRETORA DE VALORES E CÂMBIO S/A</v>
          </cell>
          <cell r="G615">
            <v>36733</v>
          </cell>
          <cell r="H615">
            <v>37102</v>
          </cell>
          <cell r="I615">
            <v>20000000</v>
          </cell>
          <cell r="J615">
            <v>20567028.890000001</v>
          </cell>
          <cell r="K615">
            <v>23360781.149999999</v>
          </cell>
          <cell r="L615">
            <v>100</v>
          </cell>
          <cell r="M615" t="str">
            <v>S</v>
          </cell>
          <cell r="O615" t="str">
            <v>T</v>
          </cell>
          <cell r="P615">
            <v>100</v>
          </cell>
          <cell r="Q615">
            <v>20567028.879999999</v>
          </cell>
          <cell r="R615">
            <v>-1.0000001639127731E-2</v>
          </cell>
        </row>
        <row r="616">
          <cell r="A616">
            <v>6651</v>
          </cell>
          <cell r="C616" t="str">
            <v>A</v>
          </cell>
          <cell r="D616" t="str">
            <v>USDCOM</v>
          </cell>
          <cell r="E616" t="str">
            <v>SWAP USD</v>
          </cell>
          <cell r="F616" t="str">
            <v>INTERBANK S.A. CORR. CÂMBIO, TÍTS. E VALS. MOBILIÁ</v>
          </cell>
          <cell r="G616">
            <v>36734</v>
          </cell>
          <cell r="H616">
            <v>37000</v>
          </cell>
          <cell r="I616">
            <v>8962500</v>
          </cell>
          <cell r="J616">
            <v>9384470.3215277772</v>
          </cell>
          <cell r="K616">
            <v>9832763.1619444434</v>
          </cell>
          <cell r="L616">
            <v>8.69</v>
          </cell>
          <cell r="O616" t="str">
            <v>T</v>
          </cell>
          <cell r="P616">
            <v>7.81</v>
          </cell>
          <cell r="Q616">
            <v>9421973.9156699944</v>
          </cell>
          <cell r="R616">
            <v>37503.594142217189</v>
          </cell>
        </row>
        <row r="617">
          <cell r="A617">
            <v>6652</v>
          </cell>
          <cell r="C617" t="str">
            <v>A</v>
          </cell>
          <cell r="D617" t="str">
            <v>USDCOM</v>
          </cell>
          <cell r="E617" t="str">
            <v>SWAP USD</v>
          </cell>
          <cell r="F617" t="str">
            <v>INTERBANK S.A. CORR. CÂMBIO, TÍTS. E VALS. MOBILIÁ</v>
          </cell>
          <cell r="G617">
            <v>36734</v>
          </cell>
          <cell r="H617">
            <v>36887</v>
          </cell>
          <cell r="I617">
            <v>17925000</v>
          </cell>
          <cell r="J617">
            <v>18757262.941666666</v>
          </cell>
          <cell r="K617">
            <v>19133988.154999997</v>
          </cell>
          <cell r="L617">
            <v>8.34</v>
          </cell>
          <cell r="O617" t="str">
            <v>T</v>
          </cell>
          <cell r="P617">
            <v>7.39</v>
          </cell>
          <cell r="Q617">
            <v>18794568.425719637</v>
          </cell>
          <cell r="R617">
            <v>37305.484052971005</v>
          </cell>
        </row>
        <row r="618">
          <cell r="A618">
            <v>6653</v>
          </cell>
          <cell r="C618" t="str">
            <v>A</v>
          </cell>
          <cell r="D618" t="str">
            <v>USDCOM</v>
          </cell>
          <cell r="E618" t="str">
            <v>SWAP USD</v>
          </cell>
          <cell r="F618" t="str">
            <v>C.M. CAPITAL MARKETS DISTR. TÍT. VAL. MOB. LTDA</v>
          </cell>
          <cell r="G618">
            <v>36734</v>
          </cell>
          <cell r="H618">
            <v>36840</v>
          </cell>
          <cell r="I618">
            <v>8962500</v>
          </cell>
          <cell r="J618">
            <v>9379465.5923611112</v>
          </cell>
          <cell r="K618">
            <v>9467751.581388887</v>
          </cell>
          <cell r="L618">
            <v>8.39</v>
          </cell>
          <cell r="O618" t="str">
            <v>T</v>
          </cell>
          <cell r="P618">
            <v>8.08</v>
          </cell>
          <cell r="Q618">
            <v>9381403.7934163027</v>
          </cell>
          <cell r="R618">
            <v>1938.2010551914573</v>
          </cell>
        </row>
        <row r="619">
          <cell r="A619">
            <v>6654</v>
          </cell>
          <cell r="B619">
            <v>16378</v>
          </cell>
          <cell r="C619" t="str">
            <v>A</v>
          </cell>
          <cell r="D619" t="str">
            <v>CDI</v>
          </cell>
          <cell r="E619" t="str">
            <v>SWAP CDI</v>
          </cell>
          <cell r="F619" t="str">
            <v>DRAFT D.T.V.M. LTDA</v>
          </cell>
          <cell r="G619">
            <v>36734</v>
          </cell>
          <cell r="H619">
            <v>36887</v>
          </cell>
          <cell r="I619">
            <v>10000000</v>
          </cell>
          <cell r="J619">
            <v>10277312.16</v>
          </cell>
          <cell r="K619">
            <v>10650717.220000001</v>
          </cell>
          <cell r="L619">
            <v>100</v>
          </cell>
          <cell r="M619" t="str">
            <v>S</v>
          </cell>
          <cell r="O619" t="str">
            <v>T</v>
          </cell>
          <cell r="P619">
            <v>100</v>
          </cell>
          <cell r="Q619">
            <v>10277312.15</v>
          </cell>
          <cell r="R619">
            <v>-9.9999997764825821E-3</v>
          </cell>
        </row>
        <row r="620">
          <cell r="A620">
            <v>6655</v>
          </cell>
          <cell r="B620">
            <v>16380</v>
          </cell>
          <cell r="C620" t="str">
            <v>A</v>
          </cell>
          <cell r="D620" t="str">
            <v>CDI</v>
          </cell>
          <cell r="E620" t="str">
            <v>SWAP CDI</v>
          </cell>
          <cell r="F620" t="str">
            <v>SENIOR S.A. CCTVM</v>
          </cell>
          <cell r="G620">
            <v>36734</v>
          </cell>
          <cell r="H620">
            <v>37102</v>
          </cell>
          <cell r="I620">
            <v>20000000</v>
          </cell>
          <cell r="J620">
            <v>20554624.329999998</v>
          </cell>
          <cell r="K620">
            <v>23346691.600000001</v>
          </cell>
          <cell r="L620">
            <v>100</v>
          </cell>
          <cell r="M620" t="str">
            <v>S</v>
          </cell>
          <cell r="O620" t="str">
            <v>T</v>
          </cell>
          <cell r="P620">
            <v>100</v>
          </cell>
          <cell r="Q620">
            <v>20554624.32</v>
          </cell>
          <cell r="R620">
            <v>-9.9999979138374329E-3</v>
          </cell>
        </row>
        <row r="621">
          <cell r="A621">
            <v>6658</v>
          </cell>
          <cell r="C621" t="str">
            <v>A</v>
          </cell>
          <cell r="D621" t="str">
            <v>PRÉ</v>
          </cell>
          <cell r="E621" t="str">
            <v>SWAP PRÉ</v>
          </cell>
          <cell r="F621" t="str">
            <v>BANCO GERDAU S.A.</v>
          </cell>
          <cell r="G621">
            <v>36735</v>
          </cell>
          <cell r="H621">
            <v>36819</v>
          </cell>
          <cell r="I621">
            <v>1632000</v>
          </cell>
          <cell r="J621">
            <v>1677325.6714499865</v>
          </cell>
          <cell r="K621">
            <v>1691746.4788918316</v>
          </cell>
          <cell r="L621">
            <v>16.66</v>
          </cell>
          <cell r="M621" t="str">
            <v>S</v>
          </cell>
          <cell r="O621" t="str">
            <v>T</v>
          </cell>
          <cell r="P621">
            <v>16.399999999999999</v>
          </cell>
          <cell r="Q621">
            <v>1677531.917452239</v>
          </cell>
          <cell r="R621">
            <v>206.24600225244649</v>
          </cell>
        </row>
        <row r="622">
          <cell r="A622">
            <v>6659</v>
          </cell>
          <cell r="C622" t="str">
            <v>A</v>
          </cell>
          <cell r="D622" t="str">
            <v>PRÉ</v>
          </cell>
          <cell r="E622" t="str">
            <v>SWAP PRÉ</v>
          </cell>
          <cell r="F622" t="str">
            <v>ITAUTEC PHILCO S.A.</v>
          </cell>
          <cell r="G622">
            <v>36735</v>
          </cell>
          <cell r="H622">
            <v>37095</v>
          </cell>
          <cell r="I622">
            <v>2677050</v>
          </cell>
          <cell r="J622">
            <v>2715684.2959086704</v>
          </cell>
          <cell r="K622">
            <v>2901748.1917500002</v>
          </cell>
          <cell r="L622">
            <v>8.3934999999999995</v>
          </cell>
          <cell r="M622" t="str">
            <v>S</v>
          </cell>
          <cell r="O622" t="str">
            <v>T</v>
          </cell>
          <cell r="P622">
            <v>16.309999999999999</v>
          </cell>
          <cell r="Q622">
            <v>2562782.5079544582</v>
          </cell>
          <cell r="R622">
            <v>-152901.78795421217</v>
          </cell>
        </row>
        <row r="623">
          <cell r="A623">
            <v>6673</v>
          </cell>
          <cell r="C623" t="str">
            <v>A</v>
          </cell>
          <cell r="D623" t="str">
            <v>USDCOM</v>
          </cell>
          <cell r="E623" t="str">
            <v>SWAP USD</v>
          </cell>
          <cell r="F623" t="str">
            <v>WESTLB FIX DI FUNDO DE INVESTIMENTO FINANCEIRO</v>
          </cell>
          <cell r="G623">
            <v>36738</v>
          </cell>
          <cell r="H623">
            <v>36908</v>
          </cell>
          <cell r="I623">
            <v>385363.43</v>
          </cell>
          <cell r="J623">
            <v>403766.85722242086</v>
          </cell>
          <cell r="K623">
            <v>411507.02384873881</v>
          </cell>
          <cell r="L623">
            <v>6.4</v>
          </cell>
          <cell r="O623" t="str">
            <v>T</v>
          </cell>
          <cell r="P623">
            <v>7.42</v>
          </cell>
          <cell r="Q623">
            <v>402470.69996134198</v>
          </cell>
          <cell r="R623">
            <v>-1296.1572610788862</v>
          </cell>
        </row>
        <row r="624">
          <cell r="A624">
            <v>6674</v>
          </cell>
          <cell r="C624" t="str">
            <v>A</v>
          </cell>
          <cell r="D624" t="str">
            <v>USDCOM</v>
          </cell>
          <cell r="E624" t="str">
            <v>SWAP USD</v>
          </cell>
          <cell r="F624" t="str">
            <v>WESTLB FIX DI FUNDO DE INVESTIMENTO FINANCEIRO</v>
          </cell>
          <cell r="G624">
            <v>36738</v>
          </cell>
          <cell r="H624">
            <v>36965</v>
          </cell>
          <cell r="I624">
            <v>7749395.9000000004</v>
          </cell>
          <cell r="J624">
            <v>8139891.8833138831</v>
          </cell>
          <cell r="K624">
            <v>8432493.2614158411</v>
          </cell>
          <cell r="L624">
            <v>7.9</v>
          </cell>
          <cell r="O624" t="str">
            <v>T</v>
          </cell>
          <cell r="P624">
            <v>7.64</v>
          </cell>
          <cell r="Q624">
            <v>8145514.4344967073</v>
          </cell>
          <cell r="R624">
            <v>5622.551182824187</v>
          </cell>
        </row>
        <row r="625">
          <cell r="A625">
            <v>6675</v>
          </cell>
          <cell r="C625" t="str">
            <v>A</v>
          </cell>
          <cell r="D625" t="str">
            <v>USDCOM</v>
          </cell>
          <cell r="E625" t="str">
            <v>SWAP USD</v>
          </cell>
          <cell r="F625" t="str">
            <v>WESTLB FIX DI FUNDO DE INVESTIMENTO FINANCEIRO</v>
          </cell>
          <cell r="G625">
            <v>36738</v>
          </cell>
          <cell r="H625">
            <v>37089</v>
          </cell>
          <cell r="I625">
            <v>366268.03</v>
          </cell>
          <cell r="J625">
            <v>384936.7449367498</v>
          </cell>
          <cell r="K625">
            <v>410105.98974698485</v>
          </cell>
          <cell r="L625">
            <v>8.23</v>
          </cell>
          <cell r="O625" t="str">
            <v>T</v>
          </cell>
          <cell r="P625">
            <v>8.1300000000000008</v>
          </cell>
          <cell r="Q625">
            <v>384893.41168812173</v>
          </cell>
          <cell r="R625">
            <v>-43.333248628070578</v>
          </cell>
        </row>
        <row r="626">
          <cell r="A626">
            <v>6676</v>
          </cell>
          <cell r="C626" t="str">
            <v>A</v>
          </cell>
          <cell r="D626" t="str">
            <v>USDCOM</v>
          </cell>
          <cell r="E626" t="str">
            <v>SWAP USD</v>
          </cell>
          <cell r="F626" t="str">
            <v>WESTLB FIX DI FUNDO DE INVESTIMENTO FINANCEIRO</v>
          </cell>
          <cell r="G626">
            <v>36738</v>
          </cell>
          <cell r="H626">
            <v>37273</v>
          </cell>
          <cell r="I626">
            <v>347825.73</v>
          </cell>
          <cell r="J626">
            <v>366122.56935948285</v>
          </cell>
          <cell r="K626">
            <v>409604.50410091766</v>
          </cell>
          <cell r="L626">
            <v>9.16</v>
          </cell>
          <cell r="O626" t="str">
            <v>T</v>
          </cell>
          <cell r="P626">
            <v>8.75</v>
          </cell>
          <cell r="Q626">
            <v>367290.31080477237</v>
          </cell>
          <cell r="R626">
            <v>1167.7414452895173</v>
          </cell>
        </row>
        <row r="627">
          <cell r="A627">
            <v>6677</v>
          </cell>
          <cell r="C627" t="str">
            <v>A</v>
          </cell>
          <cell r="D627" t="str">
            <v>USDCOM</v>
          </cell>
          <cell r="E627" t="str">
            <v>SWAP USD</v>
          </cell>
          <cell r="F627" t="str">
            <v>WESTLB FIX DI FUNDO DE INVESTIMENTO FINANCEIRO</v>
          </cell>
          <cell r="G627">
            <v>36738</v>
          </cell>
          <cell r="H627">
            <v>37454</v>
          </cell>
          <cell r="I627">
            <v>330590.39</v>
          </cell>
          <cell r="J627">
            <v>348357.99494138005</v>
          </cell>
          <cell r="K627">
            <v>409518.89549404307</v>
          </cell>
          <cell r="L627">
            <v>9.81</v>
          </cell>
          <cell r="O627" t="str">
            <v>T</v>
          </cell>
          <cell r="P627">
            <v>9.43</v>
          </cell>
          <cell r="Q627">
            <v>349562.25780199893</v>
          </cell>
          <cell r="R627">
            <v>1204.2628606188809</v>
          </cell>
        </row>
        <row r="628">
          <cell r="A628">
            <v>6678</v>
          </cell>
          <cell r="C628" t="str">
            <v>A</v>
          </cell>
          <cell r="D628" t="str">
            <v>USDCOM</v>
          </cell>
          <cell r="E628" t="str">
            <v>SWAP USD</v>
          </cell>
          <cell r="F628" t="str">
            <v>WESTLB FIX DI FUNDO DE INVESTIMENTO FINANCEIRO</v>
          </cell>
          <cell r="G628">
            <v>36738</v>
          </cell>
          <cell r="H628">
            <v>37638</v>
          </cell>
          <cell r="I628">
            <v>313944.52</v>
          </cell>
          <cell r="J628">
            <v>331115.24010535906</v>
          </cell>
          <cell r="K628">
            <v>409607.81148863869</v>
          </cell>
          <cell r="L628">
            <v>10.35</v>
          </cell>
          <cell r="O628" t="str">
            <v>T</v>
          </cell>
          <cell r="P628">
            <v>10.19</v>
          </cell>
          <cell r="Q628">
            <v>331028.03452094103</v>
          </cell>
          <cell r="R628">
            <v>-87.205584418028593</v>
          </cell>
        </row>
        <row r="629">
          <cell r="A629">
            <v>6679</v>
          </cell>
          <cell r="C629" t="str">
            <v>A</v>
          </cell>
          <cell r="D629" t="str">
            <v>USDCOM</v>
          </cell>
          <cell r="E629" t="str">
            <v>SWAP USD</v>
          </cell>
          <cell r="F629" t="str">
            <v>WESTLB FIX DI FUNDO DE INVESTIMENTO FINANCEIRO</v>
          </cell>
          <cell r="G629">
            <v>36738</v>
          </cell>
          <cell r="H629">
            <v>37819</v>
          </cell>
          <cell r="I629">
            <v>5416490.3700000001</v>
          </cell>
          <cell r="J629">
            <v>5721298.8804394249</v>
          </cell>
          <cell r="K629">
            <v>7510849.5882125674</v>
          </cell>
          <cell r="L629">
            <v>11.25</v>
          </cell>
          <cell r="O629" t="str">
            <v>T</v>
          </cell>
          <cell r="P629">
            <v>10.87</v>
          </cell>
          <cell r="Q629">
            <v>5742519.9469674416</v>
          </cell>
          <cell r="R629">
            <v>21221.066528016701</v>
          </cell>
        </row>
        <row r="630">
          <cell r="A630">
            <v>6683</v>
          </cell>
          <cell r="B630">
            <v>16944</v>
          </cell>
          <cell r="C630" t="str">
            <v>A</v>
          </cell>
          <cell r="D630" t="str">
            <v>CDI</v>
          </cell>
          <cell r="E630" t="str">
            <v>SWAP CDI</v>
          </cell>
          <cell r="F630" t="str">
            <v>SAFIC CORRETORA DE VALORES E CÂMBIO S/A</v>
          </cell>
          <cell r="G630">
            <v>36740</v>
          </cell>
          <cell r="H630">
            <v>36836</v>
          </cell>
          <cell r="I630">
            <v>8940000</v>
          </cell>
          <cell r="J630">
            <v>9165808.6500000004</v>
          </cell>
          <cell r="K630">
            <v>9299360.9900000002</v>
          </cell>
          <cell r="L630">
            <v>100</v>
          </cell>
          <cell r="M630" t="str">
            <v>S</v>
          </cell>
          <cell r="O630" t="str">
            <v>T</v>
          </cell>
          <cell r="P630">
            <v>100</v>
          </cell>
          <cell r="Q630">
            <v>9165808.6500000004</v>
          </cell>
          <cell r="R630">
            <v>0</v>
          </cell>
        </row>
        <row r="631">
          <cell r="A631">
            <v>6684</v>
          </cell>
          <cell r="C631" t="str">
            <v>A</v>
          </cell>
          <cell r="D631" t="str">
            <v>USDCOM</v>
          </cell>
          <cell r="E631" t="str">
            <v>SWAP USD</v>
          </cell>
          <cell r="F631" t="str">
            <v>LAETA S/A DTVM</v>
          </cell>
          <cell r="G631">
            <v>36740</v>
          </cell>
          <cell r="H631">
            <v>36836</v>
          </cell>
          <cell r="I631">
            <v>15240985.199999999</v>
          </cell>
          <cell r="J631">
            <v>15892525.598164381</v>
          </cell>
          <cell r="K631">
            <v>15980918.1879551</v>
          </cell>
          <cell r="L631">
            <v>5.46</v>
          </cell>
          <cell r="O631" t="str">
            <v>T</v>
          </cell>
          <cell r="P631">
            <v>7.96</v>
          </cell>
          <cell r="Q631">
            <v>15851189.888380736</v>
          </cell>
          <cell r="R631">
            <v>-41335.709783645347</v>
          </cell>
        </row>
        <row r="632">
          <cell r="A632">
            <v>6685</v>
          </cell>
          <cell r="C632" t="str">
            <v>A</v>
          </cell>
          <cell r="D632" t="str">
            <v>USDCOM</v>
          </cell>
          <cell r="E632" t="str">
            <v>SWAP USD</v>
          </cell>
          <cell r="F632" t="str">
            <v>INTERBANK S.A. CORR. CÂMBIO, TÍTS. E VALS. MOBILIÁ</v>
          </cell>
          <cell r="G632">
            <v>36740</v>
          </cell>
          <cell r="H632">
            <v>36864</v>
          </cell>
          <cell r="I632">
            <v>8940000</v>
          </cell>
          <cell r="J632">
            <v>9316575.3956944458</v>
          </cell>
          <cell r="K632">
            <v>9401488.9672222231</v>
          </cell>
          <cell r="L632">
            <v>5.09</v>
          </cell>
          <cell r="O632" t="str">
            <v>T</v>
          </cell>
          <cell r="P632">
            <v>7.25</v>
          </cell>
          <cell r="Q632">
            <v>9279995.4055966027</v>
          </cell>
          <cell r="R632">
            <v>-36579.990097843111</v>
          </cell>
        </row>
        <row r="633">
          <cell r="A633">
            <v>6688</v>
          </cell>
          <cell r="C633" t="str">
            <v>A</v>
          </cell>
          <cell r="D633" t="str">
            <v>PRÉ</v>
          </cell>
          <cell r="E633" t="str">
            <v>SWAP PRÉ</v>
          </cell>
          <cell r="F633" t="str">
            <v>BITTENCOURT S.A. C.T.V.C.</v>
          </cell>
          <cell r="G633">
            <v>36741</v>
          </cell>
          <cell r="H633">
            <v>37410</v>
          </cell>
          <cell r="I633">
            <v>10000000</v>
          </cell>
          <cell r="J633">
            <v>10264491.792301709</v>
          </cell>
          <cell r="K633">
            <v>13513618.120659648</v>
          </cell>
          <cell r="L633">
            <v>17.59</v>
          </cell>
          <cell r="M633" t="str">
            <v>S</v>
          </cell>
          <cell r="O633" t="str">
            <v>T</v>
          </cell>
          <cell r="P633">
            <v>16.66</v>
          </cell>
          <cell r="Q633">
            <v>10403999.454914656</v>
          </cell>
          <cell r="R633">
            <v>139507.6626129467</v>
          </cell>
        </row>
        <row r="634">
          <cell r="A634">
            <v>6689</v>
          </cell>
          <cell r="B634">
            <v>17164</v>
          </cell>
          <cell r="C634" t="str">
            <v>A</v>
          </cell>
          <cell r="D634" t="str">
            <v>CDI</v>
          </cell>
          <cell r="E634" t="str">
            <v>SWAP CDI</v>
          </cell>
          <cell r="F634" t="str">
            <v>DRAFT D.T.V.M. LTDA</v>
          </cell>
          <cell r="G634">
            <v>36741</v>
          </cell>
          <cell r="H634">
            <v>37410</v>
          </cell>
          <cell r="I634">
            <v>11000000</v>
          </cell>
          <cell r="J634">
            <v>11271057.85</v>
          </cell>
          <cell r="K634">
            <v>14639828.949999999</v>
          </cell>
          <cell r="L634">
            <v>100</v>
          </cell>
          <cell r="M634" t="str">
            <v>S</v>
          </cell>
          <cell r="O634" t="str">
            <v>T</v>
          </cell>
          <cell r="P634">
            <v>100</v>
          </cell>
          <cell r="Q634">
            <v>11271057.84</v>
          </cell>
          <cell r="R634">
            <v>-9.9999997764825821E-3</v>
          </cell>
        </row>
        <row r="635">
          <cell r="A635">
            <v>6692</v>
          </cell>
          <cell r="B635">
            <v>17317</v>
          </cell>
          <cell r="C635" t="str">
            <v>A</v>
          </cell>
          <cell r="D635" t="str">
            <v>CDI</v>
          </cell>
          <cell r="E635" t="str">
            <v>SWAP CDI</v>
          </cell>
          <cell r="F635" t="str">
            <v>ACMG COUTINHO CORRETORA DE MERCADORIAS LTDA</v>
          </cell>
          <cell r="G635">
            <v>36742</v>
          </cell>
          <cell r="H635">
            <v>37392</v>
          </cell>
          <cell r="I635">
            <v>9039500</v>
          </cell>
          <cell r="J635">
            <v>9256677.4000000004</v>
          </cell>
          <cell r="K635">
            <v>11937964.779999999</v>
          </cell>
          <cell r="L635">
            <v>100</v>
          </cell>
          <cell r="M635" t="str">
            <v>S</v>
          </cell>
          <cell r="O635" t="str">
            <v>T</v>
          </cell>
          <cell r="P635">
            <v>100</v>
          </cell>
          <cell r="Q635">
            <v>9256677.3900000006</v>
          </cell>
          <cell r="R635">
            <v>-9.9999997764825821E-3</v>
          </cell>
        </row>
        <row r="636">
          <cell r="A636">
            <v>6695</v>
          </cell>
          <cell r="B636">
            <v>17323</v>
          </cell>
          <cell r="C636" t="str">
            <v>A</v>
          </cell>
          <cell r="D636" t="str">
            <v>CDI</v>
          </cell>
          <cell r="E636" t="str">
            <v>SWAP CDI</v>
          </cell>
          <cell r="F636" t="str">
            <v>SAFIC CORRETORA DE VALORES E CÂMBIO S/A</v>
          </cell>
          <cell r="G636">
            <v>36742</v>
          </cell>
          <cell r="H636">
            <v>36875</v>
          </cell>
          <cell r="I636">
            <v>5423700</v>
          </cell>
          <cell r="J636">
            <v>5554006.4400000004</v>
          </cell>
          <cell r="K636">
            <v>5731321.8600000003</v>
          </cell>
          <cell r="L636">
            <v>100</v>
          </cell>
          <cell r="M636" t="str">
            <v>S</v>
          </cell>
          <cell r="O636" t="str">
            <v>T</v>
          </cell>
          <cell r="P636">
            <v>100</v>
          </cell>
          <cell r="Q636">
            <v>5554006.4400000004</v>
          </cell>
          <cell r="R636">
            <v>0</v>
          </cell>
        </row>
        <row r="637">
          <cell r="A637">
            <v>6696</v>
          </cell>
          <cell r="C637" t="str">
            <v>A</v>
          </cell>
          <cell r="D637" t="str">
            <v>USDCOM</v>
          </cell>
          <cell r="E637" t="str">
            <v>SWAP USD</v>
          </cell>
          <cell r="F637" t="str">
            <v>C.M. CAPITAL MARKETS DISTR. TÍT. VAL. MOB. LTDA</v>
          </cell>
          <cell r="G637">
            <v>36742</v>
          </cell>
          <cell r="H637">
            <v>37109</v>
          </cell>
          <cell r="I637">
            <v>9039500</v>
          </cell>
          <cell r="J637">
            <v>9379062.647499999</v>
          </cell>
          <cell r="K637">
            <v>10138087.5725</v>
          </cell>
          <cell r="L637">
            <v>9.5399999999999991</v>
          </cell>
          <cell r="O637" t="str">
            <v>T</v>
          </cell>
          <cell r="P637">
            <v>8.18</v>
          </cell>
          <cell r="Q637">
            <v>9471132.1915591825</v>
          </cell>
          <cell r="R637">
            <v>92069.544059183449</v>
          </cell>
        </row>
        <row r="638">
          <cell r="A638">
            <v>6697</v>
          </cell>
          <cell r="C638" t="str">
            <v>A</v>
          </cell>
          <cell r="D638" t="str">
            <v>USDCOM</v>
          </cell>
          <cell r="E638" t="str">
            <v>SWAP USD</v>
          </cell>
          <cell r="F638" t="str">
            <v>SAFIC CORRETORA DE VALORES E CÂMBIO S/A</v>
          </cell>
          <cell r="G638">
            <v>36742</v>
          </cell>
          <cell r="H638">
            <v>37109</v>
          </cell>
          <cell r="I638">
            <v>9039500</v>
          </cell>
          <cell r="J638">
            <v>9379794.1079166681</v>
          </cell>
          <cell r="K638">
            <v>10142797.150972221</v>
          </cell>
          <cell r="L638">
            <v>9.59</v>
          </cell>
          <cell r="O638" t="str">
            <v>T</v>
          </cell>
          <cell r="P638">
            <v>8.18</v>
          </cell>
          <cell r="Q638">
            <v>9475531.9405214973</v>
          </cell>
          <cell r="R638">
            <v>95737.832604829222</v>
          </cell>
        </row>
        <row r="639">
          <cell r="A639">
            <v>6704</v>
          </cell>
          <cell r="C639" t="str">
            <v>A</v>
          </cell>
          <cell r="D639" t="str">
            <v>USDCOM</v>
          </cell>
          <cell r="E639" t="str">
            <v>SWAP USD</v>
          </cell>
          <cell r="F639" t="str">
            <v>MESA D.T.V.M. LTDA</v>
          </cell>
          <cell r="G639">
            <v>36742</v>
          </cell>
          <cell r="H639">
            <v>36958</v>
          </cell>
          <cell r="I639">
            <v>18772131.739999998</v>
          </cell>
          <cell r="J639">
            <v>19466837.205788441</v>
          </cell>
          <cell r="K639">
            <v>20246132.035379715</v>
          </cell>
          <cell r="L639">
            <v>9.1958000000000002</v>
          </cell>
          <cell r="O639" t="str">
            <v>T</v>
          </cell>
          <cell r="P639">
            <v>7.6</v>
          </cell>
          <cell r="Q639">
            <v>19588774.546615396</v>
          </cell>
          <cell r="R639">
            <v>121937.34082695469</v>
          </cell>
        </row>
        <row r="640">
          <cell r="A640">
            <v>6706</v>
          </cell>
          <cell r="C640" t="str">
            <v>A</v>
          </cell>
          <cell r="D640" t="str">
            <v>USDCOM</v>
          </cell>
          <cell r="E640" t="str">
            <v>SWAP USD</v>
          </cell>
          <cell r="F640" t="str">
            <v>MESA D.T.V.M. LTDA</v>
          </cell>
          <cell r="G640">
            <v>36742</v>
          </cell>
          <cell r="H640">
            <v>36965</v>
          </cell>
          <cell r="I640">
            <v>19279788.760000002</v>
          </cell>
          <cell r="J640">
            <v>19993533.963406578</v>
          </cell>
          <cell r="K640">
            <v>20829875.777755812</v>
          </cell>
          <cell r="L640">
            <v>9.2039000000000009</v>
          </cell>
          <cell r="O640" t="str">
            <v>T</v>
          </cell>
          <cell r="P640">
            <v>7.64</v>
          </cell>
          <cell r="Q640">
            <v>20120983.030349337</v>
          </cell>
          <cell r="R640">
            <v>127449.06694275886</v>
          </cell>
        </row>
        <row r="641">
          <cell r="A641">
            <v>6710</v>
          </cell>
          <cell r="C641" t="str">
            <v>A</v>
          </cell>
          <cell r="D641" t="str">
            <v>PRÉ</v>
          </cell>
          <cell r="E641" t="str">
            <v>SWAP PRÉ</v>
          </cell>
          <cell r="F641" t="str">
            <v>FMC DO BRASIL INDÚSTRIA E COMÉRCIO S.A.</v>
          </cell>
          <cell r="G641">
            <v>36745</v>
          </cell>
          <cell r="H641">
            <v>37105</v>
          </cell>
          <cell r="I641">
            <v>5375700</v>
          </cell>
          <cell r="J641">
            <v>5438643.3938741814</v>
          </cell>
          <cell r="K641">
            <v>5809499.9600219997</v>
          </cell>
          <cell r="L641">
            <v>8.0696460000000005</v>
          </cell>
          <cell r="M641" t="str">
            <v>S</v>
          </cell>
          <cell r="O641" t="str">
            <v>T</v>
          </cell>
          <cell r="P641">
            <v>16.420000000000002</v>
          </cell>
          <cell r="Q641">
            <v>5105065.5566695565</v>
          </cell>
          <cell r="R641">
            <v>-333577.8372046249</v>
          </cell>
        </row>
        <row r="642">
          <cell r="A642">
            <v>6711</v>
          </cell>
          <cell r="C642" t="str">
            <v>A</v>
          </cell>
          <cell r="D642" t="str">
            <v>USDCOM</v>
          </cell>
          <cell r="E642" t="str">
            <v>SWAP USD</v>
          </cell>
          <cell r="F642" t="str">
            <v>MESA D.T.V.M. LTDA</v>
          </cell>
          <cell r="G642">
            <v>36745</v>
          </cell>
          <cell r="H642">
            <v>36861</v>
          </cell>
          <cell r="I642">
            <v>3263694.98</v>
          </cell>
          <cell r="J642">
            <v>3394975.6819139314</v>
          </cell>
          <cell r="K642">
            <v>3428598.674625305</v>
          </cell>
          <cell r="L642">
            <v>5.8006000000000002</v>
          </cell>
          <cell r="O642" t="str">
            <v>T</v>
          </cell>
          <cell r="P642">
            <v>7.42</v>
          </cell>
          <cell r="Q642">
            <v>3385326.3307528589</v>
          </cell>
          <cell r="R642">
            <v>-9649.3511610724963</v>
          </cell>
        </row>
        <row r="643">
          <cell r="A643">
            <v>6712</v>
          </cell>
          <cell r="C643" t="str">
            <v>A</v>
          </cell>
          <cell r="D643" t="str">
            <v>USDCOM</v>
          </cell>
          <cell r="E643" t="str">
            <v>SWAP USD</v>
          </cell>
          <cell r="F643" t="str">
            <v>LAETA S/A DTVM</v>
          </cell>
          <cell r="G643">
            <v>36745</v>
          </cell>
          <cell r="H643">
            <v>36831</v>
          </cell>
          <cell r="I643">
            <v>219353.57</v>
          </cell>
          <cell r="J643">
            <v>228807.85623075799</v>
          </cell>
          <cell r="K643">
            <v>230348.06637869368</v>
          </cell>
          <cell r="L643">
            <v>7.6599000000000004</v>
          </cell>
          <cell r="O643" t="str">
            <v>T</v>
          </cell>
          <cell r="P643">
            <v>8.6300000000000008</v>
          </cell>
          <cell r="Q643">
            <v>228593.71247034689</v>
          </cell>
          <cell r="R643">
            <v>-214.1437604110979</v>
          </cell>
        </row>
        <row r="644">
          <cell r="A644">
            <v>6713</v>
          </cell>
          <cell r="C644" t="str">
            <v>A</v>
          </cell>
          <cell r="D644" t="str">
            <v>USDCOM</v>
          </cell>
          <cell r="E644" t="str">
            <v>SWAP USD</v>
          </cell>
          <cell r="F644" t="str">
            <v>LAETA S/A DTVM</v>
          </cell>
          <cell r="G644">
            <v>36745</v>
          </cell>
          <cell r="H644">
            <v>37013</v>
          </cell>
          <cell r="I644">
            <v>7351616.5</v>
          </cell>
          <cell r="J644">
            <v>7670173.9572490063</v>
          </cell>
          <cell r="K644">
            <v>8022111.3059759075</v>
          </cell>
          <cell r="L644">
            <v>7.8091999999999997</v>
          </cell>
          <cell r="O644" t="str">
            <v>T</v>
          </cell>
          <cell r="P644">
            <v>7.82</v>
          </cell>
          <cell r="Q644">
            <v>7665643.1746169534</v>
          </cell>
          <cell r="R644">
            <v>-4530.7826320528984</v>
          </cell>
        </row>
        <row r="645">
          <cell r="A645">
            <v>6714</v>
          </cell>
          <cell r="B645">
            <v>17541</v>
          </cell>
          <cell r="C645" t="str">
            <v>A</v>
          </cell>
          <cell r="D645" t="str">
            <v>CDI</v>
          </cell>
          <cell r="E645" t="str">
            <v>SWAP CDI</v>
          </cell>
          <cell r="F645" t="str">
            <v>C.M. CAPITAL MARKETS DISTR. TÍT. VAL. MOB. LTDA</v>
          </cell>
          <cell r="G645">
            <v>36746</v>
          </cell>
          <cell r="H645">
            <v>36873</v>
          </cell>
          <cell r="I645">
            <v>17961000</v>
          </cell>
          <cell r="J645">
            <v>18370396.780000001</v>
          </cell>
          <cell r="K645">
            <v>18933815.02</v>
          </cell>
          <cell r="L645">
            <v>100</v>
          </cell>
          <cell r="M645" t="str">
            <v>S</v>
          </cell>
          <cell r="O645" t="str">
            <v>T</v>
          </cell>
          <cell r="P645">
            <v>100</v>
          </cell>
          <cell r="Q645">
            <v>18370396.780000001</v>
          </cell>
          <cell r="R645">
            <v>0</v>
          </cell>
        </row>
        <row r="646">
          <cell r="A646">
            <v>6715</v>
          </cell>
          <cell r="B646">
            <v>17543</v>
          </cell>
          <cell r="C646" t="str">
            <v>A</v>
          </cell>
          <cell r="D646" t="str">
            <v>CDI</v>
          </cell>
          <cell r="E646" t="str">
            <v>SWAP CDI</v>
          </cell>
          <cell r="F646" t="str">
            <v>DC CORRETORA DE CÂMBIO, TÍT. VAL. MOB. S.A.</v>
          </cell>
          <cell r="G646">
            <v>36746</v>
          </cell>
          <cell r="H646">
            <v>36873</v>
          </cell>
          <cell r="I646">
            <v>17961000</v>
          </cell>
          <cell r="J646">
            <v>18370396.780000001</v>
          </cell>
          <cell r="K646">
            <v>18933815.02</v>
          </cell>
          <cell r="L646">
            <v>100</v>
          </cell>
          <cell r="M646" t="str">
            <v>S</v>
          </cell>
          <cell r="O646" t="str">
            <v>T</v>
          </cell>
          <cell r="P646">
            <v>100</v>
          </cell>
          <cell r="Q646">
            <v>18370396.780000001</v>
          </cell>
          <cell r="R646">
            <v>0</v>
          </cell>
        </row>
        <row r="647">
          <cell r="A647">
            <v>6716</v>
          </cell>
          <cell r="C647" t="str">
            <v>A</v>
          </cell>
          <cell r="D647" t="str">
            <v>PRÉ</v>
          </cell>
          <cell r="E647" t="str">
            <v>SWAP PRÉ</v>
          </cell>
          <cell r="F647" t="str">
            <v>DRAFT D.T.V.M. LTDA</v>
          </cell>
          <cell r="G647">
            <v>36746</v>
          </cell>
          <cell r="H647">
            <v>36873</v>
          </cell>
          <cell r="I647">
            <v>10000000</v>
          </cell>
          <cell r="J647">
            <v>10224281.469807807</v>
          </cell>
          <cell r="K647">
            <v>10545868.76074129</v>
          </cell>
          <cell r="L647">
            <v>16.260000000000002</v>
          </cell>
          <cell r="M647" t="str">
            <v>S</v>
          </cell>
          <cell r="O647" t="str">
            <v>T</v>
          </cell>
          <cell r="P647">
            <v>15.83</v>
          </cell>
          <cell r="Q647">
            <v>10232053.23485416</v>
          </cell>
          <cell r="R647">
            <v>7771.7650463525206</v>
          </cell>
        </row>
        <row r="648">
          <cell r="A648">
            <v>6717</v>
          </cell>
          <cell r="C648" t="str">
            <v>A</v>
          </cell>
          <cell r="D648" t="str">
            <v>PRÉ</v>
          </cell>
          <cell r="E648" t="str">
            <v>SWAP PRÉ</v>
          </cell>
          <cell r="F648" t="str">
            <v>SENIOR S.A. CCTVM</v>
          </cell>
          <cell r="G648">
            <v>36746</v>
          </cell>
          <cell r="H648">
            <v>36873</v>
          </cell>
          <cell r="I648">
            <v>20000000</v>
          </cell>
          <cell r="J648">
            <v>20448045.013635509</v>
          </cell>
          <cell r="K648">
            <v>21090457.440533537</v>
          </cell>
          <cell r="L648">
            <v>16.239999999999998</v>
          </cell>
          <cell r="M648" t="str">
            <v>S</v>
          </cell>
          <cell r="O648" t="str">
            <v>T</v>
          </cell>
          <cell r="P648">
            <v>15.83</v>
          </cell>
          <cell r="Q648">
            <v>20462864.480384093</v>
          </cell>
          <cell r="R648">
            <v>14819.466748584062</v>
          </cell>
        </row>
        <row r="649">
          <cell r="A649">
            <v>6724</v>
          </cell>
          <cell r="C649" t="str">
            <v>A</v>
          </cell>
          <cell r="D649" t="str">
            <v>PRÉ</v>
          </cell>
          <cell r="E649" t="str">
            <v>SWAP PRÉ</v>
          </cell>
          <cell r="F649" t="str">
            <v>FMC DO BRASIL INDÚSTRIA E COMÉRCIO S.A.</v>
          </cell>
          <cell r="G649">
            <v>36747</v>
          </cell>
          <cell r="H649">
            <v>36986</v>
          </cell>
          <cell r="I649">
            <v>5397600</v>
          </cell>
          <cell r="J649">
            <v>5453908.2698921673</v>
          </cell>
          <cell r="K649">
            <v>5661300.0016607149</v>
          </cell>
          <cell r="L649">
            <v>7.4492088000000001</v>
          </cell>
          <cell r="M649" t="str">
            <v>S</v>
          </cell>
          <cell r="O649" t="str">
            <v>T</v>
          </cell>
          <cell r="P649">
            <v>16.149999999999999</v>
          </cell>
          <cell r="Q649">
            <v>5237777.016276476</v>
          </cell>
          <cell r="R649">
            <v>-216131.25361569133</v>
          </cell>
        </row>
        <row r="650">
          <cell r="A650">
            <v>6726</v>
          </cell>
          <cell r="C650" t="str">
            <v>A</v>
          </cell>
          <cell r="D650" t="str">
            <v>USDCOM</v>
          </cell>
          <cell r="E650" t="str">
            <v>SWAP USD</v>
          </cell>
          <cell r="F650" t="str">
            <v>PHILIPS DO BRASIL LTDA</v>
          </cell>
          <cell r="G650">
            <v>36747</v>
          </cell>
          <cell r="H650">
            <v>36825</v>
          </cell>
          <cell r="I650">
            <v>233896</v>
          </cell>
          <cell r="J650">
            <v>240227</v>
          </cell>
          <cell r="K650">
            <v>240227</v>
          </cell>
          <cell r="L650">
            <v>0</v>
          </cell>
          <cell r="O650" t="str">
            <v>T</v>
          </cell>
          <cell r="P650">
            <v>9.36</v>
          </cell>
          <cell r="Q650">
            <v>238613.82764959999</v>
          </cell>
          <cell r="R650">
            <v>-1613.1723504000111</v>
          </cell>
        </row>
        <row r="651">
          <cell r="A651">
            <v>6729</v>
          </cell>
          <cell r="C651" t="str">
            <v>A</v>
          </cell>
          <cell r="D651" t="str">
            <v>PRÉ</v>
          </cell>
          <cell r="E651" t="str">
            <v>SWAP PRÉ</v>
          </cell>
          <cell r="F651" t="str">
            <v>PILKINGTON BRASIL LTDA</v>
          </cell>
          <cell r="G651">
            <v>36748</v>
          </cell>
          <cell r="H651">
            <v>37109</v>
          </cell>
          <cell r="I651">
            <v>1795000</v>
          </cell>
          <cell r="J651">
            <v>1828630.5604883728</v>
          </cell>
          <cell r="K651">
            <v>2047044.9220370054</v>
          </cell>
          <cell r="L651">
            <v>14</v>
          </cell>
          <cell r="M651" t="str">
            <v>C</v>
          </cell>
          <cell r="O651" t="str">
            <v>H</v>
          </cell>
          <cell r="P651">
            <v>16.37</v>
          </cell>
          <cell r="Q651">
            <v>1796556.8372205016</v>
          </cell>
          <cell r="R651">
            <v>-32073.723267871188</v>
          </cell>
        </row>
        <row r="652">
          <cell r="A652">
            <v>6730</v>
          </cell>
          <cell r="C652" t="str">
            <v>A</v>
          </cell>
          <cell r="D652" t="str">
            <v>PRÉ</v>
          </cell>
          <cell r="E652" t="str">
            <v>SWAP PRÉ</v>
          </cell>
          <cell r="F652" t="str">
            <v>DC CORRETORA DE CÂMBIO, TÍT. VAL. MOB. S.A.</v>
          </cell>
          <cell r="G652">
            <v>36748</v>
          </cell>
          <cell r="H652">
            <v>36899</v>
          </cell>
          <cell r="I652">
            <v>10000000</v>
          </cell>
          <cell r="J652">
            <v>10208741.943261068</v>
          </cell>
          <cell r="K652">
            <v>10630772.531147186</v>
          </cell>
          <cell r="L652">
            <v>15.7</v>
          </cell>
          <cell r="M652" t="str">
            <v>S</v>
          </cell>
          <cell r="O652" t="str">
            <v>T</v>
          </cell>
          <cell r="P652">
            <v>15.47</v>
          </cell>
          <cell r="Q652">
            <v>10214275.87261289</v>
          </cell>
          <cell r="R652">
            <v>5533.9293518215418</v>
          </cell>
        </row>
        <row r="653">
          <cell r="A653">
            <v>6731</v>
          </cell>
          <cell r="C653" t="str">
            <v>A</v>
          </cell>
          <cell r="D653" t="str">
            <v>PRÉ</v>
          </cell>
          <cell r="E653" t="str">
            <v>SWAP PRÉ</v>
          </cell>
          <cell r="F653" t="str">
            <v>BITTENCOURT S.A. C.T.V.C.</v>
          </cell>
          <cell r="G653">
            <v>36748</v>
          </cell>
          <cell r="H653">
            <v>36899</v>
          </cell>
          <cell r="I653">
            <v>30000000</v>
          </cell>
          <cell r="J653">
            <v>30627088.24931664</v>
          </cell>
          <cell r="K653">
            <v>31894976.664511982</v>
          </cell>
          <cell r="L653">
            <v>15.723000000000001</v>
          </cell>
          <cell r="M653" t="str">
            <v>S</v>
          </cell>
          <cell r="O653" t="str">
            <v>T</v>
          </cell>
          <cell r="P653">
            <v>15.47</v>
          </cell>
          <cell r="Q653">
            <v>30645382.510759067</v>
          </cell>
          <cell r="R653">
            <v>18294.261442426592</v>
          </cell>
        </row>
        <row r="654">
          <cell r="A654">
            <v>6733</v>
          </cell>
          <cell r="C654" t="str">
            <v>A</v>
          </cell>
          <cell r="D654" t="str">
            <v>USDCOM</v>
          </cell>
          <cell r="E654" t="str">
            <v>SWAP USD</v>
          </cell>
          <cell r="F654" t="str">
            <v>ABB LTDA</v>
          </cell>
          <cell r="G654">
            <v>36749</v>
          </cell>
          <cell r="H654">
            <v>36839</v>
          </cell>
          <cell r="I654">
            <v>4634196</v>
          </cell>
          <cell r="J654">
            <v>4813933.4916666662</v>
          </cell>
          <cell r="K654">
            <v>4851014.6849999996</v>
          </cell>
          <cell r="L654">
            <v>7</v>
          </cell>
          <cell r="O654" t="str">
            <v>T</v>
          </cell>
          <cell r="P654">
            <v>8.0500000000000007</v>
          </cell>
          <cell r="Q654">
            <v>4807987.6400484554</v>
          </cell>
          <cell r="R654">
            <v>-5945.8516182107851</v>
          </cell>
        </row>
        <row r="655">
          <cell r="A655">
            <v>6735</v>
          </cell>
          <cell r="C655" t="str">
            <v>A</v>
          </cell>
          <cell r="D655" t="str">
            <v>PRÉ</v>
          </cell>
          <cell r="E655" t="str">
            <v>SWAP PRÉ</v>
          </cell>
          <cell r="F655" t="str">
            <v>WESTLB FIX TRADITIONAL FIF</v>
          </cell>
          <cell r="G655">
            <v>36749</v>
          </cell>
          <cell r="H655">
            <v>37104</v>
          </cell>
          <cell r="I655">
            <v>2581668</v>
          </cell>
          <cell r="J655">
            <v>2636856.1150105991</v>
          </cell>
          <cell r="K655">
            <v>3000000.1779133254</v>
          </cell>
          <cell r="L655">
            <v>16.45</v>
          </cell>
          <cell r="M655" t="str">
            <v>S</v>
          </cell>
          <cell r="O655" t="str">
            <v>T</v>
          </cell>
          <cell r="P655">
            <v>16.399999999999999</v>
          </cell>
          <cell r="Q655">
            <v>2637900.156439187</v>
          </cell>
          <cell r="R655">
            <v>1044.0414285878651</v>
          </cell>
        </row>
        <row r="656">
          <cell r="A656">
            <v>6739</v>
          </cell>
          <cell r="C656" t="str">
            <v>A</v>
          </cell>
          <cell r="D656" t="str">
            <v>USDCOM</v>
          </cell>
          <cell r="E656" t="str">
            <v>SWAP USD</v>
          </cell>
          <cell r="F656" t="str">
            <v>BITTENCOURT S.A. C.T.V.C.</v>
          </cell>
          <cell r="G656">
            <v>36753</v>
          </cell>
          <cell r="H656">
            <v>36836</v>
          </cell>
          <cell r="I656">
            <v>10271970</v>
          </cell>
          <cell r="J656">
            <v>10609610.979783334</v>
          </cell>
          <cell r="K656">
            <v>10671208.724391667</v>
          </cell>
          <cell r="L656">
            <v>5.69</v>
          </cell>
          <cell r="O656" t="str">
            <v>T</v>
          </cell>
          <cell r="P656">
            <v>7.96</v>
          </cell>
          <cell r="Q656">
            <v>10584583.053329671</v>
          </cell>
          <cell r="R656">
            <v>-25027.926453663036</v>
          </cell>
        </row>
        <row r="657">
          <cell r="A657">
            <v>6740</v>
          </cell>
          <cell r="C657" t="str">
            <v>A</v>
          </cell>
          <cell r="D657" t="str">
            <v>PRÉ</v>
          </cell>
          <cell r="E657" t="str">
            <v>SWAP PRÉ</v>
          </cell>
          <cell r="F657" t="str">
            <v>MINERAÇÃO SERRA DA FORTALEZA LTDA</v>
          </cell>
          <cell r="G657">
            <v>36753</v>
          </cell>
          <cell r="H657">
            <v>37113</v>
          </cell>
          <cell r="I657">
            <v>1081260</v>
          </cell>
          <cell r="J657">
            <v>1100743.1011116945</v>
          </cell>
          <cell r="K657">
            <v>1243449</v>
          </cell>
          <cell r="L657">
            <v>15</v>
          </cell>
          <cell r="M657" t="str">
            <v>C</v>
          </cell>
          <cell r="O657" t="str">
            <v>H</v>
          </cell>
          <cell r="P657">
            <v>16.48</v>
          </cell>
          <cell r="Q657">
            <v>1088538.0097167001</v>
          </cell>
          <cell r="R657">
            <v>-12205.091394994408</v>
          </cell>
        </row>
        <row r="658">
          <cell r="A658">
            <v>6741</v>
          </cell>
          <cell r="B658">
            <v>21724</v>
          </cell>
          <cell r="C658" t="str">
            <v>A</v>
          </cell>
          <cell r="D658" t="str">
            <v>CDI</v>
          </cell>
          <cell r="E658" t="str">
            <v>SWAP CDI</v>
          </cell>
          <cell r="F658" t="str">
            <v>INTERBANK S.A. CORR. CÂMBIO, TÍTS. E VALS. MOBILIÁ</v>
          </cell>
          <cell r="G658">
            <v>36754</v>
          </cell>
          <cell r="H658">
            <v>36864</v>
          </cell>
          <cell r="I658">
            <v>18056000</v>
          </cell>
          <cell r="J658">
            <v>18400870.66</v>
          </cell>
          <cell r="K658">
            <v>18884569.030000001</v>
          </cell>
          <cell r="L658">
            <v>100</v>
          </cell>
          <cell r="M658" t="str">
            <v>S</v>
          </cell>
          <cell r="O658" t="str">
            <v>T</v>
          </cell>
          <cell r="P658">
            <v>100</v>
          </cell>
          <cell r="Q658">
            <v>18400870.649999999</v>
          </cell>
          <cell r="R658">
            <v>-1.0000001639127731E-2</v>
          </cell>
        </row>
        <row r="659">
          <cell r="A659">
            <v>6742</v>
          </cell>
          <cell r="B659">
            <v>21726</v>
          </cell>
          <cell r="C659" t="str">
            <v>A</v>
          </cell>
          <cell r="D659" t="str">
            <v>CDI</v>
          </cell>
          <cell r="E659" t="str">
            <v>SWAP CDI</v>
          </cell>
          <cell r="F659" t="str">
            <v>DC CORRETORA DE CÂMBIO, TÍT. VAL. MOB. S.A.</v>
          </cell>
          <cell r="G659">
            <v>36754</v>
          </cell>
          <cell r="H659">
            <v>36864</v>
          </cell>
          <cell r="I659">
            <v>18056000</v>
          </cell>
          <cell r="J659">
            <v>18400870.66</v>
          </cell>
          <cell r="K659">
            <v>18884569.030000001</v>
          </cell>
          <cell r="L659">
            <v>100</v>
          </cell>
          <cell r="M659" t="str">
            <v>S</v>
          </cell>
          <cell r="O659" t="str">
            <v>T</v>
          </cell>
          <cell r="P659">
            <v>100</v>
          </cell>
          <cell r="Q659">
            <v>18400870.649999999</v>
          </cell>
          <cell r="R659">
            <v>-1.0000001639127731E-2</v>
          </cell>
        </row>
        <row r="660">
          <cell r="A660">
            <v>6743</v>
          </cell>
          <cell r="C660" t="str">
            <v>A</v>
          </cell>
          <cell r="D660" t="str">
            <v>USDCOM</v>
          </cell>
          <cell r="E660" t="str">
            <v>SWAP USD</v>
          </cell>
          <cell r="F660" t="str">
            <v>WESTLB FIX DI FUNDO DE INVESTIMENTO FINANCEIRO</v>
          </cell>
          <cell r="G660">
            <v>36754</v>
          </cell>
          <cell r="H660">
            <v>36874</v>
          </cell>
          <cell r="I660">
            <v>10240.299999999999</v>
          </cell>
          <cell r="J660">
            <v>10557.492172396293</v>
          </cell>
          <cell r="K660">
            <v>10686.3113059057</v>
          </cell>
          <cell r="L660">
            <v>5.9</v>
          </cell>
          <cell r="O660" t="str">
            <v>T</v>
          </cell>
          <cell r="P660">
            <v>7.47</v>
          </cell>
          <cell r="Q660">
            <v>10522.448476972073</v>
          </cell>
          <cell r="R660">
            <v>-35.04369542421955</v>
          </cell>
        </row>
        <row r="661">
          <cell r="A661">
            <v>6744</v>
          </cell>
          <cell r="C661" t="str">
            <v>A</v>
          </cell>
          <cell r="D661" t="str">
            <v>USDCOM</v>
          </cell>
          <cell r="E661" t="str">
            <v>SWAP USD</v>
          </cell>
          <cell r="F661" t="str">
            <v>WESTLB FIX DI FUNDO DE INVESTIMENTO FINANCEIRO</v>
          </cell>
          <cell r="G661">
            <v>36754</v>
          </cell>
          <cell r="H661">
            <v>37057</v>
          </cell>
          <cell r="I661">
            <v>340536.3</v>
          </cell>
          <cell r="J661">
            <v>352086.35263341409</v>
          </cell>
          <cell r="K661">
            <v>372567.36359415675</v>
          </cell>
          <cell r="L661">
            <v>8.1999999999999993</v>
          </cell>
          <cell r="O661" t="str">
            <v>T</v>
          </cell>
          <cell r="P661">
            <v>8.06</v>
          </cell>
          <cell r="Q661">
            <v>352222.98739447066</v>
          </cell>
          <cell r="R661">
            <v>136.63476105657173</v>
          </cell>
        </row>
        <row r="662">
          <cell r="A662">
            <v>6745</v>
          </cell>
          <cell r="C662" t="str">
            <v>A</v>
          </cell>
          <cell r="D662" t="str">
            <v>USDCOM</v>
          </cell>
          <cell r="E662" t="str">
            <v>SWAP USD</v>
          </cell>
          <cell r="F662" t="str">
            <v>WESTLB FIX DI FUNDO DE INVESTIMENTO FINANCEIRO</v>
          </cell>
          <cell r="G662">
            <v>36754</v>
          </cell>
          <cell r="H662">
            <v>37067</v>
          </cell>
          <cell r="I662">
            <v>751454.27</v>
          </cell>
          <cell r="J662">
            <v>776989.5936787267</v>
          </cell>
          <cell r="K662">
            <v>824222.61403474049</v>
          </cell>
          <cell r="L662">
            <v>8.25</v>
          </cell>
          <cell r="O662" t="str">
            <v>T</v>
          </cell>
          <cell r="P662">
            <v>8.0500000000000007</v>
          </cell>
          <cell r="Q662">
            <v>777641.75542482839</v>
          </cell>
          <cell r="R662">
            <v>652.16174610168673</v>
          </cell>
        </row>
        <row r="663">
          <cell r="A663">
            <v>6746</v>
          </cell>
          <cell r="C663" t="str">
            <v>A</v>
          </cell>
          <cell r="D663" t="str">
            <v>USDCOM</v>
          </cell>
          <cell r="E663" t="str">
            <v>SWAP USD</v>
          </cell>
          <cell r="F663" t="str">
            <v>WESTLB FIX DI FUNDO DE INVESTIMENTO FINANCEIRO</v>
          </cell>
          <cell r="G663">
            <v>36754</v>
          </cell>
          <cell r="H663">
            <v>36886</v>
          </cell>
          <cell r="I663">
            <v>22207.69</v>
          </cell>
          <cell r="J663">
            <v>22906.934744691032</v>
          </cell>
          <cell r="K663">
            <v>23252.967815744403</v>
          </cell>
          <cell r="L663">
            <v>6.3</v>
          </cell>
          <cell r="O663" t="str">
            <v>T</v>
          </cell>
          <cell r="P663">
            <v>7.34</v>
          </cell>
          <cell r="Q663">
            <v>22847.463960599198</v>
          </cell>
          <cell r="R663">
            <v>-59.470784091834503</v>
          </cell>
        </row>
        <row r="664">
          <cell r="A664">
            <v>6749</v>
          </cell>
          <cell r="C664" t="str">
            <v>A</v>
          </cell>
          <cell r="D664" t="str">
            <v>USDCOM</v>
          </cell>
          <cell r="E664" t="str">
            <v>SWAP USD</v>
          </cell>
          <cell r="F664" t="str">
            <v>WESTLB DI CORPORATE I - FDO. INVEST. FINANCEIRO</v>
          </cell>
          <cell r="G664">
            <v>36755</v>
          </cell>
          <cell r="H664">
            <v>37819</v>
          </cell>
          <cell r="I664">
            <v>397064.13</v>
          </cell>
          <cell r="J664">
            <v>411584.93675076443</v>
          </cell>
          <cell r="K664">
            <v>539863.32860144507</v>
          </cell>
          <cell r="L664">
            <v>11.15</v>
          </cell>
          <cell r="O664" t="str">
            <v>T</v>
          </cell>
          <cell r="P664">
            <v>10.87</v>
          </cell>
          <cell r="Q664">
            <v>412759.68806450529</v>
          </cell>
          <cell r="R664">
            <v>1174.7513137408532</v>
          </cell>
        </row>
        <row r="665">
          <cell r="A665">
            <v>6750</v>
          </cell>
          <cell r="C665" t="str">
            <v>A</v>
          </cell>
          <cell r="D665" t="str">
            <v>USDCOM</v>
          </cell>
          <cell r="E665" t="str">
            <v>SWAP USD</v>
          </cell>
          <cell r="F665" t="str">
            <v>WESTLB FIX DI TRIPLE A - FUNDO DE INVESTIMENTO FIN</v>
          </cell>
          <cell r="G665">
            <v>36755</v>
          </cell>
          <cell r="H665">
            <v>37819</v>
          </cell>
          <cell r="I665">
            <v>794128.25</v>
          </cell>
          <cell r="J665">
            <v>823169.86313582445</v>
          </cell>
          <cell r="K665">
            <v>1079726.6436065137</v>
          </cell>
          <cell r="L665">
            <v>11.15</v>
          </cell>
          <cell r="O665" t="str">
            <v>T</v>
          </cell>
          <cell r="P665">
            <v>10.87</v>
          </cell>
          <cell r="Q665">
            <v>825519.36573372013</v>
          </cell>
          <cell r="R665">
            <v>2349.5025978956837</v>
          </cell>
        </row>
        <row r="666">
          <cell r="A666">
            <v>6751</v>
          </cell>
          <cell r="C666" t="str">
            <v>A</v>
          </cell>
          <cell r="D666" t="str">
            <v>USDCOM</v>
          </cell>
          <cell r="E666" t="str">
            <v>SWAP USD</v>
          </cell>
          <cell r="F666" t="str">
            <v>WESTLB FIX TRADITIONAL FIF</v>
          </cell>
          <cell r="G666">
            <v>36755</v>
          </cell>
          <cell r="H666">
            <v>37819</v>
          </cell>
          <cell r="I666">
            <v>1985320.64</v>
          </cell>
          <cell r="J666">
            <v>2057924.6733881177</v>
          </cell>
          <cell r="K666">
            <v>2699316.6294108485</v>
          </cell>
          <cell r="L666">
            <v>11.15</v>
          </cell>
          <cell r="O666" t="str">
            <v>T</v>
          </cell>
          <cell r="P666">
            <v>10.87</v>
          </cell>
          <cell r="Q666">
            <v>2063798.4299272357</v>
          </cell>
          <cell r="R666">
            <v>5873.7565391180106</v>
          </cell>
        </row>
        <row r="667">
          <cell r="A667">
            <v>6752</v>
          </cell>
          <cell r="C667" t="str">
            <v>A</v>
          </cell>
          <cell r="D667" t="str">
            <v>USDCOM</v>
          </cell>
          <cell r="E667" t="str">
            <v>SWAP USD</v>
          </cell>
          <cell r="F667" t="str">
            <v>WESTLB FIX DI FUNDO DE INVESTIMENTO FINANCEIRO</v>
          </cell>
          <cell r="G667">
            <v>36755</v>
          </cell>
          <cell r="H667">
            <v>37819</v>
          </cell>
          <cell r="I667">
            <v>3176513.02</v>
          </cell>
          <cell r="J667">
            <v>3292679.4732747069</v>
          </cell>
          <cell r="K667">
            <v>4318906.6016188068</v>
          </cell>
          <cell r="L667">
            <v>11.15</v>
          </cell>
          <cell r="O667" t="str">
            <v>T</v>
          </cell>
          <cell r="P667">
            <v>10.87</v>
          </cell>
          <cell r="Q667">
            <v>3302077.4837254602</v>
          </cell>
          <cell r="R667">
            <v>9398.0104507533833</v>
          </cell>
        </row>
        <row r="668">
          <cell r="A668">
            <v>6753</v>
          </cell>
          <cell r="C668" t="str">
            <v>A</v>
          </cell>
          <cell r="D668" t="str">
            <v>USDCOM</v>
          </cell>
          <cell r="E668" t="str">
            <v>SWAP USD</v>
          </cell>
          <cell r="F668" t="str">
            <v>WESTLB DI CORPORATE I - FDO. INVEST. FINANCEIRO</v>
          </cell>
          <cell r="G668">
            <v>36755</v>
          </cell>
          <cell r="H668">
            <v>37638</v>
          </cell>
          <cell r="I668">
            <v>22984.080000000002</v>
          </cell>
          <cell r="J668">
            <v>23811.690365402843</v>
          </cell>
          <cell r="K668">
            <v>29672.946162295997</v>
          </cell>
          <cell r="L668">
            <v>10.7</v>
          </cell>
          <cell r="O668" t="str">
            <v>T</v>
          </cell>
          <cell r="P668">
            <v>10.19</v>
          </cell>
          <cell r="Q668">
            <v>23980.44366110189</v>
          </cell>
          <cell r="R668">
            <v>168.75329569904716</v>
          </cell>
        </row>
        <row r="669">
          <cell r="A669">
            <v>6754</v>
          </cell>
          <cell r="C669" t="str">
            <v>A</v>
          </cell>
          <cell r="D669" t="str">
            <v>USDCOM</v>
          </cell>
          <cell r="E669" t="str">
            <v>SWAP USD</v>
          </cell>
          <cell r="F669" t="str">
            <v>WESTLB FIX DI TRIPLE A - FUNDO DE INVESTIMENTO FIN</v>
          </cell>
          <cell r="G669">
            <v>36755</v>
          </cell>
          <cell r="H669">
            <v>37638</v>
          </cell>
          <cell r="I669">
            <v>45968.15</v>
          </cell>
          <cell r="J669">
            <v>47623.370370725846</v>
          </cell>
          <cell r="K669">
            <v>59345.879414374947</v>
          </cell>
          <cell r="L669">
            <v>10.7</v>
          </cell>
          <cell r="O669" t="str">
            <v>T</v>
          </cell>
          <cell r="P669">
            <v>10.19</v>
          </cell>
          <cell r="Q669">
            <v>47960.876888702136</v>
          </cell>
          <cell r="R669">
            <v>337.50651797628962</v>
          </cell>
        </row>
        <row r="670">
          <cell r="A670">
            <v>6755</v>
          </cell>
          <cell r="C670" t="str">
            <v>A</v>
          </cell>
          <cell r="D670" t="str">
            <v>USDCOM</v>
          </cell>
          <cell r="E670" t="str">
            <v>SWAP USD</v>
          </cell>
          <cell r="F670" t="str">
            <v>WESTLB FIX TRADITIONAL FIF</v>
          </cell>
          <cell r="G670">
            <v>36755</v>
          </cell>
          <cell r="H670">
            <v>37638</v>
          </cell>
          <cell r="I670">
            <v>114920.38</v>
          </cell>
          <cell r="J670">
            <v>119058.43110685454</v>
          </cell>
          <cell r="K670">
            <v>148364.70499104587</v>
          </cell>
          <cell r="L670">
            <v>10.7</v>
          </cell>
          <cell r="O670" t="str">
            <v>T</v>
          </cell>
          <cell r="P670">
            <v>10.19</v>
          </cell>
          <cell r="Q670">
            <v>119902.19743850616</v>
          </cell>
          <cell r="R670">
            <v>843.76633165162639</v>
          </cell>
        </row>
        <row r="671">
          <cell r="A671">
            <v>6756</v>
          </cell>
          <cell r="C671" t="str">
            <v>A</v>
          </cell>
          <cell r="D671" t="str">
            <v>USDCOM</v>
          </cell>
          <cell r="E671" t="str">
            <v>SWAP USD</v>
          </cell>
          <cell r="F671" t="str">
            <v>WESTLB FIX DI FUNDO DE INVESTIMENTO FINANCEIRO</v>
          </cell>
          <cell r="G671">
            <v>36755</v>
          </cell>
          <cell r="H671">
            <v>37638</v>
          </cell>
          <cell r="I671">
            <v>183872.6</v>
          </cell>
          <cell r="J671">
            <v>190493.48148290339</v>
          </cell>
          <cell r="K671">
            <v>237383.51765749979</v>
          </cell>
          <cell r="L671">
            <v>10.7</v>
          </cell>
          <cell r="O671" t="str">
            <v>T</v>
          </cell>
          <cell r="P671">
            <v>10.19</v>
          </cell>
          <cell r="Q671">
            <v>191843.50755480854</v>
          </cell>
          <cell r="R671">
            <v>1350.0260719051585</v>
          </cell>
        </row>
        <row r="672">
          <cell r="A672">
            <v>6757</v>
          </cell>
          <cell r="C672" t="str">
            <v>A</v>
          </cell>
          <cell r="D672" t="str">
            <v>USDCOM</v>
          </cell>
          <cell r="E672" t="str">
            <v>SWAP USD</v>
          </cell>
          <cell r="F672" t="str">
            <v>WESTLB FIX DI FUNDO DE INVESTIMENTO FINANCEIRO</v>
          </cell>
          <cell r="G672">
            <v>36755</v>
          </cell>
          <cell r="H672">
            <v>37454</v>
          </cell>
          <cell r="I672">
            <v>193364.33</v>
          </cell>
          <cell r="J672">
            <v>200157.81114540796</v>
          </cell>
          <cell r="K672">
            <v>236135.6833463526</v>
          </cell>
          <cell r="L672">
            <v>10</v>
          </cell>
          <cell r="O672" t="str">
            <v>T</v>
          </cell>
          <cell r="P672">
            <v>9.43</v>
          </cell>
          <cell r="Q672">
            <v>201563.6482868215</v>
          </cell>
          <cell r="R672">
            <v>1405.8371414135327</v>
          </cell>
        </row>
        <row r="673">
          <cell r="A673">
            <v>6758</v>
          </cell>
          <cell r="C673" t="str">
            <v>A</v>
          </cell>
          <cell r="D673" t="str">
            <v>USDCOM</v>
          </cell>
          <cell r="E673" t="str">
            <v>SWAP USD</v>
          </cell>
          <cell r="F673" t="str">
            <v>WESTLB FIX TRADITIONAL FIF</v>
          </cell>
          <cell r="G673">
            <v>36755</v>
          </cell>
          <cell r="H673">
            <v>37454</v>
          </cell>
          <cell r="I673">
            <v>120852.71</v>
          </cell>
          <cell r="J673">
            <v>125098.63584762895</v>
          </cell>
          <cell r="K673">
            <v>147584.80667095413</v>
          </cell>
          <cell r="L673">
            <v>10</v>
          </cell>
          <cell r="O673" t="str">
            <v>T</v>
          </cell>
          <cell r="P673">
            <v>9.43</v>
          </cell>
          <cell r="Q673">
            <v>125977.28408827641</v>
          </cell>
          <cell r="R673">
            <v>878.6482406474679</v>
          </cell>
        </row>
        <row r="674">
          <cell r="A674">
            <v>6759</v>
          </cell>
          <cell r="C674" t="str">
            <v>A</v>
          </cell>
          <cell r="D674" t="str">
            <v>USDCOM</v>
          </cell>
          <cell r="E674" t="str">
            <v>SWAP USD</v>
          </cell>
          <cell r="F674" t="str">
            <v>WESTLB FIX DI TRIPLE A - FUNDO DE INVESTIMENTO FIN</v>
          </cell>
          <cell r="G674">
            <v>36755</v>
          </cell>
          <cell r="H674">
            <v>37454</v>
          </cell>
          <cell r="I674">
            <v>48341.08</v>
          </cell>
          <cell r="J674">
            <v>50039.450198519327</v>
          </cell>
          <cell r="K674">
            <v>59033.917783598961</v>
          </cell>
          <cell r="L674">
            <v>10</v>
          </cell>
          <cell r="O674" t="str">
            <v>T</v>
          </cell>
          <cell r="P674">
            <v>9.43</v>
          </cell>
          <cell r="Q674">
            <v>50390.909465696699</v>
          </cell>
          <cell r="R674">
            <v>351.45926717737166</v>
          </cell>
        </row>
        <row r="675">
          <cell r="A675">
            <v>6760</v>
          </cell>
          <cell r="C675" t="str">
            <v>A</v>
          </cell>
          <cell r="D675" t="str">
            <v>USDCOM</v>
          </cell>
          <cell r="E675" t="str">
            <v>SWAP USD</v>
          </cell>
          <cell r="F675" t="str">
            <v>WESTLB DI CORPORATE I - FDO. INVEST. FINANCEIRO</v>
          </cell>
          <cell r="G675">
            <v>36755</v>
          </cell>
          <cell r="H675">
            <v>37454</v>
          </cell>
          <cell r="I675">
            <v>24170.54</v>
          </cell>
          <cell r="J675">
            <v>25019.725099259664</v>
          </cell>
          <cell r="K675">
            <v>29516.958891799481</v>
          </cell>
          <cell r="L675">
            <v>10</v>
          </cell>
          <cell r="O675" t="str">
            <v>T</v>
          </cell>
          <cell r="P675">
            <v>9.43</v>
          </cell>
          <cell r="Q675">
            <v>25195.45473284835</v>
          </cell>
          <cell r="R675">
            <v>175.72963358868583</v>
          </cell>
        </row>
        <row r="676">
          <cell r="A676">
            <v>6762</v>
          </cell>
          <cell r="C676" t="str">
            <v>A</v>
          </cell>
          <cell r="D676" t="str">
            <v>USDCOM</v>
          </cell>
          <cell r="E676" t="str">
            <v>SWAP USD</v>
          </cell>
          <cell r="F676" t="str">
            <v>WESTLB DI CORPORATE I - FDO. INVEST. FINANCEIRO</v>
          </cell>
          <cell r="G676">
            <v>36755</v>
          </cell>
          <cell r="H676">
            <v>37273</v>
          </cell>
          <cell r="I676">
            <v>25397.4</v>
          </cell>
          <cell r="J676">
            <v>26272.22932515938</v>
          </cell>
          <cell r="K676">
            <v>29503.826511440788</v>
          </cell>
          <cell r="L676">
            <v>9.4499999999999993</v>
          </cell>
          <cell r="O676" t="str">
            <v>T</v>
          </cell>
          <cell r="P676">
            <v>8.75</v>
          </cell>
          <cell r="Q676">
            <v>26455.933713676397</v>
          </cell>
          <cell r="R676">
            <v>183.70438851701692</v>
          </cell>
        </row>
        <row r="677">
          <cell r="A677">
            <v>6763</v>
          </cell>
          <cell r="C677" t="str">
            <v>A</v>
          </cell>
          <cell r="D677" t="str">
            <v>USDCOM</v>
          </cell>
          <cell r="E677" t="str">
            <v>SWAP USD</v>
          </cell>
          <cell r="F677" t="str">
            <v>WESTLB FIX DI TRIPLE A - FUNDO DE INVESTIMENTO FIN</v>
          </cell>
          <cell r="G677">
            <v>36755</v>
          </cell>
          <cell r="H677">
            <v>37273</v>
          </cell>
          <cell r="I677">
            <v>50794.81</v>
          </cell>
          <cell r="J677">
            <v>52544.468994775008</v>
          </cell>
          <cell r="K677">
            <v>59007.664639750423</v>
          </cell>
          <cell r="L677">
            <v>9.4499999999999993</v>
          </cell>
          <cell r="O677" t="str">
            <v>T</v>
          </cell>
          <cell r="P677">
            <v>8.75</v>
          </cell>
          <cell r="Q677">
            <v>52911.87784414101</v>
          </cell>
          <cell r="R677">
            <v>367.40884936600196</v>
          </cell>
        </row>
        <row r="678">
          <cell r="A678">
            <v>6764</v>
          </cell>
          <cell r="C678" t="str">
            <v>A</v>
          </cell>
          <cell r="D678" t="str">
            <v>USDCOM</v>
          </cell>
          <cell r="E678" t="str">
            <v>SWAP USD</v>
          </cell>
          <cell r="F678" t="str">
            <v>WESTLB FIX TRADITIONAL FIF</v>
          </cell>
          <cell r="G678">
            <v>36755</v>
          </cell>
          <cell r="H678">
            <v>37273</v>
          </cell>
          <cell r="I678">
            <v>126987.02</v>
          </cell>
          <cell r="J678">
            <v>131361.1673147094</v>
          </cell>
          <cell r="K678">
            <v>147519.15579094164</v>
          </cell>
          <cell r="L678">
            <v>9.4499999999999993</v>
          </cell>
          <cell r="O678" t="str">
            <v>T</v>
          </cell>
          <cell r="P678">
            <v>8.75</v>
          </cell>
          <cell r="Q678">
            <v>132279.68940195843</v>
          </cell>
          <cell r="R678">
            <v>918.52208724903176</v>
          </cell>
        </row>
        <row r="679">
          <cell r="A679">
            <v>6765</v>
          </cell>
          <cell r="C679" t="str">
            <v>A</v>
          </cell>
          <cell r="D679" t="str">
            <v>USDCOM</v>
          </cell>
          <cell r="E679" t="str">
            <v>SWAP USD</v>
          </cell>
          <cell r="F679" t="str">
            <v>WESTLB FIX DI FUNDO DE INVESTIMENTO FINANCEIRO</v>
          </cell>
          <cell r="G679">
            <v>36755</v>
          </cell>
          <cell r="H679">
            <v>37273</v>
          </cell>
          <cell r="I679">
            <v>203179.23</v>
          </cell>
          <cell r="J679">
            <v>210177.86563464379</v>
          </cell>
          <cell r="K679">
            <v>236030.64694213285</v>
          </cell>
          <cell r="L679">
            <v>9.4499999999999993</v>
          </cell>
          <cell r="O679" t="str">
            <v>T</v>
          </cell>
          <cell r="P679">
            <v>8.75</v>
          </cell>
          <cell r="Q679">
            <v>211647.50095977582</v>
          </cell>
          <cell r="R679">
            <v>1469.6353251320252</v>
          </cell>
        </row>
        <row r="680">
          <cell r="A680">
            <v>6766</v>
          </cell>
          <cell r="C680" t="str">
            <v>A</v>
          </cell>
          <cell r="D680" t="str">
            <v>USDCOM</v>
          </cell>
          <cell r="E680" t="str">
            <v>SWAP USD</v>
          </cell>
          <cell r="F680" t="str">
            <v>WESTLB DI CORPORATE I - FDO. INVEST. FINANCEIRO</v>
          </cell>
          <cell r="G680">
            <v>36755</v>
          </cell>
          <cell r="H680">
            <v>37089</v>
          </cell>
          <cell r="I680">
            <v>26708.45</v>
          </cell>
          <cell r="J680">
            <v>27603.402369061885</v>
          </cell>
          <cell r="K680">
            <v>29517.586658812623</v>
          </cell>
          <cell r="L680">
            <v>8.6999999999999993</v>
          </cell>
          <cell r="O680" t="str">
            <v>T</v>
          </cell>
          <cell r="P680">
            <v>8.1300000000000008</v>
          </cell>
          <cell r="Q680">
            <v>27702.898562684804</v>
          </cell>
          <cell r="R680">
            <v>99.496193622919236</v>
          </cell>
        </row>
        <row r="681">
          <cell r="A681">
            <v>6767</v>
          </cell>
          <cell r="C681" t="str">
            <v>A</v>
          </cell>
          <cell r="D681" t="str">
            <v>USDCOM</v>
          </cell>
          <cell r="E681" t="str">
            <v>SWAP USD</v>
          </cell>
          <cell r="F681" t="str">
            <v>WESTLB FIX DI TRIPLE A - FUNDO DE INVESTIMENTO FIN</v>
          </cell>
          <cell r="G681">
            <v>36755</v>
          </cell>
          <cell r="H681">
            <v>37089</v>
          </cell>
          <cell r="I681">
            <v>53416.9</v>
          </cell>
          <cell r="J681">
            <v>55206.80473812377</v>
          </cell>
          <cell r="K681">
            <v>59035.173317625246</v>
          </cell>
          <cell r="L681">
            <v>8.6999999999999993</v>
          </cell>
          <cell r="O681" t="str">
            <v>T</v>
          </cell>
          <cell r="P681">
            <v>8.1300000000000008</v>
          </cell>
          <cell r="Q681">
            <v>55405.797125369609</v>
          </cell>
          <cell r="R681">
            <v>198.99238724583847</v>
          </cell>
        </row>
        <row r="682">
          <cell r="A682">
            <v>6768</v>
          </cell>
          <cell r="C682" t="str">
            <v>A</v>
          </cell>
          <cell r="D682" t="str">
            <v>USDCOM</v>
          </cell>
          <cell r="E682" t="str">
            <v>SWAP USD</v>
          </cell>
          <cell r="F682" t="str">
            <v>WESTLB FIX TRADITIONAL FIF</v>
          </cell>
          <cell r="G682">
            <v>36755</v>
          </cell>
          <cell r="H682">
            <v>37089</v>
          </cell>
          <cell r="I682">
            <v>133542.24</v>
          </cell>
          <cell r="J682">
            <v>138017.00151022733</v>
          </cell>
          <cell r="K682">
            <v>147587.92224228487</v>
          </cell>
          <cell r="L682">
            <v>8.6999999999999993</v>
          </cell>
          <cell r="O682" t="str">
            <v>T</v>
          </cell>
          <cell r="P682">
            <v>8.1300000000000008</v>
          </cell>
          <cell r="Q682">
            <v>138514.48244108923</v>
          </cell>
          <cell r="R682">
            <v>497.48093086190056</v>
          </cell>
        </row>
        <row r="683">
          <cell r="A683">
            <v>6769</v>
          </cell>
          <cell r="C683" t="str">
            <v>A</v>
          </cell>
          <cell r="D683" t="str">
            <v>USDCOM</v>
          </cell>
          <cell r="E683" t="str">
            <v>SWAP USD</v>
          </cell>
          <cell r="F683" t="str">
            <v>WESTLB FIX DI FUNDO DE INVESTIMENTO FINANCEIRO</v>
          </cell>
          <cell r="G683">
            <v>36755</v>
          </cell>
          <cell r="H683">
            <v>37089</v>
          </cell>
          <cell r="I683">
            <v>213667.59</v>
          </cell>
          <cell r="J683">
            <v>220827.20861741298</v>
          </cell>
          <cell r="K683">
            <v>236140.68221872274</v>
          </cell>
          <cell r="L683">
            <v>8.6999999999999993</v>
          </cell>
          <cell r="O683" t="str">
            <v>T</v>
          </cell>
          <cell r="P683">
            <v>8.1300000000000008</v>
          </cell>
          <cell r="Q683">
            <v>221623.17812914363</v>
          </cell>
          <cell r="R683">
            <v>795.96951173065463</v>
          </cell>
        </row>
        <row r="684">
          <cell r="A684">
            <v>6770</v>
          </cell>
          <cell r="C684" t="str">
            <v>A</v>
          </cell>
          <cell r="D684" t="str">
            <v>USDCOM</v>
          </cell>
          <cell r="E684" t="str">
            <v>SWAP USD</v>
          </cell>
          <cell r="F684" t="str">
            <v>WESTLB DI CORPORATE I - FDO. INVEST. FINANCEIRO</v>
          </cell>
          <cell r="G684">
            <v>36755</v>
          </cell>
          <cell r="H684">
            <v>36908</v>
          </cell>
          <cell r="I684">
            <v>28064.13</v>
          </cell>
          <cell r="J684">
            <v>28955.401022007511</v>
          </cell>
          <cell r="K684">
            <v>29589.736137400487</v>
          </cell>
          <cell r="L684">
            <v>7.3</v>
          </cell>
          <cell r="O684" t="str">
            <v>T</v>
          </cell>
          <cell r="P684">
            <v>7.42</v>
          </cell>
          <cell r="Q684">
            <v>28939.972162585695</v>
          </cell>
          <cell r="R684">
            <v>-15.428859421816014</v>
          </cell>
        </row>
        <row r="685">
          <cell r="A685">
            <v>6771</v>
          </cell>
          <cell r="C685" t="str">
            <v>A</v>
          </cell>
          <cell r="D685" t="str">
            <v>USDCOM</v>
          </cell>
          <cell r="E685" t="str">
            <v>SWAP USD</v>
          </cell>
          <cell r="F685" t="str">
            <v>WESTLB FIX DI TRIPLE A - FUNDO DE INVESTIMENTO FIN</v>
          </cell>
          <cell r="G685">
            <v>36755</v>
          </cell>
          <cell r="H685">
            <v>36908</v>
          </cell>
          <cell r="I685">
            <v>56128.26</v>
          </cell>
          <cell r="J685">
            <v>57910.802044015021</v>
          </cell>
          <cell r="K685">
            <v>59179.472274800974</v>
          </cell>
          <cell r="L685">
            <v>7.3</v>
          </cell>
          <cell r="O685" t="str">
            <v>T</v>
          </cell>
          <cell r="P685">
            <v>7.42</v>
          </cell>
          <cell r="Q685">
            <v>57879.944325171389</v>
          </cell>
          <cell r="R685">
            <v>-30.857718843632028</v>
          </cell>
        </row>
        <row r="686">
          <cell r="A686">
            <v>6772</v>
          </cell>
          <cell r="C686" t="str">
            <v>A</v>
          </cell>
          <cell r="D686" t="str">
            <v>USDCOM</v>
          </cell>
          <cell r="E686" t="str">
            <v>SWAP USD</v>
          </cell>
          <cell r="F686" t="str">
            <v>WESTLB FIX TRADITIONAL FIF</v>
          </cell>
          <cell r="G686">
            <v>36755</v>
          </cell>
          <cell r="H686">
            <v>36908</v>
          </cell>
          <cell r="I686">
            <v>140320.65</v>
          </cell>
          <cell r="J686">
            <v>144777.00511003751</v>
          </cell>
          <cell r="K686">
            <v>147948.68068700243</v>
          </cell>
          <cell r="L686">
            <v>7.3</v>
          </cell>
          <cell r="O686" t="str">
            <v>T</v>
          </cell>
          <cell r="P686">
            <v>7.42</v>
          </cell>
          <cell r="Q686">
            <v>144699.8608129285</v>
          </cell>
          <cell r="R686">
            <v>-77.144297109014587</v>
          </cell>
        </row>
        <row r="687">
          <cell r="A687">
            <v>6773</v>
          </cell>
          <cell r="C687" t="str">
            <v>A</v>
          </cell>
          <cell r="D687" t="str">
            <v>USDCOM</v>
          </cell>
          <cell r="E687" t="str">
            <v>SWAP USD</v>
          </cell>
          <cell r="F687" t="str">
            <v>WESTLB FIX DI FUNDO DE INVESTIMENTO FINANCEIRO</v>
          </cell>
          <cell r="G687">
            <v>36755</v>
          </cell>
          <cell r="H687">
            <v>36908</v>
          </cell>
          <cell r="I687">
            <v>224513.05</v>
          </cell>
          <cell r="J687">
            <v>231643.21849364374</v>
          </cell>
          <cell r="K687">
            <v>236717.89964281814</v>
          </cell>
          <cell r="L687">
            <v>7.3</v>
          </cell>
          <cell r="O687" t="str">
            <v>T</v>
          </cell>
          <cell r="P687">
            <v>7.42</v>
          </cell>
          <cell r="Q687">
            <v>231519.7876127715</v>
          </cell>
          <cell r="R687">
            <v>-123.43088087224169</v>
          </cell>
        </row>
        <row r="688">
          <cell r="A688">
            <v>6774</v>
          </cell>
          <cell r="B688">
            <v>21934</v>
          </cell>
          <cell r="C688" t="str">
            <v>A</v>
          </cell>
          <cell r="D688" t="str">
            <v>CDI</v>
          </cell>
          <cell r="E688" t="str">
            <v>SWAP CDI</v>
          </cell>
          <cell r="F688" t="str">
            <v>SIEMENS LTDA</v>
          </cell>
          <cell r="G688">
            <v>36755</v>
          </cell>
          <cell r="H688">
            <v>36997</v>
          </cell>
          <cell r="I688">
            <v>18070000</v>
          </cell>
          <cell r="J688">
            <v>18404050.199999999</v>
          </cell>
          <cell r="K688">
            <v>19967092.07</v>
          </cell>
          <cell r="L688">
            <v>100</v>
          </cell>
          <cell r="M688" t="str">
            <v>S</v>
          </cell>
          <cell r="O688" t="str">
            <v>T</v>
          </cell>
          <cell r="P688">
            <v>100</v>
          </cell>
          <cell r="Q688">
            <v>18404050.199999999</v>
          </cell>
          <cell r="R688">
            <v>0</v>
          </cell>
        </row>
        <row r="689">
          <cell r="A689">
            <v>6775</v>
          </cell>
          <cell r="C689" t="str">
            <v>A</v>
          </cell>
          <cell r="D689" t="str">
            <v>USDCOM</v>
          </cell>
          <cell r="E689" t="str">
            <v>SWAP USD</v>
          </cell>
          <cell r="F689" t="str">
            <v>WESTLB FIX DI FUNDO DE INVESTIMENTO FINANCEIRO</v>
          </cell>
          <cell r="G689">
            <v>36755</v>
          </cell>
          <cell r="H689">
            <v>37067</v>
          </cell>
          <cell r="I689">
            <v>1126.95</v>
          </cell>
          <cell r="J689">
            <v>1164.5007941102658</v>
          </cell>
          <cell r="K689">
            <v>1237.8547211181517</v>
          </cell>
          <cell r="L689">
            <v>8.5500000000000007</v>
          </cell>
          <cell r="O689" t="str">
            <v>T</v>
          </cell>
          <cell r="P689">
            <v>8.0500000000000007</v>
          </cell>
          <cell r="Q689">
            <v>1167.8974853396314</v>
          </cell>
          <cell r="R689">
            <v>3.3966912293656151</v>
          </cell>
        </row>
        <row r="690">
          <cell r="A690">
            <v>6776</v>
          </cell>
          <cell r="C690" t="str">
            <v>A</v>
          </cell>
          <cell r="D690" t="str">
            <v>PRÉ</v>
          </cell>
          <cell r="E690" t="str">
            <v>SWAP PRÉ</v>
          </cell>
          <cell r="F690" t="str">
            <v>BANCO GERDAU S.A.</v>
          </cell>
          <cell r="G690">
            <v>36756</v>
          </cell>
          <cell r="H690">
            <v>36812</v>
          </cell>
          <cell r="I690">
            <v>3410000</v>
          </cell>
          <cell r="J690">
            <v>3470454.9066359377</v>
          </cell>
          <cell r="K690">
            <v>3488942.1034962591</v>
          </cell>
          <cell r="L690">
            <v>15.85</v>
          </cell>
          <cell r="M690" t="str">
            <v>S</v>
          </cell>
          <cell r="O690" t="str">
            <v>T</v>
          </cell>
          <cell r="P690">
            <v>16.21</v>
          </cell>
          <cell r="Q690">
            <v>3470064.4844568712</v>
          </cell>
          <cell r="R690">
            <v>-390.42217906657606</v>
          </cell>
        </row>
        <row r="691">
          <cell r="A691">
            <v>6777</v>
          </cell>
          <cell r="C691" t="str">
            <v>A</v>
          </cell>
          <cell r="D691" t="str">
            <v>PRÉ</v>
          </cell>
          <cell r="E691" t="str">
            <v>SWAP PRÉ</v>
          </cell>
          <cell r="F691" t="str">
            <v>BANCO GERDAU S.A.</v>
          </cell>
          <cell r="G691">
            <v>36756</v>
          </cell>
          <cell r="H691">
            <v>36839</v>
          </cell>
          <cell r="I691">
            <v>1214000</v>
          </cell>
          <cell r="J691">
            <v>1235535.393995367</v>
          </cell>
          <cell r="K691">
            <v>1255911.1493987322</v>
          </cell>
          <cell r="L691">
            <v>15.86</v>
          </cell>
          <cell r="M691" t="str">
            <v>S</v>
          </cell>
          <cell r="O691" t="str">
            <v>T</v>
          </cell>
          <cell r="P691">
            <v>15.78</v>
          </cell>
          <cell r="Q691">
            <v>1235633.3335716552</v>
          </cell>
          <cell r="R691">
            <v>97.939576288219541</v>
          </cell>
        </row>
        <row r="692">
          <cell r="A692">
            <v>6779</v>
          </cell>
          <cell r="C692" t="str">
            <v>A</v>
          </cell>
          <cell r="D692" t="str">
            <v>PRÉ</v>
          </cell>
          <cell r="E692" t="str">
            <v>SWAP PRÉ</v>
          </cell>
          <cell r="F692" t="str">
            <v>PHILIPS DO BRASIL LTDA</v>
          </cell>
          <cell r="G692">
            <v>36756</v>
          </cell>
          <cell r="H692">
            <v>36860</v>
          </cell>
          <cell r="I692">
            <v>232498.87</v>
          </cell>
          <cell r="J692">
            <v>235165.11459817531</v>
          </cell>
          <cell r="K692">
            <v>238999.99899262047</v>
          </cell>
          <cell r="L692">
            <v>10.016805</v>
          </cell>
          <cell r="M692" t="str">
            <v>S</v>
          </cell>
          <cell r="O692" t="str">
            <v>T</v>
          </cell>
          <cell r="P692">
            <v>15.72</v>
          </cell>
          <cell r="Q692">
            <v>233161.01391723164</v>
          </cell>
          <cell r="R692">
            <v>-2004.1006809436658</v>
          </cell>
        </row>
        <row r="693">
          <cell r="A693">
            <v>6780</v>
          </cell>
          <cell r="C693" t="str">
            <v>A</v>
          </cell>
          <cell r="D693" t="str">
            <v>PRÉ</v>
          </cell>
          <cell r="E693" t="str">
            <v>SWAP PRÉ</v>
          </cell>
          <cell r="F693" t="str">
            <v>PHILIPS DO BRASIL LTDA</v>
          </cell>
          <cell r="G693">
            <v>36756</v>
          </cell>
          <cell r="H693">
            <v>36922</v>
          </cell>
          <cell r="I693">
            <v>1457679.92</v>
          </cell>
          <cell r="J693">
            <v>1472568.0663901216</v>
          </cell>
          <cell r="K693">
            <v>1516000.0057894322</v>
          </cell>
          <cell r="L693">
            <v>8.8799165999999996</v>
          </cell>
          <cell r="M693" t="str">
            <v>S</v>
          </cell>
          <cell r="O693" t="str">
            <v>T</v>
          </cell>
          <cell r="P693">
            <v>15.89</v>
          </cell>
          <cell r="Q693">
            <v>1441507.7071049544</v>
          </cell>
          <cell r="R693">
            <v>-31060.359285167186</v>
          </cell>
        </row>
        <row r="694">
          <cell r="A694">
            <v>6781</v>
          </cell>
          <cell r="C694" t="str">
            <v>A</v>
          </cell>
          <cell r="D694" t="str">
            <v>PRÉ</v>
          </cell>
          <cell r="E694" t="str">
            <v>SWAP PRÉ</v>
          </cell>
          <cell r="F694" t="str">
            <v>PHILIPS DO BRASIL LTDA</v>
          </cell>
          <cell r="G694">
            <v>36756</v>
          </cell>
          <cell r="H694">
            <v>37042</v>
          </cell>
          <cell r="I694">
            <v>380750.72</v>
          </cell>
          <cell r="J694">
            <v>384301.6547504231</v>
          </cell>
          <cell r="K694">
            <v>405000.01303697436</v>
          </cell>
          <cell r="L694">
            <v>8.0817257999999992</v>
          </cell>
          <cell r="M694" t="str">
            <v>S</v>
          </cell>
          <cell r="O694" t="str">
            <v>T</v>
          </cell>
          <cell r="P694">
            <v>16.25</v>
          </cell>
          <cell r="Q694">
            <v>365864.25427719194</v>
          </cell>
          <cell r="R694">
            <v>-18437.400473231159</v>
          </cell>
        </row>
        <row r="695">
          <cell r="A695">
            <v>6782</v>
          </cell>
          <cell r="C695" t="str">
            <v>A</v>
          </cell>
          <cell r="D695" t="str">
            <v>USDCOM</v>
          </cell>
          <cell r="E695" t="str">
            <v>SWAP USD</v>
          </cell>
          <cell r="F695" t="str">
            <v>WESTLB FIX DI TRIPLE A - FUNDO DE INVESTIMENTO FIN</v>
          </cell>
          <cell r="G695">
            <v>36759</v>
          </cell>
          <cell r="H695">
            <v>36886</v>
          </cell>
          <cell r="I695">
            <v>23157.05</v>
          </cell>
          <cell r="J695">
            <v>23726.19347730916</v>
          </cell>
          <cell r="K695">
            <v>24118.817635000985</v>
          </cell>
          <cell r="L695">
            <v>6.9</v>
          </cell>
          <cell r="O695" t="str">
            <v>T</v>
          </cell>
          <cell r="P695">
            <v>7.34</v>
          </cell>
          <cell r="Q695">
            <v>23698.214398027732</v>
          </cell>
          <cell r="R695">
            <v>-27.979079281427403</v>
          </cell>
        </row>
        <row r="696">
          <cell r="A696">
            <v>6783</v>
          </cell>
          <cell r="C696" t="str">
            <v>A</v>
          </cell>
          <cell r="D696" t="str">
            <v>USDCOM</v>
          </cell>
          <cell r="E696" t="str">
            <v>SWAP USD</v>
          </cell>
          <cell r="F696" t="str">
            <v>WESTLB FIX TRADITIONAL FIF</v>
          </cell>
          <cell r="G696">
            <v>36759</v>
          </cell>
          <cell r="H696">
            <v>36886</v>
          </cell>
          <cell r="I696">
            <v>46661.46</v>
          </cell>
          <cell r="J696">
            <v>47808.284211232531</v>
          </cell>
          <cell r="K696">
            <v>48599.421961039647</v>
          </cell>
          <cell r="L696">
            <v>6.9</v>
          </cell>
          <cell r="O696" t="str">
            <v>T</v>
          </cell>
          <cell r="P696">
            <v>7.34</v>
          </cell>
          <cell r="Q696">
            <v>47751.906361345456</v>
          </cell>
          <cell r="R696">
            <v>-56.377849887074262</v>
          </cell>
        </row>
        <row r="697">
          <cell r="A697">
            <v>6784</v>
          </cell>
          <cell r="C697" t="str">
            <v>A</v>
          </cell>
          <cell r="D697" t="str">
            <v>USDCOM</v>
          </cell>
          <cell r="E697" t="str">
            <v>SWAP USD</v>
          </cell>
          <cell r="F697" t="str">
            <v>WESTLB DERIVATIVE FIF</v>
          </cell>
          <cell r="G697">
            <v>36759</v>
          </cell>
          <cell r="H697">
            <v>36886</v>
          </cell>
          <cell r="I697">
            <v>24054.39</v>
          </cell>
          <cell r="J697">
            <v>24645.587893045558</v>
          </cell>
          <cell r="K697">
            <v>25053.426309965707</v>
          </cell>
          <cell r="L697">
            <v>6.9</v>
          </cell>
          <cell r="O697" t="str">
            <v>T</v>
          </cell>
          <cell r="P697">
            <v>7.34</v>
          </cell>
          <cell r="Q697">
            <v>24616.524619231477</v>
          </cell>
          <cell r="R697">
            <v>-29.063273814081185</v>
          </cell>
        </row>
        <row r="698">
          <cell r="A698">
            <v>6786</v>
          </cell>
          <cell r="C698" t="str">
            <v>A</v>
          </cell>
          <cell r="D698" t="str">
            <v>USDCOM</v>
          </cell>
          <cell r="E698" t="str">
            <v>SWAP USD</v>
          </cell>
          <cell r="F698" t="str">
            <v>WESTLB FIX TRADITIONAL FIF</v>
          </cell>
          <cell r="G698">
            <v>36759</v>
          </cell>
          <cell r="H698">
            <v>37067</v>
          </cell>
          <cell r="I698">
            <v>1579555</v>
          </cell>
          <cell r="J698">
            <v>1621053.359133194</v>
          </cell>
          <cell r="K698">
            <v>1721485.8591904554</v>
          </cell>
          <cell r="L698">
            <v>8.4</v>
          </cell>
          <cell r="O698" t="str">
            <v>T</v>
          </cell>
          <cell r="P698">
            <v>8.0500000000000007</v>
          </cell>
          <cell r="Q698">
            <v>1624196.2580068924</v>
          </cell>
          <cell r="R698">
            <v>3142.898873698432</v>
          </cell>
        </row>
        <row r="699">
          <cell r="A699">
            <v>6787</v>
          </cell>
          <cell r="C699" t="str">
            <v>A</v>
          </cell>
          <cell r="D699" t="str">
            <v>USDCOM</v>
          </cell>
          <cell r="E699" t="str">
            <v>SWAP USD</v>
          </cell>
          <cell r="F699" t="str">
            <v>WESTLB DERIVATIVE FIF</v>
          </cell>
          <cell r="G699">
            <v>36759</v>
          </cell>
          <cell r="H699">
            <v>37067</v>
          </cell>
          <cell r="I699">
            <v>814530.53</v>
          </cell>
          <cell r="J699">
            <v>835930.02571802877</v>
          </cell>
          <cell r="K699">
            <v>887720.14223873627</v>
          </cell>
          <cell r="L699">
            <v>8.4</v>
          </cell>
          <cell r="O699" t="str">
            <v>T</v>
          </cell>
          <cell r="P699">
            <v>8.0500000000000007</v>
          </cell>
          <cell r="Q699">
            <v>837550.72717212827</v>
          </cell>
          <cell r="R699">
            <v>1620.7014540995006</v>
          </cell>
        </row>
        <row r="700">
          <cell r="A700">
            <v>6788</v>
          </cell>
          <cell r="C700" t="str">
            <v>A</v>
          </cell>
          <cell r="D700" t="str">
            <v>USDCOM</v>
          </cell>
          <cell r="E700" t="str">
            <v>SWAP USD</v>
          </cell>
          <cell r="F700" t="str">
            <v>WESTLB FIX DI TRIPLE A - FUNDO DE INVESTIMENTO FIN</v>
          </cell>
          <cell r="G700">
            <v>36759</v>
          </cell>
          <cell r="H700">
            <v>37067</v>
          </cell>
          <cell r="I700">
            <v>784082.32</v>
          </cell>
          <cell r="J700">
            <v>804681.8747514002</v>
          </cell>
          <cell r="K700">
            <v>854536.00939583953</v>
          </cell>
          <cell r="L700">
            <v>8.4</v>
          </cell>
          <cell r="O700" t="str">
            <v>T</v>
          </cell>
          <cell r="P700">
            <v>8.0500000000000007</v>
          </cell>
          <cell r="Q700">
            <v>806241.99227843457</v>
          </cell>
          <cell r="R700">
            <v>1560.1175270343665</v>
          </cell>
        </row>
        <row r="701">
          <cell r="A701">
            <v>6795</v>
          </cell>
          <cell r="C701" t="str">
            <v>A</v>
          </cell>
          <cell r="D701" t="str">
            <v>USDCOM</v>
          </cell>
          <cell r="E701" t="str">
            <v>SWAP USD</v>
          </cell>
          <cell r="F701" t="str">
            <v>CITIPENSION FUNDO DE INVEST. FINANCEIRO</v>
          </cell>
          <cell r="G701">
            <v>36763</v>
          </cell>
          <cell r="H701">
            <v>37000</v>
          </cell>
          <cell r="I701">
            <v>47272915.75</v>
          </cell>
          <cell r="J701">
            <v>48337501.565730289</v>
          </cell>
          <cell r="K701">
            <v>50294204.213529311</v>
          </cell>
          <cell r="L701">
            <v>7.3030999999999997</v>
          </cell>
          <cell r="O701" t="str">
            <v>T</v>
          </cell>
          <cell r="P701">
            <v>7.81</v>
          </cell>
          <cell r="Q701">
            <v>48193033.067578174</v>
          </cell>
          <cell r="R701">
            <v>-144468.49815211445</v>
          </cell>
        </row>
        <row r="702">
          <cell r="A702">
            <v>6796</v>
          </cell>
          <cell r="C702" t="str">
            <v>A</v>
          </cell>
          <cell r="D702" t="str">
            <v>USDCOM</v>
          </cell>
          <cell r="E702" t="str">
            <v>SWAP USD</v>
          </cell>
          <cell r="F702" t="str">
            <v>CITIPENSION FUNDO DE INVEST. FINANCEIRO</v>
          </cell>
          <cell r="G702">
            <v>36763</v>
          </cell>
          <cell r="H702">
            <v>36818</v>
          </cell>
          <cell r="I702">
            <v>1407243.89</v>
          </cell>
          <cell r="J702">
            <v>1438747.7383710293</v>
          </cell>
          <cell r="K702">
            <v>1444154.9378478357</v>
          </cell>
          <cell r="L702">
            <v>7.1719999999999997</v>
          </cell>
          <cell r="O702" t="str">
            <v>T</v>
          </cell>
          <cell r="P702">
            <v>10.65</v>
          </cell>
          <cell r="Q702">
            <v>1436085.2888861296</v>
          </cell>
          <cell r="R702">
            <v>-2662.4494848996401</v>
          </cell>
        </row>
        <row r="703">
          <cell r="A703">
            <v>6801</v>
          </cell>
          <cell r="C703" t="str">
            <v>A</v>
          </cell>
          <cell r="D703" t="str">
            <v>PRÉ</v>
          </cell>
          <cell r="E703" t="str">
            <v>SWAP PRÉ</v>
          </cell>
          <cell r="F703" t="str">
            <v>BITTENCOURT S.A. C.T.V.C.</v>
          </cell>
          <cell r="G703">
            <v>36767</v>
          </cell>
          <cell r="H703">
            <v>37126</v>
          </cell>
          <cell r="I703">
            <v>4000000</v>
          </cell>
          <cell r="J703">
            <v>4055721.5366340531</v>
          </cell>
          <cell r="K703">
            <v>4671579.9447465818</v>
          </cell>
          <cell r="L703">
            <v>16.84</v>
          </cell>
          <cell r="M703" t="str">
            <v>S</v>
          </cell>
          <cell r="O703" t="str">
            <v>T</v>
          </cell>
          <cell r="P703">
            <v>16.5</v>
          </cell>
          <cell r="Q703">
            <v>4066389.3761705132</v>
          </cell>
          <cell r="R703">
            <v>10667.839536460117</v>
          </cell>
        </row>
        <row r="704">
          <cell r="A704">
            <v>6803</v>
          </cell>
          <cell r="C704" t="str">
            <v>A</v>
          </cell>
          <cell r="D704" t="str">
            <v>PRÉ</v>
          </cell>
          <cell r="E704" t="str">
            <v>SWAP PRÉ</v>
          </cell>
          <cell r="F704" t="str">
            <v>RHODIA BRASIL LTDA</v>
          </cell>
          <cell r="G704">
            <v>36768</v>
          </cell>
          <cell r="H704">
            <v>36801</v>
          </cell>
          <cell r="I704">
            <v>46789950</v>
          </cell>
          <cell r="J704">
            <v>46944440.346858107</v>
          </cell>
          <cell r="K704">
            <v>46954424.964235626</v>
          </cell>
          <cell r="L704">
            <v>3.9022269999999999</v>
          </cell>
          <cell r="M704" t="str">
            <v>S</v>
          </cell>
          <cell r="O704" t="str">
            <v>T</v>
          </cell>
          <cell r="P704">
            <v>11.52</v>
          </cell>
          <cell r="Q704">
            <v>46925994.059919782</v>
          </cell>
          <cell r="R704">
            <v>-18446.286938324571</v>
          </cell>
        </row>
        <row r="705">
          <cell r="A705">
            <v>6805</v>
          </cell>
          <cell r="C705" t="str">
            <v>A</v>
          </cell>
          <cell r="D705" t="str">
            <v>PRÉ</v>
          </cell>
          <cell r="E705" t="str">
            <v>SWAP PRÉ</v>
          </cell>
          <cell r="F705" t="str">
            <v>RHODIA BRASIL LTDA</v>
          </cell>
          <cell r="G705">
            <v>36769</v>
          </cell>
          <cell r="H705">
            <v>36801</v>
          </cell>
          <cell r="I705">
            <v>77600750</v>
          </cell>
          <cell r="J705">
            <v>78102673.286413088</v>
          </cell>
          <cell r="K705">
            <v>78136250.036635995</v>
          </cell>
          <cell r="L705">
            <v>8.0437788000000001</v>
          </cell>
          <cell r="M705" t="str">
            <v>S</v>
          </cell>
          <cell r="O705" t="str">
            <v>T</v>
          </cell>
          <cell r="P705">
            <v>11.52</v>
          </cell>
          <cell r="Q705">
            <v>78088938.537238821</v>
          </cell>
          <cell r="R705">
            <v>-13734.749174267054</v>
          </cell>
        </row>
        <row r="706">
          <cell r="A706">
            <v>6806</v>
          </cell>
          <cell r="C706" t="str">
            <v>A</v>
          </cell>
          <cell r="D706" t="str">
            <v>PRÉ</v>
          </cell>
          <cell r="E706" t="str">
            <v>SWAP PRÉ</v>
          </cell>
          <cell r="F706" t="str">
            <v>RHODIA BRASIL LTDA</v>
          </cell>
          <cell r="G706">
            <v>36769</v>
          </cell>
          <cell r="H706">
            <v>36801</v>
          </cell>
          <cell r="I706">
            <v>7303600</v>
          </cell>
          <cell r="J706">
            <v>7350839.8387212316</v>
          </cell>
          <cell r="K706">
            <v>7354000.0034480942</v>
          </cell>
          <cell r="L706">
            <v>8.0437788000000001</v>
          </cell>
          <cell r="M706" t="str">
            <v>S</v>
          </cell>
          <cell r="O706" t="str">
            <v>T</v>
          </cell>
          <cell r="P706">
            <v>11.52</v>
          </cell>
          <cell r="Q706">
            <v>7349547.1564460061</v>
          </cell>
          <cell r="R706">
            <v>-1292.6822752254084</v>
          </cell>
        </row>
        <row r="707">
          <cell r="A707">
            <v>6807</v>
          </cell>
          <cell r="C707" t="str">
            <v>A</v>
          </cell>
          <cell r="D707" t="str">
            <v>USDCOM</v>
          </cell>
          <cell r="E707" t="str">
            <v>SWAP USD</v>
          </cell>
          <cell r="F707" t="str">
            <v>RHODIA-STER FIBRAS E RESINAS LTDA</v>
          </cell>
          <cell r="G707">
            <v>36769</v>
          </cell>
          <cell r="H707">
            <v>36801</v>
          </cell>
          <cell r="I707">
            <v>84904350</v>
          </cell>
          <cell r="J707">
            <v>85927350</v>
          </cell>
          <cell r="K707">
            <v>85927350</v>
          </cell>
          <cell r="L707">
            <v>0</v>
          </cell>
          <cell r="O707" t="str">
            <v>T</v>
          </cell>
          <cell r="P707">
            <v>51.94</v>
          </cell>
          <cell r="Q707">
            <v>85680137.014049992</v>
          </cell>
          <cell r="R707">
            <v>-247212.98595000803</v>
          </cell>
        </row>
        <row r="708">
          <cell r="A708">
            <v>6808</v>
          </cell>
          <cell r="C708" t="str">
            <v>A</v>
          </cell>
          <cell r="D708" t="str">
            <v>USDCOM</v>
          </cell>
          <cell r="E708" t="str">
            <v>SWAP USD</v>
          </cell>
          <cell r="F708" t="str">
            <v>INTRA S.A. CORRETORA DE CÂMBIO E VALORES</v>
          </cell>
          <cell r="G708">
            <v>36769</v>
          </cell>
          <cell r="H708">
            <v>36942</v>
          </cell>
          <cell r="I708">
            <v>3072379.44</v>
          </cell>
          <cell r="J708">
            <v>3128447.2962146024</v>
          </cell>
          <cell r="K708">
            <v>3219248.5264838883</v>
          </cell>
          <cell r="L708">
            <v>7.3516000000000004</v>
          </cell>
          <cell r="O708" t="str">
            <v>T</v>
          </cell>
          <cell r="P708">
            <v>7.61</v>
          </cell>
          <cell r="Q708">
            <v>3124796.7404914089</v>
          </cell>
          <cell r="R708">
            <v>-3650.5557231935672</v>
          </cell>
        </row>
        <row r="709">
          <cell r="A709">
            <v>6812</v>
          </cell>
          <cell r="C709" t="str">
            <v>A</v>
          </cell>
          <cell r="D709" t="str">
            <v>USDCOM</v>
          </cell>
          <cell r="E709" t="str">
            <v>SWAP USD</v>
          </cell>
          <cell r="F709" t="str">
            <v>INTERBANK S.A. CORR. CÂMBIO, TÍTS. E VALS. MOBILIÁ</v>
          </cell>
          <cell r="G709">
            <v>36770</v>
          </cell>
          <cell r="H709">
            <v>36955</v>
          </cell>
          <cell r="I709">
            <v>9117000</v>
          </cell>
          <cell r="J709">
            <v>9293982.2516666651</v>
          </cell>
          <cell r="K709">
            <v>9587059.1916666646</v>
          </cell>
          <cell r="L709">
            <v>7.32</v>
          </cell>
          <cell r="O709" t="str">
            <v>T</v>
          </cell>
          <cell r="P709">
            <v>7.51</v>
          </cell>
          <cell r="Q709">
            <v>9284793.5959422011</v>
          </cell>
          <cell r="R709">
            <v>-9188.6557244639844</v>
          </cell>
        </row>
        <row r="710">
          <cell r="A710">
            <v>6813</v>
          </cell>
          <cell r="C710" t="str">
            <v>A</v>
          </cell>
          <cell r="D710" t="str">
            <v>USDCOM</v>
          </cell>
          <cell r="E710" t="str">
            <v>SWAP USD</v>
          </cell>
          <cell r="F710" t="str">
            <v>DC CORRETORA DE CÂMBIO, TÍT. VAL. MOB. S.A.</v>
          </cell>
          <cell r="G710">
            <v>36770</v>
          </cell>
          <cell r="H710">
            <v>36955</v>
          </cell>
          <cell r="I710">
            <v>9117000</v>
          </cell>
          <cell r="J710">
            <v>9293163.5293055549</v>
          </cell>
          <cell r="K710">
            <v>9581836.3076388873</v>
          </cell>
          <cell r="L710">
            <v>7.21</v>
          </cell>
          <cell r="O710" t="str">
            <v>T</v>
          </cell>
          <cell r="P710">
            <v>7.51</v>
          </cell>
          <cell r="Q710">
            <v>9279735.3816134948</v>
          </cell>
          <cell r="R710">
            <v>-13428.147692060098</v>
          </cell>
        </row>
        <row r="711">
          <cell r="A711">
            <v>6815</v>
          </cell>
          <cell r="C711" t="str">
            <v>A</v>
          </cell>
          <cell r="D711" t="str">
            <v>USDCOM</v>
          </cell>
          <cell r="E711" t="str">
            <v>SWAP USD</v>
          </cell>
          <cell r="F711" t="str">
            <v>DC CORRETORA DE CÂMBIO, TÍT. VAL. MOB. S.A.</v>
          </cell>
          <cell r="G711">
            <v>36770</v>
          </cell>
          <cell r="H711">
            <v>36864</v>
          </cell>
          <cell r="I711">
            <v>9117000</v>
          </cell>
          <cell r="J711">
            <v>9289293.2054166663</v>
          </cell>
          <cell r="K711">
            <v>9400898.6658333335</v>
          </cell>
          <cell r="L711">
            <v>6.69</v>
          </cell>
          <cell r="O711" t="str">
            <v>T</v>
          </cell>
          <cell r="P711">
            <v>7.25</v>
          </cell>
          <cell r="Q711">
            <v>9279412.7325545028</v>
          </cell>
          <cell r="R711">
            <v>-9880.4728621635586</v>
          </cell>
        </row>
        <row r="712">
          <cell r="A712">
            <v>6816</v>
          </cell>
          <cell r="B712">
            <v>23383</v>
          </cell>
          <cell r="C712" t="str">
            <v>A</v>
          </cell>
          <cell r="D712" t="str">
            <v>CDI</v>
          </cell>
          <cell r="E712" t="str">
            <v>SWAP CDI</v>
          </cell>
          <cell r="F712" t="str">
            <v>JUPITER FUNDO DE INVESTIMENTO FINANCEIRO</v>
          </cell>
          <cell r="G712">
            <v>36770</v>
          </cell>
          <cell r="H712">
            <v>37131</v>
          </cell>
          <cell r="I712">
            <v>18234000</v>
          </cell>
          <cell r="J712">
            <v>18448452.41</v>
          </cell>
          <cell r="K712">
            <v>21234315.370000001</v>
          </cell>
          <cell r="L712">
            <v>100</v>
          </cell>
          <cell r="M712" t="str">
            <v>S</v>
          </cell>
          <cell r="O712" t="str">
            <v>T</v>
          </cell>
          <cell r="P712">
            <v>100</v>
          </cell>
          <cell r="Q712">
            <v>18448452.399999999</v>
          </cell>
          <cell r="R712">
            <v>-1.0000001639127731E-2</v>
          </cell>
        </row>
        <row r="713">
          <cell r="A713">
            <v>6819</v>
          </cell>
          <cell r="C713" t="str">
            <v>A</v>
          </cell>
          <cell r="D713" t="str">
            <v>PRÉ</v>
          </cell>
          <cell r="E713" t="str">
            <v>SWAP PRÉ</v>
          </cell>
          <cell r="F713" t="str">
            <v>BANCO GERDAU S.A.</v>
          </cell>
          <cell r="G713">
            <v>36770</v>
          </cell>
          <cell r="H713">
            <v>36853</v>
          </cell>
          <cell r="I713">
            <v>1726000</v>
          </cell>
          <cell r="J713">
            <v>1746412.8829790144</v>
          </cell>
          <cell r="K713">
            <v>1785068.5645336511</v>
          </cell>
          <cell r="L713">
            <v>15.714159199999999</v>
          </cell>
          <cell r="M713" t="str">
            <v>S</v>
          </cell>
          <cell r="O713" t="str">
            <v>T</v>
          </cell>
          <cell r="P713">
            <v>15.58</v>
          </cell>
          <cell r="Q713">
            <v>1746725.2917674684</v>
          </cell>
          <cell r="R713">
            <v>312.4087884540204</v>
          </cell>
        </row>
        <row r="714">
          <cell r="A714">
            <v>6824</v>
          </cell>
          <cell r="C714" t="str">
            <v>A</v>
          </cell>
          <cell r="D714" t="str">
            <v>USDCOM</v>
          </cell>
          <cell r="E714" t="str">
            <v>SWAP USD</v>
          </cell>
          <cell r="F714" t="str">
            <v>MERCOBANK S.A. DISTR.TÍT.VAL.MOBILIÁRIOS</v>
          </cell>
          <cell r="G714">
            <v>36773</v>
          </cell>
          <cell r="H714">
            <v>36818</v>
          </cell>
          <cell r="I714">
            <v>141160.56</v>
          </cell>
          <cell r="J714">
            <v>143895.05847646875</v>
          </cell>
          <cell r="K714">
            <v>144415.48534634779</v>
          </cell>
          <cell r="L714">
            <v>6.8868</v>
          </cell>
          <cell r="O714" t="str">
            <v>T</v>
          </cell>
          <cell r="P714">
            <v>10.65</v>
          </cell>
          <cell r="Q714">
            <v>143608.52049732947</v>
          </cell>
          <cell r="R714">
            <v>-286.53797913927701</v>
          </cell>
        </row>
        <row r="715">
          <cell r="A715">
            <v>6825</v>
          </cell>
          <cell r="C715" t="str">
            <v>A</v>
          </cell>
          <cell r="D715" t="str">
            <v>USDCOM</v>
          </cell>
          <cell r="E715" t="str">
            <v>SWAP USD</v>
          </cell>
          <cell r="F715" t="str">
            <v>MERCOBANK S.A. DISTR.TÍT.VAL.MOBILIÁRIOS</v>
          </cell>
          <cell r="G715">
            <v>36773</v>
          </cell>
          <cell r="H715">
            <v>37000</v>
          </cell>
          <cell r="I715">
            <v>4748556.12</v>
          </cell>
          <cell r="J715">
            <v>4840963.9159950623</v>
          </cell>
          <cell r="K715">
            <v>5029421.9247770086</v>
          </cell>
          <cell r="L715">
            <v>7.0077999999999996</v>
          </cell>
          <cell r="O715" t="str">
            <v>T</v>
          </cell>
          <cell r="P715">
            <v>7.81</v>
          </cell>
          <cell r="Q715">
            <v>4819304.7473724447</v>
          </cell>
          <cell r="R715">
            <v>-21659.16862261761</v>
          </cell>
        </row>
        <row r="716">
          <cell r="A716">
            <v>6826</v>
          </cell>
          <cell r="C716" t="str">
            <v>A</v>
          </cell>
          <cell r="D716" t="str">
            <v>USDCOM</v>
          </cell>
          <cell r="E716" t="str">
            <v>SWAP USD</v>
          </cell>
          <cell r="F716" t="str">
            <v>MERCOBANK S.A. DISTR.TÍT.VAL.MOBILIÁRIOS</v>
          </cell>
          <cell r="G716">
            <v>36773</v>
          </cell>
          <cell r="H716">
            <v>36831</v>
          </cell>
          <cell r="I716">
            <v>2327248.85</v>
          </cell>
          <cell r="J716">
            <v>2372441.0550379343</v>
          </cell>
          <cell r="K716">
            <v>2387026.7744215424</v>
          </cell>
          <cell r="L716">
            <v>6.9512</v>
          </cell>
          <cell r="O716" t="str">
            <v>T</v>
          </cell>
          <cell r="P716">
            <v>8.6300000000000008</v>
          </cell>
          <cell r="Q716">
            <v>2368846.9398048706</v>
          </cell>
          <cell r="R716">
            <v>-3594.1152330636978</v>
          </cell>
        </row>
        <row r="717">
          <cell r="A717">
            <v>6827</v>
          </cell>
          <cell r="C717" t="str">
            <v>A</v>
          </cell>
          <cell r="D717" t="str">
            <v>USDCOM</v>
          </cell>
          <cell r="E717" t="str">
            <v>SWAP USD</v>
          </cell>
          <cell r="F717" t="str">
            <v>MERCOBANK S.A. DISTR.TÍT.VAL.MOBILIÁRIOS</v>
          </cell>
          <cell r="G717">
            <v>36773</v>
          </cell>
          <cell r="H717">
            <v>37013</v>
          </cell>
          <cell r="I717">
            <v>78265406.590000004</v>
          </cell>
          <cell r="J717">
            <v>79792278.901037246</v>
          </cell>
          <cell r="K717">
            <v>83130709.551814005</v>
          </cell>
          <cell r="L717">
            <v>7.0743</v>
          </cell>
          <cell r="O717" t="str">
            <v>T</v>
          </cell>
          <cell r="P717">
            <v>7.82</v>
          </cell>
          <cell r="Q717">
            <v>79436738.281382456</v>
          </cell>
          <cell r="R717">
            <v>-355540.61965478957</v>
          </cell>
        </row>
        <row r="718">
          <cell r="A718">
            <v>6829</v>
          </cell>
          <cell r="C718" t="str">
            <v>A</v>
          </cell>
          <cell r="D718" t="str">
            <v>PRÉ</v>
          </cell>
          <cell r="E718" t="str">
            <v>SWAP PRÉ</v>
          </cell>
          <cell r="F718" t="str">
            <v>PHILIPS DA AMAZÔNIA INDÚSTRIA ELETRÔNICA LTDA</v>
          </cell>
          <cell r="G718">
            <v>36775</v>
          </cell>
          <cell r="H718">
            <v>36859</v>
          </cell>
          <cell r="I718">
            <v>13720500</v>
          </cell>
          <cell r="J718">
            <v>13783989.130852902</v>
          </cell>
          <cell r="K718">
            <v>13944000.240496684</v>
          </cell>
          <cell r="L718">
            <v>7.1703767999999997</v>
          </cell>
          <cell r="M718" t="str">
            <v>S</v>
          </cell>
          <cell r="O718" t="str">
            <v>T</v>
          </cell>
          <cell r="P718">
            <v>15.58</v>
          </cell>
          <cell r="Q718">
            <v>13611555.753162906</v>
          </cell>
          <cell r="R718">
            <v>-172433.37768999673</v>
          </cell>
        </row>
        <row r="719">
          <cell r="A719">
            <v>6831</v>
          </cell>
          <cell r="B719">
            <v>23931</v>
          </cell>
          <cell r="C719" t="str">
            <v>A</v>
          </cell>
          <cell r="D719" t="str">
            <v>CDI</v>
          </cell>
          <cell r="E719" t="str">
            <v>SWAP CDI</v>
          </cell>
          <cell r="F719" t="str">
            <v>ADIBOARD S.A.</v>
          </cell>
          <cell r="G719">
            <v>36775</v>
          </cell>
          <cell r="H719">
            <v>36865</v>
          </cell>
          <cell r="I719">
            <v>1829400</v>
          </cell>
          <cell r="J719">
            <v>1847575.73</v>
          </cell>
          <cell r="K719">
            <v>1897297.21</v>
          </cell>
          <cell r="L719">
            <v>100</v>
          </cell>
          <cell r="M719" t="str">
            <v>S</v>
          </cell>
          <cell r="O719" t="str">
            <v>T</v>
          </cell>
          <cell r="P719">
            <v>100</v>
          </cell>
          <cell r="Q719">
            <v>1847575.73</v>
          </cell>
          <cell r="R719">
            <v>0</v>
          </cell>
        </row>
        <row r="720">
          <cell r="A720">
            <v>6832</v>
          </cell>
          <cell r="C720" t="str">
            <v>A</v>
          </cell>
          <cell r="D720" t="str">
            <v>PRÉ</v>
          </cell>
          <cell r="E720" t="str">
            <v>SWAP PRÉ</v>
          </cell>
          <cell r="F720" t="str">
            <v>ADIBOARD S.A.</v>
          </cell>
          <cell r="G720">
            <v>36775</v>
          </cell>
          <cell r="H720">
            <v>36865</v>
          </cell>
          <cell r="I720">
            <v>1829400</v>
          </cell>
          <cell r="J720">
            <v>1837589.4601280517</v>
          </cell>
          <cell r="K720">
            <v>1860300.0017426796</v>
          </cell>
          <cell r="L720">
            <v>6.9294288000000002</v>
          </cell>
          <cell r="M720" t="str">
            <v>S</v>
          </cell>
          <cell r="O720" t="str">
            <v>T</v>
          </cell>
          <cell r="P720">
            <v>15.59</v>
          </cell>
          <cell r="Q720">
            <v>1811548.0497470102</v>
          </cell>
          <cell r="R720">
            <v>-26041.410381041467</v>
          </cell>
        </row>
        <row r="721">
          <cell r="A721">
            <v>6833</v>
          </cell>
          <cell r="C721" t="str">
            <v>A</v>
          </cell>
          <cell r="D721" t="str">
            <v>PRÉ</v>
          </cell>
          <cell r="E721" t="str">
            <v>SWAP PRÉ</v>
          </cell>
          <cell r="F721" t="str">
            <v>PHILIPS DA AMAZÔNIA INDÚSTRIA ELETRÔNICA LTDA</v>
          </cell>
          <cell r="G721">
            <v>36775</v>
          </cell>
          <cell r="H721">
            <v>36825</v>
          </cell>
          <cell r="I721">
            <v>3658800</v>
          </cell>
          <cell r="J721">
            <v>3674889.6884330125</v>
          </cell>
          <cell r="K721">
            <v>3692400.0389323304</v>
          </cell>
          <cell r="L721">
            <v>6.8032702</v>
          </cell>
          <cell r="M721" t="str">
            <v>S</v>
          </cell>
          <cell r="O721" t="str">
            <v>T</v>
          </cell>
          <cell r="P721">
            <v>16.21</v>
          </cell>
          <cell r="Q721">
            <v>3652562.7349122898</v>
          </cell>
          <cell r="R721">
            <v>-22326.953520722687</v>
          </cell>
        </row>
        <row r="722">
          <cell r="A722">
            <v>6835</v>
          </cell>
          <cell r="C722" t="str">
            <v>A</v>
          </cell>
          <cell r="D722" t="str">
            <v>USDCOM</v>
          </cell>
          <cell r="E722" t="str">
            <v>SWAP USD</v>
          </cell>
          <cell r="F722" t="str">
            <v>INTERBANK S.A. CORR. CÂMBIO, TÍTS. E VALS. MOBILIÁ</v>
          </cell>
          <cell r="G722">
            <v>36781</v>
          </cell>
          <cell r="H722">
            <v>37126</v>
          </cell>
          <cell r="I722">
            <v>27298500</v>
          </cell>
          <cell r="J722">
            <v>27824800.447500002</v>
          </cell>
          <cell r="K722">
            <v>29755925.243750002</v>
          </cell>
          <cell r="L722">
            <v>7.67</v>
          </cell>
          <cell r="O722" t="str">
            <v>T</v>
          </cell>
          <cell r="P722">
            <v>8.27</v>
          </cell>
          <cell r="Q722">
            <v>27676753.772083167</v>
          </cell>
          <cell r="R722">
            <v>-148046.67541683465</v>
          </cell>
        </row>
        <row r="723">
          <cell r="A723">
            <v>6839</v>
          </cell>
          <cell r="C723" t="str">
            <v>A</v>
          </cell>
          <cell r="D723" t="str">
            <v>USDCOM</v>
          </cell>
          <cell r="E723" t="str">
            <v>SWAP USD</v>
          </cell>
          <cell r="F723" t="str">
            <v>INTERBANK S.A. CORR. CÂMBIO, TÍTS. E VALS. MOBILIÁ</v>
          </cell>
          <cell r="G723">
            <v>36782</v>
          </cell>
          <cell r="H723">
            <v>37148</v>
          </cell>
          <cell r="I723">
            <v>9139500</v>
          </cell>
          <cell r="J723">
            <v>9274404.777777778</v>
          </cell>
          <cell r="K723">
            <v>9990979.3333333321</v>
          </cell>
          <cell r="L723">
            <v>8</v>
          </cell>
          <cell r="O723" t="str">
            <v>T</v>
          </cell>
          <cell r="P723">
            <v>8.34</v>
          </cell>
          <cell r="Q723">
            <v>9243910.8473688662</v>
          </cell>
          <cell r="R723">
            <v>-30493.93040891178</v>
          </cell>
        </row>
        <row r="724">
          <cell r="A724">
            <v>6840</v>
          </cell>
          <cell r="C724" t="str">
            <v>A</v>
          </cell>
          <cell r="D724" t="str">
            <v>USDCOM</v>
          </cell>
          <cell r="E724" t="str">
            <v>SWAP USD</v>
          </cell>
          <cell r="F724" t="str">
            <v>INTERBANK S.A. CORR. CÂMBIO, TÍTS. E VALS. MOBILIÁ</v>
          </cell>
          <cell r="G724">
            <v>36782</v>
          </cell>
          <cell r="H724">
            <v>37147</v>
          </cell>
          <cell r="I724">
            <v>9139500</v>
          </cell>
          <cell r="J724">
            <v>9274448.4087499995</v>
          </cell>
          <cell r="K724">
            <v>9989862.8937499989</v>
          </cell>
          <cell r="L724">
            <v>8.01</v>
          </cell>
          <cell r="O724" t="str">
            <v>T</v>
          </cell>
          <cell r="P724">
            <v>8.32</v>
          </cell>
          <cell r="Q724">
            <v>9246253.4634456672</v>
          </cell>
          <cell r="R724">
            <v>-28194.945304332301</v>
          </cell>
        </row>
        <row r="725">
          <cell r="A725">
            <v>6847</v>
          </cell>
          <cell r="C725" t="str">
            <v>A</v>
          </cell>
          <cell r="D725" t="str">
            <v>USDCOM</v>
          </cell>
          <cell r="E725" t="str">
            <v>SWAP USD</v>
          </cell>
          <cell r="F725" t="str">
            <v>C.M. CAPITAL MARKETS DISTR. TÍT. VAL. MOB. LTDA</v>
          </cell>
          <cell r="G725">
            <v>36783</v>
          </cell>
          <cell r="H725">
            <v>37097</v>
          </cell>
          <cell r="I725">
            <v>9160000</v>
          </cell>
          <cell r="J725">
            <v>9272310.491111109</v>
          </cell>
          <cell r="K725">
            <v>9883405.8880555555</v>
          </cell>
          <cell r="L725">
            <v>7.99</v>
          </cell>
          <cell r="O725" t="str">
            <v>T</v>
          </cell>
          <cell r="P725">
            <v>8.17</v>
          </cell>
          <cell r="Q725">
            <v>9257645.9509780277</v>
          </cell>
          <cell r="R725">
            <v>-14664.540133081377</v>
          </cell>
        </row>
        <row r="726">
          <cell r="A726">
            <v>6850</v>
          </cell>
          <cell r="C726" t="str">
            <v>A</v>
          </cell>
          <cell r="D726" t="str">
            <v>USDCOM</v>
          </cell>
          <cell r="E726" t="str">
            <v>SWAP USD</v>
          </cell>
          <cell r="F726" t="str">
            <v>INTERBANK S.A. CORR. CÂMBIO, TÍTS. E VALS. MOBILIÁ</v>
          </cell>
          <cell r="G726">
            <v>36784</v>
          </cell>
          <cell r="H726">
            <v>37148</v>
          </cell>
          <cell r="I726">
            <v>18317000</v>
          </cell>
          <cell r="J726">
            <v>18538594.774999999</v>
          </cell>
          <cell r="K726">
            <v>19925166.539999999</v>
          </cell>
          <cell r="L726">
            <v>7.74</v>
          </cell>
          <cell r="O726" t="str">
            <v>T</v>
          </cell>
          <cell r="P726">
            <v>8.34</v>
          </cell>
          <cell r="Q726">
            <v>18435276.15958808</v>
          </cell>
          <cell r="R726">
            <v>-103318.61541191861</v>
          </cell>
        </row>
        <row r="727">
          <cell r="A727">
            <v>6851</v>
          </cell>
          <cell r="B727">
            <v>24680</v>
          </cell>
          <cell r="C727" t="str">
            <v>A</v>
          </cell>
          <cell r="D727" t="str">
            <v>CDI</v>
          </cell>
          <cell r="E727" t="str">
            <v>SWAP CDI</v>
          </cell>
          <cell r="F727" t="str">
            <v>INTERBANK S.A. CORR. CÂMBIO, TÍTS. E VALS. MOBILIÁ</v>
          </cell>
          <cell r="G727">
            <v>36784</v>
          </cell>
          <cell r="H727">
            <v>37158</v>
          </cell>
          <cell r="I727">
            <v>9158500</v>
          </cell>
          <cell r="J727">
            <v>9215958.5399999991</v>
          </cell>
          <cell r="K727">
            <v>10729891.289999999</v>
          </cell>
          <cell r="L727">
            <v>100</v>
          </cell>
          <cell r="M727" t="str">
            <v>S</v>
          </cell>
          <cell r="O727" t="str">
            <v>T</v>
          </cell>
          <cell r="P727">
            <v>100</v>
          </cell>
          <cell r="Q727">
            <v>9215958.5399999991</v>
          </cell>
          <cell r="R727">
            <v>0</v>
          </cell>
        </row>
        <row r="728">
          <cell r="A728">
            <v>6853</v>
          </cell>
          <cell r="C728" t="str">
            <v>A</v>
          </cell>
          <cell r="D728" t="str">
            <v>USDCOM</v>
          </cell>
          <cell r="E728" t="str">
            <v>SWAP USD</v>
          </cell>
          <cell r="F728" t="str">
            <v>INTERBANK S.A. CORR. CÂMBIO, TÍTS. E VALS. MOBILIÁ</v>
          </cell>
          <cell r="G728">
            <v>36784</v>
          </cell>
          <cell r="H728">
            <v>37152</v>
          </cell>
          <cell r="I728">
            <v>27475500</v>
          </cell>
          <cell r="J728">
            <v>27806968.212500002</v>
          </cell>
          <cell r="K728">
            <v>29888920.146666668</v>
          </cell>
          <cell r="L728">
            <v>7.66</v>
          </cell>
          <cell r="O728" t="str">
            <v>T</v>
          </cell>
          <cell r="P728">
            <v>8.32</v>
          </cell>
          <cell r="Q728">
            <v>27633807.099384699</v>
          </cell>
          <cell r="R728">
            <v>-173161.11311530322</v>
          </cell>
        </row>
        <row r="729">
          <cell r="A729">
            <v>6857</v>
          </cell>
          <cell r="B729">
            <v>24692</v>
          </cell>
          <cell r="C729" t="str">
            <v>A</v>
          </cell>
          <cell r="D729" t="str">
            <v>CDI</v>
          </cell>
          <cell r="E729" t="str">
            <v>SWAP CDI</v>
          </cell>
          <cell r="F729" t="str">
            <v>AVENTIS PHARMA LTDA</v>
          </cell>
          <cell r="G729">
            <v>36784</v>
          </cell>
          <cell r="H729">
            <v>36815</v>
          </cell>
          <cell r="I729">
            <v>7326800</v>
          </cell>
          <cell r="J729">
            <v>7373965.4199999999</v>
          </cell>
          <cell r="K729">
            <v>7419711.5499999998</v>
          </cell>
          <cell r="L729">
            <v>102.6</v>
          </cell>
          <cell r="M729" t="str">
            <v>S</v>
          </cell>
          <cell r="O729" t="str">
            <v>T</v>
          </cell>
          <cell r="P729">
            <v>100</v>
          </cell>
          <cell r="Q729">
            <v>7375120.8300000001</v>
          </cell>
          <cell r="R729">
            <v>1155.410000000149</v>
          </cell>
        </row>
        <row r="730">
          <cell r="A730">
            <v>6858</v>
          </cell>
          <cell r="C730" t="str">
            <v>A</v>
          </cell>
          <cell r="D730" t="str">
            <v>USDCOM</v>
          </cell>
          <cell r="E730" t="str">
            <v>SWAP USD</v>
          </cell>
          <cell r="F730" t="str">
            <v>INTERBANK S.A. CORR. CÂMBIO, TÍTS. E VALS. MOBILIÁ</v>
          </cell>
          <cell r="G730">
            <v>36787</v>
          </cell>
          <cell r="H730">
            <v>36819</v>
          </cell>
          <cell r="I730">
            <v>18438000</v>
          </cell>
          <cell r="J730">
            <v>18482018.236666664</v>
          </cell>
          <cell r="K730">
            <v>18487048.631111111</v>
          </cell>
          <cell r="L730">
            <v>0.49</v>
          </cell>
          <cell r="O730" t="str">
            <v>T</v>
          </cell>
          <cell r="P730">
            <v>10.53</v>
          </cell>
          <cell r="Q730">
            <v>18379576.022599008</v>
          </cell>
          <cell r="R730">
            <v>-102442.21406765655</v>
          </cell>
        </row>
        <row r="731">
          <cell r="A731">
            <v>6859</v>
          </cell>
          <cell r="C731" t="str">
            <v>A</v>
          </cell>
          <cell r="D731" t="str">
            <v>USDCOM</v>
          </cell>
          <cell r="E731" t="str">
            <v>SWAP USD</v>
          </cell>
          <cell r="F731" t="str">
            <v>PRAXAIR COMÉRCIO E PARTICIPAÇÕES LTDA</v>
          </cell>
          <cell r="G731">
            <v>36787</v>
          </cell>
          <cell r="H731">
            <v>36802</v>
          </cell>
          <cell r="I731">
            <v>25300000</v>
          </cell>
          <cell r="J731">
            <v>25356258.813320316</v>
          </cell>
          <cell r="K731">
            <v>25356258.813320316</v>
          </cell>
          <cell r="L731">
            <v>0</v>
          </cell>
          <cell r="O731" t="str">
            <v>T</v>
          </cell>
          <cell r="P731">
            <v>37.35</v>
          </cell>
          <cell r="Q731">
            <v>25277573.270970814</v>
          </cell>
          <cell r="R731">
            <v>-78685.542349502444</v>
          </cell>
        </row>
        <row r="732">
          <cell r="A732">
            <v>6860</v>
          </cell>
          <cell r="B732">
            <v>24814</v>
          </cell>
          <cell r="C732" t="str">
            <v>A</v>
          </cell>
          <cell r="D732" t="str">
            <v>CDI</v>
          </cell>
          <cell r="E732" t="str">
            <v>SWAP CDI</v>
          </cell>
          <cell r="F732" t="str">
            <v>SAFIC CORRETORA DE VALORES E CÂMBIO S/A</v>
          </cell>
          <cell r="G732">
            <v>36787</v>
          </cell>
          <cell r="H732">
            <v>36815</v>
          </cell>
          <cell r="I732">
            <v>18438000</v>
          </cell>
          <cell r="J732">
            <v>18542435.420000002</v>
          </cell>
          <cell r="K732">
            <v>18654544.82</v>
          </cell>
          <cell r="L732">
            <v>100</v>
          </cell>
          <cell r="M732" t="str">
            <v>S</v>
          </cell>
          <cell r="O732" t="str">
            <v>T</v>
          </cell>
          <cell r="P732">
            <v>100</v>
          </cell>
          <cell r="Q732">
            <v>18542435.41</v>
          </cell>
          <cell r="R732">
            <v>-1.0000001639127731E-2</v>
          </cell>
        </row>
        <row r="733">
          <cell r="A733">
            <v>6861</v>
          </cell>
          <cell r="B733">
            <v>24816</v>
          </cell>
          <cell r="C733" t="str">
            <v>A</v>
          </cell>
          <cell r="D733" t="str">
            <v>CDI</v>
          </cell>
          <cell r="E733" t="str">
            <v>SWAP CDI</v>
          </cell>
          <cell r="F733" t="str">
            <v>INTERBANK S.A. CORR. CÂMBIO, TÍTS. E VALS. MOBILIÁ</v>
          </cell>
          <cell r="G733">
            <v>36787</v>
          </cell>
          <cell r="H733">
            <v>36875</v>
          </cell>
          <cell r="I733">
            <v>18438000</v>
          </cell>
          <cell r="J733">
            <v>18542435.420000002</v>
          </cell>
          <cell r="K733">
            <v>19134415.219999999</v>
          </cell>
          <cell r="L733">
            <v>100</v>
          </cell>
          <cell r="M733" t="str">
            <v>S</v>
          </cell>
          <cell r="O733" t="str">
            <v>T</v>
          </cell>
          <cell r="P733">
            <v>100</v>
          </cell>
          <cell r="Q733">
            <v>18542435.41</v>
          </cell>
          <cell r="R733">
            <v>-1.0000001639127731E-2</v>
          </cell>
        </row>
        <row r="734">
          <cell r="A734">
            <v>6863</v>
          </cell>
          <cell r="C734" t="str">
            <v>A</v>
          </cell>
          <cell r="D734" t="str">
            <v>USDCOM</v>
          </cell>
          <cell r="E734" t="str">
            <v>SWAP USD</v>
          </cell>
          <cell r="F734" t="str">
            <v>BANCO ABC-BRASIL S.A.</v>
          </cell>
          <cell r="G734">
            <v>36787</v>
          </cell>
          <cell r="H734">
            <v>36971</v>
          </cell>
          <cell r="I734">
            <v>2765700</v>
          </cell>
          <cell r="J734">
            <v>2777116.5149999997</v>
          </cell>
          <cell r="K734">
            <v>2852603.23</v>
          </cell>
          <cell r="L734">
            <v>5.7</v>
          </cell>
          <cell r="O734" t="str">
            <v>T</v>
          </cell>
          <cell r="P734">
            <v>7.65</v>
          </cell>
          <cell r="Q734">
            <v>2751957.112318493</v>
          </cell>
          <cell r="R734">
            <v>-25159.402681506705</v>
          </cell>
        </row>
        <row r="735">
          <cell r="A735">
            <v>6870</v>
          </cell>
          <cell r="B735">
            <v>25088</v>
          </cell>
          <cell r="C735" t="str">
            <v>A</v>
          </cell>
          <cell r="D735" t="str">
            <v>CDI</v>
          </cell>
          <cell r="E735" t="str">
            <v>SWAP CDI</v>
          </cell>
          <cell r="F735" t="str">
            <v>INTERBANK S.A. CORR. CÂMBIO, TÍTS. E VALS. MOBILIÁ</v>
          </cell>
          <cell r="G735">
            <v>36789</v>
          </cell>
          <cell r="H735">
            <v>36812</v>
          </cell>
          <cell r="I735">
            <v>18538000</v>
          </cell>
          <cell r="J735">
            <v>18620425.199999999</v>
          </cell>
          <cell r="K735">
            <v>18721723.52</v>
          </cell>
          <cell r="L735">
            <v>100</v>
          </cell>
          <cell r="M735" t="str">
            <v>S</v>
          </cell>
          <cell r="O735" t="str">
            <v>T</v>
          </cell>
          <cell r="P735">
            <v>100</v>
          </cell>
          <cell r="Q735">
            <v>18620425.190000001</v>
          </cell>
          <cell r="R735">
            <v>-9.9999979138374329E-3</v>
          </cell>
        </row>
        <row r="736">
          <cell r="A736">
            <v>6871</v>
          </cell>
          <cell r="B736">
            <v>25090</v>
          </cell>
          <cell r="C736" t="str">
            <v>A</v>
          </cell>
          <cell r="D736" t="str">
            <v>CDI</v>
          </cell>
          <cell r="E736" t="str">
            <v>SWAP CDI</v>
          </cell>
          <cell r="F736" t="str">
            <v>INTERBANK S.A. CORR. CÂMBIO, TÍTS. E VALS. MOBILIÁ</v>
          </cell>
          <cell r="G736">
            <v>36789</v>
          </cell>
          <cell r="H736">
            <v>36908</v>
          </cell>
          <cell r="I736">
            <v>9269000</v>
          </cell>
          <cell r="J736">
            <v>9310212.5999999996</v>
          </cell>
          <cell r="K736">
            <v>9731506.4700000007</v>
          </cell>
          <cell r="L736">
            <v>100</v>
          </cell>
          <cell r="M736" t="str">
            <v>S</v>
          </cell>
          <cell r="O736" t="str">
            <v>T</v>
          </cell>
          <cell r="P736">
            <v>100</v>
          </cell>
          <cell r="Q736">
            <v>9310212.5999999996</v>
          </cell>
          <cell r="R736">
            <v>0</v>
          </cell>
        </row>
        <row r="737">
          <cell r="A737">
            <v>6872</v>
          </cell>
          <cell r="C737" t="str">
            <v>A</v>
          </cell>
          <cell r="D737" t="str">
            <v>USDCOM</v>
          </cell>
          <cell r="E737" t="str">
            <v>SWAP USD</v>
          </cell>
          <cell r="F737" t="str">
            <v>INTERBANK S.A. CORR. CÂMBIO, TÍTS. E VALS. MOBILIÁ</v>
          </cell>
          <cell r="G737">
            <v>36789</v>
          </cell>
          <cell r="H737">
            <v>37155</v>
          </cell>
          <cell r="I737">
            <v>18538000</v>
          </cell>
          <cell r="J737">
            <v>18522066.336111106</v>
          </cell>
          <cell r="K737">
            <v>20055227.901666664</v>
          </cell>
          <cell r="L737">
            <v>8.39</v>
          </cell>
          <cell r="O737" t="str">
            <v>T</v>
          </cell>
          <cell r="P737">
            <v>8.3699999999999992</v>
          </cell>
          <cell r="Q737">
            <v>18521765.065849427</v>
          </cell>
          <cell r="R737">
            <v>-301.27026167884469</v>
          </cell>
        </row>
        <row r="738">
          <cell r="A738">
            <v>6876</v>
          </cell>
          <cell r="B738">
            <v>25100</v>
          </cell>
          <cell r="C738" t="str">
            <v>A</v>
          </cell>
          <cell r="D738" t="str">
            <v>CDI</v>
          </cell>
          <cell r="E738" t="str">
            <v>SWAP CDI</v>
          </cell>
          <cell r="F738" t="str">
            <v>DC CORRETORA DE CÂMBIO, TÍT. VAL. MOB. S.A.</v>
          </cell>
          <cell r="G738">
            <v>36789</v>
          </cell>
          <cell r="H738">
            <v>37693</v>
          </cell>
          <cell r="I738">
            <v>22245600</v>
          </cell>
          <cell r="J738">
            <v>22344510.25</v>
          </cell>
          <cell r="K738">
            <v>33041073.649999999</v>
          </cell>
          <cell r="L738">
            <v>100</v>
          </cell>
          <cell r="M738" t="str">
            <v>S</v>
          </cell>
          <cell r="O738" t="str">
            <v>T</v>
          </cell>
          <cell r="P738">
            <v>100</v>
          </cell>
          <cell r="Q738">
            <v>22344510.239999998</v>
          </cell>
          <cell r="R738">
            <v>-1.0000001639127731E-2</v>
          </cell>
        </row>
        <row r="739">
          <cell r="A739">
            <v>6877</v>
          </cell>
          <cell r="C739" t="str">
            <v>A</v>
          </cell>
          <cell r="D739" t="str">
            <v>PRÉ</v>
          </cell>
          <cell r="E739" t="str">
            <v>SWAP PRÉ</v>
          </cell>
          <cell r="F739" t="str">
            <v>PHILIPS DO BRASIL LTDA</v>
          </cell>
          <cell r="G739">
            <v>36789</v>
          </cell>
          <cell r="H739">
            <v>36950</v>
          </cell>
          <cell r="I739">
            <v>929406.69</v>
          </cell>
          <cell r="J739">
            <v>931518.71832262294</v>
          </cell>
          <cell r="K739">
            <v>964000.02374444704</v>
          </cell>
          <cell r="L739">
            <v>8.5146840000000008</v>
          </cell>
          <cell r="M739" t="str">
            <v>S</v>
          </cell>
          <cell r="O739" t="str">
            <v>T</v>
          </cell>
          <cell r="P739">
            <v>15.8</v>
          </cell>
          <cell r="Q739">
            <v>906489.13192788651</v>
          </cell>
          <cell r="R739">
            <v>-25029.586394736427</v>
          </cell>
        </row>
        <row r="740">
          <cell r="A740">
            <v>6879</v>
          </cell>
          <cell r="C740" t="str">
            <v>A</v>
          </cell>
          <cell r="D740" t="str">
            <v>PRÉ</v>
          </cell>
          <cell r="E740" t="str">
            <v>SWAP PRÉ</v>
          </cell>
          <cell r="F740" t="str">
            <v>PHILIPS DO BRASIL LTDA</v>
          </cell>
          <cell r="G740">
            <v>36789</v>
          </cell>
          <cell r="H740">
            <v>36980</v>
          </cell>
          <cell r="I740">
            <v>68013.53</v>
          </cell>
          <cell r="J740">
            <v>68166.725973919645</v>
          </cell>
          <cell r="K740">
            <v>70999.991880824062</v>
          </cell>
          <cell r="L740">
            <v>8.4367026999999997</v>
          </cell>
          <cell r="M740" t="str">
            <v>S</v>
          </cell>
          <cell r="O740" t="str">
            <v>T</v>
          </cell>
          <cell r="P740">
            <v>16.149999999999999</v>
          </cell>
          <cell r="Q740">
            <v>65853.159869388008</v>
          </cell>
          <cell r="R740">
            <v>-2313.5661045316374</v>
          </cell>
        </row>
        <row r="741">
          <cell r="A741">
            <v>6880</v>
          </cell>
          <cell r="C741" t="str">
            <v>A</v>
          </cell>
          <cell r="D741" t="str">
            <v>USDCOM</v>
          </cell>
          <cell r="E741" t="str">
            <v>SWAP USD</v>
          </cell>
          <cell r="F741" t="str">
            <v>PHILIPS DO BRASIL LTDA</v>
          </cell>
          <cell r="G741">
            <v>36789</v>
          </cell>
          <cell r="H741">
            <v>36889</v>
          </cell>
          <cell r="I741">
            <v>375717.52</v>
          </cell>
          <cell r="J741">
            <v>374521.74193979934</v>
          </cell>
          <cell r="K741">
            <v>374521.74193979934</v>
          </cell>
          <cell r="L741">
            <v>0</v>
          </cell>
          <cell r="O741" t="str">
            <v>T</v>
          </cell>
          <cell r="P741">
            <v>7.47</v>
          </cell>
          <cell r="Q741">
            <v>367653.20045349438</v>
          </cell>
          <cell r="R741">
            <v>-6868.5414863049518</v>
          </cell>
        </row>
        <row r="742">
          <cell r="A742">
            <v>6881</v>
          </cell>
          <cell r="B742">
            <v>25110</v>
          </cell>
          <cell r="C742" t="str">
            <v>A</v>
          </cell>
          <cell r="D742" t="str">
            <v>CDI</v>
          </cell>
          <cell r="E742" t="str">
            <v>SWAP CDI</v>
          </cell>
          <cell r="F742" t="str">
            <v>BANIF PRIMUS CORR. DE VALORES E CÂMBIO S.A.</v>
          </cell>
          <cell r="G742">
            <v>36789</v>
          </cell>
          <cell r="H742">
            <v>36819</v>
          </cell>
          <cell r="I742">
            <v>5600000</v>
          </cell>
          <cell r="J742">
            <v>5624899.1799999997</v>
          </cell>
          <cell r="K742">
            <v>5672561.54</v>
          </cell>
          <cell r="L742">
            <v>100</v>
          </cell>
          <cell r="M742" t="str">
            <v>S</v>
          </cell>
          <cell r="O742" t="str">
            <v>T</v>
          </cell>
          <cell r="P742">
            <v>100</v>
          </cell>
          <cell r="Q742">
            <v>5624899.1799999997</v>
          </cell>
          <cell r="R742">
            <v>0</v>
          </cell>
        </row>
        <row r="743">
          <cell r="A743">
            <v>6883</v>
          </cell>
          <cell r="C743" t="str">
            <v>A</v>
          </cell>
          <cell r="D743" t="str">
            <v>USDCOM</v>
          </cell>
          <cell r="E743" t="str">
            <v>SWAP USD</v>
          </cell>
          <cell r="F743" t="str">
            <v>PHILIPS DO BRASIL LTDA</v>
          </cell>
          <cell r="G743">
            <v>36789</v>
          </cell>
          <cell r="H743">
            <v>36922</v>
          </cell>
          <cell r="I743">
            <v>57204.08</v>
          </cell>
          <cell r="J743">
            <v>57022.019328945949</v>
          </cell>
          <cell r="K743">
            <v>57022.019328945949</v>
          </cell>
          <cell r="L743">
            <v>0</v>
          </cell>
          <cell r="O743" t="str">
            <v>T</v>
          </cell>
          <cell r="P743">
            <v>7.49</v>
          </cell>
          <cell r="Q743">
            <v>55598.339167956285</v>
          </cell>
          <cell r="R743">
            <v>-1423.6801609896647</v>
          </cell>
        </row>
        <row r="744">
          <cell r="A744">
            <v>6884</v>
          </cell>
          <cell r="C744" t="str">
            <v>A</v>
          </cell>
          <cell r="D744" t="str">
            <v>USDCOM</v>
          </cell>
          <cell r="E744" t="str">
            <v>SWAP USD</v>
          </cell>
          <cell r="F744" t="str">
            <v>PHILIPS DO BRASIL LTDA</v>
          </cell>
          <cell r="G744">
            <v>36789</v>
          </cell>
          <cell r="H744">
            <v>37011</v>
          </cell>
          <cell r="I744">
            <v>38120.51</v>
          </cell>
          <cell r="J744">
            <v>37999.185688315891</v>
          </cell>
          <cell r="K744">
            <v>37999.185688315891</v>
          </cell>
          <cell r="L744">
            <v>0</v>
          </cell>
          <cell r="O744" t="str">
            <v>T</v>
          </cell>
          <cell r="P744">
            <v>7.83</v>
          </cell>
          <cell r="Q744">
            <v>36323.277202555546</v>
          </cell>
          <cell r="R744">
            <v>-1675.9084857603448</v>
          </cell>
        </row>
        <row r="745">
          <cell r="A745">
            <v>6885</v>
          </cell>
          <cell r="C745" t="str">
            <v>A</v>
          </cell>
          <cell r="D745" t="str">
            <v>USDCOM</v>
          </cell>
          <cell r="E745" t="str">
            <v>SWAP USD</v>
          </cell>
          <cell r="F745" t="str">
            <v>PHILIPS DO BRASIL LTDA</v>
          </cell>
          <cell r="G745">
            <v>36789</v>
          </cell>
          <cell r="H745">
            <v>37042</v>
          </cell>
          <cell r="I745">
            <v>120229.09</v>
          </cell>
          <cell r="J745">
            <v>119846.44266425721</v>
          </cell>
          <cell r="K745">
            <v>119846.44266425721</v>
          </cell>
          <cell r="L745">
            <v>0</v>
          </cell>
          <cell r="O745" t="str">
            <v>T</v>
          </cell>
          <cell r="P745">
            <v>8.0299999999999994</v>
          </cell>
          <cell r="Q745">
            <v>113685.7962023224</v>
          </cell>
          <cell r="R745">
            <v>-6160.6464619348117</v>
          </cell>
        </row>
        <row r="746">
          <cell r="A746">
            <v>6886</v>
          </cell>
          <cell r="C746" t="str">
            <v>A</v>
          </cell>
          <cell r="D746" t="str">
            <v>USDCOM</v>
          </cell>
          <cell r="E746" t="str">
            <v>SWAP USD</v>
          </cell>
          <cell r="F746" t="str">
            <v>PHILIPS DO BRASIL LTDA</v>
          </cell>
          <cell r="G746">
            <v>36789</v>
          </cell>
          <cell r="H746">
            <v>37071</v>
          </cell>
          <cell r="I746">
            <v>120486.64</v>
          </cell>
          <cell r="J746">
            <v>120103.17297227317</v>
          </cell>
          <cell r="K746">
            <v>120103.17297227317</v>
          </cell>
          <cell r="L746">
            <v>0</v>
          </cell>
          <cell r="O746" t="str">
            <v>T</v>
          </cell>
          <cell r="P746">
            <v>8.1199999999999992</v>
          </cell>
          <cell r="Q746">
            <v>113162.96308080117</v>
          </cell>
          <cell r="R746">
            <v>-6940.2098914719973</v>
          </cell>
        </row>
        <row r="747">
          <cell r="A747">
            <v>6887</v>
          </cell>
          <cell r="C747" t="str">
            <v>A</v>
          </cell>
          <cell r="D747" t="str">
            <v>USDCOM</v>
          </cell>
          <cell r="E747" t="str">
            <v>SWAP USD</v>
          </cell>
          <cell r="F747" t="str">
            <v>PHILIPS DO BRASIL LTDA</v>
          </cell>
          <cell r="G747">
            <v>36789</v>
          </cell>
          <cell r="H747">
            <v>37103</v>
          </cell>
          <cell r="I747">
            <v>120583</v>
          </cell>
          <cell r="J747">
            <v>120199.22629194088</v>
          </cell>
          <cell r="K747">
            <v>120199.22629194088</v>
          </cell>
          <cell r="L747">
            <v>0</v>
          </cell>
          <cell r="O747" t="str">
            <v>T</v>
          </cell>
          <cell r="P747">
            <v>8.17</v>
          </cell>
          <cell r="Q747">
            <v>112442.02498411894</v>
          </cell>
          <cell r="R747">
            <v>-7757.2013078219461</v>
          </cell>
        </row>
        <row r="748">
          <cell r="A748">
            <v>6888</v>
          </cell>
          <cell r="B748">
            <v>25122</v>
          </cell>
          <cell r="C748" t="str">
            <v>A</v>
          </cell>
          <cell r="D748" t="str">
            <v>CDI</v>
          </cell>
          <cell r="E748" t="str">
            <v>SWAP CDI</v>
          </cell>
          <cell r="F748" t="str">
            <v>BANIF PRIMUS CORR. DE VALORES E CÂMBIO S.A.</v>
          </cell>
          <cell r="G748">
            <v>36789</v>
          </cell>
          <cell r="H748">
            <v>36850</v>
          </cell>
          <cell r="I748">
            <v>3960000</v>
          </cell>
          <cell r="J748">
            <v>3977607.28</v>
          </cell>
          <cell r="K748">
            <v>4057562.41</v>
          </cell>
          <cell r="L748">
            <v>100</v>
          </cell>
          <cell r="M748" t="str">
            <v>S</v>
          </cell>
          <cell r="O748" t="str">
            <v>T</v>
          </cell>
          <cell r="P748">
            <v>100</v>
          </cell>
          <cell r="Q748">
            <v>3977607.27</v>
          </cell>
          <cell r="R748">
            <v>-9.9999997764825821E-3</v>
          </cell>
        </row>
        <row r="749">
          <cell r="A749">
            <v>6890</v>
          </cell>
          <cell r="B749">
            <v>25258</v>
          </cell>
          <cell r="C749" t="str">
            <v>A</v>
          </cell>
          <cell r="D749" t="str">
            <v>CDI</v>
          </cell>
          <cell r="E749" t="str">
            <v>SWAP CDI</v>
          </cell>
          <cell r="F749" t="str">
            <v>INTERBANK S.A. CORR. CÂMBIO, TÍTS. E VALS. MOBILIÁ</v>
          </cell>
          <cell r="G749">
            <v>36790</v>
          </cell>
          <cell r="H749">
            <v>36873</v>
          </cell>
          <cell r="I749">
            <v>18546000</v>
          </cell>
          <cell r="J749">
            <v>18617181.02</v>
          </cell>
          <cell r="K749">
            <v>19188168.109999999</v>
          </cell>
          <cell r="L749">
            <v>100</v>
          </cell>
          <cell r="M749" t="str">
            <v>S</v>
          </cell>
          <cell r="O749" t="str">
            <v>T</v>
          </cell>
          <cell r="P749">
            <v>100</v>
          </cell>
          <cell r="Q749">
            <v>18617181.02</v>
          </cell>
          <cell r="R749">
            <v>0</v>
          </cell>
        </row>
        <row r="750">
          <cell r="A750">
            <v>6893</v>
          </cell>
          <cell r="C750" t="str">
            <v>A</v>
          </cell>
          <cell r="D750" t="str">
            <v>USDCOM</v>
          </cell>
          <cell r="E750" t="str">
            <v>SWAP USD</v>
          </cell>
          <cell r="F750" t="str">
            <v>SENIOR S.A. CCTVM</v>
          </cell>
          <cell r="G750">
            <v>36790</v>
          </cell>
          <cell r="H750">
            <v>36861</v>
          </cell>
          <cell r="I750">
            <v>1408165.83</v>
          </cell>
          <cell r="J750">
            <v>1405793.7679681857</v>
          </cell>
          <cell r="K750">
            <v>1424498.0143849878</v>
          </cell>
          <cell r="L750">
            <v>7.7404999999999999</v>
          </cell>
          <cell r="O750" t="str">
            <v>T</v>
          </cell>
          <cell r="P750">
            <v>7.42</v>
          </cell>
          <cell r="Q750">
            <v>1406519.4249454348</v>
          </cell>
          <cell r="R750">
            <v>725.65697724907659</v>
          </cell>
        </row>
        <row r="751">
          <cell r="A751">
            <v>6894</v>
          </cell>
          <cell r="C751" t="str">
            <v>A</v>
          </cell>
          <cell r="D751" t="str">
            <v>USDCOM</v>
          </cell>
          <cell r="E751" t="str">
            <v>SWAP USD</v>
          </cell>
          <cell r="F751" t="str">
            <v>SENIOR S.A. CCTVM</v>
          </cell>
          <cell r="G751">
            <v>36790</v>
          </cell>
          <cell r="H751">
            <v>37043</v>
          </cell>
          <cell r="I751">
            <v>47172785.009999998</v>
          </cell>
          <cell r="J751">
            <v>47095115.369792253</v>
          </cell>
          <cell r="K751">
            <v>49609632.842287123</v>
          </cell>
          <cell r="L751">
            <v>7.8930999999999996</v>
          </cell>
          <cell r="O751" t="str">
            <v>T</v>
          </cell>
          <cell r="P751">
            <v>8.0500000000000007</v>
          </cell>
          <cell r="Q751">
            <v>47043073.526228122</v>
          </cell>
          <cell r="R751">
            <v>-52041.843564130366</v>
          </cell>
        </row>
        <row r="752">
          <cell r="A752">
            <v>6895</v>
          </cell>
          <cell r="C752" t="str">
            <v>A</v>
          </cell>
          <cell r="D752" t="str">
            <v>USDCOM</v>
          </cell>
          <cell r="E752" t="str">
            <v>SWAP USD</v>
          </cell>
          <cell r="F752" t="str">
            <v>SENIOR S.A. CCTVM</v>
          </cell>
          <cell r="G752">
            <v>36790</v>
          </cell>
          <cell r="H752">
            <v>36951</v>
          </cell>
          <cell r="I752">
            <v>1126016.75</v>
          </cell>
          <cell r="J752">
            <v>1124233.5948047421</v>
          </cell>
          <cell r="K752">
            <v>1162820.2583069615</v>
          </cell>
          <cell r="L752">
            <v>8.1456</v>
          </cell>
          <cell r="O752" t="str">
            <v>T</v>
          </cell>
          <cell r="P752">
            <v>7.55</v>
          </cell>
          <cell r="Q752">
            <v>1126887.4843769148</v>
          </cell>
          <cell r="R752">
            <v>2653.8895721726585</v>
          </cell>
        </row>
        <row r="753">
          <cell r="A753">
            <v>6896</v>
          </cell>
          <cell r="C753" t="str">
            <v>A</v>
          </cell>
          <cell r="D753" t="str">
            <v>USDCOM</v>
          </cell>
          <cell r="E753" t="str">
            <v>SWAP USD</v>
          </cell>
          <cell r="F753" t="str">
            <v>SENIOR S.A. CCTVM</v>
          </cell>
          <cell r="G753">
            <v>36790</v>
          </cell>
          <cell r="H753">
            <v>37137</v>
          </cell>
          <cell r="I753">
            <v>37626730.590000004</v>
          </cell>
          <cell r="J753">
            <v>37568755.293987423</v>
          </cell>
          <cell r="K753">
            <v>40496454.678532921</v>
          </cell>
          <cell r="L753">
            <v>8.3173999999999992</v>
          </cell>
          <cell r="O753" t="str">
            <v>T</v>
          </cell>
          <cell r="P753">
            <v>8.27</v>
          </cell>
          <cell r="Q753">
            <v>37577976.430987753</v>
          </cell>
          <cell r="R753">
            <v>9221.1370003297925</v>
          </cell>
        </row>
        <row r="754">
          <cell r="A754">
            <v>6899</v>
          </cell>
          <cell r="C754" t="str">
            <v>A</v>
          </cell>
          <cell r="D754" t="str">
            <v>USDCOM</v>
          </cell>
          <cell r="E754" t="str">
            <v>SWAP USD</v>
          </cell>
          <cell r="F754" t="str">
            <v>C.M. CAPITAL MARKETS DISTR. TÍT. VAL. MOB. LTDA</v>
          </cell>
          <cell r="G754">
            <v>36790</v>
          </cell>
          <cell r="H754">
            <v>37158</v>
          </cell>
          <cell r="I754">
            <v>9273000</v>
          </cell>
          <cell r="J754">
            <v>9258833.6537500005</v>
          </cell>
          <cell r="K754">
            <v>10030031.620000003</v>
          </cell>
          <cell r="L754">
            <v>8.3699999999999992</v>
          </cell>
          <cell r="O754" t="str">
            <v>T</v>
          </cell>
          <cell r="P754">
            <v>8.34</v>
          </cell>
          <cell r="Q754">
            <v>9259733.215609299</v>
          </cell>
          <cell r="R754">
            <v>899.56185929849744</v>
          </cell>
        </row>
        <row r="755">
          <cell r="A755">
            <v>6900</v>
          </cell>
          <cell r="B755">
            <v>25278</v>
          </cell>
          <cell r="C755" t="str">
            <v>A</v>
          </cell>
          <cell r="D755" t="str">
            <v>CDI</v>
          </cell>
          <cell r="E755" t="str">
            <v>SWAP CDI</v>
          </cell>
          <cell r="F755" t="str">
            <v>INTERBANK S.A. CORR. CÂMBIO, TÍTS. E VALS. MOBILIÁ</v>
          </cell>
          <cell r="G755">
            <v>36790</v>
          </cell>
          <cell r="H755">
            <v>37158</v>
          </cell>
          <cell r="I755">
            <v>9273000</v>
          </cell>
          <cell r="J755">
            <v>9308590.5099999998</v>
          </cell>
          <cell r="K755">
            <v>10837740.18</v>
          </cell>
          <cell r="L755">
            <v>100</v>
          </cell>
          <cell r="M755" t="str">
            <v>S</v>
          </cell>
          <cell r="O755" t="str">
            <v>T</v>
          </cell>
          <cell r="P755">
            <v>100</v>
          </cell>
          <cell r="Q755">
            <v>9308590.5</v>
          </cell>
          <cell r="R755">
            <v>-9.9999997764825821E-3</v>
          </cell>
        </row>
        <row r="756">
          <cell r="A756">
            <v>6901</v>
          </cell>
          <cell r="C756" t="str">
            <v>A</v>
          </cell>
          <cell r="D756" t="str">
            <v>USDCOM</v>
          </cell>
          <cell r="E756" t="str">
            <v>SWAP USD</v>
          </cell>
          <cell r="F756" t="str">
            <v>CONVENÇÃO SA DIST.TITS.VALS.MOBILIÁRIOS</v>
          </cell>
          <cell r="G756">
            <v>36790</v>
          </cell>
          <cell r="H756">
            <v>37158</v>
          </cell>
          <cell r="I756">
            <v>18546000</v>
          </cell>
          <cell r="J756">
            <v>18516974.345000003</v>
          </cell>
          <cell r="K756">
            <v>20031728.773333337</v>
          </cell>
          <cell r="L756">
            <v>8.2200000000000006</v>
          </cell>
          <cell r="O756" t="str">
            <v>T</v>
          </cell>
          <cell r="P756">
            <v>8.34</v>
          </cell>
          <cell r="Q756">
            <v>18493308.028924357</v>
          </cell>
          <cell r="R756">
            <v>-23666.316075645387</v>
          </cell>
        </row>
        <row r="757">
          <cell r="A757">
            <v>6902</v>
          </cell>
          <cell r="C757" t="str">
            <v>A</v>
          </cell>
          <cell r="D757" t="str">
            <v>USDCOM</v>
          </cell>
          <cell r="E757" t="str">
            <v>SWAP USD</v>
          </cell>
          <cell r="F757" t="str">
            <v>C.M. CAPITAL MARKETS DISTR. TÍT. VAL. MOB. LTDA</v>
          </cell>
          <cell r="G757">
            <v>36791</v>
          </cell>
          <cell r="H757">
            <v>36921</v>
          </cell>
          <cell r="I757">
            <v>9258500</v>
          </cell>
          <cell r="J757">
            <v>9250772.1899999995</v>
          </cell>
          <cell r="K757">
            <v>9422673.0874999985</v>
          </cell>
          <cell r="L757">
            <v>5.49</v>
          </cell>
          <cell r="O757" t="str">
            <v>T</v>
          </cell>
          <cell r="P757">
            <v>7.46</v>
          </cell>
          <cell r="Q757">
            <v>9190245.8949852549</v>
          </cell>
          <cell r="R757">
            <v>-60526.295014744624</v>
          </cell>
        </row>
        <row r="758">
          <cell r="A758">
            <v>6903</v>
          </cell>
          <cell r="C758" t="str">
            <v>A</v>
          </cell>
          <cell r="D758" t="str">
            <v>USDCOM</v>
          </cell>
          <cell r="E758" t="str">
            <v>SWAP USD</v>
          </cell>
          <cell r="F758" t="str">
            <v>INTERBANK S.A. CORR. CÂMBIO, TÍTS. E VALS. MOBILIÁ</v>
          </cell>
          <cell r="G758">
            <v>36791</v>
          </cell>
          <cell r="H758">
            <v>37159</v>
          </cell>
          <cell r="I758">
            <v>18517000</v>
          </cell>
          <cell r="J758">
            <v>18511523.039999999</v>
          </cell>
          <cell r="K758">
            <v>19975059.84</v>
          </cell>
          <cell r="L758">
            <v>7.92</v>
          </cell>
          <cell r="O758" t="str">
            <v>T</v>
          </cell>
          <cell r="P758">
            <v>8.36</v>
          </cell>
          <cell r="Q758">
            <v>18434257.631663807</v>
          </cell>
          <cell r="R758">
            <v>-77265.408336192369</v>
          </cell>
        </row>
        <row r="759">
          <cell r="A759">
            <v>6904</v>
          </cell>
          <cell r="B759">
            <v>25388</v>
          </cell>
          <cell r="C759" t="str">
            <v>A</v>
          </cell>
          <cell r="D759" t="str">
            <v>CDI</v>
          </cell>
          <cell r="E759" t="str">
            <v>SWAP CDI</v>
          </cell>
          <cell r="F759" t="str">
            <v>CONVENÇÃO SA DIST.TITS.VALS.MOBILIÁRIOS</v>
          </cell>
          <cell r="G759">
            <v>36791</v>
          </cell>
          <cell r="H759">
            <v>37159</v>
          </cell>
          <cell r="I759">
            <v>18517000</v>
          </cell>
          <cell r="J759">
            <v>18576808.09</v>
          </cell>
          <cell r="K759">
            <v>21642276.469999999</v>
          </cell>
          <cell r="L759">
            <v>100</v>
          </cell>
          <cell r="M759" t="str">
            <v>S</v>
          </cell>
          <cell r="O759" t="str">
            <v>T</v>
          </cell>
          <cell r="P759">
            <v>100</v>
          </cell>
          <cell r="Q759">
            <v>18576808.09</v>
          </cell>
          <cell r="R759">
            <v>0</v>
          </cell>
        </row>
        <row r="760">
          <cell r="A760">
            <v>6907</v>
          </cell>
          <cell r="C760" t="str">
            <v>A</v>
          </cell>
          <cell r="D760" t="str">
            <v>PRÉ</v>
          </cell>
          <cell r="E760" t="str">
            <v>SWAP PRÉ</v>
          </cell>
          <cell r="F760" t="str">
            <v>PHILIPS DO BRASIL LTDA</v>
          </cell>
          <cell r="G760">
            <v>36795</v>
          </cell>
          <cell r="H760">
            <v>36825</v>
          </cell>
          <cell r="I760">
            <v>2265660</v>
          </cell>
          <cell r="J760">
            <v>2268745.9065180928</v>
          </cell>
          <cell r="K760">
            <v>2288907.0059194304</v>
          </cell>
          <cell r="L760">
            <v>13.0318755</v>
          </cell>
          <cell r="M760" t="str">
            <v>S</v>
          </cell>
          <cell r="O760" t="str">
            <v>T</v>
          </cell>
          <cell r="P760">
            <v>16.21</v>
          </cell>
          <cell r="Q760">
            <v>2264211.9882325656</v>
          </cell>
          <cell r="R760">
            <v>-4533.9182855272666</v>
          </cell>
        </row>
        <row r="761">
          <cell r="A761">
            <v>6908</v>
          </cell>
          <cell r="C761" t="str">
            <v>A</v>
          </cell>
          <cell r="D761" t="str">
            <v>PRÉ</v>
          </cell>
          <cell r="E761" t="str">
            <v>SWAP PRÉ</v>
          </cell>
          <cell r="F761" t="str">
            <v>PHILIPS ELETRÔNICA DO NORDESTE S.A.</v>
          </cell>
          <cell r="G761">
            <v>36795</v>
          </cell>
          <cell r="H761">
            <v>36825</v>
          </cell>
          <cell r="I761">
            <v>681540</v>
          </cell>
          <cell r="J761">
            <v>682468.28082251572</v>
          </cell>
          <cell r="K761">
            <v>688533.00178064173</v>
          </cell>
          <cell r="L761">
            <v>13.0318755</v>
          </cell>
          <cell r="M761" t="str">
            <v>S</v>
          </cell>
          <cell r="O761" t="str">
            <v>T</v>
          </cell>
          <cell r="P761">
            <v>16.21</v>
          </cell>
          <cell r="Q761">
            <v>681104.41922443046</v>
          </cell>
          <cell r="R761">
            <v>-1363.8615980852628</v>
          </cell>
        </row>
        <row r="762">
          <cell r="A762">
            <v>6909</v>
          </cell>
          <cell r="B762">
            <v>25693</v>
          </cell>
          <cell r="C762" t="str">
            <v>A</v>
          </cell>
          <cell r="D762" t="str">
            <v>CDI</v>
          </cell>
          <cell r="E762" t="str">
            <v>SWAP CDI</v>
          </cell>
          <cell r="F762" t="str">
            <v>BANCOCIDADE CVMC LTDA</v>
          </cell>
          <cell r="G762">
            <v>36795</v>
          </cell>
          <cell r="H762">
            <v>36843</v>
          </cell>
          <cell r="I762">
            <v>25856000</v>
          </cell>
          <cell r="J762">
            <v>25908117.300000001</v>
          </cell>
          <cell r="K762">
            <v>26365124.940000001</v>
          </cell>
          <cell r="L762">
            <v>100</v>
          </cell>
          <cell r="M762" t="str">
            <v>S</v>
          </cell>
          <cell r="O762" t="str">
            <v>T</v>
          </cell>
          <cell r="P762">
            <v>100</v>
          </cell>
          <cell r="Q762">
            <v>25908117.289999999</v>
          </cell>
          <cell r="R762">
            <v>-1.0000001639127731E-2</v>
          </cell>
        </row>
        <row r="763">
          <cell r="A763">
            <v>6913</v>
          </cell>
          <cell r="C763" t="str">
            <v>A</v>
          </cell>
          <cell r="D763" t="str">
            <v>USDCOM</v>
          </cell>
          <cell r="E763" t="str">
            <v>SWAP USD</v>
          </cell>
          <cell r="F763" t="str">
            <v>RHODIA BRASIL LTDA</v>
          </cell>
          <cell r="G763">
            <v>36796</v>
          </cell>
          <cell r="H763">
            <v>36801</v>
          </cell>
          <cell r="I763">
            <v>2775900</v>
          </cell>
          <cell r="J763">
            <v>2771850</v>
          </cell>
          <cell r="K763">
            <v>2771850</v>
          </cell>
          <cell r="L763">
            <v>0</v>
          </cell>
          <cell r="O763" t="str">
            <v>T</v>
          </cell>
          <cell r="P763">
            <v>51.94</v>
          </cell>
          <cell r="Q763">
            <v>2763875.3875499996</v>
          </cell>
          <cell r="R763">
            <v>-7974.6124500003643</v>
          </cell>
        </row>
        <row r="764">
          <cell r="A764">
            <v>6914</v>
          </cell>
          <cell r="C764" t="str">
            <v>A</v>
          </cell>
          <cell r="D764" t="str">
            <v>PRÉ</v>
          </cell>
          <cell r="E764" t="str">
            <v>SWAP PRÉ</v>
          </cell>
          <cell r="F764" t="str">
            <v>RHODIA-STER FIBRAS E RESINAS LTDA</v>
          </cell>
          <cell r="G764">
            <v>36796</v>
          </cell>
          <cell r="H764">
            <v>36801</v>
          </cell>
          <cell r="I764">
            <v>2775900</v>
          </cell>
          <cell r="J764">
            <v>2774936.8771550134</v>
          </cell>
          <cell r="K764">
            <v>2774294.9809121336</v>
          </cell>
          <cell r="L764">
            <v>-4.0787148000000002</v>
          </cell>
          <cell r="M764" t="str">
            <v>S</v>
          </cell>
          <cell r="O764" t="str">
            <v>T</v>
          </cell>
          <cell r="P764">
            <v>11.52</v>
          </cell>
          <cell r="Q764">
            <v>2772615.1453011911</v>
          </cell>
          <cell r="R764">
            <v>-2321.7318538222462</v>
          </cell>
        </row>
        <row r="765">
          <cell r="A765">
            <v>6915</v>
          </cell>
          <cell r="C765" t="str">
            <v>A</v>
          </cell>
          <cell r="D765" t="str">
            <v>PRÉ</v>
          </cell>
          <cell r="E765" t="str">
            <v>SWAP PRÉ</v>
          </cell>
          <cell r="F765" t="str">
            <v>RHODIA BRASIL LTDA</v>
          </cell>
          <cell r="G765">
            <v>36796</v>
          </cell>
          <cell r="H765">
            <v>36831</v>
          </cell>
          <cell r="I765">
            <v>2775900</v>
          </cell>
          <cell r="J765">
            <v>2777623.5643963744</v>
          </cell>
          <cell r="K765">
            <v>2796074.9728086959</v>
          </cell>
          <cell r="L765">
            <v>7.7329429000000003</v>
          </cell>
          <cell r="M765" t="str">
            <v>S</v>
          </cell>
          <cell r="O765" t="str">
            <v>T</v>
          </cell>
          <cell r="P765">
            <v>16.079999999999998</v>
          </cell>
          <cell r="Q765">
            <v>2759250.6654168055</v>
          </cell>
          <cell r="R765">
            <v>-18372.898979568854</v>
          </cell>
        </row>
        <row r="766">
          <cell r="A766">
            <v>6916</v>
          </cell>
          <cell r="C766" t="str">
            <v>A</v>
          </cell>
          <cell r="D766" t="str">
            <v>USDCOM</v>
          </cell>
          <cell r="E766" t="str">
            <v>SWAP USD</v>
          </cell>
          <cell r="F766" t="str">
            <v>RHODIA-STER FIBRAS E RESINAS LTDA</v>
          </cell>
          <cell r="G766">
            <v>36796</v>
          </cell>
          <cell r="H766">
            <v>36831</v>
          </cell>
          <cell r="I766">
            <v>2775900</v>
          </cell>
          <cell r="J766">
            <v>2771850</v>
          </cell>
          <cell r="K766">
            <v>2771850</v>
          </cell>
          <cell r="L766">
            <v>0</v>
          </cell>
          <cell r="O766" t="str">
            <v>T</v>
          </cell>
          <cell r="P766">
            <v>8.6300000000000008</v>
          </cell>
          <cell r="Q766">
            <v>2750739.3132150001</v>
          </cell>
          <cell r="R766">
            <v>-21110.686784999911</v>
          </cell>
        </row>
        <row r="767">
          <cell r="A767">
            <v>6917</v>
          </cell>
          <cell r="C767" t="str">
            <v>A</v>
          </cell>
          <cell r="D767" t="str">
            <v>PRÉ</v>
          </cell>
          <cell r="E767" t="str">
            <v>SWAP PRÉ</v>
          </cell>
          <cell r="F767" t="str">
            <v>RHODIA BRASIL LTDA</v>
          </cell>
          <cell r="G767">
            <v>36796</v>
          </cell>
          <cell r="H767">
            <v>36831</v>
          </cell>
          <cell r="I767">
            <v>4626500</v>
          </cell>
          <cell r="J767">
            <v>4629372.6073272899</v>
          </cell>
          <cell r="K767">
            <v>4660124.9546811599</v>
          </cell>
          <cell r="L767">
            <v>7.7329429000000003</v>
          </cell>
          <cell r="M767" t="str">
            <v>S</v>
          </cell>
          <cell r="O767" t="str">
            <v>T</v>
          </cell>
          <cell r="P767">
            <v>16.079999999999998</v>
          </cell>
          <cell r="Q767">
            <v>4598751.1090280097</v>
          </cell>
          <cell r="R767">
            <v>-30621.498299280182</v>
          </cell>
        </row>
        <row r="768">
          <cell r="A768">
            <v>6918</v>
          </cell>
          <cell r="C768" t="str">
            <v>A</v>
          </cell>
          <cell r="D768" t="str">
            <v>USDCOM</v>
          </cell>
          <cell r="E768" t="str">
            <v>SWAP USD</v>
          </cell>
          <cell r="F768" t="str">
            <v>RHODIA BRASIL LTDA</v>
          </cell>
          <cell r="G768">
            <v>36796</v>
          </cell>
          <cell r="H768">
            <v>36831</v>
          </cell>
          <cell r="I768">
            <v>4626500</v>
          </cell>
          <cell r="J768">
            <v>4619750</v>
          </cell>
          <cell r="K768">
            <v>4619750</v>
          </cell>
          <cell r="L768">
            <v>0</v>
          </cell>
          <cell r="O768" t="str">
            <v>T</v>
          </cell>
          <cell r="P768">
            <v>8.6300000000000008</v>
          </cell>
          <cell r="Q768">
            <v>4584565.5220249994</v>
          </cell>
          <cell r="R768">
            <v>-35184.477975000627</v>
          </cell>
        </row>
        <row r="769">
          <cell r="A769">
            <v>6919</v>
          </cell>
          <cell r="C769" t="str">
            <v>A</v>
          </cell>
          <cell r="D769" t="str">
            <v>USDCOM</v>
          </cell>
          <cell r="E769" t="str">
            <v>SWAP USD</v>
          </cell>
          <cell r="F769" t="str">
            <v>WESTLB FIX DI TRIPLE A - FUNDO DE INVESTIMENTO FIN</v>
          </cell>
          <cell r="G769">
            <v>36796</v>
          </cell>
          <cell r="H769">
            <v>36965</v>
          </cell>
          <cell r="I769">
            <v>1568621.02</v>
          </cell>
          <cell r="J769">
            <v>1567298.3284560479</v>
          </cell>
          <cell r="K769">
            <v>1620745.0714832756</v>
          </cell>
          <cell r="L769">
            <v>7.4</v>
          </cell>
          <cell r="O769" t="str">
            <v>T</v>
          </cell>
          <cell r="P769">
            <v>7.64</v>
          </cell>
          <cell r="Q769">
            <v>1565587.0648380211</v>
          </cell>
          <cell r="R769">
            <v>-1711.2636180268601</v>
          </cell>
        </row>
        <row r="770">
          <cell r="A770">
            <v>6920</v>
          </cell>
          <cell r="C770" t="str">
            <v>A</v>
          </cell>
          <cell r="D770" t="str">
            <v>USDCOM</v>
          </cell>
          <cell r="E770" t="str">
            <v>SWAP USD</v>
          </cell>
          <cell r="F770" t="str">
            <v>WESTLB FIX DI TRIPLE A - FUNDO DE INVESTIMENTO FIN</v>
          </cell>
          <cell r="G770">
            <v>36796</v>
          </cell>
          <cell r="H770">
            <v>37819</v>
          </cell>
          <cell r="I770">
            <v>1648643.13</v>
          </cell>
          <cell r="J770">
            <v>1647746.8336018585</v>
          </cell>
          <cell r="K770">
            <v>2160824.2757524666</v>
          </cell>
          <cell r="L770">
            <v>11</v>
          </cell>
          <cell r="O770" t="str">
            <v>T</v>
          </cell>
          <cell r="P770">
            <v>10.87</v>
          </cell>
          <cell r="Q770">
            <v>1652086.938989416</v>
          </cell>
          <cell r="R770">
            <v>4340.1053875575308</v>
          </cell>
        </row>
        <row r="771">
          <cell r="A771">
            <v>6921</v>
          </cell>
          <cell r="C771" t="str">
            <v>A</v>
          </cell>
          <cell r="D771" t="str">
            <v>USDCOM</v>
          </cell>
          <cell r="E771" t="str">
            <v>SWAP USD</v>
          </cell>
          <cell r="F771" t="str">
            <v>WESTLB FIX DI TRIPLE A - FUNDO DE INVESTIMENTO FIN</v>
          </cell>
          <cell r="G771">
            <v>36796</v>
          </cell>
          <cell r="H771">
            <v>36908</v>
          </cell>
          <cell r="I771">
            <v>116290.49</v>
          </cell>
          <cell r="J771">
            <v>116187.10940811207</v>
          </cell>
          <cell r="K771">
            <v>118595.48754891132</v>
          </cell>
          <cell r="L771">
            <v>6.85</v>
          </cell>
          <cell r="O771" t="str">
            <v>T</v>
          </cell>
          <cell r="P771">
            <v>7.42</v>
          </cell>
          <cell r="Q771">
            <v>115991.23737827601</v>
          </cell>
          <cell r="R771">
            <v>-195.87202983605675</v>
          </cell>
        </row>
        <row r="772">
          <cell r="A772">
            <v>6922</v>
          </cell>
          <cell r="C772" t="str">
            <v>A</v>
          </cell>
          <cell r="D772" t="str">
            <v>USDCOM</v>
          </cell>
          <cell r="E772" t="str">
            <v>SWAP USD</v>
          </cell>
          <cell r="F772" t="str">
            <v>WESTLB FIX DI TRIPLE A - FUNDO DE INVESTIMENTO FIN</v>
          </cell>
          <cell r="G772">
            <v>36796</v>
          </cell>
          <cell r="H772">
            <v>37089</v>
          </cell>
          <cell r="I772">
            <v>110717.12</v>
          </cell>
          <cell r="J772">
            <v>110630.21026158131</v>
          </cell>
          <cell r="K772">
            <v>117843.96219859201</v>
          </cell>
          <cell r="L772">
            <v>8.1</v>
          </cell>
          <cell r="O772" t="str">
            <v>T</v>
          </cell>
          <cell r="P772">
            <v>8.1300000000000008</v>
          </cell>
          <cell r="Q772">
            <v>110599.12752175453</v>
          </cell>
          <cell r="R772">
            <v>-31.082739826772013</v>
          </cell>
        </row>
        <row r="773">
          <cell r="A773">
            <v>6923</v>
          </cell>
          <cell r="C773" t="str">
            <v>A</v>
          </cell>
          <cell r="D773" t="str">
            <v>USDCOM</v>
          </cell>
          <cell r="E773" t="str">
            <v>SWAP USD</v>
          </cell>
          <cell r="F773" t="str">
            <v>WESTLB FIX DI TRIPLE A - FUNDO DE INVESTIMENTO FIN</v>
          </cell>
          <cell r="G773">
            <v>36796</v>
          </cell>
          <cell r="H773">
            <v>37273</v>
          </cell>
          <cell r="I773">
            <v>105325.09</v>
          </cell>
          <cell r="J773">
            <v>105248.98606313391</v>
          </cell>
          <cell r="K773">
            <v>117504.08602791655</v>
          </cell>
          <cell r="L773">
            <v>8.85</v>
          </cell>
          <cell r="O773" t="str">
            <v>T</v>
          </cell>
          <cell r="P773">
            <v>8.75</v>
          </cell>
          <cell r="Q773">
            <v>105365.32642080264</v>
          </cell>
          <cell r="R773">
            <v>116.34035766872694</v>
          </cell>
        </row>
        <row r="774">
          <cell r="A774">
            <v>6924</v>
          </cell>
          <cell r="C774" t="str">
            <v>A</v>
          </cell>
          <cell r="D774" t="str">
            <v>USDCOM</v>
          </cell>
          <cell r="E774" t="str">
            <v>SWAP USD</v>
          </cell>
          <cell r="F774" t="str">
            <v>WESTLB FIX DI TRIPLE A - FUNDO DE INVESTIMENTO FIN</v>
          </cell>
          <cell r="G774">
            <v>36796</v>
          </cell>
          <cell r="H774">
            <v>37454</v>
          </cell>
          <cell r="I774">
            <v>100277.26</v>
          </cell>
          <cell r="J774">
            <v>100211.06161947647</v>
          </cell>
          <cell r="K774">
            <v>117700.60208330731</v>
          </cell>
          <cell r="L774">
            <v>9.6</v>
          </cell>
          <cell r="O774" t="str">
            <v>T</v>
          </cell>
          <cell r="P774">
            <v>9.43</v>
          </cell>
          <cell r="Q774">
            <v>100468.3511837955</v>
          </cell>
          <cell r="R774">
            <v>257.2895643190277</v>
          </cell>
        </row>
        <row r="775">
          <cell r="A775">
            <v>6925</v>
          </cell>
          <cell r="C775" t="str">
            <v>A</v>
          </cell>
          <cell r="D775" t="str">
            <v>USDCOM</v>
          </cell>
          <cell r="E775" t="str">
            <v>SWAP USD</v>
          </cell>
          <cell r="F775" t="str">
            <v>WESTLB FIX DI TRIPLE A - FUNDO DE INVESTIMENTO FIN</v>
          </cell>
          <cell r="G775">
            <v>36796</v>
          </cell>
          <cell r="H775">
            <v>37638</v>
          </cell>
          <cell r="I775">
            <v>95393.66</v>
          </cell>
          <cell r="J775">
            <v>95337.035843729303</v>
          </cell>
          <cell r="K775">
            <v>118424.60550441353</v>
          </cell>
          <cell r="L775">
            <v>10.4</v>
          </cell>
          <cell r="O775" t="str">
            <v>T</v>
          </cell>
          <cell r="P775">
            <v>10.19</v>
          </cell>
          <cell r="Q775">
            <v>95705.851547538579</v>
          </cell>
          <cell r="R775">
            <v>368.81570380927587</v>
          </cell>
        </row>
        <row r="776">
          <cell r="A776">
            <v>6926</v>
          </cell>
          <cell r="C776" t="str">
            <v>A</v>
          </cell>
          <cell r="D776" t="str">
            <v>USDCOM</v>
          </cell>
          <cell r="E776" t="str">
            <v>SWAP USD</v>
          </cell>
          <cell r="F776" t="str">
            <v>INTERBANK S.A. CORR. CÂMBIO, TÍTS. E VALS. MOBILIÁ</v>
          </cell>
          <cell r="G776">
            <v>36797</v>
          </cell>
          <cell r="H776">
            <v>36875</v>
          </cell>
          <cell r="I776">
            <v>9246000</v>
          </cell>
          <cell r="J776">
            <v>9242857.0183333308</v>
          </cell>
          <cell r="K776">
            <v>9370423.7149999999</v>
          </cell>
          <cell r="L776">
            <v>6.54</v>
          </cell>
          <cell r="O776" t="str">
            <v>T</v>
          </cell>
          <cell r="P776">
            <v>7.52</v>
          </cell>
          <cell r="Q776">
            <v>9223918.0772583447</v>
          </cell>
          <cell r="R776">
            <v>-18938.941074986011</v>
          </cell>
        </row>
        <row r="777">
          <cell r="A777">
            <v>6927</v>
          </cell>
          <cell r="B777">
            <v>25970</v>
          </cell>
          <cell r="C777" t="str">
            <v>A</v>
          </cell>
          <cell r="D777" t="str">
            <v>CDI</v>
          </cell>
          <cell r="E777" t="str">
            <v>SWAP CDI</v>
          </cell>
          <cell r="F777" t="str">
            <v>DC CORRETORA DE CÂMBIO, TÍT. VAL. MOB. S.A.</v>
          </cell>
          <cell r="G777">
            <v>36797</v>
          </cell>
          <cell r="H777">
            <v>36875</v>
          </cell>
          <cell r="I777">
            <v>18492000</v>
          </cell>
          <cell r="J777">
            <v>18506898.010000002</v>
          </cell>
          <cell r="K777">
            <v>19097743.260000002</v>
          </cell>
          <cell r="L777">
            <v>100</v>
          </cell>
          <cell r="M777" t="str">
            <v>S</v>
          </cell>
          <cell r="O777" t="str">
            <v>T</v>
          </cell>
          <cell r="P777">
            <v>100</v>
          </cell>
          <cell r="Q777">
            <v>18506898.010000002</v>
          </cell>
          <cell r="R777">
            <v>0</v>
          </cell>
        </row>
        <row r="778">
          <cell r="A778">
            <v>6929</v>
          </cell>
          <cell r="B778">
            <v>25974</v>
          </cell>
          <cell r="C778" t="str">
            <v>A</v>
          </cell>
          <cell r="D778" t="str">
            <v>CDI</v>
          </cell>
          <cell r="E778" t="str">
            <v>SWAP CDI</v>
          </cell>
          <cell r="F778" t="str">
            <v>C.M. CAPITAL MARKETS DISTR. TÍT. VAL. MOB. LTDA</v>
          </cell>
          <cell r="G778">
            <v>36797</v>
          </cell>
          <cell r="H778">
            <v>36875</v>
          </cell>
          <cell r="I778">
            <v>18492000</v>
          </cell>
          <cell r="J778">
            <v>18506898.010000002</v>
          </cell>
          <cell r="K778">
            <v>19097743.260000002</v>
          </cell>
          <cell r="L778">
            <v>100</v>
          </cell>
          <cell r="M778" t="str">
            <v>S</v>
          </cell>
          <cell r="O778" t="str">
            <v>T</v>
          </cell>
          <cell r="P778">
            <v>100</v>
          </cell>
          <cell r="Q778">
            <v>18506898.010000002</v>
          </cell>
          <cell r="R778">
            <v>0</v>
          </cell>
        </row>
        <row r="779">
          <cell r="A779">
            <v>6931</v>
          </cell>
          <cell r="B779">
            <v>25978</v>
          </cell>
          <cell r="C779" t="str">
            <v>A</v>
          </cell>
          <cell r="D779" t="str">
            <v>CDI</v>
          </cell>
          <cell r="E779" t="str">
            <v>SWAP CDI</v>
          </cell>
          <cell r="F779" t="str">
            <v>DC CORRETORA DE CÂMBIO, TÍT. VAL. MOB. S.A.</v>
          </cell>
          <cell r="G779">
            <v>36797</v>
          </cell>
          <cell r="H779">
            <v>36875</v>
          </cell>
          <cell r="I779">
            <v>10000000</v>
          </cell>
          <cell r="J779">
            <v>10008056.460000001</v>
          </cell>
          <cell r="K779">
            <v>10327570.439999999</v>
          </cell>
          <cell r="L779">
            <v>100</v>
          </cell>
          <cell r="M779" t="str">
            <v>S</v>
          </cell>
          <cell r="O779" t="str">
            <v>T</v>
          </cell>
          <cell r="P779">
            <v>100</v>
          </cell>
          <cell r="Q779">
            <v>10008056.460000001</v>
          </cell>
          <cell r="R779">
            <v>0</v>
          </cell>
        </row>
        <row r="780">
          <cell r="A780">
            <v>6932</v>
          </cell>
          <cell r="C780" t="str">
            <v>A</v>
          </cell>
          <cell r="D780" t="str">
            <v>PRÉ</v>
          </cell>
          <cell r="E780" t="str">
            <v>SWAP PRÉ</v>
          </cell>
          <cell r="F780" t="str">
            <v>RIO PARACATU MINERAÇÃO S.A.</v>
          </cell>
          <cell r="G780">
            <v>36797</v>
          </cell>
          <cell r="H780">
            <v>37158</v>
          </cell>
          <cell r="I780">
            <v>4623000</v>
          </cell>
          <cell r="J780">
            <v>4626604.255026795</v>
          </cell>
          <cell r="K780">
            <v>5321276.5562983537</v>
          </cell>
          <cell r="L780">
            <v>15.0595596</v>
          </cell>
          <cell r="M780" t="str">
            <v>C</v>
          </cell>
          <cell r="O780" t="str">
            <v>H</v>
          </cell>
          <cell r="P780">
            <v>16.48</v>
          </cell>
          <cell r="Q780">
            <v>4570471.5727150925</v>
          </cell>
          <cell r="R780">
            <v>-56132.68231170252</v>
          </cell>
        </row>
        <row r="781">
          <cell r="A781">
            <v>6933</v>
          </cell>
          <cell r="B781">
            <v>25982</v>
          </cell>
          <cell r="C781" t="str">
            <v>A</v>
          </cell>
          <cell r="D781" t="str">
            <v>CDI</v>
          </cell>
          <cell r="E781" t="str">
            <v>SWAP CDI</v>
          </cell>
          <cell r="F781" t="str">
            <v>CITROSUCO PAULISTA S.A.</v>
          </cell>
          <cell r="G781">
            <v>36797</v>
          </cell>
          <cell r="H781">
            <v>36851</v>
          </cell>
          <cell r="I781">
            <v>9246000</v>
          </cell>
          <cell r="J781">
            <v>9253449</v>
          </cell>
          <cell r="K781">
            <v>9445159.0199999996</v>
          </cell>
          <cell r="L781">
            <v>100</v>
          </cell>
          <cell r="M781" t="str">
            <v>S</v>
          </cell>
          <cell r="O781" t="str">
            <v>T</v>
          </cell>
          <cell r="P781">
            <v>100</v>
          </cell>
          <cell r="Q781">
            <v>9253449</v>
          </cell>
          <cell r="R781">
            <v>0</v>
          </cell>
        </row>
        <row r="782">
          <cell r="A782">
            <v>6934</v>
          </cell>
          <cell r="C782" t="str">
            <v>A</v>
          </cell>
          <cell r="D782" t="str">
            <v>PRÉ</v>
          </cell>
          <cell r="E782" t="str">
            <v>SWAP PRÉ</v>
          </cell>
          <cell r="F782" t="str">
            <v>FDO. DE INVEST. FINANC. EXCELLENCE II</v>
          </cell>
          <cell r="G782">
            <v>36797</v>
          </cell>
          <cell r="H782">
            <v>36893</v>
          </cell>
          <cell r="I782">
            <v>18492000</v>
          </cell>
          <cell r="J782">
            <v>18500246.321411744</v>
          </cell>
          <cell r="K782">
            <v>18892000.00074172</v>
          </cell>
          <cell r="L782">
            <v>8.3559329000000009</v>
          </cell>
          <cell r="M782" t="str">
            <v>S</v>
          </cell>
          <cell r="O782" t="str">
            <v>T</v>
          </cell>
          <cell r="P782">
            <v>15.45</v>
          </cell>
          <cell r="Q782">
            <v>18196396.560714409</v>
          </cell>
          <cell r="R782">
            <v>-303849.760697335</v>
          </cell>
        </row>
        <row r="783">
          <cell r="A783">
            <v>6940</v>
          </cell>
          <cell r="C783" t="str">
            <v>A</v>
          </cell>
          <cell r="D783" t="str">
            <v>PRÉ</v>
          </cell>
          <cell r="E783" t="str">
            <v>SWAP PRÉ</v>
          </cell>
          <cell r="F783" t="str">
            <v>BANCOCIDADE CVMC LTDA</v>
          </cell>
          <cell r="G783">
            <v>36798</v>
          </cell>
          <cell r="H783">
            <v>36888</v>
          </cell>
          <cell r="I783">
            <v>50000000</v>
          </cell>
          <cell r="J783">
            <v>50020171.203009933</v>
          </cell>
          <cell r="K783">
            <v>51848388.233884767</v>
          </cell>
          <cell r="L783">
            <v>15.627470300000001</v>
          </cell>
          <cell r="M783" t="str">
            <v>S</v>
          </cell>
          <cell r="O783" t="str">
            <v>T</v>
          </cell>
          <cell r="P783">
            <v>15.81</v>
          </cell>
          <cell r="Q783">
            <v>50000174.6627056</v>
          </cell>
          <cell r="R783">
            <v>-19996.540304332972</v>
          </cell>
        </row>
        <row r="784">
          <cell r="A784">
            <v>6941</v>
          </cell>
          <cell r="C784" t="str">
            <v>A</v>
          </cell>
          <cell r="D784" t="str">
            <v>USDCOM</v>
          </cell>
          <cell r="E784" t="str">
            <v>SWAP USD</v>
          </cell>
          <cell r="F784" t="str">
            <v>SENIOR S.A. CCTVM</v>
          </cell>
          <cell r="G784">
            <v>36798</v>
          </cell>
          <cell r="H784">
            <v>36907</v>
          </cell>
          <cell r="I784">
            <v>1888354.77</v>
          </cell>
          <cell r="J784">
            <v>1888769.7884150066</v>
          </cell>
          <cell r="K784">
            <v>1933591.7772357264</v>
          </cell>
          <cell r="L784">
            <v>7.9119999999999999</v>
          </cell>
          <cell r="O784" t="str">
            <v>T</v>
          </cell>
          <cell r="P784">
            <v>7.38</v>
          </cell>
          <cell r="Q784">
            <v>1891714.4332427108</v>
          </cell>
          <cell r="R784">
            <v>2944.6448277041782</v>
          </cell>
        </row>
        <row r="785">
          <cell r="A785">
            <v>6942</v>
          </cell>
          <cell r="C785" t="str">
            <v>A</v>
          </cell>
          <cell r="D785" t="str">
            <v>USDCOM</v>
          </cell>
          <cell r="E785" t="str">
            <v>SWAP USD</v>
          </cell>
          <cell r="F785" t="str">
            <v>SENIOR S.A. CCTVM</v>
          </cell>
          <cell r="G785">
            <v>36798</v>
          </cell>
          <cell r="H785">
            <v>37088</v>
          </cell>
          <cell r="I785">
            <v>63228859.270000003</v>
          </cell>
          <cell r="J785">
            <v>63243033.423891135</v>
          </cell>
          <cell r="K785">
            <v>67339363.898428306</v>
          </cell>
          <cell r="L785">
            <v>8.0701999999999998</v>
          </cell>
          <cell r="O785" t="str">
            <v>T</v>
          </cell>
          <cell r="P785">
            <v>8.1199999999999992</v>
          </cell>
          <cell r="Q785">
            <v>63220093.797906429</v>
          </cell>
          <cell r="R785">
            <v>-22939.625984705985</v>
          </cell>
        </row>
      </sheetData>
      <sheetData sheetId="3" refreshError="1">
        <row r="3">
          <cell r="A3">
            <v>1487</v>
          </cell>
          <cell r="B3">
            <v>9130</v>
          </cell>
          <cell r="C3" t="str">
            <v>P</v>
          </cell>
          <cell r="D3" t="str">
            <v>USDCOM</v>
          </cell>
          <cell r="E3" t="str">
            <v>SWAP USD</v>
          </cell>
          <cell r="F3" t="str">
            <v>VEPESA VEÍCULOS PESADOS LTDA</v>
          </cell>
          <cell r="G3">
            <v>35774</v>
          </cell>
          <cell r="H3">
            <v>36888</v>
          </cell>
          <cell r="I3">
            <v>254501.83</v>
          </cell>
          <cell r="J3">
            <v>531205.49509450293</v>
          </cell>
          <cell r="K3">
            <v>540613.91082851507</v>
          </cell>
          <cell r="L3">
            <v>9</v>
          </cell>
          <cell r="M3" t="str">
            <v>C</v>
          </cell>
          <cell r="O3" t="str">
            <v>T</v>
          </cell>
          <cell r="P3">
            <v>7.43</v>
          </cell>
          <cell r="Q3">
            <v>530861.61430690624</v>
          </cell>
          <cell r="R3">
            <v>343.88078759668861</v>
          </cell>
        </row>
        <row r="4">
          <cell r="A4">
            <v>1488</v>
          </cell>
          <cell r="B4">
            <v>9131</v>
          </cell>
          <cell r="C4" t="str">
            <v>P</v>
          </cell>
          <cell r="D4" t="str">
            <v>USDCOM</v>
          </cell>
          <cell r="E4" t="str">
            <v>SWAP USD</v>
          </cell>
          <cell r="F4" t="str">
            <v>VEPESA VEÍCULOS PESADOS LTDA</v>
          </cell>
          <cell r="G4">
            <v>35774</v>
          </cell>
          <cell r="H4">
            <v>36979</v>
          </cell>
          <cell r="I4">
            <v>244865.13</v>
          </cell>
          <cell r="J4">
            <v>511091.42363742465</v>
          </cell>
          <cell r="K4">
            <v>529399.17612592946</v>
          </cell>
          <cell r="L4">
            <v>9</v>
          </cell>
          <cell r="M4" t="str">
            <v>C</v>
          </cell>
          <cell r="O4" t="str">
            <v>T</v>
          </cell>
          <cell r="P4">
            <v>7.72</v>
          </cell>
          <cell r="Q4">
            <v>509730.14383573469</v>
          </cell>
          <cell r="R4">
            <v>1361.2798016899615</v>
          </cell>
        </row>
        <row r="5">
          <cell r="A5">
            <v>1489</v>
          </cell>
          <cell r="B5">
            <v>9132</v>
          </cell>
          <cell r="C5" t="str">
            <v>P</v>
          </cell>
          <cell r="D5" t="str">
            <v>USDCOM</v>
          </cell>
          <cell r="E5" t="str">
            <v>SWAP USD</v>
          </cell>
          <cell r="F5" t="str">
            <v>VEPESA VEÍCULOS PESADOS LTDA</v>
          </cell>
          <cell r="G5">
            <v>35774</v>
          </cell>
          <cell r="H5">
            <v>37070</v>
          </cell>
          <cell r="I5">
            <v>236079.83</v>
          </cell>
          <cell r="J5">
            <v>492754.42529028608</v>
          </cell>
          <cell r="K5">
            <v>519328.84305220994</v>
          </cell>
          <cell r="L5">
            <v>9</v>
          </cell>
          <cell r="M5" t="str">
            <v>C</v>
          </cell>
          <cell r="O5" t="str">
            <v>T</v>
          </cell>
          <cell r="P5">
            <v>8.1</v>
          </cell>
          <cell r="Q5">
            <v>489484.1050325699</v>
          </cell>
          <cell r="R5">
            <v>3270.3202577161719</v>
          </cell>
        </row>
        <row r="6">
          <cell r="A6">
            <v>3022</v>
          </cell>
          <cell r="B6">
            <v>20672</v>
          </cell>
          <cell r="C6" t="str">
            <v>P</v>
          </cell>
          <cell r="D6" t="str">
            <v>USDCOM</v>
          </cell>
          <cell r="E6" t="str">
            <v>SWAP USD</v>
          </cell>
          <cell r="F6" t="str">
            <v>FDO. DE INVEST. FINANC. EXCELLENCE II</v>
          </cell>
          <cell r="G6">
            <v>36035</v>
          </cell>
          <cell r="H6">
            <v>36874</v>
          </cell>
          <cell r="I6">
            <v>26859495.84</v>
          </cell>
          <cell r="J6">
            <v>56301410.003286198</v>
          </cell>
          <cell r="K6">
            <v>57682703.607569784</v>
          </cell>
          <cell r="L6">
            <v>15.7</v>
          </cell>
          <cell r="M6" t="str">
            <v>S</v>
          </cell>
          <cell r="O6" t="str">
            <v>T</v>
          </cell>
          <cell r="P6">
            <v>7.47</v>
          </cell>
          <cell r="Q6">
            <v>56798202.798721664</v>
          </cell>
          <cell r="R6">
            <v>-496792.79543546587</v>
          </cell>
        </row>
        <row r="7">
          <cell r="A7">
            <v>3653</v>
          </cell>
          <cell r="B7">
            <v>27458</v>
          </cell>
          <cell r="C7" t="str">
            <v>P</v>
          </cell>
          <cell r="D7" t="str">
            <v>PRÉ</v>
          </cell>
          <cell r="E7" t="str">
            <v>SWAP PRÉ</v>
          </cell>
          <cell r="F7" t="str">
            <v>BANCO CHASE MANHATTAN S/A</v>
          </cell>
          <cell r="G7">
            <v>36192</v>
          </cell>
          <cell r="H7">
            <v>37288</v>
          </cell>
          <cell r="I7">
            <v>66668.160000000003</v>
          </cell>
          <cell r="J7">
            <v>141106.81853338116</v>
          </cell>
          <cell r="K7">
            <v>258152.05084623341</v>
          </cell>
          <cell r="L7">
            <v>56</v>
          </cell>
          <cell r="M7" t="str">
            <v>S</v>
          </cell>
          <cell r="O7" t="str">
            <v>T</v>
          </cell>
          <cell r="P7">
            <v>16.649999999999999</v>
          </cell>
          <cell r="Q7">
            <v>209431.0142900238</v>
          </cell>
          <cell r="R7">
            <v>-68324.195756642643</v>
          </cell>
        </row>
        <row r="8">
          <cell r="A8">
            <v>3654</v>
          </cell>
          <cell r="B8">
            <v>27457</v>
          </cell>
          <cell r="C8" t="str">
            <v>P</v>
          </cell>
          <cell r="D8" t="str">
            <v>PRÉ</v>
          </cell>
          <cell r="E8" t="str">
            <v>SWAP PRÉ</v>
          </cell>
          <cell r="F8" t="str">
            <v>BANCO CHASE MANHATTAN S/A</v>
          </cell>
          <cell r="G8">
            <v>36192</v>
          </cell>
          <cell r="H8">
            <v>37258</v>
          </cell>
          <cell r="I8">
            <v>69185.039999999994</v>
          </cell>
          <cell r="J8">
            <v>146433.93314746823</v>
          </cell>
          <cell r="K8">
            <v>258152.05726914649</v>
          </cell>
          <cell r="L8">
            <v>56</v>
          </cell>
          <cell r="M8" t="str">
            <v>S</v>
          </cell>
          <cell r="O8" t="str">
            <v>T</v>
          </cell>
          <cell r="P8">
            <v>16.53</v>
          </cell>
          <cell r="Q8">
            <v>212402.34967990834</v>
          </cell>
          <cell r="R8">
            <v>-65968.416532440111</v>
          </cell>
        </row>
        <row r="9">
          <cell r="A9">
            <v>3655</v>
          </cell>
          <cell r="B9">
            <v>27456</v>
          </cell>
          <cell r="C9" t="str">
            <v>P</v>
          </cell>
          <cell r="D9" t="str">
            <v>PRÉ</v>
          </cell>
          <cell r="E9" t="str">
            <v>SWAP PRÉ</v>
          </cell>
          <cell r="F9" t="str">
            <v>BANCO CHASE MANHATTAN S/A</v>
          </cell>
          <cell r="G9">
            <v>36192</v>
          </cell>
          <cell r="H9">
            <v>37228</v>
          </cell>
          <cell r="I9">
            <v>71796.94</v>
          </cell>
          <cell r="J9">
            <v>151962.16280503399</v>
          </cell>
          <cell r="K9">
            <v>258152.07035968004</v>
          </cell>
          <cell r="L9">
            <v>56</v>
          </cell>
          <cell r="M9" t="str">
            <v>S</v>
          </cell>
          <cell r="O9" t="str">
            <v>T</v>
          </cell>
          <cell r="P9">
            <v>16.52</v>
          </cell>
          <cell r="Q9">
            <v>215162.00608268255</v>
          </cell>
          <cell r="R9">
            <v>-63199.843277648557</v>
          </cell>
        </row>
        <row r="10">
          <cell r="A10">
            <v>3656</v>
          </cell>
          <cell r="B10">
            <v>27455</v>
          </cell>
          <cell r="C10" t="str">
            <v>P</v>
          </cell>
          <cell r="D10" t="str">
            <v>PRÉ</v>
          </cell>
          <cell r="E10" t="str">
            <v>SWAP PRÉ</v>
          </cell>
          <cell r="F10" t="str">
            <v>BANCO CHASE MANHATTAN S/A</v>
          </cell>
          <cell r="G10">
            <v>36192</v>
          </cell>
          <cell r="H10">
            <v>37196</v>
          </cell>
          <cell r="I10">
            <v>74691.740000000005</v>
          </cell>
          <cell r="J10">
            <v>158089.1658345226</v>
          </cell>
          <cell r="K10">
            <v>258152.07683175831</v>
          </cell>
          <cell r="L10">
            <v>56</v>
          </cell>
          <cell r="M10" t="str">
            <v>S</v>
          </cell>
          <cell r="O10" t="str">
            <v>T</v>
          </cell>
          <cell r="P10">
            <v>16.600000000000001</v>
          </cell>
          <cell r="Q10">
            <v>217942.30934444364</v>
          </cell>
          <cell r="R10">
            <v>-59853.143509921036</v>
          </cell>
        </row>
        <row r="11">
          <cell r="A11">
            <v>3657</v>
          </cell>
          <cell r="B11">
            <v>27454</v>
          </cell>
          <cell r="C11" t="str">
            <v>P</v>
          </cell>
          <cell r="D11" t="str">
            <v>PRÉ</v>
          </cell>
          <cell r="E11" t="str">
            <v>SWAP PRÉ</v>
          </cell>
          <cell r="F11" t="str">
            <v>BANCO CHASE MANHATTAN S/A</v>
          </cell>
          <cell r="G11">
            <v>36192</v>
          </cell>
          <cell r="H11">
            <v>37165</v>
          </cell>
          <cell r="I11">
            <v>77607.33</v>
          </cell>
          <cell r="J11">
            <v>164260.17203969971</v>
          </cell>
          <cell r="K11">
            <v>258152.07191085658</v>
          </cell>
          <cell r="L11">
            <v>56</v>
          </cell>
          <cell r="M11" t="str">
            <v>S</v>
          </cell>
          <cell r="O11" t="str">
            <v>T</v>
          </cell>
          <cell r="P11">
            <v>16.5</v>
          </cell>
          <cell r="Q11">
            <v>221022.05940791807</v>
          </cell>
          <cell r="R11">
            <v>-56761.887368218362</v>
          </cell>
        </row>
        <row r="12">
          <cell r="A12">
            <v>3658</v>
          </cell>
          <cell r="B12">
            <v>27453</v>
          </cell>
          <cell r="C12" t="str">
            <v>P</v>
          </cell>
          <cell r="D12" t="str">
            <v>PRÉ</v>
          </cell>
          <cell r="E12" t="str">
            <v>SWAP PRÉ</v>
          </cell>
          <cell r="F12" t="str">
            <v>BANCO CHASE MANHATTAN S/A</v>
          </cell>
          <cell r="G12">
            <v>36192</v>
          </cell>
          <cell r="H12">
            <v>37137</v>
          </cell>
          <cell r="I12">
            <v>80338.47</v>
          </cell>
          <cell r="J12">
            <v>170040.77969962702</v>
          </cell>
          <cell r="K12">
            <v>258152.07919305537</v>
          </cell>
          <cell r="L12">
            <v>56</v>
          </cell>
          <cell r="M12" t="str">
            <v>S</v>
          </cell>
          <cell r="O12" t="str">
            <v>T</v>
          </cell>
          <cell r="P12">
            <v>16.47</v>
          </cell>
          <cell r="Q12">
            <v>223717.17334949374</v>
          </cell>
          <cell r="R12">
            <v>-53676.393649866717</v>
          </cell>
        </row>
        <row r="13">
          <cell r="A13">
            <v>3659</v>
          </cell>
          <cell r="B13">
            <v>27452</v>
          </cell>
          <cell r="C13" t="str">
            <v>P</v>
          </cell>
          <cell r="D13" t="str">
            <v>PRÉ</v>
          </cell>
          <cell r="E13" t="str">
            <v>SWAP PRÉ</v>
          </cell>
          <cell r="F13" t="str">
            <v>BANCO CHASE MANHATTAN S/A</v>
          </cell>
          <cell r="G13">
            <v>36192</v>
          </cell>
          <cell r="H13">
            <v>37104</v>
          </cell>
          <cell r="I13">
            <v>83680.95</v>
          </cell>
          <cell r="J13">
            <v>177115.32201205104</v>
          </cell>
          <cell r="K13">
            <v>258152.05373632099</v>
          </cell>
          <cell r="L13">
            <v>56</v>
          </cell>
          <cell r="M13" t="str">
            <v>S</v>
          </cell>
          <cell r="O13" t="str">
            <v>T</v>
          </cell>
          <cell r="P13">
            <v>16.399999999999999</v>
          </cell>
          <cell r="Q13">
            <v>226993.10085034702</v>
          </cell>
          <cell r="R13">
            <v>-49877.778838295984</v>
          </cell>
        </row>
        <row r="14">
          <cell r="A14">
            <v>3660</v>
          </cell>
          <cell r="B14">
            <v>27451</v>
          </cell>
          <cell r="C14" t="str">
            <v>P</v>
          </cell>
          <cell r="D14" t="str">
            <v>PRÉ</v>
          </cell>
          <cell r="E14" t="str">
            <v>SWAP PRÉ</v>
          </cell>
          <cell r="F14" t="str">
            <v>BANCO CHASE MANHATTAN S/A</v>
          </cell>
          <cell r="G14">
            <v>36192</v>
          </cell>
          <cell r="H14">
            <v>37074</v>
          </cell>
          <cell r="I14">
            <v>86840.1</v>
          </cell>
          <cell r="J14">
            <v>183801.83632067652</v>
          </cell>
          <cell r="K14">
            <v>258152.051608134</v>
          </cell>
          <cell r="L14">
            <v>56</v>
          </cell>
          <cell r="M14" t="str">
            <v>S</v>
          </cell>
          <cell r="O14" t="str">
            <v>T</v>
          </cell>
          <cell r="P14">
            <v>16.21</v>
          </cell>
          <cell r="Q14">
            <v>230160.62465226406</v>
          </cell>
          <cell r="R14">
            <v>-46358.788331587537</v>
          </cell>
        </row>
        <row r="15">
          <cell r="A15">
            <v>3661</v>
          </cell>
          <cell r="B15">
            <v>27450</v>
          </cell>
          <cell r="C15" t="str">
            <v>P</v>
          </cell>
          <cell r="D15" t="str">
            <v>PRÉ</v>
          </cell>
          <cell r="E15" t="str">
            <v>SWAP PRÉ</v>
          </cell>
          <cell r="F15" t="str">
            <v>BANCO CHASE MANHATTAN S/A</v>
          </cell>
          <cell r="G15">
            <v>36192</v>
          </cell>
          <cell r="H15">
            <v>37043</v>
          </cell>
          <cell r="I15">
            <v>90229.91</v>
          </cell>
          <cell r="J15">
            <v>190976.55517496378</v>
          </cell>
          <cell r="K15">
            <v>258152.07273485401</v>
          </cell>
          <cell r="L15">
            <v>56</v>
          </cell>
          <cell r="M15" t="str">
            <v>S</v>
          </cell>
          <cell r="O15" t="str">
            <v>T</v>
          </cell>
          <cell r="P15">
            <v>16.28</v>
          </cell>
          <cell r="Q15">
            <v>233059.69126502619</v>
          </cell>
          <cell r="R15">
            <v>-42083.136090062413</v>
          </cell>
        </row>
        <row r="16">
          <cell r="A16">
            <v>3662</v>
          </cell>
          <cell r="B16">
            <v>27449</v>
          </cell>
          <cell r="C16" t="str">
            <v>P</v>
          </cell>
          <cell r="D16" t="str">
            <v>PRÉ</v>
          </cell>
          <cell r="E16" t="str">
            <v>SWAP PRÉ</v>
          </cell>
          <cell r="F16" t="str">
            <v>BANCO CHASE MANHATTAN S/A</v>
          </cell>
          <cell r="G16">
            <v>36192</v>
          </cell>
          <cell r="H16">
            <v>37013</v>
          </cell>
          <cell r="I16">
            <v>93636.3</v>
          </cell>
          <cell r="J16">
            <v>198186.36650894876</v>
          </cell>
          <cell r="K16">
            <v>258152.07492571042</v>
          </cell>
          <cell r="L16">
            <v>56</v>
          </cell>
          <cell r="M16" t="str">
            <v>S</v>
          </cell>
          <cell r="O16" t="str">
            <v>T</v>
          </cell>
          <cell r="P16">
            <v>16.03</v>
          </cell>
          <cell r="Q16">
            <v>236309.82786624605</v>
          </cell>
          <cell r="R16">
            <v>-38123.461357297288</v>
          </cell>
        </row>
        <row r="17">
          <cell r="A17">
            <v>3663</v>
          </cell>
          <cell r="B17">
            <v>27448</v>
          </cell>
          <cell r="C17" t="str">
            <v>P</v>
          </cell>
          <cell r="D17" t="str">
            <v>PRÉ</v>
          </cell>
          <cell r="E17" t="str">
            <v>SWAP PRÉ</v>
          </cell>
          <cell r="F17" t="str">
            <v>BANCO CHASE MANHATTAN S/A</v>
          </cell>
          <cell r="G17">
            <v>36192</v>
          </cell>
          <cell r="H17">
            <v>36983</v>
          </cell>
          <cell r="I17">
            <v>97171.28</v>
          </cell>
          <cell r="J17">
            <v>205668.34563330334</v>
          </cell>
          <cell r="K17">
            <v>258152.05271671445</v>
          </cell>
          <cell r="L17">
            <v>56</v>
          </cell>
          <cell r="M17" t="str">
            <v>S</v>
          </cell>
          <cell r="O17" t="str">
            <v>T</v>
          </cell>
          <cell r="P17">
            <v>16</v>
          </cell>
          <cell r="Q17">
            <v>239288.88222470411</v>
          </cell>
          <cell r="R17">
            <v>-33620.536591400771</v>
          </cell>
        </row>
        <row r="18">
          <cell r="A18">
            <v>3664</v>
          </cell>
          <cell r="B18">
            <v>27447</v>
          </cell>
          <cell r="C18" t="str">
            <v>P</v>
          </cell>
          <cell r="D18" t="str">
            <v>PRÉ</v>
          </cell>
          <cell r="E18" t="str">
            <v>SWAP PRÉ</v>
          </cell>
          <cell r="F18" t="str">
            <v>BANCO CHASE MANHATTAN S/A</v>
          </cell>
          <cell r="G18">
            <v>36192</v>
          </cell>
          <cell r="H18">
            <v>36951</v>
          </cell>
          <cell r="I18">
            <v>101089.16</v>
          </cell>
          <cell r="J18">
            <v>213960.75361629797</v>
          </cell>
          <cell r="K18">
            <v>258152.07248937702</v>
          </cell>
          <cell r="L18">
            <v>56</v>
          </cell>
          <cell r="M18" t="str">
            <v>S</v>
          </cell>
          <cell r="O18" t="str">
            <v>T</v>
          </cell>
          <cell r="P18">
            <v>15.85</v>
          </cell>
          <cell r="Q18">
            <v>242600.99164261695</v>
          </cell>
          <cell r="R18">
            <v>-28640.238026318984</v>
          </cell>
        </row>
        <row r="19">
          <cell r="A19">
            <v>3665</v>
          </cell>
          <cell r="B19">
            <v>27446</v>
          </cell>
          <cell r="C19" t="str">
            <v>P</v>
          </cell>
          <cell r="D19" t="str">
            <v>PRÉ</v>
          </cell>
          <cell r="E19" t="str">
            <v>SWAP PRÉ</v>
          </cell>
          <cell r="F19" t="str">
            <v>BANCO CHASE MANHATTAN S/A</v>
          </cell>
          <cell r="G19">
            <v>36192</v>
          </cell>
          <cell r="H19">
            <v>36923</v>
          </cell>
          <cell r="I19">
            <v>104646.66</v>
          </cell>
          <cell r="J19">
            <v>221490.39755626128</v>
          </cell>
          <cell r="K19">
            <v>258152.06159053426</v>
          </cell>
          <cell r="L19">
            <v>56</v>
          </cell>
          <cell r="M19" t="str">
            <v>S</v>
          </cell>
          <cell r="O19" t="str">
            <v>T</v>
          </cell>
          <cell r="P19">
            <v>15.96</v>
          </cell>
          <cell r="Q19">
            <v>245316.74108825289</v>
          </cell>
          <cell r="R19">
            <v>-23826.343531991617</v>
          </cell>
        </row>
        <row r="20">
          <cell r="A20">
            <v>3668</v>
          </cell>
          <cell r="B20">
            <v>27445</v>
          </cell>
          <cell r="C20" t="str">
            <v>P</v>
          </cell>
          <cell r="D20" t="str">
            <v>PRÉ</v>
          </cell>
          <cell r="E20" t="str">
            <v>SWAP PRÉ</v>
          </cell>
          <cell r="F20" t="str">
            <v>BANCO CHASE MANHATTAN S/A</v>
          </cell>
          <cell r="G20">
            <v>36192</v>
          </cell>
          <cell r="H20">
            <v>36893</v>
          </cell>
          <cell r="I20">
            <v>108597.32</v>
          </cell>
          <cell r="J20">
            <v>229852.1862078018</v>
          </cell>
          <cell r="K20">
            <v>258152.07326795248</v>
          </cell>
          <cell r="L20">
            <v>56</v>
          </cell>
          <cell r="M20" t="str">
            <v>S</v>
          </cell>
          <cell r="O20" t="str">
            <v>T</v>
          </cell>
          <cell r="P20">
            <v>15.45</v>
          </cell>
          <cell r="Q20">
            <v>248646.91393022647</v>
          </cell>
          <cell r="R20">
            <v>-18794.727722424665</v>
          </cell>
        </row>
        <row r="21">
          <cell r="A21">
            <v>3669</v>
          </cell>
          <cell r="B21">
            <v>27444</v>
          </cell>
          <cell r="C21" t="str">
            <v>P</v>
          </cell>
          <cell r="D21" t="str">
            <v>PRÉ</v>
          </cell>
          <cell r="E21" t="str">
            <v>SWAP PRÉ</v>
          </cell>
          <cell r="F21" t="str">
            <v>BANCO CHASE MANHATTAN S/A</v>
          </cell>
          <cell r="G21">
            <v>36192</v>
          </cell>
          <cell r="H21">
            <v>36861</v>
          </cell>
          <cell r="I21">
            <v>112975.88</v>
          </cell>
          <cell r="J21">
            <v>239119.64868700507</v>
          </cell>
          <cell r="K21">
            <v>258152.06979978585</v>
          </cell>
          <cell r="L21">
            <v>56</v>
          </cell>
          <cell r="M21" t="str">
            <v>S</v>
          </cell>
          <cell r="O21" t="str">
            <v>T</v>
          </cell>
          <cell r="P21">
            <v>15.85</v>
          </cell>
          <cell r="Q21">
            <v>251693.10501339519</v>
          </cell>
          <cell r="R21">
            <v>-12573.456326390122</v>
          </cell>
        </row>
        <row r="22">
          <cell r="A22">
            <v>3671</v>
          </cell>
          <cell r="B22">
            <v>27443</v>
          </cell>
          <cell r="C22" t="str">
            <v>P</v>
          </cell>
          <cell r="D22" t="str">
            <v>PRÉ</v>
          </cell>
          <cell r="E22" t="str">
            <v>SWAP PRÉ</v>
          </cell>
          <cell r="F22" t="str">
            <v>BANCO CHASE MANHATTAN S/A</v>
          </cell>
          <cell r="G22">
            <v>36192</v>
          </cell>
          <cell r="H22">
            <v>36831</v>
          </cell>
          <cell r="I22">
            <v>117240.98</v>
          </cell>
          <cell r="J22">
            <v>248146.96685097905</v>
          </cell>
          <cell r="K22">
            <v>258152.06421257698</v>
          </cell>
          <cell r="L22">
            <v>56</v>
          </cell>
          <cell r="M22" t="str">
            <v>S</v>
          </cell>
          <cell r="O22" t="str">
            <v>T</v>
          </cell>
          <cell r="P22">
            <v>16.079999999999998</v>
          </cell>
          <cell r="Q22">
            <v>254752.20152689732</v>
          </cell>
          <cell r="R22">
            <v>-6605.2346759182692</v>
          </cell>
        </row>
        <row r="23">
          <cell r="A23">
            <v>3673</v>
          </cell>
          <cell r="B23">
            <v>27442</v>
          </cell>
          <cell r="C23" t="str">
            <v>P</v>
          </cell>
          <cell r="D23" t="str">
            <v>PRÉ</v>
          </cell>
          <cell r="E23" t="str">
            <v>SWAP PRÉ</v>
          </cell>
          <cell r="F23" t="str">
            <v>BANCO CHASE MANHATTAN S/A</v>
          </cell>
          <cell r="G23">
            <v>36192</v>
          </cell>
          <cell r="H23">
            <v>36801</v>
          </cell>
          <cell r="I23">
            <v>121667.1</v>
          </cell>
          <cell r="J23">
            <v>257515.09267966505</v>
          </cell>
          <cell r="K23">
            <v>258152.06422560391</v>
          </cell>
          <cell r="L23">
            <v>56</v>
          </cell>
          <cell r="M23" t="str">
            <v>S</v>
          </cell>
          <cell r="O23" t="str">
            <v>T</v>
          </cell>
          <cell r="P23">
            <v>11.52</v>
          </cell>
          <cell r="Q23">
            <v>257995.75315071532</v>
          </cell>
          <cell r="R23">
            <v>-480.66047105027246</v>
          </cell>
        </row>
        <row r="24">
          <cell r="A24">
            <v>4017</v>
          </cell>
          <cell r="B24">
            <v>29938</v>
          </cell>
          <cell r="C24" t="str">
            <v>P</v>
          </cell>
          <cell r="D24" t="str">
            <v>USDCOM</v>
          </cell>
          <cell r="E24" t="str">
            <v>SWAP USD</v>
          </cell>
          <cell r="F24" t="str">
            <v>SIEMENS LTDA</v>
          </cell>
          <cell r="G24">
            <v>36404</v>
          </cell>
          <cell r="H24">
            <v>36958</v>
          </cell>
          <cell r="I24">
            <v>45970715.460000001</v>
          </cell>
          <cell r="J24">
            <v>50143789.50349196</v>
          </cell>
          <cell r="K24">
            <v>52480360.005218416</v>
          </cell>
          <cell r="L24">
            <v>11.931564</v>
          </cell>
          <cell r="M24" t="str">
            <v>S</v>
          </cell>
          <cell r="O24" t="str">
            <v>T</v>
          </cell>
          <cell r="P24">
            <v>7.6</v>
          </cell>
          <cell r="Q24">
            <v>50776411.932460986</v>
          </cell>
          <cell r="R24">
            <v>-632622.42896902561</v>
          </cell>
        </row>
        <row r="25">
          <cell r="A25">
            <v>4566</v>
          </cell>
          <cell r="B25">
            <v>33384</v>
          </cell>
          <cell r="C25" t="str">
            <v>P</v>
          </cell>
          <cell r="D25" t="str">
            <v>PRÉ</v>
          </cell>
          <cell r="E25" t="str">
            <v>SWAP PRÉ</v>
          </cell>
          <cell r="F25" t="str">
            <v>SAFIC CORRETORA DE VALORES DE CÂMBIO LTDA</v>
          </cell>
          <cell r="G25">
            <v>36298</v>
          </cell>
          <cell r="H25">
            <v>36831</v>
          </cell>
          <cell r="I25">
            <v>7000000</v>
          </cell>
          <cell r="J25">
            <v>9401691.0485906005</v>
          </cell>
          <cell r="K25">
            <v>9580507.5710270535</v>
          </cell>
          <cell r="L25">
            <v>23.61</v>
          </cell>
          <cell r="M25" t="str">
            <v>S</v>
          </cell>
          <cell r="O25" t="str">
            <v>T</v>
          </cell>
          <cell r="P25">
            <v>16.079999999999998</v>
          </cell>
          <cell r="Q25">
            <v>9454332.2863166258</v>
          </cell>
          <cell r="R25">
            <v>-52641.237726025283</v>
          </cell>
        </row>
        <row r="26">
          <cell r="A26">
            <v>4567</v>
          </cell>
          <cell r="B26">
            <v>33385</v>
          </cell>
          <cell r="C26" t="str">
            <v>P</v>
          </cell>
          <cell r="D26" t="str">
            <v>PRÉ</v>
          </cell>
          <cell r="E26" t="str">
            <v>SWAP PRÉ</v>
          </cell>
          <cell r="F26" t="str">
            <v>SAFIC CORRETORA DE VALORES DE CÂMBIO LTDA</v>
          </cell>
          <cell r="G26">
            <v>36298</v>
          </cell>
          <cell r="H26">
            <v>36923</v>
          </cell>
          <cell r="I26">
            <v>6000000</v>
          </cell>
          <cell r="J26">
            <v>8076743.6527676247</v>
          </cell>
          <cell r="K26">
            <v>8693316.5269482899</v>
          </cell>
          <cell r="L26">
            <v>23.81</v>
          </cell>
          <cell r="M26" t="str">
            <v>S</v>
          </cell>
          <cell r="O26" t="str">
            <v>T</v>
          </cell>
          <cell r="P26">
            <v>15.96</v>
          </cell>
          <cell r="Q26">
            <v>8261084.8292284207</v>
          </cell>
          <cell r="R26">
            <v>-184341.17646079604</v>
          </cell>
        </row>
        <row r="27">
          <cell r="A27">
            <v>4704</v>
          </cell>
          <cell r="B27">
            <v>35140</v>
          </cell>
          <cell r="C27" t="str">
            <v>P</v>
          </cell>
          <cell r="D27" t="str">
            <v>PRÉ</v>
          </cell>
          <cell r="E27" t="str">
            <v>SWAP PRÉ</v>
          </cell>
          <cell r="F27" t="str">
            <v>SAFIC CORRETORA DE VALORES DE CÂMBIO LTDA</v>
          </cell>
          <cell r="G27">
            <v>36318</v>
          </cell>
          <cell r="H27">
            <v>36951</v>
          </cell>
          <cell r="I27">
            <v>7000000</v>
          </cell>
          <cell r="J27">
            <v>9477898.2801985499</v>
          </cell>
          <cell r="K27">
            <v>10430452.819996405</v>
          </cell>
          <cell r="L27">
            <v>25.46</v>
          </cell>
          <cell r="M27" t="str">
            <v>S</v>
          </cell>
          <cell r="O27" t="str">
            <v>T</v>
          </cell>
          <cell r="P27">
            <v>15.85</v>
          </cell>
          <cell r="Q27">
            <v>9802122.3421198223</v>
          </cell>
          <cell r="R27">
            <v>-324224.06192127243</v>
          </cell>
        </row>
        <row r="28">
          <cell r="A28">
            <v>4725</v>
          </cell>
          <cell r="C28" t="str">
            <v>P</v>
          </cell>
          <cell r="D28" t="str">
            <v>USDCOM</v>
          </cell>
          <cell r="E28" t="str">
            <v>SWAP USD</v>
          </cell>
          <cell r="F28" t="str">
            <v>SCANIA LATIN AMÉRICA LTDA</v>
          </cell>
          <cell r="G28">
            <v>36320</v>
          </cell>
          <cell r="H28">
            <v>36861</v>
          </cell>
          <cell r="I28">
            <v>5418490</v>
          </cell>
          <cell r="J28">
            <v>6612650.606555555</v>
          </cell>
          <cell r="K28">
            <v>6727093.1067777779</v>
          </cell>
          <cell r="L28">
            <v>11.6</v>
          </cell>
          <cell r="M28" t="str">
            <v>C</v>
          </cell>
          <cell r="O28" t="str">
            <v>T</v>
          </cell>
          <cell r="P28">
            <v>7.42</v>
          </cell>
          <cell r="Q28">
            <v>6642190.4646771345</v>
          </cell>
          <cell r="R28">
            <v>-29539.858121579513</v>
          </cell>
        </row>
        <row r="29">
          <cell r="A29">
            <v>4726</v>
          </cell>
          <cell r="C29" t="str">
            <v>P</v>
          </cell>
          <cell r="D29" t="str">
            <v>USDCOM</v>
          </cell>
          <cell r="E29" t="str">
            <v>SWAP USD</v>
          </cell>
          <cell r="F29" t="str">
            <v>SCANIA LATIN AMÉRICA LTDA</v>
          </cell>
          <cell r="G29">
            <v>36320</v>
          </cell>
          <cell r="H29">
            <v>36894</v>
          </cell>
          <cell r="I29">
            <v>5418490</v>
          </cell>
          <cell r="J29">
            <v>6616461.6436527772</v>
          </cell>
          <cell r="K29">
            <v>6792572.9299722211</v>
          </cell>
          <cell r="L29">
            <v>11.65</v>
          </cell>
          <cell r="M29" t="str">
            <v>C</v>
          </cell>
          <cell r="O29" t="str">
            <v>T</v>
          </cell>
          <cell r="P29">
            <v>7.32</v>
          </cell>
          <cell r="Q29">
            <v>6663909.3720472734</v>
          </cell>
          <cell r="R29">
            <v>-47447.728394496255</v>
          </cell>
        </row>
        <row r="30">
          <cell r="A30">
            <v>4727</v>
          </cell>
          <cell r="C30" t="str">
            <v>P</v>
          </cell>
          <cell r="D30" t="str">
            <v>USDCOM</v>
          </cell>
          <cell r="E30" t="str">
            <v>SWAP USD</v>
          </cell>
          <cell r="F30" t="str">
            <v>SCANIA LATIN AMÉRICA LTDA</v>
          </cell>
          <cell r="G30">
            <v>36320</v>
          </cell>
          <cell r="H30">
            <v>36923</v>
          </cell>
          <cell r="I30">
            <v>5418490</v>
          </cell>
          <cell r="J30">
            <v>6627894.7549444446</v>
          </cell>
          <cell r="K30">
            <v>6860726.0485000005</v>
          </cell>
          <cell r="L30">
            <v>11.8</v>
          </cell>
          <cell r="M30" t="str">
            <v>C</v>
          </cell>
          <cell r="O30" t="str">
            <v>T</v>
          </cell>
          <cell r="P30">
            <v>7.53</v>
          </cell>
          <cell r="Q30">
            <v>6687372.6530695269</v>
          </cell>
          <cell r="R30">
            <v>-59477.898125082254</v>
          </cell>
        </row>
        <row r="31">
          <cell r="A31">
            <v>4728</v>
          </cell>
          <cell r="C31" t="str">
            <v>P</v>
          </cell>
          <cell r="D31" t="str">
            <v>USDCOM</v>
          </cell>
          <cell r="E31" t="str">
            <v>SWAP USD</v>
          </cell>
          <cell r="F31" t="str">
            <v>SCANIA LATIN AMÉRICA LTDA</v>
          </cell>
          <cell r="G31">
            <v>36320</v>
          </cell>
          <cell r="H31">
            <v>36951</v>
          </cell>
          <cell r="I31">
            <v>5593280</v>
          </cell>
          <cell r="J31">
            <v>6841697.8115555551</v>
          </cell>
          <cell r="K31">
            <v>7136310.561777777</v>
          </cell>
          <cell r="L31">
            <v>11.8</v>
          </cell>
          <cell r="M31" t="str">
            <v>C</v>
          </cell>
          <cell r="O31" t="str">
            <v>T</v>
          </cell>
          <cell r="P31">
            <v>7.55</v>
          </cell>
          <cell r="Q31">
            <v>6915788.5745840566</v>
          </cell>
          <cell r="R31">
            <v>-74090.763028501533</v>
          </cell>
        </row>
        <row r="32">
          <cell r="A32">
            <v>4729</v>
          </cell>
          <cell r="C32" t="str">
            <v>P</v>
          </cell>
          <cell r="D32" t="str">
            <v>USDCOM</v>
          </cell>
          <cell r="E32" t="str">
            <v>SWAP USD</v>
          </cell>
          <cell r="F32" t="str">
            <v>SCANIA LATIN AMÉRICA LTDA</v>
          </cell>
          <cell r="G32">
            <v>36320</v>
          </cell>
          <cell r="H32">
            <v>37013</v>
          </cell>
          <cell r="I32">
            <v>5593280</v>
          </cell>
          <cell r="J32">
            <v>6849565.7591111111</v>
          </cell>
          <cell r="K32">
            <v>7267864.6159999985</v>
          </cell>
          <cell r="L32">
            <v>11.9</v>
          </cell>
          <cell r="M32" t="str">
            <v>C</v>
          </cell>
          <cell r="O32" t="str">
            <v>T</v>
          </cell>
          <cell r="P32">
            <v>7.82</v>
          </cell>
          <cell r="Q32">
            <v>6944911.964282807</v>
          </cell>
          <cell r="R32">
            <v>-95346.20517169591</v>
          </cell>
        </row>
        <row r="33">
          <cell r="A33">
            <v>4730</v>
          </cell>
          <cell r="C33" t="str">
            <v>P</v>
          </cell>
          <cell r="D33" t="str">
            <v>USDCOM</v>
          </cell>
          <cell r="E33" t="str">
            <v>SWAP USD</v>
          </cell>
          <cell r="F33" t="str">
            <v>SCANIA LATIN AMÉRICA LTDA</v>
          </cell>
          <cell r="G33">
            <v>36320</v>
          </cell>
          <cell r="H33">
            <v>37043</v>
          </cell>
          <cell r="I33">
            <v>5593280</v>
          </cell>
          <cell r="J33">
            <v>6857433.7066666661</v>
          </cell>
          <cell r="K33">
            <v>7338380.4800000004</v>
          </cell>
          <cell r="L33">
            <v>12</v>
          </cell>
          <cell r="M33" t="str">
            <v>C</v>
          </cell>
          <cell r="O33" t="str">
            <v>T</v>
          </cell>
          <cell r="P33">
            <v>8.0500000000000007</v>
          </cell>
          <cell r="Q33">
            <v>6958728.6320291525</v>
          </cell>
          <cell r="R33">
            <v>-101294.92536248639</v>
          </cell>
        </row>
        <row r="34">
          <cell r="A34">
            <v>4731</v>
          </cell>
          <cell r="C34" t="str">
            <v>P</v>
          </cell>
          <cell r="D34" t="str">
            <v>USDCOM</v>
          </cell>
          <cell r="E34" t="str">
            <v>SWAP USD</v>
          </cell>
          <cell r="F34" t="str">
            <v>SCANIA LATIN AMÉRICA LTDA</v>
          </cell>
          <cell r="G34">
            <v>36320</v>
          </cell>
          <cell r="H34">
            <v>36983</v>
          </cell>
          <cell r="I34">
            <v>5593280</v>
          </cell>
          <cell r="J34">
            <v>6849565.7591111111</v>
          </cell>
          <cell r="K34">
            <v>7209224.5893333321</v>
          </cell>
          <cell r="L34">
            <v>11.9</v>
          </cell>
          <cell r="M34" t="str">
            <v>C</v>
          </cell>
          <cell r="O34" t="str">
            <v>T</v>
          </cell>
          <cell r="P34">
            <v>7.68</v>
          </cell>
          <cell r="Q34">
            <v>6936885.3166343831</v>
          </cell>
          <cell r="R34">
            <v>-87319.557523272</v>
          </cell>
        </row>
        <row r="35">
          <cell r="A35">
            <v>4770</v>
          </cell>
          <cell r="B35">
            <v>36250</v>
          </cell>
          <cell r="C35" t="str">
            <v>P</v>
          </cell>
          <cell r="D35" t="str">
            <v>PRÉ</v>
          </cell>
          <cell r="E35" t="str">
            <v>SWAP PRÉ</v>
          </cell>
          <cell r="F35" t="str">
            <v>SAFIC CORRETORA DE VALORES DE CÂMBIO LTDA</v>
          </cell>
          <cell r="G35">
            <v>36327</v>
          </cell>
          <cell r="H35">
            <v>36857</v>
          </cell>
          <cell r="I35">
            <v>3000000</v>
          </cell>
          <cell r="J35">
            <v>3973690.4615655658</v>
          </cell>
          <cell r="K35">
            <v>4113338.9925822997</v>
          </cell>
          <cell r="L35">
            <v>23.91</v>
          </cell>
          <cell r="M35" t="str">
            <v>S</v>
          </cell>
          <cell r="O35" t="str">
            <v>T</v>
          </cell>
          <cell r="P35">
            <v>15.29</v>
          </cell>
          <cell r="Q35">
            <v>4020124.9723357949</v>
          </cell>
          <cell r="R35">
            <v>-46434.510770229157</v>
          </cell>
        </row>
        <row r="36">
          <cell r="A36">
            <v>4775</v>
          </cell>
          <cell r="C36" t="str">
            <v>P</v>
          </cell>
          <cell r="D36" t="str">
            <v>USDCOM</v>
          </cell>
          <cell r="E36" t="str">
            <v>SWAP USD</v>
          </cell>
          <cell r="F36" t="str">
            <v>FDO. DE INVEST. FINANC. EXCELLENCE II</v>
          </cell>
          <cell r="G36">
            <v>36327</v>
          </cell>
          <cell r="H36">
            <v>36812</v>
          </cell>
          <cell r="I36">
            <v>15208200</v>
          </cell>
          <cell r="J36">
            <v>18271080.451666668</v>
          </cell>
          <cell r="K36">
            <v>18341697.180208333</v>
          </cell>
          <cell r="L36">
            <v>12.45</v>
          </cell>
          <cell r="M36" t="str">
            <v>S</v>
          </cell>
          <cell r="O36" t="str">
            <v>T</v>
          </cell>
          <cell r="P36">
            <v>13.04</v>
          </cell>
          <cell r="Q36">
            <v>18255764.494749341</v>
          </cell>
          <cell r="R36">
            <v>15315.956917326897</v>
          </cell>
        </row>
        <row r="37">
          <cell r="A37">
            <v>4782</v>
          </cell>
          <cell r="B37">
            <v>299</v>
          </cell>
          <cell r="C37" t="str">
            <v>P</v>
          </cell>
          <cell r="D37" t="str">
            <v>CDI</v>
          </cell>
          <cell r="E37" t="str">
            <v>SWAP CDI</v>
          </cell>
          <cell r="F37" t="str">
            <v>COMERCIAL S.A. CVC</v>
          </cell>
          <cell r="G37">
            <v>36329</v>
          </cell>
          <cell r="H37">
            <v>36861</v>
          </cell>
          <cell r="I37">
            <v>17605000</v>
          </cell>
          <cell r="J37">
            <v>21902250.559999999</v>
          </cell>
          <cell r="K37">
            <v>22464307.550000001</v>
          </cell>
          <cell r="L37">
            <v>100</v>
          </cell>
          <cell r="M37" t="str">
            <v>S</v>
          </cell>
          <cell r="O37" t="str">
            <v>T</v>
          </cell>
          <cell r="P37">
            <v>100</v>
          </cell>
          <cell r="Q37">
            <v>21902250.559999999</v>
          </cell>
          <cell r="R37">
            <v>0</v>
          </cell>
        </row>
        <row r="38">
          <cell r="A38">
            <v>4830</v>
          </cell>
          <cell r="C38" t="str">
            <v>P</v>
          </cell>
          <cell r="D38" t="str">
            <v>USDCOM</v>
          </cell>
          <cell r="E38" t="str">
            <v>SWAP USD</v>
          </cell>
          <cell r="F38" t="str">
            <v>EUROPEU PARTIC. REPRES. NEGÓCIOS LTDA</v>
          </cell>
          <cell r="G38">
            <v>36341</v>
          </cell>
          <cell r="H38">
            <v>37050</v>
          </cell>
          <cell r="I38">
            <v>15188003.23</v>
          </cell>
          <cell r="J38">
            <v>18381904.907348346</v>
          </cell>
          <cell r="K38">
            <v>19752175.578381006</v>
          </cell>
          <cell r="L38">
            <v>12.3749</v>
          </cell>
          <cell r="M38" t="str">
            <v>S</v>
          </cell>
          <cell r="O38" t="str">
            <v>T</v>
          </cell>
          <cell r="P38">
            <v>8.08</v>
          </cell>
          <cell r="Q38">
            <v>18698770.327392813</v>
          </cell>
          <cell r="R38">
            <v>-316865.42004446685</v>
          </cell>
        </row>
        <row r="39">
          <cell r="A39">
            <v>5161</v>
          </cell>
          <cell r="B39">
            <v>40993</v>
          </cell>
          <cell r="C39" t="str">
            <v>P</v>
          </cell>
          <cell r="D39" t="str">
            <v>PRÉ</v>
          </cell>
          <cell r="E39" t="str">
            <v>SWAP PRÉ</v>
          </cell>
          <cell r="F39" t="str">
            <v>SAFIC CORRETORA DE VALORES DE CÂMBIO LTDA</v>
          </cell>
          <cell r="G39">
            <v>36411</v>
          </cell>
          <cell r="H39">
            <v>36893</v>
          </cell>
          <cell r="I39">
            <v>5000000</v>
          </cell>
          <cell r="J39">
            <v>6461466.2094373424</v>
          </cell>
          <cell r="K39">
            <v>6875595.3083846932</v>
          </cell>
          <cell r="L39">
            <v>26.86</v>
          </cell>
          <cell r="M39" t="str">
            <v>S</v>
          </cell>
          <cell r="O39" t="str">
            <v>T</v>
          </cell>
          <cell r="P39">
            <v>15.45</v>
          </cell>
          <cell r="Q39">
            <v>6622435.8891299693</v>
          </cell>
          <cell r="R39">
            <v>-160969.67969262693</v>
          </cell>
        </row>
        <row r="40">
          <cell r="A40">
            <v>5175</v>
          </cell>
          <cell r="B40">
            <v>41241</v>
          </cell>
          <cell r="C40" t="str">
            <v>P</v>
          </cell>
          <cell r="D40" t="str">
            <v>PRÉ</v>
          </cell>
          <cell r="E40" t="str">
            <v>SWAP PRÉ</v>
          </cell>
          <cell r="F40" t="str">
            <v>LINK CORRETORA DE MERCADORIAS LTDA</v>
          </cell>
          <cell r="G40">
            <v>36416</v>
          </cell>
          <cell r="H40">
            <v>37014</v>
          </cell>
          <cell r="I40">
            <v>10000000</v>
          </cell>
          <cell r="J40">
            <v>12858698.286658946</v>
          </cell>
          <cell r="K40">
            <v>14807972.076668795</v>
          </cell>
          <cell r="L40">
            <v>26.66</v>
          </cell>
          <cell r="M40" t="str">
            <v>S</v>
          </cell>
          <cell r="O40" t="str">
            <v>T</v>
          </cell>
          <cell r="P40">
            <v>16.079999999999998</v>
          </cell>
          <cell r="Q40">
            <v>13546538.686548479</v>
          </cell>
          <cell r="R40">
            <v>-687840.39988953248</v>
          </cell>
        </row>
        <row r="41">
          <cell r="A41">
            <v>5219</v>
          </cell>
          <cell r="B41">
            <v>513</v>
          </cell>
          <cell r="C41" t="str">
            <v>P</v>
          </cell>
          <cell r="D41" t="str">
            <v>CDI</v>
          </cell>
          <cell r="E41" t="str">
            <v>SWAP CDI</v>
          </cell>
          <cell r="F41" t="str">
            <v>LINK CORRETORA DE MERCADORIAS LTDA</v>
          </cell>
          <cell r="G41">
            <v>36424</v>
          </cell>
          <cell r="H41">
            <v>36815</v>
          </cell>
          <cell r="I41">
            <v>625000</v>
          </cell>
          <cell r="J41">
            <v>741667.93</v>
          </cell>
          <cell r="K41">
            <v>746152.13</v>
          </cell>
          <cell r="L41">
            <v>100</v>
          </cell>
          <cell r="M41" t="str">
            <v>S</v>
          </cell>
          <cell r="O41" t="str">
            <v>T</v>
          </cell>
          <cell r="P41">
            <v>100</v>
          </cell>
          <cell r="Q41">
            <v>741667.93</v>
          </cell>
          <cell r="R41">
            <v>0</v>
          </cell>
        </row>
        <row r="42">
          <cell r="A42">
            <v>5221</v>
          </cell>
          <cell r="B42">
            <v>515</v>
          </cell>
          <cell r="C42" t="str">
            <v>P</v>
          </cell>
          <cell r="D42" t="str">
            <v>CDI</v>
          </cell>
          <cell r="E42" t="str">
            <v>SWAP CDI</v>
          </cell>
          <cell r="F42" t="str">
            <v>LINK CORRETORA DE MERCADORIAS LTDA</v>
          </cell>
          <cell r="G42">
            <v>36424</v>
          </cell>
          <cell r="H42">
            <v>36844</v>
          </cell>
          <cell r="I42">
            <v>625000</v>
          </cell>
          <cell r="J42">
            <v>741667.93</v>
          </cell>
          <cell r="K42">
            <v>755206.66</v>
          </cell>
          <cell r="L42">
            <v>100</v>
          </cell>
          <cell r="M42" t="str">
            <v>S</v>
          </cell>
          <cell r="O42" t="str">
            <v>T</v>
          </cell>
          <cell r="P42">
            <v>100</v>
          </cell>
          <cell r="Q42">
            <v>741667.92</v>
          </cell>
          <cell r="R42">
            <v>1.0000000009313226E-2</v>
          </cell>
        </row>
        <row r="43">
          <cell r="A43">
            <v>5223</v>
          </cell>
          <cell r="B43">
            <v>517</v>
          </cell>
          <cell r="C43" t="str">
            <v>P</v>
          </cell>
          <cell r="D43" t="str">
            <v>CDI</v>
          </cell>
          <cell r="E43" t="str">
            <v>SWAP CDI</v>
          </cell>
          <cell r="F43" t="str">
            <v>LINK CORRETORA DE MERCADORIAS LTDA</v>
          </cell>
          <cell r="G43">
            <v>36424</v>
          </cell>
          <cell r="H43">
            <v>36874</v>
          </cell>
          <cell r="I43">
            <v>625000</v>
          </cell>
          <cell r="J43">
            <v>741667.93</v>
          </cell>
          <cell r="K43">
            <v>764880.36</v>
          </cell>
          <cell r="L43">
            <v>100</v>
          </cell>
          <cell r="M43" t="str">
            <v>S</v>
          </cell>
          <cell r="O43" t="str">
            <v>T</v>
          </cell>
          <cell r="P43">
            <v>100</v>
          </cell>
          <cell r="Q43">
            <v>741667.93</v>
          </cell>
          <cell r="R43">
            <v>0</v>
          </cell>
        </row>
        <row r="44">
          <cell r="A44">
            <v>5225</v>
          </cell>
          <cell r="B44">
            <v>519</v>
          </cell>
          <cell r="C44" t="str">
            <v>P</v>
          </cell>
          <cell r="D44" t="str">
            <v>CDI</v>
          </cell>
          <cell r="E44" t="str">
            <v>SWAP CDI</v>
          </cell>
          <cell r="F44" t="str">
            <v>LINK CORRETORA DE MERCADORIAS LTDA</v>
          </cell>
          <cell r="G44">
            <v>36424</v>
          </cell>
          <cell r="H44">
            <v>36906</v>
          </cell>
          <cell r="I44">
            <v>625000</v>
          </cell>
          <cell r="J44">
            <v>741667.93</v>
          </cell>
          <cell r="K44">
            <v>774279.26</v>
          </cell>
          <cell r="L44">
            <v>100</v>
          </cell>
          <cell r="M44" t="str">
            <v>S</v>
          </cell>
          <cell r="O44" t="str">
            <v>T</v>
          </cell>
          <cell r="P44">
            <v>100</v>
          </cell>
          <cell r="Q44">
            <v>741667.93</v>
          </cell>
          <cell r="R44">
            <v>0</v>
          </cell>
        </row>
        <row r="45">
          <cell r="A45">
            <v>5229</v>
          </cell>
          <cell r="B45">
            <v>527</v>
          </cell>
          <cell r="C45" t="str">
            <v>P</v>
          </cell>
          <cell r="D45" t="str">
            <v>CDI</v>
          </cell>
          <cell r="E45" t="str">
            <v>SWAP CDI</v>
          </cell>
          <cell r="F45" t="str">
            <v>LINK CORRETORA DE MERCADORIAS LTDA</v>
          </cell>
          <cell r="G45">
            <v>36424</v>
          </cell>
          <cell r="H45">
            <v>36934</v>
          </cell>
          <cell r="I45">
            <v>625000</v>
          </cell>
          <cell r="J45">
            <v>741667.93</v>
          </cell>
          <cell r="K45">
            <v>783859.18</v>
          </cell>
          <cell r="L45">
            <v>100</v>
          </cell>
          <cell r="M45" t="str">
            <v>S</v>
          </cell>
          <cell r="O45" t="str">
            <v>T</v>
          </cell>
          <cell r="P45">
            <v>100</v>
          </cell>
          <cell r="Q45">
            <v>741667.93</v>
          </cell>
          <cell r="R45">
            <v>0</v>
          </cell>
        </row>
        <row r="46">
          <cell r="A46">
            <v>5232</v>
          </cell>
          <cell r="B46">
            <v>533</v>
          </cell>
          <cell r="C46" t="str">
            <v>P</v>
          </cell>
          <cell r="D46" t="str">
            <v>CDI</v>
          </cell>
          <cell r="E46" t="str">
            <v>SWAP CDI</v>
          </cell>
          <cell r="F46" t="str">
            <v>LINK CORRETORA DE MERCADORIAS LTDA</v>
          </cell>
          <cell r="G46">
            <v>36424</v>
          </cell>
          <cell r="H46">
            <v>36964</v>
          </cell>
          <cell r="I46">
            <v>625000</v>
          </cell>
          <cell r="J46">
            <v>741667.93</v>
          </cell>
          <cell r="K46">
            <v>793660.61</v>
          </cell>
          <cell r="L46">
            <v>100</v>
          </cell>
          <cell r="M46" t="str">
            <v>S</v>
          </cell>
          <cell r="O46" t="str">
            <v>T</v>
          </cell>
          <cell r="P46">
            <v>100</v>
          </cell>
          <cell r="Q46">
            <v>741667.93</v>
          </cell>
          <cell r="R46">
            <v>0</v>
          </cell>
        </row>
        <row r="47">
          <cell r="A47">
            <v>5236</v>
          </cell>
          <cell r="B47">
            <v>541</v>
          </cell>
          <cell r="C47" t="str">
            <v>P</v>
          </cell>
          <cell r="D47" t="str">
            <v>CDI</v>
          </cell>
          <cell r="E47" t="str">
            <v>SWAP CDI</v>
          </cell>
          <cell r="F47" t="str">
            <v>LINK CORRETORA DE MERCADORIAS LTDA</v>
          </cell>
          <cell r="G47">
            <v>36424</v>
          </cell>
          <cell r="H47">
            <v>36997</v>
          </cell>
          <cell r="I47">
            <v>625000</v>
          </cell>
          <cell r="J47">
            <v>741667.93</v>
          </cell>
          <cell r="K47">
            <v>804657.22</v>
          </cell>
          <cell r="L47">
            <v>100</v>
          </cell>
          <cell r="M47" t="str">
            <v>S</v>
          </cell>
          <cell r="O47" t="str">
            <v>T</v>
          </cell>
          <cell r="P47">
            <v>100</v>
          </cell>
          <cell r="Q47">
            <v>741667.93</v>
          </cell>
          <cell r="R47">
            <v>0</v>
          </cell>
        </row>
        <row r="48">
          <cell r="A48">
            <v>5237</v>
          </cell>
          <cell r="B48">
            <v>543</v>
          </cell>
          <cell r="C48" t="str">
            <v>P</v>
          </cell>
          <cell r="D48" t="str">
            <v>CDI</v>
          </cell>
          <cell r="E48" t="str">
            <v>SWAP CDI</v>
          </cell>
          <cell r="F48" t="str">
            <v>LINK CORRETORA DE MERCADORIAS LTDA</v>
          </cell>
          <cell r="G48">
            <v>36424</v>
          </cell>
          <cell r="H48">
            <v>37025</v>
          </cell>
          <cell r="I48">
            <v>625000</v>
          </cell>
          <cell r="J48">
            <v>741667.93</v>
          </cell>
          <cell r="K48">
            <v>814311.31</v>
          </cell>
          <cell r="L48">
            <v>100</v>
          </cell>
          <cell r="M48" t="str">
            <v>S</v>
          </cell>
          <cell r="O48" t="str">
            <v>T</v>
          </cell>
          <cell r="P48">
            <v>100</v>
          </cell>
          <cell r="Q48">
            <v>741667.92</v>
          </cell>
          <cell r="R48">
            <v>1.0000000009313226E-2</v>
          </cell>
        </row>
        <row r="49">
          <cell r="A49">
            <v>5238</v>
          </cell>
          <cell r="B49">
            <v>545</v>
          </cell>
          <cell r="C49" t="str">
            <v>P</v>
          </cell>
          <cell r="D49" t="str">
            <v>CDI</v>
          </cell>
          <cell r="E49" t="str">
            <v>SWAP CDI</v>
          </cell>
          <cell r="F49" t="str">
            <v>LINK CORRETORA DE MERCADORIAS LTDA</v>
          </cell>
          <cell r="G49">
            <v>36424</v>
          </cell>
          <cell r="H49">
            <v>37054</v>
          </cell>
          <cell r="I49">
            <v>625000</v>
          </cell>
          <cell r="J49">
            <v>741667.93</v>
          </cell>
          <cell r="K49">
            <v>825126.59</v>
          </cell>
          <cell r="L49">
            <v>100</v>
          </cell>
          <cell r="M49" t="str">
            <v>S</v>
          </cell>
          <cell r="O49" t="str">
            <v>T</v>
          </cell>
          <cell r="P49">
            <v>100</v>
          </cell>
          <cell r="Q49">
            <v>741667.92</v>
          </cell>
          <cell r="R49">
            <v>1.0000000009313226E-2</v>
          </cell>
        </row>
        <row r="50">
          <cell r="A50">
            <v>5239</v>
          </cell>
          <cell r="B50">
            <v>547</v>
          </cell>
          <cell r="C50" t="str">
            <v>P</v>
          </cell>
          <cell r="D50" t="str">
            <v>CDI</v>
          </cell>
          <cell r="E50" t="str">
            <v>SWAP CDI</v>
          </cell>
          <cell r="F50" t="str">
            <v>LINK CORRETORA DE MERCADORIAS LTDA</v>
          </cell>
          <cell r="G50">
            <v>36424</v>
          </cell>
          <cell r="H50">
            <v>37084</v>
          </cell>
          <cell r="I50">
            <v>625000</v>
          </cell>
          <cell r="J50">
            <v>741667.93</v>
          </cell>
          <cell r="K50">
            <v>836069.83</v>
          </cell>
          <cell r="L50">
            <v>100</v>
          </cell>
          <cell r="M50" t="str">
            <v>S</v>
          </cell>
          <cell r="O50" t="str">
            <v>T</v>
          </cell>
          <cell r="P50">
            <v>100</v>
          </cell>
          <cell r="Q50">
            <v>741667.93</v>
          </cell>
          <cell r="R50">
            <v>0</v>
          </cell>
        </row>
        <row r="51">
          <cell r="A51">
            <v>5240</v>
          </cell>
          <cell r="B51">
            <v>549</v>
          </cell>
          <cell r="C51" t="str">
            <v>P</v>
          </cell>
          <cell r="D51" t="str">
            <v>CDI</v>
          </cell>
          <cell r="E51" t="str">
            <v>SWAP CDI</v>
          </cell>
          <cell r="F51" t="str">
            <v>LINK CORRETORA DE MERCADORIAS LTDA</v>
          </cell>
          <cell r="G51">
            <v>36424</v>
          </cell>
          <cell r="H51">
            <v>37116</v>
          </cell>
          <cell r="I51">
            <v>625000</v>
          </cell>
          <cell r="J51">
            <v>741667.93</v>
          </cell>
          <cell r="K51">
            <v>847751.14</v>
          </cell>
          <cell r="L51">
            <v>100</v>
          </cell>
          <cell r="M51" t="str">
            <v>S</v>
          </cell>
          <cell r="O51" t="str">
            <v>T</v>
          </cell>
          <cell r="P51">
            <v>100</v>
          </cell>
          <cell r="Q51">
            <v>741667.92</v>
          </cell>
          <cell r="R51">
            <v>1.0000000009313226E-2</v>
          </cell>
        </row>
        <row r="52">
          <cell r="A52">
            <v>5241</v>
          </cell>
          <cell r="B52">
            <v>551</v>
          </cell>
          <cell r="C52" t="str">
            <v>P</v>
          </cell>
          <cell r="D52" t="str">
            <v>CDI</v>
          </cell>
          <cell r="E52" t="str">
            <v>SWAP CDI</v>
          </cell>
          <cell r="F52" t="str">
            <v>LINK CORRETORA DE MERCADORIAS LTDA</v>
          </cell>
          <cell r="G52">
            <v>36424</v>
          </cell>
          <cell r="H52">
            <v>37144</v>
          </cell>
          <cell r="I52">
            <v>625000</v>
          </cell>
          <cell r="J52">
            <v>741667.93</v>
          </cell>
          <cell r="K52">
            <v>858013.16</v>
          </cell>
          <cell r="L52">
            <v>100</v>
          </cell>
          <cell r="M52" t="str">
            <v>S</v>
          </cell>
          <cell r="O52" t="str">
            <v>T</v>
          </cell>
          <cell r="P52">
            <v>100</v>
          </cell>
          <cell r="Q52">
            <v>741667.93</v>
          </cell>
          <cell r="R52">
            <v>0</v>
          </cell>
        </row>
        <row r="53">
          <cell r="A53">
            <v>5295</v>
          </cell>
          <cell r="B53">
            <v>591</v>
          </cell>
          <cell r="C53" t="str">
            <v>P</v>
          </cell>
          <cell r="D53" t="str">
            <v>CDI</v>
          </cell>
          <cell r="E53" t="str">
            <v>SWAP CDI</v>
          </cell>
          <cell r="F53" t="str">
            <v>MESA D.T.V.M. LTDA</v>
          </cell>
          <cell r="G53">
            <v>36433</v>
          </cell>
          <cell r="H53">
            <v>36823</v>
          </cell>
          <cell r="I53">
            <v>100000</v>
          </cell>
          <cell r="J53">
            <v>118096.19</v>
          </cell>
          <cell r="K53">
            <v>119240.46</v>
          </cell>
          <cell r="L53">
            <v>100</v>
          </cell>
          <cell r="M53" t="str">
            <v>S</v>
          </cell>
          <cell r="O53" t="str">
            <v>T</v>
          </cell>
          <cell r="P53">
            <v>100</v>
          </cell>
          <cell r="Q53">
            <v>118096.18</v>
          </cell>
          <cell r="R53">
            <v>1.0000000009313226E-2</v>
          </cell>
        </row>
        <row r="54">
          <cell r="A54">
            <v>5297</v>
          </cell>
          <cell r="B54">
            <v>593</v>
          </cell>
          <cell r="C54" t="str">
            <v>P</v>
          </cell>
          <cell r="D54" t="str">
            <v>CDI</v>
          </cell>
          <cell r="E54" t="str">
            <v>SWAP CDI</v>
          </cell>
          <cell r="F54" t="str">
            <v>MESA D.T.V.M. LTDA</v>
          </cell>
          <cell r="G54">
            <v>36433</v>
          </cell>
          <cell r="H54">
            <v>36853</v>
          </cell>
          <cell r="I54">
            <v>100000</v>
          </cell>
          <cell r="J54">
            <v>118096.19</v>
          </cell>
          <cell r="K54">
            <v>120688.58</v>
          </cell>
          <cell r="L54">
            <v>100</v>
          </cell>
          <cell r="M54" t="str">
            <v>S</v>
          </cell>
          <cell r="O54" t="str">
            <v>T</v>
          </cell>
          <cell r="P54">
            <v>100</v>
          </cell>
          <cell r="Q54">
            <v>118096.18</v>
          </cell>
          <cell r="R54">
            <v>1.0000000009313226E-2</v>
          </cell>
        </row>
        <row r="55">
          <cell r="A55">
            <v>5298</v>
          </cell>
          <cell r="B55">
            <v>595</v>
          </cell>
          <cell r="C55" t="str">
            <v>P</v>
          </cell>
          <cell r="D55" t="str">
            <v>CDI</v>
          </cell>
          <cell r="E55" t="str">
            <v>SWAP CDI</v>
          </cell>
          <cell r="F55" t="str">
            <v>MESA D.T.V.M. LTDA</v>
          </cell>
          <cell r="G55">
            <v>36433</v>
          </cell>
          <cell r="H55">
            <v>36886</v>
          </cell>
          <cell r="I55">
            <v>100000</v>
          </cell>
          <cell r="J55">
            <v>118096.19</v>
          </cell>
          <cell r="K55">
            <v>122312.48</v>
          </cell>
          <cell r="L55">
            <v>100</v>
          </cell>
          <cell r="M55" t="str">
            <v>S</v>
          </cell>
          <cell r="O55" t="str">
            <v>T</v>
          </cell>
          <cell r="P55">
            <v>100</v>
          </cell>
          <cell r="Q55">
            <v>118096.18</v>
          </cell>
          <cell r="R55">
            <v>1.0000000009313226E-2</v>
          </cell>
        </row>
        <row r="56">
          <cell r="A56">
            <v>5300</v>
          </cell>
          <cell r="B56">
            <v>597</v>
          </cell>
          <cell r="C56" t="str">
            <v>P</v>
          </cell>
          <cell r="D56" t="str">
            <v>CDI</v>
          </cell>
          <cell r="E56" t="str">
            <v>SWAP CDI</v>
          </cell>
          <cell r="F56" t="str">
            <v>MESA D.T.V.M. LTDA</v>
          </cell>
          <cell r="G56">
            <v>36433</v>
          </cell>
          <cell r="H56">
            <v>36913</v>
          </cell>
          <cell r="I56">
            <v>100000</v>
          </cell>
          <cell r="J56">
            <v>118096.19</v>
          </cell>
          <cell r="K56">
            <v>123667.3</v>
          </cell>
          <cell r="L56">
            <v>100</v>
          </cell>
          <cell r="M56" t="str">
            <v>S</v>
          </cell>
          <cell r="O56" t="str">
            <v>T</v>
          </cell>
          <cell r="P56">
            <v>100</v>
          </cell>
          <cell r="Q56">
            <v>118096.18</v>
          </cell>
          <cell r="R56">
            <v>1.0000000009313226E-2</v>
          </cell>
        </row>
        <row r="57">
          <cell r="A57">
            <v>5302</v>
          </cell>
          <cell r="B57">
            <v>599</v>
          </cell>
          <cell r="C57" t="str">
            <v>P</v>
          </cell>
          <cell r="D57" t="str">
            <v>CDI</v>
          </cell>
          <cell r="E57" t="str">
            <v>SWAP CDI</v>
          </cell>
          <cell r="F57" t="str">
            <v>MESA D.T.V.M. LTDA</v>
          </cell>
          <cell r="G57">
            <v>36433</v>
          </cell>
          <cell r="H57">
            <v>36943</v>
          </cell>
          <cell r="I57">
            <v>100000</v>
          </cell>
          <cell r="J57">
            <v>118096.19</v>
          </cell>
          <cell r="K57">
            <v>125355.84</v>
          </cell>
          <cell r="L57">
            <v>100</v>
          </cell>
          <cell r="M57" t="str">
            <v>S</v>
          </cell>
          <cell r="O57" t="str">
            <v>T</v>
          </cell>
          <cell r="P57">
            <v>100</v>
          </cell>
          <cell r="Q57">
            <v>118096.19</v>
          </cell>
          <cell r="R57">
            <v>0</v>
          </cell>
        </row>
        <row r="58">
          <cell r="A58">
            <v>5305</v>
          </cell>
          <cell r="B58">
            <v>601</v>
          </cell>
          <cell r="C58" t="str">
            <v>P</v>
          </cell>
          <cell r="D58" t="str">
            <v>CDI</v>
          </cell>
          <cell r="E58" t="str">
            <v>SWAP CDI</v>
          </cell>
          <cell r="F58" t="str">
            <v>MESA D.T.V.M. LTDA</v>
          </cell>
          <cell r="G58">
            <v>36433</v>
          </cell>
          <cell r="H58">
            <v>36973</v>
          </cell>
          <cell r="I58">
            <v>100000</v>
          </cell>
          <cell r="J58">
            <v>118096.19</v>
          </cell>
          <cell r="K58">
            <v>126928.97</v>
          </cell>
          <cell r="L58">
            <v>100</v>
          </cell>
          <cell r="M58" t="str">
            <v>S</v>
          </cell>
          <cell r="O58" t="str">
            <v>T</v>
          </cell>
          <cell r="P58">
            <v>100</v>
          </cell>
          <cell r="Q58">
            <v>118096.18</v>
          </cell>
          <cell r="R58">
            <v>1.0000000009313226E-2</v>
          </cell>
        </row>
        <row r="59">
          <cell r="A59">
            <v>5307</v>
          </cell>
          <cell r="B59">
            <v>605</v>
          </cell>
          <cell r="C59" t="str">
            <v>P</v>
          </cell>
          <cell r="D59" t="str">
            <v>CDI</v>
          </cell>
          <cell r="E59" t="str">
            <v>SWAP CDI</v>
          </cell>
          <cell r="F59" t="str">
            <v>MESA D.T.V.M. LTDA</v>
          </cell>
          <cell r="G59">
            <v>36433</v>
          </cell>
          <cell r="H59">
            <v>37004</v>
          </cell>
          <cell r="I59">
            <v>100000</v>
          </cell>
          <cell r="J59">
            <v>118096.19</v>
          </cell>
          <cell r="K59">
            <v>128527.92</v>
          </cell>
          <cell r="L59">
            <v>100</v>
          </cell>
          <cell r="M59" t="str">
            <v>S</v>
          </cell>
          <cell r="O59" t="str">
            <v>T</v>
          </cell>
          <cell r="P59">
            <v>100</v>
          </cell>
          <cell r="Q59">
            <v>118096.18</v>
          </cell>
          <cell r="R59">
            <v>1.0000000009313226E-2</v>
          </cell>
        </row>
        <row r="60">
          <cell r="A60">
            <v>5311</v>
          </cell>
          <cell r="B60">
            <v>611</v>
          </cell>
          <cell r="C60" t="str">
            <v>P</v>
          </cell>
          <cell r="D60" t="str">
            <v>CDI</v>
          </cell>
          <cell r="E60" t="str">
            <v>SWAP CDI</v>
          </cell>
          <cell r="F60" t="str">
            <v>MESA D.T.V.M. LTDA</v>
          </cell>
          <cell r="G60">
            <v>36433</v>
          </cell>
          <cell r="H60">
            <v>37033</v>
          </cell>
          <cell r="I60">
            <v>100000</v>
          </cell>
          <cell r="J60">
            <v>118096.19</v>
          </cell>
          <cell r="K60">
            <v>130153.91</v>
          </cell>
          <cell r="L60">
            <v>100</v>
          </cell>
          <cell r="M60" t="str">
            <v>S</v>
          </cell>
          <cell r="O60" t="str">
            <v>T</v>
          </cell>
          <cell r="P60">
            <v>100</v>
          </cell>
          <cell r="Q60">
            <v>118096.19</v>
          </cell>
          <cell r="R60">
            <v>0</v>
          </cell>
        </row>
        <row r="61">
          <cell r="A61">
            <v>5313</v>
          </cell>
          <cell r="B61">
            <v>615</v>
          </cell>
          <cell r="C61" t="str">
            <v>P</v>
          </cell>
          <cell r="D61" t="str">
            <v>CDI</v>
          </cell>
          <cell r="E61" t="str">
            <v>SWAP CDI</v>
          </cell>
          <cell r="F61" t="str">
            <v>MESA D.T.V.M. LTDA</v>
          </cell>
          <cell r="G61">
            <v>36433</v>
          </cell>
          <cell r="H61">
            <v>37063</v>
          </cell>
          <cell r="I61">
            <v>100000</v>
          </cell>
          <cell r="J61">
            <v>118096.19</v>
          </cell>
          <cell r="K61">
            <v>131879.65</v>
          </cell>
          <cell r="L61">
            <v>100</v>
          </cell>
          <cell r="M61" t="str">
            <v>S</v>
          </cell>
          <cell r="O61" t="str">
            <v>T</v>
          </cell>
          <cell r="P61">
            <v>100</v>
          </cell>
          <cell r="Q61">
            <v>118096.18</v>
          </cell>
          <cell r="R61">
            <v>1.0000000009313226E-2</v>
          </cell>
        </row>
        <row r="62">
          <cell r="A62">
            <v>5315</v>
          </cell>
          <cell r="B62">
            <v>619</v>
          </cell>
          <cell r="C62" t="str">
            <v>P</v>
          </cell>
          <cell r="D62" t="str">
            <v>CDI</v>
          </cell>
          <cell r="E62" t="str">
            <v>SWAP CDI</v>
          </cell>
          <cell r="F62" t="str">
            <v>MESA D.T.V.M. LTDA</v>
          </cell>
          <cell r="G62">
            <v>36433</v>
          </cell>
          <cell r="H62">
            <v>37095</v>
          </cell>
          <cell r="I62">
            <v>100000</v>
          </cell>
          <cell r="J62">
            <v>118096.19</v>
          </cell>
          <cell r="K62">
            <v>133716.15</v>
          </cell>
          <cell r="L62">
            <v>100</v>
          </cell>
          <cell r="M62" t="str">
            <v>S</v>
          </cell>
          <cell r="O62" t="str">
            <v>T</v>
          </cell>
          <cell r="P62">
            <v>100</v>
          </cell>
          <cell r="Q62">
            <v>118096.18</v>
          </cell>
          <cell r="R62">
            <v>1.0000000009313226E-2</v>
          </cell>
        </row>
        <row r="63">
          <cell r="A63">
            <v>5317</v>
          </cell>
          <cell r="B63">
            <v>623</v>
          </cell>
          <cell r="C63" t="str">
            <v>P</v>
          </cell>
          <cell r="D63" t="str">
            <v>CDI</v>
          </cell>
          <cell r="E63" t="str">
            <v>SWAP CDI</v>
          </cell>
          <cell r="F63" t="str">
            <v>MESA D.T.V.M. LTDA</v>
          </cell>
          <cell r="G63">
            <v>36433</v>
          </cell>
          <cell r="H63">
            <v>37123</v>
          </cell>
          <cell r="I63">
            <v>100000</v>
          </cell>
          <cell r="J63">
            <v>118096.19</v>
          </cell>
          <cell r="K63">
            <v>135415.15</v>
          </cell>
          <cell r="L63">
            <v>100</v>
          </cell>
          <cell r="M63" t="str">
            <v>S</v>
          </cell>
          <cell r="O63" t="str">
            <v>T</v>
          </cell>
          <cell r="P63">
            <v>100</v>
          </cell>
          <cell r="Q63">
            <v>118096.19</v>
          </cell>
          <cell r="R63">
            <v>0</v>
          </cell>
        </row>
        <row r="64">
          <cell r="A64">
            <v>5319</v>
          </cell>
          <cell r="B64">
            <v>627</v>
          </cell>
          <cell r="C64" t="str">
            <v>P</v>
          </cell>
          <cell r="D64" t="str">
            <v>CDI</v>
          </cell>
          <cell r="E64" t="str">
            <v>SWAP CDI</v>
          </cell>
          <cell r="F64" t="str">
            <v>MESA D.T.V.M. LTDA</v>
          </cell>
          <cell r="G64">
            <v>36433</v>
          </cell>
          <cell r="H64">
            <v>37153</v>
          </cell>
          <cell r="I64">
            <v>100000</v>
          </cell>
          <cell r="J64">
            <v>118096.19</v>
          </cell>
          <cell r="K64">
            <v>137233.32999999999</v>
          </cell>
          <cell r="L64">
            <v>100</v>
          </cell>
          <cell r="M64" t="str">
            <v>S</v>
          </cell>
          <cell r="O64" t="str">
            <v>T</v>
          </cell>
          <cell r="P64">
            <v>100</v>
          </cell>
          <cell r="Q64">
            <v>118096.19</v>
          </cell>
          <cell r="R64">
            <v>0</v>
          </cell>
        </row>
        <row r="65">
          <cell r="A65">
            <v>5369</v>
          </cell>
          <cell r="B65">
            <v>43142</v>
          </cell>
          <cell r="C65" t="str">
            <v>P</v>
          </cell>
          <cell r="D65" t="str">
            <v>PRÉ</v>
          </cell>
          <cell r="E65" t="str">
            <v>SWAP PRÉ</v>
          </cell>
          <cell r="F65" t="str">
            <v>SAFIC CORRETORA DE VALORES DE CÂMBIO LTDA</v>
          </cell>
          <cell r="G65">
            <v>36440</v>
          </cell>
          <cell r="H65">
            <v>36808</v>
          </cell>
          <cell r="I65">
            <v>5000000</v>
          </cell>
          <cell r="J65">
            <v>6226693.312404681</v>
          </cell>
          <cell r="K65">
            <v>6261037.4002173571</v>
          </cell>
          <cell r="L65">
            <v>24.61</v>
          </cell>
          <cell r="M65" t="str">
            <v>S</v>
          </cell>
          <cell r="O65" t="str">
            <v>T</v>
          </cell>
          <cell r="P65">
            <v>15.57</v>
          </cell>
          <cell r="Q65">
            <v>6238425.6636464726</v>
          </cell>
          <cell r="R65">
            <v>-11732.351241791621</v>
          </cell>
        </row>
        <row r="66">
          <cell r="A66">
            <v>5449</v>
          </cell>
          <cell r="B66">
            <v>43950</v>
          </cell>
          <cell r="C66" t="str">
            <v>P</v>
          </cell>
          <cell r="D66" t="str">
            <v>PRÉ</v>
          </cell>
          <cell r="E66" t="str">
            <v>SWAP PRÉ</v>
          </cell>
          <cell r="F66" t="str">
            <v>BANCO CHASE MANHATTAN S/A</v>
          </cell>
          <cell r="G66">
            <v>36454</v>
          </cell>
          <cell r="H66">
            <v>36846</v>
          </cell>
          <cell r="I66">
            <v>415000</v>
          </cell>
          <cell r="J66">
            <v>515722.18969747389</v>
          </cell>
          <cell r="K66">
            <v>531216.6887656661</v>
          </cell>
          <cell r="L66">
            <v>25.45</v>
          </cell>
          <cell r="M66" t="str">
            <v>S</v>
          </cell>
          <cell r="O66" t="str">
            <v>T</v>
          </cell>
          <cell r="P66">
            <v>15.39</v>
          </cell>
          <cell r="Q66">
            <v>521378.44944638817</v>
          </cell>
          <cell r="R66">
            <v>-5656.259748914279</v>
          </cell>
        </row>
        <row r="67">
          <cell r="A67">
            <v>5450</v>
          </cell>
          <cell r="B67">
            <v>43951</v>
          </cell>
          <cell r="C67" t="str">
            <v>P</v>
          </cell>
          <cell r="D67" t="str">
            <v>PRÉ</v>
          </cell>
          <cell r="E67" t="str">
            <v>SWAP PRÉ</v>
          </cell>
          <cell r="F67" t="str">
            <v>BANCO CHASE MANHATTAN S/A</v>
          </cell>
          <cell r="G67">
            <v>36454</v>
          </cell>
          <cell r="H67">
            <v>36878</v>
          </cell>
          <cell r="I67">
            <v>415000</v>
          </cell>
          <cell r="J67">
            <v>515722.18969747389</v>
          </cell>
          <cell r="K67">
            <v>542031.66513449617</v>
          </cell>
          <cell r="L67">
            <v>25.45</v>
          </cell>
          <cell r="M67" t="str">
            <v>S</v>
          </cell>
          <cell r="O67" t="str">
            <v>T</v>
          </cell>
          <cell r="P67">
            <v>15.72</v>
          </cell>
          <cell r="Q67">
            <v>524942.59920246876</v>
          </cell>
          <cell r="R67">
            <v>-9220.4095049948664</v>
          </cell>
        </row>
        <row r="68">
          <cell r="A68">
            <v>5451</v>
          </cell>
          <cell r="B68">
            <v>43952</v>
          </cell>
          <cell r="C68" t="str">
            <v>P</v>
          </cell>
          <cell r="D68" t="str">
            <v>PRÉ</v>
          </cell>
          <cell r="E68" t="str">
            <v>SWAP PRÉ</v>
          </cell>
          <cell r="F68" t="str">
            <v>BANCO CHASE MANHATTAN S/A</v>
          </cell>
          <cell r="G68">
            <v>36454</v>
          </cell>
          <cell r="H68">
            <v>36908</v>
          </cell>
          <cell r="I68">
            <v>415000</v>
          </cell>
          <cell r="J68">
            <v>515722.18969747389</v>
          </cell>
          <cell r="K68">
            <v>552370.5900074708</v>
          </cell>
          <cell r="L68">
            <v>25.45</v>
          </cell>
          <cell r="M68" t="str">
            <v>S</v>
          </cell>
          <cell r="O68" t="str">
            <v>T</v>
          </cell>
          <cell r="P68">
            <v>15.74</v>
          </cell>
          <cell r="Q68">
            <v>528457.52813604439</v>
          </cell>
          <cell r="R68">
            <v>-12735.338438570499</v>
          </cell>
        </row>
        <row r="69">
          <cell r="A69">
            <v>5452</v>
          </cell>
          <cell r="B69">
            <v>43953</v>
          </cell>
          <cell r="C69" t="str">
            <v>P</v>
          </cell>
          <cell r="D69" t="str">
            <v>PRÉ</v>
          </cell>
          <cell r="E69" t="str">
            <v>SWAP PRÉ</v>
          </cell>
          <cell r="F69" t="str">
            <v>BANCO CHASE MANHATTAN S/A</v>
          </cell>
          <cell r="G69">
            <v>36454</v>
          </cell>
          <cell r="H69">
            <v>36938</v>
          </cell>
          <cell r="I69">
            <v>415000</v>
          </cell>
          <cell r="J69">
            <v>515722.18969747389</v>
          </cell>
          <cell r="K69">
            <v>562906.72359426192</v>
          </cell>
          <cell r="L69">
            <v>25.45</v>
          </cell>
          <cell r="M69" t="str">
            <v>S</v>
          </cell>
          <cell r="O69" t="str">
            <v>T</v>
          </cell>
          <cell r="P69">
            <v>16.149999999999999</v>
          </cell>
          <cell r="Q69">
            <v>531292.30585838214</v>
          </cell>
          <cell r="R69">
            <v>-15570.116160908248</v>
          </cell>
        </row>
        <row r="70">
          <cell r="A70">
            <v>5453</v>
          </cell>
          <cell r="B70">
            <v>43954</v>
          </cell>
          <cell r="C70" t="str">
            <v>P</v>
          </cell>
          <cell r="D70" t="str">
            <v>PRÉ</v>
          </cell>
          <cell r="E70" t="str">
            <v>SWAP PRÉ</v>
          </cell>
          <cell r="F70" t="str">
            <v>BANCO CHASE MANHATTAN S/A</v>
          </cell>
          <cell r="G70">
            <v>36454</v>
          </cell>
          <cell r="H70">
            <v>36970</v>
          </cell>
          <cell r="I70">
            <v>415000</v>
          </cell>
          <cell r="J70">
            <v>515722.18969747389</v>
          </cell>
          <cell r="K70">
            <v>574366.87355241401</v>
          </cell>
          <cell r="L70">
            <v>25.45</v>
          </cell>
          <cell r="M70" t="str">
            <v>S</v>
          </cell>
          <cell r="O70" t="str">
            <v>T</v>
          </cell>
          <cell r="P70">
            <v>15.94</v>
          </cell>
          <cell r="Q70">
            <v>535400.27406005957</v>
          </cell>
          <cell r="R70">
            <v>-19678.08436258568</v>
          </cell>
        </row>
        <row r="71">
          <cell r="A71">
            <v>5454</v>
          </cell>
          <cell r="B71">
            <v>43955</v>
          </cell>
          <cell r="C71" t="str">
            <v>P</v>
          </cell>
          <cell r="D71" t="str">
            <v>PRÉ</v>
          </cell>
          <cell r="E71" t="str">
            <v>SWAP PRÉ</v>
          </cell>
          <cell r="F71" t="str">
            <v>BANCO CHASE MANHATTAN S/A</v>
          </cell>
          <cell r="G71">
            <v>36454</v>
          </cell>
          <cell r="H71">
            <v>37000</v>
          </cell>
          <cell r="I71">
            <v>415000</v>
          </cell>
          <cell r="J71">
            <v>515722.18969747389</v>
          </cell>
          <cell r="K71">
            <v>585322.5728909577</v>
          </cell>
          <cell r="L71">
            <v>25.45</v>
          </cell>
          <cell r="M71" t="str">
            <v>S</v>
          </cell>
          <cell r="O71" t="str">
            <v>T</v>
          </cell>
          <cell r="P71">
            <v>16.11</v>
          </cell>
          <cell r="Q71">
            <v>538490.15291460743</v>
          </cell>
          <cell r="R71">
            <v>-22767.96321713354</v>
          </cell>
        </row>
        <row r="72">
          <cell r="A72">
            <v>5455</v>
          </cell>
          <cell r="B72">
            <v>43956</v>
          </cell>
          <cell r="C72" t="str">
            <v>P</v>
          </cell>
          <cell r="D72" t="str">
            <v>PRÉ</v>
          </cell>
          <cell r="E72" t="str">
            <v>SWAP PRÉ</v>
          </cell>
          <cell r="F72" t="str">
            <v>BANCO CHASE MANHATTAN S/A</v>
          </cell>
          <cell r="G72">
            <v>36454</v>
          </cell>
          <cell r="H72">
            <v>37032</v>
          </cell>
          <cell r="I72">
            <v>415000</v>
          </cell>
          <cell r="J72">
            <v>515722.18969747389</v>
          </cell>
          <cell r="K72">
            <v>597239.08441597666</v>
          </cell>
          <cell r="L72">
            <v>25.45</v>
          </cell>
          <cell r="M72" t="str">
            <v>S</v>
          </cell>
          <cell r="O72" t="str">
            <v>T</v>
          </cell>
          <cell r="P72">
            <v>16.09</v>
          </cell>
          <cell r="Q72">
            <v>542250.92357034702</v>
          </cell>
          <cell r="R72">
            <v>-26528.733872873127</v>
          </cell>
        </row>
        <row r="73">
          <cell r="A73">
            <v>5456</v>
          </cell>
          <cell r="B73">
            <v>43957</v>
          </cell>
          <cell r="C73" t="str">
            <v>P</v>
          </cell>
          <cell r="D73" t="str">
            <v>PRÉ</v>
          </cell>
          <cell r="E73" t="str">
            <v>SWAP PRÉ</v>
          </cell>
          <cell r="F73" t="str">
            <v>BANCO CHASE MANHATTAN S/A</v>
          </cell>
          <cell r="G73">
            <v>36454</v>
          </cell>
          <cell r="H73">
            <v>37062</v>
          </cell>
          <cell r="I73">
            <v>415000</v>
          </cell>
          <cell r="J73">
            <v>515722.18969747389</v>
          </cell>
          <cell r="K73">
            <v>608631.0572879836</v>
          </cell>
          <cell r="L73">
            <v>25.45</v>
          </cell>
          <cell r="M73" t="str">
            <v>S</v>
          </cell>
          <cell r="O73" t="str">
            <v>T</v>
          </cell>
          <cell r="P73">
            <v>16.21</v>
          </cell>
          <cell r="Q73">
            <v>545360.876590717</v>
          </cell>
          <cell r="R73">
            <v>-29638.68689324311</v>
          </cell>
        </row>
        <row r="74">
          <cell r="A74">
            <v>5457</v>
          </cell>
          <cell r="B74">
            <v>43958</v>
          </cell>
          <cell r="C74" t="str">
            <v>P</v>
          </cell>
          <cell r="D74" t="str">
            <v>PRÉ</v>
          </cell>
          <cell r="E74" t="str">
            <v>SWAP PRÉ</v>
          </cell>
          <cell r="F74" t="str">
            <v>BANCO CHASE MANHATTAN S/A</v>
          </cell>
          <cell r="G74">
            <v>36454</v>
          </cell>
          <cell r="H74">
            <v>37092</v>
          </cell>
          <cell r="I74">
            <v>415000</v>
          </cell>
          <cell r="J74">
            <v>515722.18969747389</v>
          </cell>
          <cell r="K74">
            <v>620240.32512494328</v>
          </cell>
          <cell r="L74">
            <v>25.45</v>
          </cell>
          <cell r="M74" t="str">
            <v>S</v>
          </cell>
          <cell r="O74" t="str">
            <v>T</v>
          </cell>
          <cell r="P74">
            <v>16.399999999999999</v>
          </cell>
          <cell r="Q74">
            <v>548132.54945463268</v>
          </cell>
          <cell r="R74">
            <v>-32410.359757158789</v>
          </cell>
        </row>
        <row r="75">
          <cell r="A75">
            <v>5458</v>
          </cell>
          <cell r="B75">
            <v>43959</v>
          </cell>
          <cell r="C75" t="str">
            <v>P</v>
          </cell>
          <cell r="D75" t="str">
            <v>PRÉ</v>
          </cell>
          <cell r="E75" t="str">
            <v>SWAP PRÉ</v>
          </cell>
          <cell r="F75" t="str">
            <v>BANCO CHASE MANHATTAN S/A</v>
          </cell>
          <cell r="G75">
            <v>36454</v>
          </cell>
          <cell r="H75">
            <v>37123</v>
          </cell>
          <cell r="I75">
            <v>415000</v>
          </cell>
          <cell r="J75">
            <v>515722.18969747389</v>
          </cell>
          <cell r="K75">
            <v>632469.25237821322</v>
          </cell>
          <cell r="L75">
            <v>25.45</v>
          </cell>
          <cell r="M75" t="str">
            <v>S</v>
          </cell>
          <cell r="O75" t="str">
            <v>T</v>
          </cell>
          <cell r="P75">
            <v>16.420000000000002</v>
          </cell>
          <cell r="Q75">
            <v>551579.40760452591</v>
          </cell>
          <cell r="R75">
            <v>-35857.217907052021</v>
          </cell>
        </row>
        <row r="76">
          <cell r="A76">
            <v>5459</v>
          </cell>
          <cell r="B76">
            <v>43960</v>
          </cell>
          <cell r="C76" t="str">
            <v>P</v>
          </cell>
          <cell r="D76" t="str">
            <v>PRÉ</v>
          </cell>
          <cell r="E76" t="str">
            <v>SWAP PRÉ</v>
          </cell>
          <cell r="F76" t="str">
            <v>BANCO CHASE MANHATTAN S/A</v>
          </cell>
          <cell r="G76">
            <v>36454</v>
          </cell>
          <cell r="H76">
            <v>37153</v>
          </cell>
          <cell r="I76">
            <v>415000</v>
          </cell>
          <cell r="J76">
            <v>515722.18969747389</v>
          </cell>
          <cell r="K76">
            <v>644533.21931118239</v>
          </cell>
          <cell r="L76">
            <v>25.45</v>
          </cell>
          <cell r="M76" t="str">
            <v>S</v>
          </cell>
          <cell r="O76" t="str">
            <v>T</v>
          </cell>
          <cell r="P76">
            <v>16.5</v>
          </cell>
          <cell r="Q76">
            <v>554653.31969152566</v>
          </cell>
          <cell r="R76">
            <v>-38931.129994051764</v>
          </cell>
        </row>
        <row r="77">
          <cell r="A77">
            <v>5460</v>
          </cell>
          <cell r="B77">
            <v>43961</v>
          </cell>
          <cell r="C77" t="str">
            <v>P</v>
          </cell>
          <cell r="D77" t="str">
            <v>PRÉ</v>
          </cell>
          <cell r="E77" t="str">
            <v>SWAP PRÉ</v>
          </cell>
          <cell r="F77" t="str">
            <v>BANCO CHASE MANHATTAN S/A</v>
          </cell>
          <cell r="G77">
            <v>36454</v>
          </cell>
          <cell r="H77">
            <v>37174</v>
          </cell>
          <cell r="I77">
            <v>415000</v>
          </cell>
          <cell r="J77">
            <v>515722.18969747389</v>
          </cell>
          <cell r="K77">
            <v>653114.65374999994</v>
          </cell>
          <cell r="L77">
            <v>25.45</v>
          </cell>
          <cell r="M77" t="str">
            <v>S</v>
          </cell>
          <cell r="O77" t="str">
            <v>T</v>
          </cell>
          <cell r="P77">
            <v>16.57</v>
          </cell>
          <cell r="Q77">
            <v>556686.12850026961</v>
          </cell>
          <cell r="R77">
            <v>-40963.938802795717</v>
          </cell>
        </row>
        <row r="78">
          <cell r="A78">
            <v>5461</v>
          </cell>
          <cell r="B78">
            <v>43962</v>
          </cell>
          <cell r="C78" t="str">
            <v>P</v>
          </cell>
          <cell r="D78" t="str">
            <v>PRÉ</v>
          </cell>
          <cell r="E78" t="str">
            <v>SWAP PRÉ</v>
          </cell>
          <cell r="F78" t="str">
            <v>BANCO CHASE MANHATTAN S/A</v>
          </cell>
          <cell r="G78">
            <v>36454</v>
          </cell>
          <cell r="H78">
            <v>36815</v>
          </cell>
          <cell r="I78">
            <v>415000</v>
          </cell>
          <cell r="J78">
            <v>515722.18969747389</v>
          </cell>
          <cell r="K78">
            <v>520945.50132341305</v>
          </cell>
          <cell r="L78">
            <v>25.45</v>
          </cell>
          <cell r="M78" t="str">
            <v>S</v>
          </cell>
          <cell r="O78" t="str">
            <v>T</v>
          </cell>
          <cell r="P78">
            <v>14.53</v>
          </cell>
          <cell r="Q78">
            <v>517814.72304955963</v>
          </cell>
          <cell r="R78">
            <v>-2092.5333520857384</v>
          </cell>
        </row>
        <row r="79">
          <cell r="A79">
            <v>5503</v>
          </cell>
          <cell r="B79">
            <v>44964</v>
          </cell>
          <cell r="C79" t="str">
            <v>P</v>
          </cell>
          <cell r="D79" t="str">
            <v>PRÉ</v>
          </cell>
          <cell r="E79" t="str">
            <v>SWAP PRÉ</v>
          </cell>
          <cell r="F79" t="str">
            <v>SENIOR D.T.V.M. S.A.</v>
          </cell>
          <cell r="G79">
            <v>36469</v>
          </cell>
          <cell r="H79">
            <v>36836</v>
          </cell>
          <cell r="I79">
            <v>5000000</v>
          </cell>
          <cell r="J79">
            <v>6015977.2273170734</v>
          </cell>
          <cell r="K79">
            <v>6142053.1945345271</v>
          </cell>
          <cell r="L79">
            <v>22.36</v>
          </cell>
          <cell r="M79" t="str">
            <v>S</v>
          </cell>
          <cell r="O79" t="str">
            <v>T</v>
          </cell>
          <cell r="P79">
            <v>15.11</v>
          </cell>
          <cell r="Q79">
            <v>6053844.0975812199</v>
          </cell>
          <cell r="R79">
            <v>-37866.870264146477</v>
          </cell>
        </row>
        <row r="80">
          <cell r="A80">
            <v>5504</v>
          </cell>
          <cell r="B80">
            <v>44965</v>
          </cell>
          <cell r="C80" t="str">
            <v>P</v>
          </cell>
          <cell r="D80" t="str">
            <v>PRÉ</v>
          </cell>
          <cell r="E80" t="str">
            <v>SWAP PRÉ</v>
          </cell>
          <cell r="F80" t="str">
            <v>SAFIC CORRETORA DE VALORES DE CÂMBIO LTDA</v>
          </cell>
          <cell r="G80">
            <v>36469</v>
          </cell>
          <cell r="H80">
            <v>36836</v>
          </cell>
          <cell r="I80">
            <v>5000000</v>
          </cell>
          <cell r="J80">
            <v>6015977.2273170734</v>
          </cell>
          <cell r="K80">
            <v>6142053.1945345271</v>
          </cell>
          <cell r="L80">
            <v>22.36</v>
          </cell>
          <cell r="M80" t="str">
            <v>S</v>
          </cell>
          <cell r="O80" t="str">
            <v>T</v>
          </cell>
          <cell r="P80">
            <v>15.11</v>
          </cell>
          <cell r="Q80">
            <v>6053844.0975812199</v>
          </cell>
          <cell r="R80">
            <v>-37866.870264146477</v>
          </cell>
        </row>
        <row r="81">
          <cell r="A81">
            <v>5505</v>
          </cell>
          <cell r="C81" t="str">
            <v>P</v>
          </cell>
          <cell r="D81" t="str">
            <v>USDCOM</v>
          </cell>
          <cell r="E81" t="str">
            <v>SWAP USD</v>
          </cell>
          <cell r="F81" t="str">
            <v>SAFIC CORRETORA DE VALORES E CÂMBIO S/A</v>
          </cell>
          <cell r="G81">
            <v>36469</v>
          </cell>
          <cell r="H81">
            <v>36951</v>
          </cell>
          <cell r="I81">
            <v>9647500</v>
          </cell>
          <cell r="J81">
            <v>10290570.120833334</v>
          </cell>
          <cell r="K81">
            <v>10774699.388611112</v>
          </cell>
          <cell r="L81">
            <v>12.41</v>
          </cell>
          <cell r="M81" t="str">
            <v>S</v>
          </cell>
          <cell r="O81" t="str">
            <v>T</v>
          </cell>
          <cell r="P81">
            <v>7.55</v>
          </cell>
          <cell r="Q81">
            <v>10441746.092923883</v>
          </cell>
          <cell r="R81">
            <v>-151175.97209054977</v>
          </cell>
        </row>
        <row r="82">
          <cell r="A82">
            <v>5508</v>
          </cell>
          <cell r="C82" t="str">
            <v>P</v>
          </cell>
          <cell r="D82" t="str">
            <v>USDCOM</v>
          </cell>
          <cell r="E82" t="str">
            <v>SWAP USD</v>
          </cell>
          <cell r="F82" t="str">
            <v>SAFIC CORRETORA DE VALORES E CÂMBIO S/A</v>
          </cell>
          <cell r="G82">
            <v>36472</v>
          </cell>
          <cell r="H82">
            <v>36836</v>
          </cell>
          <cell r="I82">
            <v>5000000</v>
          </cell>
          <cell r="J82">
            <v>5244596.0086574433</v>
          </cell>
          <cell r="K82">
            <v>5292237.8923402643</v>
          </cell>
          <cell r="L82">
            <v>9.61</v>
          </cell>
          <cell r="M82" t="str">
            <v>S</v>
          </cell>
          <cell r="O82" t="str">
            <v>T</v>
          </cell>
          <cell r="P82">
            <v>7.96</v>
          </cell>
          <cell r="Q82">
            <v>5249277.0928016137</v>
          </cell>
          <cell r="R82">
            <v>-4681.084144170396</v>
          </cell>
        </row>
        <row r="83">
          <cell r="A83">
            <v>5510</v>
          </cell>
          <cell r="B83">
            <v>45126</v>
          </cell>
          <cell r="C83" t="str">
            <v>P</v>
          </cell>
          <cell r="D83" t="str">
            <v>PRÉ</v>
          </cell>
          <cell r="E83" t="str">
            <v>SWAP PRÉ</v>
          </cell>
          <cell r="F83" t="str">
            <v>SENIOR D.T.V.M. S.A.</v>
          </cell>
          <cell r="G83">
            <v>36473</v>
          </cell>
          <cell r="H83">
            <v>36836</v>
          </cell>
          <cell r="I83">
            <v>5000000</v>
          </cell>
          <cell r="J83">
            <v>5934051.0670221923</v>
          </cell>
          <cell r="K83">
            <v>6050528.709529195</v>
          </cell>
          <cell r="L83">
            <v>20.82</v>
          </cell>
          <cell r="M83" t="str">
            <v>S</v>
          </cell>
          <cell r="O83" t="str">
            <v>T</v>
          </cell>
          <cell r="P83">
            <v>15.11</v>
          </cell>
          <cell r="Q83">
            <v>5963634.0414672913</v>
          </cell>
          <cell r="R83">
            <v>-29582.974445099011</v>
          </cell>
        </row>
        <row r="84">
          <cell r="A84">
            <v>5511</v>
          </cell>
          <cell r="B84">
            <v>753</v>
          </cell>
          <cell r="C84" t="str">
            <v>P</v>
          </cell>
          <cell r="D84" t="str">
            <v>CDI</v>
          </cell>
          <cell r="E84" t="str">
            <v>SWAP CDI</v>
          </cell>
          <cell r="F84" t="str">
            <v>SAFIC CORRETORA DE VALORES E CÂMBIO S/A</v>
          </cell>
          <cell r="G84">
            <v>36473</v>
          </cell>
          <cell r="H84">
            <v>36836</v>
          </cell>
          <cell r="I84">
            <v>5000000</v>
          </cell>
          <cell r="J84">
            <v>5800995.9199999999</v>
          </cell>
          <cell r="K84">
            <v>5885520.5499999998</v>
          </cell>
          <cell r="L84">
            <v>100</v>
          </cell>
          <cell r="M84" t="str">
            <v>S</v>
          </cell>
          <cell r="O84" t="str">
            <v>T</v>
          </cell>
          <cell r="P84">
            <v>100</v>
          </cell>
          <cell r="Q84">
            <v>5800995.9199999999</v>
          </cell>
          <cell r="R84">
            <v>0</v>
          </cell>
        </row>
        <row r="85">
          <cell r="A85">
            <v>5512</v>
          </cell>
          <cell r="B85">
            <v>755</v>
          </cell>
          <cell r="C85" t="str">
            <v>P</v>
          </cell>
          <cell r="D85" t="str">
            <v>CDI</v>
          </cell>
          <cell r="E85" t="str">
            <v>SWAP CDI</v>
          </cell>
          <cell r="F85" t="str">
            <v>QUALITY CORRETORA DE MERCADORIAS LTDA</v>
          </cell>
          <cell r="G85">
            <v>36474</v>
          </cell>
          <cell r="H85">
            <v>36836</v>
          </cell>
          <cell r="I85">
            <v>5000000</v>
          </cell>
          <cell r="J85">
            <v>5797054.8700000001</v>
          </cell>
          <cell r="K85">
            <v>5881522.0700000003</v>
          </cell>
          <cell r="L85">
            <v>100</v>
          </cell>
          <cell r="M85" t="str">
            <v>S</v>
          </cell>
          <cell r="O85" t="str">
            <v>T</v>
          </cell>
          <cell r="P85">
            <v>100</v>
          </cell>
          <cell r="Q85">
            <v>5797054.8600000003</v>
          </cell>
          <cell r="R85">
            <v>9.9999997764825821E-3</v>
          </cell>
        </row>
        <row r="86">
          <cell r="A86">
            <v>5513</v>
          </cell>
          <cell r="B86">
            <v>757</v>
          </cell>
          <cell r="C86" t="str">
            <v>P</v>
          </cell>
          <cell r="D86" t="str">
            <v>CDI</v>
          </cell>
          <cell r="E86" t="str">
            <v>SWAP CDI</v>
          </cell>
          <cell r="F86" t="str">
            <v>SAFIC CORRETORA DE VALORES E CÂMBIO S/A</v>
          </cell>
          <cell r="G86">
            <v>36474</v>
          </cell>
          <cell r="H86">
            <v>36836</v>
          </cell>
          <cell r="I86">
            <v>10000000</v>
          </cell>
          <cell r="J86">
            <v>11594109.75</v>
          </cell>
          <cell r="K86">
            <v>11763044.16</v>
          </cell>
          <cell r="L86">
            <v>100</v>
          </cell>
          <cell r="M86" t="str">
            <v>S</v>
          </cell>
          <cell r="O86" t="str">
            <v>T</v>
          </cell>
          <cell r="P86">
            <v>100</v>
          </cell>
          <cell r="Q86">
            <v>11594109.75</v>
          </cell>
          <cell r="R86">
            <v>0</v>
          </cell>
        </row>
        <row r="87">
          <cell r="A87">
            <v>5514</v>
          </cell>
          <cell r="B87">
            <v>45217</v>
          </cell>
          <cell r="C87" t="str">
            <v>P</v>
          </cell>
          <cell r="D87" t="str">
            <v>PRÉ</v>
          </cell>
          <cell r="E87" t="str">
            <v>SWAP PRÉ</v>
          </cell>
          <cell r="F87" t="str">
            <v>SAFIC CORRETORA DE VALORES DE CÂMBIO LTDA</v>
          </cell>
          <cell r="G87">
            <v>36474</v>
          </cell>
          <cell r="H87">
            <v>36836</v>
          </cell>
          <cell r="I87">
            <v>10000000</v>
          </cell>
          <cell r="J87">
            <v>12033683.144058939</v>
          </cell>
          <cell r="K87">
            <v>12289993.132355504</v>
          </cell>
          <cell r="L87">
            <v>22.76</v>
          </cell>
          <cell r="M87" t="str">
            <v>S</v>
          </cell>
          <cell r="O87" t="str">
            <v>T</v>
          </cell>
          <cell r="P87">
            <v>15.11</v>
          </cell>
          <cell r="Q87">
            <v>12113490.395985181</v>
          </cell>
          <cell r="R87">
            <v>-79807.251926241443</v>
          </cell>
        </row>
        <row r="88">
          <cell r="A88">
            <v>5515</v>
          </cell>
          <cell r="B88">
            <v>761</v>
          </cell>
          <cell r="C88" t="str">
            <v>P</v>
          </cell>
          <cell r="D88" t="str">
            <v>CDI</v>
          </cell>
          <cell r="E88" t="str">
            <v>SWAP CDI</v>
          </cell>
          <cell r="F88" t="str">
            <v>SENIOR S.A. CCTVM</v>
          </cell>
          <cell r="G88">
            <v>36474</v>
          </cell>
          <cell r="H88">
            <v>36836</v>
          </cell>
          <cell r="I88">
            <v>15000000</v>
          </cell>
          <cell r="J88">
            <v>17391164.629999999</v>
          </cell>
          <cell r="K88">
            <v>17644566.239999998</v>
          </cell>
          <cell r="L88">
            <v>100</v>
          </cell>
          <cell r="M88" t="str">
            <v>S</v>
          </cell>
          <cell r="O88" t="str">
            <v>T</v>
          </cell>
          <cell r="P88">
            <v>100</v>
          </cell>
          <cell r="Q88">
            <v>17391164.629999999</v>
          </cell>
          <cell r="R88">
            <v>0</v>
          </cell>
        </row>
        <row r="89">
          <cell r="A89">
            <v>5516</v>
          </cell>
          <cell r="B89">
            <v>763</v>
          </cell>
          <cell r="C89" t="str">
            <v>P</v>
          </cell>
          <cell r="D89" t="str">
            <v>CDI</v>
          </cell>
          <cell r="E89" t="str">
            <v>SWAP CDI</v>
          </cell>
          <cell r="F89" t="str">
            <v>SAFIC CORRETORA DE VALORES E CÂMBIO S/A</v>
          </cell>
          <cell r="G89">
            <v>36475</v>
          </cell>
          <cell r="H89">
            <v>36836</v>
          </cell>
          <cell r="I89">
            <v>20000000</v>
          </cell>
          <cell r="J89">
            <v>23172636.640000001</v>
          </cell>
          <cell r="K89">
            <v>23510278.399999999</v>
          </cell>
          <cell r="L89">
            <v>100</v>
          </cell>
          <cell r="M89" t="str">
            <v>S</v>
          </cell>
          <cell r="O89" t="str">
            <v>T</v>
          </cell>
          <cell r="P89">
            <v>100</v>
          </cell>
          <cell r="Q89">
            <v>23172636.640000001</v>
          </cell>
          <cell r="R89">
            <v>0</v>
          </cell>
        </row>
        <row r="90">
          <cell r="A90">
            <v>5517</v>
          </cell>
          <cell r="B90">
            <v>765</v>
          </cell>
          <cell r="C90" t="str">
            <v>P</v>
          </cell>
          <cell r="D90" t="str">
            <v>CDI</v>
          </cell>
          <cell r="E90" t="str">
            <v>SWAP CDI</v>
          </cell>
          <cell r="F90" t="str">
            <v>C.M. CAPITAL MARKETS DISTR. TÍT. VAL. MOB. LTDA</v>
          </cell>
          <cell r="G90">
            <v>36475</v>
          </cell>
          <cell r="H90">
            <v>36836</v>
          </cell>
          <cell r="I90">
            <v>10000000</v>
          </cell>
          <cell r="J90">
            <v>11586318.32</v>
          </cell>
          <cell r="K90">
            <v>11755139.199999999</v>
          </cell>
          <cell r="L90">
            <v>100</v>
          </cell>
          <cell r="M90" t="str">
            <v>S</v>
          </cell>
          <cell r="O90" t="str">
            <v>T</v>
          </cell>
          <cell r="P90">
            <v>100</v>
          </cell>
          <cell r="Q90">
            <v>11586318.32</v>
          </cell>
          <cell r="R90">
            <v>0</v>
          </cell>
        </row>
        <row r="91">
          <cell r="A91">
            <v>5518</v>
          </cell>
          <cell r="B91">
            <v>45281</v>
          </cell>
          <cell r="C91" t="str">
            <v>P</v>
          </cell>
          <cell r="D91" t="str">
            <v>PRÉ</v>
          </cell>
          <cell r="E91" t="str">
            <v>SWAP PRÉ</v>
          </cell>
          <cell r="F91" t="str">
            <v>SENIOR D.T.V.M. S.A.</v>
          </cell>
          <cell r="G91">
            <v>36475</v>
          </cell>
          <cell r="H91">
            <v>36836</v>
          </cell>
          <cell r="I91">
            <v>25000000</v>
          </cell>
          <cell r="J91">
            <v>30024749.884534247</v>
          </cell>
          <cell r="K91">
            <v>30659325.779874474</v>
          </cell>
          <cell r="L91">
            <v>22.568000000000001</v>
          </cell>
          <cell r="M91" t="str">
            <v>S</v>
          </cell>
          <cell r="O91" t="str">
            <v>T</v>
          </cell>
          <cell r="P91">
            <v>15.11</v>
          </cell>
          <cell r="Q91">
            <v>30219011.872686807</v>
          </cell>
          <cell r="R91">
            <v>-194261.98815255985</v>
          </cell>
        </row>
        <row r="92">
          <cell r="A92">
            <v>5520</v>
          </cell>
          <cell r="B92">
            <v>769</v>
          </cell>
          <cell r="C92" t="str">
            <v>P</v>
          </cell>
          <cell r="D92" t="str">
            <v>CDI</v>
          </cell>
          <cell r="E92" t="str">
            <v>SWAP CDI</v>
          </cell>
          <cell r="F92" t="str">
            <v>LINK CORRETORA DE MERCADORIAS LTDA</v>
          </cell>
          <cell r="G92">
            <v>36475</v>
          </cell>
          <cell r="H92">
            <v>36836</v>
          </cell>
          <cell r="I92">
            <v>5000000</v>
          </cell>
          <cell r="J92">
            <v>5793159.1600000001</v>
          </cell>
          <cell r="K92">
            <v>5877569.5999999996</v>
          </cell>
          <cell r="L92">
            <v>100</v>
          </cell>
          <cell r="M92" t="str">
            <v>S</v>
          </cell>
          <cell r="O92" t="str">
            <v>T</v>
          </cell>
          <cell r="P92">
            <v>100</v>
          </cell>
          <cell r="Q92">
            <v>5793159.1600000001</v>
          </cell>
          <cell r="R92">
            <v>0</v>
          </cell>
        </row>
        <row r="93">
          <cell r="A93">
            <v>5524</v>
          </cell>
          <cell r="B93">
            <v>771</v>
          </cell>
          <cell r="C93" t="str">
            <v>P</v>
          </cell>
          <cell r="D93" t="str">
            <v>CDI</v>
          </cell>
          <cell r="E93" t="str">
            <v>SWAP CDI</v>
          </cell>
          <cell r="F93" t="str">
            <v>RENDA FIXA SAS F.I.F.</v>
          </cell>
          <cell r="G93">
            <v>36475</v>
          </cell>
          <cell r="H93">
            <v>36836</v>
          </cell>
          <cell r="I93">
            <v>2000000</v>
          </cell>
          <cell r="J93">
            <v>2317263.66</v>
          </cell>
          <cell r="K93">
            <v>2351027.84</v>
          </cell>
          <cell r="L93">
            <v>100</v>
          </cell>
          <cell r="M93" t="str">
            <v>S</v>
          </cell>
          <cell r="O93" t="str">
            <v>T</v>
          </cell>
          <cell r="P93">
            <v>100</v>
          </cell>
          <cell r="Q93">
            <v>2317263.66</v>
          </cell>
          <cell r="R93">
            <v>0</v>
          </cell>
        </row>
        <row r="94">
          <cell r="A94">
            <v>5525</v>
          </cell>
          <cell r="B94">
            <v>45350</v>
          </cell>
          <cell r="C94" t="str">
            <v>P</v>
          </cell>
          <cell r="D94" t="str">
            <v>PRÉ</v>
          </cell>
          <cell r="E94" t="str">
            <v>SWAP PRÉ</v>
          </cell>
          <cell r="F94" t="str">
            <v>SENIOR D.T.V.M. S.A.</v>
          </cell>
          <cell r="G94">
            <v>36476</v>
          </cell>
          <cell r="H94">
            <v>36836</v>
          </cell>
          <cell r="I94">
            <v>5000000</v>
          </cell>
          <cell r="J94">
            <v>6004719.5926409401</v>
          </cell>
          <cell r="K94">
            <v>6132000</v>
          </cell>
          <cell r="L94">
            <v>22.64</v>
          </cell>
          <cell r="M94" t="str">
            <v>S</v>
          </cell>
          <cell r="O94" t="str">
            <v>T</v>
          </cell>
          <cell r="P94">
            <v>15.11</v>
          </cell>
          <cell r="Q94">
            <v>6043935.2820000006</v>
          </cell>
          <cell r="R94">
            <v>-39215.689359060489</v>
          </cell>
        </row>
        <row r="95">
          <cell r="A95">
            <v>5526</v>
          </cell>
          <cell r="B95">
            <v>775</v>
          </cell>
          <cell r="C95" t="str">
            <v>P</v>
          </cell>
          <cell r="D95" t="str">
            <v>CDI</v>
          </cell>
          <cell r="E95" t="str">
            <v>SWAP CDI</v>
          </cell>
          <cell r="F95" t="str">
            <v>SENIOR S.A. CCTVM</v>
          </cell>
          <cell r="G95">
            <v>36476</v>
          </cell>
          <cell r="H95">
            <v>36836</v>
          </cell>
          <cell r="I95">
            <v>5000000</v>
          </cell>
          <cell r="J95">
            <v>5789211.8200000003</v>
          </cell>
          <cell r="K95">
            <v>5873564.7400000002</v>
          </cell>
          <cell r="L95">
            <v>100</v>
          </cell>
          <cell r="M95" t="str">
            <v>S</v>
          </cell>
          <cell r="O95" t="str">
            <v>T</v>
          </cell>
          <cell r="P95">
            <v>100</v>
          </cell>
          <cell r="Q95">
            <v>5789211.8099999996</v>
          </cell>
          <cell r="R95">
            <v>1.0000000707805157E-2</v>
          </cell>
        </row>
        <row r="96">
          <cell r="A96">
            <v>5527</v>
          </cell>
          <cell r="B96">
            <v>777</v>
          </cell>
          <cell r="C96" t="str">
            <v>P</v>
          </cell>
          <cell r="D96" t="str">
            <v>CDI</v>
          </cell>
          <cell r="E96" t="str">
            <v>SWAP CDI</v>
          </cell>
          <cell r="F96" t="str">
            <v>C.M. CAPITAL MARKETS DISTR. TÍT. VAL. MOB. LTDA</v>
          </cell>
          <cell r="G96">
            <v>36476</v>
          </cell>
          <cell r="H96">
            <v>36836</v>
          </cell>
          <cell r="I96">
            <v>10000000</v>
          </cell>
          <cell r="J96">
            <v>11578423.640000001</v>
          </cell>
          <cell r="K96">
            <v>11747129.49</v>
          </cell>
          <cell r="L96">
            <v>100</v>
          </cell>
          <cell r="M96" t="str">
            <v>S</v>
          </cell>
          <cell r="O96" t="str">
            <v>T</v>
          </cell>
          <cell r="P96">
            <v>100</v>
          </cell>
          <cell r="Q96">
            <v>11578423.640000001</v>
          </cell>
          <cell r="R96">
            <v>0</v>
          </cell>
        </row>
        <row r="97">
          <cell r="A97">
            <v>5528</v>
          </cell>
          <cell r="B97">
            <v>779</v>
          </cell>
          <cell r="C97" t="str">
            <v>P</v>
          </cell>
          <cell r="D97" t="str">
            <v>CDI</v>
          </cell>
          <cell r="E97" t="str">
            <v>SWAP CDI</v>
          </cell>
          <cell r="F97" t="str">
            <v>QUALITY CORRETORA DE MERCADORIAS LTDA</v>
          </cell>
          <cell r="G97">
            <v>36476</v>
          </cell>
          <cell r="H97">
            <v>36836</v>
          </cell>
          <cell r="I97">
            <v>5000000</v>
          </cell>
          <cell r="J97">
            <v>5789211.8200000003</v>
          </cell>
          <cell r="K97">
            <v>5873564.7400000002</v>
          </cell>
          <cell r="L97">
            <v>100</v>
          </cell>
          <cell r="M97" t="str">
            <v>S</v>
          </cell>
          <cell r="O97" t="str">
            <v>T</v>
          </cell>
          <cell r="P97">
            <v>100</v>
          </cell>
          <cell r="Q97">
            <v>5789211.8099999996</v>
          </cell>
          <cell r="R97">
            <v>1.0000000707805157E-2</v>
          </cell>
        </row>
        <row r="98">
          <cell r="A98">
            <v>5578</v>
          </cell>
          <cell r="B98">
            <v>46239</v>
          </cell>
          <cell r="C98" t="str">
            <v>P</v>
          </cell>
          <cell r="D98" t="str">
            <v>PRÉ</v>
          </cell>
          <cell r="E98" t="str">
            <v>SWAP PRÉ</v>
          </cell>
          <cell r="F98" t="str">
            <v>SAFIC CORRETORA DE VALORES DE CÂMBIO LTDA</v>
          </cell>
          <cell r="G98">
            <v>36493</v>
          </cell>
          <cell r="H98">
            <v>36831</v>
          </cell>
          <cell r="I98">
            <v>10000000</v>
          </cell>
          <cell r="J98">
            <v>11972527.200724054</v>
          </cell>
          <cell r="K98">
            <v>12200064.552442113</v>
          </cell>
          <cell r="L98">
            <v>23.59</v>
          </cell>
          <cell r="M98" t="str">
            <v>S</v>
          </cell>
          <cell r="O98" t="str">
            <v>T</v>
          </cell>
          <cell r="P98">
            <v>16.079999999999998</v>
          </cell>
          <cell r="Q98">
            <v>12039389.70228645</v>
          </cell>
          <cell r="R98">
            <v>-66862.501562396064</v>
          </cell>
        </row>
        <row r="99">
          <cell r="A99">
            <v>5579</v>
          </cell>
          <cell r="B99">
            <v>46240</v>
          </cell>
          <cell r="C99" t="str">
            <v>P</v>
          </cell>
          <cell r="D99" t="str">
            <v>PRÉ</v>
          </cell>
          <cell r="E99" t="str">
            <v>SWAP PRÉ</v>
          </cell>
          <cell r="F99" t="str">
            <v>SAFIC CORRETORA DE VALORES DE CÂMBIO LTDA</v>
          </cell>
          <cell r="G99">
            <v>36493</v>
          </cell>
          <cell r="H99">
            <v>36864</v>
          </cell>
          <cell r="I99">
            <v>5000000</v>
          </cell>
          <cell r="J99">
            <v>5991203.760885505</v>
          </cell>
          <cell r="K99">
            <v>6225844.8172969325</v>
          </cell>
          <cell r="L99">
            <v>23.71</v>
          </cell>
          <cell r="M99" t="str">
            <v>S</v>
          </cell>
          <cell r="O99" t="str">
            <v>T</v>
          </cell>
          <cell r="P99">
            <v>15.45</v>
          </cell>
          <cell r="Q99">
            <v>6066379.7636535792</v>
          </cell>
          <cell r="R99">
            <v>-75176.002768074162</v>
          </cell>
        </row>
        <row r="100">
          <cell r="A100">
            <v>5628</v>
          </cell>
          <cell r="C100" t="str">
            <v>P</v>
          </cell>
          <cell r="D100" t="str">
            <v>USDCOM</v>
          </cell>
          <cell r="E100" t="str">
            <v>SWAP USD</v>
          </cell>
          <cell r="F100" t="str">
            <v>PIRELLI CABOS S.A.</v>
          </cell>
          <cell r="G100">
            <v>36504</v>
          </cell>
          <cell r="H100">
            <v>36868</v>
          </cell>
          <cell r="I100">
            <v>566115.39</v>
          </cell>
          <cell r="J100">
            <v>607911.43898297276</v>
          </cell>
          <cell r="K100">
            <v>619028.05422369367</v>
          </cell>
          <cell r="L100">
            <v>10.35</v>
          </cell>
          <cell r="M100" t="str">
            <v>S</v>
          </cell>
          <cell r="O100" t="str">
            <v>T</v>
          </cell>
          <cell r="P100">
            <v>7.48</v>
          </cell>
          <cell r="Q100">
            <v>610281.74494276172</v>
          </cell>
          <cell r="R100">
            <v>-2370.305959788966</v>
          </cell>
        </row>
        <row r="101">
          <cell r="A101">
            <v>5643</v>
          </cell>
          <cell r="B101">
            <v>871</v>
          </cell>
          <cell r="C101" t="str">
            <v>P</v>
          </cell>
          <cell r="D101" t="str">
            <v>CDI</v>
          </cell>
          <cell r="E101" t="str">
            <v>SWAP CDI</v>
          </cell>
          <cell r="F101" t="str">
            <v>WESTLB FIX DI FUNDO DE INVESTIMENTO FINANCEIRO</v>
          </cell>
          <cell r="G101">
            <v>36508</v>
          </cell>
          <cell r="H101">
            <v>36874</v>
          </cell>
          <cell r="I101">
            <v>114564.87</v>
          </cell>
          <cell r="J101">
            <v>130759.08</v>
          </cell>
          <cell r="K101">
            <v>134851.53</v>
          </cell>
          <cell r="L101">
            <v>100</v>
          </cell>
          <cell r="M101" t="str">
            <v>C</v>
          </cell>
          <cell r="O101" t="str">
            <v>T</v>
          </cell>
          <cell r="P101">
            <v>100</v>
          </cell>
          <cell r="Q101">
            <v>130759.08</v>
          </cell>
          <cell r="R101">
            <v>0</v>
          </cell>
        </row>
        <row r="102">
          <cell r="A102">
            <v>5644</v>
          </cell>
          <cell r="B102">
            <v>873</v>
          </cell>
          <cell r="C102" t="str">
            <v>P</v>
          </cell>
          <cell r="D102" t="str">
            <v>CDI</v>
          </cell>
          <cell r="E102" t="str">
            <v>SWAP CDI</v>
          </cell>
          <cell r="F102" t="str">
            <v>WESTLB FIX DI FUNDO DE INVESTIMENTO FINANCEIRO</v>
          </cell>
          <cell r="G102">
            <v>36508</v>
          </cell>
          <cell r="H102">
            <v>37057</v>
          </cell>
          <cell r="I102">
            <v>3732876.64</v>
          </cell>
          <cell r="J102">
            <v>4260533.9400000004</v>
          </cell>
          <cell r="K102">
            <v>4745901.55</v>
          </cell>
          <cell r="L102">
            <v>100</v>
          </cell>
          <cell r="M102" t="str">
            <v>C</v>
          </cell>
          <cell r="O102" t="str">
            <v>T</v>
          </cell>
          <cell r="P102">
            <v>100</v>
          </cell>
          <cell r="Q102">
            <v>4260533.93</v>
          </cell>
          <cell r="R102">
            <v>1.0000000707805157E-2</v>
          </cell>
        </row>
        <row r="103">
          <cell r="A103">
            <v>5674</v>
          </cell>
          <cell r="C103" t="str">
            <v>P</v>
          </cell>
          <cell r="D103" t="str">
            <v>USDCOM</v>
          </cell>
          <cell r="E103" t="str">
            <v>SWAP USD</v>
          </cell>
          <cell r="F103" t="str">
            <v>FORD BRASIL LTDA</v>
          </cell>
          <cell r="G103">
            <v>36515</v>
          </cell>
          <cell r="H103">
            <v>36837</v>
          </cell>
          <cell r="I103">
            <v>9024000</v>
          </cell>
          <cell r="J103">
            <v>9239500</v>
          </cell>
          <cell r="K103">
            <v>9239500</v>
          </cell>
          <cell r="L103">
            <v>0</v>
          </cell>
          <cell r="M103" t="str">
            <v>S</v>
          </cell>
          <cell r="O103" t="str">
            <v>T</v>
          </cell>
          <cell r="P103">
            <v>7.99</v>
          </cell>
          <cell r="Q103">
            <v>9162179.2442499995</v>
          </cell>
          <cell r="R103">
            <v>77320.755750000477</v>
          </cell>
        </row>
        <row r="104">
          <cell r="A104">
            <v>5677</v>
          </cell>
          <cell r="B104">
            <v>905</v>
          </cell>
          <cell r="C104" t="str">
            <v>P</v>
          </cell>
          <cell r="D104" t="str">
            <v>CDI</v>
          </cell>
          <cell r="E104" t="str">
            <v>SWAP CDI</v>
          </cell>
          <cell r="F104" t="str">
            <v>SAFIC CORRETORA DE VALORES E CÂMBIO S/A</v>
          </cell>
          <cell r="G104">
            <v>36515</v>
          </cell>
          <cell r="H104">
            <v>36837</v>
          </cell>
          <cell r="I104">
            <v>9024000</v>
          </cell>
          <cell r="J104">
            <v>10264516.73</v>
          </cell>
          <cell r="K104">
            <v>10420370.449999999</v>
          </cell>
          <cell r="L104">
            <v>100</v>
          </cell>
          <cell r="M104" t="str">
            <v>S</v>
          </cell>
          <cell r="O104" t="str">
            <v>T</v>
          </cell>
          <cell r="P104">
            <v>100</v>
          </cell>
          <cell r="Q104">
            <v>10264516.73</v>
          </cell>
          <cell r="R104">
            <v>0</v>
          </cell>
        </row>
        <row r="105">
          <cell r="A105">
            <v>5678</v>
          </cell>
          <cell r="B105">
            <v>47938</v>
          </cell>
          <cell r="C105" t="str">
            <v>P</v>
          </cell>
          <cell r="D105" t="str">
            <v>PRÉ</v>
          </cell>
          <cell r="E105" t="str">
            <v>SWAP PRÉ</v>
          </cell>
          <cell r="F105" t="str">
            <v>SAFIC CORRETORA DE VALORES DE CÂMBIO LTDA</v>
          </cell>
          <cell r="G105">
            <v>36515</v>
          </cell>
          <cell r="H105">
            <v>36837</v>
          </cell>
          <cell r="I105">
            <v>9024000</v>
          </cell>
          <cell r="J105">
            <v>10512968.614920489</v>
          </cell>
          <cell r="K105">
            <v>10730007.144856576</v>
          </cell>
          <cell r="L105">
            <v>21.36</v>
          </cell>
          <cell r="M105" t="str">
            <v>S</v>
          </cell>
          <cell r="O105" t="str">
            <v>T</v>
          </cell>
          <cell r="P105">
            <v>15.35</v>
          </cell>
          <cell r="Q105">
            <v>10569522.719993813</v>
          </cell>
          <cell r="R105">
            <v>-56554.105073323473</v>
          </cell>
        </row>
        <row r="106">
          <cell r="A106">
            <v>5681</v>
          </cell>
          <cell r="B106">
            <v>909</v>
          </cell>
          <cell r="C106" t="str">
            <v>P</v>
          </cell>
          <cell r="D106" t="str">
            <v>CDI</v>
          </cell>
          <cell r="E106" t="str">
            <v>SWAP CDI</v>
          </cell>
          <cell r="F106" t="str">
            <v>CINCO CORRETORA DE MERCADORIAS LTDA</v>
          </cell>
          <cell r="G106">
            <v>36516</v>
          </cell>
          <cell r="H106">
            <v>36815</v>
          </cell>
          <cell r="I106">
            <v>9707297.1300000008</v>
          </cell>
          <cell r="J106">
            <v>11068177.720000001</v>
          </cell>
          <cell r="K106">
            <v>11136707.550000001</v>
          </cell>
          <cell r="L106">
            <v>102.4</v>
          </cell>
          <cell r="M106" t="str">
            <v>S</v>
          </cell>
          <cell r="O106" t="str">
            <v>T</v>
          </cell>
          <cell r="P106">
            <v>100</v>
          </cell>
          <cell r="Q106">
            <v>11069778.57</v>
          </cell>
          <cell r="R106">
            <v>-1600.8499999996275</v>
          </cell>
        </row>
        <row r="107">
          <cell r="A107">
            <v>5685</v>
          </cell>
          <cell r="B107">
            <v>917</v>
          </cell>
          <cell r="C107" t="str">
            <v>P</v>
          </cell>
          <cell r="D107" t="str">
            <v>CDI</v>
          </cell>
          <cell r="E107" t="str">
            <v>SWAP CDI</v>
          </cell>
          <cell r="F107" t="str">
            <v>SAFIC CORRETORA DE VALORES E CÂMBIO S/A</v>
          </cell>
          <cell r="G107">
            <v>36516</v>
          </cell>
          <cell r="H107">
            <v>36815</v>
          </cell>
          <cell r="I107">
            <v>9721805.3800000008</v>
          </cell>
          <cell r="J107">
            <v>11084719.9</v>
          </cell>
          <cell r="K107">
            <v>11153352.15</v>
          </cell>
          <cell r="L107">
            <v>102.4</v>
          </cell>
          <cell r="M107" t="str">
            <v>S</v>
          </cell>
          <cell r="O107" t="str">
            <v>T</v>
          </cell>
          <cell r="P107">
            <v>100</v>
          </cell>
          <cell r="Q107">
            <v>11086323.140000001</v>
          </cell>
          <cell r="R107">
            <v>-1603.2400000002235</v>
          </cell>
        </row>
        <row r="108">
          <cell r="A108">
            <v>5692</v>
          </cell>
          <cell r="B108">
            <v>925</v>
          </cell>
          <cell r="C108" t="str">
            <v>P</v>
          </cell>
          <cell r="D108" t="str">
            <v>CDI</v>
          </cell>
          <cell r="E108" t="str">
            <v>SWAP CDI</v>
          </cell>
          <cell r="F108" t="str">
            <v>WESTLB FIX DI FUNDO DE INVESTIMENTO FINANCEIRO</v>
          </cell>
          <cell r="G108">
            <v>36517</v>
          </cell>
          <cell r="H108">
            <v>36815</v>
          </cell>
          <cell r="I108">
            <v>3879131.54</v>
          </cell>
          <cell r="J108">
            <v>4419862.3</v>
          </cell>
          <cell r="K108">
            <v>4447228.3600000003</v>
          </cell>
          <cell r="L108">
            <v>102.4</v>
          </cell>
          <cell r="M108" t="str">
            <v>C</v>
          </cell>
          <cell r="O108" t="str">
            <v>T</v>
          </cell>
          <cell r="P108">
            <v>100</v>
          </cell>
          <cell r="Q108">
            <v>4420501.5599999996</v>
          </cell>
          <cell r="R108">
            <v>-639.25999999977648</v>
          </cell>
        </row>
        <row r="109">
          <cell r="A109">
            <v>5694</v>
          </cell>
          <cell r="C109" t="str">
            <v>P</v>
          </cell>
          <cell r="D109" t="str">
            <v>USDCOM</v>
          </cell>
          <cell r="E109" t="str">
            <v>SWAP USD</v>
          </cell>
          <cell r="F109" t="str">
            <v>WESTLB FIX DI FUNDO DE INVESTIMENTO FINANCEIRO</v>
          </cell>
          <cell r="G109">
            <v>36518</v>
          </cell>
          <cell r="H109">
            <v>37067</v>
          </cell>
          <cell r="I109">
            <v>23671.35</v>
          </cell>
          <cell r="J109">
            <v>25788.371557455153</v>
          </cell>
          <cell r="K109">
            <v>27569.171242432734</v>
          </cell>
          <cell r="L109">
            <v>10</v>
          </cell>
          <cell r="M109" t="str">
            <v>C</v>
          </cell>
          <cell r="O109" t="str">
            <v>T</v>
          </cell>
          <cell r="P109">
            <v>8.0500000000000007</v>
          </cell>
          <cell r="Q109">
            <v>26011.102286583769</v>
          </cell>
          <cell r="R109">
            <v>-222.73072912861608</v>
          </cell>
        </row>
        <row r="110">
          <cell r="A110">
            <v>5695</v>
          </cell>
          <cell r="C110" t="str">
            <v>P</v>
          </cell>
          <cell r="D110" t="str">
            <v>USDCOM</v>
          </cell>
          <cell r="E110" t="str">
            <v>SWAP USD</v>
          </cell>
          <cell r="F110" t="str">
            <v>WESTLB FIX TRIPLE A FIF</v>
          </cell>
          <cell r="G110">
            <v>36518</v>
          </cell>
          <cell r="H110">
            <v>37067</v>
          </cell>
          <cell r="I110">
            <v>24466.51</v>
          </cell>
          <cell r="J110">
            <v>26654.645831107733</v>
          </cell>
          <cell r="K110">
            <v>28495.265538074207</v>
          </cell>
          <cell r="L110">
            <v>10</v>
          </cell>
          <cell r="M110" t="str">
            <v>C</v>
          </cell>
          <cell r="O110" t="str">
            <v>T</v>
          </cell>
          <cell r="P110">
            <v>8.0500000000000007</v>
          </cell>
          <cell r="Q110">
            <v>26884.858455716494</v>
          </cell>
          <cell r="R110">
            <v>-230.21262460876096</v>
          </cell>
        </row>
        <row r="111">
          <cell r="A111">
            <v>5696</v>
          </cell>
          <cell r="C111" t="str">
            <v>P</v>
          </cell>
          <cell r="D111" t="str">
            <v>USDCOM</v>
          </cell>
          <cell r="E111" t="str">
            <v>SWAP USD</v>
          </cell>
          <cell r="F111" t="str">
            <v>WESTLB FIX TRADITIONAL FIF</v>
          </cell>
          <cell r="G111">
            <v>36518</v>
          </cell>
          <cell r="H111">
            <v>37067</v>
          </cell>
          <cell r="I111">
            <v>49300.02</v>
          </cell>
          <cell r="J111">
            <v>53709.113909851789</v>
          </cell>
          <cell r="K111">
            <v>57417.962796180131</v>
          </cell>
          <cell r="L111">
            <v>10</v>
          </cell>
          <cell r="M111" t="str">
            <v>C</v>
          </cell>
          <cell r="O111" t="str">
            <v>T</v>
          </cell>
          <cell r="P111">
            <v>8.0500000000000007</v>
          </cell>
          <cell r="Q111">
            <v>54172.992370550288</v>
          </cell>
          <cell r="R111">
            <v>-463.87846069849911</v>
          </cell>
        </row>
        <row r="112">
          <cell r="A112">
            <v>5697</v>
          </cell>
          <cell r="C112" t="str">
            <v>P</v>
          </cell>
          <cell r="D112" t="str">
            <v>USDCOM</v>
          </cell>
          <cell r="E112" t="str">
            <v>SWAP USD</v>
          </cell>
          <cell r="F112" t="str">
            <v>WESTLB DERIVATIVE FIF</v>
          </cell>
          <cell r="G112">
            <v>36518</v>
          </cell>
          <cell r="H112">
            <v>37067</v>
          </cell>
          <cell r="I112">
            <v>25414.59</v>
          </cell>
          <cell r="J112">
            <v>27687.516339388509</v>
          </cell>
          <cell r="K112">
            <v>29599.460265942522</v>
          </cell>
          <cell r="L112">
            <v>10</v>
          </cell>
          <cell r="M112" t="str">
            <v>C</v>
          </cell>
          <cell r="O112" t="str">
            <v>T</v>
          </cell>
          <cell r="P112">
            <v>8.0500000000000007</v>
          </cell>
          <cell r="Q112">
            <v>27926.649728958808</v>
          </cell>
          <cell r="R112">
            <v>-239.13338957029919</v>
          </cell>
        </row>
        <row r="113">
          <cell r="A113">
            <v>5711</v>
          </cell>
          <cell r="B113">
            <v>957</v>
          </cell>
          <cell r="C113" t="str">
            <v>P</v>
          </cell>
          <cell r="D113" t="str">
            <v>CDI</v>
          </cell>
          <cell r="E113" t="str">
            <v>SWAP CDI</v>
          </cell>
          <cell r="F113" t="str">
            <v>BITTENCOURT S.A. C.T.V.C.</v>
          </cell>
          <cell r="G113">
            <v>36529</v>
          </cell>
          <cell r="H113">
            <v>36899</v>
          </cell>
          <cell r="I113">
            <v>18011000</v>
          </cell>
          <cell r="J113">
            <v>20347535.870000001</v>
          </cell>
          <cell r="K113">
            <v>21177225.949999999</v>
          </cell>
          <cell r="L113">
            <v>100</v>
          </cell>
          <cell r="M113" t="str">
            <v>S</v>
          </cell>
          <cell r="O113" t="str">
            <v>T</v>
          </cell>
          <cell r="P113">
            <v>100</v>
          </cell>
          <cell r="Q113">
            <v>20347535.870000001</v>
          </cell>
          <cell r="R113">
            <v>0</v>
          </cell>
        </row>
        <row r="114">
          <cell r="A114">
            <v>5712</v>
          </cell>
          <cell r="C114" t="str">
            <v>P</v>
          </cell>
          <cell r="D114" t="str">
            <v>USDCOM</v>
          </cell>
          <cell r="E114" t="str">
            <v>SWAP USD</v>
          </cell>
          <cell r="F114" t="str">
            <v>C.M. CAPITAL MARKETS DISTR. TÍT. VAL. MOB. LTDA</v>
          </cell>
          <cell r="G114">
            <v>36529</v>
          </cell>
          <cell r="H114">
            <v>36899</v>
          </cell>
          <cell r="I114">
            <v>9005500</v>
          </cell>
          <cell r="J114">
            <v>9791098.1499999985</v>
          </cell>
          <cell r="K114">
            <v>9995393.7611111086</v>
          </cell>
          <cell r="L114">
            <v>7.96</v>
          </cell>
          <cell r="M114" t="str">
            <v>S</v>
          </cell>
          <cell r="O114" t="str">
            <v>T</v>
          </cell>
          <cell r="P114">
            <v>7.29</v>
          </cell>
          <cell r="Q114">
            <v>9797006.1852799524</v>
          </cell>
          <cell r="R114">
            <v>-5908.0352799538523</v>
          </cell>
        </row>
        <row r="115">
          <cell r="A115">
            <v>5723</v>
          </cell>
          <cell r="C115" t="str">
            <v>P</v>
          </cell>
          <cell r="D115" t="str">
            <v>USDCOM</v>
          </cell>
          <cell r="E115" t="str">
            <v>SWAP USD</v>
          </cell>
          <cell r="F115" t="str">
            <v>FINABANK CORRETORA C.T.V.M. LTDA</v>
          </cell>
          <cell r="G115">
            <v>36530</v>
          </cell>
          <cell r="H115">
            <v>37182</v>
          </cell>
          <cell r="I115">
            <v>18337000</v>
          </cell>
          <cell r="J115">
            <v>19944020.25305555</v>
          </cell>
          <cell r="K115">
            <v>22029904.107777774</v>
          </cell>
          <cell r="L115">
            <v>10.61</v>
          </cell>
          <cell r="M115" t="str">
            <v>S</v>
          </cell>
          <cell r="O115" t="str">
            <v>T</v>
          </cell>
          <cell r="P115">
            <v>8.4700000000000006</v>
          </cell>
          <cell r="Q115">
            <v>20209811.054316461</v>
          </cell>
          <cell r="R115">
            <v>-265790.80126091093</v>
          </cell>
        </row>
        <row r="116">
          <cell r="A116">
            <v>5725</v>
          </cell>
          <cell r="C116" t="str">
            <v>P</v>
          </cell>
          <cell r="D116" t="str">
            <v>USDCOM</v>
          </cell>
          <cell r="E116" t="str">
            <v>SWAP USD</v>
          </cell>
          <cell r="F116" t="str">
            <v>SAFIC CORRETORA DE VALORES E CÂMBIO S/A</v>
          </cell>
          <cell r="G116">
            <v>36530</v>
          </cell>
          <cell r="H116">
            <v>37130</v>
          </cell>
          <cell r="I116">
            <v>18337000</v>
          </cell>
          <cell r="J116">
            <v>19877742.239722218</v>
          </cell>
          <cell r="K116">
            <v>21598871.166666668</v>
          </cell>
          <cell r="L116">
            <v>10.130000000000001</v>
          </cell>
          <cell r="M116" t="str">
            <v>S</v>
          </cell>
          <cell r="O116" t="str">
            <v>T</v>
          </cell>
          <cell r="P116">
            <v>8.25</v>
          </cell>
          <cell r="Q116">
            <v>20076120.510997035</v>
          </cell>
          <cell r="R116">
            <v>-198378.27127481624</v>
          </cell>
        </row>
        <row r="117">
          <cell r="A117">
            <v>5731</v>
          </cell>
          <cell r="B117">
            <v>983</v>
          </cell>
          <cell r="C117" t="str">
            <v>P</v>
          </cell>
          <cell r="D117" t="str">
            <v>CDI</v>
          </cell>
          <cell r="E117" t="str">
            <v>SWAP CDI</v>
          </cell>
          <cell r="F117" t="str">
            <v>WESTLB FIX DI FUNDO DE INVESTIMENTO FINANCEIRO</v>
          </cell>
          <cell r="G117">
            <v>36531</v>
          </cell>
          <cell r="H117">
            <v>37000</v>
          </cell>
          <cell r="I117">
            <v>68292.56</v>
          </cell>
          <cell r="J117">
            <v>77046.899999999994</v>
          </cell>
          <cell r="K117">
            <v>83747.66</v>
          </cell>
          <cell r="L117">
            <v>100</v>
          </cell>
          <cell r="M117" t="str">
            <v>C</v>
          </cell>
          <cell r="O117" t="str">
            <v>T</v>
          </cell>
          <cell r="P117">
            <v>100</v>
          </cell>
          <cell r="Q117">
            <v>77046.89</v>
          </cell>
          <cell r="R117">
            <v>9.9999999947613105E-3</v>
          </cell>
        </row>
        <row r="118">
          <cell r="A118">
            <v>5732</v>
          </cell>
          <cell r="B118">
            <v>985</v>
          </cell>
          <cell r="C118" t="str">
            <v>P</v>
          </cell>
          <cell r="D118" t="str">
            <v>CDI</v>
          </cell>
          <cell r="E118" t="str">
            <v>SWAP CDI</v>
          </cell>
          <cell r="F118" t="str">
            <v>WESTLB FIX DI FUNDO DE INVESTIMENTO FINANCEIRO</v>
          </cell>
          <cell r="G118">
            <v>36531</v>
          </cell>
          <cell r="H118">
            <v>37067</v>
          </cell>
          <cell r="I118">
            <v>9570.0400000000009</v>
          </cell>
          <cell r="J118">
            <v>10796.81</v>
          </cell>
          <cell r="K118">
            <v>12072.05</v>
          </cell>
          <cell r="L118">
            <v>100</v>
          </cell>
          <cell r="M118" t="str">
            <v>C</v>
          </cell>
          <cell r="O118" t="str">
            <v>T</v>
          </cell>
          <cell r="P118">
            <v>100</v>
          </cell>
          <cell r="Q118">
            <v>10796.81</v>
          </cell>
          <cell r="R118">
            <v>0</v>
          </cell>
        </row>
        <row r="119">
          <cell r="A119">
            <v>5733</v>
          </cell>
          <cell r="B119">
            <v>987</v>
          </cell>
          <cell r="C119" t="str">
            <v>P</v>
          </cell>
          <cell r="D119" t="str">
            <v>CDI</v>
          </cell>
          <cell r="E119" t="str">
            <v>SWAP CDI</v>
          </cell>
          <cell r="F119" t="str">
            <v>WESTLB FIX DI FUNDO DE INVESTIMENTO FINANCEIRO</v>
          </cell>
          <cell r="G119">
            <v>36531</v>
          </cell>
          <cell r="H119">
            <v>37057</v>
          </cell>
          <cell r="I119">
            <v>4670.1499999999996</v>
          </cell>
          <cell r="J119">
            <v>5268.81</v>
          </cell>
          <cell r="K119">
            <v>5869.04</v>
          </cell>
          <cell r="L119">
            <v>100</v>
          </cell>
          <cell r="M119" t="str">
            <v>C</v>
          </cell>
          <cell r="O119" t="str">
            <v>T</v>
          </cell>
          <cell r="P119">
            <v>100</v>
          </cell>
          <cell r="Q119">
            <v>5268.8</v>
          </cell>
          <cell r="R119">
            <v>1.0000000000218279E-2</v>
          </cell>
        </row>
        <row r="120">
          <cell r="A120">
            <v>5734</v>
          </cell>
          <cell r="B120">
            <v>989</v>
          </cell>
          <cell r="C120" t="str">
            <v>P</v>
          </cell>
          <cell r="D120" t="str">
            <v>CDI</v>
          </cell>
          <cell r="E120" t="str">
            <v>SWAP CDI</v>
          </cell>
          <cell r="F120" t="str">
            <v>WESTLB FIX TRADITIONAL FIF</v>
          </cell>
          <cell r="G120">
            <v>36531</v>
          </cell>
          <cell r="H120">
            <v>37067</v>
          </cell>
          <cell r="I120">
            <v>19931.41</v>
          </cell>
          <cell r="J120">
            <v>22486.39</v>
          </cell>
          <cell r="K120">
            <v>25142.32</v>
          </cell>
          <cell r="L120">
            <v>100</v>
          </cell>
          <cell r="M120" t="str">
            <v>C</v>
          </cell>
          <cell r="O120" t="str">
            <v>T</v>
          </cell>
          <cell r="P120">
            <v>100</v>
          </cell>
          <cell r="Q120">
            <v>22486.39</v>
          </cell>
          <cell r="R120">
            <v>0</v>
          </cell>
        </row>
        <row r="121">
          <cell r="A121">
            <v>5736</v>
          </cell>
          <cell r="B121">
            <v>991</v>
          </cell>
          <cell r="C121" t="str">
            <v>P</v>
          </cell>
          <cell r="D121" t="str">
            <v>CDI</v>
          </cell>
          <cell r="E121" t="str">
            <v>SWAP CDI</v>
          </cell>
          <cell r="F121" t="str">
            <v>WESTLB FIX DI TRIPLE A - FUNDO DE INVESTIMENTO FIN</v>
          </cell>
          <cell r="G121">
            <v>36531</v>
          </cell>
          <cell r="H121">
            <v>37067</v>
          </cell>
          <cell r="I121">
            <v>9891.51</v>
          </cell>
          <cell r="J121">
            <v>11159.49</v>
          </cell>
          <cell r="K121">
            <v>12477.57</v>
          </cell>
          <cell r="L121">
            <v>100</v>
          </cell>
          <cell r="M121" t="str">
            <v>C</v>
          </cell>
          <cell r="O121" t="str">
            <v>T</v>
          </cell>
          <cell r="P121">
            <v>100</v>
          </cell>
          <cell r="Q121">
            <v>11159.49</v>
          </cell>
          <cell r="R121">
            <v>0</v>
          </cell>
        </row>
        <row r="122">
          <cell r="A122">
            <v>5737</v>
          </cell>
          <cell r="B122">
            <v>993</v>
          </cell>
          <cell r="C122" t="str">
            <v>P</v>
          </cell>
          <cell r="D122" t="str">
            <v>CDI</v>
          </cell>
          <cell r="E122" t="str">
            <v>SWAP CDI</v>
          </cell>
          <cell r="F122" t="str">
            <v>WESTLB DERIVATIVE FIF</v>
          </cell>
          <cell r="G122">
            <v>36531</v>
          </cell>
          <cell r="H122">
            <v>37067</v>
          </cell>
          <cell r="I122">
            <v>10274.81</v>
          </cell>
          <cell r="J122">
            <v>11591.92</v>
          </cell>
          <cell r="K122">
            <v>12961.07</v>
          </cell>
          <cell r="L122">
            <v>100</v>
          </cell>
          <cell r="M122" t="str">
            <v>S</v>
          </cell>
          <cell r="O122" t="str">
            <v>T</v>
          </cell>
          <cell r="P122">
            <v>100</v>
          </cell>
          <cell r="Q122">
            <v>11591.91</v>
          </cell>
          <cell r="R122">
            <v>1.0000000000218279E-2</v>
          </cell>
        </row>
        <row r="123">
          <cell r="A123">
            <v>5739</v>
          </cell>
          <cell r="C123" t="str">
            <v>P</v>
          </cell>
          <cell r="D123" t="str">
            <v>USDCOM</v>
          </cell>
          <cell r="E123" t="str">
            <v>SWAP USD</v>
          </cell>
          <cell r="F123" t="str">
            <v>EMBRAER - EMPRESA BRASILEIRA DE AERONÁUTICA S.A.</v>
          </cell>
          <cell r="G123">
            <v>36535</v>
          </cell>
          <cell r="H123">
            <v>36854</v>
          </cell>
          <cell r="I123">
            <v>18281000</v>
          </cell>
          <cell r="J123">
            <v>19861229.199999999</v>
          </cell>
          <cell r="K123">
            <v>20149193.616666663</v>
          </cell>
          <cell r="L123">
            <v>10.199999999999999</v>
          </cell>
          <cell r="M123" t="str">
            <v>S</v>
          </cell>
          <cell r="O123" t="str">
            <v>T</v>
          </cell>
          <cell r="P123">
            <v>7.53</v>
          </cell>
          <cell r="Q123">
            <v>19920052.95701921</v>
          </cell>
          <cell r="R123">
            <v>-58823.757019210607</v>
          </cell>
        </row>
        <row r="124">
          <cell r="A124">
            <v>5741</v>
          </cell>
          <cell r="B124">
            <v>999</v>
          </cell>
          <cell r="C124" t="str">
            <v>P</v>
          </cell>
          <cell r="D124" t="str">
            <v>CDI</v>
          </cell>
          <cell r="E124" t="str">
            <v>SWAP CDI</v>
          </cell>
          <cell r="F124" t="str">
            <v>SAFIC CORRETORA DE VALORES E CÂMBIO S/A</v>
          </cell>
          <cell r="G124">
            <v>36535</v>
          </cell>
          <cell r="H124">
            <v>36902</v>
          </cell>
          <cell r="I124">
            <v>9140500</v>
          </cell>
          <cell r="J124">
            <v>10298155.23</v>
          </cell>
          <cell r="K124">
            <v>10737797.48</v>
          </cell>
          <cell r="L124">
            <v>100</v>
          </cell>
          <cell r="M124" t="str">
            <v>S</v>
          </cell>
          <cell r="O124" t="str">
            <v>T</v>
          </cell>
          <cell r="P124">
            <v>100</v>
          </cell>
          <cell r="Q124">
            <v>10298155.23</v>
          </cell>
          <cell r="R124">
            <v>0</v>
          </cell>
        </row>
        <row r="125">
          <cell r="A125">
            <v>5742</v>
          </cell>
          <cell r="B125">
            <v>49052</v>
          </cell>
          <cell r="C125" t="str">
            <v>P</v>
          </cell>
          <cell r="D125" t="str">
            <v>PRÉ</v>
          </cell>
          <cell r="E125" t="str">
            <v>SWAP PRÉ</v>
          </cell>
          <cell r="F125" t="str">
            <v>SAFIC CORRETORA DE VALORES DE CÂMBIO LTDA</v>
          </cell>
          <cell r="G125">
            <v>36535</v>
          </cell>
          <cell r="H125">
            <v>36899</v>
          </cell>
          <cell r="I125">
            <v>10000000</v>
          </cell>
          <cell r="J125">
            <v>11500999.679731341</v>
          </cell>
          <cell r="K125">
            <v>12126668.262844158</v>
          </cell>
          <cell r="L125">
            <v>21.01</v>
          </cell>
          <cell r="M125" t="str">
            <v>S</v>
          </cell>
          <cell r="O125" t="str">
            <v>T</v>
          </cell>
          <cell r="P125">
            <v>15.47</v>
          </cell>
          <cell r="Q125">
            <v>11651564.802975146</v>
          </cell>
          <cell r="R125">
            <v>-150565.12324380502</v>
          </cell>
        </row>
        <row r="126">
          <cell r="A126">
            <v>5745</v>
          </cell>
          <cell r="B126">
            <v>1007</v>
          </cell>
          <cell r="C126" t="str">
            <v>P</v>
          </cell>
          <cell r="D126" t="str">
            <v>CDI</v>
          </cell>
          <cell r="E126" t="str">
            <v>SWAP CDI</v>
          </cell>
          <cell r="F126" t="str">
            <v>DC CORRETORA DE CÂMBIO, TÍT. VAL. MOB. S.A.</v>
          </cell>
          <cell r="G126">
            <v>36536</v>
          </cell>
          <cell r="H126">
            <v>36831</v>
          </cell>
          <cell r="I126">
            <v>9988550</v>
          </cell>
          <cell r="J126">
            <v>11245940.039999999</v>
          </cell>
          <cell r="K126">
            <v>11396025.699999999</v>
          </cell>
          <cell r="L126">
            <v>100</v>
          </cell>
          <cell r="M126" t="str">
            <v>S</v>
          </cell>
          <cell r="O126" t="str">
            <v>T</v>
          </cell>
          <cell r="P126">
            <v>100</v>
          </cell>
          <cell r="Q126">
            <v>11245940.029999999</v>
          </cell>
          <cell r="R126">
            <v>9.9999997764825821E-3</v>
          </cell>
        </row>
        <row r="127">
          <cell r="A127">
            <v>5751</v>
          </cell>
          <cell r="C127" t="str">
            <v>P</v>
          </cell>
          <cell r="D127" t="str">
            <v>USDCOM</v>
          </cell>
          <cell r="E127" t="str">
            <v>SWAP USD</v>
          </cell>
          <cell r="F127" t="str">
            <v>PIRELLI CABOS S.A.</v>
          </cell>
          <cell r="G127">
            <v>36538</v>
          </cell>
          <cell r="H127">
            <v>36903</v>
          </cell>
          <cell r="I127">
            <v>1760764.68</v>
          </cell>
          <cell r="J127">
            <v>1912904.5640814966</v>
          </cell>
          <cell r="K127">
            <v>1967206.2207807719</v>
          </cell>
          <cell r="L127">
            <v>10.58</v>
          </cell>
          <cell r="M127" t="str">
            <v>S</v>
          </cell>
          <cell r="O127" t="str">
            <v>T</v>
          </cell>
          <cell r="P127">
            <v>7.44</v>
          </cell>
          <cell r="Q127">
            <v>1925786.8905228549</v>
          </cell>
          <cell r="R127">
            <v>-12882.326441358309</v>
          </cell>
        </row>
        <row r="128">
          <cell r="A128">
            <v>5753</v>
          </cell>
          <cell r="C128" t="str">
            <v>P</v>
          </cell>
          <cell r="D128" t="str">
            <v>USDCOM</v>
          </cell>
          <cell r="E128" t="str">
            <v>SWAP USD</v>
          </cell>
          <cell r="F128" t="str">
            <v>EMBRAER - EMPRESA BRASILEIRA DE AERONÁUTICA S.A.</v>
          </cell>
          <cell r="G128">
            <v>36538</v>
          </cell>
          <cell r="H128">
            <v>36840</v>
          </cell>
          <cell r="I128">
            <v>18314000</v>
          </cell>
          <cell r="J128">
            <v>19872316.599999998</v>
          </cell>
          <cell r="K128">
            <v>20091190.088888887</v>
          </cell>
          <cell r="L128">
            <v>10.4</v>
          </cell>
          <cell r="M128" t="str">
            <v>S</v>
          </cell>
          <cell r="O128" t="str">
            <v>T</v>
          </cell>
          <cell r="P128">
            <v>8.08</v>
          </cell>
          <cell r="Q128">
            <v>19907954.417040203</v>
          </cell>
          <cell r="R128">
            <v>-35637.817040205002</v>
          </cell>
        </row>
        <row r="129">
          <cell r="A129">
            <v>5754</v>
          </cell>
          <cell r="C129" t="str">
            <v>P</v>
          </cell>
          <cell r="D129" t="str">
            <v>USDCOM</v>
          </cell>
          <cell r="E129" t="str">
            <v>SWAP USD</v>
          </cell>
          <cell r="F129" t="str">
            <v>EMBRAER - EMPRESA BRASILEIRA DE AERONÁUTICA S.A.</v>
          </cell>
          <cell r="G129">
            <v>36538</v>
          </cell>
          <cell r="H129">
            <v>36831</v>
          </cell>
          <cell r="I129">
            <v>18314000</v>
          </cell>
          <cell r="J129">
            <v>19872316.599999998</v>
          </cell>
          <cell r="K129">
            <v>20043144.688888889</v>
          </cell>
          <cell r="L129">
            <v>10.4</v>
          </cell>
          <cell r="M129" t="str">
            <v>S</v>
          </cell>
          <cell r="O129" t="str">
            <v>T</v>
          </cell>
          <cell r="P129">
            <v>8.6300000000000008</v>
          </cell>
          <cell r="Q129">
            <v>19890494.094623845</v>
          </cell>
          <cell r="R129">
            <v>-18177.494623847306</v>
          </cell>
        </row>
        <row r="130">
          <cell r="A130">
            <v>5755</v>
          </cell>
          <cell r="B130">
            <v>1017</v>
          </cell>
          <cell r="C130" t="str">
            <v>P</v>
          </cell>
          <cell r="D130" t="str">
            <v>CDI</v>
          </cell>
          <cell r="E130" t="str">
            <v>SWAP CDI</v>
          </cell>
          <cell r="F130" t="str">
            <v>BANCO ABC-BRASIL S.A.</v>
          </cell>
          <cell r="G130">
            <v>36538</v>
          </cell>
          <cell r="H130">
            <v>36860</v>
          </cell>
          <cell r="I130">
            <v>1000000</v>
          </cell>
          <cell r="J130">
            <v>1124348.23</v>
          </cell>
          <cell r="K130">
            <v>1152504.96</v>
          </cell>
          <cell r="L130">
            <v>100</v>
          </cell>
          <cell r="M130" t="str">
            <v>S</v>
          </cell>
          <cell r="O130" t="str">
            <v>T</v>
          </cell>
          <cell r="P130">
            <v>100</v>
          </cell>
          <cell r="Q130">
            <v>1124348.23</v>
          </cell>
          <cell r="R130">
            <v>0</v>
          </cell>
        </row>
        <row r="131">
          <cell r="A131">
            <v>5756</v>
          </cell>
          <cell r="B131">
            <v>49342</v>
          </cell>
          <cell r="C131" t="str">
            <v>P</v>
          </cell>
          <cell r="D131" t="str">
            <v>PRÉ</v>
          </cell>
          <cell r="E131" t="str">
            <v>SWAP PRÉ</v>
          </cell>
          <cell r="F131" t="str">
            <v>QUALITY CORRETORA DE MERCADORIAS LTDA</v>
          </cell>
          <cell r="G131">
            <v>36538</v>
          </cell>
          <cell r="H131">
            <v>36899</v>
          </cell>
          <cell r="I131">
            <v>5000000</v>
          </cell>
          <cell r="J131">
            <v>5729324.385738709</v>
          </cell>
          <cell r="K131">
            <v>6036148.144809789</v>
          </cell>
          <cell r="L131">
            <v>20.66</v>
          </cell>
          <cell r="M131" t="str">
            <v>S</v>
          </cell>
          <cell r="O131" t="str">
            <v>T</v>
          </cell>
          <cell r="P131">
            <v>15.47</v>
          </cell>
          <cell r="Q131">
            <v>5799661.5183331734</v>
          </cell>
          <cell r="R131">
            <v>-70337.132594464347</v>
          </cell>
        </row>
        <row r="132">
          <cell r="A132">
            <v>5759</v>
          </cell>
          <cell r="B132">
            <v>49344</v>
          </cell>
          <cell r="C132" t="str">
            <v>P</v>
          </cell>
          <cell r="D132" t="str">
            <v>PRÉ</v>
          </cell>
          <cell r="E132" t="str">
            <v>SWAP PRÉ</v>
          </cell>
          <cell r="F132" t="str">
            <v>DORIA &amp; ATHERINO S/A CCVM</v>
          </cell>
          <cell r="G132">
            <v>36538</v>
          </cell>
          <cell r="H132">
            <v>37258</v>
          </cell>
          <cell r="I132">
            <v>5000000</v>
          </cell>
          <cell r="J132">
            <v>5779159.0500621395</v>
          </cell>
          <cell r="K132">
            <v>7455426.0500000017</v>
          </cell>
          <cell r="L132">
            <v>22.11</v>
          </cell>
          <cell r="M132" t="str">
            <v>S</v>
          </cell>
          <cell r="O132" t="str">
            <v>T</v>
          </cell>
          <cell r="P132">
            <v>16.53</v>
          </cell>
          <cell r="Q132">
            <v>6134175.4454190014</v>
          </cell>
          <cell r="R132">
            <v>-355016.39535686187</v>
          </cell>
        </row>
        <row r="133">
          <cell r="A133">
            <v>5760</v>
          </cell>
          <cell r="B133">
            <v>1025</v>
          </cell>
          <cell r="C133" t="str">
            <v>P</v>
          </cell>
          <cell r="D133" t="str">
            <v>CDI</v>
          </cell>
          <cell r="E133" t="str">
            <v>SWAP CDI</v>
          </cell>
          <cell r="F133" t="str">
            <v>INTERBANK S.A. CORR. CÂMBIO, TÍTS. E VALS. MOBILIÁ</v>
          </cell>
          <cell r="G133">
            <v>36538</v>
          </cell>
          <cell r="H133">
            <v>36908</v>
          </cell>
          <cell r="I133">
            <v>5494200</v>
          </cell>
          <cell r="J133">
            <v>6177394.04</v>
          </cell>
          <cell r="K133">
            <v>6456925.5999999996</v>
          </cell>
          <cell r="L133">
            <v>100</v>
          </cell>
          <cell r="M133" t="str">
            <v>S</v>
          </cell>
          <cell r="O133" t="str">
            <v>T</v>
          </cell>
          <cell r="P133">
            <v>100</v>
          </cell>
          <cell r="Q133">
            <v>6177394.04</v>
          </cell>
          <cell r="R133">
            <v>0</v>
          </cell>
        </row>
        <row r="134">
          <cell r="A134">
            <v>5761</v>
          </cell>
          <cell r="B134">
            <v>1027</v>
          </cell>
          <cell r="C134" t="str">
            <v>P</v>
          </cell>
          <cell r="D134" t="str">
            <v>CDI</v>
          </cell>
          <cell r="E134" t="str">
            <v>SWAP CDI</v>
          </cell>
          <cell r="F134" t="str">
            <v>INTERBANK S.A. CORR. CÂMBIO, TÍTS. E VALS. MOBILIÁ</v>
          </cell>
          <cell r="G134">
            <v>36538</v>
          </cell>
          <cell r="H134">
            <v>36908</v>
          </cell>
          <cell r="I134">
            <v>3662800</v>
          </cell>
          <cell r="J134">
            <v>4118262.69</v>
          </cell>
          <cell r="K134">
            <v>4304617.0599999996</v>
          </cell>
          <cell r="L134">
            <v>100</v>
          </cell>
          <cell r="M134" t="str">
            <v>S</v>
          </cell>
          <cell r="O134" t="str">
            <v>T</v>
          </cell>
          <cell r="P134">
            <v>100</v>
          </cell>
          <cell r="Q134">
            <v>4118262.68</v>
          </cell>
          <cell r="R134">
            <v>9.9999997764825821E-3</v>
          </cell>
        </row>
        <row r="135">
          <cell r="A135">
            <v>5769</v>
          </cell>
          <cell r="B135">
            <v>49483</v>
          </cell>
          <cell r="C135" t="str">
            <v>P</v>
          </cell>
          <cell r="D135" t="str">
            <v>PRÉ</v>
          </cell>
          <cell r="E135" t="str">
            <v>SWAP PRÉ</v>
          </cell>
          <cell r="F135" t="str">
            <v>C.M. CAPITAL MARKETS CORRETORA DE CÂMBIO LTDA</v>
          </cell>
          <cell r="G135">
            <v>36539</v>
          </cell>
          <cell r="H135">
            <v>36899</v>
          </cell>
          <cell r="I135">
            <v>2000000</v>
          </cell>
          <cell r="J135">
            <v>2286420.0184920435</v>
          </cell>
          <cell r="K135">
            <v>2407200</v>
          </cell>
          <cell r="L135">
            <v>20.36</v>
          </cell>
          <cell r="M135" t="str">
            <v>S</v>
          </cell>
          <cell r="O135" t="str">
            <v>T</v>
          </cell>
          <cell r="P135">
            <v>15.47</v>
          </cell>
          <cell r="Q135">
            <v>2312889.7555200001</v>
          </cell>
          <cell r="R135">
            <v>-26469.737027956638</v>
          </cell>
        </row>
        <row r="136">
          <cell r="A136">
            <v>5771</v>
          </cell>
          <cell r="B136">
            <v>49485</v>
          </cell>
          <cell r="C136" t="str">
            <v>P</v>
          </cell>
          <cell r="D136" t="str">
            <v>PRÉ</v>
          </cell>
          <cell r="E136" t="str">
            <v>SWAP PRÉ</v>
          </cell>
          <cell r="F136" t="str">
            <v>C.M. CAPITAL MARKETS CORRETORA DE CÂMBIO LTDA</v>
          </cell>
          <cell r="G136">
            <v>36539</v>
          </cell>
          <cell r="H136">
            <v>36893</v>
          </cell>
          <cell r="I136">
            <v>9096500</v>
          </cell>
          <cell r="J136">
            <v>10402329.700878408</v>
          </cell>
          <cell r="K136">
            <v>10919242.328495238</v>
          </cell>
          <cell r="L136">
            <v>20.41</v>
          </cell>
          <cell r="M136" t="str">
            <v>S</v>
          </cell>
          <cell r="O136" t="str">
            <v>T</v>
          </cell>
          <cell r="P136">
            <v>15.45</v>
          </cell>
          <cell r="Q136">
            <v>10517195.825960044</v>
          </cell>
          <cell r="R136">
            <v>-114866.12508163601</v>
          </cell>
        </row>
        <row r="137">
          <cell r="A137">
            <v>5773</v>
          </cell>
          <cell r="B137">
            <v>1045</v>
          </cell>
          <cell r="C137" t="str">
            <v>P</v>
          </cell>
          <cell r="D137" t="str">
            <v>CDI</v>
          </cell>
          <cell r="E137" t="str">
            <v>SWAP CDI</v>
          </cell>
          <cell r="F137" t="str">
            <v>DELTA F.I.F.</v>
          </cell>
          <cell r="G137">
            <v>36539</v>
          </cell>
          <cell r="H137">
            <v>36815</v>
          </cell>
          <cell r="I137">
            <v>7293701.2400000002</v>
          </cell>
          <cell r="J137">
            <v>8211794.6699999999</v>
          </cell>
          <cell r="K137">
            <v>8262315.2599999998</v>
          </cell>
          <cell r="L137">
            <v>101.75</v>
          </cell>
          <cell r="M137" t="str">
            <v>S</v>
          </cell>
          <cell r="O137" t="str">
            <v>T</v>
          </cell>
          <cell r="P137">
            <v>100</v>
          </cell>
          <cell r="Q137">
            <v>8212660.7000000002</v>
          </cell>
          <cell r="R137">
            <v>-866.03000000026077</v>
          </cell>
        </row>
        <row r="138">
          <cell r="A138">
            <v>5774</v>
          </cell>
          <cell r="B138">
            <v>1047</v>
          </cell>
          <cell r="C138" t="str">
            <v>P</v>
          </cell>
          <cell r="D138" t="str">
            <v>CDI</v>
          </cell>
          <cell r="E138" t="str">
            <v>SWAP CDI</v>
          </cell>
          <cell r="F138" t="str">
            <v>CHASE DYNAMIC F.I.F.</v>
          </cell>
          <cell r="G138">
            <v>36539</v>
          </cell>
          <cell r="H138">
            <v>36815</v>
          </cell>
          <cell r="I138">
            <v>4883471.67</v>
          </cell>
          <cell r="J138">
            <v>5498177.8499999996</v>
          </cell>
          <cell r="K138">
            <v>5532003.7300000004</v>
          </cell>
          <cell r="L138">
            <v>101.75</v>
          </cell>
          <cell r="M138" t="str">
            <v>S</v>
          </cell>
          <cell r="O138" t="str">
            <v>T</v>
          </cell>
          <cell r="P138">
            <v>100</v>
          </cell>
          <cell r="Q138">
            <v>5498757.6900000004</v>
          </cell>
          <cell r="R138">
            <v>-579.84000000078231</v>
          </cell>
        </row>
        <row r="139">
          <cell r="A139">
            <v>5775</v>
          </cell>
          <cell r="B139">
            <v>1049</v>
          </cell>
          <cell r="C139" t="str">
            <v>P</v>
          </cell>
          <cell r="D139" t="str">
            <v>CDI</v>
          </cell>
          <cell r="E139" t="str">
            <v>SWAP CDI</v>
          </cell>
          <cell r="F139" t="str">
            <v>FDO. DE INVESTIMENTO VECTOR</v>
          </cell>
          <cell r="G139">
            <v>36539</v>
          </cell>
          <cell r="H139">
            <v>36815</v>
          </cell>
          <cell r="I139">
            <v>5828659.7400000002</v>
          </cell>
          <cell r="J139">
            <v>6562341.3099999996</v>
          </cell>
          <cell r="K139">
            <v>6602714.1299999999</v>
          </cell>
          <cell r="L139">
            <v>101.75</v>
          </cell>
          <cell r="M139" t="str">
            <v>S</v>
          </cell>
          <cell r="O139" t="str">
            <v>T</v>
          </cell>
          <cell r="P139">
            <v>100</v>
          </cell>
          <cell r="Q139">
            <v>6563033.3799999999</v>
          </cell>
          <cell r="R139">
            <v>-692.07000000029802</v>
          </cell>
        </row>
        <row r="140">
          <cell r="A140">
            <v>5776</v>
          </cell>
          <cell r="B140">
            <v>1051</v>
          </cell>
          <cell r="C140" t="str">
            <v>P</v>
          </cell>
          <cell r="D140" t="str">
            <v>CDI</v>
          </cell>
          <cell r="E140" t="str">
            <v>SWAP CDI</v>
          </cell>
          <cell r="F140" t="str">
            <v>CHASE FIXED INCOME F.I.F.</v>
          </cell>
          <cell r="G140">
            <v>36539</v>
          </cell>
          <cell r="H140">
            <v>36815</v>
          </cell>
          <cell r="I140">
            <v>6805354.0700000003</v>
          </cell>
          <cell r="J140">
            <v>7661976.8799999999</v>
          </cell>
          <cell r="K140">
            <v>7709114.8799999999</v>
          </cell>
          <cell r="L140">
            <v>101.75</v>
          </cell>
          <cell r="M140" t="str">
            <v>S</v>
          </cell>
          <cell r="O140" t="str">
            <v>T</v>
          </cell>
          <cell r="P140">
            <v>100</v>
          </cell>
          <cell r="Q140">
            <v>7662784.9199999999</v>
          </cell>
          <cell r="R140">
            <v>-808.04000000003725</v>
          </cell>
        </row>
        <row r="141">
          <cell r="A141">
            <v>5777</v>
          </cell>
          <cell r="B141">
            <v>1053</v>
          </cell>
          <cell r="C141" t="str">
            <v>P</v>
          </cell>
          <cell r="D141" t="str">
            <v>CDI</v>
          </cell>
          <cell r="E141" t="str">
            <v>SWAP CDI</v>
          </cell>
          <cell r="F141" t="str">
            <v>INCOME F.I.F.</v>
          </cell>
          <cell r="G141">
            <v>36539</v>
          </cell>
          <cell r="H141">
            <v>36815</v>
          </cell>
          <cell r="I141">
            <v>5513597.0499999998</v>
          </cell>
          <cell r="J141">
            <v>6207620.1600000001</v>
          </cell>
          <cell r="K141">
            <v>6245810.6699999999</v>
          </cell>
          <cell r="L141">
            <v>101.75</v>
          </cell>
          <cell r="M141" t="str">
            <v>S</v>
          </cell>
          <cell r="O141" t="str">
            <v>T</v>
          </cell>
          <cell r="P141">
            <v>100</v>
          </cell>
          <cell r="Q141">
            <v>6208274.8200000003</v>
          </cell>
          <cell r="R141">
            <v>-654.66000000014901</v>
          </cell>
        </row>
        <row r="142">
          <cell r="A142">
            <v>5778</v>
          </cell>
          <cell r="B142">
            <v>1055</v>
          </cell>
          <cell r="C142" t="str">
            <v>P</v>
          </cell>
          <cell r="D142" t="str">
            <v>CDI</v>
          </cell>
          <cell r="E142" t="str">
            <v>SWAP CDI</v>
          </cell>
          <cell r="F142" t="str">
            <v>CHASE LEVERAGE F.I.F.</v>
          </cell>
          <cell r="G142">
            <v>36539</v>
          </cell>
          <cell r="H142">
            <v>36815</v>
          </cell>
          <cell r="I142">
            <v>9351060.5999999996</v>
          </cell>
          <cell r="J142">
            <v>10528123.800000001</v>
          </cell>
          <cell r="K142">
            <v>10592894.9</v>
          </cell>
          <cell r="L142">
            <v>101.75</v>
          </cell>
          <cell r="M142" t="str">
            <v>S</v>
          </cell>
          <cell r="O142" t="str">
            <v>T</v>
          </cell>
          <cell r="P142">
            <v>100</v>
          </cell>
          <cell r="Q142">
            <v>10529234.1</v>
          </cell>
          <cell r="R142">
            <v>-1110.2999999988824</v>
          </cell>
        </row>
        <row r="143">
          <cell r="A143">
            <v>5779</v>
          </cell>
          <cell r="B143">
            <v>1057</v>
          </cell>
          <cell r="C143" t="str">
            <v>P</v>
          </cell>
          <cell r="D143" t="str">
            <v>CDI</v>
          </cell>
          <cell r="E143" t="str">
            <v>SWAP CDI</v>
          </cell>
          <cell r="F143" t="str">
            <v>CHASE PORTO SEGURO F.I.F.</v>
          </cell>
          <cell r="G143">
            <v>36539</v>
          </cell>
          <cell r="H143">
            <v>36815</v>
          </cell>
          <cell r="I143">
            <v>15753134.43</v>
          </cell>
          <cell r="J143">
            <v>17736057.609999999</v>
          </cell>
          <cell r="K143">
            <v>17845173.350000001</v>
          </cell>
          <cell r="L143">
            <v>101.75</v>
          </cell>
          <cell r="M143" t="str">
            <v>S</v>
          </cell>
          <cell r="O143" t="str">
            <v>T</v>
          </cell>
          <cell r="P143">
            <v>100</v>
          </cell>
          <cell r="Q143">
            <v>17737928.079999998</v>
          </cell>
          <cell r="R143">
            <v>-1870.4699999988079</v>
          </cell>
        </row>
        <row r="144">
          <cell r="A144">
            <v>5795</v>
          </cell>
          <cell r="B144">
            <v>49872</v>
          </cell>
          <cell r="C144" t="str">
            <v>P</v>
          </cell>
          <cell r="D144" t="str">
            <v>PRÉ</v>
          </cell>
          <cell r="E144" t="str">
            <v>SWAP PRÉ</v>
          </cell>
          <cell r="F144" t="str">
            <v>DORIA &amp; ATHERINO S/A CCVM</v>
          </cell>
          <cell r="G144">
            <v>36543</v>
          </cell>
          <cell r="H144">
            <v>36893</v>
          </cell>
          <cell r="I144">
            <v>10000000</v>
          </cell>
          <cell r="J144">
            <v>11391054.149794554</v>
          </cell>
          <cell r="K144">
            <v>11949052.779173536</v>
          </cell>
          <cell r="L144">
            <v>20.100000000000001</v>
          </cell>
          <cell r="M144" t="str">
            <v>S</v>
          </cell>
          <cell r="O144" t="str">
            <v>T</v>
          </cell>
          <cell r="P144">
            <v>15.45</v>
          </cell>
          <cell r="Q144">
            <v>11509088.655844366</v>
          </cell>
          <cell r="R144">
            <v>-118034.50604981184</v>
          </cell>
        </row>
        <row r="145">
          <cell r="A145">
            <v>5796</v>
          </cell>
          <cell r="B145">
            <v>49873</v>
          </cell>
          <cell r="C145" t="str">
            <v>P</v>
          </cell>
          <cell r="D145" t="str">
            <v>PRÉ</v>
          </cell>
          <cell r="E145" t="str">
            <v>SWAP PRÉ</v>
          </cell>
          <cell r="F145" t="str">
            <v>SAFIC CORRETORA DE VALORES DE CÂMBIO LTDA</v>
          </cell>
          <cell r="G145">
            <v>36543</v>
          </cell>
          <cell r="H145">
            <v>36893</v>
          </cell>
          <cell r="I145">
            <v>10000000</v>
          </cell>
          <cell r="J145">
            <v>11381610.071792752</v>
          </cell>
          <cell r="K145">
            <v>11935510.521115562</v>
          </cell>
          <cell r="L145">
            <v>19.96</v>
          </cell>
          <cell r="M145" t="str">
            <v>S</v>
          </cell>
          <cell r="O145" t="str">
            <v>T</v>
          </cell>
          <cell r="P145">
            <v>15.45</v>
          </cell>
          <cell r="Q145">
            <v>11496045.023728088</v>
          </cell>
          <cell r="R145">
            <v>-114434.95193533599</v>
          </cell>
        </row>
        <row r="146">
          <cell r="A146">
            <v>5802</v>
          </cell>
          <cell r="B146">
            <v>1089</v>
          </cell>
          <cell r="C146" t="str">
            <v>P</v>
          </cell>
          <cell r="D146" t="str">
            <v>CDI</v>
          </cell>
          <cell r="E146" t="str">
            <v>SWAP CDI</v>
          </cell>
          <cell r="F146" t="str">
            <v>BANCO ABC-BRASIL S.A.</v>
          </cell>
          <cell r="G146">
            <v>36544</v>
          </cell>
          <cell r="H146">
            <v>36861</v>
          </cell>
          <cell r="I146">
            <v>1792400</v>
          </cell>
          <cell r="J146">
            <v>2009794.02</v>
          </cell>
          <cell r="K146">
            <v>2061369.49</v>
          </cell>
          <cell r="L146">
            <v>100</v>
          </cell>
          <cell r="M146" t="str">
            <v>S</v>
          </cell>
          <cell r="O146" t="str">
            <v>T</v>
          </cell>
          <cell r="P146">
            <v>100</v>
          </cell>
          <cell r="Q146">
            <v>2009794.02</v>
          </cell>
          <cell r="R146">
            <v>0</v>
          </cell>
        </row>
        <row r="147">
          <cell r="A147">
            <v>5803</v>
          </cell>
          <cell r="C147" t="str">
            <v>P</v>
          </cell>
          <cell r="D147" t="str">
            <v>USDCOM</v>
          </cell>
          <cell r="E147" t="str">
            <v>SWAP USD</v>
          </cell>
          <cell r="F147" t="str">
            <v>INTERBANK S.A. CORR. CÂMBIO, TÍTS. E VALS. MOBILIÁ</v>
          </cell>
          <cell r="G147">
            <v>36544</v>
          </cell>
          <cell r="H147">
            <v>36875</v>
          </cell>
          <cell r="I147">
            <v>824504</v>
          </cell>
          <cell r="J147">
            <v>907896.52274166653</v>
          </cell>
          <cell r="K147">
            <v>925141.82363722229</v>
          </cell>
          <cell r="L147">
            <v>9.61</v>
          </cell>
          <cell r="M147" t="str">
            <v>S</v>
          </cell>
          <cell r="O147" t="str">
            <v>H</v>
          </cell>
          <cell r="P147">
            <v>7.52</v>
          </cell>
          <cell r="Q147">
            <v>910677.32373883657</v>
          </cell>
          <cell r="R147">
            <v>-2780.8009971700376</v>
          </cell>
        </row>
        <row r="148">
          <cell r="A148">
            <v>5804</v>
          </cell>
          <cell r="B148">
            <v>1093</v>
          </cell>
          <cell r="C148" t="str">
            <v>P</v>
          </cell>
          <cell r="D148" t="str">
            <v>CDI</v>
          </cell>
          <cell r="E148" t="str">
            <v>SWAP CDI</v>
          </cell>
          <cell r="F148" t="str">
            <v>INTERBANK S.A. CORR. CÂMBIO, TÍTS. E VALS. MOBILIÁ</v>
          </cell>
          <cell r="G148">
            <v>36544</v>
          </cell>
          <cell r="H148">
            <v>36864</v>
          </cell>
          <cell r="I148">
            <v>5377200</v>
          </cell>
          <cell r="J148">
            <v>6029382.0700000003</v>
          </cell>
          <cell r="K148">
            <v>6187874.7000000002</v>
          </cell>
          <cell r="L148">
            <v>100</v>
          </cell>
          <cell r="M148" t="str">
            <v>S</v>
          </cell>
          <cell r="O148" t="str">
            <v>T</v>
          </cell>
          <cell r="P148">
            <v>100</v>
          </cell>
          <cell r="Q148">
            <v>6029382.0700000003</v>
          </cell>
          <cell r="R148">
            <v>0</v>
          </cell>
        </row>
        <row r="149">
          <cell r="A149">
            <v>5805</v>
          </cell>
          <cell r="B149">
            <v>49964</v>
          </cell>
          <cell r="C149" t="str">
            <v>P</v>
          </cell>
          <cell r="D149" t="str">
            <v>PRÉ</v>
          </cell>
          <cell r="E149" t="str">
            <v>SWAP PRÉ</v>
          </cell>
          <cell r="F149" t="str">
            <v>SAFIC CORRETORA DE VALORES DE CÂMBIO LTDA</v>
          </cell>
          <cell r="G149">
            <v>36544</v>
          </cell>
          <cell r="H149">
            <v>36864</v>
          </cell>
          <cell r="I149">
            <v>5000000</v>
          </cell>
          <cell r="J149">
            <v>5688600.6310480479</v>
          </cell>
          <cell r="K149">
            <v>5878804.1065053698</v>
          </cell>
          <cell r="L149">
            <v>19.98</v>
          </cell>
          <cell r="M149" t="str">
            <v>S</v>
          </cell>
          <cell r="O149" t="str">
            <v>T</v>
          </cell>
          <cell r="P149">
            <v>15.45</v>
          </cell>
          <cell r="Q149">
            <v>5728227.945403805</v>
          </cell>
          <cell r="R149">
            <v>-39627.314355757087</v>
          </cell>
        </row>
        <row r="150">
          <cell r="A150">
            <v>5817</v>
          </cell>
          <cell r="B150">
            <v>1113</v>
          </cell>
          <cell r="C150" t="str">
            <v>P</v>
          </cell>
          <cell r="D150" t="str">
            <v>CDI</v>
          </cell>
          <cell r="E150" t="str">
            <v>SWAP CDI</v>
          </cell>
          <cell r="F150" t="str">
            <v>WESTLB FIX DI FUNDO DE INVESTIMENTO FINANCEIRO</v>
          </cell>
          <cell r="G150">
            <v>36546</v>
          </cell>
          <cell r="H150">
            <v>36886</v>
          </cell>
          <cell r="I150">
            <v>430353.93</v>
          </cell>
          <cell r="J150">
            <v>481894.79</v>
          </cell>
          <cell r="K150">
            <v>499099.49</v>
          </cell>
          <cell r="L150">
            <v>100</v>
          </cell>
          <cell r="M150" t="str">
            <v>C</v>
          </cell>
          <cell r="O150" t="str">
            <v>T</v>
          </cell>
          <cell r="P150">
            <v>100</v>
          </cell>
          <cell r="Q150">
            <v>481894.79</v>
          </cell>
          <cell r="R150">
            <v>0</v>
          </cell>
        </row>
        <row r="151">
          <cell r="A151">
            <v>5819</v>
          </cell>
          <cell r="B151">
            <v>1115</v>
          </cell>
          <cell r="C151" t="str">
            <v>P</v>
          </cell>
          <cell r="D151" t="str">
            <v>CDI</v>
          </cell>
          <cell r="E151" t="str">
            <v>SWAP CDI</v>
          </cell>
          <cell r="F151" t="str">
            <v>WESTLB FIX DI FUNDO DE INVESTIMENTO FINANCEIRO</v>
          </cell>
          <cell r="G151">
            <v>36546</v>
          </cell>
          <cell r="H151">
            <v>37067</v>
          </cell>
          <cell r="I151">
            <v>14211965.279999999</v>
          </cell>
          <cell r="J151">
            <v>15914045.689999999</v>
          </cell>
          <cell r="K151">
            <v>17793694.5</v>
          </cell>
          <cell r="L151">
            <v>100</v>
          </cell>
          <cell r="M151" t="str">
            <v>C</v>
          </cell>
          <cell r="O151" t="str">
            <v>T</v>
          </cell>
          <cell r="P151">
            <v>100</v>
          </cell>
          <cell r="Q151">
            <v>15914045.68</v>
          </cell>
          <cell r="R151">
            <v>9.9999997764825821E-3</v>
          </cell>
        </row>
        <row r="152">
          <cell r="A152">
            <v>5820</v>
          </cell>
          <cell r="B152">
            <v>50333</v>
          </cell>
          <cell r="C152" t="str">
            <v>P</v>
          </cell>
          <cell r="D152" t="str">
            <v>PRÉ</v>
          </cell>
          <cell r="E152" t="str">
            <v>SWAP PRÉ</v>
          </cell>
          <cell r="F152" t="str">
            <v>SAFIC CORRETORA DE VALORES DE CÂMBIO LTDA</v>
          </cell>
          <cell r="G152">
            <v>36549</v>
          </cell>
          <cell r="H152">
            <v>36893</v>
          </cell>
          <cell r="I152">
            <v>17784000</v>
          </cell>
          <cell r="J152">
            <v>20208950.18068305</v>
          </cell>
          <cell r="K152">
            <v>21203967.574039709</v>
          </cell>
          <cell r="L152">
            <v>20.21</v>
          </cell>
          <cell r="M152" t="str">
            <v>S</v>
          </cell>
          <cell r="O152" t="str">
            <v>T</v>
          </cell>
          <cell r="P152">
            <v>15.45</v>
          </cell>
          <cell r="Q152">
            <v>20423237.487963568</v>
          </cell>
          <cell r="R152">
            <v>-214287.30728051811</v>
          </cell>
        </row>
        <row r="153">
          <cell r="A153">
            <v>5822</v>
          </cell>
          <cell r="B153">
            <v>50618</v>
          </cell>
          <cell r="C153" t="str">
            <v>P</v>
          </cell>
          <cell r="D153" t="str">
            <v>PRÉ</v>
          </cell>
          <cell r="E153" t="str">
            <v>SWAP PRÉ</v>
          </cell>
          <cell r="F153" t="str">
            <v>SAFIC CORRETORA DE VALORES DE CÂMBIO LTDA</v>
          </cell>
          <cell r="G153">
            <v>36552</v>
          </cell>
          <cell r="H153">
            <v>37270</v>
          </cell>
          <cell r="I153">
            <v>5000000</v>
          </cell>
          <cell r="J153">
            <v>5716705.7634876352</v>
          </cell>
          <cell r="K153">
            <v>7380407.2661899058</v>
          </cell>
          <cell r="L153">
            <v>21.56</v>
          </cell>
          <cell r="M153" t="str">
            <v>S</v>
          </cell>
          <cell r="O153" t="str">
            <v>T</v>
          </cell>
          <cell r="P153">
            <v>16.53</v>
          </cell>
          <cell r="Q153">
            <v>6041422.7822472155</v>
          </cell>
          <cell r="R153">
            <v>-324717.01875958033</v>
          </cell>
        </row>
        <row r="154">
          <cell r="A154">
            <v>5823</v>
          </cell>
          <cell r="B154">
            <v>1123</v>
          </cell>
          <cell r="C154" t="str">
            <v>P</v>
          </cell>
          <cell r="D154" t="str">
            <v>CDI</v>
          </cell>
          <cell r="E154" t="str">
            <v>SWAP CDI</v>
          </cell>
          <cell r="F154" t="str">
            <v>SAFIC CORRETORA DE VALORES E CÂMBIO S/A</v>
          </cell>
          <cell r="G154">
            <v>36552</v>
          </cell>
          <cell r="H154">
            <v>36913</v>
          </cell>
          <cell r="I154">
            <v>5000000</v>
          </cell>
          <cell r="J154">
            <v>5583566.0899999999</v>
          </cell>
          <cell r="K154">
            <v>5846967.3099999996</v>
          </cell>
          <cell r="L154">
            <v>100</v>
          </cell>
          <cell r="M154" t="str">
            <v>S</v>
          </cell>
          <cell r="O154" t="str">
            <v>T</v>
          </cell>
          <cell r="P154">
            <v>100</v>
          </cell>
          <cell r="Q154">
            <v>5583566.0800000001</v>
          </cell>
          <cell r="R154">
            <v>9.9999997764825821E-3</v>
          </cell>
        </row>
        <row r="155">
          <cell r="A155">
            <v>5824</v>
          </cell>
          <cell r="B155">
            <v>50620</v>
          </cell>
          <cell r="C155" t="str">
            <v>P</v>
          </cell>
          <cell r="D155" t="str">
            <v>PRÉ</v>
          </cell>
          <cell r="E155" t="str">
            <v>SWAP PRÉ</v>
          </cell>
          <cell r="F155" t="str">
            <v>DORIA &amp; ATHERINO S/A CCVM</v>
          </cell>
          <cell r="G155">
            <v>36552</v>
          </cell>
          <cell r="H155">
            <v>37270</v>
          </cell>
          <cell r="I155">
            <v>5000000</v>
          </cell>
          <cell r="J155">
            <v>5718318.9759702794</v>
          </cell>
          <cell r="K155">
            <v>7386463.050462001</v>
          </cell>
          <cell r="L155">
            <v>21.61</v>
          </cell>
          <cell r="M155" t="str">
            <v>S</v>
          </cell>
          <cell r="O155" t="str">
            <v>T</v>
          </cell>
          <cell r="P155">
            <v>16.53</v>
          </cell>
          <cell r="Q155">
            <v>6046379.9007023731</v>
          </cell>
          <cell r="R155">
            <v>-328060.9247320937</v>
          </cell>
        </row>
        <row r="156">
          <cell r="A156">
            <v>5831</v>
          </cell>
          <cell r="C156" t="str">
            <v>P</v>
          </cell>
          <cell r="D156" t="str">
            <v>USDCOM</v>
          </cell>
          <cell r="E156" t="str">
            <v>SWAP USD</v>
          </cell>
          <cell r="F156" t="str">
            <v>BASF S.A.</v>
          </cell>
          <cell r="G156">
            <v>36556</v>
          </cell>
          <cell r="H156">
            <v>36923</v>
          </cell>
          <cell r="I156">
            <v>17875000</v>
          </cell>
          <cell r="J156">
            <v>18479000</v>
          </cell>
          <cell r="K156">
            <v>18479000</v>
          </cell>
          <cell r="L156">
            <v>0</v>
          </cell>
          <cell r="M156" t="str">
            <v>S</v>
          </cell>
          <cell r="O156" t="str">
            <v>T</v>
          </cell>
          <cell r="P156">
            <v>7.53</v>
          </cell>
          <cell r="Q156">
            <v>18012081.8675</v>
          </cell>
          <cell r="R156">
            <v>466918.1325000003</v>
          </cell>
        </row>
        <row r="157">
          <cell r="A157">
            <v>5834</v>
          </cell>
          <cell r="C157" t="str">
            <v>P</v>
          </cell>
          <cell r="D157" t="str">
            <v>USDCOM</v>
          </cell>
          <cell r="E157" t="str">
            <v>SWAP USD</v>
          </cell>
          <cell r="F157" t="str">
            <v>FIAT AUTOMÓVEIS S.A.</v>
          </cell>
          <cell r="G157">
            <v>36557</v>
          </cell>
          <cell r="H157">
            <v>36873</v>
          </cell>
          <cell r="I157">
            <v>18943584.789999999</v>
          </cell>
          <cell r="J157">
            <v>19421798.897825673</v>
          </cell>
          <cell r="K157">
            <v>19421798.897825673</v>
          </cell>
          <cell r="L157">
            <v>0</v>
          </cell>
          <cell r="M157" t="str">
            <v>S</v>
          </cell>
          <cell r="O157" t="str">
            <v>T</v>
          </cell>
          <cell r="P157">
            <v>7.42</v>
          </cell>
          <cell r="Q157">
            <v>19129834.87935444</v>
          </cell>
          <cell r="R157">
            <v>291964.01847123355</v>
          </cell>
        </row>
        <row r="158">
          <cell r="A158">
            <v>5838</v>
          </cell>
          <cell r="C158" t="str">
            <v>P</v>
          </cell>
          <cell r="D158" t="str">
            <v>USDCOM</v>
          </cell>
          <cell r="E158" t="str">
            <v>SWAP USD</v>
          </cell>
          <cell r="F158" t="str">
            <v>IVECO MERCOSUL LTDA</v>
          </cell>
          <cell r="G158">
            <v>36557</v>
          </cell>
          <cell r="H158">
            <v>36943</v>
          </cell>
          <cell r="I158">
            <v>704738.4</v>
          </cell>
          <cell r="J158">
            <v>722528.9</v>
          </cell>
          <cell r="K158">
            <v>722528.9</v>
          </cell>
          <cell r="L158">
            <v>0</v>
          </cell>
          <cell r="M158" t="str">
            <v>S</v>
          </cell>
          <cell r="O158" t="str">
            <v>T</v>
          </cell>
          <cell r="P158">
            <v>7.64</v>
          </cell>
          <cell r="Q158">
            <v>701104.25629853003</v>
          </cell>
          <cell r="R158">
            <v>21424.643701469991</v>
          </cell>
        </row>
        <row r="159">
          <cell r="A159">
            <v>5848</v>
          </cell>
          <cell r="B159">
            <v>1167</v>
          </cell>
          <cell r="C159" t="str">
            <v>P</v>
          </cell>
          <cell r="D159" t="str">
            <v>CDI</v>
          </cell>
          <cell r="E159" t="str">
            <v>SWAP CDI</v>
          </cell>
          <cell r="F159" t="str">
            <v>BANCO FIAT S/A</v>
          </cell>
          <cell r="G159">
            <v>36558</v>
          </cell>
          <cell r="H159">
            <v>36801</v>
          </cell>
          <cell r="I159">
            <v>3401610.84</v>
          </cell>
          <cell r="J159">
            <v>3788305.21</v>
          </cell>
          <cell r="K159">
            <v>3790600.46</v>
          </cell>
          <cell r="L159">
            <v>100</v>
          </cell>
          <cell r="M159" t="str">
            <v>S</v>
          </cell>
          <cell r="O159" t="str">
            <v>T</v>
          </cell>
          <cell r="P159">
            <v>100</v>
          </cell>
          <cell r="Q159">
            <v>3788305.2</v>
          </cell>
          <cell r="R159">
            <v>9.9999997764825821E-3</v>
          </cell>
        </row>
        <row r="160">
          <cell r="A160">
            <v>5849</v>
          </cell>
          <cell r="B160">
            <v>1169</v>
          </cell>
          <cell r="C160" t="str">
            <v>P</v>
          </cell>
          <cell r="D160" t="str">
            <v>CDI</v>
          </cell>
          <cell r="E160" t="str">
            <v>SWAP CDI</v>
          </cell>
          <cell r="F160" t="str">
            <v>BANCO FIAT S/A</v>
          </cell>
          <cell r="G160">
            <v>36558</v>
          </cell>
          <cell r="H160">
            <v>36833</v>
          </cell>
          <cell r="I160">
            <v>3346184.66</v>
          </cell>
          <cell r="J160">
            <v>3726578.2</v>
          </cell>
          <cell r="K160">
            <v>3778593.97</v>
          </cell>
          <cell r="L160">
            <v>100</v>
          </cell>
          <cell r="M160" t="str">
            <v>S</v>
          </cell>
          <cell r="O160" t="str">
            <v>T</v>
          </cell>
          <cell r="P160">
            <v>100</v>
          </cell>
          <cell r="Q160">
            <v>3726578.19</v>
          </cell>
          <cell r="R160">
            <v>1.0000000242143869E-2</v>
          </cell>
        </row>
        <row r="161">
          <cell r="A161">
            <v>5850</v>
          </cell>
          <cell r="B161">
            <v>1171</v>
          </cell>
          <cell r="C161" t="str">
            <v>P</v>
          </cell>
          <cell r="D161" t="str">
            <v>CDI</v>
          </cell>
          <cell r="E161" t="str">
            <v>SWAP CDI</v>
          </cell>
          <cell r="F161" t="str">
            <v>BANCO FIAT S/A</v>
          </cell>
          <cell r="G161">
            <v>36558</v>
          </cell>
          <cell r="H161">
            <v>36864</v>
          </cell>
          <cell r="I161">
            <v>3293351.93</v>
          </cell>
          <cell r="J161">
            <v>3667739.45</v>
          </cell>
          <cell r="K161">
            <v>3764152.26</v>
          </cell>
          <cell r="L161">
            <v>100</v>
          </cell>
          <cell r="M161" t="str">
            <v>S</v>
          </cell>
          <cell r="O161" t="str">
            <v>T</v>
          </cell>
          <cell r="P161">
            <v>100</v>
          </cell>
          <cell r="Q161">
            <v>3667739.45</v>
          </cell>
          <cell r="R161">
            <v>0</v>
          </cell>
        </row>
        <row r="162">
          <cell r="A162">
            <v>5851</v>
          </cell>
          <cell r="B162">
            <v>1173</v>
          </cell>
          <cell r="C162" t="str">
            <v>P</v>
          </cell>
          <cell r="D162" t="str">
            <v>CDI</v>
          </cell>
          <cell r="E162" t="str">
            <v>SWAP CDI</v>
          </cell>
          <cell r="F162" t="str">
            <v>BANCO FIAT S/A</v>
          </cell>
          <cell r="G162">
            <v>36558</v>
          </cell>
          <cell r="H162">
            <v>36893</v>
          </cell>
          <cell r="I162">
            <v>3244683.2</v>
          </cell>
          <cell r="J162">
            <v>3613538.07</v>
          </cell>
          <cell r="K162">
            <v>3751674.73</v>
          </cell>
          <cell r="L162">
            <v>100</v>
          </cell>
          <cell r="M162" t="str">
            <v>S</v>
          </cell>
          <cell r="O162" t="str">
            <v>T</v>
          </cell>
          <cell r="P162">
            <v>100</v>
          </cell>
          <cell r="Q162">
            <v>3613538.07</v>
          </cell>
          <cell r="R162">
            <v>0</v>
          </cell>
        </row>
        <row r="163">
          <cell r="A163">
            <v>5852</v>
          </cell>
          <cell r="B163">
            <v>1175</v>
          </cell>
          <cell r="C163" t="str">
            <v>P</v>
          </cell>
          <cell r="D163" t="str">
            <v>CDI</v>
          </cell>
          <cell r="E163" t="str">
            <v>SWAP CDI</v>
          </cell>
          <cell r="F163" t="str">
            <v>BANCO FIAT S/A</v>
          </cell>
          <cell r="G163">
            <v>36558</v>
          </cell>
          <cell r="H163">
            <v>36924</v>
          </cell>
          <cell r="I163">
            <v>3193453.06</v>
          </cell>
          <cell r="J163">
            <v>3556484.1</v>
          </cell>
          <cell r="K163">
            <v>3744879.72</v>
          </cell>
          <cell r="L163">
            <v>100</v>
          </cell>
          <cell r="M163" t="str">
            <v>S</v>
          </cell>
          <cell r="O163" t="str">
            <v>T</v>
          </cell>
          <cell r="P163">
            <v>100</v>
          </cell>
          <cell r="Q163">
            <v>3556484.09</v>
          </cell>
          <cell r="R163">
            <v>1.0000000242143869E-2</v>
          </cell>
        </row>
        <row r="164">
          <cell r="A164">
            <v>5853</v>
          </cell>
          <cell r="B164">
            <v>1177</v>
          </cell>
          <cell r="C164" t="str">
            <v>P</v>
          </cell>
          <cell r="D164" t="str">
            <v>CDI</v>
          </cell>
          <cell r="E164" t="str">
            <v>SWAP CDI</v>
          </cell>
          <cell r="F164" t="str">
            <v>BANCO FIAT S/A</v>
          </cell>
          <cell r="G164">
            <v>36558</v>
          </cell>
          <cell r="H164">
            <v>36952</v>
          </cell>
          <cell r="I164">
            <v>3147876.28</v>
          </cell>
          <cell r="J164">
            <v>3505726.16</v>
          </cell>
          <cell r="K164">
            <v>3732780.03</v>
          </cell>
          <cell r="L164">
            <v>100</v>
          </cell>
          <cell r="M164" t="str">
            <v>S</v>
          </cell>
          <cell r="O164" t="str">
            <v>T</v>
          </cell>
          <cell r="P164">
            <v>100</v>
          </cell>
          <cell r="Q164">
            <v>3505726.15</v>
          </cell>
          <cell r="R164">
            <v>1.0000000242143869E-2</v>
          </cell>
        </row>
        <row r="165">
          <cell r="A165">
            <v>5854</v>
          </cell>
          <cell r="B165">
            <v>1179</v>
          </cell>
          <cell r="C165" t="str">
            <v>P</v>
          </cell>
          <cell r="D165" t="str">
            <v>CDI</v>
          </cell>
          <cell r="E165" t="str">
            <v>SWAP CDI</v>
          </cell>
          <cell r="F165" t="str">
            <v>BANCO FIAT S/A</v>
          </cell>
          <cell r="G165">
            <v>36558</v>
          </cell>
          <cell r="H165">
            <v>36983</v>
          </cell>
          <cell r="I165">
            <v>3098174.63</v>
          </cell>
          <cell r="J165">
            <v>3450374.44</v>
          </cell>
          <cell r="K165">
            <v>3722367.85</v>
          </cell>
          <cell r="L165">
            <v>100</v>
          </cell>
          <cell r="M165" t="str">
            <v>S</v>
          </cell>
          <cell r="O165" t="str">
            <v>T</v>
          </cell>
          <cell r="P165">
            <v>100</v>
          </cell>
          <cell r="Q165">
            <v>3450374.43</v>
          </cell>
          <cell r="R165">
            <v>9.9999997764825821E-3</v>
          </cell>
        </row>
        <row r="166">
          <cell r="A166">
            <v>5855</v>
          </cell>
          <cell r="B166">
            <v>1181</v>
          </cell>
          <cell r="C166" t="str">
            <v>P</v>
          </cell>
          <cell r="D166" t="str">
            <v>CDI</v>
          </cell>
          <cell r="E166" t="str">
            <v>SWAP CDI</v>
          </cell>
          <cell r="F166" t="str">
            <v>BANCO FIAT S/A</v>
          </cell>
          <cell r="G166">
            <v>36558</v>
          </cell>
          <cell r="H166">
            <v>37013</v>
          </cell>
          <cell r="I166">
            <v>3050823.55</v>
          </cell>
          <cell r="J166">
            <v>3397640.5</v>
          </cell>
          <cell r="K166">
            <v>3711686.28</v>
          </cell>
          <cell r="L166">
            <v>100</v>
          </cell>
          <cell r="M166" t="str">
            <v>S</v>
          </cell>
          <cell r="O166" t="str">
            <v>T</v>
          </cell>
          <cell r="P166">
            <v>100</v>
          </cell>
          <cell r="Q166">
            <v>3397640.5</v>
          </cell>
          <cell r="R166">
            <v>0</v>
          </cell>
        </row>
        <row r="167">
          <cell r="A167">
            <v>5856</v>
          </cell>
          <cell r="B167">
            <v>1183</v>
          </cell>
          <cell r="C167" t="str">
            <v>P</v>
          </cell>
          <cell r="D167" t="str">
            <v>CDI</v>
          </cell>
          <cell r="E167" t="str">
            <v>SWAP CDI</v>
          </cell>
          <cell r="F167" t="str">
            <v>BANCO FIAT S/A</v>
          </cell>
          <cell r="G167">
            <v>36558</v>
          </cell>
          <cell r="H167">
            <v>37046</v>
          </cell>
          <cell r="I167">
            <v>2999572.81</v>
          </cell>
          <cell r="J167">
            <v>3340563.59</v>
          </cell>
          <cell r="K167">
            <v>3702542.05</v>
          </cell>
          <cell r="L167">
            <v>100</v>
          </cell>
          <cell r="M167" t="str">
            <v>S</v>
          </cell>
          <cell r="O167" t="str">
            <v>T</v>
          </cell>
          <cell r="P167">
            <v>100</v>
          </cell>
          <cell r="Q167">
            <v>3340563.58</v>
          </cell>
          <cell r="R167">
            <v>9.9999997764825821E-3</v>
          </cell>
        </row>
        <row r="168">
          <cell r="A168">
            <v>5857</v>
          </cell>
          <cell r="B168">
            <v>1185</v>
          </cell>
          <cell r="C168" t="str">
            <v>P</v>
          </cell>
          <cell r="D168" t="str">
            <v>CDI</v>
          </cell>
          <cell r="E168" t="str">
            <v>SWAP CDI</v>
          </cell>
          <cell r="F168" t="str">
            <v>BANCO FIAT S/A</v>
          </cell>
          <cell r="G168">
            <v>36558</v>
          </cell>
          <cell r="H168">
            <v>37074</v>
          </cell>
          <cell r="I168">
            <v>2956763.08</v>
          </cell>
          <cell r="J168">
            <v>3292887.26</v>
          </cell>
          <cell r="K168">
            <v>3693358.08</v>
          </cell>
          <cell r="L168">
            <v>100</v>
          </cell>
          <cell r="M168" t="str">
            <v>S</v>
          </cell>
          <cell r="O168" t="str">
            <v>T</v>
          </cell>
          <cell r="P168">
            <v>100</v>
          </cell>
          <cell r="Q168">
            <v>3292887.26</v>
          </cell>
          <cell r="R168">
            <v>0</v>
          </cell>
        </row>
        <row r="169">
          <cell r="A169">
            <v>5858</v>
          </cell>
          <cell r="B169">
            <v>1187</v>
          </cell>
          <cell r="C169" t="str">
            <v>P</v>
          </cell>
          <cell r="D169" t="str">
            <v>CDI</v>
          </cell>
          <cell r="E169" t="str">
            <v>SWAP CDI</v>
          </cell>
          <cell r="F169" t="str">
            <v>BANCO FIAT S/A</v>
          </cell>
          <cell r="G169">
            <v>36558</v>
          </cell>
          <cell r="H169">
            <v>37105</v>
          </cell>
          <cell r="I169">
            <v>2910078.9</v>
          </cell>
          <cell r="J169">
            <v>3240896.03</v>
          </cell>
          <cell r="K169">
            <v>3688098.56</v>
          </cell>
          <cell r="L169">
            <v>100</v>
          </cell>
          <cell r="M169" t="str">
            <v>S</v>
          </cell>
          <cell r="O169" t="str">
            <v>T</v>
          </cell>
          <cell r="P169">
            <v>100</v>
          </cell>
          <cell r="Q169">
            <v>3240896.03</v>
          </cell>
          <cell r="R169">
            <v>0</v>
          </cell>
        </row>
        <row r="170">
          <cell r="A170">
            <v>5859</v>
          </cell>
          <cell r="B170">
            <v>1189</v>
          </cell>
          <cell r="C170" t="str">
            <v>P</v>
          </cell>
          <cell r="D170" t="str">
            <v>CDI</v>
          </cell>
          <cell r="E170" t="str">
            <v>SWAP CDI</v>
          </cell>
          <cell r="F170" t="str">
            <v>INTERBANK S.A. CORR. CÂMBIO, TÍTS. E VALS. MOBILIÁ</v>
          </cell>
          <cell r="G170">
            <v>36558</v>
          </cell>
          <cell r="H170">
            <v>36852</v>
          </cell>
          <cell r="I170">
            <v>17932000</v>
          </cell>
          <cell r="J170">
            <v>19970505.84</v>
          </cell>
          <cell r="K170">
            <v>20396565.09</v>
          </cell>
          <cell r="L170">
            <v>100</v>
          </cell>
          <cell r="M170" t="str">
            <v>S</v>
          </cell>
          <cell r="O170" t="str">
            <v>T</v>
          </cell>
          <cell r="P170">
            <v>100</v>
          </cell>
          <cell r="Q170">
            <v>19970505.84</v>
          </cell>
          <cell r="R170">
            <v>0</v>
          </cell>
        </row>
        <row r="171">
          <cell r="A171">
            <v>5860</v>
          </cell>
          <cell r="B171">
            <v>1191</v>
          </cell>
          <cell r="C171" t="str">
            <v>P</v>
          </cell>
          <cell r="D171" t="str">
            <v>CDI</v>
          </cell>
          <cell r="E171" t="str">
            <v>SWAP CDI</v>
          </cell>
          <cell r="F171" t="str">
            <v>INTERBANK S.A. CORR. CÂMBIO, TÍTS. E VALS. MOBILIÁ</v>
          </cell>
          <cell r="G171">
            <v>36558</v>
          </cell>
          <cell r="H171">
            <v>36873</v>
          </cell>
          <cell r="I171">
            <v>35864000</v>
          </cell>
          <cell r="J171">
            <v>39941011.689999998</v>
          </cell>
          <cell r="K171">
            <v>41165998.539999999</v>
          </cell>
          <cell r="L171">
            <v>100</v>
          </cell>
          <cell r="M171" t="str">
            <v>S</v>
          </cell>
          <cell r="O171" t="str">
            <v>T</v>
          </cell>
          <cell r="P171">
            <v>100</v>
          </cell>
          <cell r="Q171">
            <v>39941011.689999998</v>
          </cell>
          <cell r="R171">
            <v>0</v>
          </cell>
        </row>
        <row r="172">
          <cell r="A172">
            <v>5861</v>
          </cell>
          <cell r="B172">
            <v>1193</v>
          </cell>
          <cell r="C172" t="str">
            <v>P</v>
          </cell>
          <cell r="D172" t="str">
            <v>CDI</v>
          </cell>
          <cell r="E172" t="str">
            <v>SWAP CDI</v>
          </cell>
          <cell r="F172" t="str">
            <v>C.M. CAPITAL MARKETS CORRETORA DE CÂMBIO LTDA</v>
          </cell>
          <cell r="G172">
            <v>36558</v>
          </cell>
          <cell r="H172">
            <v>36852</v>
          </cell>
          <cell r="I172">
            <v>8966000</v>
          </cell>
          <cell r="J172">
            <v>9985252.9199999999</v>
          </cell>
          <cell r="K172">
            <v>10198282.539999999</v>
          </cell>
          <cell r="L172">
            <v>100</v>
          </cell>
          <cell r="M172" t="str">
            <v>S</v>
          </cell>
          <cell r="O172" t="str">
            <v>T</v>
          </cell>
          <cell r="P172">
            <v>100</v>
          </cell>
          <cell r="Q172">
            <v>9985252.9100000001</v>
          </cell>
          <cell r="R172">
            <v>9.9999997764825821E-3</v>
          </cell>
        </row>
        <row r="173">
          <cell r="A173">
            <v>5862</v>
          </cell>
          <cell r="B173">
            <v>1195</v>
          </cell>
          <cell r="C173" t="str">
            <v>P</v>
          </cell>
          <cell r="D173" t="str">
            <v>CDI</v>
          </cell>
          <cell r="E173" t="str">
            <v>SWAP CDI</v>
          </cell>
          <cell r="F173" t="str">
            <v>C.M. CAPITAL MARKETS CORRETORA DE CÂMBIO LTDA</v>
          </cell>
          <cell r="G173">
            <v>36558</v>
          </cell>
          <cell r="H173">
            <v>36852</v>
          </cell>
          <cell r="I173">
            <v>8966000</v>
          </cell>
          <cell r="J173">
            <v>9985252.9199999999</v>
          </cell>
          <cell r="K173">
            <v>10198282.539999999</v>
          </cell>
          <cell r="L173">
            <v>100</v>
          </cell>
          <cell r="M173" t="str">
            <v>S</v>
          </cell>
          <cell r="O173" t="str">
            <v>T</v>
          </cell>
          <cell r="P173">
            <v>100</v>
          </cell>
          <cell r="Q173">
            <v>9985252.9100000001</v>
          </cell>
          <cell r="R173">
            <v>9.9999997764825821E-3</v>
          </cell>
        </row>
        <row r="174">
          <cell r="A174">
            <v>5863</v>
          </cell>
          <cell r="C174" t="str">
            <v>P</v>
          </cell>
          <cell r="D174" t="str">
            <v>PRÉ</v>
          </cell>
          <cell r="E174" t="str">
            <v>SWAP PRÉ</v>
          </cell>
          <cell r="F174" t="str">
            <v>SAFIC CORRETORA DE VALORES DE CÂMBIO LTDA</v>
          </cell>
          <cell r="G174">
            <v>36558</v>
          </cell>
          <cell r="H174">
            <v>36852</v>
          </cell>
          <cell r="I174">
            <v>10000000</v>
          </cell>
          <cell r="J174">
            <v>11310755.173018476</v>
          </cell>
          <cell r="K174">
            <v>11621316.12934331</v>
          </cell>
          <cell r="L174">
            <v>20.2</v>
          </cell>
          <cell r="M174" t="str">
            <v>S</v>
          </cell>
          <cell r="O174" t="str">
            <v>T</v>
          </cell>
          <cell r="P174">
            <v>15.42</v>
          </cell>
          <cell r="Q174">
            <v>11378560.780980684</v>
          </cell>
          <cell r="R174">
            <v>-67805.607962207869</v>
          </cell>
        </row>
        <row r="175">
          <cell r="A175">
            <v>5864</v>
          </cell>
          <cell r="C175" t="str">
            <v>P</v>
          </cell>
          <cell r="D175" t="str">
            <v>PRÉ</v>
          </cell>
          <cell r="E175" t="str">
            <v>SWAP PRÉ</v>
          </cell>
          <cell r="F175" t="str">
            <v>SAFIC CORRETORA DE VALORES DE CÂMBIO LTDA</v>
          </cell>
          <cell r="G175">
            <v>36558</v>
          </cell>
          <cell r="H175">
            <v>36850</v>
          </cell>
          <cell r="I175">
            <v>10000000</v>
          </cell>
          <cell r="J175">
            <v>11300673.856481809</v>
          </cell>
          <cell r="K175">
            <v>11596907.396571083</v>
          </cell>
          <cell r="L175">
            <v>20.04</v>
          </cell>
          <cell r="M175" t="str">
            <v>S</v>
          </cell>
          <cell r="O175" t="str">
            <v>T</v>
          </cell>
          <cell r="P175">
            <v>15.08</v>
          </cell>
          <cell r="Q175">
            <v>11368388.016940171</v>
          </cell>
          <cell r="R175">
            <v>-67714.16045836173</v>
          </cell>
        </row>
        <row r="176">
          <cell r="A176">
            <v>5865</v>
          </cell>
          <cell r="C176" t="str">
            <v>P</v>
          </cell>
          <cell r="D176" t="str">
            <v>PRÉ</v>
          </cell>
          <cell r="E176" t="str">
            <v>SWAP PRÉ</v>
          </cell>
          <cell r="F176" t="str">
            <v>SAFIC CORRETORA DE VALORES DE CÂMBIO LTDA</v>
          </cell>
          <cell r="G176">
            <v>36558</v>
          </cell>
          <cell r="H176">
            <v>36852</v>
          </cell>
          <cell r="I176">
            <v>10000000</v>
          </cell>
          <cell r="J176">
            <v>11305084.97866828</v>
          </cell>
          <cell r="K176">
            <v>11614209.429018179</v>
          </cell>
          <cell r="L176">
            <v>20.11</v>
          </cell>
          <cell r="M176" t="str">
            <v>S</v>
          </cell>
          <cell r="O176" t="str">
            <v>T</v>
          </cell>
          <cell r="P176">
            <v>15.42</v>
          </cell>
          <cell r="Q176">
            <v>11371602.531097304</v>
          </cell>
          <cell r="R176">
            <v>-66517.55242902413</v>
          </cell>
        </row>
        <row r="177">
          <cell r="A177">
            <v>5866</v>
          </cell>
          <cell r="C177" t="str">
            <v>P</v>
          </cell>
          <cell r="D177" t="str">
            <v>PRÉ</v>
          </cell>
          <cell r="E177" t="str">
            <v>SWAP PRÉ</v>
          </cell>
          <cell r="F177" t="str">
            <v>SAFIC CORRETORA DE VALORES DE CÂMBIO LTDA</v>
          </cell>
          <cell r="G177">
            <v>36558</v>
          </cell>
          <cell r="H177">
            <v>36873</v>
          </cell>
          <cell r="I177">
            <v>30000000</v>
          </cell>
          <cell r="J177">
            <v>33953050.515259296</v>
          </cell>
          <cell r="K177">
            <v>35268360.039185122</v>
          </cell>
          <cell r="L177">
            <v>20.309999999999999</v>
          </cell>
          <cell r="M177" t="str">
            <v>S</v>
          </cell>
          <cell r="O177" t="str">
            <v>T</v>
          </cell>
          <cell r="P177">
            <v>15.83</v>
          </cell>
          <cell r="Q177">
            <v>34218872.395827077</v>
          </cell>
          <cell r="R177">
            <v>-265821.88056778163</v>
          </cell>
        </row>
        <row r="178">
          <cell r="A178">
            <v>5867</v>
          </cell>
          <cell r="C178" t="str">
            <v>P</v>
          </cell>
          <cell r="D178" t="str">
            <v>PRÉ</v>
          </cell>
          <cell r="E178" t="str">
            <v>SWAP PRÉ</v>
          </cell>
          <cell r="F178" t="str">
            <v>LINK CORRETORA DE MERCADORIAS LTDA</v>
          </cell>
          <cell r="G178">
            <v>36558</v>
          </cell>
          <cell r="H178">
            <v>36873</v>
          </cell>
          <cell r="I178">
            <v>10000000</v>
          </cell>
          <cell r="J178">
            <v>11317053.743268253</v>
          </cell>
          <cell r="K178">
            <v>11755265.000307063</v>
          </cell>
          <cell r="L178">
            <v>20.3</v>
          </cell>
          <cell r="M178" t="str">
            <v>S</v>
          </cell>
          <cell r="O178" t="str">
            <v>T</v>
          </cell>
          <cell r="P178">
            <v>15.83</v>
          </cell>
          <cell r="Q178">
            <v>11405461.228639925</v>
          </cell>
          <cell r="R178">
            <v>-88407.485371671617</v>
          </cell>
        </row>
        <row r="179">
          <cell r="A179">
            <v>5868</v>
          </cell>
          <cell r="C179" t="str">
            <v>P</v>
          </cell>
          <cell r="D179" t="str">
            <v>PRÉ</v>
          </cell>
          <cell r="E179" t="str">
            <v>SWAP PRÉ</v>
          </cell>
          <cell r="F179" t="str">
            <v>SENIOR D.T.V.M. S.A.</v>
          </cell>
          <cell r="G179">
            <v>36558</v>
          </cell>
          <cell r="H179">
            <v>36899</v>
          </cell>
          <cell r="I179">
            <v>20000000</v>
          </cell>
          <cell r="J179">
            <v>22630328.707957134</v>
          </cell>
          <cell r="K179">
            <v>23820824.084934037</v>
          </cell>
          <cell r="L179">
            <v>20.27</v>
          </cell>
          <cell r="M179" t="str">
            <v>S</v>
          </cell>
          <cell r="O179" t="str">
            <v>T</v>
          </cell>
          <cell r="P179">
            <v>15.47</v>
          </cell>
          <cell r="Q179">
            <v>22887562.310604859</v>
          </cell>
          <cell r="R179">
            <v>-257233.60264772549</v>
          </cell>
        </row>
        <row r="180">
          <cell r="A180">
            <v>5869</v>
          </cell>
          <cell r="C180" t="str">
            <v>P</v>
          </cell>
          <cell r="D180" t="str">
            <v>USDCOM</v>
          </cell>
          <cell r="E180" t="str">
            <v>SWAP USD</v>
          </cell>
          <cell r="F180" t="str">
            <v>LIQUIDEZ DTVM LTDA</v>
          </cell>
          <cell r="G180">
            <v>36558</v>
          </cell>
          <cell r="H180">
            <v>36852</v>
          </cell>
          <cell r="I180">
            <v>8966000</v>
          </cell>
          <cell r="J180">
            <v>9869166.7919444442</v>
          </cell>
          <cell r="K180">
            <v>10007641.231666666</v>
          </cell>
          <cell r="L180">
            <v>10.18</v>
          </cell>
          <cell r="M180" t="str">
            <v>S</v>
          </cell>
          <cell r="O180" t="str">
            <v>T</v>
          </cell>
          <cell r="P180">
            <v>7.47</v>
          </cell>
          <cell r="Q180">
            <v>9898836.1546677388</v>
          </cell>
          <cell r="R180">
            <v>-29669.362723294646</v>
          </cell>
        </row>
        <row r="181">
          <cell r="A181">
            <v>5871</v>
          </cell>
          <cell r="B181">
            <v>1213</v>
          </cell>
          <cell r="C181" t="str">
            <v>P</v>
          </cell>
          <cell r="D181" t="str">
            <v>CDI</v>
          </cell>
          <cell r="E181" t="str">
            <v>SWAP CDI</v>
          </cell>
          <cell r="F181" t="str">
            <v>LIQUIDEZ DTVM LTDA</v>
          </cell>
          <cell r="G181">
            <v>36559</v>
          </cell>
          <cell r="H181">
            <v>36873</v>
          </cell>
          <cell r="I181">
            <v>8950000</v>
          </cell>
          <cell r="J181">
            <v>9960655.7599999998</v>
          </cell>
          <cell r="K181">
            <v>10266148.08</v>
          </cell>
          <cell r="L181">
            <v>100</v>
          </cell>
          <cell r="M181" t="str">
            <v>S</v>
          </cell>
          <cell r="O181" t="str">
            <v>T</v>
          </cell>
          <cell r="P181">
            <v>100</v>
          </cell>
          <cell r="Q181">
            <v>9960655.7599999998</v>
          </cell>
          <cell r="R181">
            <v>0</v>
          </cell>
        </row>
        <row r="182">
          <cell r="A182">
            <v>5872</v>
          </cell>
          <cell r="B182">
            <v>1215</v>
          </cell>
          <cell r="C182" t="str">
            <v>P</v>
          </cell>
          <cell r="D182" t="str">
            <v>CDI</v>
          </cell>
          <cell r="E182" t="str">
            <v>SWAP CDI</v>
          </cell>
          <cell r="F182" t="str">
            <v>INTERBANK S.A. CORR. CÂMBIO, TÍTS. E VALS. MOBILIÁ</v>
          </cell>
          <cell r="G182">
            <v>36559</v>
          </cell>
          <cell r="H182">
            <v>36852</v>
          </cell>
          <cell r="I182">
            <v>8950000</v>
          </cell>
          <cell r="J182">
            <v>9960655.7599999998</v>
          </cell>
          <cell r="K182">
            <v>10173160.619999999</v>
          </cell>
          <cell r="L182">
            <v>100</v>
          </cell>
          <cell r="M182" t="str">
            <v>S</v>
          </cell>
          <cell r="O182" t="str">
            <v>T</v>
          </cell>
          <cell r="P182">
            <v>100</v>
          </cell>
          <cell r="Q182">
            <v>9960655.7599999998</v>
          </cell>
          <cell r="R182">
            <v>0</v>
          </cell>
        </row>
        <row r="183">
          <cell r="A183">
            <v>5873</v>
          </cell>
          <cell r="B183">
            <v>1217</v>
          </cell>
          <cell r="C183" t="str">
            <v>P</v>
          </cell>
          <cell r="D183" t="str">
            <v>CDI</v>
          </cell>
          <cell r="E183" t="str">
            <v>SWAP CDI</v>
          </cell>
          <cell r="F183" t="str">
            <v>INTERBANK S.A. CORR. CÂMBIO, TÍTS. E VALS. MOBILIÁ</v>
          </cell>
          <cell r="G183">
            <v>36559</v>
          </cell>
          <cell r="H183">
            <v>36873</v>
          </cell>
          <cell r="I183">
            <v>8950000</v>
          </cell>
          <cell r="J183">
            <v>9960655.7599999998</v>
          </cell>
          <cell r="K183">
            <v>10266148.08</v>
          </cell>
          <cell r="L183">
            <v>100</v>
          </cell>
          <cell r="M183" t="str">
            <v>S</v>
          </cell>
          <cell r="O183" t="str">
            <v>T</v>
          </cell>
          <cell r="P183">
            <v>100</v>
          </cell>
          <cell r="Q183">
            <v>9960655.7599999998</v>
          </cell>
          <cell r="R183">
            <v>0</v>
          </cell>
        </row>
        <row r="184">
          <cell r="A184">
            <v>5874</v>
          </cell>
          <cell r="C184" t="str">
            <v>P</v>
          </cell>
          <cell r="D184" t="str">
            <v>PRÉ</v>
          </cell>
          <cell r="E184" t="str">
            <v>SWAP PRÉ</v>
          </cell>
          <cell r="F184" t="str">
            <v>SAFIC CORRETORA DE VALORES DE CÂMBIO LTDA</v>
          </cell>
          <cell r="G184">
            <v>36559</v>
          </cell>
          <cell r="H184">
            <v>36873</v>
          </cell>
          <cell r="I184">
            <v>10000000</v>
          </cell>
          <cell r="J184">
            <v>11311872.060624082</v>
          </cell>
          <cell r="K184">
            <v>11750083.438658658</v>
          </cell>
          <cell r="L184">
            <v>20.309999999999999</v>
          </cell>
          <cell r="M184" t="str">
            <v>S</v>
          </cell>
          <cell r="O184" t="str">
            <v>T</v>
          </cell>
          <cell r="P184">
            <v>15.83</v>
          </cell>
          <cell r="Q184">
            <v>11400433.855757805</v>
          </cell>
          <cell r="R184">
            <v>-88561.795133722946</v>
          </cell>
        </row>
        <row r="185">
          <cell r="A185">
            <v>5875</v>
          </cell>
          <cell r="C185" t="str">
            <v>P</v>
          </cell>
          <cell r="D185" t="str">
            <v>PRÉ</v>
          </cell>
          <cell r="E185" t="str">
            <v>SWAP PRÉ</v>
          </cell>
          <cell r="F185" t="str">
            <v>SAFIC CORRETORA DE VALORES DE CÂMBIO LTDA</v>
          </cell>
          <cell r="G185">
            <v>36559</v>
          </cell>
          <cell r="H185">
            <v>36852</v>
          </cell>
          <cell r="I185">
            <v>9000000</v>
          </cell>
          <cell r="J185">
            <v>10160930.499955731</v>
          </cell>
          <cell r="K185">
            <v>10436849.084737051</v>
          </cell>
          <cell r="L185">
            <v>19.96</v>
          </cell>
          <cell r="M185" t="str">
            <v>S</v>
          </cell>
          <cell r="O185" t="str">
            <v>T</v>
          </cell>
          <cell r="P185">
            <v>15.42</v>
          </cell>
          <cell r="Q185">
            <v>10218835.831575796</v>
          </cell>
          <cell r="R185">
            <v>-57905.331620065495</v>
          </cell>
        </row>
        <row r="186">
          <cell r="A186">
            <v>5876</v>
          </cell>
          <cell r="C186" t="str">
            <v>P</v>
          </cell>
          <cell r="D186" t="str">
            <v>PRÉ</v>
          </cell>
          <cell r="E186" t="str">
            <v>SWAP PRÉ</v>
          </cell>
          <cell r="F186" t="str">
            <v>DRAFT D.T.V.M. LTDA</v>
          </cell>
          <cell r="G186">
            <v>36559</v>
          </cell>
          <cell r="H186">
            <v>36873</v>
          </cell>
          <cell r="I186">
            <v>10000000</v>
          </cell>
          <cell r="J186">
            <v>11302467.834930632</v>
          </cell>
          <cell r="K186">
            <v>11737304.574931549</v>
          </cell>
          <cell r="L186">
            <v>20.16</v>
          </cell>
          <cell r="M186" t="str">
            <v>S</v>
          </cell>
          <cell r="O186" t="str">
            <v>T</v>
          </cell>
          <cell r="P186">
            <v>15.83</v>
          </cell>
          <cell r="Q186">
            <v>11388035.255234396</v>
          </cell>
          <cell r="R186">
            <v>-85567.420303763822</v>
          </cell>
        </row>
        <row r="187">
          <cell r="A187">
            <v>5877</v>
          </cell>
          <cell r="B187">
            <v>1225</v>
          </cell>
          <cell r="C187" t="str">
            <v>P</v>
          </cell>
          <cell r="D187" t="str">
            <v>CDI</v>
          </cell>
          <cell r="E187" t="str">
            <v>SWAP CDI</v>
          </cell>
          <cell r="F187" t="str">
            <v>SAFIC CORRETORA DE VALORES E CÂMBIO S/A</v>
          </cell>
          <cell r="G187">
            <v>36560</v>
          </cell>
          <cell r="H187">
            <v>36873</v>
          </cell>
          <cell r="I187">
            <v>8889500</v>
          </cell>
          <cell r="J187">
            <v>9886596.0700000003</v>
          </cell>
          <cell r="K187">
            <v>10189816.99</v>
          </cell>
          <cell r="L187">
            <v>100</v>
          </cell>
          <cell r="M187" t="str">
            <v>S</v>
          </cell>
          <cell r="O187" t="str">
            <v>T</v>
          </cell>
          <cell r="P187">
            <v>100</v>
          </cell>
          <cell r="Q187">
            <v>9886596.0700000003</v>
          </cell>
          <cell r="R187">
            <v>0</v>
          </cell>
        </row>
        <row r="188">
          <cell r="A188">
            <v>5878</v>
          </cell>
          <cell r="B188">
            <v>1227</v>
          </cell>
          <cell r="C188" t="str">
            <v>P</v>
          </cell>
          <cell r="D188" t="str">
            <v>CDI</v>
          </cell>
          <cell r="E188" t="str">
            <v>SWAP CDI</v>
          </cell>
          <cell r="F188" t="str">
            <v>SAFIC CORRETORA DE VALORES E CÂMBIO S/A</v>
          </cell>
          <cell r="G188">
            <v>36560</v>
          </cell>
          <cell r="H188">
            <v>36913</v>
          </cell>
          <cell r="I188">
            <v>20000000</v>
          </cell>
          <cell r="J188">
            <v>22243311.93</v>
          </cell>
          <cell r="K188">
            <v>23292626.199999999</v>
          </cell>
          <cell r="L188">
            <v>100</v>
          </cell>
          <cell r="M188" t="str">
            <v>S</v>
          </cell>
          <cell r="O188" t="str">
            <v>T</v>
          </cell>
          <cell r="P188">
            <v>100</v>
          </cell>
          <cell r="Q188">
            <v>22243311.920000002</v>
          </cell>
          <cell r="R188">
            <v>9.9999979138374329E-3</v>
          </cell>
        </row>
        <row r="189">
          <cell r="A189">
            <v>5879</v>
          </cell>
          <cell r="B189">
            <v>1229</v>
          </cell>
          <cell r="C189" t="str">
            <v>P</v>
          </cell>
          <cell r="D189" t="str">
            <v>CDI</v>
          </cell>
          <cell r="E189" t="str">
            <v>SWAP CDI</v>
          </cell>
          <cell r="F189" t="str">
            <v>INTERBANK S.A. CORR. CÂMBIO, TÍTS. E VALS. MOBILIÁ</v>
          </cell>
          <cell r="G189">
            <v>36560</v>
          </cell>
          <cell r="H189">
            <v>36843</v>
          </cell>
          <cell r="I189">
            <v>8889500</v>
          </cell>
          <cell r="J189">
            <v>9886596.0700000003</v>
          </cell>
          <cell r="K189">
            <v>10060991.220000001</v>
          </cell>
          <cell r="L189">
            <v>100</v>
          </cell>
          <cell r="M189" t="str">
            <v>S</v>
          </cell>
          <cell r="O189" t="str">
            <v>T</v>
          </cell>
          <cell r="P189">
            <v>100</v>
          </cell>
          <cell r="Q189">
            <v>9886596.0700000003</v>
          </cell>
          <cell r="R189">
            <v>0</v>
          </cell>
        </row>
        <row r="190">
          <cell r="A190">
            <v>5880</v>
          </cell>
          <cell r="B190">
            <v>1231</v>
          </cell>
          <cell r="C190" t="str">
            <v>P</v>
          </cell>
          <cell r="D190" t="str">
            <v>CDI</v>
          </cell>
          <cell r="E190" t="str">
            <v>SWAP CDI</v>
          </cell>
          <cell r="F190" t="str">
            <v>INTERBANK S.A. CORR. CÂMBIO, TÍTS. E VALS. MOBILIÁ</v>
          </cell>
          <cell r="G190">
            <v>36560</v>
          </cell>
          <cell r="H190">
            <v>36873</v>
          </cell>
          <cell r="I190">
            <v>8889500</v>
          </cell>
          <cell r="J190">
            <v>9886596.0700000003</v>
          </cell>
          <cell r="K190">
            <v>10189816.99</v>
          </cell>
          <cell r="L190">
            <v>100</v>
          </cell>
          <cell r="M190" t="str">
            <v>S</v>
          </cell>
          <cell r="O190" t="str">
            <v>T</v>
          </cell>
          <cell r="P190">
            <v>100</v>
          </cell>
          <cell r="Q190">
            <v>9886596.0700000003</v>
          </cell>
          <cell r="R190">
            <v>0</v>
          </cell>
        </row>
        <row r="191">
          <cell r="A191">
            <v>5881</v>
          </cell>
          <cell r="B191">
            <v>1233</v>
          </cell>
          <cell r="C191" t="str">
            <v>P</v>
          </cell>
          <cell r="D191" t="str">
            <v>CDI</v>
          </cell>
          <cell r="E191" t="str">
            <v>SWAP CDI</v>
          </cell>
          <cell r="F191" t="str">
            <v>FATOR - DORIA ATHERINO S/A CORRETORA DE VALORES</v>
          </cell>
          <cell r="G191">
            <v>36560</v>
          </cell>
          <cell r="H191">
            <v>36873</v>
          </cell>
          <cell r="I191">
            <v>8889500</v>
          </cell>
          <cell r="J191">
            <v>9886596.0700000003</v>
          </cell>
          <cell r="K191">
            <v>10189816.99</v>
          </cell>
          <cell r="L191">
            <v>100</v>
          </cell>
          <cell r="M191" t="str">
            <v>S</v>
          </cell>
          <cell r="O191" t="str">
            <v>T</v>
          </cell>
          <cell r="P191">
            <v>100</v>
          </cell>
          <cell r="Q191">
            <v>9886596.0700000003</v>
          </cell>
          <cell r="R191">
            <v>0</v>
          </cell>
        </row>
        <row r="192">
          <cell r="A192">
            <v>5882</v>
          </cell>
          <cell r="B192">
            <v>1235</v>
          </cell>
          <cell r="C192" t="str">
            <v>P</v>
          </cell>
          <cell r="D192" t="str">
            <v>CDI</v>
          </cell>
          <cell r="E192" t="str">
            <v>SWAP CDI</v>
          </cell>
          <cell r="F192" t="str">
            <v>RMC S.A. SOCIEDADE CORRETORA</v>
          </cell>
          <cell r="G192">
            <v>36560</v>
          </cell>
          <cell r="H192">
            <v>36875</v>
          </cell>
          <cell r="I192">
            <v>45517170.670000002</v>
          </cell>
          <cell r="J192">
            <v>50676458.719999999</v>
          </cell>
          <cell r="K192">
            <v>52310770.899999999</v>
          </cell>
          <cell r="L192">
            <v>101</v>
          </cell>
          <cell r="M192" t="str">
            <v>S</v>
          </cell>
          <cell r="O192" t="str">
            <v>T</v>
          </cell>
          <cell r="P192">
            <v>100</v>
          </cell>
          <cell r="Q192">
            <v>50692382.270000003</v>
          </cell>
          <cell r="R192">
            <v>-15923.55000000447</v>
          </cell>
        </row>
        <row r="193">
          <cell r="A193">
            <v>5884</v>
          </cell>
          <cell r="C193" t="str">
            <v>P</v>
          </cell>
          <cell r="D193" t="str">
            <v>USDCOM</v>
          </cell>
          <cell r="E193" t="str">
            <v>SWAP USD</v>
          </cell>
          <cell r="F193" t="str">
            <v>CITROVITA AGRO INDUSTRIAL LTDA</v>
          </cell>
          <cell r="G193">
            <v>36560</v>
          </cell>
          <cell r="H193">
            <v>37620</v>
          </cell>
          <cell r="I193">
            <v>8889500</v>
          </cell>
          <cell r="J193">
            <v>10060229.385833334</v>
          </cell>
          <cell r="K193">
            <v>12879555.016666668</v>
          </cell>
          <cell r="L193">
            <v>13.38</v>
          </cell>
          <cell r="M193" t="str">
            <v>S</v>
          </cell>
          <cell r="O193" t="str">
            <v>T</v>
          </cell>
          <cell r="P193">
            <v>10.1</v>
          </cell>
          <cell r="Q193">
            <v>10468404.43292854</v>
          </cell>
          <cell r="R193">
            <v>-408175.04709520563</v>
          </cell>
        </row>
        <row r="194">
          <cell r="A194">
            <v>5886</v>
          </cell>
          <cell r="C194" t="str">
            <v>P</v>
          </cell>
          <cell r="D194" t="str">
            <v>PRÉ</v>
          </cell>
          <cell r="E194" t="str">
            <v>SWAP PRÉ</v>
          </cell>
          <cell r="F194" t="str">
            <v>SAFIC CORRETORA DE VALORES DE CÂMBIO LTDA</v>
          </cell>
          <cell r="G194">
            <v>36560</v>
          </cell>
          <cell r="H194">
            <v>36843</v>
          </cell>
          <cell r="I194">
            <v>10000000</v>
          </cell>
          <cell r="J194">
            <v>11274847.483121168</v>
          </cell>
          <cell r="K194">
            <v>11526680.967373999</v>
          </cell>
          <cell r="L194">
            <v>19.809999999999999</v>
          </cell>
          <cell r="M194" t="str">
            <v>S</v>
          </cell>
          <cell r="O194" t="str">
            <v>T</v>
          </cell>
          <cell r="P194">
            <v>15.38</v>
          </cell>
          <cell r="Q194">
            <v>11326879.78482173</v>
          </cell>
          <cell r="R194">
            <v>-52032.301700562239</v>
          </cell>
        </row>
        <row r="195">
          <cell r="A195">
            <v>5887</v>
          </cell>
          <cell r="B195">
            <v>1243</v>
          </cell>
          <cell r="C195" t="str">
            <v>P</v>
          </cell>
          <cell r="D195" t="str">
            <v>CDI</v>
          </cell>
          <cell r="E195" t="str">
            <v>SWAP CDI</v>
          </cell>
          <cell r="F195" t="str">
            <v>INTERBANK S.A. CORR. CÂMBIO, TÍTS. E VALS. MOBILIÁ</v>
          </cell>
          <cell r="G195">
            <v>36563</v>
          </cell>
          <cell r="H195">
            <v>37097</v>
          </cell>
          <cell r="I195">
            <v>17785000</v>
          </cell>
          <cell r="J195">
            <v>19766400.760000002</v>
          </cell>
          <cell r="K195">
            <v>22409012.059999999</v>
          </cell>
          <cell r="L195">
            <v>100</v>
          </cell>
          <cell r="M195" t="str">
            <v>S</v>
          </cell>
          <cell r="O195" t="str">
            <v>T</v>
          </cell>
          <cell r="P195">
            <v>100</v>
          </cell>
          <cell r="Q195">
            <v>19766400.760000002</v>
          </cell>
          <cell r="R195">
            <v>0</v>
          </cell>
        </row>
        <row r="196">
          <cell r="A196">
            <v>5888</v>
          </cell>
          <cell r="B196">
            <v>1245</v>
          </cell>
          <cell r="C196" t="str">
            <v>P</v>
          </cell>
          <cell r="D196" t="str">
            <v>CDI</v>
          </cell>
          <cell r="E196" t="str">
            <v>SWAP CDI</v>
          </cell>
          <cell r="F196" t="str">
            <v>INTERBANK S.A. CORR. CÂMBIO, TÍTS. E VALS. MOBILIÁ</v>
          </cell>
          <cell r="G196">
            <v>36563</v>
          </cell>
          <cell r="H196">
            <v>36852</v>
          </cell>
          <cell r="I196">
            <v>17785000</v>
          </cell>
          <cell r="J196">
            <v>19766400.760000002</v>
          </cell>
          <cell r="K196">
            <v>20188105.539999999</v>
          </cell>
          <cell r="L196">
            <v>100</v>
          </cell>
          <cell r="M196" t="str">
            <v>S</v>
          </cell>
          <cell r="O196" t="str">
            <v>T</v>
          </cell>
          <cell r="P196">
            <v>100</v>
          </cell>
          <cell r="Q196">
            <v>19766400.75</v>
          </cell>
          <cell r="R196">
            <v>1.0000001639127731E-2</v>
          </cell>
        </row>
        <row r="197">
          <cell r="A197">
            <v>5889</v>
          </cell>
          <cell r="B197">
            <v>1247</v>
          </cell>
          <cell r="C197" t="str">
            <v>P</v>
          </cell>
          <cell r="D197" t="str">
            <v>CDI</v>
          </cell>
          <cell r="E197" t="str">
            <v>SWAP CDI</v>
          </cell>
          <cell r="F197" t="str">
            <v>BITTENCOURT S.A. C.T.V.C.</v>
          </cell>
          <cell r="G197">
            <v>36563</v>
          </cell>
          <cell r="H197">
            <v>36836</v>
          </cell>
          <cell r="I197">
            <v>10000000</v>
          </cell>
          <cell r="J197">
            <v>11114085.33</v>
          </cell>
          <cell r="K197">
            <v>11276025.439999999</v>
          </cell>
          <cell r="L197">
            <v>100</v>
          </cell>
          <cell r="M197" t="str">
            <v>S</v>
          </cell>
          <cell r="O197" t="str">
            <v>T</v>
          </cell>
          <cell r="P197">
            <v>100</v>
          </cell>
          <cell r="Q197">
            <v>11114085.33</v>
          </cell>
          <cell r="R197">
            <v>0</v>
          </cell>
        </row>
        <row r="198">
          <cell r="A198">
            <v>5891</v>
          </cell>
          <cell r="B198">
            <v>1251</v>
          </cell>
          <cell r="C198" t="str">
            <v>P</v>
          </cell>
          <cell r="D198" t="str">
            <v>CDI</v>
          </cell>
          <cell r="E198" t="str">
            <v>SWAP CDI</v>
          </cell>
          <cell r="F198" t="str">
            <v>TORRE DISTR. TITS. E VALORES MOBILIARIOS LTDA</v>
          </cell>
          <cell r="G198">
            <v>36563</v>
          </cell>
          <cell r="H198">
            <v>37097</v>
          </cell>
          <cell r="I198">
            <v>17785000</v>
          </cell>
          <cell r="J198">
            <v>19766400.760000002</v>
          </cell>
          <cell r="K198">
            <v>22409012.059999999</v>
          </cell>
          <cell r="L198">
            <v>100</v>
          </cell>
          <cell r="M198" t="str">
            <v>S</v>
          </cell>
          <cell r="O198" t="str">
            <v>T</v>
          </cell>
          <cell r="P198">
            <v>100</v>
          </cell>
          <cell r="Q198">
            <v>19766400.760000002</v>
          </cell>
          <cell r="R198">
            <v>0</v>
          </cell>
        </row>
        <row r="199">
          <cell r="A199">
            <v>5893</v>
          </cell>
          <cell r="C199" t="str">
            <v>P</v>
          </cell>
          <cell r="D199" t="str">
            <v>PRÉ</v>
          </cell>
          <cell r="E199" t="str">
            <v>SWAP PRÉ</v>
          </cell>
          <cell r="F199" t="str">
            <v>SAFIC CORRETORA DE VALORES DE CÂMBIO LTDA</v>
          </cell>
          <cell r="G199">
            <v>36563</v>
          </cell>
          <cell r="H199">
            <v>36852</v>
          </cell>
          <cell r="I199">
            <v>17000000</v>
          </cell>
          <cell r="J199">
            <v>19112204.923609775</v>
          </cell>
          <cell r="K199">
            <v>19621543.289965551</v>
          </cell>
          <cell r="L199">
            <v>19.559999999999999</v>
          </cell>
          <cell r="M199" t="str">
            <v>S</v>
          </cell>
          <cell r="O199" t="str">
            <v>T</v>
          </cell>
          <cell r="P199">
            <v>15.42</v>
          </cell>
          <cell r="Q199">
            <v>19211672.796490118</v>
          </cell>
          <cell r="R199">
            <v>-99467.872880343348</v>
          </cell>
        </row>
        <row r="200">
          <cell r="A200">
            <v>5894</v>
          </cell>
          <cell r="B200">
            <v>1257</v>
          </cell>
          <cell r="C200" t="str">
            <v>P</v>
          </cell>
          <cell r="D200" t="str">
            <v>CDI</v>
          </cell>
          <cell r="E200" t="str">
            <v>SWAP CDI</v>
          </cell>
          <cell r="F200" t="str">
            <v>C.M. CAPITAL MARKETS CORRETORA DE CÂMBIO LTDA</v>
          </cell>
          <cell r="G200">
            <v>36563</v>
          </cell>
          <cell r="H200">
            <v>36852</v>
          </cell>
          <cell r="I200">
            <v>8892500</v>
          </cell>
          <cell r="J200">
            <v>9883200.3800000008</v>
          </cell>
          <cell r="K200">
            <v>10094052.77</v>
          </cell>
          <cell r="L200">
            <v>100</v>
          </cell>
          <cell r="M200" t="str">
            <v>S</v>
          </cell>
          <cell r="O200" t="str">
            <v>T</v>
          </cell>
          <cell r="P200">
            <v>100</v>
          </cell>
          <cell r="Q200">
            <v>9883200.3699999992</v>
          </cell>
          <cell r="R200">
            <v>1.0000001639127731E-2</v>
          </cell>
        </row>
        <row r="201">
          <cell r="A201">
            <v>5895</v>
          </cell>
          <cell r="C201" t="str">
            <v>P</v>
          </cell>
          <cell r="D201" t="str">
            <v>PRÉ</v>
          </cell>
          <cell r="E201" t="str">
            <v>SWAP PRÉ</v>
          </cell>
          <cell r="F201" t="str">
            <v>DRAFT D.T.V.M. LTDA</v>
          </cell>
          <cell r="G201">
            <v>36563</v>
          </cell>
          <cell r="H201">
            <v>36852</v>
          </cell>
          <cell r="I201">
            <v>10000000</v>
          </cell>
          <cell r="J201">
            <v>11236308.272045201</v>
          </cell>
          <cell r="K201">
            <v>11534333.792018132</v>
          </cell>
          <cell r="L201">
            <v>19.46</v>
          </cell>
          <cell r="M201" t="str">
            <v>S</v>
          </cell>
          <cell r="O201" t="str">
            <v>T</v>
          </cell>
          <cell r="P201">
            <v>15.42</v>
          </cell>
          <cell r="Q201">
            <v>11293395.400303423</v>
          </cell>
          <cell r="R201">
            <v>-57087.128258222714</v>
          </cell>
        </row>
        <row r="202">
          <cell r="A202">
            <v>5896</v>
          </cell>
          <cell r="B202">
            <v>1261</v>
          </cell>
          <cell r="C202" t="str">
            <v>P</v>
          </cell>
          <cell r="D202" t="str">
            <v>CDI</v>
          </cell>
          <cell r="E202" t="str">
            <v>SWAP CDI</v>
          </cell>
          <cell r="F202" t="str">
            <v>TORRE DISTR. TITS. E VALORES MOBILIARIOS LTDA</v>
          </cell>
          <cell r="G202">
            <v>36563</v>
          </cell>
          <cell r="H202">
            <v>36923</v>
          </cell>
          <cell r="I202">
            <v>8963640</v>
          </cell>
          <cell r="J202">
            <v>9962265.9800000004</v>
          </cell>
          <cell r="K202">
            <v>10483505.9</v>
          </cell>
          <cell r="L202">
            <v>100</v>
          </cell>
          <cell r="M202" t="str">
            <v>S</v>
          </cell>
          <cell r="O202" t="str">
            <v>H</v>
          </cell>
          <cell r="P202">
            <v>100</v>
          </cell>
          <cell r="Q202">
            <v>9962265.9700000007</v>
          </cell>
          <cell r="R202">
            <v>9.9999997764825821E-3</v>
          </cell>
        </row>
        <row r="203">
          <cell r="A203">
            <v>5899</v>
          </cell>
          <cell r="B203">
            <v>1265</v>
          </cell>
          <cell r="C203" t="str">
            <v>P</v>
          </cell>
          <cell r="D203" t="str">
            <v>CDI</v>
          </cell>
          <cell r="E203" t="str">
            <v>SWAP CDI</v>
          </cell>
          <cell r="F203" t="str">
            <v>WESTLB DI CORPORATE I - FDO. INVEST. FINANCEIRO</v>
          </cell>
          <cell r="G203">
            <v>36563</v>
          </cell>
          <cell r="H203">
            <v>36935</v>
          </cell>
          <cell r="I203">
            <v>263214.81</v>
          </cell>
          <cell r="J203">
            <v>293312.45</v>
          </cell>
          <cell r="K203">
            <v>310623.90000000002</v>
          </cell>
          <cell r="L203">
            <v>102.5</v>
          </cell>
          <cell r="M203" t="str">
            <v>C</v>
          </cell>
          <cell r="O203" t="str">
            <v>T</v>
          </cell>
          <cell r="P203">
            <v>100</v>
          </cell>
          <cell r="Q203">
            <v>293722.84000000003</v>
          </cell>
          <cell r="R203">
            <v>-410.39000000001397</v>
          </cell>
        </row>
        <row r="204">
          <cell r="A204">
            <v>5900</v>
          </cell>
          <cell r="B204">
            <v>1267</v>
          </cell>
          <cell r="C204" t="str">
            <v>P</v>
          </cell>
          <cell r="D204" t="str">
            <v>CDI</v>
          </cell>
          <cell r="E204" t="str">
            <v>SWAP CDI</v>
          </cell>
          <cell r="F204" t="str">
            <v>WESTLB DI CORPORATE I - FDO. INVEST. FINANCEIRO</v>
          </cell>
          <cell r="G204">
            <v>36563</v>
          </cell>
          <cell r="H204">
            <v>37116</v>
          </cell>
          <cell r="I204">
            <v>247573.15</v>
          </cell>
          <cell r="J204">
            <v>275882.23</v>
          </cell>
          <cell r="K204">
            <v>316397.92</v>
          </cell>
          <cell r="L204">
            <v>102.5</v>
          </cell>
          <cell r="M204" t="str">
            <v>C</v>
          </cell>
          <cell r="O204" t="str">
            <v>T</v>
          </cell>
          <cell r="P204">
            <v>100</v>
          </cell>
          <cell r="Q204">
            <v>276805.51</v>
          </cell>
          <cell r="R204">
            <v>-923.28000000002794</v>
          </cell>
        </row>
        <row r="205">
          <cell r="A205">
            <v>5901</v>
          </cell>
          <cell r="B205">
            <v>1269</v>
          </cell>
          <cell r="C205" t="str">
            <v>P</v>
          </cell>
          <cell r="D205" t="str">
            <v>CDI</v>
          </cell>
          <cell r="E205" t="str">
            <v>SWAP CDI</v>
          </cell>
          <cell r="F205" t="str">
            <v>WESTLB DI CORPORATE I - FDO. INVEST. FINANCEIRO</v>
          </cell>
          <cell r="G205">
            <v>36563</v>
          </cell>
          <cell r="H205">
            <v>37300</v>
          </cell>
          <cell r="I205">
            <v>232624.67</v>
          </cell>
          <cell r="J205">
            <v>259224.44</v>
          </cell>
          <cell r="K205">
            <v>322482.59999999998</v>
          </cell>
          <cell r="L205">
            <v>102.5</v>
          </cell>
          <cell r="M205" t="str">
            <v>C</v>
          </cell>
          <cell r="O205" t="str">
            <v>T</v>
          </cell>
          <cell r="P205">
            <v>100</v>
          </cell>
          <cell r="Q205">
            <v>260608.25</v>
          </cell>
          <cell r="R205">
            <v>-1383.81</v>
          </cell>
        </row>
        <row r="206">
          <cell r="A206">
            <v>5902</v>
          </cell>
          <cell r="B206">
            <v>1271</v>
          </cell>
          <cell r="C206" t="str">
            <v>P</v>
          </cell>
          <cell r="D206" t="str">
            <v>CDI</v>
          </cell>
          <cell r="E206" t="str">
            <v>SWAP CDI</v>
          </cell>
          <cell r="F206" t="str">
            <v>WESTLB DI CORPORATE I - FDO. INVEST. FINANCEIRO</v>
          </cell>
          <cell r="G206">
            <v>36563</v>
          </cell>
          <cell r="H206">
            <v>37481</v>
          </cell>
          <cell r="I206">
            <v>218800.84</v>
          </cell>
          <cell r="J206">
            <v>243819.91</v>
          </cell>
          <cell r="K206">
            <v>329779.24</v>
          </cell>
          <cell r="L206">
            <v>102.5</v>
          </cell>
          <cell r="M206" t="str">
            <v>C</v>
          </cell>
          <cell r="O206" t="str">
            <v>T</v>
          </cell>
          <cell r="P206">
            <v>100</v>
          </cell>
          <cell r="Q206">
            <v>245621.86</v>
          </cell>
          <cell r="R206">
            <v>-1801.9499999999825</v>
          </cell>
        </row>
        <row r="207">
          <cell r="A207">
            <v>5906</v>
          </cell>
          <cell r="B207">
            <v>1275</v>
          </cell>
          <cell r="C207" t="str">
            <v>P</v>
          </cell>
          <cell r="D207" t="str">
            <v>CDI</v>
          </cell>
          <cell r="E207" t="str">
            <v>SWAP CDI</v>
          </cell>
          <cell r="F207" t="str">
            <v>WESTLB FIX DI FUNDO DE INVESTIMENTO FINANCEIRO</v>
          </cell>
          <cell r="G207">
            <v>36563</v>
          </cell>
          <cell r="H207">
            <v>36935</v>
          </cell>
          <cell r="I207">
            <v>526429.62</v>
          </cell>
          <cell r="J207">
            <v>586624.91</v>
          </cell>
          <cell r="K207">
            <v>621247.81999999995</v>
          </cell>
          <cell r="L207">
            <v>102.5</v>
          </cell>
          <cell r="M207" t="str">
            <v>C</v>
          </cell>
          <cell r="O207" t="str">
            <v>T</v>
          </cell>
          <cell r="P207">
            <v>100</v>
          </cell>
          <cell r="Q207">
            <v>587445.71</v>
          </cell>
          <cell r="R207">
            <v>-820.79999999993015</v>
          </cell>
        </row>
        <row r="208">
          <cell r="A208">
            <v>5907</v>
          </cell>
          <cell r="B208">
            <v>1277</v>
          </cell>
          <cell r="C208" t="str">
            <v>P</v>
          </cell>
          <cell r="D208" t="str">
            <v>CDI</v>
          </cell>
          <cell r="E208" t="str">
            <v>SWAP CDI</v>
          </cell>
          <cell r="F208" t="str">
            <v>WESTLB FIX DI FUNDO DE INVESTIMENTO FINANCEIRO</v>
          </cell>
          <cell r="G208">
            <v>36563</v>
          </cell>
          <cell r="H208">
            <v>37116</v>
          </cell>
          <cell r="I208">
            <v>495146.3</v>
          </cell>
          <cell r="J208">
            <v>551764.46</v>
          </cell>
          <cell r="K208">
            <v>632795.85</v>
          </cell>
          <cell r="L208">
            <v>102.5</v>
          </cell>
          <cell r="M208" t="str">
            <v>C</v>
          </cell>
          <cell r="O208" t="str">
            <v>T</v>
          </cell>
          <cell r="P208">
            <v>100</v>
          </cell>
          <cell r="Q208">
            <v>553611.03</v>
          </cell>
          <cell r="R208">
            <v>-1846.5700000000652</v>
          </cell>
        </row>
        <row r="209">
          <cell r="A209">
            <v>5908</v>
          </cell>
          <cell r="B209">
            <v>1279</v>
          </cell>
          <cell r="C209" t="str">
            <v>P</v>
          </cell>
          <cell r="D209" t="str">
            <v>CDI</v>
          </cell>
          <cell r="E209" t="str">
            <v>SWAP CDI</v>
          </cell>
          <cell r="F209" t="str">
            <v>WESTLB FIX DI FUNDO DE INVESTIMENTO FINANCEIRO</v>
          </cell>
          <cell r="G209">
            <v>36563</v>
          </cell>
          <cell r="H209">
            <v>37300</v>
          </cell>
          <cell r="I209">
            <v>465249.34</v>
          </cell>
          <cell r="J209">
            <v>518448.89</v>
          </cell>
          <cell r="K209">
            <v>644965.19999999995</v>
          </cell>
          <cell r="L209">
            <v>102.5</v>
          </cell>
          <cell r="M209" t="str">
            <v>S</v>
          </cell>
          <cell r="O209" t="str">
            <v>T</v>
          </cell>
          <cell r="P209">
            <v>100</v>
          </cell>
          <cell r="Q209">
            <v>521216.5</v>
          </cell>
          <cell r="R209">
            <v>-2767.609999999986</v>
          </cell>
        </row>
        <row r="210">
          <cell r="A210">
            <v>5909</v>
          </cell>
          <cell r="B210">
            <v>1281</v>
          </cell>
          <cell r="C210" t="str">
            <v>P</v>
          </cell>
          <cell r="D210" t="str">
            <v>CDI</v>
          </cell>
          <cell r="E210" t="str">
            <v>SWAP CDI</v>
          </cell>
          <cell r="F210" t="str">
            <v>WESTLB FIX DI FUNDO DE INVESTIMENTO FINANCEIRO</v>
          </cell>
          <cell r="G210">
            <v>36563</v>
          </cell>
          <cell r="H210">
            <v>37481</v>
          </cell>
          <cell r="I210">
            <v>437601.68</v>
          </cell>
          <cell r="J210">
            <v>487639.82</v>
          </cell>
          <cell r="K210">
            <v>659558.49</v>
          </cell>
          <cell r="L210">
            <v>102.5</v>
          </cell>
          <cell r="M210" t="str">
            <v>C</v>
          </cell>
          <cell r="O210" t="str">
            <v>T</v>
          </cell>
          <cell r="P210">
            <v>100</v>
          </cell>
          <cell r="Q210">
            <v>491243.74</v>
          </cell>
          <cell r="R210">
            <v>-3603.9199999999837</v>
          </cell>
        </row>
        <row r="211">
          <cell r="A211">
            <v>5910</v>
          </cell>
          <cell r="B211">
            <v>1283</v>
          </cell>
          <cell r="C211" t="str">
            <v>P</v>
          </cell>
          <cell r="D211" t="str">
            <v>CDI</v>
          </cell>
          <cell r="E211" t="str">
            <v>SWAP CDI</v>
          </cell>
          <cell r="F211" t="str">
            <v>WESTLB FIX DI FUNDO DE INVESTIMENTO FINANCEIRO</v>
          </cell>
          <cell r="G211">
            <v>36563</v>
          </cell>
          <cell r="H211">
            <v>37665</v>
          </cell>
          <cell r="I211">
            <v>7463933.4400000004</v>
          </cell>
          <cell r="J211">
            <v>8317406.8700000001</v>
          </cell>
          <cell r="K211">
            <v>12268722.050000001</v>
          </cell>
          <cell r="L211">
            <v>102.5</v>
          </cell>
          <cell r="M211" t="str">
            <v>S</v>
          </cell>
          <cell r="O211" t="str">
            <v>T</v>
          </cell>
          <cell r="P211">
            <v>100</v>
          </cell>
          <cell r="Q211">
            <v>8396610.0700000003</v>
          </cell>
          <cell r="R211">
            <v>-79203.200000000186</v>
          </cell>
        </row>
        <row r="212">
          <cell r="A212">
            <v>5911</v>
          </cell>
          <cell r="B212">
            <v>1285</v>
          </cell>
          <cell r="C212" t="str">
            <v>P</v>
          </cell>
          <cell r="D212" t="str">
            <v>CDI</v>
          </cell>
          <cell r="E212" t="str">
            <v>SWAP CDI</v>
          </cell>
          <cell r="F212" t="str">
            <v>WESTLB DI CORPORATE I - FDO. INVEST. FINANCEIRO</v>
          </cell>
          <cell r="G212">
            <v>36563</v>
          </cell>
          <cell r="H212">
            <v>37665</v>
          </cell>
          <cell r="I212">
            <v>3731966.72</v>
          </cell>
          <cell r="J212">
            <v>4158703.43</v>
          </cell>
          <cell r="K212">
            <v>6134361.0199999996</v>
          </cell>
          <cell r="L212">
            <v>102.5</v>
          </cell>
          <cell r="M212" t="str">
            <v>S</v>
          </cell>
          <cell r="O212" t="str">
            <v>T</v>
          </cell>
          <cell r="P212">
            <v>100</v>
          </cell>
          <cell r="Q212">
            <v>4198305.03</v>
          </cell>
          <cell r="R212">
            <v>-39601.600000000093</v>
          </cell>
        </row>
        <row r="213">
          <cell r="A213">
            <v>5914</v>
          </cell>
          <cell r="C213" t="str">
            <v>P</v>
          </cell>
          <cell r="D213" t="str">
            <v>USDCOM</v>
          </cell>
          <cell r="E213" t="str">
            <v>SWAP USD</v>
          </cell>
          <cell r="F213" t="str">
            <v>INTERBANK S.A. CORR. CÂMBIO, TÍTS. E VALS. MOBILIÁ</v>
          </cell>
          <cell r="G213">
            <v>36564</v>
          </cell>
          <cell r="H213">
            <v>36990</v>
          </cell>
          <cell r="I213">
            <v>8829500</v>
          </cell>
          <cell r="J213">
            <v>9837205.8215277791</v>
          </cell>
          <cell r="K213">
            <v>10323000.765833335</v>
          </cell>
          <cell r="L213">
            <v>9.91</v>
          </cell>
          <cell r="M213" t="str">
            <v>S</v>
          </cell>
          <cell r="O213" t="str">
            <v>T</v>
          </cell>
          <cell r="P213">
            <v>7.74</v>
          </cell>
          <cell r="Q213">
            <v>9915802.7745245025</v>
          </cell>
          <cell r="R213">
            <v>-78596.952996723354</v>
          </cell>
        </row>
        <row r="214">
          <cell r="A214">
            <v>5915</v>
          </cell>
          <cell r="B214">
            <v>1291</v>
          </cell>
          <cell r="C214" t="str">
            <v>P</v>
          </cell>
          <cell r="D214" t="str">
            <v>CDI</v>
          </cell>
          <cell r="E214" t="str">
            <v>SWAP CDI</v>
          </cell>
          <cell r="F214" t="str">
            <v>SAFIC CORRETORA DE VALORES E CÂMBIO S/A</v>
          </cell>
          <cell r="G214">
            <v>36564</v>
          </cell>
          <cell r="H214">
            <v>36990</v>
          </cell>
          <cell r="I214">
            <v>8829500</v>
          </cell>
          <cell r="J214">
            <v>9806511.5299999993</v>
          </cell>
          <cell r="K214">
            <v>10612746.699999999</v>
          </cell>
          <cell r="L214">
            <v>100</v>
          </cell>
          <cell r="M214" t="str">
            <v>S</v>
          </cell>
          <cell r="O214" t="str">
            <v>T</v>
          </cell>
          <cell r="P214">
            <v>100</v>
          </cell>
          <cell r="Q214">
            <v>9806511.5299999993</v>
          </cell>
          <cell r="R214">
            <v>0</v>
          </cell>
        </row>
        <row r="215">
          <cell r="A215">
            <v>5917</v>
          </cell>
          <cell r="B215">
            <v>1295</v>
          </cell>
          <cell r="C215" t="str">
            <v>P</v>
          </cell>
          <cell r="D215" t="str">
            <v>CDI</v>
          </cell>
          <cell r="E215" t="str">
            <v>SWAP CDI</v>
          </cell>
          <cell r="F215" t="str">
            <v>TORRE DISTR. TITS. E VALORES MOBILIARIOS LTDA</v>
          </cell>
          <cell r="G215">
            <v>36564</v>
          </cell>
          <cell r="H215">
            <v>37097</v>
          </cell>
          <cell r="I215">
            <v>17659000</v>
          </cell>
          <cell r="J215">
            <v>19613023.07</v>
          </cell>
          <cell r="K215">
            <v>22235128.98</v>
          </cell>
          <cell r="L215">
            <v>100</v>
          </cell>
          <cell r="M215" t="str">
            <v>S</v>
          </cell>
          <cell r="O215" t="str">
            <v>T</v>
          </cell>
          <cell r="P215">
            <v>100</v>
          </cell>
          <cell r="Q215">
            <v>19613023.059999999</v>
          </cell>
          <cell r="R215">
            <v>1.0000001639127731E-2</v>
          </cell>
        </row>
        <row r="216">
          <cell r="A216">
            <v>5919</v>
          </cell>
          <cell r="B216">
            <v>1299</v>
          </cell>
          <cell r="C216" t="str">
            <v>P</v>
          </cell>
          <cell r="D216" t="str">
            <v>CDI</v>
          </cell>
          <cell r="E216" t="str">
            <v>SWAP CDI</v>
          </cell>
          <cell r="F216" t="str">
            <v>SAFIC CORRETORA DE VALORES E CÂMBIO S/A</v>
          </cell>
          <cell r="G216">
            <v>36564</v>
          </cell>
          <cell r="H216">
            <v>36990</v>
          </cell>
          <cell r="I216">
            <v>8829500</v>
          </cell>
          <cell r="J216">
            <v>9806511.5299999993</v>
          </cell>
          <cell r="K216">
            <v>10612746.699999999</v>
          </cell>
          <cell r="L216">
            <v>100</v>
          </cell>
          <cell r="M216" t="str">
            <v>S</v>
          </cell>
          <cell r="O216" t="str">
            <v>T</v>
          </cell>
          <cell r="P216">
            <v>100</v>
          </cell>
          <cell r="Q216">
            <v>9806511.5299999993</v>
          </cell>
          <cell r="R216">
            <v>0</v>
          </cell>
        </row>
        <row r="217">
          <cell r="A217">
            <v>5920</v>
          </cell>
          <cell r="B217">
            <v>1301</v>
          </cell>
          <cell r="C217" t="str">
            <v>P</v>
          </cell>
          <cell r="D217" t="str">
            <v>CDI</v>
          </cell>
          <cell r="E217" t="str">
            <v>SWAP CDI</v>
          </cell>
          <cell r="F217" t="str">
            <v>INTERBANK S.A. CORR. CÂMBIO, TÍTS. E VALS. MOBILIÁ</v>
          </cell>
          <cell r="G217">
            <v>36565</v>
          </cell>
          <cell r="H217">
            <v>36958</v>
          </cell>
          <cell r="I217">
            <v>17654000</v>
          </cell>
          <cell r="J217">
            <v>19594122.780000001</v>
          </cell>
          <cell r="K217">
            <v>20915376.690000001</v>
          </cell>
          <cell r="L217">
            <v>100</v>
          </cell>
          <cell r="M217" t="str">
            <v>S</v>
          </cell>
          <cell r="O217" t="str">
            <v>T</v>
          </cell>
          <cell r="P217">
            <v>100</v>
          </cell>
          <cell r="Q217">
            <v>19594122.780000001</v>
          </cell>
          <cell r="R217">
            <v>0</v>
          </cell>
        </row>
        <row r="218">
          <cell r="A218">
            <v>5921</v>
          </cell>
          <cell r="C218" t="str">
            <v>P</v>
          </cell>
          <cell r="D218" t="str">
            <v>USDCOM</v>
          </cell>
          <cell r="E218" t="str">
            <v>SWAP USD</v>
          </cell>
          <cell r="F218" t="str">
            <v>SAFIC CORRETORA DE VALORES E CÂMBIO S/A</v>
          </cell>
          <cell r="G218">
            <v>36565</v>
          </cell>
          <cell r="H218">
            <v>36942</v>
          </cell>
          <cell r="I218">
            <v>26481000</v>
          </cell>
          <cell r="J218">
            <v>29516058.584249999</v>
          </cell>
          <cell r="K218">
            <v>30614566.607958335</v>
          </cell>
          <cell r="L218">
            <v>9.9770000000000003</v>
          </cell>
          <cell r="M218" t="str">
            <v>S</v>
          </cell>
          <cell r="O218" t="str">
            <v>T</v>
          </cell>
          <cell r="P218">
            <v>7.61</v>
          </cell>
          <cell r="Q218">
            <v>29716344.40805082</v>
          </cell>
          <cell r="R218">
            <v>-200285.82380082086</v>
          </cell>
        </row>
        <row r="219">
          <cell r="A219">
            <v>5922</v>
          </cell>
          <cell r="C219" t="str">
            <v>P</v>
          </cell>
          <cell r="D219" t="str">
            <v>PRÉ</v>
          </cell>
          <cell r="E219" t="str">
            <v>SWAP PRÉ</v>
          </cell>
          <cell r="F219" t="str">
            <v>SENIOR D.T.V.M. S.A.</v>
          </cell>
          <cell r="G219">
            <v>36565</v>
          </cell>
          <cell r="H219">
            <v>36934</v>
          </cell>
          <cell r="I219">
            <v>10000000</v>
          </cell>
          <cell r="J219">
            <v>11230710.369258044</v>
          </cell>
          <cell r="K219">
            <v>12008487.766184904</v>
          </cell>
          <cell r="L219">
            <v>19.55</v>
          </cell>
          <cell r="M219" t="str">
            <v>S</v>
          </cell>
          <cell r="O219" t="str">
            <v>T</v>
          </cell>
          <cell r="P219">
            <v>15.9</v>
          </cell>
          <cell r="Q219">
            <v>11362130.91217</v>
          </cell>
          <cell r="R219">
            <v>-131420.54291195609</v>
          </cell>
        </row>
        <row r="220">
          <cell r="A220">
            <v>5925</v>
          </cell>
          <cell r="B220">
            <v>1309</v>
          </cell>
          <cell r="C220" t="str">
            <v>P</v>
          </cell>
          <cell r="D220" t="str">
            <v>CDI</v>
          </cell>
          <cell r="E220" t="str">
            <v>SWAP CDI</v>
          </cell>
          <cell r="F220" t="str">
            <v>INTERBANK S.A. CORR. CÂMBIO, TÍTS. E VALS. MOBILIÁ</v>
          </cell>
          <cell r="G220">
            <v>36566</v>
          </cell>
          <cell r="H220">
            <v>37097</v>
          </cell>
          <cell r="I220">
            <v>8816000</v>
          </cell>
          <cell r="J220">
            <v>9778201.6699999999</v>
          </cell>
          <cell r="K220">
            <v>11085469.82</v>
          </cell>
          <cell r="L220">
            <v>100</v>
          </cell>
          <cell r="M220" t="str">
            <v>S</v>
          </cell>
          <cell r="O220" t="str">
            <v>T</v>
          </cell>
          <cell r="P220">
            <v>100</v>
          </cell>
          <cell r="Q220">
            <v>9778201.6600000001</v>
          </cell>
          <cell r="R220">
            <v>9.9999997764825821E-3</v>
          </cell>
        </row>
        <row r="221">
          <cell r="A221">
            <v>5926</v>
          </cell>
          <cell r="C221" t="str">
            <v>P</v>
          </cell>
          <cell r="D221" t="str">
            <v>USDCOM</v>
          </cell>
          <cell r="E221" t="str">
            <v>SWAP USD</v>
          </cell>
          <cell r="F221" t="str">
            <v>INTERBANK S.A. CORR. CÂMBIO, TÍTS. E VALS. MOBILIÁ</v>
          </cell>
          <cell r="G221">
            <v>36566</v>
          </cell>
          <cell r="H221">
            <v>37088</v>
          </cell>
          <cell r="I221">
            <v>8816000</v>
          </cell>
          <cell r="J221">
            <v>9847068.987777777</v>
          </cell>
          <cell r="K221">
            <v>10600663.140000001</v>
          </cell>
          <cell r="L221">
            <v>10.16</v>
          </cell>
          <cell r="M221" t="str">
            <v>S</v>
          </cell>
          <cell r="O221" t="str">
            <v>T</v>
          </cell>
          <cell r="P221">
            <v>8.1199999999999992</v>
          </cell>
          <cell r="Q221">
            <v>9952201.4945325498</v>
          </cell>
          <cell r="R221">
            <v>-105132.50675477274</v>
          </cell>
        </row>
        <row r="222">
          <cell r="A222">
            <v>5927</v>
          </cell>
          <cell r="C222" t="str">
            <v>P</v>
          </cell>
          <cell r="D222" t="str">
            <v>USDCOM</v>
          </cell>
          <cell r="E222" t="str">
            <v>SWAP USD</v>
          </cell>
          <cell r="F222" t="str">
            <v>INTERBANK S.A. CORR. CÂMBIO, TÍTS. E VALS. MOBILIÁ</v>
          </cell>
          <cell r="G222">
            <v>36566</v>
          </cell>
          <cell r="H222">
            <v>36942</v>
          </cell>
          <cell r="I222">
            <v>8816000</v>
          </cell>
          <cell r="J222">
            <v>9787268.890555555</v>
          </cell>
          <cell r="K222">
            <v>10123453.231111109</v>
          </cell>
          <cell r="L222">
            <v>9.16</v>
          </cell>
          <cell r="M222" t="str">
            <v>S</v>
          </cell>
          <cell r="O222" t="str">
            <v>T</v>
          </cell>
          <cell r="P222">
            <v>7.61</v>
          </cell>
          <cell r="Q222">
            <v>9826434.1503462791</v>
          </cell>
          <cell r="R222">
            <v>-39165.259790724143</v>
          </cell>
        </row>
        <row r="223">
          <cell r="A223">
            <v>5928</v>
          </cell>
          <cell r="B223">
            <v>1315</v>
          </cell>
          <cell r="C223" t="str">
            <v>P</v>
          </cell>
          <cell r="D223" t="str">
            <v>CDI</v>
          </cell>
          <cell r="E223" t="str">
            <v>SWAP CDI</v>
          </cell>
          <cell r="F223" t="str">
            <v>INTERBANK S.A. CORR. CÂMBIO, TÍTS. E VALS. MOBILIÁ</v>
          </cell>
          <cell r="G223">
            <v>36566</v>
          </cell>
          <cell r="H223">
            <v>36990</v>
          </cell>
          <cell r="I223">
            <v>8816000</v>
          </cell>
          <cell r="J223">
            <v>9778201.6699999999</v>
          </cell>
          <cell r="K223">
            <v>10582109.359999999</v>
          </cell>
          <cell r="L223">
            <v>100</v>
          </cell>
          <cell r="M223" t="str">
            <v>S</v>
          </cell>
          <cell r="O223" t="str">
            <v>T</v>
          </cell>
          <cell r="P223">
            <v>100</v>
          </cell>
          <cell r="Q223">
            <v>9778201.6600000001</v>
          </cell>
          <cell r="R223">
            <v>9.9999997764825821E-3</v>
          </cell>
        </row>
        <row r="224">
          <cell r="A224">
            <v>5932</v>
          </cell>
          <cell r="C224" t="str">
            <v>P</v>
          </cell>
          <cell r="D224" t="str">
            <v>PRÉ</v>
          </cell>
          <cell r="E224" t="str">
            <v>SWAP PRÉ</v>
          </cell>
          <cell r="F224" t="str">
            <v>SAFIC CORRETORA DE VALORES DE CÂMBIO LTDA</v>
          </cell>
          <cell r="G224">
            <v>36567</v>
          </cell>
          <cell r="H224">
            <v>36934</v>
          </cell>
          <cell r="I224">
            <v>10000000</v>
          </cell>
          <cell r="J224">
            <v>11209895.632310802</v>
          </cell>
          <cell r="K224">
            <v>11980213.322402382</v>
          </cell>
          <cell r="L224">
            <v>19.39</v>
          </cell>
          <cell r="M224" t="str">
            <v>S</v>
          </cell>
          <cell r="O224" t="str">
            <v>T</v>
          </cell>
          <cell r="P224">
            <v>15.9</v>
          </cell>
          <cell r="Q224">
            <v>11335378.340324074</v>
          </cell>
          <cell r="R224">
            <v>-125482.70801327191</v>
          </cell>
        </row>
        <row r="225">
          <cell r="A225">
            <v>5933</v>
          </cell>
          <cell r="B225">
            <v>1325</v>
          </cell>
          <cell r="C225" t="str">
            <v>P</v>
          </cell>
          <cell r="D225" t="str">
            <v>CDI</v>
          </cell>
          <cell r="E225" t="str">
            <v>SWAP CDI</v>
          </cell>
          <cell r="F225" t="str">
            <v>SAFIC CORRETORA DE VALORES E CÂMBIO S/A</v>
          </cell>
          <cell r="G225">
            <v>36567</v>
          </cell>
          <cell r="H225">
            <v>36934</v>
          </cell>
          <cell r="I225">
            <v>10000000</v>
          </cell>
          <cell r="J225">
            <v>11083880.23</v>
          </cell>
          <cell r="K225">
            <v>11714408.68</v>
          </cell>
          <cell r="L225">
            <v>100</v>
          </cell>
          <cell r="M225" t="str">
            <v>S</v>
          </cell>
          <cell r="O225" t="str">
            <v>T</v>
          </cell>
          <cell r="P225">
            <v>100</v>
          </cell>
          <cell r="Q225">
            <v>11083880.23</v>
          </cell>
          <cell r="R225">
            <v>0</v>
          </cell>
        </row>
        <row r="226">
          <cell r="A226">
            <v>5934</v>
          </cell>
          <cell r="C226" t="str">
            <v>P</v>
          </cell>
          <cell r="D226" t="str">
            <v>PRÉ</v>
          </cell>
          <cell r="E226" t="str">
            <v>SWAP PRÉ</v>
          </cell>
          <cell r="F226" t="str">
            <v>SENIOR D.T.V.M. S.A.</v>
          </cell>
          <cell r="G226">
            <v>36567</v>
          </cell>
          <cell r="H226">
            <v>36934</v>
          </cell>
          <cell r="I226">
            <v>10000000</v>
          </cell>
          <cell r="J226">
            <v>11210500.712082623</v>
          </cell>
          <cell r="K226">
            <v>11981236.286793033</v>
          </cell>
          <cell r="L226">
            <v>19.399999999999999</v>
          </cell>
          <cell r="M226" t="str">
            <v>S</v>
          </cell>
          <cell r="O226" t="str">
            <v>T</v>
          </cell>
          <cell r="P226">
            <v>15.9</v>
          </cell>
          <cell r="Q226">
            <v>11336346.243656399</v>
          </cell>
          <cell r="R226">
            <v>-125845.53157377616</v>
          </cell>
        </row>
        <row r="227">
          <cell r="A227">
            <v>5935</v>
          </cell>
          <cell r="C227" t="str">
            <v>P</v>
          </cell>
          <cell r="D227" t="str">
            <v>USDCOM</v>
          </cell>
          <cell r="E227" t="str">
            <v>SWAP USD</v>
          </cell>
          <cell r="F227" t="str">
            <v>INTERBANK S.A. CORR. CÂMBIO, TÍTS. E VALS. MOBILIÁ</v>
          </cell>
          <cell r="G227">
            <v>36570</v>
          </cell>
          <cell r="H227">
            <v>37088</v>
          </cell>
          <cell r="I227">
            <v>8823500</v>
          </cell>
          <cell r="J227">
            <v>9842515.9674999975</v>
          </cell>
          <cell r="K227">
            <v>10603527.385</v>
          </cell>
          <cell r="L227">
            <v>10.26</v>
          </cell>
          <cell r="M227" t="str">
            <v>S</v>
          </cell>
          <cell r="O227" t="str">
            <v>T</v>
          </cell>
          <cell r="P227">
            <v>8.1199999999999992</v>
          </cell>
          <cell r="Q227">
            <v>9954890.5285102576</v>
          </cell>
          <cell r="R227">
            <v>-112374.56101026013</v>
          </cell>
        </row>
        <row r="228">
          <cell r="A228">
            <v>5938</v>
          </cell>
          <cell r="B228">
            <v>1335</v>
          </cell>
          <cell r="C228" t="str">
            <v>P</v>
          </cell>
          <cell r="D228" t="str">
            <v>CDI</v>
          </cell>
          <cell r="E228" t="str">
            <v>SWAP CDI</v>
          </cell>
          <cell r="F228" t="str">
            <v>INTRA S.A. CORRETORA DE CÂMBIO E VALORES</v>
          </cell>
          <cell r="G228">
            <v>36570</v>
          </cell>
          <cell r="H228">
            <v>36886</v>
          </cell>
          <cell r="I228">
            <v>38193854.43</v>
          </cell>
          <cell r="J228">
            <v>42345913.049999997</v>
          </cell>
          <cell r="K228">
            <v>43872368.659999996</v>
          </cell>
          <cell r="L228">
            <v>100.95</v>
          </cell>
          <cell r="M228" t="str">
            <v>S</v>
          </cell>
          <cell r="O228" t="str">
            <v>T</v>
          </cell>
          <cell r="P228">
            <v>100</v>
          </cell>
          <cell r="Q228">
            <v>42360023.140000001</v>
          </cell>
          <cell r="R228">
            <v>-14110.090000003576</v>
          </cell>
        </row>
        <row r="229">
          <cell r="A229">
            <v>5939</v>
          </cell>
          <cell r="C229" t="str">
            <v>P</v>
          </cell>
          <cell r="D229" t="str">
            <v>USDCOM</v>
          </cell>
          <cell r="E229" t="str">
            <v>SWAP USD</v>
          </cell>
          <cell r="F229" t="str">
            <v>INTERBANK S.A. CORR. CÂMBIO, TÍTS. E VALS. MOBILIÁ</v>
          </cell>
          <cell r="G229">
            <v>36571</v>
          </cell>
          <cell r="H229">
            <v>37067</v>
          </cell>
          <cell r="I229">
            <v>8849500</v>
          </cell>
          <cell r="J229">
            <v>9836956.8683333341</v>
          </cell>
          <cell r="K229">
            <v>10539230.731111113</v>
          </cell>
          <cell r="L229">
            <v>10.210000000000001</v>
          </cell>
          <cell r="M229" t="str">
            <v>S</v>
          </cell>
          <cell r="O229" t="str">
            <v>T</v>
          </cell>
          <cell r="P229">
            <v>8.0500000000000007</v>
          </cell>
          <cell r="Q229">
            <v>9943607.1602654401</v>
          </cell>
          <cell r="R229">
            <v>-106650.29193210602</v>
          </cell>
        </row>
        <row r="230">
          <cell r="A230">
            <v>5940</v>
          </cell>
          <cell r="B230">
            <v>1339</v>
          </cell>
          <cell r="C230" t="str">
            <v>P</v>
          </cell>
          <cell r="D230" t="str">
            <v>CDI</v>
          </cell>
          <cell r="E230" t="str">
            <v>SWAP CDI</v>
          </cell>
          <cell r="F230" t="str">
            <v>SAFIC CORRETORA DE VALORES E CÂMBIO S/A</v>
          </cell>
          <cell r="G230">
            <v>36571</v>
          </cell>
          <cell r="H230">
            <v>37097</v>
          </cell>
          <cell r="I230">
            <v>8849500</v>
          </cell>
          <cell r="J230">
            <v>9795343.6999999993</v>
          </cell>
          <cell r="K230">
            <v>11104903.609999999</v>
          </cell>
          <cell r="L230">
            <v>100</v>
          </cell>
          <cell r="M230" t="str">
            <v>S</v>
          </cell>
          <cell r="O230" t="str">
            <v>T</v>
          </cell>
          <cell r="P230">
            <v>100</v>
          </cell>
          <cell r="Q230">
            <v>9795343.6999999993</v>
          </cell>
          <cell r="R230">
            <v>0</v>
          </cell>
        </row>
        <row r="231">
          <cell r="A231">
            <v>5941</v>
          </cell>
          <cell r="C231" t="str">
            <v>P</v>
          </cell>
          <cell r="D231" t="str">
            <v>USDCOM</v>
          </cell>
          <cell r="E231" t="str">
            <v>SWAP USD</v>
          </cell>
          <cell r="F231" t="str">
            <v>SAFIC CORRETORA DE VALORES E CÂMBIO S/A</v>
          </cell>
          <cell r="G231">
            <v>36571</v>
          </cell>
          <cell r="H231">
            <v>36942</v>
          </cell>
          <cell r="I231">
            <v>26548500</v>
          </cell>
          <cell r="J231">
            <v>29352875.154999997</v>
          </cell>
          <cell r="K231">
            <v>30377943.782916669</v>
          </cell>
          <cell r="L231">
            <v>9.31</v>
          </cell>
          <cell r="M231" t="str">
            <v>S</v>
          </cell>
          <cell r="O231" t="str">
            <v>T</v>
          </cell>
          <cell r="P231">
            <v>7.61</v>
          </cell>
          <cell r="Q231">
            <v>29486664.025709026</v>
          </cell>
          <cell r="R231">
            <v>-133788.8707090281</v>
          </cell>
        </row>
        <row r="232">
          <cell r="A232">
            <v>5942</v>
          </cell>
          <cell r="B232">
            <v>1343</v>
          </cell>
          <cell r="C232" t="str">
            <v>P</v>
          </cell>
          <cell r="D232" t="str">
            <v>CDI</v>
          </cell>
          <cell r="E232" t="str">
            <v>SWAP CDI</v>
          </cell>
          <cell r="F232" t="str">
            <v>SAFIC CORRETORA DE VALORES E CÂMBIO S/A</v>
          </cell>
          <cell r="G232">
            <v>36571</v>
          </cell>
          <cell r="H232">
            <v>36990</v>
          </cell>
          <cell r="I232">
            <v>17699000</v>
          </cell>
          <cell r="J232">
            <v>19590687.399999999</v>
          </cell>
          <cell r="K232">
            <v>21201321.420000002</v>
          </cell>
          <cell r="L232">
            <v>100</v>
          </cell>
          <cell r="M232" t="str">
            <v>S</v>
          </cell>
          <cell r="O232" t="str">
            <v>T</v>
          </cell>
          <cell r="P232">
            <v>100</v>
          </cell>
          <cell r="Q232">
            <v>19590687.390000001</v>
          </cell>
          <cell r="R232">
            <v>9.9999979138374329E-3</v>
          </cell>
        </row>
        <row r="233">
          <cell r="A233">
            <v>5943</v>
          </cell>
          <cell r="B233">
            <v>1345</v>
          </cell>
          <cell r="C233" t="str">
            <v>P</v>
          </cell>
          <cell r="D233" t="str">
            <v>CDI</v>
          </cell>
          <cell r="E233" t="str">
            <v>SWAP CDI</v>
          </cell>
          <cell r="F233" t="str">
            <v>SENIOR S.A. CCTVM</v>
          </cell>
          <cell r="G233">
            <v>36571</v>
          </cell>
          <cell r="H233">
            <v>36934</v>
          </cell>
          <cell r="I233">
            <v>20000000</v>
          </cell>
          <cell r="J233">
            <v>22137620.649999999</v>
          </cell>
          <cell r="K233">
            <v>23396962.98</v>
          </cell>
          <cell r="L233">
            <v>100</v>
          </cell>
          <cell r="M233" t="str">
            <v>S</v>
          </cell>
          <cell r="O233" t="str">
            <v>T</v>
          </cell>
          <cell r="P233">
            <v>100</v>
          </cell>
          <cell r="Q233">
            <v>22137620.649999999</v>
          </cell>
          <cell r="R233">
            <v>0</v>
          </cell>
        </row>
        <row r="234">
          <cell r="A234">
            <v>5945</v>
          </cell>
          <cell r="C234" t="str">
            <v>P</v>
          </cell>
          <cell r="D234" t="str">
            <v>USDCOM</v>
          </cell>
          <cell r="E234" t="str">
            <v>SWAP USD</v>
          </cell>
          <cell r="F234" t="str">
            <v>INTERBANK S.A. CORR. CÂMBIO, TÍTS. E VALS. MOBILIÁ</v>
          </cell>
          <cell r="G234">
            <v>36572</v>
          </cell>
          <cell r="H234">
            <v>37000</v>
          </cell>
          <cell r="I234">
            <v>8882000</v>
          </cell>
          <cell r="J234">
            <v>9857640.515694445</v>
          </cell>
          <cell r="K234">
            <v>10404980.796111109</v>
          </cell>
          <cell r="L234">
            <v>10.61</v>
          </cell>
          <cell r="M234" t="str">
            <v>S</v>
          </cell>
          <cell r="O234" t="str">
            <v>T</v>
          </cell>
          <cell r="P234">
            <v>7.81</v>
          </cell>
          <cell r="Q234">
            <v>9970285.6704034992</v>
          </cell>
          <cell r="R234">
            <v>-112645.15470905416</v>
          </cell>
        </row>
        <row r="235">
          <cell r="A235">
            <v>5946</v>
          </cell>
          <cell r="C235" t="str">
            <v>P</v>
          </cell>
          <cell r="D235" t="str">
            <v>USDCOM</v>
          </cell>
          <cell r="E235" t="str">
            <v>SWAP USD</v>
          </cell>
          <cell r="F235" t="str">
            <v>SAFIC CORRETORA DE VALORES E CÂMBIO S/A</v>
          </cell>
          <cell r="G235">
            <v>36572</v>
          </cell>
          <cell r="H235">
            <v>37088</v>
          </cell>
          <cell r="I235">
            <v>8882000</v>
          </cell>
          <cell r="J235">
            <v>9883857.5969444439</v>
          </cell>
          <cell r="K235">
            <v>10704207.136666667</v>
          </cell>
          <cell r="L235">
            <v>11.06</v>
          </cell>
          <cell r="M235" t="str">
            <v>S</v>
          </cell>
          <cell r="O235" t="str">
            <v>T</v>
          </cell>
          <cell r="P235">
            <v>8.1199999999999992</v>
          </cell>
          <cell r="Q235">
            <v>10049411.518543921</v>
          </cell>
          <cell r="R235">
            <v>-165553.92159947753</v>
          </cell>
        </row>
        <row r="236">
          <cell r="A236">
            <v>5947</v>
          </cell>
          <cell r="C236" t="str">
            <v>P</v>
          </cell>
          <cell r="D236" t="str">
            <v>USDCOM</v>
          </cell>
          <cell r="E236" t="str">
            <v>SWAP USD</v>
          </cell>
          <cell r="F236" t="str">
            <v>SAFIC CORRETORA DE VALORES E CÂMBIO S/A</v>
          </cell>
          <cell r="G236">
            <v>36572</v>
          </cell>
          <cell r="H236">
            <v>36815</v>
          </cell>
          <cell r="I236">
            <v>8882000</v>
          </cell>
          <cell r="J236">
            <v>9787728.2990277782</v>
          </cell>
          <cell r="K236">
            <v>9826369.9412500001</v>
          </cell>
          <cell r="L236">
            <v>9.41</v>
          </cell>
          <cell r="M236" t="str">
            <v>S</v>
          </cell>
          <cell r="O236" t="str">
            <v>T</v>
          </cell>
          <cell r="P236">
            <v>11.1</v>
          </cell>
          <cell r="Q236">
            <v>9778114.6037425082</v>
          </cell>
          <cell r="R236">
            <v>9613.6952852699906</v>
          </cell>
        </row>
        <row r="237">
          <cell r="A237">
            <v>5948</v>
          </cell>
          <cell r="C237" t="str">
            <v>P</v>
          </cell>
          <cell r="D237" t="str">
            <v>USDCOM</v>
          </cell>
          <cell r="E237" t="str">
            <v>SWAP USD</v>
          </cell>
          <cell r="F237" t="str">
            <v>C.M. CAPITAL MARKETS CORRETORA DE CÂMBIO LTDA</v>
          </cell>
          <cell r="G237">
            <v>36572</v>
          </cell>
          <cell r="H237">
            <v>36899</v>
          </cell>
          <cell r="I237">
            <v>8882000</v>
          </cell>
          <cell r="J237">
            <v>9813945.3802777771</v>
          </cell>
          <cell r="K237">
            <v>10067005.019166667</v>
          </cell>
          <cell r="L237">
            <v>9.86</v>
          </cell>
          <cell r="M237" t="str">
            <v>S</v>
          </cell>
          <cell r="O237" t="str">
            <v>T</v>
          </cell>
          <cell r="P237">
            <v>7.29</v>
          </cell>
          <cell r="Q237">
            <v>9867196.1102467496</v>
          </cell>
          <cell r="R237">
            <v>-53250.729968972504</v>
          </cell>
        </row>
        <row r="238">
          <cell r="A238">
            <v>5949</v>
          </cell>
          <cell r="C238" t="str">
            <v>P</v>
          </cell>
          <cell r="D238" t="str">
            <v>USDCOM</v>
          </cell>
          <cell r="E238" t="str">
            <v>SWAP USD</v>
          </cell>
          <cell r="F238" t="str">
            <v>C.M. CAPITAL MARKETS CORRETORA DE CÂMBIO LTDA</v>
          </cell>
          <cell r="G238">
            <v>36572</v>
          </cell>
          <cell r="H238">
            <v>36886</v>
          </cell>
          <cell r="I238">
            <v>8882000</v>
          </cell>
          <cell r="J238">
            <v>9811032.371249998</v>
          </cell>
          <cell r="K238">
            <v>10030077.817499997</v>
          </cell>
          <cell r="L238">
            <v>9.81</v>
          </cell>
          <cell r="M238" t="str">
            <v>S</v>
          </cell>
          <cell r="O238" t="str">
            <v>T</v>
          </cell>
          <cell r="P238">
            <v>7.34</v>
          </cell>
          <cell r="Q238">
            <v>9855165.2964561787</v>
          </cell>
          <cell r="R238">
            <v>-44132.925206180662</v>
          </cell>
        </row>
        <row r="239">
          <cell r="A239">
            <v>5950</v>
          </cell>
          <cell r="B239">
            <v>1357</v>
          </cell>
          <cell r="C239" t="str">
            <v>P</v>
          </cell>
          <cell r="D239" t="str">
            <v>CDI</v>
          </cell>
          <cell r="E239" t="str">
            <v>SWAP CDI</v>
          </cell>
          <cell r="F239" t="str">
            <v>C.M. CAPITAL MARKETS CORRETORA DE CÂMBIO LTDA</v>
          </cell>
          <cell r="G239">
            <v>36572</v>
          </cell>
          <cell r="H239">
            <v>36938</v>
          </cell>
          <cell r="I239">
            <v>12434800</v>
          </cell>
          <cell r="J239">
            <v>13754479.66</v>
          </cell>
          <cell r="K239">
            <v>14572936.6</v>
          </cell>
          <cell r="L239">
            <v>100</v>
          </cell>
          <cell r="M239" t="str">
            <v>S</v>
          </cell>
          <cell r="O239" t="str">
            <v>T</v>
          </cell>
          <cell r="P239">
            <v>100</v>
          </cell>
          <cell r="Q239">
            <v>13754479.65</v>
          </cell>
          <cell r="R239">
            <v>9.9999997764825821E-3</v>
          </cell>
        </row>
        <row r="240">
          <cell r="A240">
            <v>5951</v>
          </cell>
          <cell r="C240" t="str">
            <v>P</v>
          </cell>
          <cell r="D240" t="str">
            <v>USDCOM</v>
          </cell>
          <cell r="E240" t="str">
            <v>SWAP USD</v>
          </cell>
          <cell r="F240" t="str">
            <v>C.M. CAPITAL MARKETS CORRETORA DE CÂMBIO LTDA</v>
          </cell>
          <cell r="G240">
            <v>36572</v>
          </cell>
          <cell r="H240">
            <v>36815</v>
          </cell>
          <cell r="I240">
            <v>8882000</v>
          </cell>
          <cell r="J240">
            <v>9781902.2809722219</v>
          </cell>
          <cell r="K240">
            <v>9820133.2787499987</v>
          </cell>
          <cell r="L240">
            <v>9.31</v>
          </cell>
          <cell r="M240" t="str">
            <v>S</v>
          </cell>
          <cell r="O240" t="str">
            <v>T</v>
          </cell>
          <cell r="P240">
            <v>11.1</v>
          </cell>
          <cell r="Q240">
            <v>9771908.5682447124</v>
          </cell>
          <cell r="R240">
            <v>9993.712727509439</v>
          </cell>
        </row>
        <row r="241">
          <cell r="A241">
            <v>5952</v>
          </cell>
          <cell r="C241" t="str">
            <v>P</v>
          </cell>
          <cell r="D241" t="str">
            <v>PRÉ</v>
          </cell>
          <cell r="E241" t="str">
            <v>SWAP PRÉ</v>
          </cell>
          <cell r="F241" t="str">
            <v>BITTENCOURT S.A. C.T.V.C.</v>
          </cell>
          <cell r="G241">
            <v>36572</v>
          </cell>
          <cell r="H241">
            <v>36934</v>
          </cell>
          <cell r="I241">
            <v>10000000</v>
          </cell>
          <cell r="J241">
            <v>11179974.315812249</v>
          </cell>
          <cell r="K241">
            <v>11946734.565752093</v>
          </cell>
          <cell r="L241">
            <v>19.350000000000001</v>
          </cell>
          <cell r="M241" t="str">
            <v>S</v>
          </cell>
          <cell r="O241" t="str">
            <v>T</v>
          </cell>
          <cell r="P241">
            <v>15.9</v>
          </cell>
          <cell r="Q241">
            <v>11303701.577750485</v>
          </cell>
          <cell r="R241">
            <v>-123727.26193823665</v>
          </cell>
        </row>
        <row r="242">
          <cell r="A242">
            <v>5953</v>
          </cell>
          <cell r="B242">
            <v>1363</v>
          </cell>
          <cell r="C242" t="str">
            <v>P</v>
          </cell>
          <cell r="D242" t="str">
            <v>CDI</v>
          </cell>
          <cell r="E242" t="str">
            <v>SWAP CDI</v>
          </cell>
          <cell r="F242" t="str">
            <v>SAFIC CORRETORA DE VALORES E CÂMBIO S/A</v>
          </cell>
          <cell r="G242">
            <v>36572</v>
          </cell>
          <cell r="H242">
            <v>36934</v>
          </cell>
          <cell r="I242">
            <v>10000000</v>
          </cell>
          <cell r="J242">
            <v>11061279.359999999</v>
          </cell>
          <cell r="K242">
            <v>11690522.109999999</v>
          </cell>
          <cell r="L242">
            <v>100</v>
          </cell>
          <cell r="M242" t="str">
            <v>S</v>
          </cell>
          <cell r="O242" t="str">
            <v>T</v>
          </cell>
          <cell r="P242">
            <v>100</v>
          </cell>
          <cell r="Q242">
            <v>11061279.35</v>
          </cell>
          <cell r="R242">
            <v>9.9999997764825821E-3</v>
          </cell>
        </row>
        <row r="243">
          <cell r="A243">
            <v>5954</v>
          </cell>
          <cell r="C243" t="str">
            <v>P</v>
          </cell>
          <cell r="D243" t="str">
            <v>PRÉ</v>
          </cell>
          <cell r="E243" t="str">
            <v>SWAP PRÉ</v>
          </cell>
          <cell r="F243" t="str">
            <v>SENIOR D.T.V.M. S.A.</v>
          </cell>
          <cell r="G243">
            <v>36572</v>
          </cell>
          <cell r="H243">
            <v>36934</v>
          </cell>
          <cell r="I243">
            <v>10000000</v>
          </cell>
          <cell r="J243">
            <v>11182927.41571787</v>
          </cell>
          <cell r="K243">
            <v>11951767.292727871</v>
          </cell>
          <cell r="L243">
            <v>19.399999999999999</v>
          </cell>
          <cell r="M243" t="str">
            <v>S</v>
          </cell>
          <cell r="O243" t="str">
            <v>T</v>
          </cell>
          <cell r="P243">
            <v>15.9</v>
          </cell>
          <cell r="Q243">
            <v>11308463.418196794</v>
          </cell>
          <cell r="R243">
            <v>-125536.00247892365</v>
          </cell>
        </row>
        <row r="244">
          <cell r="A244">
            <v>5955</v>
          </cell>
          <cell r="C244" t="str">
            <v>P</v>
          </cell>
          <cell r="D244" t="str">
            <v>PRÉ</v>
          </cell>
          <cell r="E244" t="str">
            <v>SWAP PRÉ</v>
          </cell>
          <cell r="F244" t="str">
            <v>DRAFT D.T.V.M. LTDA</v>
          </cell>
          <cell r="G244">
            <v>36572</v>
          </cell>
          <cell r="H244">
            <v>36934</v>
          </cell>
          <cell r="I244">
            <v>10000000</v>
          </cell>
          <cell r="J244">
            <v>11181746.230590494</v>
          </cell>
          <cell r="K244">
            <v>11949754.200532282</v>
          </cell>
          <cell r="L244">
            <v>19.38</v>
          </cell>
          <cell r="M244" t="str">
            <v>S</v>
          </cell>
          <cell r="O244" t="str">
            <v>T</v>
          </cell>
          <cell r="P244">
            <v>15.9</v>
          </cell>
          <cell r="Q244">
            <v>11306558.680688631</v>
          </cell>
          <cell r="R244">
            <v>-124812.45009813644</v>
          </cell>
        </row>
        <row r="245">
          <cell r="A245">
            <v>5957</v>
          </cell>
          <cell r="B245">
            <v>1369</v>
          </cell>
          <cell r="C245" t="str">
            <v>P</v>
          </cell>
          <cell r="D245" t="str">
            <v>CDI</v>
          </cell>
          <cell r="E245" t="str">
            <v>SWAP CDI</v>
          </cell>
          <cell r="F245" t="str">
            <v>SAFIC CORRETORA DE VALORES E CÂMBIO S/A</v>
          </cell>
          <cell r="G245">
            <v>36573</v>
          </cell>
          <cell r="H245">
            <v>36874</v>
          </cell>
          <cell r="I245">
            <v>8866000</v>
          </cell>
          <cell r="J245">
            <v>9800251.3200000003</v>
          </cell>
          <cell r="K245">
            <v>10106975.65</v>
          </cell>
          <cell r="L245">
            <v>100</v>
          </cell>
          <cell r="M245" t="str">
            <v>S</v>
          </cell>
          <cell r="O245" t="str">
            <v>T</v>
          </cell>
          <cell r="P245">
            <v>100</v>
          </cell>
          <cell r="Q245">
            <v>9800251.3200000003</v>
          </cell>
          <cell r="R245">
            <v>0</v>
          </cell>
        </row>
        <row r="246">
          <cell r="A246">
            <v>5958</v>
          </cell>
          <cell r="C246" t="str">
            <v>P</v>
          </cell>
          <cell r="D246" t="str">
            <v>USDCOM</v>
          </cell>
          <cell r="E246" t="str">
            <v>SWAP USD</v>
          </cell>
          <cell r="F246" t="str">
            <v>SAFIC CORRETORA DE VALORES E CÂMBIO S/A</v>
          </cell>
          <cell r="G246">
            <v>36573</v>
          </cell>
          <cell r="H246">
            <v>36917</v>
          </cell>
          <cell r="I246">
            <v>10639200</v>
          </cell>
          <cell r="J246">
            <v>11728454.989</v>
          </cell>
          <cell r="K246">
            <v>12063165.116</v>
          </cell>
          <cell r="L246">
            <v>9.2100000000000009</v>
          </cell>
          <cell r="M246" t="str">
            <v>S</v>
          </cell>
          <cell r="O246" t="str">
            <v>T</v>
          </cell>
          <cell r="P246">
            <v>7.52</v>
          </cell>
          <cell r="Q246">
            <v>11772856.60326788</v>
          </cell>
          <cell r="R246">
            <v>-44401.614267880097</v>
          </cell>
        </row>
        <row r="247">
          <cell r="A247">
            <v>5959</v>
          </cell>
          <cell r="B247">
            <v>1373</v>
          </cell>
          <cell r="C247" t="str">
            <v>P</v>
          </cell>
          <cell r="D247" t="str">
            <v>CDI</v>
          </cell>
          <cell r="E247" t="str">
            <v>SWAP CDI</v>
          </cell>
          <cell r="F247" t="str">
            <v>INTERBANK S.A. CORR. CÂMBIO, TÍTS. E VALS. MOBILIÁ</v>
          </cell>
          <cell r="G247">
            <v>36573</v>
          </cell>
          <cell r="H247">
            <v>36917</v>
          </cell>
          <cell r="I247">
            <v>17732000</v>
          </cell>
          <cell r="J247">
            <v>19600502.640000001</v>
          </cell>
          <cell r="K247">
            <v>20575524.600000001</v>
          </cell>
          <cell r="L247">
            <v>100</v>
          </cell>
          <cell r="M247" t="str">
            <v>S</v>
          </cell>
          <cell r="O247" t="str">
            <v>T</v>
          </cell>
          <cell r="P247">
            <v>100</v>
          </cell>
          <cell r="Q247">
            <v>19600502.629999999</v>
          </cell>
          <cell r="R247">
            <v>1.0000001639127731E-2</v>
          </cell>
        </row>
        <row r="248">
          <cell r="A248">
            <v>5960</v>
          </cell>
          <cell r="C248" t="str">
            <v>P</v>
          </cell>
          <cell r="D248" t="str">
            <v>USDCOM</v>
          </cell>
          <cell r="E248" t="str">
            <v>SWAP USD</v>
          </cell>
          <cell r="F248" t="str">
            <v>C.M. CAPITAL MARKETS DISTR. TÍT. VAL. MOB. LTDA</v>
          </cell>
          <cell r="G248">
            <v>36573</v>
          </cell>
          <cell r="H248">
            <v>36907</v>
          </cell>
          <cell r="I248">
            <v>7092800</v>
          </cell>
          <cell r="J248">
            <v>7818969.9926666673</v>
          </cell>
          <cell r="K248">
            <v>8023199.9006666671</v>
          </cell>
          <cell r="L248">
            <v>9.2100000000000009</v>
          </cell>
          <cell r="M248" t="str">
            <v>S</v>
          </cell>
          <cell r="O248" t="str">
            <v>T</v>
          </cell>
          <cell r="P248">
            <v>7.38</v>
          </cell>
          <cell r="Q248">
            <v>7849435.0418580072</v>
          </cell>
          <cell r="R248">
            <v>-30465.049191339873</v>
          </cell>
        </row>
        <row r="249">
          <cell r="A249">
            <v>5961</v>
          </cell>
          <cell r="C249" t="str">
            <v>P</v>
          </cell>
          <cell r="D249" t="str">
            <v>PRÉ</v>
          </cell>
          <cell r="E249" t="str">
            <v>SWAP PRÉ</v>
          </cell>
          <cell r="F249" t="str">
            <v>BITTENCOURT S.A. C.T.V.C.</v>
          </cell>
          <cell r="G249">
            <v>36573</v>
          </cell>
          <cell r="H249">
            <v>36934</v>
          </cell>
          <cell r="I249">
            <v>10000000</v>
          </cell>
          <cell r="J249">
            <v>11180946.669111557</v>
          </cell>
          <cell r="K249">
            <v>11951901.832398532</v>
          </cell>
          <cell r="L249">
            <v>19.46</v>
          </cell>
          <cell r="M249" t="str">
            <v>S</v>
          </cell>
          <cell r="O249" t="str">
            <v>T</v>
          </cell>
          <cell r="P249">
            <v>15.9</v>
          </cell>
          <cell r="Q249">
            <v>11308590.716269681</v>
          </cell>
          <cell r="R249">
            <v>-127644.04715812393</v>
          </cell>
        </row>
        <row r="250">
          <cell r="A250">
            <v>5962</v>
          </cell>
          <cell r="C250" t="str">
            <v>P</v>
          </cell>
          <cell r="D250" t="str">
            <v>PRÉ</v>
          </cell>
          <cell r="E250" t="str">
            <v>SWAP PRÉ</v>
          </cell>
          <cell r="F250" t="str">
            <v>SAFIC CORRETORA DE VALORES DE CÂMBIO LTDA</v>
          </cell>
          <cell r="G250">
            <v>36573</v>
          </cell>
          <cell r="H250">
            <v>36934</v>
          </cell>
          <cell r="I250">
            <v>10000000</v>
          </cell>
          <cell r="J250">
            <v>11181534.233191893</v>
          </cell>
          <cell r="K250">
            <v>11952905.105707854</v>
          </cell>
          <cell r="L250">
            <v>19.47</v>
          </cell>
          <cell r="M250" t="str">
            <v>S</v>
          </cell>
          <cell r="O250" t="str">
            <v>T</v>
          </cell>
          <cell r="P250">
            <v>15.9</v>
          </cell>
          <cell r="Q250">
            <v>11309539.98839313</v>
          </cell>
          <cell r="R250">
            <v>-128005.75520123728</v>
          </cell>
        </row>
        <row r="251">
          <cell r="A251">
            <v>5963</v>
          </cell>
          <cell r="C251" t="str">
            <v>P</v>
          </cell>
          <cell r="D251" t="str">
            <v>PRÉ</v>
          </cell>
          <cell r="E251" t="str">
            <v>SWAP PRÉ</v>
          </cell>
          <cell r="F251" t="str">
            <v>SENIOR D.T.V.M. S.A.</v>
          </cell>
          <cell r="G251">
            <v>36573</v>
          </cell>
          <cell r="H251">
            <v>36934</v>
          </cell>
          <cell r="I251">
            <v>10000000</v>
          </cell>
          <cell r="J251">
            <v>11180946.669111557</v>
          </cell>
          <cell r="K251">
            <v>11951901.832398532</v>
          </cell>
          <cell r="L251">
            <v>19.46</v>
          </cell>
          <cell r="M251" t="str">
            <v>S</v>
          </cell>
          <cell r="O251" t="str">
            <v>T</v>
          </cell>
          <cell r="P251">
            <v>15.9</v>
          </cell>
          <cell r="Q251">
            <v>11308590.716269681</v>
          </cell>
          <cell r="R251">
            <v>-127644.04715812393</v>
          </cell>
        </row>
        <row r="252">
          <cell r="A252">
            <v>5964</v>
          </cell>
          <cell r="C252" t="str">
            <v>P</v>
          </cell>
          <cell r="D252" t="str">
            <v>USDCOM</v>
          </cell>
          <cell r="E252" t="str">
            <v>SWAP USD</v>
          </cell>
          <cell r="F252" t="str">
            <v>PIRELLI PNEUS S.A.</v>
          </cell>
          <cell r="G252">
            <v>36574</v>
          </cell>
          <cell r="H252">
            <v>36893</v>
          </cell>
          <cell r="I252">
            <v>2995592.68</v>
          </cell>
          <cell r="J252">
            <v>3295902.3237030292</v>
          </cell>
          <cell r="K252">
            <v>3369231.274810269</v>
          </cell>
          <cell r="L252">
            <v>9</v>
          </cell>
          <cell r="M252" t="str">
            <v>S</v>
          </cell>
          <cell r="O252" t="str">
            <v>T</v>
          </cell>
          <cell r="P252">
            <v>7.27</v>
          </cell>
          <cell r="Q252">
            <v>3306430.4884634432</v>
          </cell>
          <cell r="R252">
            <v>-10528.164760414045</v>
          </cell>
        </row>
        <row r="253">
          <cell r="A253">
            <v>5965</v>
          </cell>
          <cell r="C253" t="str">
            <v>P</v>
          </cell>
          <cell r="D253" t="str">
            <v>USDCOM</v>
          </cell>
          <cell r="E253" t="str">
            <v>SWAP USD</v>
          </cell>
          <cell r="F253" t="str">
            <v>TORRE DIST.TIT.VALORES MOBILIARIOS LTDA</v>
          </cell>
          <cell r="G253">
            <v>36574</v>
          </cell>
          <cell r="H253">
            <v>36942</v>
          </cell>
          <cell r="I253">
            <v>17740000</v>
          </cell>
          <cell r="J253">
            <v>19600444.3125</v>
          </cell>
          <cell r="K253">
            <v>20313184.475555554</v>
          </cell>
          <cell r="L253">
            <v>9.7100000000000009</v>
          </cell>
          <cell r="M253" t="str">
            <v>S</v>
          </cell>
          <cell r="O253" t="str">
            <v>T</v>
          </cell>
          <cell r="P253">
            <v>7.61</v>
          </cell>
          <cell r="Q253">
            <v>19717201.736998096</v>
          </cell>
          <cell r="R253">
            <v>-116757.42449809611</v>
          </cell>
        </row>
        <row r="254">
          <cell r="A254">
            <v>5971</v>
          </cell>
          <cell r="C254" t="str">
            <v>P</v>
          </cell>
          <cell r="D254" t="str">
            <v>PRÉ</v>
          </cell>
          <cell r="E254" t="str">
            <v>SWAP PRÉ</v>
          </cell>
          <cell r="F254" t="str">
            <v>BITTENCOURT S.A. C.T.V.C.</v>
          </cell>
          <cell r="G254">
            <v>36577</v>
          </cell>
          <cell r="H254">
            <v>36934</v>
          </cell>
          <cell r="I254">
            <v>5000000</v>
          </cell>
          <cell r="J254">
            <v>5580591.2343328409</v>
          </cell>
          <cell r="K254">
            <v>5966136.3853936987</v>
          </cell>
          <cell r="L254">
            <v>19.5</v>
          </cell>
          <cell r="M254" t="str">
            <v>S</v>
          </cell>
          <cell r="O254" t="str">
            <v>T</v>
          </cell>
          <cell r="P254">
            <v>15.9</v>
          </cell>
          <cell r="Q254">
            <v>5645009.0944498833</v>
          </cell>
          <cell r="R254">
            <v>-64417.860117042437</v>
          </cell>
        </row>
        <row r="255">
          <cell r="A255">
            <v>5976</v>
          </cell>
          <cell r="C255" t="str">
            <v>P</v>
          </cell>
          <cell r="D255" t="str">
            <v>USDCOM</v>
          </cell>
          <cell r="E255" t="str">
            <v>SWAP USD</v>
          </cell>
          <cell r="F255" t="str">
            <v>INTERBANK S.A. CORR. CÂMBIO, TÍTS. E VALS. MOBILIÁ</v>
          </cell>
          <cell r="G255">
            <v>36578</v>
          </cell>
          <cell r="H255">
            <v>36942</v>
          </cell>
          <cell r="I255">
            <v>782496</v>
          </cell>
          <cell r="J255">
            <v>859046.63947666646</v>
          </cell>
          <cell r="K255">
            <v>888792.34737333341</v>
          </cell>
          <cell r="L255">
            <v>9.2100000000000009</v>
          </cell>
          <cell r="M255" t="str">
            <v>S</v>
          </cell>
          <cell r="O255" t="str">
            <v>T</v>
          </cell>
          <cell r="P255">
            <v>7.61</v>
          </cell>
          <cell r="Q255">
            <v>862715.4465391041</v>
          </cell>
          <cell r="R255">
            <v>-3668.8070624376414</v>
          </cell>
        </row>
        <row r="256">
          <cell r="A256">
            <v>5977</v>
          </cell>
          <cell r="C256" t="str">
            <v>P</v>
          </cell>
          <cell r="D256" t="str">
            <v>USDCOM</v>
          </cell>
          <cell r="E256" t="str">
            <v>SWAP USD</v>
          </cell>
          <cell r="F256" t="str">
            <v>INTERBANK S.A. CORR. CÂMBIO, TÍTS. E VALS. MOBILIÁ</v>
          </cell>
          <cell r="G256">
            <v>36578</v>
          </cell>
          <cell r="H256">
            <v>36942</v>
          </cell>
          <cell r="I256">
            <v>17784000</v>
          </cell>
          <cell r="J256">
            <v>19546475.366388887</v>
          </cell>
          <cell r="K256">
            <v>20237194.721111111</v>
          </cell>
          <cell r="L256">
            <v>9.41</v>
          </cell>
          <cell r="M256" t="str">
            <v>S</v>
          </cell>
          <cell r="O256" t="str">
            <v>T</v>
          </cell>
          <cell r="P256">
            <v>7.61</v>
          </cell>
          <cell r="Q256">
            <v>19643441.499152128</v>
          </cell>
          <cell r="R256">
            <v>-96966.132763240486</v>
          </cell>
        </row>
        <row r="257">
          <cell r="A257">
            <v>5979</v>
          </cell>
          <cell r="B257">
            <v>1413</v>
          </cell>
          <cell r="C257" t="str">
            <v>P</v>
          </cell>
          <cell r="D257" t="str">
            <v>CDI</v>
          </cell>
          <cell r="E257" t="str">
            <v>SWAP CDI</v>
          </cell>
          <cell r="F257" t="str">
            <v>SAFIC CORRETORA DE VALORES E CÂMBIO S/A</v>
          </cell>
          <cell r="G257">
            <v>36578</v>
          </cell>
          <cell r="H257">
            <v>36942</v>
          </cell>
          <cell r="I257">
            <v>11559600</v>
          </cell>
          <cell r="J257">
            <v>12751586.83</v>
          </cell>
          <cell r="K257">
            <v>13527088.220000001</v>
          </cell>
          <cell r="L257">
            <v>100</v>
          </cell>
          <cell r="M257" t="str">
            <v>S</v>
          </cell>
          <cell r="O257" t="str">
            <v>T</v>
          </cell>
          <cell r="P257">
            <v>100</v>
          </cell>
          <cell r="Q257">
            <v>12751586.83</v>
          </cell>
          <cell r="R257">
            <v>0</v>
          </cell>
        </row>
        <row r="258">
          <cell r="A258">
            <v>5987</v>
          </cell>
          <cell r="B258">
            <v>1429</v>
          </cell>
          <cell r="C258" t="str">
            <v>P</v>
          </cell>
          <cell r="D258" t="str">
            <v>CDI</v>
          </cell>
          <cell r="E258" t="str">
            <v>SWAP CDI</v>
          </cell>
          <cell r="F258" t="str">
            <v>INTERBANK S.A. CORR. CÂMBIO, TÍTS. E VALS. MOBILIÁ</v>
          </cell>
          <cell r="G258">
            <v>36580</v>
          </cell>
          <cell r="H258">
            <v>36874</v>
          </cell>
          <cell r="I258">
            <v>35772000</v>
          </cell>
          <cell r="J258">
            <v>39406877.859999999</v>
          </cell>
          <cell r="K258">
            <v>40640218.5</v>
          </cell>
          <cell r="L258">
            <v>100</v>
          </cell>
          <cell r="M258" t="str">
            <v>S</v>
          </cell>
          <cell r="O258" t="str">
            <v>T</v>
          </cell>
          <cell r="P258">
            <v>100</v>
          </cell>
          <cell r="Q258">
            <v>39406877.859999999</v>
          </cell>
          <cell r="R258">
            <v>0</v>
          </cell>
        </row>
        <row r="259">
          <cell r="A259">
            <v>5990</v>
          </cell>
          <cell r="B259">
            <v>1435</v>
          </cell>
          <cell r="C259" t="str">
            <v>P</v>
          </cell>
          <cell r="D259" t="str">
            <v>CDI</v>
          </cell>
          <cell r="E259" t="str">
            <v>SWAP CDI</v>
          </cell>
          <cell r="F259" t="str">
            <v>INTERBANK S.A. CORR. CÂMBIO, TÍTS. E VALS. MOBILIÁ</v>
          </cell>
          <cell r="G259">
            <v>36580</v>
          </cell>
          <cell r="H259">
            <v>36990</v>
          </cell>
          <cell r="I259">
            <v>17886000</v>
          </cell>
          <cell r="J259">
            <v>19703438.93</v>
          </cell>
          <cell r="K259">
            <v>21323342.73</v>
          </cell>
          <cell r="L259">
            <v>100</v>
          </cell>
          <cell r="M259" t="str">
            <v>S</v>
          </cell>
          <cell r="O259" t="str">
            <v>T</v>
          </cell>
          <cell r="P259">
            <v>100</v>
          </cell>
          <cell r="Q259">
            <v>19703438.920000002</v>
          </cell>
          <cell r="R259">
            <v>9.9999979138374329E-3</v>
          </cell>
        </row>
        <row r="260">
          <cell r="A260">
            <v>5991</v>
          </cell>
          <cell r="C260" t="str">
            <v>P</v>
          </cell>
          <cell r="D260" t="str">
            <v>USDCOM</v>
          </cell>
          <cell r="E260" t="str">
            <v>SWAP USD</v>
          </cell>
          <cell r="F260" t="str">
            <v>INTERBANK S.A. CORR. CÂMBIO, TÍTS. E VALS. MOBILIÁ</v>
          </cell>
          <cell r="G260">
            <v>36580</v>
          </cell>
          <cell r="H260">
            <v>36886</v>
          </cell>
          <cell r="I260">
            <v>35772000</v>
          </cell>
          <cell r="J260">
            <v>39179298.993333332</v>
          </cell>
          <cell r="K260">
            <v>40061732.839999996</v>
          </cell>
          <cell r="L260">
            <v>9.8800000000000008</v>
          </cell>
          <cell r="M260" t="str">
            <v>S</v>
          </cell>
          <cell r="O260" t="str">
            <v>T</v>
          </cell>
          <cell r="P260">
            <v>7.34</v>
          </cell>
          <cell r="Q260">
            <v>39363104.293349802</v>
          </cell>
          <cell r="R260">
            <v>-183805.30001647025</v>
          </cell>
        </row>
        <row r="261">
          <cell r="A261">
            <v>5992</v>
          </cell>
          <cell r="B261">
            <v>1439</v>
          </cell>
          <cell r="C261" t="str">
            <v>P</v>
          </cell>
          <cell r="D261" t="str">
            <v>CDI</v>
          </cell>
          <cell r="E261" t="str">
            <v>SWAP CDI</v>
          </cell>
          <cell r="F261" t="str">
            <v>C.M. CAPITAL MARKETS DISTR. TÍT. VAL. MOB. LTDA</v>
          </cell>
          <cell r="G261">
            <v>36580</v>
          </cell>
          <cell r="H261">
            <v>37601</v>
          </cell>
          <cell r="I261">
            <v>8943000</v>
          </cell>
          <cell r="J261">
            <v>9851719.4600000009</v>
          </cell>
          <cell r="K261">
            <v>13983292.109999999</v>
          </cell>
          <cell r="L261">
            <v>100</v>
          </cell>
          <cell r="M261" t="str">
            <v>S</v>
          </cell>
          <cell r="O261" t="str">
            <v>T</v>
          </cell>
          <cell r="P261">
            <v>100</v>
          </cell>
          <cell r="Q261">
            <v>9851719.4600000009</v>
          </cell>
          <cell r="R261">
            <v>0</v>
          </cell>
        </row>
        <row r="262">
          <cell r="A262">
            <v>5993</v>
          </cell>
          <cell r="C262" t="str">
            <v>P</v>
          </cell>
          <cell r="D262" t="str">
            <v>USDCOM</v>
          </cell>
          <cell r="E262" t="str">
            <v>SWAP USD</v>
          </cell>
          <cell r="F262" t="str">
            <v>PHILIPS DO BRASIL LTDA</v>
          </cell>
          <cell r="G262">
            <v>36581</v>
          </cell>
          <cell r="H262">
            <v>36941</v>
          </cell>
          <cell r="I262">
            <v>7111600</v>
          </cell>
          <cell r="J262">
            <v>7807870.2733333334</v>
          </cell>
          <cell r="K262">
            <v>8079018.7999999998</v>
          </cell>
          <cell r="L262">
            <v>9.3000000000000007</v>
          </cell>
          <cell r="M262" t="str">
            <v>S</v>
          </cell>
          <cell r="O262" t="str">
            <v>T</v>
          </cell>
          <cell r="P262">
            <v>7.58</v>
          </cell>
          <cell r="Q262">
            <v>7844508.3133905185</v>
          </cell>
          <cell r="R262">
            <v>-36638.040057185106</v>
          </cell>
        </row>
        <row r="263">
          <cell r="A263">
            <v>5994</v>
          </cell>
          <cell r="C263" t="str">
            <v>P</v>
          </cell>
          <cell r="D263" t="str">
            <v>USDCOM</v>
          </cell>
          <cell r="E263" t="str">
            <v>SWAP USD</v>
          </cell>
          <cell r="F263" t="str">
            <v>LINK CORRETORA DE MERCADORIAS LTDA</v>
          </cell>
          <cell r="G263">
            <v>36581</v>
          </cell>
          <cell r="H263">
            <v>37000</v>
          </cell>
          <cell r="I263">
            <v>10000000</v>
          </cell>
          <cell r="J263">
            <v>11030043.972289406</v>
          </cell>
          <cell r="K263">
            <v>11616743.647467989</v>
          </cell>
          <cell r="L263">
            <v>10.11</v>
          </cell>
          <cell r="M263" t="str">
            <v>S</v>
          </cell>
          <cell r="O263" t="str">
            <v>T</v>
          </cell>
          <cell r="P263">
            <v>7.81</v>
          </cell>
          <cell r="Q263">
            <v>11131423.978061531</v>
          </cell>
          <cell r="R263">
            <v>-101380.00577212498</v>
          </cell>
        </row>
        <row r="264">
          <cell r="A264">
            <v>5995</v>
          </cell>
          <cell r="B264">
            <v>1445</v>
          </cell>
          <cell r="C264" t="str">
            <v>P</v>
          </cell>
          <cell r="D264" t="str">
            <v>CDI</v>
          </cell>
          <cell r="E264" t="str">
            <v>SWAP CDI</v>
          </cell>
          <cell r="F264" t="str">
            <v>SAFIC CORRETORA DE VALORES E CÂMBIO S/A</v>
          </cell>
          <cell r="G264">
            <v>36581</v>
          </cell>
          <cell r="H264">
            <v>36941</v>
          </cell>
          <cell r="I264">
            <v>7111600</v>
          </cell>
          <cell r="J264">
            <v>7828885.8600000003</v>
          </cell>
          <cell r="K264">
            <v>8299873.2800000003</v>
          </cell>
          <cell r="L264">
            <v>100</v>
          </cell>
          <cell r="M264" t="str">
            <v>S</v>
          </cell>
          <cell r="O264" t="str">
            <v>T</v>
          </cell>
          <cell r="P264">
            <v>100</v>
          </cell>
          <cell r="Q264">
            <v>7828885.8499999996</v>
          </cell>
          <cell r="R264">
            <v>1.0000000707805157E-2</v>
          </cell>
        </row>
        <row r="265">
          <cell r="A265">
            <v>5998</v>
          </cell>
          <cell r="B265">
            <v>1449</v>
          </cell>
          <cell r="C265" t="str">
            <v>P</v>
          </cell>
          <cell r="D265" t="str">
            <v>CDI</v>
          </cell>
          <cell r="E265" t="str">
            <v>SWAP CDI</v>
          </cell>
          <cell r="F265" t="str">
            <v>SAFIC CORRETORA DE VALORES E CÂMBIO S/A</v>
          </cell>
          <cell r="G265">
            <v>36584</v>
          </cell>
          <cell r="H265">
            <v>36894</v>
          </cell>
          <cell r="I265">
            <v>8870500</v>
          </cell>
          <cell r="J265">
            <v>9758537.1699999999</v>
          </cell>
          <cell r="K265">
            <v>10137793.52</v>
          </cell>
          <cell r="L265">
            <v>100</v>
          </cell>
          <cell r="M265" t="str">
            <v>S</v>
          </cell>
          <cell r="O265" t="str">
            <v>T</v>
          </cell>
          <cell r="P265">
            <v>100</v>
          </cell>
          <cell r="Q265">
            <v>9758537.1699999999</v>
          </cell>
          <cell r="R265">
            <v>0</v>
          </cell>
        </row>
        <row r="266">
          <cell r="A266">
            <v>5999</v>
          </cell>
          <cell r="C266" t="str">
            <v>P</v>
          </cell>
          <cell r="D266" t="str">
            <v>USDCOM</v>
          </cell>
          <cell r="E266" t="str">
            <v>SWAP USD</v>
          </cell>
          <cell r="F266" t="str">
            <v>INTERBANK S.A. CORR. CÂMBIO, TÍTS. E VALS. MOBILIÁ</v>
          </cell>
          <cell r="G266">
            <v>36584</v>
          </cell>
          <cell r="H266">
            <v>37000</v>
          </cell>
          <cell r="I266">
            <v>44352500</v>
          </cell>
          <cell r="J266">
            <v>48799529.273263879</v>
          </cell>
          <cell r="K266">
            <v>51232124.082222223</v>
          </cell>
          <cell r="L266">
            <v>9.4309999999999992</v>
          </cell>
          <cell r="M266" t="str">
            <v>S</v>
          </cell>
          <cell r="O266" t="str">
            <v>T</v>
          </cell>
          <cell r="P266">
            <v>7.81</v>
          </cell>
          <cell r="Q266">
            <v>49091768.895164773</v>
          </cell>
          <cell r="R266">
            <v>-292239.62190089375</v>
          </cell>
        </row>
        <row r="267">
          <cell r="A267">
            <v>6000</v>
          </cell>
          <cell r="B267">
            <v>1453</v>
          </cell>
          <cell r="C267" t="str">
            <v>P</v>
          </cell>
          <cell r="D267" t="str">
            <v>CDI</v>
          </cell>
          <cell r="E267" t="str">
            <v>SWAP CDI</v>
          </cell>
          <cell r="F267" t="str">
            <v>INTERBANK S.A. CORR. CÂMBIO, TÍTS. E VALS. MOBILIÁ</v>
          </cell>
          <cell r="G267">
            <v>36584</v>
          </cell>
          <cell r="H267">
            <v>36990</v>
          </cell>
          <cell r="I267">
            <v>44352500</v>
          </cell>
          <cell r="J267">
            <v>48792685.859999999</v>
          </cell>
          <cell r="K267">
            <v>52804140.799999997</v>
          </cell>
          <cell r="L267">
            <v>100</v>
          </cell>
          <cell r="M267" t="str">
            <v>S</v>
          </cell>
          <cell r="O267" t="str">
            <v>T</v>
          </cell>
          <cell r="P267">
            <v>100</v>
          </cell>
          <cell r="Q267">
            <v>48792685.850000001</v>
          </cell>
          <cell r="R267">
            <v>9.9999979138374329E-3</v>
          </cell>
        </row>
        <row r="268">
          <cell r="A268">
            <v>6002</v>
          </cell>
          <cell r="B268">
            <v>1457</v>
          </cell>
          <cell r="C268" t="str">
            <v>P</v>
          </cell>
          <cell r="D268" t="str">
            <v>CDI</v>
          </cell>
          <cell r="E268" t="str">
            <v>SWAP CDI</v>
          </cell>
          <cell r="F268" t="str">
            <v>C.M. CAPITAL MARKETS DISTR. TÍT. VAL. MOB. LTDA</v>
          </cell>
          <cell r="G268">
            <v>36584</v>
          </cell>
          <cell r="H268">
            <v>37601</v>
          </cell>
          <cell r="I268">
            <v>8870500</v>
          </cell>
          <cell r="J268">
            <v>9758537.1699999999</v>
          </cell>
          <cell r="K268">
            <v>13851031.42</v>
          </cell>
          <cell r="L268">
            <v>100</v>
          </cell>
          <cell r="M268" t="str">
            <v>S</v>
          </cell>
          <cell r="O268" t="str">
            <v>T</v>
          </cell>
          <cell r="P268">
            <v>100</v>
          </cell>
          <cell r="Q268">
            <v>9758537.1699999999</v>
          </cell>
          <cell r="R268">
            <v>0</v>
          </cell>
        </row>
        <row r="269">
          <cell r="A269">
            <v>6003</v>
          </cell>
          <cell r="C269" t="str">
            <v>P</v>
          </cell>
          <cell r="D269" t="str">
            <v>USDCOM</v>
          </cell>
          <cell r="E269" t="str">
            <v>SWAP USD</v>
          </cell>
          <cell r="F269" t="str">
            <v>DOW QUÍMICA DO NORDESTE LTDA</v>
          </cell>
          <cell r="G269">
            <v>36585</v>
          </cell>
          <cell r="H269">
            <v>36865</v>
          </cell>
          <cell r="I269">
            <v>12451600</v>
          </cell>
          <cell r="J269">
            <v>12935300</v>
          </cell>
          <cell r="K269">
            <v>12935300</v>
          </cell>
          <cell r="L269">
            <v>0</v>
          </cell>
          <cell r="M269" t="str">
            <v>S</v>
          </cell>
          <cell r="O269" t="str">
            <v>T</v>
          </cell>
          <cell r="P269">
            <v>7.31</v>
          </cell>
          <cell r="Q269">
            <v>12764237.125150003</v>
          </cell>
          <cell r="R269">
            <v>171062.87484999746</v>
          </cell>
        </row>
        <row r="270">
          <cell r="A270">
            <v>6005</v>
          </cell>
          <cell r="C270" t="str">
            <v>P</v>
          </cell>
          <cell r="D270" t="str">
            <v>PRÉ</v>
          </cell>
          <cell r="E270" t="str">
            <v>SWAP PRÉ</v>
          </cell>
          <cell r="F270" t="str">
            <v>SAFIC CORRETORA DE VALORES DE CÂMBIO LTDA</v>
          </cell>
          <cell r="G270">
            <v>36585</v>
          </cell>
          <cell r="H270">
            <v>36865</v>
          </cell>
          <cell r="I270">
            <v>10000000</v>
          </cell>
          <cell r="J270">
            <v>11095503.128329322</v>
          </cell>
          <cell r="K270">
            <v>11456998.108418955</v>
          </cell>
          <cell r="L270">
            <v>19.11</v>
          </cell>
          <cell r="M270" t="str">
            <v>S</v>
          </cell>
          <cell r="O270" t="str">
            <v>T</v>
          </cell>
          <cell r="P270">
            <v>15.59</v>
          </cell>
          <cell r="Q270">
            <v>11156750.287490675</v>
          </cell>
          <cell r="R270">
            <v>-61247.159161353484</v>
          </cell>
        </row>
        <row r="271">
          <cell r="A271">
            <v>6007</v>
          </cell>
          <cell r="B271">
            <v>1465</v>
          </cell>
          <cell r="C271" t="str">
            <v>P</v>
          </cell>
          <cell r="D271" t="str">
            <v>CDI</v>
          </cell>
          <cell r="E271" t="str">
            <v>SWAP CDI</v>
          </cell>
          <cell r="F271" t="str">
            <v>INTERBANK S.A. CORR. CÂMBIO, TÍTS. E VALS. MOBILIÁ</v>
          </cell>
          <cell r="G271">
            <v>36585</v>
          </cell>
          <cell r="H271">
            <v>36865</v>
          </cell>
          <cell r="I271">
            <v>12451600</v>
          </cell>
          <cell r="J271">
            <v>13688816.65</v>
          </cell>
          <cell r="K271">
            <v>14057206.51</v>
          </cell>
          <cell r="L271">
            <v>100</v>
          </cell>
          <cell r="M271" t="str">
            <v>S</v>
          </cell>
          <cell r="O271" t="str">
            <v>T</v>
          </cell>
          <cell r="P271">
            <v>100</v>
          </cell>
          <cell r="Q271">
            <v>13688816.640000001</v>
          </cell>
          <cell r="R271">
            <v>9.9999997764825821E-3</v>
          </cell>
        </row>
        <row r="272">
          <cell r="A272">
            <v>6009</v>
          </cell>
          <cell r="B272">
            <v>3093</v>
          </cell>
          <cell r="C272" t="str">
            <v>P</v>
          </cell>
          <cell r="D272" t="str">
            <v>CDI</v>
          </cell>
          <cell r="E272" t="str">
            <v>SWAP CDI</v>
          </cell>
          <cell r="F272" t="str">
            <v>INTERBANK S.A. CORR. CÂMBIO, TÍTS. E VALS. MOBILIÁ</v>
          </cell>
          <cell r="G272">
            <v>36586</v>
          </cell>
          <cell r="H272">
            <v>36990</v>
          </cell>
          <cell r="I272">
            <v>70740000</v>
          </cell>
          <cell r="J272">
            <v>77715830.239999995</v>
          </cell>
          <cell r="K272">
            <v>84105180.319999993</v>
          </cell>
          <cell r="L272">
            <v>100</v>
          </cell>
          <cell r="M272" t="str">
            <v>S</v>
          </cell>
          <cell r="O272" t="str">
            <v>T</v>
          </cell>
          <cell r="P272">
            <v>100</v>
          </cell>
          <cell r="Q272">
            <v>77715830.239999995</v>
          </cell>
          <cell r="R272">
            <v>0</v>
          </cell>
        </row>
        <row r="273">
          <cell r="A273">
            <v>6012</v>
          </cell>
          <cell r="C273" t="str">
            <v>P</v>
          </cell>
          <cell r="D273" t="str">
            <v>USDCOM</v>
          </cell>
          <cell r="E273" t="str">
            <v>SWAP USD</v>
          </cell>
          <cell r="F273" t="str">
            <v>SAFIC CORRETORA DE VALORES E CÂMBIO S/A</v>
          </cell>
          <cell r="G273">
            <v>36586</v>
          </cell>
          <cell r="H273">
            <v>37637</v>
          </cell>
          <cell r="I273">
            <v>8842500</v>
          </cell>
          <cell r="J273">
            <v>9923111.3560416661</v>
          </cell>
          <cell r="K273">
            <v>12612624.578402776</v>
          </cell>
          <cell r="L273">
            <v>12.505000000000001</v>
          </cell>
          <cell r="M273" t="str">
            <v>S</v>
          </cell>
          <cell r="O273" t="str">
            <v>T</v>
          </cell>
          <cell r="P273">
            <v>10.17</v>
          </cell>
          <cell r="Q273">
            <v>10197507.512369443</v>
          </cell>
          <cell r="R273">
            <v>-274396.15632777661</v>
          </cell>
        </row>
        <row r="274">
          <cell r="A274">
            <v>6015</v>
          </cell>
          <cell r="B274">
            <v>3203</v>
          </cell>
          <cell r="C274" t="str">
            <v>P</v>
          </cell>
          <cell r="D274" t="str">
            <v>CDI</v>
          </cell>
          <cell r="E274" t="str">
            <v>SWAP CDI</v>
          </cell>
          <cell r="F274" t="str">
            <v>C.M. CAPITAL MARKETS CORRETORA DE CÂMBIO LTDA</v>
          </cell>
          <cell r="G274">
            <v>36587</v>
          </cell>
          <cell r="H274">
            <v>37637</v>
          </cell>
          <cell r="I274">
            <v>5303400</v>
          </cell>
          <cell r="J274">
            <v>5822408.2599999998</v>
          </cell>
          <cell r="K274">
            <v>8395827.3900000006</v>
          </cell>
          <cell r="L274">
            <v>100</v>
          </cell>
          <cell r="M274" t="str">
            <v>S</v>
          </cell>
          <cell r="O274" t="str">
            <v>T</v>
          </cell>
          <cell r="P274">
            <v>100</v>
          </cell>
          <cell r="Q274">
            <v>5822408.25</v>
          </cell>
          <cell r="R274">
            <v>9.9999997764825821E-3</v>
          </cell>
        </row>
        <row r="275">
          <cell r="A275">
            <v>6019</v>
          </cell>
          <cell r="C275" t="str">
            <v>P</v>
          </cell>
          <cell r="D275" t="str">
            <v>PRÉ</v>
          </cell>
          <cell r="E275" t="str">
            <v>SWAP PRÉ</v>
          </cell>
          <cell r="F275" t="str">
            <v>BITTENCOURT S.A. C.T.V.C.</v>
          </cell>
          <cell r="G275">
            <v>36588</v>
          </cell>
          <cell r="H275">
            <v>36955</v>
          </cell>
          <cell r="I275">
            <v>5000000</v>
          </cell>
          <cell r="J275">
            <v>5536946.2452822905</v>
          </cell>
          <cell r="K275">
            <v>5970670.955676185</v>
          </cell>
          <cell r="L275">
            <v>19.010000000000002</v>
          </cell>
          <cell r="M275" t="str">
            <v>S</v>
          </cell>
          <cell r="O275" t="str">
            <v>T</v>
          </cell>
          <cell r="P275">
            <v>15.75</v>
          </cell>
          <cell r="Q275">
            <v>5603989.9608055744</v>
          </cell>
          <cell r="R275">
            <v>-67043.715523283929</v>
          </cell>
        </row>
        <row r="276">
          <cell r="A276">
            <v>6030</v>
          </cell>
          <cell r="C276" t="str">
            <v>P</v>
          </cell>
          <cell r="D276" t="str">
            <v>PRÉ</v>
          </cell>
          <cell r="E276" t="str">
            <v>SWAP PRÉ</v>
          </cell>
          <cell r="F276" t="str">
            <v>SAFIC CORRETORA DE VALORES DE CÂMBIO LTDA</v>
          </cell>
          <cell r="G276">
            <v>36606</v>
          </cell>
          <cell r="H276">
            <v>36969</v>
          </cell>
          <cell r="I276">
            <v>90000000</v>
          </cell>
          <cell r="J276">
            <v>98369872.668034911</v>
          </cell>
          <cell r="K276">
            <v>106384749.00807784</v>
          </cell>
          <cell r="L276">
            <v>18.042000000000002</v>
          </cell>
          <cell r="M276" t="str">
            <v>S</v>
          </cell>
          <cell r="O276" t="str">
            <v>T</v>
          </cell>
          <cell r="P276">
            <v>15.89</v>
          </cell>
          <cell r="Q276">
            <v>99229310.789794534</v>
          </cell>
          <cell r="R276">
            <v>-859438.12175962329</v>
          </cell>
        </row>
        <row r="277">
          <cell r="A277">
            <v>6031</v>
          </cell>
          <cell r="B277">
            <v>5098</v>
          </cell>
          <cell r="C277" t="str">
            <v>P</v>
          </cell>
          <cell r="D277" t="str">
            <v>CDI</v>
          </cell>
          <cell r="E277" t="str">
            <v>SWAP CDI</v>
          </cell>
          <cell r="F277" t="str">
            <v>C.M. CAPITAL MARKETS DISTR. TÍT. VAL. MOB. LTDA</v>
          </cell>
          <cell r="G277">
            <v>36606</v>
          </cell>
          <cell r="H277">
            <v>36969</v>
          </cell>
          <cell r="I277">
            <v>10000000</v>
          </cell>
          <cell r="J277">
            <v>10896531.449999999</v>
          </cell>
          <cell r="K277">
            <v>11682282.24</v>
          </cell>
          <cell r="L277">
            <v>100</v>
          </cell>
          <cell r="M277" t="str">
            <v>S</v>
          </cell>
          <cell r="O277" t="str">
            <v>T</v>
          </cell>
          <cell r="P277">
            <v>100</v>
          </cell>
          <cell r="Q277">
            <v>10896531.449999999</v>
          </cell>
          <cell r="R277">
            <v>0</v>
          </cell>
        </row>
        <row r="278">
          <cell r="A278">
            <v>6032</v>
          </cell>
          <cell r="B278">
            <v>5100</v>
          </cell>
          <cell r="C278" t="str">
            <v>P</v>
          </cell>
          <cell r="D278" t="str">
            <v>CDI</v>
          </cell>
          <cell r="E278" t="str">
            <v>SWAP CDI</v>
          </cell>
          <cell r="F278" t="str">
            <v>SENIOR S.A. CCTVM</v>
          </cell>
          <cell r="G278">
            <v>36606</v>
          </cell>
          <cell r="H278">
            <v>36969</v>
          </cell>
          <cell r="I278">
            <v>30000000</v>
          </cell>
          <cell r="J278">
            <v>32689594.370000001</v>
          </cell>
          <cell r="K278">
            <v>35046846.740000002</v>
          </cell>
          <cell r="L278">
            <v>100</v>
          </cell>
          <cell r="M278" t="str">
            <v>S</v>
          </cell>
          <cell r="O278" t="str">
            <v>T</v>
          </cell>
          <cell r="P278">
            <v>100</v>
          </cell>
          <cell r="Q278">
            <v>32689594.359999999</v>
          </cell>
          <cell r="R278">
            <v>1.0000001639127731E-2</v>
          </cell>
        </row>
        <row r="279">
          <cell r="A279">
            <v>6040</v>
          </cell>
          <cell r="B279">
            <v>5219</v>
          </cell>
          <cell r="C279" t="str">
            <v>P</v>
          </cell>
          <cell r="D279" t="str">
            <v>CDI</v>
          </cell>
          <cell r="E279" t="str">
            <v>SWAP CDI</v>
          </cell>
          <cell r="F279" t="str">
            <v>BANCO FIAT S/A</v>
          </cell>
          <cell r="G279">
            <v>36607</v>
          </cell>
          <cell r="H279">
            <v>36822</v>
          </cell>
          <cell r="I279">
            <v>2241522.5099999998</v>
          </cell>
          <cell r="J279">
            <v>2440815.35</v>
          </cell>
          <cell r="K279">
            <v>2462980.92</v>
          </cell>
          <cell r="L279">
            <v>100</v>
          </cell>
          <cell r="M279" t="str">
            <v>S</v>
          </cell>
          <cell r="O279" t="str">
            <v>T</v>
          </cell>
          <cell r="P279">
            <v>100</v>
          </cell>
          <cell r="Q279">
            <v>2440815.35</v>
          </cell>
          <cell r="R279">
            <v>0</v>
          </cell>
        </row>
        <row r="280">
          <cell r="A280">
            <v>6041</v>
          </cell>
          <cell r="B280">
            <v>5221</v>
          </cell>
          <cell r="C280" t="str">
            <v>P</v>
          </cell>
          <cell r="D280" t="str">
            <v>CDI</v>
          </cell>
          <cell r="E280" t="str">
            <v>SWAP CDI</v>
          </cell>
          <cell r="F280" t="str">
            <v>BANCO FIAT S/A</v>
          </cell>
          <cell r="G280">
            <v>36607</v>
          </cell>
          <cell r="H280">
            <v>36852</v>
          </cell>
          <cell r="I280">
            <v>2210272.13</v>
          </cell>
          <cell r="J280">
            <v>2406786.5099999998</v>
          </cell>
          <cell r="K280">
            <v>2458133.92</v>
          </cell>
          <cell r="L280">
            <v>100</v>
          </cell>
          <cell r="M280" t="str">
            <v>S</v>
          </cell>
          <cell r="O280" t="str">
            <v>T</v>
          </cell>
          <cell r="P280">
            <v>100</v>
          </cell>
          <cell r="Q280">
            <v>2406786.5099999998</v>
          </cell>
          <cell r="R280">
            <v>0</v>
          </cell>
        </row>
        <row r="281">
          <cell r="A281">
            <v>6042</v>
          </cell>
          <cell r="B281">
            <v>5223</v>
          </cell>
          <cell r="C281" t="str">
            <v>P</v>
          </cell>
          <cell r="D281" t="str">
            <v>CDI</v>
          </cell>
          <cell r="E281" t="str">
            <v>SWAP CDI</v>
          </cell>
          <cell r="F281" t="str">
            <v>BANCO FIAT S/A</v>
          </cell>
          <cell r="G281">
            <v>36607</v>
          </cell>
          <cell r="H281">
            <v>36882</v>
          </cell>
          <cell r="I281">
            <v>2179457.44</v>
          </cell>
          <cell r="J281">
            <v>2373232.1</v>
          </cell>
          <cell r="K281">
            <v>2456465.65</v>
          </cell>
          <cell r="L281">
            <v>100</v>
          </cell>
          <cell r="M281" t="str">
            <v>S</v>
          </cell>
          <cell r="O281" t="str">
            <v>T</v>
          </cell>
          <cell r="P281">
            <v>100</v>
          </cell>
          <cell r="Q281">
            <v>2373232.1</v>
          </cell>
          <cell r="R281">
            <v>0</v>
          </cell>
        </row>
        <row r="282">
          <cell r="A282">
            <v>6043</v>
          </cell>
          <cell r="B282">
            <v>5225</v>
          </cell>
          <cell r="C282" t="str">
            <v>P</v>
          </cell>
          <cell r="D282" t="str">
            <v>CDI</v>
          </cell>
          <cell r="E282" t="str">
            <v>SWAP CDI</v>
          </cell>
          <cell r="F282" t="str">
            <v>BANCO FIAT S/A</v>
          </cell>
          <cell r="G282">
            <v>36607</v>
          </cell>
          <cell r="H282">
            <v>36913</v>
          </cell>
          <cell r="I282">
            <v>2148066.85</v>
          </cell>
          <cell r="J282">
            <v>2339050.58</v>
          </cell>
          <cell r="K282">
            <v>2449393.8199999998</v>
          </cell>
          <cell r="L282">
            <v>100</v>
          </cell>
          <cell r="M282" t="str">
            <v>S</v>
          </cell>
          <cell r="O282" t="str">
            <v>T</v>
          </cell>
          <cell r="P282">
            <v>100</v>
          </cell>
          <cell r="Q282">
            <v>2339050.5699999998</v>
          </cell>
          <cell r="R282">
            <v>1.0000000242143869E-2</v>
          </cell>
        </row>
        <row r="283">
          <cell r="A283">
            <v>6044</v>
          </cell>
          <cell r="B283">
            <v>5227</v>
          </cell>
          <cell r="C283" t="str">
            <v>P</v>
          </cell>
          <cell r="D283" t="str">
            <v>CDI</v>
          </cell>
          <cell r="E283" t="str">
            <v>SWAP CDI</v>
          </cell>
          <cell r="F283" t="str">
            <v>BANCO FIAT S/A</v>
          </cell>
          <cell r="G283">
            <v>36607</v>
          </cell>
          <cell r="H283">
            <v>36944</v>
          </cell>
          <cell r="I283">
            <v>2117128.37</v>
          </cell>
          <cell r="J283">
            <v>2305361.37</v>
          </cell>
          <cell r="K283">
            <v>2448591.2000000002</v>
          </cell>
          <cell r="L283">
            <v>100</v>
          </cell>
          <cell r="M283" t="str">
            <v>S</v>
          </cell>
          <cell r="O283" t="str">
            <v>T</v>
          </cell>
          <cell r="P283">
            <v>100</v>
          </cell>
          <cell r="Q283">
            <v>2305361.37</v>
          </cell>
          <cell r="R283">
            <v>0</v>
          </cell>
        </row>
        <row r="284">
          <cell r="A284">
            <v>6045</v>
          </cell>
          <cell r="B284">
            <v>5229</v>
          </cell>
          <cell r="C284" t="str">
            <v>P</v>
          </cell>
          <cell r="D284" t="str">
            <v>CDI</v>
          </cell>
          <cell r="E284" t="str">
            <v>SWAP CDI</v>
          </cell>
          <cell r="F284" t="str">
            <v>BANCO FIAT S/A</v>
          </cell>
          <cell r="G284">
            <v>36607</v>
          </cell>
          <cell r="H284">
            <v>36972</v>
          </cell>
          <cell r="I284">
            <v>2089567.13</v>
          </cell>
          <cell r="J284">
            <v>2275349.6800000002</v>
          </cell>
          <cell r="K284">
            <v>2444002.59</v>
          </cell>
          <cell r="L284">
            <v>100</v>
          </cell>
          <cell r="M284" t="str">
            <v>S</v>
          </cell>
          <cell r="O284" t="str">
            <v>T</v>
          </cell>
          <cell r="P284">
            <v>100</v>
          </cell>
          <cell r="Q284">
            <v>2275349.6800000002</v>
          </cell>
          <cell r="R284">
            <v>0</v>
          </cell>
        </row>
        <row r="285">
          <cell r="A285">
            <v>6046</v>
          </cell>
          <cell r="B285">
            <v>5231</v>
          </cell>
          <cell r="C285" t="str">
            <v>P</v>
          </cell>
          <cell r="D285" t="str">
            <v>CDI</v>
          </cell>
          <cell r="E285" t="str">
            <v>SWAP CDI</v>
          </cell>
          <cell r="F285" t="str">
            <v>BANCO FIAT S/A</v>
          </cell>
          <cell r="G285">
            <v>36607</v>
          </cell>
          <cell r="H285">
            <v>37004</v>
          </cell>
          <cell r="I285">
            <v>2058507.63</v>
          </cell>
          <cell r="J285">
            <v>2241528.69</v>
          </cell>
          <cell r="K285">
            <v>2439528.56</v>
          </cell>
          <cell r="L285">
            <v>100</v>
          </cell>
          <cell r="M285" t="str">
            <v>S</v>
          </cell>
          <cell r="O285" t="str">
            <v>T</v>
          </cell>
          <cell r="P285">
            <v>100</v>
          </cell>
          <cell r="Q285">
            <v>2241528.69</v>
          </cell>
          <cell r="R285">
            <v>0</v>
          </cell>
        </row>
        <row r="286">
          <cell r="A286">
            <v>6047</v>
          </cell>
          <cell r="B286">
            <v>5233</v>
          </cell>
          <cell r="C286" t="str">
            <v>P</v>
          </cell>
          <cell r="D286" t="str">
            <v>CDI</v>
          </cell>
          <cell r="E286" t="str">
            <v>SWAP CDI</v>
          </cell>
          <cell r="F286" t="str">
            <v>BANCO FIAT S/A</v>
          </cell>
          <cell r="G286">
            <v>36607</v>
          </cell>
          <cell r="H286">
            <v>37033</v>
          </cell>
          <cell r="I286">
            <v>2030758.93</v>
          </cell>
          <cell r="J286">
            <v>2211312.86</v>
          </cell>
          <cell r="K286">
            <v>2437089.6800000002</v>
          </cell>
          <cell r="L286">
            <v>100</v>
          </cell>
          <cell r="M286" t="str">
            <v>S</v>
          </cell>
          <cell r="O286" t="str">
            <v>T</v>
          </cell>
          <cell r="P286">
            <v>100</v>
          </cell>
          <cell r="Q286">
            <v>2211312.86</v>
          </cell>
          <cell r="R286">
            <v>0</v>
          </cell>
        </row>
        <row r="287">
          <cell r="A287">
            <v>6048</v>
          </cell>
          <cell r="B287">
            <v>5235</v>
          </cell>
          <cell r="C287" t="str">
            <v>P</v>
          </cell>
          <cell r="D287" t="str">
            <v>CDI</v>
          </cell>
          <cell r="E287" t="str">
            <v>SWAP CDI</v>
          </cell>
          <cell r="F287" t="str">
            <v>BANCO FIAT S/A</v>
          </cell>
          <cell r="G287">
            <v>36607</v>
          </cell>
          <cell r="H287">
            <v>37064</v>
          </cell>
          <cell r="I287">
            <v>2001510.03</v>
          </cell>
          <cell r="J287">
            <v>2179463.46</v>
          </cell>
          <cell r="K287">
            <v>2435360.8199999998</v>
          </cell>
          <cell r="L287">
            <v>100</v>
          </cell>
          <cell r="M287" t="str">
            <v>S</v>
          </cell>
          <cell r="O287" t="str">
            <v>T</v>
          </cell>
          <cell r="P287">
            <v>100</v>
          </cell>
          <cell r="Q287">
            <v>2179463.4500000002</v>
          </cell>
          <cell r="R287">
            <v>9.9999997764825821E-3</v>
          </cell>
        </row>
        <row r="288">
          <cell r="A288">
            <v>6049</v>
          </cell>
          <cell r="B288">
            <v>5237</v>
          </cell>
          <cell r="C288" t="str">
            <v>P</v>
          </cell>
          <cell r="D288" t="str">
            <v>CDI</v>
          </cell>
          <cell r="E288" t="str">
            <v>SWAP CDI</v>
          </cell>
          <cell r="F288" t="str">
            <v>BANCO FIAT S/A</v>
          </cell>
          <cell r="G288">
            <v>36607</v>
          </cell>
          <cell r="H288">
            <v>37095</v>
          </cell>
          <cell r="I288">
            <v>1972682.41</v>
          </cell>
          <cell r="J288">
            <v>2148072.7799999998</v>
          </cell>
          <cell r="K288">
            <v>2432187.1</v>
          </cell>
          <cell r="L288">
            <v>100</v>
          </cell>
          <cell r="M288" t="str">
            <v>S</v>
          </cell>
          <cell r="O288" t="str">
            <v>T</v>
          </cell>
          <cell r="P288">
            <v>100</v>
          </cell>
          <cell r="Q288">
            <v>2148072.7799999998</v>
          </cell>
          <cell r="R288">
            <v>0</v>
          </cell>
        </row>
        <row r="289">
          <cell r="A289">
            <v>6050</v>
          </cell>
          <cell r="B289">
            <v>5239</v>
          </cell>
          <cell r="C289" t="str">
            <v>P</v>
          </cell>
          <cell r="D289" t="str">
            <v>CDI</v>
          </cell>
          <cell r="E289" t="str">
            <v>SWAP CDI</v>
          </cell>
          <cell r="F289" t="str">
            <v>BANCO FIAT S/A</v>
          </cell>
          <cell r="G289">
            <v>36607</v>
          </cell>
          <cell r="H289">
            <v>37125</v>
          </cell>
          <cell r="I289">
            <v>1945180.09</v>
          </cell>
          <cell r="J289">
            <v>2118125.2400000002</v>
          </cell>
          <cell r="K289">
            <v>2431823.13</v>
          </cell>
          <cell r="L289">
            <v>100</v>
          </cell>
          <cell r="M289" t="str">
            <v>S</v>
          </cell>
          <cell r="O289" t="str">
            <v>T</v>
          </cell>
          <cell r="P289">
            <v>100</v>
          </cell>
          <cell r="Q289">
            <v>2118125.23</v>
          </cell>
          <cell r="R289">
            <v>1.0000000242143869E-2</v>
          </cell>
        </row>
        <row r="290">
          <cell r="A290">
            <v>6051</v>
          </cell>
          <cell r="B290">
            <v>5241</v>
          </cell>
          <cell r="C290" t="str">
            <v>P</v>
          </cell>
          <cell r="D290" t="str">
            <v>CDI</v>
          </cell>
          <cell r="E290" t="str">
            <v>SWAP CDI</v>
          </cell>
          <cell r="F290" t="str">
            <v>BANCO FIAT S/A</v>
          </cell>
          <cell r="G290">
            <v>36607</v>
          </cell>
          <cell r="H290">
            <v>37158</v>
          </cell>
          <cell r="I290">
            <v>1915370.2</v>
          </cell>
          <cell r="J290">
            <v>2085664.97</v>
          </cell>
          <cell r="K290">
            <v>2428283.3199999998</v>
          </cell>
          <cell r="L290">
            <v>100</v>
          </cell>
          <cell r="M290" t="str">
            <v>S</v>
          </cell>
          <cell r="O290" t="str">
            <v>T</v>
          </cell>
          <cell r="P290">
            <v>100</v>
          </cell>
          <cell r="Q290">
            <v>2085664.97</v>
          </cell>
          <cell r="R290">
            <v>0</v>
          </cell>
        </row>
        <row r="291">
          <cell r="A291">
            <v>6053</v>
          </cell>
          <cell r="B291">
            <v>5243</v>
          </cell>
          <cell r="C291" t="str">
            <v>P</v>
          </cell>
          <cell r="D291" t="str">
            <v>CDI</v>
          </cell>
          <cell r="E291" t="str">
            <v>SWAP CDI</v>
          </cell>
          <cell r="F291" t="str">
            <v>BANCO FIAT S/A</v>
          </cell>
          <cell r="G291">
            <v>36607</v>
          </cell>
          <cell r="H291">
            <v>37186</v>
          </cell>
          <cell r="I291">
            <v>1890435.48</v>
          </cell>
          <cell r="J291">
            <v>2058513.31</v>
          </cell>
          <cell r="K291">
            <v>2425893.48</v>
          </cell>
          <cell r="L291">
            <v>100</v>
          </cell>
          <cell r="M291" t="str">
            <v>S</v>
          </cell>
          <cell r="O291" t="str">
            <v>T</v>
          </cell>
          <cell r="P291">
            <v>100</v>
          </cell>
          <cell r="Q291">
            <v>2058513.31</v>
          </cell>
          <cell r="R291">
            <v>0</v>
          </cell>
        </row>
        <row r="292">
          <cell r="A292">
            <v>6054</v>
          </cell>
          <cell r="B292">
            <v>5245</v>
          </cell>
          <cell r="C292" t="str">
            <v>P</v>
          </cell>
          <cell r="D292" t="str">
            <v>CDI</v>
          </cell>
          <cell r="E292" t="str">
            <v>SWAP CDI</v>
          </cell>
          <cell r="F292" t="str">
            <v>BANCO FIAT S/A</v>
          </cell>
          <cell r="G292">
            <v>36607</v>
          </cell>
          <cell r="H292">
            <v>37217</v>
          </cell>
          <cell r="I292">
            <v>1863207.66</v>
          </cell>
          <cell r="J292">
            <v>2028864.68</v>
          </cell>
          <cell r="K292">
            <v>2423324.25</v>
          </cell>
          <cell r="L292">
            <v>100</v>
          </cell>
          <cell r="M292" t="str">
            <v>S</v>
          </cell>
          <cell r="O292" t="str">
            <v>T</v>
          </cell>
          <cell r="P292">
            <v>100</v>
          </cell>
          <cell r="Q292">
            <v>2028864.68</v>
          </cell>
          <cell r="R292">
            <v>0</v>
          </cell>
        </row>
        <row r="293">
          <cell r="A293">
            <v>6055</v>
          </cell>
          <cell r="B293">
            <v>5247</v>
          </cell>
          <cell r="C293" t="str">
            <v>P</v>
          </cell>
          <cell r="D293" t="str">
            <v>CDI</v>
          </cell>
          <cell r="E293" t="str">
            <v>SWAP CDI</v>
          </cell>
          <cell r="F293" t="str">
            <v>BANCO FIAT S/A</v>
          </cell>
          <cell r="G293">
            <v>36607</v>
          </cell>
          <cell r="H293">
            <v>37249</v>
          </cell>
          <cell r="I293">
            <v>1835512.79</v>
          </cell>
          <cell r="J293">
            <v>1998707.47</v>
          </cell>
          <cell r="K293">
            <v>2421385.54</v>
          </cell>
          <cell r="L293">
            <v>100</v>
          </cell>
          <cell r="M293" t="str">
            <v>S</v>
          </cell>
          <cell r="O293" t="str">
            <v>T</v>
          </cell>
          <cell r="P293">
            <v>100</v>
          </cell>
          <cell r="Q293">
            <v>1998707.46</v>
          </cell>
          <cell r="R293">
            <v>1.0000000009313226E-2</v>
          </cell>
        </row>
        <row r="294">
          <cell r="A294">
            <v>6056</v>
          </cell>
          <cell r="B294">
            <v>5249</v>
          </cell>
          <cell r="C294" t="str">
            <v>P</v>
          </cell>
          <cell r="D294" t="str">
            <v>CDI</v>
          </cell>
          <cell r="E294" t="str">
            <v>SWAP CDI</v>
          </cell>
          <cell r="F294" t="str">
            <v>BANCO FIAT S/A</v>
          </cell>
          <cell r="G294">
            <v>36607</v>
          </cell>
          <cell r="H294">
            <v>37278</v>
          </cell>
          <cell r="I294">
            <v>1810770.06</v>
          </cell>
          <cell r="J294">
            <v>1971764.87</v>
          </cell>
          <cell r="K294">
            <v>2418047.7200000002</v>
          </cell>
          <cell r="L294">
            <v>100</v>
          </cell>
          <cell r="M294" t="str">
            <v>S</v>
          </cell>
          <cell r="O294" t="str">
            <v>T</v>
          </cell>
          <cell r="P294">
            <v>100</v>
          </cell>
          <cell r="Q294">
            <v>1971764.87</v>
          </cell>
          <cell r="R294">
            <v>0</v>
          </cell>
        </row>
        <row r="295">
          <cell r="A295">
            <v>6057</v>
          </cell>
          <cell r="B295">
            <v>5251</v>
          </cell>
          <cell r="C295" t="str">
            <v>P</v>
          </cell>
          <cell r="D295" t="str">
            <v>CDI</v>
          </cell>
          <cell r="E295" t="str">
            <v>SWAP CDI</v>
          </cell>
          <cell r="F295" t="str">
            <v>BANCO FIAT S/A</v>
          </cell>
          <cell r="G295">
            <v>36607</v>
          </cell>
          <cell r="H295">
            <v>37309</v>
          </cell>
          <cell r="I295">
            <v>1784689.65</v>
          </cell>
          <cell r="J295">
            <v>1943365.67</v>
          </cell>
          <cell r="K295">
            <v>2415665.39</v>
          </cell>
          <cell r="L295">
            <v>100</v>
          </cell>
          <cell r="M295" t="str">
            <v>S</v>
          </cell>
          <cell r="O295" t="str">
            <v>T</v>
          </cell>
          <cell r="P295">
            <v>100</v>
          </cell>
          <cell r="Q295">
            <v>1943365.67</v>
          </cell>
          <cell r="R295">
            <v>0</v>
          </cell>
        </row>
        <row r="296">
          <cell r="A296">
            <v>6058</v>
          </cell>
          <cell r="B296">
            <v>5253</v>
          </cell>
          <cell r="C296" t="str">
            <v>P</v>
          </cell>
          <cell r="D296" t="str">
            <v>CDI</v>
          </cell>
          <cell r="E296" t="str">
            <v>SWAP CDI</v>
          </cell>
          <cell r="F296" t="str">
            <v>BANCO FIAT S/A</v>
          </cell>
          <cell r="G296">
            <v>36607</v>
          </cell>
          <cell r="H296">
            <v>37337</v>
          </cell>
          <cell r="I296">
            <v>1761456.16</v>
          </cell>
          <cell r="J296">
            <v>1918066.5</v>
          </cell>
          <cell r="K296">
            <v>2415236.9</v>
          </cell>
          <cell r="L296">
            <v>100</v>
          </cell>
          <cell r="M296" t="str">
            <v>S</v>
          </cell>
          <cell r="O296" t="str">
            <v>T</v>
          </cell>
          <cell r="P296">
            <v>100</v>
          </cell>
          <cell r="Q296">
            <v>1918066.5</v>
          </cell>
          <cell r="R296">
            <v>0</v>
          </cell>
        </row>
        <row r="297">
          <cell r="A297">
            <v>6060</v>
          </cell>
          <cell r="C297" t="str">
            <v>P</v>
          </cell>
          <cell r="D297" t="str">
            <v>PRÉ</v>
          </cell>
          <cell r="E297" t="str">
            <v>SWAP PRÉ</v>
          </cell>
          <cell r="F297" t="str">
            <v>SAFIC CORRETORA DE VALORES DE CÂMBIO LTDA</v>
          </cell>
          <cell r="G297">
            <v>36607</v>
          </cell>
          <cell r="H297">
            <v>36969</v>
          </cell>
          <cell r="I297">
            <v>20000000</v>
          </cell>
          <cell r="J297">
            <v>21843780.541214738</v>
          </cell>
          <cell r="K297">
            <v>23617684.841634415</v>
          </cell>
          <cell r="L297">
            <v>17.98</v>
          </cell>
          <cell r="M297" t="str">
            <v>S</v>
          </cell>
          <cell r="O297" t="str">
            <v>T</v>
          </cell>
          <cell r="P297">
            <v>15.89</v>
          </cell>
          <cell r="Q297">
            <v>22029159.359186083</v>
          </cell>
          <cell r="R297">
            <v>-185378.81797134504</v>
          </cell>
        </row>
        <row r="298">
          <cell r="A298">
            <v>6061</v>
          </cell>
          <cell r="B298">
            <v>5259</v>
          </cell>
          <cell r="C298" t="str">
            <v>P</v>
          </cell>
          <cell r="D298" t="str">
            <v>CDI</v>
          </cell>
          <cell r="E298" t="str">
            <v>SWAP CDI</v>
          </cell>
          <cell r="F298" t="str">
            <v>SAFIC CORRETORA DE VALORES E CÂMBIO S/A</v>
          </cell>
          <cell r="G298">
            <v>36607</v>
          </cell>
          <cell r="H298">
            <v>36969</v>
          </cell>
          <cell r="I298">
            <v>20000000</v>
          </cell>
          <cell r="J298">
            <v>21778191.739999998</v>
          </cell>
          <cell r="K298">
            <v>23348620.960000001</v>
          </cell>
          <cell r="L298">
            <v>100</v>
          </cell>
          <cell r="M298" t="str">
            <v>S</v>
          </cell>
          <cell r="O298" t="str">
            <v>T</v>
          </cell>
          <cell r="P298">
            <v>100</v>
          </cell>
          <cell r="Q298">
            <v>21778191.739999998</v>
          </cell>
          <cell r="R298">
            <v>0</v>
          </cell>
        </row>
        <row r="299">
          <cell r="A299">
            <v>6062</v>
          </cell>
          <cell r="B299">
            <v>5378</v>
          </cell>
          <cell r="C299" t="str">
            <v>P</v>
          </cell>
          <cell r="D299" t="str">
            <v>CDI</v>
          </cell>
          <cell r="E299" t="str">
            <v>SWAP CDI</v>
          </cell>
          <cell r="F299" t="str">
            <v>SENIOR S.A. CCTVM</v>
          </cell>
          <cell r="G299">
            <v>36608</v>
          </cell>
          <cell r="H299">
            <v>36969</v>
          </cell>
          <cell r="I299">
            <v>10000000</v>
          </cell>
          <cell r="J299">
            <v>10881730.85</v>
          </cell>
          <cell r="K299">
            <v>11666414.369999999</v>
          </cell>
          <cell r="L299">
            <v>100</v>
          </cell>
          <cell r="M299" t="str">
            <v>S</v>
          </cell>
          <cell r="O299" t="str">
            <v>T</v>
          </cell>
          <cell r="P299">
            <v>100</v>
          </cell>
          <cell r="Q299">
            <v>10881730.85</v>
          </cell>
          <cell r="R299">
            <v>0</v>
          </cell>
        </row>
        <row r="300">
          <cell r="A300">
            <v>6063</v>
          </cell>
          <cell r="C300" t="str">
            <v>P</v>
          </cell>
          <cell r="D300" t="str">
            <v>PRÉ</v>
          </cell>
          <cell r="E300" t="str">
            <v>SWAP PRÉ</v>
          </cell>
          <cell r="F300" t="str">
            <v>SAFIC CORRETORA DE VALORES DE CÂMBIO LTDA</v>
          </cell>
          <cell r="G300">
            <v>36608</v>
          </cell>
          <cell r="H300">
            <v>36969</v>
          </cell>
          <cell r="I300">
            <v>10000000</v>
          </cell>
          <cell r="J300">
            <v>10919574.918615235</v>
          </cell>
          <cell r="K300">
            <v>11808937.780502511</v>
          </cell>
          <cell r="L300">
            <v>18.035</v>
          </cell>
          <cell r="M300" t="str">
            <v>S</v>
          </cell>
          <cell r="O300" t="str">
            <v>T</v>
          </cell>
          <cell r="P300">
            <v>15.89</v>
          </cell>
          <cell r="Q300">
            <v>11014668.625385912</v>
          </cell>
          <cell r="R300">
            <v>-95093.706770677119</v>
          </cell>
        </row>
        <row r="301">
          <cell r="A301">
            <v>6064</v>
          </cell>
          <cell r="C301" t="str">
            <v>P</v>
          </cell>
          <cell r="D301" t="str">
            <v>USDCOM</v>
          </cell>
          <cell r="E301" t="str">
            <v>SWAP USD</v>
          </cell>
          <cell r="F301" t="str">
            <v>INTERBANK S.A. CORR. CÂMBIO, TÍTS. E VALS. MOBILIÁ</v>
          </cell>
          <cell r="G301">
            <v>36608</v>
          </cell>
          <cell r="H301">
            <v>37137</v>
          </cell>
          <cell r="I301">
            <v>33770707.5</v>
          </cell>
          <cell r="J301">
            <v>37943361.792279229</v>
          </cell>
          <cell r="K301">
            <v>41273092.330448762</v>
          </cell>
          <cell r="L301">
            <v>9.8344000000000005</v>
          </cell>
          <cell r="M301" t="str">
            <v>C</v>
          </cell>
          <cell r="O301" t="str">
            <v>H</v>
          </cell>
          <cell r="P301">
            <v>8.27</v>
          </cell>
          <cell r="Q301">
            <v>38298643.748924151</v>
          </cell>
          <cell r="R301">
            <v>-355281.95664492249</v>
          </cell>
        </row>
        <row r="302">
          <cell r="A302">
            <v>6068</v>
          </cell>
          <cell r="C302" t="str">
            <v>P</v>
          </cell>
          <cell r="D302" t="str">
            <v>PRÉ</v>
          </cell>
          <cell r="E302" t="str">
            <v>SWAP PRÉ</v>
          </cell>
          <cell r="F302" t="str">
            <v>BITTENCOURT S.A. C.T.V.C.</v>
          </cell>
          <cell r="G302">
            <v>36609</v>
          </cell>
          <cell r="H302">
            <v>36969</v>
          </cell>
          <cell r="I302">
            <v>20000000</v>
          </cell>
          <cell r="J302">
            <v>21794418.613347642</v>
          </cell>
          <cell r="K302">
            <v>23536000</v>
          </cell>
          <cell r="L302">
            <v>17.68</v>
          </cell>
          <cell r="M302" t="str">
            <v>S</v>
          </cell>
          <cell r="O302" t="str">
            <v>T</v>
          </cell>
          <cell r="P302">
            <v>15.89</v>
          </cell>
          <cell r="Q302">
            <v>21952968.640000001</v>
          </cell>
          <cell r="R302">
            <v>-158550.02665235847</v>
          </cell>
        </row>
        <row r="303">
          <cell r="A303">
            <v>6069</v>
          </cell>
          <cell r="B303">
            <v>5501</v>
          </cell>
          <cell r="C303" t="str">
            <v>P</v>
          </cell>
          <cell r="D303" t="str">
            <v>CDI</v>
          </cell>
          <cell r="E303" t="str">
            <v>SWAP CDI</v>
          </cell>
          <cell r="F303" t="str">
            <v>DRAFT D.T.V.M. LTDA</v>
          </cell>
          <cell r="G303">
            <v>36609</v>
          </cell>
          <cell r="H303">
            <v>36969</v>
          </cell>
          <cell r="I303">
            <v>20000000</v>
          </cell>
          <cell r="J303">
            <v>21748654.350000001</v>
          </cell>
          <cell r="K303">
            <v>23316953.620000001</v>
          </cell>
          <cell r="L303">
            <v>100</v>
          </cell>
          <cell r="M303" t="str">
            <v>S</v>
          </cell>
          <cell r="O303" t="str">
            <v>T</v>
          </cell>
          <cell r="P303">
            <v>100</v>
          </cell>
          <cell r="Q303">
            <v>21748654.34</v>
          </cell>
          <cell r="R303">
            <v>1.0000001639127731E-2</v>
          </cell>
        </row>
        <row r="304">
          <cell r="A304">
            <v>6070</v>
          </cell>
          <cell r="C304" t="str">
            <v>P</v>
          </cell>
          <cell r="D304" t="str">
            <v>PRÉ</v>
          </cell>
          <cell r="E304" t="str">
            <v>SWAP PRÉ</v>
          </cell>
          <cell r="F304" t="str">
            <v>SAFIC CORRETORA DE VALORES DE CÂMBIO LTDA</v>
          </cell>
          <cell r="G304">
            <v>36612</v>
          </cell>
          <cell r="H304">
            <v>36983</v>
          </cell>
          <cell r="I304">
            <v>20000000</v>
          </cell>
          <cell r="J304">
            <v>21759106.131644964</v>
          </cell>
          <cell r="K304">
            <v>23640941.166207105</v>
          </cell>
          <cell r="L304">
            <v>17.62</v>
          </cell>
          <cell r="M304" t="str">
            <v>S</v>
          </cell>
          <cell r="O304" t="str">
            <v>T</v>
          </cell>
          <cell r="P304">
            <v>16</v>
          </cell>
          <cell r="Q304">
            <v>21913497.59519235</v>
          </cell>
          <cell r="R304">
            <v>-154391.46354738623</v>
          </cell>
        </row>
        <row r="305">
          <cell r="A305">
            <v>6071</v>
          </cell>
          <cell r="C305" t="str">
            <v>P</v>
          </cell>
          <cell r="D305" t="str">
            <v>PRÉ</v>
          </cell>
          <cell r="E305" t="str">
            <v>SWAP PRÉ</v>
          </cell>
          <cell r="F305" t="str">
            <v>SENIOR S.A. CCTVM</v>
          </cell>
          <cell r="G305">
            <v>36612</v>
          </cell>
          <cell r="H305">
            <v>36983</v>
          </cell>
          <cell r="I305">
            <v>20000000</v>
          </cell>
          <cell r="J305">
            <v>21760547.506471992</v>
          </cell>
          <cell r="K305">
            <v>23644048.208044041</v>
          </cell>
          <cell r="L305">
            <v>17.635000000000002</v>
          </cell>
          <cell r="M305" t="str">
            <v>S</v>
          </cell>
          <cell r="O305" t="str">
            <v>T</v>
          </cell>
          <cell r="P305">
            <v>16</v>
          </cell>
          <cell r="Q305">
            <v>21916377.605482262</v>
          </cell>
          <cell r="R305">
            <v>-155830.09901027009</v>
          </cell>
        </row>
        <row r="306">
          <cell r="A306">
            <v>6072</v>
          </cell>
          <cell r="C306" t="str">
            <v>P</v>
          </cell>
          <cell r="D306" t="str">
            <v>PRÉ</v>
          </cell>
          <cell r="E306" t="str">
            <v>SWAP PRÉ</v>
          </cell>
          <cell r="F306" t="str">
            <v>DRAFT D.T.V.M. LTDA</v>
          </cell>
          <cell r="G306">
            <v>36612</v>
          </cell>
          <cell r="H306">
            <v>36983</v>
          </cell>
          <cell r="I306">
            <v>10000000</v>
          </cell>
          <cell r="J306">
            <v>10881474.800795319</v>
          </cell>
          <cell r="K306">
            <v>11824613.319003303</v>
          </cell>
          <cell r="L306">
            <v>17.66</v>
          </cell>
          <cell r="M306" t="str">
            <v>S</v>
          </cell>
          <cell r="O306" t="str">
            <v>T</v>
          </cell>
          <cell r="P306">
            <v>16</v>
          </cell>
          <cell r="Q306">
            <v>10960588.823783731</v>
          </cell>
          <cell r="R306">
            <v>-79114.022988412529</v>
          </cell>
        </row>
        <row r="307">
          <cell r="A307">
            <v>6082</v>
          </cell>
          <cell r="B307">
            <v>5697</v>
          </cell>
          <cell r="C307" t="str">
            <v>P</v>
          </cell>
          <cell r="D307" t="str">
            <v>CDI</v>
          </cell>
          <cell r="E307" t="str">
            <v>SWAP CDI</v>
          </cell>
          <cell r="F307" t="str">
            <v>WESTLB FIX DI FUNDO DE INVESTIMENTO FINANCEIRO</v>
          </cell>
          <cell r="G307">
            <v>36613</v>
          </cell>
          <cell r="H307">
            <v>37067</v>
          </cell>
          <cell r="I307">
            <v>17710.060000000001</v>
          </cell>
          <cell r="J307">
            <v>19232.2</v>
          </cell>
          <cell r="K307">
            <v>21503.759999999998</v>
          </cell>
          <cell r="L307">
            <v>100</v>
          </cell>
          <cell r="M307" t="str">
            <v>C</v>
          </cell>
          <cell r="O307" t="str">
            <v>T</v>
          </cell>
          <cell r="P307">
            <v>100</v>
          </cell>
          <cell r="Q307">
            <v>19232.189999999999</v>
          </cell>
          <cell r="R307">
            <v>1.0000000002037268E-2</v>
          </cell>
        </row>
        <row r="308">
          <cell r="A308">
            <v>6083</v>
          </cell>
          <cell r="B308">
            <v>5699</v>
          </cell>
          <cell r="C308" t="str">
            <v>P</v>
          </cell>
          <cell r="D308" t="str">
            <v>CDI</v>
          </cell>
          <cell r="E308" t="str">
            <v>SWAP CDI</v>
          </cell>
          <cell r="F308" t="str">
            <v>WESTLB FIX DI FUNDO DE INVESTIMENTO FINANCEIRO</v>
          </cell>
          <cell r="G308">
            <v>36613</v>
          </cell>
          <cell r="H308">
            <v>37057</v>
          </cell>
          <cell r="I308">
            <v>14860.61</v>
          </cell>
          <cell r="J308">
            <v>16137.85</v>
          </cell>
          <cell r="K308">
            <v>17976.3</v>
          </cell>
          <cell r="L308">
            <v>100</v>
          </cell>
          <cell r="M308" t="str">
            <v>C</v>
          </cell>
          <cell r="O308" t="str">
            <v>T</v>
          </cell>
          <cell r="P308">
            <v>100</v>
          </cell>
          <cell r="Q308">
            <v>16137.84</v>
          </cell>
          <cell r="R308">
            <v>1.0000000000218279E-2</v>
          </cell>
        </row>
        <row r="309">
          <cell r="A309">
            <v>6085</v>
          </cell>
          <cell r="B309">
            <v>5703</v>
          </cell>
          <cell r="C309" t="str">
            <v>P</v>
          </cell>
          <cell r="D309" t="str">
            <v>CDI</v>
          </cell>
          <cell r="E309" t="str">
            <v>SWAP CDI</v>
          </cell>
          <cell r="F309" t="str">
            <v>WESTLB FIX DI FUNDO DE INVESTIMENTO FINANCEIRO</v>
          </cell>
          <cell r="G309">
            <v>36613</v>
          </cell>
          <cell r="H309">
            <v>37000</v>
          </cell>
          <cell r="I309">
            <v>9565.15</v>
          </cell>
          <cell r="J309">
            <v>10387.25</v>
          </cell>
          <cell r="K309">
            <v>11290.63</v>
          </cell>
          <cell r="L309">
            <v>100</v>
          </cell>
          <cell r="M309" t="str">
            <v>C</v>
          </cell>
          <cell r="O309" t="str">
            <v>T</v>
          </cell>
          <cell r="P309">
            <v>100</v>
          </cell>
          <cell r="Q309">
            <v>10387.25</v>
          </cell>
          <cell r="R309">
            <v>0</v>
          </cell>
        </row>
        <row r="310">
          <cell r="A310">
            <v>6100</v>
          </cell>
          <cell r="B310">
            <v>5956</v>
          </cell>
          <cell r="C310" t="str">
            <v>P</v>
          </cell>
          <cell r="D310" t="str">
            <v>CDI</v>
          </cell>
          <cell r="E310" t="str">
            <v>SWAP CDI</v>
          </cell>
          <cell r="F310" t="str">
            <v>DRAFT D.T.V.M. LTDA</v>
          </cell>
          <cell r="G310">
            <v>36615</v>
          </cell>
          <cell r="H310">
            <v>36983</v>
          </cell>
          <cell r="I310">
            <v>30000000</v>
          </cell>
          <cell r="J310">
            <v>32534397.620000001</v>
          </cell>
          <cell r="K310">
            <v>35099087.899999999</v>
          </cell>
          <cell r="L310">
            <v>100</v>
          </cell>
          <cell r="M310" t="str">
            <v>S</v>
          </cell>
          <cell r="O310" t="str">
            <v>T</v>
          </cell>
          <cell r="P310">
            <v>100</v>
          </cell>
          <cell r="Q310">
            <v>32534397.620000001</v>
          </cell>
          <cell r="R310">
            <v>0</v>
          </cell>
        </row>
        <row r="311">
          <cell r="A311">
            <v>6101</v>
          </cell>
          <cell r="B311">
            <v>5958</v>
          </cell>
          <cell r="C311" t="str">
            <v>P</v>
          </cell>
          <cell r="D311" t="str">
            <v>CDI</v>
          </cell>
          <cell r="E311" t="str">
            <v>SWAP CDI</v>
          </cell>
          <cell r="F311" t="str">
            <v>LINK CORRETORA DE MERCADORIAS LTDA</v>
          </cell>
          <cell r="G311">
            <v>36615</v>
          </cell>
          <cell r="H311">
            <v>36983</v>
          </cell>
          <cell r="I311">
            <v>30000000</v>
          </cell>
          <cell r="J311">
            <v>32534397.620000001</v>
          </cell>
          <cell r="K311">
            <v>35099087.899999999</v>
          </cell>
          <cell r="L311">
            <v>100</v>
          </cell>
          <cell r="M311" t="str">
            <v>S</v>
          </cell>
          <cell r="O311" t="str">
            <v>T</v>
          </cell>
          <cell r="P311">
            <v>100</v>
          </cell>
          <cell r="Q311">
            <v>32534397.620000001</v>
          </cell>
          <cell r="R311">
            <v>0</v>
          </cell>
        </row>
        <row r="312">
          <cell r="A312">
            <v>6102</v>
          </cell>
          <cell r="B312">
            <v>5960</v>
          </cell>
          <cell r="C312" t="str">
            <v>P</v>
          </cell>
          <cell r="D312" t="str">
            <v>CDI</v>
          </cell>
          <cell r="E312" t="str">
            <v>SWAP CDI</v>
          </cell>
          <cell r="F312" t="str">
            <v>QUALITY CORRETORA DE MERCADORIAS LTDA</v>
          </cell>
          <cell r="G312">
            <v>36615</v>
          </cell>
          <cell r="H312">
            <v>36983</v>
          </cell>
          <cell r="I312">
            <v>10000000</v>
          </cell>
          <cell r="J312">
            <v>10844799.199999999</v>
          </cell>
          <cell r="K312">
            <v>11699695.960000001</v>
          </cell>
          <cell r="L312">
            <v>100</v>
          </cell>
          <cell r="M312" t="str">
            <v>S</v>
          </cell>
          <cell r="O312" t="str">
            <v>T</v>
          </cell>
          <cell r="P312">
            <v>100</v>
          </cell>
          <cell r="Q312">
            <v>10844799.199999999</v>
          </cell>
          <cell r="R312">
            <v>0</v>
          </cell>
        </row>
        <row r="313">
          <cell r="A313">
            <v>6103</v>
          </cell>
          <cell r="B313">
            <v>5962</v>
          </cell>
          <cell r="C313" t="str">
            <v>P</v>
          </cell>
          <cell r="D313" t="str">
            <v>CDI</v>
          </cell>
          <cell r="E313" t="str">
            <v>SWAP CDI</v>
          </cell>
          <cell r="F313" t="str">
            <v>SENIOR S.A. CCTVM</v>
          </cell>
          <cell r="G313">
            <v>36615</v>
          </cell>
          <cell r="H313">
            <v>36983</v>
          </cell>
          <cell r="I313">
            <v>20000000</v>
          </cell>
          <cell r="J313">
            <v>21689598.41</v>
          </cell>
          <cell r="K313">
            <v>23399391.93</v>
          </cell>
          <cell r="L313">
            <v>100</v>
          </cell>
          <cell r="M313" t="str">
            <v>S</v>
          </cell>
          <cell r="O313" t="str">
            <v>T</v>
          </cell>
          <cell r="P313">
            <v>100</v>
          </cell>
          <cell r="Q313">
            <v>21689598.41</v>
          </cell>
          <cell r="R313">
            <v>0</v>
          </cell>
        </row>
        <row r="314">
          <cell r="A314">
            <v>6104</v>
          </cell>
          <cell r="B314">
            <v>5964</v>
          </cell>
          <cell r="C314" t="str">
            <v>P</v>
          </cell>
          <cell r="D314" t="str">
            <v>CDI</v>
          </cell>
          <cell r="E314" t="str">
            <v>SWAP CDI</v>
          </cell>
          <cell r="F314" t="str">
            <v>SAFIC CORRETORA DE VALORES E CÂMBIO S/A</v>
          </cell>
          <cell r="G314">
            <v>36615</v>
          </cell>
          <cell r="H314">
            <v>36983</v>
          </cell>
          <cell r="I314">
            <v>20000000</v>
          </cell>
          <cell r="J314">
            <v>21689598.41</v>
          </cell>
          <cell r="K314">
            <v>23399391.93</v>
          </cell>
          <cell r="L314">
            <v>100</v>
          </cell>
          <cell r="M314" t="str">
            <v>S</v>
          </cell>
          <cell r="O314" t="str">
            <v>T</v>
          </cell>
          <cell r="P314">
            <v>100</v>
          </cell>
          <cell r="Q314">
            <v>21689598.41</v>
          </cell>
          <cell r="R314">
            <v>0</v>
          </cell>
        </row>
        <row r="315">
          <cell r="A315">
            <v>6105</v>
          </cell>
          <cell r="B315">
            <v>5966</v>
          </cell>
          <cell r="C315" t="str">
            <v>P</v>
          </cell>
          <cell r="D315" t="str">
            <v>CDI</v>
          </cell>
          <cell r="E315" t="str">
            <v>SWAP CDI</v>
          </cell>
          <cell r="F315" t="str">
            <v>BITTENCOURT S.A. C.T.V.C.</v>
          </cell>
          <cell r="G315">
            <v>36615</v>
          </cell>
          <cell r="H315">
            <v>36983</v>
          </cell>
          <cell r="I315">
            <v>10000000</v>
          </cell>
          <cell r="J315">
            <v>10844799.199999999</v>
          </cell>
          <cell r="K315">
            <v>11699695.960000001</v>
          </cell>
          <cell r="L315">
            <v>100</v>
          </cell>
          <cell r="M315" t="str">
            <v>S</v>
          </cell>
          <cell r="O315" t="str">
            <v>T</v>
          </cell>
          <cell r="P315">
            <v>100</v>
          </cell>
          <cell r="Q315">
            <v>10844799.199999999</v>
          </cell>
          <cell r="R315">
            <v>0</v>
          </cell>
        </row>
        <row r="316">
          <cell r="A316">
            <v>6108</v>
          </cell>
          <cell r="C316" t="str">
            <v>P</v>
          </cell>
          <cell r="D316" t="str">
            <v>PRÉ</v>
          </cell>
          <cell r="E316" t="str">
            <v>SWAP PRÉ</v>
          </cell>
          <cell r="F316" t="str">
            <v>SAFIC CORRETORA DE VALORES DE CÂMBIO LTDA</v>
          </cell>
          <cell r="G316">
            <v>36616</v>
          </cell>
          <cell r="H316">
            <v>36983</v>
          </cell>
          <cell r="I316">
            <v>25000000</v>
          </cell>
          <cell r="J316">
            <v>27131101.340776626</v>
          </cell>
          <cell r="K316">
            <v>29457031.375949051</v>
          </cell>
          <cell r="L316">
            <v>17.46</v>
          </cell>
          <cell r="M316" t="str">
            <v>S</v>
          </cell>
          <cell r="O316" t="str">
            <v>T</v>
          </cell>
          <cell r="P316">
            <v>16</v>
          </cell>
          <cell r="Q316">
            <v>27304606.093308453</v>
          </cell>
          <cell r="R316">
            <v>-173504.7525318265</v>
          </cell>
        </row>
        <row r="317">
          <cell r="A317">
            <v>6109</v>
          </cell>
          <cell r="B317">
            <v>6084</v>
          </cell>
          <cell r="C317" t="str">
            <v>P</v>
          </cell>
          <cell r="D317" t="str">
            <v>CDI</v>
          </cell>
          <cell r="E317" t="str">
            <v>SWAP CDI</v>
          </cell>
          <cell r="F317" t="str">
            <v>SENIOR S.A. CCTVM</v>
          </cell>
          <cell r="G317">
            <v>36616</v>
          </cell>
          <cell r="H317">
            <v>36983</v>
          </cell>
          <cell r="I317">
            <v>10000000</v>
          </cell>
          <cell r="J317">
            <v>10837540.369999999</v>
          </cell>
          <cell r="K317">
            <v>11691864.91</v>
          </cell>
          <cell r="L317">
            <v>100</v>
          </cell>
          <cell r="M317" t="str">
            <v>S</v>
          </cell>
          <cell r="O317" t="str">
            <v>T</v>
          </cell>
          <cell r="P317">
            <v>100</v>
          </cell>
          <cell r="Q317">
            <v>10837540.359999999</v>
          </cell>
          <cell r="R317">
            <v>9.9999997764825821E-3</v>
          </cell>
        </row>
        <row r="318">
          <cell r="A318">
            <v>6110</v>
          </cell>
          <cell r="C318" t="str">
            <v>P</v>
          </cell>
          <cell r="D318" t="str">
            <v>PRÉ</v>
          </cell>
          <cell r="E318" t="str">
            <v>SWAP PRÉ</v>
          </cell>
          <cell r="F318" t="str">
            <v>DRAFT D.T.V.M. LTDA</v>
          </cell>
          <cell r="G318">
            <v>36616</v>
          </cell>
          <cell r="H318">
            <v>36983</v>
          </cell>
          <cell r="I318">
            <v>40000000</v>
          </cell>
          <cell r="J318">
            <v>43429483.642839156</v>
          </cell>
          <cell r="K318">
            <v>47174201.430928618</v>
          </cell>
          <cell r="L318">
            <v>17.565000000000001</v>
          </cell>
          <cell r="M318" t="str">
            <v>S</v>
          </cell>
          <cell r="O318" t="str">
            <v>T</v>
          </cell>
          <cell r="P318">
            <v>16</v>
          </cell>
          <cell r="Q318">
            <v>43727182.532370664</v>
          </cell>
          <cell r="R318">
            <v>-297698.88953150809</v>
          </cell>
        </row>
        <row r="319">
          <cell r="A319">
            <v>6112</v>
          </cell>
          <cell r="B319">
            <v>6199</v>
          </cell>
          <cell r="C319" t="str">
            <v>P</v>
          </cell>
          <cell r="D319" t="str">
            <v>CDI</v>
          </cell>
          <cell r="E319" t="str">
            <v>SWAP CDI</v>
          </cell>
          <cell r="F319" t="str">
            <v>SENIOR S.A. CCTVM</v>
          </cell>
          <cell r="G319">
            <v>36619</v>
          </cell>
          <cell r="H319">
            <v>36983</v>
          </cell>
          <cell r="I319">
            <v>20000000</v>
          </cell>
          <cell r="J319">
            <v>21660580.050000001</v>
          </cell>
          <cell r="K319">
            <v>23368086.050000001</v>
          </cell>
          <cell r="L319">
            <v>100</v>
          </cell>
          <cell r="M319" t="str">
            <v>S</v>
          </cell>
          <cell r="O319" t="str">
            <v>T</v>
          </cell>
          <cell r="P319">
            <v>100</v>
          </cell>
          <cell r="Q319">
            <v>21660580.050000001</v>
          </cell>
          <cell r="R319">
            <v>0</v>
          </cell>
        </row>
        <row r="320">
          <cell r="A320">
            <v>6113</v>
          </cell>
          <cell r="B320">
            <v>6201</v>
          </cell>
          <cell r="C320" t="str">
            <v>P</v>
          </cell>
          <cell r="D320" t="str">
            <v>CDI</v>
          </cell>
          <cell r="E320" t="str">
            <v>SWAP CDI</v>
          </cell>
          <cell r="F320" t="str">
            <v>SAFIC CORRETORA DE VALORES E CÂMBIO S/A</v>
          </cell>
          <cell r="G320">
            <v>36619</v>
          </cell>
          <cell r="H320">
            <v>36983</v>
          </cell>
          <cell r="I320">
            <v>25000000</v>
          </cell>
          <cell r="J320">
            <v>27075725.07</v>
          </cell>
          <cell r="K320">
            <v>29210107.57</v>
          </cell>
          <cell r="L320">
            <v>100</v>
          </cell>
          <cell r="M320" t="str">
            <v>S</v>
          </cell>
          <cell r="O320" t="str">
            <v>T</v>
          </cell>
          <cell r="P320">
            <v>100</v>
          </cell>
          <cell r="Q320">
            <v>27075725.07</v>
          </cell>
          <cell r="R320">
            <v>0</v>
          </cell>
        </row>
        <row r="321">
          <cell r="A321">
            <v>6114</v>
          </cell>
          <cell r="C321" t="str">
            <v>P</v>
          </cell>
          <cell r="D321" t="str">
            <v>PRÉ</v>
          </cell>
          <cell r="E321" t="str">
            <v>SWAP PRÉ</v>
          </cell>
          <cell r="F321" t="str">
            <v>DRAFT D.T.V.M. LTDA</v>
          </cell>
          <cell r="G321">
            <v>36619</v>
          </cell>
          <cell r="H321">
            <v>36983</v>
          </cell>
          <cell r="I321">
            <v>10000000</v>
          </cell>
          <cell r="J321">
            <v>10847580.375364823</v>
          </cell>
          <cell r="K321">
            <v>11788293.18234664</v>
          </cell>
          <cell r="L321">
            <v>17.670000000000002</v>
          </cell>
          <cell r="M321" t="str">
            <v>S</v>
          </cell>
          <cell r="O321" t="str">
            <v>T</v>
          </cell>
          <cell r="P321">
            <v>16</v>
          </cell>
          <cell r="Q321">
            <v>10926922.599512571</v>
          </cell>
          <cell r="R321">
            <v>-79342.224147748202</v>
          </cell>
        </row>
        <row r="322">
          <cell r="A322">
            <v>6115</v>
          </cell>
          <cell r="B322">
            <v>6295</v>
          </cell>
          <cell r="C322" t="str">
            <v>P</v>
          </cell>
          <cell r="D322" t="str">
            <v>CDI</v>
          </cell>
          <cell r="E322" t="str">
            <v>SWAP CDI</v>
          </cell>
          <cell r="F322" t="str">
            <v>SAFIC CORRETORA DE VALORES E CÂMBIO S/A</v>
          </cell>
          <cell r="G322">
            <v>36620</v>
          </cell>
          <cell r="H322">
            <v>36983</v>
          </cell>
          <cell r="I322">
            <v>10000000</v>
          </cell>
          <cell r="J322">
            <v>10823051.789999999</v>
          </cell>
          <cell r="K322">
            <v>11676234.199999999</v>
          </cell>
          <cell r="L322">
            <v>100</v>
          </cell>
          <cell r="M322" t="str">
            <v>S</v>
          </cell>
          <cell r="O322" t="str">
            <v>T</v>
          </cell>
          <cell r="P322">
            <v>100</v>
          </cell>
          <cell r="Q322">
            <v>10823051.789999999</v>
          </cell>
          <cell r="R322">
            <v>0</v>
          </cell>
        </row>
        <row r="323">
          <cell r="A323">
            <v>6118</v>
          </cell>
          <cell r="C323" t="str">
            <v>P</v>
          </cell>
          <cell r="D323" t="str">
            <v>PRÉ</v>
          </cell>
          <cell r="E323" t="str">
            <v>SWAP PRÉ</v>
          </cell>
          <cell r="F323" t="str">
            <v>SENIOR S.A. CCTVM</v>
          </cell>
          <cell r="G323">
            <v>36621</v>
          </cell>
          <cell r="H323">
            <v>36983</v>
          </cell>
          <cell r="I323">
            <v>10000000</v>
          </cell>
          <cell r="J323">
            <v>10850977.313140241</v>
          </cell>
          <cell r="K323">
            <v>11806829.462432895</v>
          </cell>
          <cell r="L323">
            <v>17.96</v>
          </cell>
          <cell r="M323" t="str">
            <v>S</v>
          </cell>
          <cell r="O323" t="str">
            <v>T</v>
          </cell>
          <cell r="P323">
            <v>16</v>
          </cell>
          <cell r="Q323">
            <v>10944104.433612922</v>
          </cell>
          <cell r="R323">
            <v>-93127.120472680777</v>
          </cell>
        </row>
        <row r="324">
          <cell r="A324">
            <v>6119</v>
          </cell>
          <cell r="C324" t="str">
            <v>P</v>
          </cell>
          <cell r="D324" t="str">
            <v>PRÉ</v>
          </cell>
          <cell r="E324" t="str">
            <v>SWAP PRÉ</v>
          </cell>
          <cell r="F324" t="str">
            <v>SAFIC CORRETORA DE VALORES DE CÂMBIO LTDA</v>
          </cell>
          <cell r="G324">
            <v>36621</v>
          </cell>
          <cell r="H324">
            <v>36983</v>
          </cell>
          <cell r="I324">
            <v>55000000</v>
          </cell>
          <cell r="J324">
            <v>59742881.237384789</v>
          </cell>
          <cell r="K324">
            <v>65075953.681279629</v>
          </cell>
          <cell r="L324">
            <v>18.21</v>
          </cell>
          <cell r="M324" t="str">
            <v>S</v>
          </cell>
          <cell r="O324" t="str">
            <v>T</v>
          </cell>
          <cell r="P324">
            <v>16</v>
          </cell>
          <cell r="Q324">
            <v>60320853.74578853</v>
          </cell>
          <cell r="R324">
            <v>-577972.50840374082</v>
          </cell>
        </row>
        <row r="325">
          <cell r="A325">
            <v>6120</v>
          </cell>
          <cell r="B325">
            <v>6382</v>
          </cell>
          <cell r="C325" t="str">
            <v>P</v>
          </cell>
          <cell r="D325" t="str">
            <v>CDI</v>
          </cell>
          <cell r="E325" t="str">
            <v>SWAP CDI</v>
          </cell>
          <cell r="F325" t="str">
            <v>SAFIC CORRETORA DE VALORES E CÂMBIO S/A</v>
          </cell>
          <cell r="G325">
            <v>36621</v>
          </cell>
          <cell r="H325">
            <v>36983</v>
          </cell>
          <cell r="I325">
            <v>55000000</v>
          </cell>
          <cell r="J325">
            <v>59486981.200000003</v>
          </cell>
          <cell r="K325">
            <v>64176346.719999999</v>
          </cell>
          <cell r="L325">
            <v>100</v>
          </cell>
          <cell r="M325" t="str">
            <v>S</v>
          </cell>
          <cell r="O325" t="str">
            <v>T</v>
          </cell>
          <cell r="P325">
            <v>100</v>
          </cell>
          <cell r="Q325">
            <v>59486981.189999998</v>
          </cell>
          <cell r="R325">
            <v>1.000000536441803E-2</v>
          </cell>
        </row>
        <row r="326">
          <cell r="A326">
            <v>6121</v>
          </cell>
          <cell r="C326" t="str">
            <v>P</v>
          </cell>
          <cell r="D326" t="str">
            <v>PRÉ</v>
          </cell>
          <cell r="E326" t="str">
            <v>SWAP PRÉ</v>
          </cell>
          <cell r="F326" t="str">
            <v>SAFIC CORRETORA DE VALORES DE CÂMBIO LTDA</v>
          </cell>
          <cell r="G326">
            <v>36622</v>
          </cell>
          <cell r="H326">
            <v>36983</v>
          </cell>
          <cell r="I326">
            <v>20000000</v>
          </cell>
          <cell r="J326">
            <v>21691547.532710526</v>
          </cell>
          <cell r="K326">
            <v>23601823.740123648</v>
          </cell>
          <cell r="L326">
            <v>17.954999999999998</v>
          </cell>
          <cell r="M326" t="str">
            <v>S</v>
          </cell>
          <cell r="O326" t="str">
            <v>T</v>
          </cell>
          <cell r="P326">
            <v>16</v>
          </cell>
          <cell r="Q326">
            <v>21877238.479432814</v>
          </cell>
          <cell r="R326">
            <v>-185690.94672228768</v>
          </cell>
        </row>
        <row r="327">
          <cell r="A327">
            <v>6122</v>
          </cell>
          <cell r="B327">
            <v>6550</v>
          </cell>
          <cell r="C327" t="str">
            <v>P</v>
          </cell>
          <cell r="D327" t="str">
            <v>CDI</v>
          </cell>
          <cell r="E327" t="str">
            <v>SWAP CDI</v>
          </cell>
          <cell r="F327" t="str">
            <v>SAFIC CORRETORA DE VALORES E CÂMBIO S/A</v>
          </cell>
          <cell r="G327">
            <v>36622</v>
          </cell>
          <cell r="H327">
            <v>36983</v>
          </cell>
          <cell r="I327">
            <v>20000000</v>
          </cell>
          <cell r="J327">
            <v>21617136.170000002</v>
          </cell>
          <cell r="K327">
            <v>23321217.48</v>
          </cell>
          <cell r="L327">
            <v>100</v>
          </cell>
          <cell r="M327" t="str">
            <v>S</v>
          </cell>
          <cell r="O327" t="str">
            <v>T</v>
          </cell>
          <cell r="P327">
            <v>100</v>
          </cell>
          <cell r="Q327">
            <v>21617136.16</v>
          </cell>
          <cell r="R327">
            <v>1.0000001639127731E-2</v>
          </cell>
        </row>
        <row r="328">
          <cell r="A328">
            <v>6123</v>
          </cell>
          <cell r="B328">
            <v>6552</v>
          </cell>
          <cell r="C328" t="str">
            <v>P</v>
          </cell>
          <cell r="D328" t="str">
            <v>CDI</v>
          </cell>
          <cell r="E328" t="str">
            <v>SWAP CDI</v>
          </cell>
          <cell r="F328" t="str">
            <v>SENIOR S.A. CCTVM</v>
          </cell>
          <cell r="G328">
            <v>36622</v>
          </cell>
          <cell r="H328">
            <v>36983</v>
          </cell>
          <cell r="I328">
            <v>10000000</v>
          </cell>
          <cell r="J328">
            <v>10808568.08</v>
          </cell>
          <cell r="K328">
            <v>11660608.74</v>
          </cell>
          <cell r="L328">
            <v>100</v>
          </cell>
          <cell r="M328" t="str">
            <v>S</v>
          </cell>
          <cell r="O328" t="str">
            <v>T</v>
          </cell>
          <cell r="P328">
            <v>100</v>
          </cell>
          <cell r="Q328">
            <v>10808568.08</v>
          </cell>
          <cell r="R328">
            <v>0</v>
          </cell>
        </row>
        <row r="329">
          <cell r="A329">
            <v>6124</v>
          </cell>
          <cell r="C329" t="str">
            <v>P</v>
          </cell>
          <cell r="D329" t="str">
            <v>PRÉ</v>
          </cell>
          <cell r="E329" t="str">
            <v>SWAP PRÉ</v>
          </cell>
          <cell r="F329" t="str">
            <v>SENIOR S.A. CCTVM</v>
          </cell>
          <cell r="G329">
            <v>36622</v>
          </cell>
          <cell r="H329">
            <v>36983</v>
          </cell>
          <cell r="I329">
            <v>10000000</v>
          </cell>
          <cell r="J329">
            <v>10862938.749100925</v>
          </cell>
          <cell r="K329">
            <v>11839035.079147402</v>
          </cell>
          <cell r="L329">
            <v>18.335000000000001</v>
          </cell>
          <cell r="M329" t="str">
            <v>S</v>
          </cell>
          <cell r="O329" t="str">
            <v>T</v>
          </cell>
          <cell r="P329">
            <v>16</v>
          </cell>
          <cell r="Q329">
            <v>10973956.785914101</v>
          </cell>
          <cell r="R329">
            <v>-111018.03681317531</v>
          </cell>
        </row>
        <row r="330">
          <cell r="A330">
            <v>6132</v>
          </cell>
          <cell r="B330">
            <v>6792</v>
          </cell>
          <cell r="C330" t="str">
            <v>P</v>
          </cell>
          <cell r="D330" t="str">
            <v>CDI</v>
          </cell>
          <cell r="E330" t="str">
            <v>SWAP CDI</v>
          </cell>
          <cell r="F330" t="str">
            <v>SAFIC CORRETORA DE VALORES E CÂMBIO S/A</v>
          </cell>
          <cell r="G330">
            <v>36626</v>
          </cell>
          <cell r="H330">
            <v>36997</v>
          </cell>
          <cell r="I330">
            <v>20000000</v>
          </cell>
          <cell r="J330">
            <v>21588171.34</v>
          </cell>
          <cell r="K330">
            <v>23421638.170000002</v>
          </cell>
          <cell r="L330">
            <v>100</v>
          </cell>
          <cell r="M330" t="str">
            <v>S</v>
          </cell>
          <cell r="O330" t="str">
            <v>T</v>
          </cell>
          <cell r="P330">
            <v>100</v>
          </cell>
          <cell r="Q330">
            <v>21588171.329999998</v>
          </cell>
          <cell r="R330">
            <v>1.0000001639127731E-2</v>
          </cell>
        </row>
        <row r="331">
          <cell r="A331">
            <v>6133</v>
          </cell>
          <cell r="C331" t="str">
            <v>P</v>
          </cell>
          <cell r="D331" t="str">
            <v>PRÉ</v>
          </cell>
          <cell r="E331" t="str">
            <v>SWAP PRÉ</v>
          </cell>
          <cell r="F331" t="str">
            <v>SAFIC CORRETORA DE VALORES DE CÂMBIO LTDA</v>
          </cell>
          <cell r="G331">
            <v>36626</v>
          </cell>
          <cell r="H331">
            <v>36997</v>
          </cell>
          <cell r="I331">
            <v>20000000</v>
          </cell>
          <cell r="J331">
            <v>21656194.174396094</v>
          </cell>
          <cell r="K331">
            <v>23720692.401776265</v>
          </cell>
          <cell r="L331">
            <v>18.004999999999999</v>
          </cell>
          <cell r="M331" t="str">
            <v>S</v>
          </cell>
          <cell r="O331" t="str">
            <v>T</v>
          </cell>
          <cell r="P331">
            <v>15.98</v>
          </cell>
          <cell r="Q331">
            <v>21863815.251942057</v>
          </cell>
          <cell r="R331">
            <v>-207621.07754596323</v>
          </cell>
        </row>
        <row r="332">
          <cell r="A332">
            <v>6134</v>
          </cell>
          <cell r="B332">
            <v>6796</v>
          </cell>
          <cell r="C332" t="str">
            <v>P</v>
          </cell>
          <cell r="D332" t="str">
            <v>CDI</v>
          </cell>
          <cell r="E332" t="str">
            <v>SWAP CDI</v>
          </cell>
          <cell r="F332" t="str">
            <v>C.M. CAPITAL MARKETS DISTR. TÍT. VAL. MOB. LTDA</v>
          </cell>
          <cell r="G332">
            <v>36626</v>
          </cell>
          <cell r="H332">
            <v>36997</v>
          </cell>
          <cell r="I332">
            <v>10000000</v>
          </cell>
          <cell r="J332">
            <v>10794085.67</v>
          </cell>
          <cell r="K332">
            <v>11710819.09</v>
          </cell>
          <cell r="L332">
            <v>100</v>
          </cell>
          <cell r="M332" t="str">
            <v>S</v>
          </cell>
          <cell r="O332" t="str">
            <v>T</v>
          </cell>
          <cell r="P332">
            <v>100</v>
          </cell>
          <cell r="Q332">
            <v>10794085.67</v>
          </cell>
          <cell r="R332">
            <v>0</v>
          </cell>
        </row>
        <row r="333">
          <cell r="A333">
            <v>6138</v>
          </cell>
          <cell r="B333">
            <v>6881</v>
          </cell>
          <cell r="C333" t="str">
            <v>P</v>
          </cell>
          <cell r="D333" t="str">
            <v>CDI</v>
          </cell>
          <cell r="E333" t="str">
            <v>SWAP CDI</v>
          </cell>
          <cell r="F333" t="str">
            <v>SAFIC CORRETORA DE VALORES E CÂMBIO S/A</v>
          </cell>
          <cell r="G333">
            <v>36627</v>
          </cell>
          <cell r="H333">
            <v>36997</v>
          </cell>
          <cell r="I333">
            <v>20000000</v>
          </cell>
          <cell r="J333">
            <v>21573714.329999998</v>
          </cell>
          <cell r="K333">
            <v>23405953.34</v>
          </cell>
          <cell r="L333">
            <v>100</v>
          </cell>
          <cell r="M333" t="str">
            <v>S</v>
          </cell>
          <cell r="O333" t="str">
            <v>T</v>
          </cell>
          <cell r="P333">
            <v>100</v>
          </cell>
          <cell r="Q333">
            <v>21573714.32</v>
          </cell>
          <cell r="R333">
            <v>9.9999979138374329E-3</v>
          </cell>
        </row>
        <row r="334">
          <cell r="A334">
            <v>6139</v>
          </cell>
          <cell r="B334">
            <v>6970</v>
          </cell>
          <cell r="C334" t="str">
            <v>P</v>
          </cell>
          <cell r="D334" t="str">
            <v>CDI</v>
          </cell>
          <cell r="E334" t="str">
            <v>SWAP CDI</v>
          </cell>
          <cell r="F334" t="str">
            <v>SAFIC CORRETORA DE VALORES E CÂMBIO S/A</v>
          </cell>
          <cell r="G334">
            <v>36628</v>
          </cell>
          <cell r="H334">
            <v>36997</v>
          </cell>
          <cell r="I334">
            <v>10000000</v>
          </cell>
          <cell r="J334">
            <v>10779629.880000001</v>
          </cell>
          <cell r="K334">
            <v>11695135.58</v>
          </cell>
          <cell r="L334">
            <v>100</v>
          </cell>
          <cell r="M334" t="str">
            <v>S</v>
          </cell>
          <cell r="O334" t="str">
            <v>T</v>
          </cell>
          <cell r="P334">
            <v>100</v>
          </cell>
          <cell r="Q334">
            <v>10779629.880000001</v>
          </cell>
          <cell r="R334">
            <v>0</v>
          </cell>
        </row>
        <row r="335">
          <cell r="A335">
            <v>6140</v>
          </cell>
          <cell r="B335">
            <v>7039</v>
          </cell>
          <cell r="C335" t="str">
            <v>P</v>
          </cell>
          <cell r="D335" t="str">
            <v>CDI</v>
          </cell>
          <cell r="E335" t="str">
            <v>SWAP CDI</v>
          </cell>
          <cell r="F335" t="str">
            <v>BITTENCOURT S.A. C.T.V.C.</v>
          </cell>
          <cell r="G335">
            <v>36629</v>
          </cell>
          <cell r="H335">
            <v>37064</v>
          </cell>
          <cell r="I335">
            <v>1485035</v>
          </cell>
          <cell r="J335">
            <v>1599739.67</v>
          </cell>
          <cell r="K335">
            <v>1787569.92</v>
          </cell>
          <cell r="L335">
            <v>100</v>
          </cell>
          <cell r="M335" t="str">
            <v>S</v>
          </cell>
          <cell r="O335" t="str">
            <v>T</v>
          </cell>
          <cell r="P335">
            <v>100</v>
          </cell>
          <cell r="Q335">
            <v>1599739.67</v>
          </cell>
          <cell r="R335">
            <v>0</v>
          </cell>
        </row>
        <row r="336">
          <cell r="A336">
            <v>6141</v>
          </cell>
          <cell r="C336" t="str">
            <v>P</v>
          </cell>
          <cell r="D336" t="str">
            <v>USDCOM</v>
          </cell>
          <cell r="E336" t="str">
            <v>SWAP USD</v>
          </cell>
          <cell r="F336" t="str">
            <v>BUNGE FERTILIZANTES S/A</v>
          </cell>
          <cell r="G336">
            <v>36630</v>
          </cell>
          <cell r="H336">
            <v>36810</v>
          </cell>
          <cell r="I336">
            <v>8816500</v>
          </cell>
          <cell r="J336">
            <v>9499745.916666666</v>
          </cell>
          <cell r="K336">
            <v>9516685</v>
          </cell>
          <cell r="L336">
            <v>6</v>
          </cell>
          <cell r="O336" t="str">
            <v>T</v>
          </cell>
          <cell r="P336">
            <v>14.66</v>
          </cell>
          <cell r="Q336">
            <v>9474248.198247999</v>
          </cell>
          <cell r="R336">
            <v>25497.718418667093</v>
          </cell>
        </row>
        <row r="337">
          <cell r="A337">
            <v>6144</v>
          </cell>
          <cell r="C337" t="str">
            <v>P</v>
          </cell>
          <cell r="D337" t="str">
            <v>USDCOM</v>
          </cell>
          <cell r="E337" t="str">
            <v>SWAP USD</v>
          </cell>
          <cell r="F337" t="str">
            <v>WESTDEUTSCHE LANDESBANK GIROZENTRALE (NEW YORK)</v>
          </cell>
          <cell r="G337">
            <v>36633</v>
          </cell>
          <cell r="H337">
            <v>36881</v>
          </cell>
          <cell r="I337">
            <v>50000</v>
          </cell>
          <cell r="J337">
            <v>53865.852663912723</v>
          </cell>
          <cell r="K337">
            <v>54880.777460014826</v>
          </cell>
          <cell r="L337">
            <v>8.6</v>
          </cell>
          <cell r="O337" t="str">
            <v>T</v>
          </cell>
          <cell r="P337">
            <v>7.52</v>
          </cell>
          <cell r="Q337">
            <v>53956.705905298586</v>
          </cell>
          <cell r="R337">
            <v>-90.85324138586293</v>
          </cell>
        </row>
        <row r="338">
          <cell r="A338">
            <v>6145</v>
          </cell>
          <cell r="B338">
            <v>7348</v>
          </cell>
          <cell r="C338" t="str">
            <v>P</v>
          </cell>
          <cell r="D338" t="str">
            <v>CDI</v>
          </cell>
          <cell r="E338" t="str">
            <v>SWAP CDI</v>
          </cell>
          <cell r="F338" t="str">
            <v>INTERBANK S.A. CORR. CÂMBIO, TÍTS. E VALS. MOBILIÁ</v>
          </cell>
          <cell r="G338">
            <v>36634</v>
          </cell>
          <cell r="H338">
            <v>37158</v>
          </cell>
          <cell r="I338">
            <v>8936500</v>
          </cell>
          <cell r="J338">
            <v>9607357.2599999998</v>
          </cell>
          <cell r="K338">
            <v>11185586.23</v>
          </cell>
          <cell r="L338">
            <v>100</v>
          </cell>
          <cell r="M338" t="str">
            <v>S</v>
          </cell>
          <cell r="O338" t="str">
            <v>T</v>
          </cell>
          <cell r="P338">
            <v>100</v>
          </cell>
          <cell r="Q338">
            <v>9607357.25</v>
          </cell>
          <cell r="R338">
            <v>9.9999997764825821E-3</v>
          </cell>
        </row>
        <row r="339">
          <cell r="A339">
            <v>6146</v>
          </cell>
          <cell r="B339">
            <v>7350</v>
          </cell>
          <cell r="C339" t="str">
            <v>P</v>
          </cell>
          <cell r="D339" t="str">
            <v>CDI</v>
          </cell>
          <cell r="E339" t="str">
            <v>SWAP CDI</v>
          </cell>
          <cell r="F339" t="str">
            <v>FINABANK CORRETORA C.T.V.M. LTDA</v>
          </cell>
          <cell r="G339">
            <v>36634</v>
          </cell>
          <cell r="H339">
            <v>36983</v>
          </cell>
          <cell r="I339">
            <v>17873000</v>
          </cell>
          <cell r="J339">
            <v>19214714.530000001</v>
          </cell>
          <cell r="K339">
            <v>20729412.670000002</v>
          </cell>
          <cell r="L339">
            <v>100</v>
          </cell>
          <cell r="M339" t="str">
            <v>S</v>
          </cell>
          <cell r="O339" t="str">
            <v>T</v>
          </cell>
          <cell r="P339">
            <v>100</v>
          </cell>
          <cell r="Q339">
            <v>19214714.52</v>
          </cell>
          <cell r="R339">
            <v>1.0000001639127731E-2</v>
          </cell>
        </row>
        <row r="340">
          <cell r="A340">
            <v>6149</v>
          </cell>
          <cell r="C340" t="str">
            <v>P</v>
          </cell>
          <cell r="D340" t="str">
            <v>USDCOM</v>
          </cell>
          <cell r="E340" t="str">
            <v>SWAP USD</v>
          </cell>
          <cell r="F340" t="str">
            <v>INTERBANK S.A. CORR. CÂMBIO, TÍTS. E VALS. MOBILIÁ</v>
          </cell>
          <cell r="G340">
            <v>36634</v>
          </cell>
          <cell r="H340">
            <v>37069</v>
          </cell>
          <cell r="I340">
            <v>8936500</v>
          </cell>
          <cell r="J340">
            <v>9684574.414583331</v>
          </cell>
          <cell r="K340">
            <v>10412878.002083333</v>
          </cell>
          <cell r="L340">
            <v>10.51</v>
          </cell>
          <cell r="O340" t="str">
            <v>T</v>
          </cell>
          <cell r="P340">
            <v>8.08</v>
          </cell>
          <cell r="Q340">
            <v>9817777.8591130711</v>
          </cell>
          <cell r="R340">
            <v>-133203.44452974014</v>
          </cell>
        </row>
        <row r="341">
          <cell r="A341">
            <v>6150</v>
          </cell>
          <cell r="C341" t="str">
            <v>P</v>
          </cell>
          <cell r="D341" t="str">
            <v>USDCOM</v>
          </cell>
          <cell r="E341" t="str">
            <v>SWAP USD</v>
          </cell>
          <cell r="F341" t="str">
            <v>WESTLB FIX DI FUNDO DE INVESTIMENTO FINANCEIRO</v>
          </cell>
          <cell r="G341">
            <v>36635</v>
          </cell>
          <cell r="H341">
            <v>37000</v>
          </cell>
          <cell r="I341">
            <v>127904.17</v>
          </cell>
          <cell r="J341">
            <v>139191.80355149519</v>
          </cell>
          <cell r="K341">
            <v>146089.80607710005</v>
          </cell>
          <cell r="L341">
            <v>9.25</v>
          </cell>
          <cell r="O341" t="str">
            <v>T</v>
          </cell>
          <cell r="P341">
            <v>7.81</v>
          </cell>
          <cell r="Q341">
            <v>139986.5245947334</v>
          </cell>
          <cell r="R341">
            <v>-794.72104323821259</v>
          </cell>
        </row>
        <row r="342">
          <cell r="A342">
            <v>6152</v>
          </cell>
          <cell r="B342">
            <v>7611</v>
          </cell>
          <cell r="C342" t="str">
            <v>P</v>
          </cell>
          <cell r="D342" t="str">
            <v>CDI</v>
          </cell>
          <cell r="E342" t="str">
            <v>SWAP CDI</v>
          </cell>
          <cell r="F342" t="str">
            <v>WESTLB US HEDGE - FIF CAMBIAL</v>
          </cell>
          <cell r="G342">
            <v>36636</v>
          </cell>
          <cell r="H342">
            <v>36983</v>
          </cell>
          <cell r="I342">
            <v>10039536.41</v>
          </cell>
          <cell r="J342">
            <v>10778699.970000001</v>
          </cell>
          <cell r="K342">
            <v>11628386.119999999</v>
          </cell>
          <cell r="L342">
            <v>100</v>
          </cell>
          <cell r="M342" t="str">
            <v>C</v>
          </cell>
          <cell r="O342" t="str">
            <v>T</v>
          </cell>
          <cell r="P342">
            <v>100</v>
          </cell>
          <cell r="Q342">
            <v>10778699.970000001</v>
          </cell>
          <cell r="R342">
            <v>0</v>
          </cell>
        </row>
        <row r="343">
          <cell r="A343">
            <v>6153</v>
          </cell>
          <cell r="B343">
            <v>56273</v>
          </cell>
          <cell r="C343" t="str">
            <v>P</v>
          </cell>
          <cell r="D343" t="str">
            <v>PRÉ</v>
          </cell>
          <cell r="E343" t="str">
            <v>SWAP PRÉ</v>
          </cell>
          <cell r="F343" t="str">
            <v>PHILIPS DO BRASIL LTDA</v>
          </cell>
          <cell r="G343">
            <v>36640</v>
          </cell>
          <cell r="H343">
            <v>36889</v>
          </cell>
          <cell r="I343">
            <v>466707.95</v>
          </cell>
          <cell r="J343">
            <v>487701.17953827267</v>
          </cell>
          <cell r="K343">
            <v>499999.99350150552</v>
          </cell>
          <cell r="L343">
            <v>10.4751935</v>
          </cell>
          <cell r="M343" t="str">
            <v>S</v>
          </cell>
          <cell r="O343" t="str">
            <v>T</v>
          </cell>
          <cell r="P343">
            <v>15.91</v>
          </cell>
          <cell r="Q343">
            <v>481883.29373696813</v>
          </cell>
          <cell r="R343">
            <v>5817.8858013045392</v>
          </cell>
        </row>
        <row r="344">
          <cell r="A344">
            <v>6154</v>
          </cell>
          <cell r="B344">
            <v>56274</v>
          </cell>
          <cell r="C344" t="str">
            <v>P</v>
          </cell>
          <cell r="D344" t="str">
            <v>PRÉ</v>
          </cell>
          <cell r="E344" t="str">
            <v>SWAP PRÉ</v>
          </cell>
          <cell r="F344" t="str">
            <v>PHILIPS DO BRASIL LTDA</v>
          </cell>
          <cell r="G344">
            <v>36640</v>
          </cell>
          <cell r="H344">
            <v>36980</v>
          </cell>
          <cell r="I344">
            <v>4479850.3</v>
          </cell>
          <cell r="J344">
            <v>4671649.0276156534</v>
          </cell>
          <cell r="K344">
            <v>4900000.0029670233</v>
          </cell>
          <cell r="L344">
            <v>9.9569615000000002</v>
          </cell>
          <cell r="M344" t="str">
            <v>S</v>
          </cell>
          <cell r="O344" t="str">
            <v>T</v>
          </cell>
          <cell r="P344">
            <v>16.149999999999999</v>
          </cell>
          <cell r="Q344">
            <v>4544796.0627519423</v>
          </cell>
          <cell r="R344">
            <v>126852.96486371104</v>
          </cell>
        </row>
        <row r="345">
          <cell r="A345">
            <v>6156</v>
          </cell>
          <cell r="C345" t="str">
            <v>P</v>
          </cell>
          <cell r="D345" t="str">
            <v>PRÉ</v>
          </cell>
          <cell r="E345" t="str">
            <v>SWAP PRÉ</v>
          </cell>
          <cell r="F345" t="str">
            <v>FDO. DE INVEST. FINANC. EXCELLENCE II</v>
          </cell>
          <cell r="G345">
            <v>36640</v>
          </cell>
          <cell r="H345">
            <v>36893</v>
          </cell>
          <cell r="I345">
            <v>20000000</v>
          </cell>
          <cell r="J345">
            <v>21616383.231640354</v>
          </cell>
          <cell r="K345">
            <v>22632767.187107906</v>
          </cell>
          <cell r="L345">
            <v>19.239999999999998</v>
          </cell>
          <cell r="M345" t="str">
            <v>S</v>
          </cell>
          <cell r="O345" t="str">
            <v>T</v>
          </cell>
          <cell r="P345">
            <v>15.45</v>
          </cell>
          <cell r="Q345">
            <v>21799428.699278593</v>
          </cell>
          <cell r="R345">
            <v>-183045.46763823926</v>
          </cell>
        </row>
        <row r="346">
          <cell r="A346">
            <v>6157</v>
          </cell>
          <cell r="B346">
            <v>7731</v>
          </cell>
          <cell r="C346" t="str">
            <v>P</v>
          </cell>
          <cell r="D346" t="str">
            <v>CDI</v>
          </cell>
          <cell r="E346" t="str">
            <v>SWAP CDI</v>
          </cell>
          <cell r="F346" t="str">
            <v>BITTENCOURT S.A. C.T.V.C.</v>
          </cell>
          <cell r="G346">
            <v>36640</v>
          </cell>
          <cell r="H346">
            <v>37011</v>
          </cell>
          <cell r="I346">
            <v>20000000</v>
          </cell>
          <cell r="J346">
            <v>21458068.289999999</v>
          </cell>
          <cell r="K346">
            <v>23426770.350000001</v>
          </cell>
          <cell r="L346">
            <v>100</v>
          </cell>
          <cell r="M346" t="str">
            <v>S</v>
          </cell>
          <cell r="O346" t="str">
            <v>T</v>
          </cell>
          <cell r="P346">
            <v>100</v>
          </cell>
          <cell r="Q346">
            <v>21458068.280000001</v>
          </cell>
          <cell r="R346">
            <v>9.9999979138374329E-3</v>
          </cell>
        </row>
        <row r="347">
          <cell r="A347">
            <v>6159</v>
          </cell>
          <cell r="C347" t="str">
            <v>P</v>
          </cell>
          <cell r="D347" t="str">
            <v>USDCOM</v>
          </cell>
          <cell r="E347" t="str">
            <v>SWAP USD</v>
          </cell>
          <cell r="F347" t="str">
            <v>CEVAL ALIMENTOS S.A.</v>
          </cell>
          <cell r="G347">
            <v>36641</v>
          </cell>
          <cell r="H347">
            <v>36801</v>
          </cell>
          <cell r="I347">
            <v>17916000</v>
          </cell>
          <cell r="J347">
            <v>19221085.841666665</v>
          </cell>
          <cell r="K347">
            <v>19230479.333333332</v>
          </cell>
          <cell r="L347">
            <v>9.15</v>
          </cell>
          <cell r="O347" t="str">
            <v>T</v>
          </cell>
          <cell r="P347">
            <v>51.94</v>
          </cell>
          <cell r="Q347">
            <v>19175153.244291335</v>
          </cell>
          <cell r="R347">
            <v>45932.597375329584</v>
          </cell>
        </row>
        <row r="348">
          <cell r="A348">
            <v>6168</v>
          </cell>
          <cell r="B348">
            <v>7954</v>
          </cell>
          <cell r="C348" t="str">
            <v>P</v>
          </cell>
          <cell r="D348" t="str">
            <v>CDI</v>
          </cell>
          <cell r="E348" t="str">
            <v>SWAP CDI</v>
          </cell>
          <cell r="F348" t="str">
            <v>MESA D.T.V.M. LTDA</v>
          </cell>
          <cell r="G348">
            <v>36642</v>
          </cell>
          <cell r="H348">
            <v>37062</v>
          </cell>
          <cell r="I348">
            <v>1001728</v>
          </cell>
          <cell r="J348">
            <v>1073312.6399999999</v>
          </cell>
          <cell r="K348">
            <v>1197833.23</v>
          </cell>
          <cell r="L348">
            <v>100</v>
          </cell>
          <cell r="M348" t="str">
            <v>S</v>
          </cell>
          <cell r="O348" t="str">
            <v>T</v>
          </cell>
          <cell r="P348">
            <v>100</v>
          </cell>
          <cell r="Q348">
            <v>1073312.6399999999</v>
          </cell>
          <cell r="R348">
            <v>0</v>
          </cell>
        </row>
        <row r="349">
          <cell r="A349">
            <v>6169</v>
          </cell>
          <cell r="B349">
            <v>7956</v>
          </cell>
          <cell r="C349" t="str">
            <v>P</v>
          </cell>
          <cell r="D349" t="str">
            <v>CDI</v>
          </cell>
          <cell r="E349" t="str">
            <v>SWAP CDI</v>
          </cell>
          <cell r="F349" t="str">
            <v>SAFIC CORRETORA DE VALORES E CÂMBIO S/A</v>
          </cell>
          <cell r="G349">
            <v>36642</v>
          </cell>
          <cell r="H349">
            <v>37011</v>
          </cell>
          <cell r="I349">
            <v>10000000</v>
          </cell>
          <cell r="J349">
            <v>10714611.630000001</v>
          </cell>
          <cell r="K349">
            <v>11697639.449999999</v>
          </cell>
          <cell r="L349">
            <v>100</v>
          </cell>
          <cell r="M349" t="str">
            <v>S</v>
          </cell>
          <cell r="O349" t="str">
            <v>T</v>
          </cell>
          <cell r="P349">
            <v>100</v>
          </cell>
          <cell r="Q349">
            <v>10714611.630000001</v>
          </cell>
          <cell r="R349">
            <v>0</v>
          </cell>
        </row>
        <row r="350">
          <cell r="A350">
            <v>6170</v>
          </cell>
          <cell r="B350">
            <v>7958</v>
          </cell>
          <cell r="C350" t="str">
            <v>P</v>
          </cell>
          <cell r="D350" t="str">
            <v>CDI</v>
          </cell>
          <cell r="E350" t="str">
            <v>SWAP CDI</v>
          </cell>
          <cell r="F350" t="str">
            <v>DRAFT D.T.V.M. LTDA</v>
          </cell>
          <cell r="G350">
            <v>36642</v>
          </cell>
          <cell r="H350">
            <v>37011</v>
          </cell>
          <cell r="I350">
            <v>10000000</v>
          </cell>
          <cell r="J350">
            <v>10714611.630000001</v>
          </cell>
          <cell r="K350">
            <v>11697639.449999999</v>
          </cell>
          <cell r="L350">
            <v>100</v>
          </cell>
          <cell r="M350" t="str">
            <v>S</v>
          </cell>
          <cell r="O350" t="str">
            <v>T</v>
          </cell>
          <cell r="P350">
            <v>100</v>
          </cell>
          <cell r="Q350">
            <v>10714611.630000001</v>
          </cell>
          <cell r="R350">
            <v>0</v>
          </cell>
        </row>
        <row r="351">
          <cell r="A351">
            <v>6171</v>
          </cell>
          <cell r="C351" t="str">
            <v>P</v>
          </cell>
          <cell r="D351" t="str">
            <v>PRÉ</v>
          </cell>
          <cell r="E351" t="str">
            <v>SWAP PRÉ</v>
          </cell>
          <cell r="F351" t="str">
            <v>DRAFT D.T.V.M. LTDA</v>
          </cell>
          <cell r="G351">
            <v>36642</v>
          </cell>
          <cell r="H351">
            <v>37011</v>
          </cell>
          <cell r="I351">
            <v>10000000</v>
          </cell>
          <cell r="J351">
            <v>10812032.663541796</v>
          </cell>
          <cell r="K351">
            <v>12014150.521436753</v>
          </cell>
          <cell r="L351">
            <v>19.605</v>
          </cell>
          <cell r="M351" t="str">
            <v>S</v>
          </cell>
          <cell r="O351" t="str">
            <v>T</v>
          </cell>
          <cell r="P351">
            <v>16.07</v>
          </cell>
          <cell r="Q351">
            <v>11004524.562557084</v>
          </cell>
          <cell r="R351">
            <v>-192491.8990152888</v>
          </cell>
        </row>
        <row r="352">
          <cell r="A352">
            <v>6177</v>
          </cell>
          <cell r="C352" t="str">
            <v>P</v>
          </cell>
          <cell r="D352" t="str">
            <v>USDCOM</v>
          </cell>
          <cell r="E352" t="str">
            <v>SWAP USD</v>
          </cell>
          <cell r="F352" t="str">
            <v>COIMPA SOC. INDL. DE METAIS PRECIOSOS DA AMAZÔNIA</v>
          </cell>
          <cell r="G352">
            <v>36644</v>
          </cell>
          <cell r="H352">
            <v>36805</v>
          </cell>
          <cell r="I352">
            <v>1166353.5</v>
          </cell>
          <cell r="J352">
            <v>1234745.7986354167</v>
          </cell>
          <cell r="K352">
            <v>1236404.5198729166</v>
          </cell>
          <cell r="L352">
            <v>8.35</v>
          </cell>
          <cell r="O352" t="str">
            <v>T</v>
          </cell>
          <cell r="P352">
            <v>22.77</v>
          </cell>
          <cell r="Q352">
            <v>1231729.0561810173</v>
          </cell>
          <cell r="R352">
            <v>3016.7424543993548</v>
          </cell>
        </row>
        <row r="353">
          <cell r="A353">
            <v>6180</v>
          </cell>
          <cell r="C353" t="str">
            <v>P</v>
          </cell>
          <cell r="D353" t="str">
            <v>USDCOM</v>
          </cell>
          <cell r="E353" t="str">
            <v>SWAP USD</v>
          </cell>
          <cell r="F353" t="str">
            <v>PIRELLI PNEUS S.A.</v>
          </cell>
          <cell r="G353">
            <v>36648</v>
          </cell>
          <cell r="H353">
            <v>36945</v>
          </cell>
          <cell r="I353">
            <v>366699.46</v>
          </cell>
          <cell r="J353">
            <v>389377.57301478653</v>
          </cell>
          <cell r="K353">
            <v>403219.43257815909</v>
          </cell>
          <cell r="L353">
            <v>9.1</v>
          </cell>
          <cell r="O353" t="str">
            <v>T</v>
          </cell>
          <cell r="P353">
            <v>7.7</v>
          </cell>
          <cell r="Q353">
            <v>391011.15781799017</v>
          </cell>
          <cell r="R353">
            <v>-1633.5848032036447</v>
          </cell>
        </row>
        <row r="354">
          <cell r="A354">
            <v>6181</v>
          </cell>
          <cell r="C354" t="str">
            <v>P</v>
          </cell>
          <cell r="D354" t="str">
            <v>USDCOM</v>
          </cell>
          <cell r="E354" t="str">
            <v>SWAP USD</v>
          </cell>
          <cell r="F354" t="str">
            <v>PIRELLI PNEUS S.A.</v>
          </cell>
          <cell r="G354">
            <v>36648</v>
          </cell>
          <cell r="H354">
            <v>36951</v>
          </cell>
          <cell r="I354">
            <v>782330.06</v>
          </cell>
          <cell r="J354">
            <v>830376.74999930453</v>
          </cell>
          <cell r="K354">
            <v>860783.22217465844</v>
          </cell>
          <cell r="L354">
            <v>9</v>
          </cell>
          <cell r="O354" t="str">
            <v>T</v>
          </cell>
          <cell r="P354">
            <v>7.55</v>
          </cell>
          <cell r="Q354">
            <v>834183.81551295053</v>
          </cell>
          <cell r="R354">
            <v>-3807.0655136459973</v>
          </cell>
        </row>
        <row r="355">
          <cell r="A355">
            <v>6182</v>
          </cell>
          <cell r="C355" t="str">
            <v>P</v>
          </cell>
          <cell r="D355" t="str">
            <v>USDCOM</v>
          </cell>
          <cell r="E355" t="str">
            <v>SWAP USD</v>
          </cell>
          <cell r="F355" t="str">
            <v>PIRELLI PNEUS S.A.</v>
          </cell>
          <cell r="G355">
            <v>36648</v>
          </cell>
          <cell r="H355">
            <v>36977</v>
          </cell>
          <cell r="I355">
            <v>335793.2</v>
          </cell>
          <cell r="J355">
            <v>356776.03803812951</v>
          </cell>
          <cell r="K355">
            <v>372484.13423979888</v>
          </cell>
          <cell r="L355">
            <v>9.25</v>
          </cell>
          <cell r="O355" t="str">
            <v>T</v>
          </cell>
          <cell r="P355">
            <v>7.67</v>
          </cell>
          <cell r="Q355">
            <v>358877.21431919216</v>
          </cell>
          <cell r="R355">
            <v>-2101.1762810626533</v>
          </cell>
        </row>
        <row r="356">
          <cell r="A356">
            <v>6183</v>
          </cell>
          <cell r="C356" t="str">
            <v>P</v>
          </cell>
          <cell r="D356" t="str">
            <v>USDCOM</v>
          </cell>
          <cell r="E356" t="str">
            <v>SWAP USD</v>
          </cell>
          <cell r="F356" t="str">
            <v>PIRELLI PNEUS S.A.</v>
          </cell>
          <cell r="G356">
            <v>36648</v>
          </cell>
          <cell r="H356">
            <v>36978</v>
          </cell>
          <cell r="I356">
            <v>211623.99</v>
          </cell>
          <cell r="J356">
            <v>224847.81915184922</v>
          </cell>
          <cell r="K356">
            <v>234803.00981843585</v>
          </cell>
          <cell r="L356">
            <v>9.25</v>
          </cell>
          <cell r="O356" t="str">
            <v>T</v>
          </cell>
          <cell r="P356">
            <v>7.69</v>
          </cell>
          <cell r="Q356">
            <v>226152.42081100604</v>
          </cell>
          <cell r="R356">
            <v>-1304.6016591568186</v>
          </cell>
        </row>
        <row r="357">
          <cell r="A357">
            <v>6184</v>
          </cell>
          <cell r="C357" t="str">
            <v>P</v>
          </cell>
          <cell r="D357" t="str">
            <v>USDCOM</v>
          </cell>
          <cell r="E357" t="str">
            <v>SWAP USD</v>
          </cell>
          <cell r="F357" t="str">
            <v>PIRELLI PNEUS S.A.</v>
          </cell>
          <cell r="G357">
            <v>36648</v>
          </cell>
          <cell r="H357">
            <v>36980</v>
          </cell>
          <cell r="I357">
            <v>180406.43</v>
          </cell>
          <cell r="J357">
            <v>191718.25358032118</v>
          </cell>
          <cell r="K357">
            <v>200346.12086434345</v>
          </cell>
          <cell r="L357">
            <v>9.3000000000000007</v>
          </cell>
          <cell r="O357" t="str">
            <v>T</v>
          </cell>
          <cell r="P357">
            <v>7.74</v>
          </cell>
          <cell r="Q357">
            <v>192840.13341154874</v>
          </cell>
          <cell r="R357">
            <v>-1121.8798312275612</v>
          </cell>
        </row>
        <row r="358">
          <cell r="A358">
            <v>6185</v>
          </cell>
          <cell r="C358" t="str">
            <v>P</v>
          </cell>
          <cell r="D358" t="str">
            <v>USDCOM</v>
          </cell>
          <cell r="E358" t="str">
            <v>SWAP USD</v>
          </cell>
          <cell r="F358" t="str">
            <v>PIRELLI PNEUS S.A.</v>
          </cell>
          <cell r="G358">
            <v>36648</v>
          </cell>
          <cell r="H358">
            <v>36984</v>
          </cell>
          <cell r="I358">
            <v>200893.56</v>
          </cell>
          <cell r="J358">
            <v>213489.96528967103</v>
          </cell>
          <cell r="K358">
            <v>223309.94548662376</v>
          </cell>
          <cell r="L358">
            <v>9.3000000000000007</v>
          </cell>
          <cell r="O358" t="str">
            <v>T</v>
          </cell>
          <cell r="P358">
            <v>7.71</v>
          </cell>
          <cell r="Q358">
            <v>214799.46947816125</v>
          </cell>
          <cell r="R358">
            <v>-1309.5041884902166</v>
          </cell>
        </row>
        <row r="359">
          <cell r="A359">
            <v>6186</v>
          </cell>
          <cell r="C359" t="str">
            <v>P</v>
          </cell>
          <cell r="D359" t="str">
            <v>USDCOM</v>
          </cell>
          <cell r="E359" t="str">
            <v>SWAP USD</v>
          </cell>
          <cell r="F359" t="str">
            <v>PIRELLI PNEUS S.A.</v>
          </cell>
          <cell r="G359">
            <v>36648</v>
          </cell>
          <cell r="H359">
            <v>36991</v>
          </cell>
          <cell r="I359">
            <v>397483.59</v>
          </cell>
          <cell r="J359">
            <v>422491.82323764067</v>
          </cell>
          <cell r="K359">
            <v>442765.00729767018</v>
          </cell>
          <cell r="L359">
            <v>9.35</v>
          </cell>
          <cell r="O359" t="str">
            <v>T</v>
          </cell>
          <cell r="P359">
            <v>7.77</v>
          </cell>
          <cell r="Q359">
            <v>425152.21379587537</v>
          </cell>
          <cell r="R359">
            <v>-2660.390558234707</v>
          </cell>
        </row>
        <row r="360">
          <cell r="A360">
            <v>6188</v>
          </cell>
          <cell r="C360" t="str">
            <v>P</v>
          </cell>
          <cell r="D360" t="str">
            <v>USDCOM</v>
          </cell>
          <cell r="E360" t="str">
            <v>SWAP USD</v>
          </cell>
          <cell r="F360" t="str">
            <v>PIRELLI PNEUS S.A.</v>
          </cell>
          <cell r="G360">
            <v>36648</v>
          </cell>
          <cell r="H360">
            <v>37005</v>
          </cell>
          <cell r="I360">
            <v>610930.68999999994</v>
          </cell>
          <cell r="J360">
            <v>649499.29210800526</v>
          </cell>
          <cell r="K360">
            <v>683109.94404892204</v>
          </cell>
          <cell r="L360">
            <v>9.4</v>
          </cell>
          <cell r="O360" t="str">
            <v>T</v>
          </cell>
          <cell r="P360">
            <v>7.81</v>
          </cell>
          <cell r="Q360">
            <v>653889.77957024053</v>
          </cell>
          <cell r="R360">
            <v>-4390.4874622352654</v>
          </cell>
        </row>
        <row r="361">
          <cell r="A361">
            <v>6189</v>
          </cell>
          <cell r="C361" t="str">
            <v>P</v>
          </cell>
          <cell r="D361" t="str">
            <v>USDCOM</v>
          </cell>
          <cell r="E361" t="str">
            <v>SWAP USD</v>
          </cell>
          <cell r="F361" t="str">
            <v>PIRELLI PNEUS S.A.</v>
          </cell>
          <cell r="G361">
            <v>36648</v>
          </cell>
          <cell r="H361">
            <v>37011</v>
          </cell>
          <cell r="I361">
            <v>204342.64</v>
          </cell>
          <cell r="J361">
            <v>217269.27351690672</v>
          </cell>
          <cell r="K361">
            <v>228875.64518455515</v>
          </cell>
          <cell r="L361">
            <v>9.43</v>
          </cell>
          <cell r="O361" t="str">
            <v>T</v>
          </cell>
          <cell r="P361">
            <v>7.83</v>
          </cell>
          <cell r="Q361">
            <v>218781.35950446458</v>
          </cell>
          <cell r="R361">
            <v>-1512.0859875578608</v>
          </cell>
        </row>
        <row r="362">
          <cell r="A362">
            <v>6190</v>
          </cell>
          <cell r="C362" t="str">
            <v>P</v>
          </cell>
          <cell r="D362" t="str">
            <v>USDCOM</v>
          </cell>
          <cell r="E362" t="str">
            <v>SWAP USD</v>
          </cell>
          <cell r="F362" t="str">
            <v>PIRELLI PNEUS S.A.</v>
          </cell>
          <cell r="G362">
            <v>36648</v>
          </cell>
          <cell r="H362">
            <v>37019</v>
          </cell>
          <cell r="I362">
            <v>739997.94</v>
          </cell>
          <cell r="J362">
            <v>786873.40635631769</v>
          </cell>
          <cell r="K362">
            <v>830582.81393066677</v>
          </cell>
          <cell r="L362">
            <v>9.4499999999999993</v>
          </cell>
          <cell r="O362" t="str">
            <v>T</v>
          </cell>
          <cell r="P362">
            <v>7.85</v>
          </cell>
          <cell r="Q362">
            <v>792569.53028550185</v>
          </cell>
          <cell r="R362">
            <v>-5696.123929184163</v>
          </cell>
        </row>
        <row r="363">
          <cell r="A363">
            <v>6191</v>
          </cell>
          <cell r="C363" t="str">
            <v>P</v>
          </cell>
          <cell r="D363" t="str">
            <v>USDCOM</v>
          </cell>
          <cell r="E363" t="str">
            <v>SWAP USD</v>
          </cell>
          <cell r="F363" t="str">
            <v>PIRELLI PNEUS S.A.</v>
          </cell>
          <cell r="G363">
            <v>36648</v>
          </cell>
          <cell r="H363">
            <v>36998</v>
          </cell>
          <cell r="I363">
            <v>234683.77</v>
          </cell>
          <cell r="J363">
            <v>249449.22599592881</v>
          </cell>
          <cell r="K363">
            <v>261855.39415787021</v>
          </cell>
          <cell r="L363">
            <v>9.35</v>
          </cell>
          <cell r="O363" t="str">
            <v>T</v>
          </cell>
          <cell r="P363">
            <v>7.76</v>
          </cell>
          <cell r="Q363">
            <v>251090.02137879128</v>
          </cell>
          <cell r="R363">
            <v>-1640.7953828624741</v>
          </cell>
        </row>
        <row r="364">
          <cell r="A364">
            <v>6193</v>
          </cell>
          <cell r="B364">
            <v>8390</v>
          </cell>
          <cell r="C364" t="str">
            <v>P</v>
          </cell>
          <cell r="D364" t="str">
            <v>CDI</v>
          </cell>
          <cell r="E364" t="str">
            <v>SWAP CDI</v>
          </cell>
          <cell r="F364" t="str">
            <v>SAFIC CORRETORA DE VALORES E CÂMBIO S/A</v>
          </cell>
          <cell r="G364">
            <v>36648</v>
          </cell>
          <cell r="H364">
            <v>36879</v>
          </cell>
          <cell r="I364">
            <v>10000000</v>
          </cell>
          <cell r="J364">
            <v>10693014.199999999</v>
          </cell>
          <cell r="K364">
            <v>11047840.289999999</v>
          </cell>
          <cell r="L364">
            <v>100</v>
          </cell>
          <cell r="M364" t="str">
            <v>S</v>
          </cell>
          <cell r="O364" t="str">
            <v>T</v>
          </cell>
          <cell r="P364">
            <v>100</v>
          </cell>
          <cell r="Q364">
            <v>10693014.199999999</v>
          </cell>
          <cell r="R364">
            <v>0</v>
          </cell>
        </row>
        <row r="365">
          <cell r="A365">
            <v>6194</v>
          </cell>
          <cell r="C365" t="str">
            <v>P</v>
          </cell>
          <cell r="D365" t="str">
            <v>PRÉ</v>
          </cell>
          <cell r="E365" t="str">
            <v>SWAP PRÉ</v>
          </cell>
          <cell r="F365" t="str">
            <v>BANCO ABC-BRASIL S.A.</v>
          </cell>
          <cell r="G365">
            <v>36648</v>
          </cell>
          <cell r="H365">
            <v>36879</v>
          </cell>
          <cell r="I365">
            <v>10000000</v>
          </cell>
          <cell r="J365">
            <v>10772823.573946647</v>
          </cell>
          <cell r="K365">
            <v>11206184.915203892</v>
          </cell>
          <cell r="L365">
            <v>19.420000000000002</v>
          </cell>
          <cell r="M365" t="str">
            <v>S</v>
          </cell>
          <cell r="O365" t="str">
            <v>T</v>
          </cell>
          <cell r="P365">
            <v>15.82</v>
          </cell>
          <cell r="Q365">
            <v>10846273.633045305</v>
          </cell>
          <cell r="R365">
            <v>-73450.059098657221</v>
          </cell>
        </row>
        <row r="366">
          <cell r="A366">
            <v>6196</v>
          </cell>
          <cell r="C366" t="str">
            <v>P</v>
          </cell>
          <cell r="D366" t="str">
            <v>PRÉ</v>
          </cell>
          <cell r="E366" t="str">
            <v>SWAP PRÉ</v>
          </cell>
          <cell r="F366" t="str">
            <v>C.M. CAPITAL MARKETS DISTR. TÍT. VAL. MOB. LTDA</v>
          </cell>
          <cell r="G366">
            <v>36649</v>
          </cell>
          <cell r="H366">
            <v>37011</v>
          </cell>
          <cell r="I366">
            <v>10000000</v>
          </cell>
          <cell r="J366">
            <v>10809476.490186388</v>
          </cell>
          <cell r="K366">
            <v>12066516.634927562</v>
          </cell>
          <cell r="L366">
            <v>20.54</v>
          </cell>
          <cell r="M366" t="str">
            <v>S</v>
          </cell>
          <cell r="O366" t="str">
            <v>T</v>
          </cell>
          <cell r="P366">
            <v>16.07</v>
          </cell>
          <cell r="Q366">
            <v>11052490.016388135</v>
          </cell>
          <cell r="R366">
            <v>-243013.52620174736</v>
          </cell>
        </row>
        <row r="367">
          <cell r="A367">
            <v>6199</v>
          </cell>
          <cell r="B367">
            <v>8613</v>
          </cell>
          <cell r="C367" t="str">
            <v>P</v>
          </cell>
          <cell r="D367" t="str">
            <v>CDI</v>
          </cell>
          <cell r="E367" t="str">
            <v>SWAP CDI</v>
          </cell>
          <cell r="F367" t="str">
            <v>SAFIC CORRETORA DE VALORES E CÂMBIO S/A</v>
          </cell>
          <cell r="G367">
            <v>36650</v>
          </cell>
          <cell r="H367">
            <v>37011</v>
          </cell>
          <cell r="I367">
            <v>20013469.48</v>
          </cell>
          <cell r="J367">
            <v>21371635.149999999</v>
          </cell>
          <cell r="K367">
            <v>23332407.280000001</v>
          </cell>
          <cell r="L367">
            <v>100</v>
          </cell>
          <cell r="M367" t="str">
            <v>S</v>
          </cell>
          <cell r="O367" t="str">
            <v>T</v>
          </cell>
          <cell r="P367">
            <v>100</v>
          </cell>
          <cell r="Q367">
            <v>21371635.149999999</v>
          </cell>
          <cell r="R367">
            <v>0</v>
          </cell>
        </row>
        <row r="368">
          <cell r="A368">
            <v>6200</v>
          </cell>
          <cell r="B368">
            <v>8615</v>
          </cell>
          <cell r="C368" t="str">
            <v>P</v>
          </cell>
          <cell r="D368" t="str">
            <v>CDI</v>
          </cell>
          <cell r="E368" t="str">
            <v>SWAP CDI</v>
          </cell>
          <cell r="F368" t="str">
            <v>QUALITY CORRETORA DE MERCADORIAS LTDA</v>
          </cell>
          <cell r="G368">
            <v>36650</v>
          </cell>
          <cell r="H368">
            <v>37011</v>
          </cell>
          <cell r="I368">
            <v>20000000</v>
          </cell>
          <cell r="J368">
            <v>21357251.59</v>
          </cell>
          <cell r="K368">
            <v>23316704.079999998</v>
          </cell>
          <cell r="L368">
            <v>100</v>
          </cell>
          <cell r="M368" t="str">
            <v>S</v>
          </cell>
          <cell r="O368" t="str">
            <v>T</v>
          </cell>
          <cell r="P368">
            <v>100</v>
          </cell>
          <cell r="Q368">
            <v>21357251.59</v>
          </cell>
          <cell r="R368">
            <v>0</v>
          </cell>
        </row>
        <row r="369">
          <cell r="A369">
            <v>6202</v>
          </cell>
          <cell r="C369" t="str">
            <v>P</v>
          </cell>
          <cell r="D369" t="str">
            <v>PRÉ</v>
          </cell>
          <cell r="E369" t="str">
            <v>SWAP PRÉ</v>
          </cell>
          <cell r="F369" t="str">
            <v>QUALITY CORRETORA DE MERCADORIAS LTDA</v>
          </cell>
          <cell r="G369">
            <v>36649</v>
          </cell>
          <cell r="H369">
            <v>37011</v>
          </cell>
          <cell r="I369">
            <v>20000000</v>
          </cell>
          <cell r="J369">
            <v>21616710.931830112</v>
          </cell>
          <cell r="K369">
            <v>24126993.675803639</v>
          </cell>
          <cell r="L369">
            <v>20.51</v>
          </cell>
          <cell r="M369" t="str">
            <v>S</v>
          </cell>
          <cell r="O369" t="str">
            <v>T</v>
          </cell>
          <cell r="P369">
            <v>16.07</v>
          </cell>
          <cell r="Q369">
            <v>22099447.984466333</v>
          </cell>
          <cell r="R369">
            <v>-482737.05263622105</v>
          </cell>
        </row>
        <row r="370">
          <cell r="A370">
            <v>6204</v>
          </cell>
          <cell r="B370">
            <v>8736</v>
          </cell>
          <cell r="C370" t="str">
            <v>P</v>
          </cell>
          <cell r="D370" t="str">
            <v>CDI</v>
          </cell>
          <cell r="E370" t="str">
            <v>SWAP CDI</v>
          </cell>
          <cell r="F370" t="str">
            <v>QUALITY CORRETORA DE MERCADORIAS LTDA</v>
          </cell>
          <cell r="G370">
            <v>36651</v>
          </cell>
          <cell r="H370">
            <v>37011</v>
          </cell>
          <cell r="I370">
            <v>10000000</v>
          </cell>
          <cell r="J370">
            <v>10671431.710000001</v>
          </cell>
          <cell r="K370">
            <v>11650497.92</v>
          </cell>
          <cell r="L370">
            <v>100</v>
          </cell>
          <cell r="M370" t="str">
            <v>S</v>
          </cell>
          <cell r="O370" t="str">
            <v>T</v>
          </cell>
          <cell r="P370">
            <v>100</v>
          </cell>
          <cell r="Q370">
            <v>10671431.699999999</v>
          </cell>
          <cell r="R370">
            <v>1.0000001639127731E-2</v>
          </cell>
        </row>
        <row r="371">
          <cell r="A371">
            <v>6205</v>
          </cell>
          <cell r="C371" t="str">
            <v>P</v>
          </cell>
          <cell r="D371" t="str">
            <v>PRÉ</v>
          </cell>
          <cell r="E371" t="str">
            <v>SWAP PRÉ</v>
          </cell>
          <cell r="F371" t="str">
            <v>QUALITY CORRETORA DE MERCADORIAS LTDA</v>
          </cell>
          <cell r="G371">
            <v>36651</v>
          </cell>
          <cell r="H371">
            <v>37011</v>
          </cell>
          <cell r="I371">
            <v>5000000</v>
          </cell>
          <cell r="J371">
            <v>5420248.9920140393</v>
          </cell>
          <cell r="K371">
            <v>6084500</v>
          </cell>
          <cell r="L371">
            <v>21.69</v>
          </cell>
          <cell r="M371" t="str">
            <v>S</v>
          </cell>
          <cell r="O371" t="str">
            <v>T</v>
          </cell>
          <cell r="P371">
            <v>16.07</v>
          </cell>
          <cell r="Q371">
            <v>5573180.5241999999</v>
          </cell>
          <cell r="R371">
            <v>-152931.53218596056</v>
          </cell>
        </row>
        <row r="372">
          <cell r="A372">
            <v>6206</v>
          </cell>
          <cell r="C372" t="str">
            <v>P</v>
          </cell>
          <cell r="D372" t="str">
            <v>PRÉ</v>
          </cell>
          <cell r="E372" t="str">
            <v>SWAP PRÉ</v>
          </cell>
          <cell r="F372" t="str">
            <v>SAFIC CORRETORA DE VALORES DE CÂMBIO LTDA</v>
          </cell>
          <cell r="G372">
            <v>36651</v>
          </cell>
          <cell r="H372">
            <v>37011</v>
          </cell>
          <cell r="I372">
            <v>30000000</v>
          </cell>
          <cell r="J372">
            <v>32499872.443249494</v>
          </cell>
          <cell r="K372">
            <v>36447990</v>
          </cell>
          <cell r="L372">
            <v>21.493300000000001</v>
          </cell>
          <cell r="M372" t="str">
            <v>S</v>
          </cell>
          <cell r="O372" t="str">
            <v>T</v>
          </cell>
          <cell r="P372">
            <v>16.07</v>
          </cell>
          <cell r="Q372">
            <v>33385032.133164</v>
          </cell>
          <cell r="R372">
            <v>-885159.68991450593</v>
          </cell>
        </row>
        <row r="373">
          <cell r="A373">
            <v>6207</v>
          </cell>
          <cell r="B373">
            <v>8742</v>
          </cell>
          <cell r="C373" t="str">
            <v>P</v>
          </cell>
          <cell r="D373" t="str">
            <v>CDI</v>
          </cell>
          <cell r="E373" t="str">
            <v>SWAP CDI</v>
          </cell>
          <cell r="F373" t="str">
            <v>SAFIC CORRETORA DE VALORES E CÂMBIO S/A</v>
          </cell>
          <cell r="G373">
            <v>36651</v>
          </cell>
          <cell r="H373">
            <v>37011</v>
          </cell>
          <cell r="I373">
            <v>30000000</v>
          </cell>
          <cell r="J373">
            <v>32014295.140000001</v>
          </cell>
          <cell r="K373">
            <v>34951493.780000001</v>
          </cell>
          <cell r="L373">
            <v>100</v>
          </cell>
          <cell r="M373" t="str">
            <v>S</v>
          </cell>
          <cell r="O373" t="str">
            <v>T</v>
          </cell>
          <cell r="P373">
            <v>100</v>
          </cell>
          <cell r="Q373">
            <v>32014295.140000001</v>
          </cell>
          <cell r="R373">
            <v>0</v>
          </cell>
        </row>
        <row r="374">
          <cell r="A374">
            <v>6208</v>
          </cell>
          <cell r="B374">
            <v>8744</v>
          </cell>
          <cell r="C374" t="str">
            <v>P</v>
          </cell>
          <cell r="D374" t="str">
            <v>CDI</v>
          </cell>
          <cell r="E374" t="str">
            <v>SWAP CDI</v>
          </cell>
          <cell r="F374" t="str">
            <v>LINK CORRETORA DE MERCADORIAS LTDA</v>
          </cell>
          <cell r="G374">
            <v>36651</v>
          </cell>
          <cell r="H374">
            <v>37011</v>
          </cell>
          <cell r="I374">
            <v>10000000</v>
          </cell>
          <cell r="J374">
            <v>10671431.710000001</v>
          </cell>
          <cell r="K374">
            <v>11650497.92</v>
          </cell>
          <cell r="L374">
            <v>100</v>
          </cell>
          <cell r="M374" t="str">
            <v>S</v>
          </cell>
          <cell r="O374" t="str">
            <v>T</v>
          </cell>
          <cell r="P374">
            <v>100</v>
          </cell>
          <cell r="Q374">
            <v>10671431.699999999</v>
          </cell>
          <cell r="R374">
            <v>1.0000001639127731E-2</v>
          </cell>
        </row>
        <row r="375">
          <cell r="A375">
            <v>6209</v>
          </cell>
          <cell r="B375">
            <v>8746</v>
          </cell>
          <cell r="C375" t="str">
            <v>P</v>
          </cell>
          <cell r="D375" t="str">
            <v>CDI</v>
          </cell>
          <cell r="E375" t="str">
            <v>SWAP CDI</v>
          </cell>
          <cell r="F375" t="str">
            <v>BITTENCOURT S.A. C.T.V.C.</v>
          </cell>
          <cell r="G375">
            <v>36651</v>
          </cell>
          <cell r="H375">
            <v>36801</v>
          </cell>
          <cell r="I375">
            <v>20000000</v>
          </cell>
          <cell r="J375">
            <v>21342863.420000002</v>
          </cell>
          <cell r="K375">
            <v>21355794.609999999</v>
          </cell>
          <cell r="L375">
            <v>100</v>
          </cell>
          <cell r="M375" t="str">
            <v>S</v>
          </cell>
          <cell r="O375" t="str">
            <v>T</v>
          </cell>
          <cell r="P375">
            <v>100</v>
          </cell>
          <cell r="Q375">
            <v>21342863.420000002</v>
          </cell>
          <cell r="R375">
            <v>0</v>
          </cell>
        </row>
        <row r="376">
          <cell r="A376">
            <v>6211</v>
          </cell>
          <cell r="C376" t="str">
            <v>P</v>
          </cell>
          <cell r="D376" t="str">
            <v>USDCOM</v>
          </cell>
          <cell r="E376" t="str">
            <v>SWAP USD</v>
          </cell>
          <cell r="F376" t="str">
            <v>COIMPA SOC. INDL. DE METAIS PRECIOSOS DA AMAZÔNIA</v>
          </cell>
          <cell r="G376">
            <v>36651</v>
          </cell>
          <cell r="H376">
            <v>36823</v>
          </cell>
          <cell r="I376">
            <v>2057529.6</v>
          </cell>
          <cell r="J376">
            <v>2173052.7881999998</v>
          </cell>
          <cell r="K376">
            <v>2185625.8997999998</v>
          </cell>
          <cell r="L376">
            <v>9</v>
          </cell>
          <cell r="O376" t="str">
            <v>T</v>
          </cell>
          <cell r="P376">
            <v>9.4600000000000009</v>
          </cell>
          <cell r="Q376">
            <v>2171934.2649132926</v>
          </cell>
          <cell r="R376">
            <v>1118.5232867072336</v>
          </cell>
        </row>
        <row r="377">
          <cell r="A377">
            <v>6218</v>
          </cell>
          <cell r="B377">
            <v>8902</v>
          </cell>
          <cell r="C377" t="str">
            <v>P</v>
          </cell>
          <cell r="D377" t="str">
            <v>CDI</v>
          </cell>
          <cell r="E377" t="str">
            <v>SWAP CDI</v>
          </cell>
          <cell r="F377" t="str">
            <v>FATOR - DORIA ATHERINO S/A CORRETORA DE VALORES</v>
          </cell>
          <cell r="G377">
            <v>36654</v>
          </cell>
          <cell r="H377">
            <v>37025</v>
          </cell>
          <cell r="I377">
            <v>10000000</v>
          </cell>
          <cell r="J377">
            <v>10664242.470000001</v>
          </cell>
          <cell r="K377">
            <v>11708762.029999999</v>
          </cell>
          <cell r="L377">
            <v>100</v>
          </cell>
          <cell r="M377" t="str">
            <v>S</v>
          </cell>
          <cell r="O377" t="str">
            <v>T</v>
          </cell>
          <cell r="P377">
            <v>100</v>
          </cell>
          <cell r="Q377">
            <v>10664242.460000001</v>
          </cell>
          <cell r="R377">
            <v>9.9999997764825821E-3</v>
          </cell>
        </row>
        <row r="378">
          <cell r="A378">
            <v>6219</v>
          </cell>
          <cell r="C378" t="str">
            <v>P</v>
          </cell>
          <cell r="D378" t="str">
            <v>PRÉ</v>
          </cell>
          <cell r="E378" t="str">
            <v>SWAP PRÉ</v>
          </cell>
          <cell r="F378" t="str">
            <v>DRAFT D.T.V.M. LTDA</v>
          </cell>
          <cell r="G378">
            <v>36654</v>
          </cell>
          <cell r="H378">
            <v>36983</v>
          </cell>
          <cell r="I378">
            <v>10000000</v>
          </cell>
          <cell r="J378">
            <v>10801972.249109853</v>
          </cell>
          <cell r="K378">
            <v>11912894.11163499</v>
          </cell>
          <cell r="L378">
            <v>21.11</v>
          </cell>
          <cell r="M378" t="str">
            <v>S</v>
          </cell>
          <cell r="O378" t="str">
            <v>T</v>
          </cell>
          <cell r="P378">
            <v>16</v>
          </cell>
          <cell r="Q378">
            <v>11042418.938897822</v>
          </cell>
          <cell r="R378">
            <v>-240446.68978796899</v>
          </cell>
        </row>
        <row r="379">
          <cell r="A379">
            <v>6220</v>
          </cell>
          <cell r="C379" t="str">
            <v>P</v>
          </cell>
          <cell r="D379" t="str">
            <v>PRÉ</v>
          </cell>
          <cell r="E379" t="str">
            <v>SWAP PRÉ</v>
          </cell>
          <cell r="F379" t="str">
            <v>DC CORRETORA DE CÂMBIO, TÍT. VAL. MOB. S.A.</v>
          </cell>
          <cell r="G379">
            <v>36654</v>
          </cell>
          <cell r="H379">
            <v>36983</v>
          </cell>
          <cell r="I379">
            <v>10000000</v>
          </cell>
          <cell r="J379">
            <v>10802690.700079873</v>
          </cell>
          <cell r="K379">
            <v>11914691.978724256</v>
          </cell>
          <cell r="L379">
            <v>21.13</v>
          </cell>
          <cell r="M379" t="str">
            <v>S</v>
          </cell>
          <cell r="O379" t="str">
            <v>T</v>
          </cell>
          <cell r="P379">
            <v>16</v>
          </cell>
          <cell r="Q379">
            <v>11044085.435838874</v>
          </cell>
          <cell r="R379">
            <v>-241394.73575900123</v>
          </cell>
        </row>
        <row r="380">
          <cell r="A380">
            <v>6221</v>
          </cell>
          <cell r="C380" t="str">
            <v>P</v>
          </cell>
          <cell r="D380" t="str">
            <v>PRÉ</v>
          </cell>
          <cell r="E380" t="str">
            <v>SWAP PRÉ</v>
          </cell>
          <cell r="F380" t="str">
            <v>DC CORRETORA DE CÂMBIO, TÍT. VAL. MOB. S.A.</v>
          </cell>
          <cell r="G380">
            <v>36654</v>
          </cell>
          <cell r="H380">
            <v>37025</v>
          </cell>
          <cell r="I380">
            <v>10000000</v>
          </cell>
          <cell r="J380">
            <v>10795143.428080959</v>
          </cell>
          <cell r="K380">
            <v>12162389.707199529</v>
          </cell>
          <cell r="L380">
            <v>20.92</v>
          </cell>
          <cell r="M380" t="str">
            <v>S</v>
          </cell>
          <cell r="O380" t="str">
            <v>T</v>
          </cell>
          <cell r="P380">
            <v>16.05</v>
          </cell>
          <cell r="Q380">
            <v>11077402.381243791</v>
          </cell>
          <cell r="R380">
            <v>-282258.95316283219</v>
          </cell>
        </row>
        <row r="381">
          <cell r="A381">
            <v>6227</v>
          </cell>
          <cell r="B381">
            <v>9137</v>
          </cell>
          <cell r="C381" t="str">
            <v>P</v>
          </cell>
          <cell r="D381" t="str">
            <v>CDI</v>
          </cell>
          <cell r="E381" t="str">
            <v>SWAP CDI</v>
          </cell>
          <cell r="F381" t="str">
            <v>SAFIC CORRETORA DE VALORES E CÂMBIO S/A</v>
          </cell>
          <cell r="G381">
            <v>36656</v>
          </cell>
          <cell r="H381">
            <v>37025</v>
          </cell>
          <cell r="I381">
            <v>10000000</v>
          </cell>
          <cell r="J381">
            <v>10649914.189999999</v>
          </cell>
          <cell r="K381">
            <v>11693030.359999999</v>
          </cell>
          <cell r="L381">
            <v>100</v>
          </cell>
          <cell r="M381" t="str">
            <v>S</v>
          </cell>
          <cell r="O381" t="str">
            <v>T</v>
          </cell>
          <cell r="P381">
            <v>100</v>
          </cell>
          <cell r="Q381">
            <v>10649914.189999999</v>
          </cell>
          <cell r="R381">
            <v>0</v>
          </cell>
        </row>
        <row r="382">
          <cell r="A382">
            <v>6228</v>
          </cell>
          <cell r="C382" t="str">
            <v>P</v>
          </cell>
          <cell r="D382" t="str">
            <v>PRÉ</v>
          </cell>
          <cell r="E382" t="str">
            <v>SWAP PRÉ</v>
          </cell>
          <cell r="F382" t="str">
            <v>DC CORRETORA DE CÂMBIO, TÍT. VAL. MOB. S.A.</v>
          </cell>
          <cell r="G382">
            <v>36656</v>
          </cell>
          <cell r="H382">
            <v>37025</v>
          </cell>
          <cell r="I382">
            <v>20000000</v>
          </cell>
          <cell r="J382">
            <v>21568930.962264922</v>
          </cell>
          <cell r="K382">
            <v>24303241.867476918</v>
          </cell>
          <cell r="L382">
            <v>20.94</v>
          </cell>
          <cell r="M382" t="str">
            <v>S</v>
          </cell>
          <cell r="O382" t="str">
            <v>T</v>
          </cell>
          <cell r="P382">
            <v>16.05</v>
          </cell>
          <cell r="Q382">
            <v>22135188.545666292</v>
          </cell>
          <cell r="R382">
            <v>-566257.58340137079</v>
          </cell>
        </row>
        <row r="383">
          <cell r="A383">
            <v>6229</v>
          </cell>
          <cell r="C383" t="str">
            <v>P</v>
          </cell>
          <cell r="D383" t="str">
            <v>PRÉ</v>
          </cell>
          <cell r="E383" t="str">
            <v>SWAP PRÉ</v>
          </cell>
          <cell r="F383" t="str">
            <v>DC CORRETORA DE CÂMBIO, TÍT. VAL. MOB. S.A.</v>
          </cell>
          <cell r="G383">
            <v>36656</v>
          </cell>
          <cell r="H383">
            <v>36850</v>
          </cell>
          <cell r="I383">
            <v>10000000</v>
          </cell>
          <cell r="J383">
            <v>10742545.014671396</v>
          </cell>
          <cell r="K383">
            <v>11020501.349065509</v>
          </cell>
          <cell r="L383">
            <v>19.760000000000002</v>
          </cell>
          <cell r="M383" t="str">
            <v>S</v>
          </cell>
          <cell r="O383" t="str">
            <v>T</v>
          </cell>
          <cell r="P383">
            <v>15.08</v>
          </cell>
          <cell r="Q383">
            <v>10803340.165881904</v>
          </cell>
          <cell r="R383">
            <v>-60795.151210507378</v>
          </cell>
        </row>
        <row r="384">
          <cell r="A384">
            <v>6230</v>
          </cell>
          <cell r="C384" t="str">
            <v>P</v>
          </cell>
          <cell r="D384" t="str">
            <v>PRÉ</v>
          </cell>
          <cell r="E384" t="str">
            <v>SWAP PRÉ</v>
          </cell>
          <cell r="F384" t="str">
            <v>SAFIC CORRETORA DE VALORES DE CÂMBIO LTDA</v>
          </cell>
          <cell r="G384">
            <v>36656</v>
          </cell>
          <cell r="H384">
            <v>37025</v>
          </cell>
          <cell r="I384">
            <v>5000000</v>
          </cell>
          <cell r="J384">
            <v>5393472.2633053847</v>
          </cell>
          <cell r="K384">
            <v>6079415.0853116224</v>
          </cell>
          <cell r="L384">
            <v>21.01</v>
          </cell>
          <cell r="M384" t="str">
            <v>S</v>
          </cell>
          <cell r="O384" t="str">
            <v>T</v>
          </cell>
          <cell r="P384">
            <v>16.05</v>
          </cell>
          <cell r="Q384">
            <v>5537080.1926151095</v>
          </cell>
          <cell r="R384">
            <v>-143607.92930972483</v>
          </cell>
        </row>
        <row r="385">
          <cell r="A385">
            <v>6235</v>
          </cell>
          <cell r="B385">
            <v>9153</v>
          </cell>
          <cell r="C385" t="str">
            <v>P</v>
          </cell>
          <cell r="D385" t="str">
            <v>CDI</v>
          </cell>
          <cell r="E385" t="str">
            <v>SWAP CDI</v>
          </cell>
          <cell r="F385" t="str">
            <v>BANCO FIAT S/A</v>
          </cell>
          <cell r="G385">
            <v>36656</v>
          </cell>
          <cell r="H385">
            <v>36809</v>
          </cell>
          <cell r="I385">
            <v>4259998.3899999997</v>
          </cell>
          <cell r="J385">
            <v>4536861.7300000004</v>
          </cell>
          <cell r="K385">
            <v>4556050</v>
          </cell>
          <cell r="L385">
            <v>100</v>
          </cell>
          <cell r="M385" t="str">
            <v>S</v>
          </cell>
          <cell r="O385" t="str">
            <v>T</v>
          </cell>
          <cell r="P385">
            <v>100</v>
          </cell>
          <cell r="Q385">
            <v>4536861.7300000004</v>
          </cell>
          <cell r="R385">
            <v>0</v>
          </cell>
        </row>
        <row r="386">
          <cell r="A386">
            <v>6236</v>
          </cell>
          <cell r="B386">
            <v>9155</v>
          </cell>
          <cell r="C386" t="str">
            <v>P</v>
          </cell>
          <cell r="D386" t="str">
            <v>CDI</v>
          </cell>
          <cell r="E386" t="str">
            <v>SWAP CDI</v>
          </cell>
          <cell r="F386" t="str">
            <v>BANCO FIAT S/A</v>
          </cell>
          <cell r="G386">
            <v>36656</v>
          </cell>
          <cell r="H386">
            <v>36840</v>
          </cell>
          <cell r="I386">
            <v>4193187.98</v>
          </cell>
          <cell r="J386">
            <v>4465709.21</v>
          </cell>
          <cell r="K386">
            <v>4541738.1100000003</v>
          </cell>
          <cell r="L386">
            <v>100</v>
          </cell>
          <cell r="M386" t="str">
            <v>S</v>
          </cell>
          <cell r="O386" t="str">
            <v>T</v>
          </cell>
          <cell r="P386">
            <v>100</v>
          </cell>
          <cell r="Q386">
            <v>4465709.21</v>
          </cell>
          <cell r="R386">
            <v>0</v>
          </cell>
        </row>
        <row r="387">
          <cell r="A387">
            <v>6237</v>
          </cell>
          <cell r="B387">
            <v>9157</v>
          </cell>
          <cell r="C387" t="str">
            <v>P</v>
          </cell>
          <cell r="D387" t="str">
            <v>CDI</v>
          </cell>
          <cell r="E387" t="str">
            <v>SWAP CDI</v>
          </cell>
          <cell r="F387" t="str">
            <v>BANCO FIAT S/A</v>
          </cell>
          <cell r="G387">
            <v>36656</v>
          </cell>
          <cell r="H387">
            <v>36871</v>
          </cell>
          <cell r="I387">
            <v>4127425.37</v>
          </cell>
          <cell r="J387">
            <v>4395672.5999999996</v>
          </cell>
          <cell r="K387">
            <v>4524974.1900000004</v>
          </cell>
          <cell r="L387">
            <v>100</v>
          </cell>
          <cell r="M387" t="str">
            <v>S</v>
          </cell>
          <cell r="O387" t="str">
            <v>T</v>
          </cell>
          <cell r="P387">
            <v>100</v>
          </cell>
          <cell r="Q387">
            <v>4395672.5999999996</v>
          </cell>
          <cell r="R387">
            <v>0</v>
          </cell>
        </row>
        <row r="388">
          <cell r="A388">
            <v>6238</v>
          </cell>
          <cell r="B388">
            <v>9159</v>
          </cell>
          <cell r="C388" t="str">
            <v>P</v>
          </cell>
          <cell r="D388" t="str">
            <v>CDI</v>
          </cell>
          <cell r="E388" t="str">
            <v>SWAP CDI</v>
          </cell>
          <cell r="F388" t="str">
            <v>BANCO FIAT S/A</v>
          </cell>
          <cell r="G388">
            <v>36656</v>
          </cell>
          <cell r="H388">
            <v>36901</v>
          </cell>
          <cell r="I388">
            <v>4064766.3</v>
          </cell>
          <cell r="J388">
            <v>4328941.2300000004</v>
          </cell>
          <cell r="K388">
            <v>4510984.0199999996</v>
          </cell>
          <cell r="L388">
            <v>100</v>
          </cell>
          <cell r="M388" t="str">
            <v>S</v>
          </cell>
          <cell r="O388" t="str">
            <v>T</v>
          </cell>
          <cell r="P388">
            <v>100</v>
          </cell>
          <cell r="Q388">
            <v>4328941.2300000004</v>
          </cell>
          <cell r="R388">
            <v>0</v>
          </cell>
        </row>
        <row r="389">
          <cell r="A389">
            <v>6239</v>
          </cell>
          <cell r="B389">
            <v>9161</v>
          </cell>
          <cell r="C389" t="str">
            <v>P</v>
          </cell>
          <cell r="D389" t="str">
            <v>CDI</v>
          </cell>
          <cell r="E389" t="str">
            <v>SWAP CDI</v>
          </cell>
          <cell r="F389" t="str">
            <v>BANCO FIAT S/A</v>
          </cell>
          <cell r="G389">
            <v>36656</v>
          </cell>
          <cell r="H389">
            <v>36934</v>
          </cell>
          <cell r="I389">
            <v>3996939.44</v>
          </cell>
          <cell r="J389">
            <v>4256706.2</v>
          </cell>
          <cell r="K389">
            <v>4498857.3499999996</v>
          </cell>
          <cell r="L389">
            <v>100</v>
          </cell>
          <cell r="M389" t="str">
            <v>S</v>
          </cell>
          <cell r="O389" t="str">
            <v>T</v>
          </cell>
          <cell r="P389">
            <v>100</v>
          </cell>
          <cell r="Q389">
            <v>4256706.1900000004</v>
          </cell>
          <cell r="R389">
            <v>9.9999997764825821E-3</v>
          </cell>
        </row>
        <row r="390">
          <cell r="A390">
            <v>6240</v>
          </cell>
          <cell r="B390">
            <v>9163</v>
          </cell>
          <cell r="C390" t="str">
            <v>P</v>
          </cell>
          <cell r="D390" t="str">
            <v>CDI</v>
          </cell>
          <cell r="E390" t="str">
            <v>SWAP CDI</v>
          </cell>
          <cell r="F390" t="str">
            <v>BANCO FIAT S/A</v>
          </cell>
          <cell r="G390">
            <v>36656</v>
          </cell>
          <cell r="H390">
            <v>36962</v>
          </cell>
          <cell r="I390">
            <v>3940277.7</v>
          </cell>
          <cell r="J390">
            <v>4196361.93</v>
          </cell>
          <cell r="K390">
            <v>4484928.59</v>
          </cell>
          <cell r="L390">
            <v>100</v>
          </cell>
          <cell r="M390" t="str">
            <v>S</v>
          </cell>
          <cell r="O390" t="str">
            <v>T</v>
          </cell>
          <cell r="P390">
            <v>100</v>
          </cell>
          <cell r="Q390">
            <v>4196361.92</v>
          </cell>
          <cell r="R390">
            <v>9.9999997764825821E-3</v>
          </cell>
        </row>
        <row r="391">
          <cell r="A391">
            <v>6241</v>
          </cell>
          <cell r="B391">
            <v>9165</v>
          </cell>
          <cell r="C391" t="str">
            <v>P</v>
          </cell>
          <cell r="D391" t="str">
            <v>CDI</v>
          </cell>
          <cell r="E391" t="str">
            <v>SWAP CDI</v>
          </cell>
          <cell r="F391" t="str">
            <v>BANCO FIAT S/A</v>
          </cell>
          <cell r="G391">
            <v>36656</v>
          </cell>
          <cell r="H391">
            <v>36991</v>
          </cell>
          <cell r="I391">
            <v>3882438.97</v>
          </cell>
          <cell r="J391">
            <v>4134764.18</v>
          </cell>
          <cell r="K391">
            <v>4477504.59</v>
          </cell>
          <cell r="L391">
            <v>100</v>
          </cell>
          <cell r="M391" t="str">
            <v>S</v>
          </cell>
          <cell r="O391" t="str">
            <v>T</v>
          </cell>
          <cell r="P391">
            <v>100</v>
          </cell>
          <cell r="Q391">
            <v>4134764.18</v>
          </cell>
          <cell r="R391">
            <v>0</v>
          </cell>
        </row>
        <row r="392">
          <cell r="A392">
            <v>6242</v>
          </cell>
          <cell r="B392">
            <v>9167</v>
          </cell>
          <cell r="C392" t="str">
            <v>P</v>
          </cell>
          <cell r="D392" t="str">
            <v>CDI</v>
          </cell>
          <cell r="E392" t="str">
            <v>SWAP CDI</v>
          </cell>
          <cell r="F392" t="str">
            <v>BANCO FIAT S/A</v>
          </cell>
          <cell r="G392">
            <v>36656</v>
          </cell>
          <cell r="H392">
            <v>37021</v>
          </cell>
          <cell r="I392">
            <v>3823499.07</v>
          </cell>
          <cell r="J392">
            <v>4071993.7</v>
          </cell>
          <cell r="K392">
            <v>4465203.78</v>
          </cell>
          <cell r="L392">
            <v>100</v>
          </cell>
          <cell r="M392" t="str">
            <v>S</v>
          </cell>
          <cell r="O392" t="str">
            <v>T</v>
          </cell>
          <cell r="P392">
            <v>100</v>
          </cell>
          <cell r="Q392">
            <v>4071993.7</v>
          </cell>
          <cell r="R392">
            <v>0</v>
          </cell>
        </row>
        <row r="393">
          <cell r="A393">
            <v>6245</v>
          </cell>
          <cell r="B393">
            <v>9305</v>
          </cell>
          <cell r="C393" t="str">
            <v>P</v>
          </cell>
          <cell r="D393" t="str">
            <v>CDI</v>
          </cell>
          <cell r="E393" t="str">
            <v>SWAP CDI</v>
          </cell>
          <cell r="F393" t="str">
            <v>DC CORRETORA DE CÂMBIO, TÍT. VAL. MOB. S.A.</v>
          </cell>
          <cell r="G393">
            <v>36657</v>
          </cell>
          <cell r="H393">
            <v>36844</v>
          </cell>
          <cell r="I393">
            <v>9084500</v>
          </cell>
          <cell r="J393">
            <v>9668419.3100000005</v>
          </cell>
          <cell r="K393">
            <v>9844910.8699999992</v>
          </cell>
          <cell r="L393">
            <v>100</v>
          </cell>
          <cell r="M393" t="str">
            <v>S</v>
          </cell>
          <cell r="O393" t="str">
            <v>T</v>
          </cell>
          <cell r="P393">
            <v>100</v>
          </cell>
          <cell r="Q393">
            <v>9668419.3100000005</v>
          </cell>
          <cell r="R393">
            <v>0</v>
          </cell>
        </row>
        <row r="394">
          <cell r="A394">
            <v>6249</v>
          </cell>
          <cell r="C394" t="str">
            <v>P</v>
          </cell>
          <cell r="D394" t="str">
            <v>PRÉ</v>
          </cell>
          <cell r="E394" t="str">
            <v>SWAP PRÉ</v>
          </cell>
          <cell r="F394" t="str">
            <v>DRAFT D.T.V.M. LTDA</v>
          </cell>
          <cell r="G394">
            <v>36657</v>
          </cell>
          <cell r="H394">
            <v>36844</v>
          </cell>
          <cell r="I394">
            <v>10000000</v>
          </cell>
          <cell r="J394">
            <v>10737872.801930076</v>
          </cell>
          <cell r="K394">
            <v>10982881.396634076</v>
          </cell>
          <cell r="L394">
            <v>19.78</v>
          </cell>
          <cell r="M394" t="str">
            <v>S</v>
          </cell>
          <cell r="O394" t="str">
            <v>T</v>
          </cell>
          <cell r="P394">
            <v>15.57</v>
          </cell>
          <cell r="Q394">
            <v>10785989.085260337</v>
          </cell>
          <cell r="R394">
            <v>-48116.283330261707</v>
          </cell>
        </row>
        <row r="395">
          <cell r="A395">
            <v>6250</v>
          </cell>
          <cell r="C395" t="str">
            <v>P</v>
          </cell>
          <cell r="D395" t="str">
            <v>USDCOM</v>
          </cell>
          <cell r="E395" t="str">
            <v>SWAP USD</v>
          </cell>
          <cell r="F395" t="str">
            <v>FREUDENBERG NÃO TECIDOS LTDA &amp; CIA</v>
          </cell>
          <cell r="G395">
            <v>36658</v>
          </cell>
          <cell r="H395">
            <v>37008</v>
          </cell>
          <cell r="I395">
            <v>1816200</v>
          </cell>
          <cell r="J395">
            <v>1911590.9533333334</v>
          </cell>
          <cell r="K395">
            <v>2005998.1111111112</v>
          </cell>
          <cell r="L395">
            <v>8.8000000000000007</v>
          </cell>
          <cell r="O395" t="str">
            <v>T</v>
          </cell>
          <cell r="P395">
            <v>7.88</v>
          </cell>
          <cell r="Q395">
            <v>1918191.9629911783</v>
          </cell>
          <cell r="R395">
            <v>-6601.0096578449011</v>
          </cell>
        </row>
        <row r="396">
          <cell r="A396">
            <v>6256</v>
          </cell>
          <cell r="B396">
            <v>9545</v>
          </cell>
          <cell r="C396" t="str">
            <v>P</v>
          </cell>
          <cell r="D396" t="str">
            <v>CDI</v>
          </cell>
          <cell r="E396" t="str">
            <v>SWAP CDI</v>
          </cell>
          <cell r="F396" t="str">
            <v>SAFIC CORRETORA DE VALORES E CÂMBIO S/A</v>
          </cell>
          <cell r="G396">
            <v>36661</v>
          </cell>
          <cell r="H396">
            <v>37025</v>
          </cell>
          <cell r="I396">
            <v>10000000</v>
          </cell>
          <cell r="J396">
            <v>10628486.33</v>
          </cell>
          <cell r="K396">
            <v>11669503.720000001</v>
          </cell>
          <cell r="L396">
            <v>100</v>
          </cell>
          <cell r="M396" t="str">
            <v>S</v>
          </cell>
          <cell r="O396" t="str">
            <v>T</v>
          </cell>
          <cell r="P396">
            <v>100</v>
          </cell>
          <cell r="Q396">
            <v>10628486.32</v>
          </cell>
          <cell r="R396">
            <v>9.9999997764825821E-3</v>
          </cell>
        </row>
        <row r="397">
          <cell r="A397">
            <v>6257</v>
          </cell>
          <cell r="C397" t="str">
            <v>P</v>
          </cell>
          <cell r="D397" t="str">
            <v>PRÉ</v>
          </cell>
          <cell r="E397" t="str">
            <v>SWAP PRÉ</v>
          </cell>
          <cell r="F397" t="str">
            <v>DC CORRETORA DE CÂMBIO, TÍT. VAL. MOB. S.A.</v>
          </cell>
          <cell r="G397">
            <v>36661</v>
          </cell>
          <cell r="H397">
            <v>37025</v>
          </cell>
          <cell r="I397">
            <v>10000000</v>
          </cell>
          <cell r="J397">
            <v>10775429.951316904</v>
          </cell>
          <cell r="K397">
            <v>12177332.21664433</v>
          </cell>
          <cell r="L397">
            <v>21.51</v>
          </cell>
          <cell r="M397" t="str">
            <v>S</v>
          </cell>
          <cell r="O397" t="str">
            <v>T</v>
          </cell>
          <cell r="P397">
            <v>16.05</v>
          </cell>
          <cell r="Q397">
            <v>11091011.893329035</v>
          </cell>
          <cell r="R397">
            <v>-315581.94201213121</v>
          </cell>
        </row>
        <row r="398">
          <cell r="A398">
            <v>6259</v>
          </cell>
          <cell r="C398" t="str">
            <v>P</v>
          </cell>
          <cell r="D398" t="str">
            <v>PRÉ</v>
          </cell>
          <cell r="E398" t="str">
            <v>SWAP PRÉ</v>
          </cell>
          <cell r="F398" t="str">
            <v>SAFIC CORRETORA DE VALORES DE CÂMBIO LTDA</v>
          </cell>
          <cell r="G398">
            <v>36661</v>
          </cell>
          <cell r="H398">
            <v>37025</v>
          </cell>
          <cell r="I398">
            <v>10000000</v>
          </cell>
          <cell r="J398">
            <v>10764883.585505771</v>
          </cell>
          <cell r="K398">
            <v>12145920.291808298</v>
          </cell>
          <cell r="L398">
            <v>21.2</v>
          </cell>
          <cell r="M398" t="str">
            <v>S</v>
          </cell>
          <cell r="O398" t="str">
            <v>T</v>
          </cell>
          <cell r="P398">
            <v>16.05</v>
          </cell>
          <cell r="Q398">
            <v>11062402.176048547</v>
          </cell>
          <cell r="R398">
            <v>-297518.59054277651</v>
          </cell>
        </row>
        <row r="399">
          <cell r="A399">
            <v>6263</v>
          </cell>
          <cell r="C399" t="str">
            <v>P</v>
          </cell>
          <cell r="D399" t="str">
            <v>PRÉ</v>
          </cell>
          <cell r="E399" t="str">
            <v>SWAP PRÉ</v>
          </cell>
          <cell r="F399" t="str">
            <v>PHILIPS DO BRASIL LTDA</v>
          </cell>
          <cell r="G399">
            <v>36663</v>
          </cell>
          <cell r="H399">
            <v>36830</v>
          </cell>
          <cell r="I399">
            <v>3853705.31</v>
          </cell>
          <cell r="J399">
            <v>4011207.2475306569</v>
          </cell>
          <cell r="K399">
            <v>4047999.989953198</v>
          </cell>
          <cell r="L399">
            <v>11.1859275</v>
          </cell>
          <cell r="M399" t="str">
            <v>S</v>
          </cell>
          <cell r="O399" t="str">
            <v>T</v>
          </cell>
          <cell r="P399">
            <v>15.83</v>
          </cell>
          <cell r="Q399">
            <v>3997095.1756795398</v>
          </cell>
          <cell r="R399">
            <v>14112.071851117071</v>
          </cell>
        </row>
        <row r="400">
          <cell r="A400">
            <v>6266</v>
          </cell>
          <cell r="C400" t="str">
            <v>P</v>
          </cell>
          <cell r="D400" t="str">
            <v>PRÉ</v>
          </cell>
          <cell r="E400" t="str">
            <v>SWAP PRÉ</v>
          </cell>
          <cell r="F400" t="str">
            <v>PHILIPS DO BRASIL LTDA</v>
          </cell>
          <cell r="G400">
            <v>36663</v>
          </cell>
          <cell r="H400">
            <v>36889</v>
          </cell>
          <cell r="I400">
            <v>1159836.8799999999</v>
          </cell>
          <cell r="J400">
            <v>1205674.5546882353</v>
          </cell>
          <cell r="K400">
            <v>1237000.0028201807</v>
          </cell>
          <cell r="L400">
            <v>10.8047609</v>
          </cell>
          <cell r="M400" t="str">
            <v>S</v>
          </cell>
          <cell r="O400" t="str">
            <v>T</v>
          </cell>
          <cell r="P400">
            <v>15.91</v>
          </cell>
          <cell r="Q400">
            <v>1192179.2869179961</v>
          </cell>
          <cell r="R400">
            <v>13495.267770239152</v>
          </cell>
        </row>
        <row r="401">
          <cell r="A401">
            <v>6271</v>
          </cell>
          <cell r="B401">
            <v>9910</v>
          </cell>
          <cell r="C401" t="str">
            <v>P</v>
          </cell>
          <cell r="D401" t="str">
            <v>CDI</v>
          </cell>
          <cell r="E401" t="str">
            <v>SWAP CDI</v>
          </cell>
          <cell r="F401" t="str">
            <v>SENIOR S.A. CCTVM</v>
          </cell>
          <cell r="G401">
            <v>36664</v>
          </cell>
          <cell r="H401">
            <v>36851</v>
          </cell>
          <cell r="I401">
            <v>18292000</v>
          </cell>
          <cell r="J401">
            <v>19402542.75</v>
          </cell>
          <cell r="K401">
            <v>19804518.469999999</v>
          </cell>
          <cell r="L401">
            <v>100</v>
          </cell>
          <cell r="M401" t="str">
            <v>S</v>
          </cell>
          <cell r="O401" t="str">
            <v>T</v>
          </cell>
          <cell r="P401">
            <v>100</v>
          </cell>
          <cell r="Q401">
            <v>19402542.739999998</v>
          </cell>
          <cell r="R401">
            <v>1.0000001639127731E-2</v>
          </cell>
        </row>
        <row r="402">
          <cell r="A402">
            <v>6272</v>
          </cell>
          <cell r="B402">
            <v>9912</v>
          </cell>
          <cell r="C402" t="str">
            <v>P</v>
          </cell>
          <cell r="D402" t="str">
            <v>CDI</v>
          </cell>
          <cell r="E402" t="str">
            <v>SWAP CDI</v>
          </cell>
          <cell r="F402" t="str">
            <v>INTERBANK S.A. CORR. CÂMBIO, TÍTS. E VALS. MOBILIÁ</v>
          </cell>
          <cell r="G402">
            <v>36664</v>
          </cell>
          <cell r="H402">
            <v>36851</v>
          </cell>
          <cell r="I402">
            <v>9146000</v>
          </cell>
          <cell r="J402">
            <v>9701271.3699999992</v>
          </cell>
          <cell r="K402">
            <v>9902259.2300000004</v>
          </cell>
          <cell r="L402">
            <v>100</v>
          </cell>
          <cell r="M402" t="str">
            <v>S</v>
          </cell>
          <cell r="O402" t="str">
            <v>T</v>
          </cell>
          <cell r="P402">
            <v>100</v>
          </cell>
          <cell r="Q402">
            <v>9701271.3599999994</v>
          </cell>
          <cell r="R402">
            <v>9.9999997764825821E-3</v>
          </cell>
        </row>
        <row r="403">
          <cell r="A403">
            <v>6273</v>
          </cell>
          <cell r="B403">
            <v>9914</v>
          </cell>
          <cell r="C403" t="str">
            <v>P</v>
          </cell>
          <cell r="D403" t="str">
            <v>CDI</v>
          </cell>
          <cell r="E403" t="str">
            <v>SWAP CDI</v>
          </cell>
          <cell r="F403" t="str">
            <v>C.M. CAPITAL MARKETS DISTR. TÍT. VAL. MOB. LTDA</v>
          </cell>
          <cell r="G403">
            <v>36664</v>
          </cell>
          <cell r="H403">
            <v>36851</v>
          </cell>
          <cell r="I403">
            <v>9146000</v>
          </cell>
          <cell r="J403">
            <v>9701271.3699999992</v>
          </cell>
          <cell r="K403">
            <v>9902259.2300000004</v>
          </cell>
          <cell r="L403">
            <v>100</v>
          </cell>
          <cell r="M403" t="str">
            <v>S</v>
          </cell>
          <cell r="O403" t="str">
            <v>T</v>
          </cell>
          <cell r="P403">
            <v>100</v>
          </cell>
          <cell r="Q403">
            <v>9701271.3599999994</v>
          </cell>
          <cell r="R403">
            <v>9.9999997764825821E-3</v>
          </cell>
        </row>
        <row r="404">
          <cell r="A404">
            <v>6274</v>
          </cell>
          <cell r="C404" t="str">
            <v>P</v>
          </cell>
          <cell r="D404" t="str">
            <v>PRÉ</v>
          </cell>
          <cell r="E404" t="str">
            <v>SWAP PRÉ</v>
          </cell>
          <cell r="F404" t="str">
            <v>PLANNER CORRETORA DE VALORES S/A</v>
          </cell>
          <cell r="G404">
            <v>36664</v>
          </cell>
          <cell r="H404">
            <v>37343</v>
          </cell>
          <cell r="I404">
            <v>7000000</v>
          </cell>
          <cell r="J404">
            <v>7529402.585397888</v>
          </cell>
          <cell r="K404">
            <v>10100632.765679514</v>
          </cell>
          <cell r="L404">
            <v>21.46</v>
          </cell>
          <cell r="M404" t="str">
            <v>S</v>
          </cell>
          <cell r="O404" t="str">
            <v>T</v>
          </cell>
          <cell r="P404">
            <v>16.68</v>
          </cell>
          <cell r="Q404">
            <v>8000729.3948337203</v>
          </cell>
          <cell r="R404">
            <v>-471326.80943583231</v>
          </cell>
        </row>
        <row r="405">
          <cell r="A405">
            <v>6276</v>
          </cell>
          <cell r="C405" t="str">
            <v>P</v>
          </cell>
          <cell r="D405" t="str">
            <v>USDCOM</v>
          </cell>
          <cell r="E405" t="str">
            <v>SWAP USD</v>
          </cell>
          <cell r="F405" t="str">
            <v>COIMPA SOC. INDL. DE METAIS PRECIOSOS DA AMAZÔNIA</v>
          </cell>
          <cell r="G405">
            <v>36664</v>
          </cell>
          <cell r="H405">
            <v>36810</v>
          </cell>
          <cell r="I405">
            <v>1075569.6000000001</v>
          </cell>
          <cell r="J405">
            <v>1122625.5825750001</v>
          </cell>
          <cell r="K405">
            <v>1125563.8359700001</v>
          </cell>
          <cell r="L405">
            <v>8.85</v>
          </cell>
          <cell r="O405" t="str">
            <v>T</v>
          </cell>
          <cell r="P405">
            <v>14.66</v>
          </cell>
          <cell r="Q405">
            <v>1120544.7217126428</v>
          </cell>
          <cell r="R405">
            <v>2080.8608623573091</v>
          </cell>
        </row>
        <row r="406">
          <cell r="A406">
            <v>6279</v>
          </cell>
          <cell r="C406" t="str">
            <v>P</v>
          </cell>
          <cell r="D406" t="str">
            <v>PRÉ</v>
          </cell>
          <cell r="E406" t="str">
            <v>SWAP PRÉ</v>
          </cell>
          <cell r="F406" t="str">
            <v>BITTENCOURT S.A. C.T.V.C.</v>
          </cell>
          <cell r="G406">
            <v>36665</v>
          </cell>
          <cell r="H406">
            <v>37025</v>
          </cell>
          <cell r="I406">
            <v>10000000</v>
          </cell>
          <cell r="J406">
            <v>10742240.418739522</v>
          </cell>
          <cell r="K406">
            <v>12121000</v>
          </cell>
          <cell r="L406">
            <v>21.21</v>
          </cell>
          <cell r="M406" t="str">
            <v>S</v>
          </cell>
          <cell r="O406" t="str">
            <v>T</v>
          </cell>
          <cell r="P406">
            <v>16.05</v>
          </cell>
          <cell r="Q406">
            <v>11039704.9836</v>
          </cell>
          <cell r="R406">
            <v>-297464.56486047804</v>
          </cell>
        </row>
        <row r="407">
          <cell r="A407">
            <v>6280</v>
          </cell>
          <cell r="C407" t="str">
            <v>P</v>
          </cell>
          <cell r="D407" t="str">
            <v>PRÉ</v>
          </cell>
          <cell r="E407" t="str">
            <v>SWAP PRÉ</v>
          </cell>
          <cell r="F407" t="str">
            <v>DC CORRETORA DE CÂMBIO, TÍT. VAL. MOB. S.A.</v>
          </cell>
          <cell r="G407">
            <v>36665</v>
          </cell>
          <cell r="H407">
            <v>37025</v>
          </cell>
          <cell r="I407">
            <v>20000000</v>
          </cell>
          <cell r="J407">
            <v>21486789.802722402</v>
          </cell>
          <cell r="K407">
            <v>24249000</v>
          </cell>
          <cell r="L407">
            <v>21.245000000000001</v>
          </cell>
          <cell r="M407" t="str">
            <v>S</v>
          </cell>
          <cell r="O407" t="str">
            <v>T</v>
          </cell>
          <cell r="P407">
            <v>16.05</v>
          </cell>
          <cell r="Q407">
            <v>22085785.508400001</v>
          </cell>
          <cell r="R407">
            <v>-598995.70567759871</v>
          </cell>
        </row>
        <row r="408">
          <cell r="A408">
            <v>6281</v>
          </cell>
          <cell r="C408" t="str">
            <v>P</v>
          </cell>
          <cell r="D408" t="str">
            <v>PRÉ</v>
          </cell>
          <cell r="E408" t="str">
            <v>SWAP PRÉ</v>
          </cell>
          <cell r="F408" t="str">
            <v>SAFIC CORRETORA DE VALORES DE CÂMBIO LTDA</v>
          </cell>
          <cell r="G408">
            <v>36665</v>
          </cell>
          <cell r="H408">
            <v>37025</v>
          </cell>
          <cell r="I408">
            <v>40000000</v>
          </cell>
          <cell r="J408">
            <v>42966322.481682621</v>
          </cell>
          <cell r="K408">
            <v>48476000</v>
          </cell>
          <cell r="L408">
            <v>21.19</v>
          </cell>
          <cell r="M408" t="str">
            <v>S</v>
          </cell>
          <cell r="O408" t="str">
            <v>T</v>
          </cell>
          <cell r="P408">
            <v>16.05</v>
          </cell>
          <cell r="Q408">
            <v>44151533.601599999</v>
          </cell>
          <cell r="R408">
            <v>-1185211.1199173778</v>
          </cell>
        </row>
        <row r="409">
          <cell r="A409">
            <v>6285</v>
          </cell>
          <cell r="B409">
            <v>10437</v>
          </cell>
          <cell r="C409" t="str">
            <v>P</v>
          </cell>
          <cell r="D409" t="str">
            <v>CDI</v>
          </cell>
          <cell r="E409" t="str">
            <v>SWAP CDI</v>
          </cell>
          <cell r="F409" t="str">
            <v>DC CORRETORA DE CÂMBIO, TÍT. VAL. MOB. S.A.</v>
          </cell>
          <cell r="G409">
            <v>36669</v>
          </cell>
          <cell r="H409">
            <v>37039</v>
          </cell>
          <cell r="I409">
            <v>10000000</v>
          </cell>
          <cell r="J409">
            <v>10585802.449999999</v>
          </cell>
          <cell r="K409">
            <v>11696035.27</v>
          </cell>
          <cell r="L409">
            <v>100</v>
          </cell>
          <cell r="M409" t="str">
            <v>S</v>
          </cell>
          <cell r="O409" t="str">
            <v>T</v>
          </cell>
          <cell r="P409">
            <v>100</v>
          </cell>
          <cell r="Q409">
            <v>10585802.449999999</v>
          </cell>
          <cell r="R409">
            <v>0</v>
          </cell>
        </row>
        <row r="410">
          <cell r="A410">
            <v>6289</v>
          </cell>
          <cell r="B410">
            <v>10583</v>
          </cell>
          <cell r="C410" t="str">
            <v>P</v>
          </cell>
          <cell r="D410" t="str">
            <v>CDI</v>
          </cell>
          <cell r="E410" t="str">
            <v>SWAP CDI</v>
          </cell>
          <cell r="F410" t="str">
            <v>DC CORRETORA DE CÂMBIO, TÍT. VAL. MOB. S.A.</v>
          </cell>
          <cell r="G410">
            <v>36670</v>
          </cell>
          <cell r="H410">
            <v>37039</v>
          </cell>
          <cell r="I410">
            <v>20000000</v>
          </cell>
          <cell r="J410">
            <v>21157412.670000002</v>
          </cell>
          <cell r="K410">
            <v>23376389.829999998</v>
          </cell>
          <cell r="L410">
            <v>100</v>
          </cell>
          <cell r="M410" t="str">
            <v>S</v>
          </cell>
          <cell r="O410" t="str">
            <v>T</v>
          </cell>
          <cell r="P410">
            <v>100</v>
          </cell>
          <cell r="Q410">
            <v>21157412.670000002</v>
          </cell>
          <cell r="R410">
            <v>0</v>
          </cell>
        </row>
        <row r="411">
          <cell r="A411">
            <v>6292</v>
          </cell>
          <cell r="C411" t="str">
            <v>P</v>
          </cell>
          <cell r="D411" t="str">
            <v>PRÉ</v>
          </cell>
          <cell r="E411" t="str">
            <v>SWAP PRÉ</v>
          </cell>
          <cell r="F411" t="str">
            <v>SAFIC CORRETORA DE VALORES DE CÂMBIO LTDA</v>
          </cell>
          <cell r="G411">
            <v>36670</v>
          </cell>
          <cell r="H411">
            <v>37039</v>
          </cell>
          <cell r="I411">
            <v>20000000</v>
          </cell>
          <cell r="J411">
            <v>21457526.866909102</v>
          </cell>
          <cell r="K411">
            <v>24457736.348618858</v>
          </cell>
          <cell r="L411">
            <v>21.69</v>
          </cell>
          <cell r="M411" t="str">
            <v>S</v>
          </cell>
          <cell r="O411" t="str">
            <v>T</v>
          </cell>
          <cell r="P411">
            <v>16.14</v>
          </cell>
          <cell r="Q411">
            <v>22136112.629236195</v>
          </cell>
          <cell r="R411">
            <v>-678585.76232709363</v>
          </cell>
        </row>
        <row r="412">
          <cell r="A412">
            <v>6294</v>
          </cell>
          <cell r="B412">
            <v>10593</v>
          </cell>
          <cell r="C412" t="str">
            <v>P</v>
          </cell>
          <cell r="D412" t="str">
            <v>CDI</v>
          </cell>
          <cell r="E412" t="str">
            <v>SWAP CDI</v>
          </cell>
          <cell r="F412" t="str">
            <v>FATOR - DORIA ATHERINO S/A CORRETORA DE VALORES</v>
          </cell>
          <cell r="G412">
            <v>36670</v>
          </cell>
          <cell r="H412">
            <v>37039</v>
          </cell>
          <cell r="I412">
            <v>10000000</v>
          </cell>
          <cell r="J412">
            <v>10578706.33</v>
          </cell>
          <cell r="K412">
            <v>11688194.91</v>
          </cell>
          <cell r="L412">
            <v>100</v>
          </cell>
          <cell r="M412" t="str">
            <v>S</v>
          </cell>
          <cell r="O412" t="str">
            <v>T</v>
          </cell>
          <cell r="P412">
            <v>100</v>
          </cell>
          <cell r="Q412">
            <v>10578706.33</v>
          </cell>
          <cell r="R412">
            <v>0</v>
          </cell>
        </row>
        <row r="413">
          <cell r="A413">
            <v>6296</v>
          </cell>
          <cell r="B413">
            <v>10597</v>
          </cell>
          <cell r="C413" t="str">
            <v>P</v>
          </cell>
          <cell r="D413" t="str">
            <v>CDI</v>
          </cell>
          <cell r="E413" t="str">
            <v>SWAP CDI</v>
          </cell>
          <cell r="F413" t="str">
            <v>BANCO FIAT S/A</v>
          </cell>
          <cell r="G413">
            <v>36670</v>
          </cell>
          <cell r="H413">
            <v>36823</v>
          </cell>
          <cell r="I413">
            <v>4263927.13</v>
          </cell>
          <cell r="J413">
            <v>4510683.29</v>
          </cell>
          <cell r="K413">
            <v>4554388.8099999996</v>
          </cell>
          <cell r="L413">
            <v>100</v>
          </cell>
          <cell r="M413" t="str">
            <v>S</v>
          </cell>
          <cell r="O413" t="str">
            <v>T</v>
          </cell>
          <cell r="P413">
            <v>100</v>
          </cell>
          <cell r="Q413">
            <v>4510683.28</v>
          </cell>
          <cell r="R413">
            <v>9.9999997764825821E-3</v>
          </cell>
        </row>
        <row r="414">
          <cell r="A414">
            <v>6297</v>
          </cell>
          <cell r="B414">
            <v>10599</v>
          </cell>
          <cell r="C414" t="str">
            <v>P</v>
          </cell>
          <cell r="D414" t="str">
            <v>CDI</v>
          </cell>
          <cell r="E414" t="str">
            <v>SWAP CDI</v>
          </cell>
          <cell r="F414" t="str">
            <v>BANCO FIAT S/A</v>
          </cell>
          <cell r="G414">
            <v>36670</v>
          </cell>
          <cell r="H414">
            <v>36854</v>
          </cell>
          <cell r="I414">
            <v>4194508.07</v>
          </cell>
          <cell r="J414">
            <v>4437246.91</v>
          </cell>
          <cell r="K414">
            <v>4537391.26</v>
          </cell>
          <cell r="L414">
            <v>100</v>
          </cell>
          <cell r="M414" t="str">
            <v>S</v>
          </cell>
          <cell r="O414" t="str">
            <v>T</v>
          </cell>
          <cell r="P414">
            <v>100</v>
          </cell>
          <cell r="Q414">
            <v>4437246.91</v>
          </cell>
          <cell r="R414">
            <v>0</v>
          </cell>
        </row>
        <row r="415">
          <cell r="A415">
            <v>6298</v>
          </cell>
          <cell r="B415">
            <v>10601</v>
          </cell>
          <cell r="C415" t="str">
            <v>P</v>
          </cell>
          <cell r="D415" t="str">
            <v>CDI</v>
          </cell>
          <cell r="E415" t="str">
            <v>SWAP CDI</v>
          </cell>
          <cell r="F415" t="str">
            <v>BANCO FIAT S/A</v>
          </cell>
          <cell r="G415">
            <v>36670</v>
          </cell>
          <cell r="H415">
            <v>36886</v>
          </cell>
          <cell r="I415">
            <v>4124034.92</v>
          </cell>
          <cell r="J415">
            <v>4362695.43</v>
          </cell>
          <cell r="K415">
            <v>4518453.2</v>
          </cell>
          <cell r="L415">
            <v>100</v>
          </cell>
          <cell r="M415" t="str">
            <v>S</v>
          </cell>
          <cell r="O415" t="str">
            <v>T</v>
          </cell>
          <cell r="P415">
            <v>100</v>
          </cell>
          <cell r="Q415">
            <v>4362695.42</v>
          </cell>
          <cell r="R415">
            <v>9.9999997764825821E-3</v>
          </cell>
        </row>
        <row r="416">
          <cell r="A416">
            <v>6299</v>
          </cell>
          <cell r="B416">
            <v>10603</v>
          </cell>
          <cell r="C416" t="str">
            <v>P</v>
          </cell>
          <cell r="D416" t="str">
            <v>CDI</v>
          </cell>
          <cell r="E416" t="str">
            <v>SWAP CDI</v>
          </cell>
          <cell r="F416" t="str">
            <v>BANCO FIAT S/A</v>
          </cell>
          <cell r="G416">
            <v>36670</v>
          </cell>
          <cell r="H416">
            <v>36915</v>
          </cell>
          <cell r="I416">
            <v>4061191.92</v>
          </cell>
          <cell r="J416">
            <v>4296215.67</v>
          </cell>
          <cell r="K416">
            <v>4504405</v>
          </cell>
          <cell r="L416">
            <v>100</v>
          </cell>
          <cell r="M416" t="str">
            <v>S</v>
          </cell>
          <cell r="O416" t="str">
            <v>T</v>
          </cell>
          <cell r="P416">
            <v>100</v>
          </cell>
          <cell r="Q416">
            <v>4296215.67</v>
          </cell>
          <cell r="R416">
            <v>0</v>
          </cell>
        </row>
        <row r="417">
          <cell r="A417">
            <v>6300</v>
          </cell>
          <cell r="B417">
            <v>10605</v>
          </cell>
          <cell r="C417" t="str">
            <v>P</v>
          </cell>
          <cell r="D417" t="str">
            <v>CDI</v>
          </cell>
          <cell r="E417" t="str">
            <v>SWAP CDI</v>
          </cell>
          <cell r="F417" t="str">
            <v>BANCO FIAT S/A</v>
          </cell>
          <cell r="G417">
            <v>36670</v>
          </cell>
          <cell r="H417">
            <v>36950</v>
          </cell>
          <cell r="I417">
            <v>3986620.86</v>
          </cell>
          <cell r="J417">
            <v>4217329.13</v>
          </cell>
          <cell r="K417">
            <v>4484891.58</v>
          </cell>
          <cell r="L417">
            <v>100</v>
          </cell>
          <cell r="M417" t="str">
            <v>S</v>
          </cell>
          <cell r="O417" t="str">
            <v>T</v>
          </cell>
          <cell r="P417">
            <v>100</v>
          </cell>
          <cell r="Q417">
            <v>4217329.12</v>
          </cell>
          <cell r="R417">
            <v>9.9999997764825821E-3</v>
          </cell>
        </row>
        <row r="418">
          <cell r="A418">
            <v>6301</v>
          </cell>
          <cell r="B418">
            <v>10607</v>
          </cell>
          <cell r="C418" t="str">
            <v>P</v>
          </cell>
          <cell r="D418" t="str">
            <v>CDI</v>
          </cell>
          <cell r="E418" t="str">
            <v>SWAP CDI</v>
          </cell>
          <cell r="F418" t="str">
            <v>BANCO FIAT S/A</v>
          </cell>
          <cell r="G418">
            <v>36670</v>
          </cell>
          <cell r="H418">
            <v>36976</v>
          </cell>
          <cell r="I418">
            <v>3932113.02</v>
          </cell>
          <cell r="J418">
            <v>4159666.89</v>
          </cell>
          <cell r="K418">
            <v>4473575.74</v>
          </cell>
          <cell r="L418">
            <v>100</v>
          </cell>
          <cell r="M418" t="str">
            <v>S</v>
          </cell>
          <cell r="O418" t="str">
            <v>T</v>
          </cell>
          <cell r="P418">
            <v>100</v>
          </cell>
          <cell r="Q418">
            <v>4159666.88</v>
          </cell>
          <cell r="R418">
            <v>1.0000000242143869E-2</v>
          </cell>
        </row>
        <row r="419">
          <cell r="A419">
            <v>6302</v>
          </cell>
          <cell r="B419">
            <v>10609</v>
          </cell>
          <cell r="C419" t="str">
            <v>P</v>
          </cell>
          <cell r="D419" t="str">
            <v>CDI</v>
          </cell>
          <cell r="E419" t="str">
            <v>SWAP CDI</v>
          </cell>
          <cell r="F419" t="str">
            <v>BANCO FIAT S/A</v>
          </cell>
          <cell r="G419">
            <v>36670</v>
          </cell>
          <cell r="H419">
            <v>37005</v>
          </cell>
          <cell r="I419">
            <v>3872194.5600000001</v>
          </cell>
          <cell r="J419">
            <v>4096280.91</v>
          </cell>
          <cell r="K419">
            <v>4460909.1100000003</v>
          </cell>
          <cell r="L419">
            <v>100</v>
          </cell>
          <cell r="M419" t="str">
            <v>S</v>
          </cell>
          <cell r="O419" t="str">
            <v>T</v>
          </cell>
          <cell r="P419">
            <v>100</v>
          </cell>
          <cell r="Q419">
            <v>4096280.9</v>
          </cell>
          <cell r="R419">
            <v>1.0000000242143869E-2</v>
          </cell>
        </row>
        <row r="420">
          <cell r="A420">
            <v>6303</v>
          </cell>
          <cell r="B420">
            <v>10611</v>
          </cell>
          <cell r="C420" t="str">
            <v>P</v>
          </cell>
          <cell r="D420" t="str">
            <v>CDI</v>
          </cell>
          <cell r="E420" t="str">
            <v>SWAP CDI</v>
          </cell>
          <cell r="F420" t="str">
            <v>BANCO FIAT S/A</v>
          </cell>
          <cell r="G420">
            <v>36670</v>
          </cell>
          <cell r="H420">
            <v>37035</v>
          </cell>
          <cell r="I420">
            <v>3811170.6</v>
          </cell>
          <cell r="J420">
            <v>4031725.45</v>
          </cell>
          <cell r="K420">
            <v>4448965.6399999997</v>
          </cell>
          <cell r="L420">
            <v>100</v>
          </cell>
          <cell r="M420" t="str">
            <v>S</v>
          </cell>
          <cell r="O420" t="str">
            <v>T</v>
          </cell>
          <cell r="P420">
            <v>100</v>
          </cell>
          <cell r="Q420">
            <v>4031725.45</v>
          </cell>
          <cell r="R420">
            <v>0</v>
          </cell>
        </row>
        <row r="421">
          <cell r="A421">
            <v>6307</v>
          </cell>
          <cell r="B421">
            <v>10696</v>
          </cell>
          <cell r="C421" t="str">
            <v>P</v>
          </cell>
          <cell r="D421" t="str">
            <v>CDI</v>
          </cell>
          <cell r="E421" t="str">
            <v>SWAP CDI</v>
          </cell>
          <cell r="F421" t="str">
            <v>C.M. CAPITAL MARKETS DISTR. TÍT. VAL. MOB. LTDA</v>
          </cell>
          <cell r="G421">
            <v>36671</v>
          </cell>
          <cell r="H421">
            <v>36859</v>
          </cell>
          <cell r="I421">
            <v>18537000</v>
          </cell>
          <cell r="J421">
            <v>19596596.120000001</v>
          </cell>
          <cell r="K421">
            <v>20075218.07</v>
          </cell>
          <cell r="L421">
            <v>100</v>
          </cell>
          <cell r="M421" t="str">
            <v>S</v>
          </cell>
          <cell r="O421" t="str">
            <v>T</v>
          </cell>
          <cell r="P421">
            <v>100</v>
          </cell>
          <cell r="Q421">
            <v>19596596.109999999</v>
          </cell>
          <cell r="R421">
            <v>1.0000001639127731E-2</v>
          </cell>
        </row>
        <row r="422">
          <cell r="A422">
            <v>6310</v>
          </cell>
          <cell r="C422" t="str">
            <v>P</v>
          </cell>
          <cell r="D422" t="str">
            <v>PRÉ</v>
          </cell>
          <cell r="E422" t="str">
            <v>SWAP PRÉ</v>
          </cell>
          <cell r="F422" t="str">
            <v>LINK CORRETORA DE MERCADORIAS LTDA</v>
          </cell>
          <cell r="G422">
            <v>36671</v>
          </cell>
          <cell r="H422">
            <v>36859</v>
          </cell>
          <cell r="I422">
            <v>20000000</v>
          </cell>
          <cell r="J422">
            <v>21349567.338101078</v>
          </cell>
          <cell r="K422">
            <v>22013160.402309194</v>
          </cell>
          <cell r="L422">
            <v>20.16</v>
          </cell>
          <cell r="M422" t="str">
            <v>S</v>
          </cell>
          <cell r="O422" t="str">
            <v>T</v>
          </cell>
          <cell r="P422">
            <v>15.58</v>
          </cell>
          <cell r="Q422">
            <v>21488335.839893579</v>
          </cell>
          <cell r="R422">
            <v>-138768.50179250166</v>
          </cell>
        </row>
        <row r="423">
          <cell r="A423">
            <v>6311</v>
          </cell>
          <cell r="C423" t="str">
            <v>P</v>
          </cell>
          <cell r="D423" t="str">
            <v>PRÉ</v>
          </cell>
          <cell r="E423" t="str">
            <v>SWAP PRÉ</v>
          </cell>
          <cell r="F423" t="str">
            <v>SAFIC CORRETORA DE VALORES DE CÂMBIO LTDA</v>
          </cell>
          <cell r="G423">
            <v>36671</v>
          </cell>
          <cell r="H423">
            <v>37039</v>
          </cell>
          <cell r="I423">
            <v>20000000</v>
          </cell>
          <cell r="J423">
            <v>21421052.427580759</v>
          </cell>
          <cell r="K423">
            <v>24363297.590562657</v>
          </cell>
          <cell r="L423">
            <v>21.295000000000002</v>
          </cell>
          <cell r="M423" t="str">
            <v>S</v>
          </cell>
          <cell r="O423" t="str">
            <v>T</v>
          </cell>
          <cell r="P423">
            <v>16.14</v>
          </cell>
          <cell r="Q423">
            <v>22050638.366405845</v>
          </cell>
          <cell r="R423">
            <v>-629585.93882508576</v>
          </cell>
        </row>
        <row r="424">
          <cell r="A424">
            <v>6315</v>
          </cell>
          <cell r="B424">
            <v>10712</v>
          </cell>
          <cell r="C424" t="str">
            <v>P</v>
          </cell>
          <cell r="D424" t="str">
            <v>CDI</v>
          </cell>
          <cell r="E424" t="str">
            <v>SWAP CDI</v>
          </cell>
          <cell r="F424" t="str">
            <v>SENIOR S.A. CCTVM</v>
          </cell>
          <cell r="G424">
            <v>36671</v>
          </cell>
          <cell r="H424">
            <v>36942</v>
          </cell>
          <cell r="I424">
            <v>73937187.980000004</v>
          </cell>
          <cell r="J424">
            <v>78206969.450000003</v>
          </cell>
          <cell r="K424">
            <v>83012189.540000007</v>
          </cell>
          <cell r="L424">
            <v>101</v>
          </cell>
          <cell r="M424" t="str">
            <v>S</v>
          </cell>
          <cell r="O424" t="str">
            <v>T</v>
          </cell>
          <cell r="P424">
            <v>100</v>
          </cell>
          <cell r="Q424">
            <v>78253141.090000004</v>
          </cell>
          <cell r="R424">
            <v>-46171.640000000596</v>
          </cell>
        </row>
        <row r="425">
          <cell r="A425">
            <v>6317</v>
          </cell>
          <cell r="B425">
            <v>10716</v>
          </cell>
          <cell r="C425" t="str">
            <v>P</v>
          </cell>
          <cell r="D425" t="str">
            <v>CDI</v>
          </cell>
          <cell r="E425" t="str">
            <v>SWAP CDI</v>
          </cell>
          <cell r="F425" t="str">
            <v>DC CORRETORA DE CÂMBIO, TÍT. VAL. MOB. S.A.</v>
          </cell>
          <cell r="G425">
            <v>36671</v>
          </cell>
          <cell r="H425">
            <v>37039</v>
          </cell>
          <cell r="I425">
            <v>15000000</v>
          </cell>
          <cell r="J425">
            <v>15857417.15</v>
          </cell>
          <cell r="K425">
            <v>17520533.859999999</v>
          </cell>
          <cell r="L425">
            <v>100</v>
          </cell>
          <cell r="M425" t="str">
            <v>S</v>
          </cell>
          <cell r="O425" t="str">
            <v>T</v>
          </cell>
          <cell r="P425">
            <v>100</v>
          </cell>
          <cell r="Q425">
            <v>15857417.15</v>
          </cell>
          <cell r="R425">
            <v>0</v>
          </cell>
        </row>
        <row r="426">
          <cell r="A426">
            <v>6318</v>
          </cell>
          <cell r="B426">
            <v>10825</v>
          </cell>
          <cell r="C426" t="str">
            <v>P</v>
          </cell>
          <cell r="D426" t="str">
            <v>CDI</v>
          </cell>
          <cell r="E426" t="str">
            <v>SWAP CDI</v>
          </cell>
          <cell r="F426" t="str">
            <v>LAETA S/A DTVM</v>
          </cell>
          <cell r="G426">
            <v>36671</v>
          </cell>
          <cell r="H426">
            <v>36942</v>
          </cell>
          <cell r="I426">
            <v>17762724.34</v>
          </cell>
          <cell r="J426">
            <v>18787455.739999998</v>
          </cell>
          <cell r="K426">
            <v>19940624.260000002</v>
          </cell>
          <cell r="L426">
            <v>100.9</v>
          </cell>
          <cell r="M426" t="str">
            <v>S</v>
          </cell>
          <cell r="O426" t="str">
            <v>T</v>
          </cell>
          <cell r="P426">
            <v>100</v>
          </cell>
          <cell r="Q426">
            <v>18797437.969999999</v>
          </cell>
          <cell r="R426">
            <v>-9982.230000000447</v>
          </cell>
        </row>
        <row r="427">
          <cell r="A427">
            <v>6320</v>
          </cell>
          <cell r="B427">
            <v>10829</v>
          </cell>
          <cell r="C427" t="str">
            <v>P</v>
          </cell>
          <cell r="D427" t="str">
            <v>CDI</v>
          </cell>
          <cell r="E427" t="str">
            <v>SWAP CDI</v>
          </cell>
          <cell r="F427" t="str">
            <v>DC CORRETORA DE CÂMBIO, TÍT. VAL. MOB. S.A.</v>
          </cell>
          <cell r="G427">
            <v>36672</v>
          </cell>
          <cell r="H427">
            <v>37039</v>
          </cell>
          <cell r="I427">
            <v>10000000</v>
          </cell>
          <cell r="J427">
            <v>10564521.289999999</v>
          </cell>
          <cell r="K427">
            <v>11672522.15</v>
          </cell>
          <cell r="L427">
            <v>100</v>
          </cell>
          <cell r="M427" t="str">
            <v>S</v>
          </cell>
          <cell r="O427" t="str">
            <v>T</v>
          </cell>
          <cell r="P427">
            <v>100</v>
          </cell>
          <cell r="Q427">
            <v>10564521.279999999</v>
          </cell>
          <cell r="R427">
            <v>9.9999997764825821E-3</v>
          </cell>
        </row>
        <row r="428">
          <cell r="A428">
            <v>6336</v>
          </cell>
          <cell r="C428" t="str">
            <v>P</v>
          </cell>
          <cell r="D428" t="str">
            <v>PRÉ</v>
          </cell>
          <cell r="E428" t="str">
            <v>SWAP PRÉ</v>
          </cell>
          <cell r="F428" t="str">
            <v>SAFIC CORRETORA DE VALORES DE CÂMBIO LTDA</v>
          </cell>
          <cell r="G428">
            <v>36676</v>
          </cell>
          <cell r="H428">
            <v>37039</v>
          </cell>
          <cell r="I428">
            <v>10000000</v>
          </cell>
          <cell r="J428">
            <v>10672360.166762121</v>
          </cell>
          <cell r="K428">
            <v>12117216.289262684</v>
          </cell>
          <cell r="L428">
            <v>20.98</v>
          </cell>
          <cell r="M428" t="str">
            <v>S</v>
          </cell>
          <cell r="O428" t="str">
            <v>T</v>
          </cell>
          <cell r="P428">
            <v>16.14</v>
          </cell>
          <cell r="Q428">
            <v>10967002.861942342</v>
          </cell>
          <cell r="R428">
            <v>-294642.69518022053</v>
          </cell>
        </row>
        <row r="429">
          <cell r="A429">
            <v>6337</v>
          </cell>
          <cell r="B429">
            <v>11097</v>
          </cell>
          <cell r="C429" t="str">
            <v>P</v>
          </cell>
          <cell r="D429" t="str">
            <v>CDI</v>
          </cell>
          <cell r="E429" t="str">
            <v>SWAP CDI</v>
          </cell>
          <cell r="F429" t="str">
            <v>INTERBANK S.A. CORR. CÂMBIO, TÍTS. E VALS. MOBILIÁ</v>
          </cell>
          <cell r="G429">
            <v>36676</v>
          </cell>
          <cell r="H429">
            <v>36819</v>
          </cell>
          <cell r="I429">
            <v>9194000</v>
          </cell>
          <cell r="J429">
            <v>9699993.3800000008</v>
          </cell>
          <cell r="K429">
            <v>9782185.8800000008</v>
          </cell>
          <cell r="L429">
            <v>100</v>
          </cell>
          <cell r="M429" t="str">
            <v>S</v>
          </cell>
          <cell r="O429" t="str">
            <v>T</v>
          </cell>
          <cell r="P429">
            <v>100</v>
          </cell>
          <cell r="Q429">
            <v>9699993.3699999992</v>
          </cell>
          <cell r="R429">
            <v>1.0000001639127731E-2</v>
          </cell>
        </row>
        <row r="430">
          <cell r="A430">
            <v>6344</v>
          </cell>
          <cell r="B430">
            <v>11239</v>
          </cell>
          <cell r="C430" t="str">
            <v>P</v>
          </cell>
          <cell r="D430" t="str">
            <v>CDI</v>
          </cell>
          <cell r="E430" t="str">
            <v>SWAP CDI</v>
          </cell>
          <cell r="F430" t="str">
            <v>INTERBANK S.A. CORR. CÂMBIO, TÍTS. E VALS. MOBILIÁ</v>
          </cell>
          <cell r="G430">
            <v>36677</v>
          </cell>
          <cell r="H430">
            <v>37041</v>
          </cell>
          <cell r="I430">
            <v>9152500</v>
          </cell>
          <cell r="J430">
            <v>9649739.6899999995</v>
          </cell>
          <cell r="K430">
            <v>10675230.550000001</v>
          </cell>
          <cell r="L430">
            <v>100</v>
          </cell>
          <cell r="M430" t="str">
            <v>S</v>
          </cell>
          <cell r="O430" t="str">
            <v>T</v>
          </cell>
          <cell r="P430">
            <v>100</v>
          </cell>
          <cell r="Q430">
            <v>9649739.6899999995</v>
          </cell>
          <cell r="R430">
            <v>0</v>
          </cell>
        </row>
        <row r="431">
          <cell r="A431">
            <v>6345</v>
          </cell>
          <cell r="C431" t="str">
            <v>P</v>
          </cell>
          <cell r="D431" t="str">
            <v>USDCOM</v>
          </cell>
          <cell r="E431" t="str">
            <v>SWAP USD</v>
          </cell>
          <cell r="F431" t="str">
            <v>LINK CORRETORA DE MERCADORIAS LTDA</v>
          </cell>
          <cell r="G431">
            <v>36677</v>
          </cell>
          <cell r="H431">
            <v>37041</v>
          </cell>
          <cell r="I431">
            <v>18305000</v>
          </cell>
          <cell r="J431">
            <v>19105859.010555554</v>
          </cell>
          <cell r="K431">
            <v>20349300.654444441</v>
          </cell>
          <cell r="L431">
            <v>10.01</v>
          </cell>
          <cell r="O431" t="str">
            <v>T</v>
          </cell>
          <cell r="P431">
            <v>8.01</v>
          </cell>
          <cell r="Q431">
            <v>19309984.542679477</v>
          </cell>
          <cell r="R431">
            <v>-204125.5321239233</v>
          </cell>
        </row>
        <row r="432">
          <cell r="A432">
            <v>6346</v>
          </cell>
          <cell r="B432">
            <v>11243</v>
          </cell>
          <cell r="C432" t="str">
            <v>P</v>
          </cell>
          <cell r="D432" t="str">
            <v>CDI</v>
          </cell>
          <cell r="E432" t="str">
            <v>SWAP CDI</v>
          </cell>
          <cell r="F432" t="str">
            <v>BITTENCOURT S.A. C.T.V.C.</v>
          </cell>
          <cell r="G432">
            <v>36677</v>
          </cell>
          <cell r="H432">
            <v>37039</v>
          </cell>
          <cell r="I432">
            <v>10000000</v>
          </cell>
          <cell r="J432">
            <v>10543282.92</v>
          </cell>
          <cell r="K432">
            <v>11649056.310000001</v>
          </cell>
          <cell r="L432">
            <v>100</v>
          </cell>
          <cell r="M432" t="str">
            <v>S</v>
          </cell>
          <cell r="O432" t="str">
            <v>T</v>
          </cell>
          <cell r="P432">
            <v>100</v>
          </cell>
          <cell r="Q432">
            <v>10543282.91</v>
          </cell>
          <cell r="R432">
            <v>9.9999997764825821E-3</v>
          </cell>
        </row>
        <row r="433">
          <cell r="A433">
            <v>6347</v>
          </cell>
          <cell r="B433">
            <v>11245</v>
          </cell>
          <cell r="C433" t="str">
            <v>P</v>
          </cell>
          <cell r="D433" t="str">
            <v>CDI</v>
          </cell>
          <cell r="E433" t="str">
            <v>SWAP CDI</v>
          </cell>
          <cell r="F433" t="str">
            <v>FINABANK CORRETORA C.T.V.M. LTDA</v>
          </cell>
          <cell r="G433">
            <v>36677</v>
          </cell>
          <cell r="H433">
            <v>37013</v>
          </cell>
          <cell r="I433">
            <v>3661000</v>
          </cell>
          <cell r="J433">
            <v>3859895.87</v>
          </cell>
          <cell r="K433">
            <v>4216668.17</v>
          </cell>
          <cell r="L433">
            <v>100</v>
          </cell>
          <cell r="M433" t="str">
            <v>S</v>
          </cell>
          <cell r="O433" t="str">
            <v>T</v>
          </cell>
          <cell r="P433">
            <v>100</v>
          </cell>
          <cell r="Q433">
            <v>3859895.87</v>
          </cell>
          <cell r="R433">
            <v>0</v>
          </cell>
        </row>
        <row r="434">
          <cell r="A434">
            <v>6348</v>
          </cell>
          <cell r="B434">
            <v>11247</v>
          </cell>
          <cell r="C434" t="str">
            <v>P</v>
          </cell>
          <cell r="D434" t="str">
            <v>CDI</v>
          </cell>
          <cell r="E434" t="str">
            <v>SWAP CDI</v>
          </cell>
          <cell r="F434" t="str">
            <v>LINK CORRETORA DE MERCADORIAS LTDA</v>
          </cell>
          <cell r="G434">
            <v>36677</v>
          </cell>
          <cell r="H434">
            <v>37039</v>
          </cell>
          <cell r="I434">
            <v>10000000</v>
          </cell>
          <cell r="J434">
            <v>10543282.92</v>
          </cell>
          <cell r="K434">
            <v>11649056.310000001</v>
          </cell>
          <cell r="L434">
            <v>100</v>
          </cell>
          <cell r="M434" t="str">
            <v>S</v>
          </cell>
          <cell r="O434" t="str">
            <v>T</v>
          </cell>
          <cell r="P434">
            <v>100</v>
          </cell>
          <cell r="Q434">
            <v>10543282.91</v>
          </cell>
          <cell r="R434">
            <v>9.9999997764825821E-3</v>
          </cell>
        </row>
        <row r="435">
          <cell r="A435">
            <v>6349</v>
          </cell>
          <cell r="C435" t="str">
            <v>P</v>
          </cell>
          <cell r="D435" t="str">
            <v>USDCOM</v>
          </cell>
          <cell r="E435" t="str">
            <v>SWAP USD</v>
          </cell>
          <cell r="F435" t="str">
            <v>LINK CORRETORA DE MERCADORIAS LTDA</v>
          </cell>
          <cell r="G435">
            <v>36677</v>
          </cell>
          <cell r="H435">
            <v>37041</v>
          </cell>
          <cell r="I435">
            <v>18305000</v>
          </cell>
          <cell r="J435">
            <v>19115252.502222218</v>
          </cell>
          <cell r="K435">
            <v>20377327.137777776</v>
          </cell>
          <cell r="L435">
            <v>10.16</v>
          </cell>
          <cell r="O435" t="str">
            <v>T</v>
          </cell>
          <cell r="P435">
            <v>8.01</v>
          </cell>
          <cell r="Q435">
            <v>19336579.607008342</v>
          </cell>
          <cell r="R435">
            <v>-221327.10478612408</v>
          </cell>
        </row>
        <row r="436">
          <cell r="A436">
            <v>6350</v>
          </cell>
          <cell r="C436" t="str">
            <v>P</v>
          </cell>
          <cell r="D436" t="str">
            <v>PRÉ</v>
          </cell>
          <cell r="E436" t="str">
            <v>SWAP PRÉ</v>
          </cell>
          <cell r="F436" t="str">
            <v>DC CORRETORA DE CÂMBIO, TÍT. VAL. MOB. S.A.</v>
          </cell>
          <cell r="G436">
            <v>36677</v>
          </cell>
          <cell r="H436">
            <v>37039</v>
          </cell>
          <cell r="I436">
            <v>10000000</v>
          </cell>
          <cell r="J436">
            <v>10658043.582347304</v>
          </cell>
          <cell r="K436">
            <v>12081615.682666263</v>
          </cell>
          <cell r="L436">
            <v>20.69</v>
          </cell>
          <cell r="M436" t="str">
            <v>S</v>
          </cell>
          <cell r="O436" t="str">
            <v>T</v>
          </cell>
          <cell r="P436">
            <v>16.14</v>
          </cell>
          <cell r="Q436">
            <v>10934781.603766419</v>
          </cell>
          <cell r="R436">
            <v>-276738.02141911536</v>
          </cell>
        </row>
        <row r="437">
          <cell r="A437">
            <v>6351</v>
          </cell>
          <cell r="B437">
            <v>11253</v>
          </cell>
          <cell r="C437" t="str">
            <v>P</v>
          </cell>
          <cell r="D437" t="str">
            <v>CDI</v>
          </cell>
          <cell r="E437" t="str">
            <v>SWAP CDI</v>
          </cell>
          <cell r="F437" t="str">
            <v>DC CORRETORA DE CÂMBIO, TÍT. VAL. MOB. S.A.</v>
          </cell>
          <cell r="G437">
            <v>36677</v>
          </cell>
          <cell r="H437">
            <v>37039</v>
          </cell>
          <cell r="I437">
            <v>10000000</v>
          </cell>
          <cell r="J437">
            <v>10543282.92</v>
          </cell>
          <cell r="K437">
            <v>11649056.310000001</v>
          </cell>
          <cell r="L437">
            <v>100</v>
          </cell>
          <cell r="M437" t="str">
            <v>S</v>
          </cell>
          <cell r="O437" t="str">
            <v>T</v>
          </cell>
          <cell r="P437">
            <v>100</v>
          </cell>
          <cell r="Q437">
            <v>10543282.91</v>
          </cell>
          <cell r="R437">
            <v>9.9999997764825821E-3</v>
          </cell>
        </row>
        <row r="438">
          <cell r="A438">
            <v>6352</v>
          </cell>
          <cell r="C438" t="str">
            <v>P</v>
          </cell>
          <cell r="D438" t="str">
            <v>USDCOM</v>
          </cell>
          <cell r="E438" t="str">
            <v>SWAP USD</v>
          </cell>
          <cell r="F438" t="str">
            <v>SAFIC CORRETORA DE VALORES E CÂMBIO S/A</v>
          </cell>
          <cell r="G438">
            <v>36677</v>
          </cell>
          <cell r="H438">
            <v>37041</v>
          </cell>
          <cell r="I438">
            <v>18305000</v>
          </cell>
          <cell r="J438">
            <v>19118383.666111112</v>
          </cell>
          <cell r="K438">
            <v>20386669.298888888</v>
          </cell>
          <cell r="L438">
            <v>10.210000000000001</v>
          </cell>
          <cell r="O438" t="str">
            <v>T</v>
          </cell>
          <cell r="P438">
            <v>8.01</v>
          </cell>
          <cell r="Q438">
            <v>19345444.628451291</v>
          </cell>
          <cell r="R438">
            <v>-227060.96234017983</v>
          </cell>
        </row>
        <row r="439">
          <cell r="A439">
            <v>6353</v>
          </cell>
          <cell r="B439">
            <v>11257</v>
          </cell>
          <cell r="C439" t="str">
            <v>P</v>
          </cell>
          <cell r="D439" t="str">
            <v>CDI</v>
          </cell>
          <cell r="E439" t="str">
            <v>SWAP CDI</v>
          </cell>
          <cell r="F439" t="str">
            <v>SAFIC CORRETORA DE VALORES E CÂMBIO S/A</v>
          </cell>
          <cell r="G439">
            <v>36677</v>
          </cell>
          <cell r="H439">
            <v>37041</v>
          </cell>
          <cell r="I439">
            <v>27457500</v>
          </cell>
          <cell r="J439">
            <v>28949219.079999998</v>
          </cell>
          <cell r="K439">
            <v>32025691.649999999</v>
          </cell>
          <cell r="L439">
            <v>100</v>
          </cell>
          <cell r="M439" t="str">
            <v>S</v>
          </cell>
          <cell r="O439" t="str">
            <v>T</v>
          </cell>
          <cell r="P439">
            <v>100</v>
          </cell>
          <cell r="Q439">
            <v>28949219.07</v>
          </cell>
          <cell r="R439">
            <v>9.9999979138374329E-3</v>
          </cell>
        </row>
        <row r="440">
          <cell r="A440">
            <v>6354</v>
          </cell>
          <cell r="B440">
            <v>11259</v>
          </cell>
          <cell r="C440" t="str">
            <v>P</v>
          </cell>
          <cell r="D440" t="str">
            <v>CDI</v>
          </cell>
          <cell r="E440" t="str">
            <v>SWAP CDI</v>
          </cell>
          <cell r="F440" t="str">
            <v>SAFIC CORRETORA DE VALORES E CÂMBIO S/A</v>
          </cell>
          <cell r="G440">
            <v>36677</v>
          </cell>
          <cell r="H440">
            <v>37041</v>
          </cell>
          <cell r="I440">
            <v>18305000</v>
          </cell>
          <cell r="J440">
            <v>19299479.379999999</v>
          </cell>
          <cell r="K440">
            <v>21350461.100000001</v>
          </cell>
          <cell r="L440">
            <v>100</v>
          </cell>
          <cell r="M440" t="str">
            <v>S</v>
          </cell>
          <cell r="O440" t="str">
            <v>T</v>
          </cell>
          <cell r="P440">
            <v>100</v>
          </cell>
          <cell r="Q440">
            <v>19299479.379999999</v>
          </cell>
          <cell r="R440">
            <v>0</v>
          </cell>
        </row>
        <row r="441">
          <cell r="A441">
            <v>6357</v>
          </cell>
          <cell r="C441" t="str">
            <v>P</v>
          </cell>
          <cell r="D441" t="str">
            <v>USDCOM</v>
          </cell>
          <cell r="E441" t="str">
            <v>SWAP USD</v>
          </cell>
          <cell r="F441" t="str">
            <v>C.M. CAPITAL MARKETS DISTR. TÍT. VAL. MOB. LTDA</v>
          </cell>
          <cell r="G441">
            <v>36678</v>
          </cell>
          <cell r="H441">
            <v>36874</v>
          </cell>
          <cell r="I441">
            <v>9133000</v>
          </cell>
          <cell r="J441">
            <v>9534832.9179166649</v>
          </cell>
          <cell r="K441">
            <v>9717890.5116666649</v>
          </cell>
          <cell r="L441">
            <v>9.51</v>
          </cell>
          <cell r="O441" t="str">
            <v>T</v>
          </cell>
          <cell r="P441">
            <v>7.47</v>
          </cell>
          <cell r="Q441">
            <v>9568877.3503498193</v>
          </cell>
          <cell r="R441">
            <v>-34044.432433154434</v>
          </cell>
        </row>
        <row r="442">
          <cell r="A442">
            <v>6360</v>
          </cell>
          <cell r="C442" t="str">
            <v>P</v>
          </cell>
          <cell r="D442" t="str">
            <v>PRÉ</v>
          </cell>
          <cell r="E442" t="str">
            <v>SWAP PRÉ</v>
          </cell>
          <cell r="F442" t="str">
            <v>DC CORRETORA DE CÂMBIO, TÍT. VAL. MOB. S.A.</v>
          </cell>
          <cell r="G442">
            <v>36678</v>
          </cell>
          <cell r="H442">
            <v>37039</v>
          </cell>
          <cell r="I442">
            <v>10000000</v>
          </cell>
          <cell r="J442">
            <v>10649213.266160332</v>
          </cell>
          <cell r="K442">
            <v>12064269.888627879</v>
          </cell>
          <cell r="L442">
            <v>20.58</v>
          </cell>
          <cell r="M442" t="str">
            <v>S</v>
          </cell>
          <cell r="O442" t="str">
            <v>T</v>
          </cell>
          <cell r="P442">
            <v>16.14</v>
          </cell>
          <cell r="Q442">
            <v>10919082.340146756</v>
          </cell>
          <cell r="R442">
            <v>-269869.07398642413</v>
          </cell>
        </row>
        <row r="443">
          <cell r="A443">
            <v>6361</v>
          </cell>
          <cell r="C443" t="str">
            <v>P</v>
          </cell>
          <cell r="D443" t="str">
            <v>PRÉ</v>
          </cell>
          <cell r="E443" t="str">
            <v>SWAP PRÉ</v>
          </cell>
          <cell r="F443" t="str">
            <v>DC CORRETORA DE CÂMBIO, TÍT. VAL. MOB. S.A.</v>
          </cell>
          <cell r="G443">
            <v>36678</v>
          </cell>
          <cell r="H443">
            <v>37039</v>
          </cell>
          <cell r="I443">
            <v>10000000</v>
          </cell>
          <cell r="J443">
            <v>10636136.372601997</v>
          </cell>
          <cell r="K443">
            <v>12020124.947846938</v>
          </cell>
          <cell r="L443">
            <v>20.14</v>
          </cell>
          <cell r="M443" t="str">
            <v>S</v>
          </cell>
          <cell r="O443" t="str">
            <v>T</v>
          </cell>
          <cell r="P443">
            <v>16.14</v>
          </cell>
          <cell r="Q443">
            <v>10879127.80931001</v>
          </cell>
          <cell r="R443">
            <v>-242991.4367080126</v>
          </cell>
        </row>
        <row r="444">
          <cell r="A444">
            <v>6362</v>
          </cell>
          <cell r="C444" t="str">
            <v>P</v>
          </cell>
          <cell r="D444" t="str">
            <v>PRÉ</v>
          </cell>
          <cell r="E444" t="str">
            <v>SWAP PRÉ</v>
          </cell>
          <cell r="F444" t="str">
            <v>SAFIC CORRETORA DE VALORES DE CÂMBIO LTDA</v>
          </cell>
          <cell r="G444">
            <v>36678</v>
          </cell>
          <cell r="H444">
            <v>37039</v>
          </cell>
          <cell r="I444">
            <v>10000000</v>
          </cell>
          <cell r="J444">
            <v>10638218.91188243</v>
          </cell>
          <cell r="K444">
            <v>12027147.976609454</v>
          </cell>
          <cell r="L444">
            <v>20.21</v>
          </cell>
          <cell r="M444" t="str">
            <v>S</v>
          </cell>
          <cell r="O444" t="str">
            <v>T</v>
          </cell>
          <cell r="P444">
            <v>16.14</v>
          </cell>
          <cell r="Q444">
            <v>10885484.184792574</v>
          </cell>
          <cell r="R444">
            <v>-247265.27291014418</v>
          </cell>
        </row>
        <row r="445">
          <cell r="A445">
            <v>6363</v>
          </cell>
          <cell r="B445">
            <v>11375</v>
          </cell>
          <cell r="C445" t="str">
            <v>P</v>
          </cell>
          <cell r="D445" t="str">
            <v>CDI</v>
          </cell>
          <cell r="E445" t="str">
            <v>SWAP CDI</v>
          </cell>
          <cell r="F445" t="str">
            <v>LINK CORRETORA DE MERCADORIAS LTDA</v>
          </cell>
          <cell r="G445">
            <v>36678</v>
          </cell>
          <cell r="H445">
            <v>37039</v>
          </cell>
          <cell r="I445">
            <v>10000000</v>
          </cell>
          <cell r="J445">
            <v>10536222.369999999</v>
          </cell>
          <cell r="K445">
            <v>11641255.26</v>
          </cell>
          <cell r="L445">
            <v>100</v>
          </cell>
          <cell r="M445" t="str">
            <v>S</v>
          </cell>
          <cell r="O445" t="str">
            <v>T</v>
          </cell>
          <cell r="P445">
            <v>100</v>
          </cell>
          <cell r="Q445">
            <v>10536222.369999999</v>
          </cell>
          <cell r="R445">
            <v>0</v>
          </cell>
        </row>
        <row r="446">
          <cell r="A446">
            <v>6368</v>
          </cell>
          <cell r="C446" t="str">
            <v>P</v>
          </cell>
          <cell r="D446" t="str">
            <v>PRÉ</v>
          </cell>
          <cell r="E446" t="str">
            <v>SWAP PRÉ</v>
          </cell>
          <cell r="F446" t="str">
            <v>SAFIC CORRETORA DE VALORES DE CÂMBIO LTDA</v>
          </cell>
          <cell r="G446">
            <v>36679</v>
          </cell>
          <cell r="H446">
            <v>37039</v>
          </cell>
          <cell r="I446">
            <v>40000000</v>
          </cell>
          <cell r="J446">
            <v>42433010.960157678</v>
          </cell>
          <cell r="K446">
            <v>47752000</v>
          </cell>
          <cell r="L446">
            <v>19.38</v>
          </cell>
          <cell r="M446" t="str">
            <v>S</v>
          </cell>
          <cell r="O446" t="str">
            <v>T</v>
          </cell>
          <cell r="P446">
            <v>16.14</v>
          </cell>
          <cell r="Q446">
            <v>43219193.927199997</v>
          </cell>
          <cell r="R446">
            <v>-786182.96704231948</v>
          </cell>
        </row>
        <row r="447">
          <cell r="A447">
            <v>6375</v>
          </cell>
          <cell r="C447" t="str">
            <v>P</v>
          </cell>
          <cell r="D447" t="str">
            <v>PRÉ</v>
          </cell>
          <cell r="E447" t="str">
            <v>SWAP PRÉ</v>
          </cell>
          <cell r="F447" t="str">
            <v>DC CORRETORA DE CÂMBIO, TÍT. VAL. MOB. S.A.</v>
          </cell>
          <cell r="G447">
            <v>36682</v>
          </cell>
          <cell r="H447">
            <v>36997</v>
          </cell>
          <cell r="I447">
            <v>10000000</v>
          </cell>
          <cell r="J447">
            <v>10593469.656741653</v>
          </cell>
          <cell r="K447">
            <v>11679133.185858374</v>
          </cell>
          <cell r="L447">
            <v>19.41</v>
          </cell>
          <cell r="M447" t="str">
            <v>S</v>
          </cell>
          <cell r="O447" t="str">
            <v>T</v>
          </cell>
          <cell r="P447">
            <v>15.98</v>
          </cell>
          <cell r="Q447">
            <v>10764880.128849514</v>
          </cell>
          <cell r="R447">
            <v>-171410.47210786119</v>
          </cell>
        </row>
        <row r="448">
          <cell r="A448">
            <v>6376</v>
          </cell>
          <cell r="C448" t="str">
            <v>P</v>
          </cell>
          <cell r="D448" t="str">
            <v>PRÉ</v>
          </cell>
          <cell r="E448" t="str">
            <v>SWAP PRÉ</v>
          </cell>
          <cell r="F448" t="str">
            <v>BITTENCOURT S.A. C.T.V.C.</v>
          </cell>
          <cell r="G448">
            <v>36682</v>
          </cell>
          <cell r="H448">
            <v>36997</v>
          </cell>
          <cell r="I448">
            <v>10000000</v>
          </cell>
          <cell r="J448">
            <v>10592604.611199193</v>
          </cell>
          <cell r="K448">
            <v>11676565.711940609</v>
          </cell>
          <cell r="L448">
            <v>19.38</v>
          </cell>
          <cell r="M448" t="str">
            <v>S</v>
          </cell>
          <cell r="O448" t="str">
            <v>T</v>
          </cell>
          <cell r="P448">
            <v>15.98</v>
          </cell>
          <cell r="Q448">
            <v>10762513.639100756</v>
          </cell>
          <cell r="R448">
            <v>-169909.02790156379</v>
          </cell>
        </row>
        <row r="449">
          <cell r="A449">
            <v>6382</v>
          </cell>
          <cell r="C449" t="str">
            <v>P</v>
          </cell>
          <cell r="D449" t="str">
            <v>USDCOM</v>
          </cell>
          <cell r="E449" t="str">
            <v>SWAP USD</v>
          </cell>
          <cell r="F449" t="str">
            <v>FUNDO DE INVESTIMENTO FINANCEIRO EXCELLENCE II - Transf Ger FWD - 59467 - DW 13368</v>
          </cell>
          <cell r="G449">
            <v>36682</v>
          </cell>
          <cell r="H449">
            <v>36893</v>
          </cell>
          <cell r="I449">
            <v>9052000</v>
          </cell>
          <cell r="J449">
            <v>9239500</v>
          </cell>
          <cell r="K449">
            <v>9239500</v>
          </cell>
          <cell r="L449">
            <v>0</v>
          </cell>
          <cell r="O449" t="str">
            <v>T</v>
          </cell>
          <cell r="P449">
            <v>7.27</v>
          </cell>
          <cell r="Q449">
            <v>9067280.3397499993</v>
          </cell>
          <cell r="R449">
            <v>172219.66025000066</v>
          </cell>
        </row>
        <row r="450">
          <cell r="A450">
            <v>6383</v>
          </cell>
          <cell r="C450" t="str">
            <v>P</v>
          </cell>
          <cell r="D450" t="str">
            <v>USDCOM</v>
          </cell>
          <cell r="E450" t="str">
            <v>SWAP USD</v>
          </cell>
          <cell r="F450" t="str">
            <v>LINK CORRETORA DE MERCADORIAS LTDA</v>
          </cell>
          <cell r="G450">
            <v>36682</v>
          </cell>
          <cell r="H450">
            <v>37041</v>
          </cell>
          <cell r="I450">
            <v>54312000</v>
          </cell>
          <cell r="J450">
            <v>57337796.137499996</v>
          </cell>
          <cell r="K450">
            <v>61269357.379166655</v>
          </cell>
          <cell r="L450">
            <v>10.55</v>
          </cell>
          <cell r="O450" t="str">
            <v>T</v>
          </cell>
          <cell r="P450">
            <v>8.01</v>
          </cell>
          <cell r="Q450">
            <v>58140098.474254571</v>
          </cell>
          <cell r="R450">
            <v>-802302.33675457537</v>
          </cell>
        </row>
        <row r="451">
          <cell r="A451">
            <v>6384</v>
          </cell>
          <cell r="C451" t="str">
            <v>P</v>
          </cell>
          <cell r="D451" t="str">
            <v>USDCOM</v>
          </cell>
          <cell r="E451" t="str">
            <v>SWAP USD</v>
          </cell>
          <cell r="F451" t="str">
            <v>SAFIC CORRETORA DE VALORES E CÂMBIO S/A</v>
          </cell>
          <cell r="G451">
            <v>36682</v>
          </cell>
          <cell r="H451">
            <v>37041</v>
          </cell>
          <cell r="I451">
            <v>9052000</v>
          </cell>
          <cell r="J451">
            <v>9559602.4774999991</v>
          </cell>
          <cell r="K451">
            <v>10221694.78138889</v>
          </cell>
          <cell r="L451">
            <v>10.66</v>
          </cell>
          <cell r="O451" t="str">
            <v>T</v>
          </cell>
          <cell r="P451">
            <v>8.01</v>
          </cell>
          <cell r="Q451">
            <v>9699633.9864631891</v>
          </cell>
          <cell r="R451">
            <v>-140031.50896319002</v>
          </cell>
        </row>
        <row r="452">
          <cell r="A452">
            <v>6385</v>
          </cell>
          <cell r="B452">
            <v>11608</v>
          </cell>
          <cell r="C452" t="str">
            <v>P</v>
          </cell>
          <cell r="D452" t="str">
            <v>CDI</v>
          </cell>
          <cell r="E452" t="str">
            <v>SWAP CDI</v>
          </cell>
          <cell r="F452" t="str">
            <v>CONVENÇÃO SA DIST.TITS.VALS.MOBILIÁRIOS</v>
          </cell>
          <cell r="G452">
            <v>36682</v>
          </cell>
          <cell r="H452">
            <v>37041</v>
          </cell>
          <cell r="I452">
            <v>9052000</v>
          </cell>
          <cell r="J452">
            <v>9524628.4800000004</v>
          </cell>
          <cell r="K452">
            <v>10536823.6</v>
          </cell>
          <cell r="L452">
            <v>100</v>
          </cell>
          <cell r="M452" t="str">
            <v>S</v>
          </cell>
          <cell r="O452" t="str">
            <v>T</v>
          </cell>
          <cell r="P452">
            <v>100</v>
          </cell>
          <cell r="Q452">
            <v>9524628.4700000007</v>
          </cell>
          <cell r="R452">
            <v>9.9999997764825821E-3</v>
          </cell>
        </row>
        <row r="453">
          <cell r="A453">
            <v>6386</v>
          </cell>
          <cell r="B453">
            <v>11610</v>
          </cell>
          <cell r="C453" t="str">
            <v>P</v>
          </cell>
          <cell r="D453" t="str">
            <v>CDI</v>
          </cell>
          <cell r="E453" t="str">
            <v>SWAP CDI</v>
          </cell>
          <cell r="F453" t="str">
            <v>SENIOR S.A. CCTVM</v>
          </cell>
          <cell r="G453">
            <v>36682</v>
          </cell>
          <cell r="H453">
            <v>37041</v>
          </cell>
          <cell r="I453">
            <v>9052000</v>
          </cell>
          <cell r="J453">
            <v>9524628.4800000004</v>
          </cell>
          <cell r="K453">
            <v>10536823.6</v>
          </cell>
          <cell r="L453">
            <v>100</v>
          </cell>
          <cell r="M453" t="str">
            <v>S</v>
          </cell>
          <cell r="O453" t="str">
            <v>T</v>
          </cell>
          <cell r="P453">
            <v>100</v>
          </cell>
          <cell r="Q453">
            <v>9524628.4700000007</v>
          </cell>
          <cell r="R453">
            <v>9.9999997764825821E-3</v>
          </cell>
        </row>
        <row r="454">
          <cell r="A454">
            <v>6387</v>
          </cell>
          <cell r="B454">
            <v>11612</v>
          </cell>
          <cell r="C454" t="str">
            <v>P</v>
          </cell>
          <cell r="D454" t="str">
            <v>CDI</v>
          </cell>
          <cell r="E454" t="str">
            <v>SWAP CDI</v>
          </cell>
          <cell r="F454" t="str">
            <v>QUALITY CORRETORA DE MERCADORIAS LTDA</v>
          </cell>
          <cell r="G454">
            <v>36682</v>
          </cell>
          <cell r="H454">
            <v>37041</v>
          </cell>
          <cell r="I454">
            <v>9052000</v>
          </cell>
          <cell r="J454">
            <v>9524628.4800000004</v>
          </cell>
          <cell r="K454">
            <v>10536823.6</v>
          </cell>
          <cell r="L454">
            <v>100</v>
          </cell>
          <cell r="M454" t="str">
            <v>S</v>
          </cell>
          <cell r="O454" t="str">
            <v>T</v>
          </cell>
          <cell r="P454">
            <v>100</v>
          </cell>
          <cell r="Q454">
            <v>9524628.4700000007</v>
          </cell>
          <cell r="R454">
            <v>9.9999997764825821E-3</v>
          </cell>
        </row>
        <row r="455">
          <cell r="A455">
            <v>6388</v>
          </cell>
          <cell r="C455" t="str">
            <v>P</v>
          </cell>
          <cell r="D455" t="str">
            <v>USDCOM</v>
          </cell>
          <cell r="E455" t="str">
            <v>SWAP USD</v>
          </cell>
          <cell r="F455" t="str">
            <v>PIRELLI PNEUS S.A.</v>
          </cell>
          <cell r="G455">
            <v>36684</v>
          </cell>
          <cell r="H455">
            <v>36980</v>
          </cell>
          <cell r="I455">
            <v>817646.4</v>
          </cell>
          <cell r="J455">
            <v>869893.6270121627</v>
          </cell>
          <cell r="K455">
            <v>910425.31324997381</v>
          </cell>
          <cell r="L455">
            <v>9.5500000000000007</v>
          </cell>
          <cell r="O455" t="str">
            <v>T</v>
          </cell>
          <cell r="P455">
            <v>7.74</v>
          </cell>
          <cell r="Q455">
            <v>876316.13784653239</v>
          </cell>
          <cell r="R455">
            <v>-6422.510834369692</v>
          </cell>
        </row>
        <row r="456">
          <cell r="A456">
            <v>6389</v>
          </cell>
          <cell r="C456" t="str">
            <v>P</v>
          </cell>
          <cell r="D456" t="str">
            <v>USDCOM</v>
          </cell>
          <cell r="E456" t="str">
            <v>SWAP USD</v>
          </cell>
          <cell r="F456" t="str">
            <v>PIRELLI PNEUS S.A.</v>
          </cell>
          <cell r="G456">
            <v>36684</v>
          </cell>
          <cell r="H456">
            <v>36983</v>
          </cell>
          <cell r="I456">
            <v>108404.7</v>
          </cell>
          <cell r="J456">
            <v>115313.83451720652</v>
          </cell>
          <cell r="K456">
            <v>120748.04851561795</v>
          </cell>
          <cell r="L456">
            <v>9.5</v>
          </cell>
          <cell r="O456" t="str">
            <v>T</v>
          </cell>
          <cell r="P456">
            <v>7.68</v>
          </cell>
          <cell r="Q456">
            <v>116186.60986086771</v>
          </cell>
          <cell r="R456">
            <v>-872.77534366119653</v>
          </cell>
        </row>
        <row r="457">
          <cell r="A457">
            <v>6390</v>
          </cell>
          <cell r="C457" t="str">
            <v>P</v>
          </cell>
          <cell r="D457" t="str">
            <v>USDCOM</v>
          </cell>
          <cell r="E457" t="str">
            <v>SWAP USD</v>
          </cell>
          <cell r="F457" t="str">
            <v>PIRELLI PNEUS S.A.</v>
          </cell>
          <cell r="G457">
            <v>36684</v>
          </cell>
          <cell r="H457">
            <v>36986</v>
          </cell>
          <cell r="I457">
            <v>362582.13</v>
          </cell>
          <cell r="J457">
            <v>385810.74952781049</v>
          </cell>
          <cell r="K457">
            <v>404477.40157482232</v>
          </cell>
          <cell r="L457">
            <v>9.6</v>
          </cell>
          <cell r="O457" t="str">
            <v>T</v>
          </cell>
          <cell r="P457">
            <v>7.77</v>
          </cell>
          <cell r="Q457">
            <v>388792.41510559322</v>
          </cell>
          <cell r="R457">
            <v>-2981.6655777827254</v>
          </cell>
        </row>
        <row r="458">
          <cell r="A458">
            <v>6391</v>
          </cell>
          <cell r="C458" t="str">
            <v>P</v>
          </cell>
          <cell r="D458" t="str">
            <v>USDCOM</v>
          </cell>
          <cell r="E458" t="str">
            <v>SWAP USD</v>
          </cell>
          <cell r="F458" t="str">
            <v>PIRELLI PNEUS S.A.</v>
          </cell>
          <cell r="G458">
            <v>36684</v>
          </cell>
          <cell r="H458">
            <v>36993</v>
          </cell>
          <cell r="I458">
            <v>217878.51</v>
          </cell>
          <cell r="J458">
            <v>231836.77377895749</v>
          </cell>
          <cell r="K458">
            <v>243473.6001989104</v>
          </cell>
          <cell r="L458">
            <v>9.6</v>
          </cell>
          <cell r="O458" t="str">
            <v>T</v>
          </cell>
          <cell r="P458">
            <v>7.82</v>
          </cell>
          <cell r="Q458">
            <v>233626.14000734533</v>
          </cell>
          <cell r="R458">
            <v>-1789.3662283878366</v>
          </cell>
        </row>
        <row r="459">
          <cell r="A459">
            <v>6392</v>
          </cell>
          <cell r="C459" t="str">
            <v>P</v>
          </cell>
          <cell r="D459" t="str">
            <v>USDCOM</v>
          </cell>
          <cell r="E459" t="str">
            <v>SWAP USD</v>
          </cell>
          <cell r="F459" t="str">
            <v>PIRELLI PNEUS S.A.</v>
          </cell>
          <cell r="G459">
            <v>36684</v>
          </cell>
          <cell r="H459">
            <v>37001</v>
          </cell>
          <cell r="I459">
            <v>229219.28</v>
          </cell>
          <cell r="J459">
            <v>244093.07266182185</v>
          </cell>
          <cell r="K459">
            <v>257172.41600900798</v>
          </cell>
          <cell r="L459">
            <v>9.85</v>
          </cell>
          <cell r="O459" t="str">
            <v>T</v>
          </cell>
          <cell r="P459">
            <v>7.83</v>
          </cell>
          <cell r="Q459">
            <v>246342.83413638544</v>
          </cell>
          <cell r="R459">
            <v>-2249.7614745635947</v>
          </cell>
        </row>
        <row r="460">
          <cell r="A460">
            <v>6393</v>
          </cell>
          <cell r="C460" t="str">
            <v>P</v>
          </cell>
          <cell r="D460" t="str">
            <v>USDCOM</v>
          </cell>
          <cell r="E460" t="str">
            <v>SWAP USD</v>
          </cell>
          <cell r="F460" t="str">
            <v>PIRELLI PNEUS S.A.</v>
          </cell>
          <cell r="G460">
            <v>36684</v>
          </cell>
          <cell r="H460">
            <v>37019</v>
          </cell>
          <cell r="I460">
            <v>144254.01</v>
          </cell>
          <cell r="J460">
            <v>153519.34891669027</v>
          </cell>
          <cell r="K460">
            <v>162301.98899780464</v>
          </cell>
          <cell r="L460">
            <v>9.65</v>
          </cell>
          <cell r="O460" t="str">
            <v>T</v>
          </cell>
          <cell r="P460">
            <v>7.85</v>
          </cell>
          <cell r="Q460">
            <v>154873.91386734211</v>
          </cell>
          <cell r="R460">
            <v>-1354.5649506518384</v>
          </cell>
        </row>
        <row r="461">
          <cell r="A461">
            <v>6394</v>
          </cell>
          <cell r="C461" t="str">
            <v>P</v>
          </cell>
          <cell r="D461" t="str">
            <v>USDCOM</v>
          </cell>
          <cell r="E461" t="str">
            <v>SWAP USD</v>
          </cell>
          <cell r="F461" t="str">
            <v>PIRELLI PNEUS S.A.</v>
          </cell>
          <cell r="G461">
            <v>36684</v>
          </cell>
          <cell r="H461">
            <v>37033</v>
          </cell>
          <cell r="I461">
            <v>1024879.96</v>
          </cell>
          <cell r="J461">
            <v>1090876.3172667422</v>
          </cell>
          <cell r="K461">
            <v>1157588.9054019435</v>
          </cell>
          <cell r="L461">
            <v>9.6999999999999993</v>
          </cell>
          <cell r="O461" t="str">
            <v>T</v>
          </cell>
          <cell r="P461">
            <v>7.94</v>
          </cell>
          <cell r="Q461">
            <v>1100766.1072846972</v>
          </cell>
          <cell r="R461">
            <v>-9889.7900179550052</v>
          </cell>
        </row>
        <row r="462">
          <cell r="A462">
            <v>6395</v>
          </cell>
          <cell r="C462" t="str">
            <v>P</v>
          </cell>
          <cell r="D462" t="str">
            <v>USDCOM</v>
          </cell>
          <cell r="E462" t="str">
            <v>SWAP USD</v>
          </cell>
          <cell r="F462" t="str">
            <v>PIRELLI PNEUS S.A.</v>
          </cell>
          <cell r="G462">
            <v>36684</v>
          </cell>
          <cell r="H462">
            <v>37047</v>
          </cell>
          <cell r="I462">
            <v>225246.95</v>
          </cell>
          <cell r="J462">
            <v>239825.83969659905</v>
          </cell>
          <cell r="K462">
            <v>255525.26924379155</v>
          </cell>
          <cell r="L462">
            <v>9.8000000000000007</v>
          </cell>
          <cell r="O462" t="str">
            <v>T</v>
          </cell>
          <cell r="P462">
            <v>8.02</v>
          </cell>
          <cell r="Q462">
            <v>242142.43989747102</v>
          </cell>
          <cell r="R462">
            <v>-2316.6002008719661</v>
          </cell>
        </row>
        <row r="463">
          <cell r="A463">
            <v>6396</v>
          </cell>
          <cell r="B463">
            <v>11750</v>
          </cell>
          <cell r="C463" t="str">
            <v>P</v>
          </cell>
          <cell r="D463" t="str">
            <v>CDI</v>
          </cell>
          <cell r="E463" t="str">
            <v>SWAP CDI</v>
          </cell>
          <cell r="F463" t="str">
            <v>C.M. CAPITAL MARKETS DISTR. TÍT. VAL. MOB. LTDA</v>
          </cell>
          <cell r="G463">
            <v>36683</v>
          </cell>
          <cell r="H463">
            <v>37022</v>
          </cell>
          <cell r="I463">
            <v>17933000</v>
          </cell>
          <cell r="J463">
            <v>18856717.620000001</v>
          </cell>
          <cell r="K463">
            <v>20690628.09</v>
          </cell>
          <cell r="L463">
            <v>100</v>
          </cell>
          <cell r="M463" t="str">
            <v>S</v>
          </cell>
          <cell r="O463" t="str">
            <v>T</v>
          </cell>
          <cell r="P463">
            <v>100</v>
          </cell>
          <cell r="Q463">
            <v>18856717.620000001</v>
          </cell>
          <cell r="R463">
            <v>0</v>
          </cell>
        </row>
        <row r="464">
          <cell r="A464">
            <v>6397</v>
          </cell>
          <cell r="C464" t="str">
            <v>P</v>
          </cell>
          <cell r="D464" t="str">
            <v>PRÉ</v>
          </cell>
          <cell r="E464" t="str">
            <v>SWAP PRÉ</v>
          </cell>
          <cell r="F464" t="str">
            <v>DRAFT D.T.V.M. LTDA</v>
          </cell>
          <cell r="G464">
            <v>36682</v>
          </cell>
          <cell r="H464">
            <v>36997</v>
          </cell>
          <cell r="I464">
            <v>10000000</v>
          </cell>
          <cell r="J464">
            <v>10593469.656741653</v>
          </cell>
          <cell r="K464">
            <v>11679133.185858374</v>
          </cell>
          <cell r="L464">
            <v>19.41</v>
          </cell>
          <cell r="M464" t="str">
            <v>S</v>
          </cell>
          <cell r="O464" t="str">
            <v>T</v>
          </cell>
          <cell r="P464">
            <v>15.98</v>
          </cell>
          <cell r="Q464">
            <v>10764880.128849514</v>
          </cell>
          <cell r="R464">
            <v>-171410.47210786119</v>
          </cell>
        </row>
        <row r="465">
          <cell r="A465">
            <v>6399</v>
          </cell>
          <cell r="C465" t="str">
            <v>P</v>
          </cell>
          <cell r="D465" t="str">
            <v>USDCOM</v>
          </cell>
          <cell r="E465" t="str">
            <v>SWAP USD</v>
          </cell>
          <cell r="F465" t="str">
            <v>ELEKEIROZ S.A.</v>
          </cell>
          <cell r="G465">
            <v>36684</v>
          </cell>
          <cell r="H465">
            <v>37046</v>
          </cell>
          <cell r="I465">
            <v>3579800</v>
          </cell>
          <cell r="J465">
            <v>3797331.8388888887</v>
          </cell>
          <cell r="K465">
            <v>4015404.5711111114</v>
          </cell>
          <cell r="L465">
            <v>8.6</v>
          </cell>
          <cell r="O465" t="str">
            <v>T</v>
          </cell>
          <cell r="P465">
            <v>8</v>
          </cell>
          <cell r="Q465">
            <v>3806384.6938642086</v>
          </cell>
          <cell r="R465">
            <v>-9052.8549753199331</v>
          </cell>
        </row>
        <row r="466">
          <cell r="A466">
            <v>6400</v>
          </cell>
          <cell r="C466" t="str">
            <v>P</v>
          </cell>
          <cell r="D466" t="str">
            <v>USDCOM</v>
          </cell>
          <cell r="E466" t="str">
            <v>SWAP USD</v>
          </cell>
          <cell r="F466" t="str">
            <v>CINCO CORRETORA DE MERCADORIAS LTDA</v>
          </cell>
          <cell r="G466">
            <v>36684</v>
          </cell>
          <cell r="H466">
            <v>36844</v>
          </cell>
          <cell r="I466">
            <v>203153.65</v>
          </cell>
          <cell r="J466">
            <v>214098.29841729169</v>
          </cell>
          <cell r="K466">
            <v>215805.03040666666</v>
          </cell>
          <cell r="L466">
            <v>6.51</v>
          </cell>
          <cell r="O466" t="str">
            <v>T</v>
          </cell>
          <cell r="P466">
            <v>7.77</v>
          </cell>
          <cell r="Q466">
            <v>213728.74862862111</v>
          </cell>
          <cell r="R466">
            <v>369.54978867058526</v>
          </cell>
        </row>
        <row r="467">
          <cell r="A467">
            <v>6403</v>
          </cell>
          <cell r="B467">
            <v>11934</v>
          </cell>
          <cell r="C467" t="str">
            <v>P</v>
          </cell>
          <cell r="D467" t="str">
            <v>CDI</v>
          </cell>
          <cell r="E467" t="str">
            <v>SWAP CDI</v>
          </cell>
          <cell r="F467" t="str">
            <v>SAFIC CORRETORA DE VALORES E CÂMBIO S/A</v>
          </cell>
          <cell r="G467">
            <v>36684</v>
          </cell>
          <cell r="H467">
            <v>36910</v>
          </cell>
          <cell r="I467">
            <v>8949500</v>
          </cell>
          <cell r="J467">
            <v>9404203.2799999993</v>
          </cell>
          <cell r="K467">
            <v>9841806.8499999996</v>
          </cell>
          <cell r="L467">
            <v>100</v>
          </cell>
          <cell r="M467" t="str">
            <v>S</v>
          </cell>
          <cell r="O467" t="str">
            <v>T</v>
          </cell>
          <cell r="P467">
            <v>100</v>
          </cell>
          <cell r="Q467">
            <v>9404203.2699999996</v>
          </cell>
          <cell r="R467">
            <v>9.9999997764825821E-3</v>
          </cell>
        </row>
        <row r="468">
          <cell r="A468">
            <v>6404</v>
          </cell>
          <cell r="C468" t="str">
            <v>P</v>
          </cell>
          <cell r="D468" t="str">
            <v>PRÉ</v>
          </cell>
          <cell r="E468" t="str">
            <v>SWAP PRÉ</v>
          </cell>
          <cell r="F468" t="str">
            <v>SENIOR S.A. CCTVM</v>
          </cell>
          <cell r="G468">
            <v>36684</v>
          </cell>
          <cell r="H468">
            <v>36910</v>
          </cell>
          <cell r="I468">
            <v>10000000</v>
          </cell>
          <cell r="J468">
            <v>10572548.405501883</v>
          </cell>
          <cell r="K468">
            <v>11156252.4195721</v>
          </cell>
          <cell r="L468">
            <v>19.04</v>
          </cell>
          <cell r="M468" t="str">
            <v>S</v>
          </cell>
          <cell r="O468" t="str">
            <v>T</v>
          </cell>
          <cell r="P468">
            <v>15.89</v>
          </cell>
          <cell r="Q468">
            <v>10660204.158863973</v>
          </cell>
          <cell r="R468">
            <v>-87655.753362089396</v>
          </cell>
        </row>
        <row r="469">
          <cell r="A469">
            <v>6405</v>
          </cell>
          <cell r="B469">
            <v>11938</v>
          </cell>
          <cell r="C469" t="str">
            <v>P</v>
          </cell>
          <cell r="D469" t="str">
            <v>CDI</v>
          </cell>
          <cell r="E469" t="str">
            <v>SWAP CDI</v>
          </cell>
          <cell r="F469" t="str">
            <v>C.M. CAPITAL MARKETS DISTR. TÍT. VAL. MOB. LTDA</v>
          </cell>
          <cell r="G469">
            <v>36684</v>
          </cell>
          <cell r="H469">
            <v>36910</v>
          </cell>
          <cell r="I469">
            <v>8949500</v>
          </cell>
          <cell r="J469">
            <v>9404203.2799999993</v>
          </cell>
          <cell r="K469">
            <v>9841806.8499999996</v>
          </cell>
          <cell r="L469">
            <v>100</v>
          </cell>
          <cell r="M469" t="str">
            <v>S</v>
          </cell>
          <cell r="O469" t="str">
            <v>T</v>
          </cell>
          <cell r="P469">
            <v>100</v>
          </cell>
          <cell r="Q469">
            <v>9404203.2699999996</v>
          </cell>
          <cell r="R469">
            <v>9.9999997764825821E-3</v>
          </cell>
        </row>
        <row r="470">
          <cell r="A470">
            <v>6414</v>
          </cell>
          <cell r="C470" t="str">
            <v>P</v>
          </cell>
          <cell r="D470" t="str">
            <v>USDCOM</v>
          </cell>
          <cell r="E470" t="str">
            <v>SWAP USD</v>
          </cell>
          <cell r="F470" t="str">
            <v>COIMPA SOC. INDL. DE METAIS PRECIOSOS DA AMAZÔNIA</v>
          </cell>
          <cell r="G470">
            <v>36685</v>
          </cell>
          <cell r="H470">
            <v>36858</v>
          </cell>
          <cell r="I470">
            <v>5125831.2</v>
          </cell>
          <cell r="J470">
            <v>5406395.3015100006</v>
          </cell>
          <cell r="K470">
            <v>5486440.4470283333</v>
          </cell>
          <cell r="L470">
            <v>9.3000000000000007</v>
          </cell>
          <cell r="O470" t="str">
            <v>T</v>
          </cell>
          <cell r="P470">
            <v>7.33</v>
          </cell>
          <cell r="Q470">
            <v>5421305.9746852573</v>
          </cell>
          <cell r="R470">
            <v>-14910.673175256699</v>
          </cell>
        </row>
        <row r="471">
          <cell r="A471">
            <v>6416</v>
          </cell>
          <cell r="B471">
            <v>12052</v>
          </cell>
          <cell r="C471" t="str">
            <v>P</v>
          </cell>
          <cell r="D471" t="str">
            <v>CDI</v>
          </cell>
          <cell r="E471" t="str">
            <v>SWAP CDI</v>
          </cell>
          <cell r="F471" t="str">
            <v>CINCO CORRETORA DE MERCADORIAS LTDA</v>
          </cell>
          <cell r="G471">
            <v>36685</v>
          </cell>
          <cell r="H471">
            <v>36864</v>
          </cell>
          <cell r="I471">
            <v>18036000</v>
          </cell>
          <cell r="J471">
            <v>18939745.190000001</v>
          </cell>
          <cell r="K471">
            <v>19437608.800000001</v>
          </cell>
          <cell r="L471">
            <v>100</v>
          </cell>
          <cell r="M471" t="str">
            <v>S</v>
          </cell>
          <cell r="O471" t="str">
            <v>T</v>
          </cell>
          <cell r="P471">
            <v>100</v>
          </cell>
          <cell r="Q471">
            <v>18939745.18</v>
          </cell>
          <cell r="R471">
            <v>1.0000001639127731E-2</v>
          </cell>
        </row>
        <row r="472">
          <cell r="A472">
            <v>6417</v>
          </cell>
          <cell r="B472">
            <v>12166</v>
          </cell>
          <cell r="C472" t="str">
            <v>P</v>
          </cell>
          <cell r="D472" t="str">
            <v>CDI</v>
          </cell>
          <cell r="E472" t="str">
            <v>SWAP CDI</v>
          </cell>
          <cell r="F472" t="str">
            <v>C.M. CAPITAL MARKETS DISTR. TÍT. VAL. MOB. LTDA</v>
          </cell>
          <cell r="G472">
            <v>36686</v>
          </cell>
          <cell r="H472">
            <v>36990</v>
          </cell>
          <cell r="I472">
            <v>17948000</v>
          </cell>
          <cell r="J472">
            <v>18834796.27</v>
          </cell>
          <cell r="K472">
            <v>20383285.25</v>
          </cell>
          <cell r="L472">
            <v>100</v>
          </cell>
          <cell r="M472" t="str">
            <v>S</v>
          </cell>
          <cell r="O472" t="str">
            <v>T</v>
          </cell>
          <cell r="P472">
            <v>100</v>
          </cell>
          <cell r="Q472">
            <v>18834796.260000002</v>
          </cell>
          <cell r="R472">
            <v>9.9999979138374329E-3</v>
          </cell>
        </row>
        <row r="473">
          <cell r="A473">
            <v>6419</v>
          </cell>
          <cell r="B473">
            <v>12240</v>
          </cell>
          <cell r="C473" t="str">
            <v>P</v>
          </cell>
          <cell r="D473" t="str">
            <v>CDI</v>
          </cell>
          <cell r="E473" t="str">
            <v>SWAP CDI</v>
          </cell>
          <cell r="F473" t="str">
            <v>INTERBANK S.A. CORR. CÂMBIO, TÍTS. E VALS. MOBILIÁ</v>
          </cell>
          <cell r="G473">
            <v>36689</v>
          </cell>
          <cell r="H473">
            <v>36854</v>
          </cell>
          <cell r="I473">
            <v>17999000</v>
          </cell>
          <cell r="J473">
            <v>18875749.440000001</v>
          </cell>
          <cell r="K473">
            <v>19301756.739999998</v>
          </cell>
          <cell r="L473">
            <v>100</v>
          </cell>
          <cell r="M473" t="str">
            <v>S</v>
          </cell>
          <cell r="O473" t="str">
            <v>T</v>
          </cell>
          <cell r="P473">
            <v>100</v>
          </cell>
          <cell r="Q473">
            <v>18875749.43</v>
          </cell>
          <cell r="R473">
            <v>1.0000001639127731E-2</v>
          </cell>
        </row>
        <row r="474">
          <cell r="A474">
            <v>6423</v>
          </cell>
          <cell r="C474" t="str">
            <v>P</v>
          </cell>
          <cell r="D474" t="str">
            <v>USDCOM</v>
          </cell>
          <cell r="E474" t="str">
            <v>SWAP USD</v>
          </cell>
          <cell r="F474" t="str">
            <v>PIRELLI PNEUS S.A.</v>
          </cell>
          <cell r="G474">
            <v>36691</v>
          </cell>
          <cell r="H474">
            <v>36979</v>
          </cell>
          <cell r="I474">
            <v>929871.1</v>
          </cell>
          <cell r="J474">
            <v>973265.29701292166</v>
          </cell>
          <cell r="K474">
            <v>1013137.6560399822</v>
          </cell>
          <cell r="L474">
            <v>8.4</v>
          </cell>
          <cell r="O474" t="str">
            <v>T</v>
          </cell>
          <cell r="P474">
            <v>7.72</v>
          </cell>
          <cell r="Q474">
            <v>975496.04613630066</v>
          </cell>
          <cell r="R474">
            <v>-2230.7491233790061</v>
          </cell>
        </row>
        <row r="475">
          <cell r="A475">
            <v>6425</v>
          </cell>
          <cell r="C475" t="str">
            <v>P</v>
          </cell>
          <cell r="D475" t="str">
            <v>USDCOM</v>
          </cell>
          <cell r="E475" t="str">
            <v>SWAP USD</v>
          </cell>
          <cell r="F475" t="str">
            <v>PIRELLI PNEUS S.A.</v>
          </cell>
          <cell r="G475">
            <v>36691</v>
          </cell>
          <cell r="H475">
            <v>37061</v>
          </cell>
          <cell r="I475">
            <v>394984.24</v>
          </cell>
          <cell r="J475">
            <v>414626.69277906476</v>
          </cell>
          <cell r="K475">
            <v>442213.80885506282</v>
          </cell>
          <cell r="L475">
            <v>9.4</v>
          </cell>
          <cell r="O475" t="str">
            <v>T</v>
          </cell>
          <cell r="P475">
            <v>8.0299999999999994</v>
          </cell>
          <cell r="Q475">
            <v>417784.76829800621</v>
          </cell>
          <cell r="R475">
            <v>-3158.0755189414485</v>
          </cell>
        </row>
        <row r="476">
          <cell r="A476">
            <v>6427</v>
          </cell>
          <cell r="B476">
            <v>12426</v>
          </cell>
          <cell r="C476" t="str">
            <v>P</v>
          </cell>
          <cell r="D476" t="str">
            <v>CDI</v>
          </cell>
          <cell r="E476" t="str">
            <v>SWAP CDI</v>
          </cell>
          <cell r="F476" t="str">
            <v>CONVENÇÃO SA DIST.TITS.VALS.MOBILIÁRIOS</v>
          </cell>
          <cell r="G476">
            <v>36691</v>
          </cell>
          <cell r="H476">
            <v>37053</v>
          </cell>
          <cell r="I476">
            <v>2353000</v>
          </cell>
          <cell r="J476">
            <v>2464337.08</v>
          </cell>
          <cell r="K476">
            <v>2739929.52</v>
          </cell>
          <cell r="L476">
            <v>100</v>
          </cell>
          <cell r="M476" t="str">
            <v>S</v>
          </cell>
          <cell r="O476" t="str">
            <v>T</v>
          </cell>
          <cell r="P476">
            <v>100</v>
          </cell>
          <cell r="Q476">
            <v>2464337.0699999998</v>
          </cell>
          <cell r="R476">
            <v>1.0000000242143869E-2</v>
          </cell>
        </row>
        <row r="477">
          <cell r="A477">
            <v>6428</v>
          </cell>
          <cell r="B477">
            <v>12428</v>
          </cell>
          <cell r="C477" t="str">
            <v>P</v>
          </cell>
          <cell r="D477" t="str">
            <v>CDI</v>
          </cell>
          <cell r="E477" t="str">
            <v>SWAP CDI</v>
          </cell>
          <cell r="F477" t="str">
            <v>CONVENÇÃO SA DIST.TITS.VALS.MOBILIÁRIOS</v>
          </cell>
          <cell r="G477">
            <v>36691</v>
          </cell>
          <cell r="H477">
            <v>36875</v>
          </cell>
          <cell r="I477">
            <v>9050000</v>
          </cell>
          <cell r="J477">
            <v>9478219.5600000005</v>
          </cell>
          <cell r="K477">
            <v>9780818.1400000006</v>
          </cell>
          <cell r="L477">
            <v>100</v>
          </cell>
          <cell r="M477" t="str">
            <v>S</v>
          </cell>
          <cell r="O477" t="str">
            <v>T</v>
          </cell>
          <cell r="P477">
            <v>100</v>
          </cell>
          <cell r="Q477">
            <v>9478219.5600000005</v>
          </cell>
          <cell r="R477">
            <v>0</v>
          </cell>
        </row>
        <row r="478">
          <cell r="A478">
            <v>6430</v>
          </cell>
          <cell r="B478">
            <v>12432</v>
          </cell>
          <cell r="C478" t="str">
            <v>P</v>
          </cell>
          <cell r="D478" t="str">
            <v>CDI</v>
          </cell>
          <cell r="E478" t="str">
            <v>SWAP CDI</v>
          </cell>
          <cell r="F478" t="str">
            <v>WESTLB FIX DI FUNDO DE INVESTIMENTO FINANCEIRO</v>
          </cell>
          <cell r="G478">
            <v>36691</v>
          </cell>
          <cell r="H478">
            <v>37057</v>
          </cell>
          <cell r="I478">
            <v>6845.95</v>
          </cell>
          <cell r="J478">
            <v>7169.88</v>
          </cell>
          <cell r="K478">
            <v>7986.69</v>
          </cell>
          <cell r="L478">
            <v>100</v>
          </cell>
          <cell r="M478" t="str">
            <v>S</v>
          </cell>
          <cell r="O478" t="str">
            <v>T</v>
          </cell>
          <cell r="P478">
            <v>100</v>
          </cell>
          <cell r="Q478">
            <v>7169.88</v>
          </cell>
          <cell r="R478">
            <v>0</v>
          </cell>
        </row>
        <row r="479">
          <cell r="A479">
            <v>6431</v>
          </cell>
          <cell r="B479">
            <v>12528</v>
          </cell>
          <cell r="C479" t="str">
            <v>P</v>
          </cell>
          <cell r="D479" t="str">
            <v>CDI</v>
          </cell>
          <cell r="E479" t="str">
            <v>SWAP CDI</v>
          </cell>
          <cell r="F479" t="str">
            <v>C.M. CAPITAL MARKETS DISTR. TÍT. VAL. MOB. LTDA</v>
          </cell>
          <cell r="G479">
            <v>36692</v>
          </cell>
          <cell r="H479">
            <v>36840</v>
          </cell>
          <cell r="I479">
            <v>9053500</v>
          </cell>
          <cell r="J479">
            <v>9475586.2599999998</v>
          </cell>
          <cell r="K479">
            <v>9636908.5399999991</v>
          </cell>
          <cell r="L479">
            <v>100</v>
          </cell>
          <cell r="M479" t="str">
            <v>S</v>
          </cell>
          <cell r="O479" t="str">
            <v>T</v>
          </cell>
          <cell r="P479">
            <v>100</v>
          </cell>
          <cell r="Q479">
            <v>9475586.2599999998</v>
          </cell>
          <cell r="R479">
            <v>0</v>
          </cell>
        </row>
        <row r="480">
          <cell r="A480">
            <v>6432</v>
          </cell>
          <cell r="B480">
            <v>12530</v>
          </cell>
          <cell r="C480" t="str">
            <v>P</v>
          </cell>
          <cell r="D480" t="str">
            <v>CDI</v>
          </cell>
          <cell r="E480" t="str">
            <v>SWAP CDI</v>
          </cell>
          <cell r="F480" t="str">
            <v>SAFIC CORRETORA DE VALORES E CÂMBIO S/A</v>
          </cell>
          <cell r="G480">
            <v>36692</v>
          </cell>
          <cell r="H480">
            <v>37041</v>
          </cell>
          <cell r="I480">
            <v>9053500</v>
          </cell>
          <cell r="J480">
            <v>9475586.2599999998</v>
          </cell>
          <cell r="K480">
            <v>10482569.6</v>
          </cell>
          <cell r="L480">
            <v>100</v>
          </cell>
          <cell r="M480" t="str">
            <v>S</v>
          </cell>
          <cell r="O480" t="str">
            <v>T</v>
          </cell>
          <cell r="P480">
            <v>100</v>
          </cell>
          <cell r="Q480">
            <v>9475586.2599999998</v>
          </cell>
          <cell r="R480">
            <v>0</v>
          </cell>
        </row>
        <row r="481">
          <cell r="A481">
            <v>6435</v>
          </cell>
          <cell r="B481">
            <v>12536</v>
          </cell>
          <cell r="C481" t="str">
            <v>P</v>
          </cell>
          <cell r="D481" t="str">
            <v>CDI</v>
          </cell>
          <cell r="E481" t="str">
            <v>SWAP CDI</v>
          </cell>
          <cell r="F481" t="str">
            <v>CONVENÇÃO SA DIST.TITS.VALS.MOBILIÁRIOS</v>
          </cell>
          <cell r="G481">
            <v>36692</v>
          </cell>
          <cell r="H481">
            <v>37041</v>
          </cell>
          <cell r="I481">
            <v>9053500</v>
          </cell>
          <cell r="J481">
            <v>9475586.2599999998</v>
          </cell>
          <cell r="K481">
            <v>10482569.6</v>
          </cell>
          <cell r="L481">
            <v>100</v>
          </cell>
          <cell r="M481" t="str">
            <v>S</v>
          </cell>
          <cell r="O481" t="str">
            <v>T</v>
          </cell>
          <cell r="P481">
            <v>100</v>
          </cell>
          <cell r="Q481">
            <v>9475586.2599999998</v>
          </cell>
          <cell r="R481">
            <v>0</v>
          </cell>
        </row>
        <row r="482">
          <cell r="A482">
            <v>6436</v>
          </cell>
          <cell r="C482" t="str">
            <v>P</v>
          </cell>
          <cell r="D482" t="str">
            <v>USDCOM</v>
          </cell>
          <cell r="E482" t="str">
            <v>SWAP USD</v>
          </cell>
          <cell r="F482" t="str">
            <v>ALCOA ALUMÍNIO S.A.</v>
          </cell>
          <cell r="G482">
            <v>36693</v>
          </cell>
          <cell r="H482">
            <v>37053</v>
          </cell>
          <cell r="I482">
            <v>18079000</v>
          </cell>
          <cell r="J482">
            <v>18991545.863333333</v>
          </cell>
          <cell r="K482">
            <v>20219721.799999997</v>
          </cell>
          <cell r="L482">
            <v>9.42</v>
          </cell>
          <cell r="O482" t="str">
            <v>T</v>
          </cell>
          <cell r="P482">
            <v>8.0399999999999991</v>
          </cell>
          <cell r="Q482">
            <v>19134935.747402176</v>
          </cell>
          <cell r="R482">
            <v>-143389.88406884298</v>
          </cell>
        </row>
        <row r="483">
          <cell r="A483">
            <v>6437</v>
          </cell>
          <cell r="C483" t="str">
            <v>P</v>
          </cell>
          <cell r="D483" t="str">
            <v>USDCOM</v>
          </cell>
          <cell r="E483" t="str">
            <v>SWAP USD</v>
          </cell>
          <cell r="F483" t="str">
            <v>SAFIC CORRETORA DE VALORES E CÂMBIO S/A</v>
          </cell>
          <cell r="G483">
            <v>36693</v>
          </cell>
          <cell r="H483">
            <v>36819</v>
          </cell>
          <cell r="I483">
            <v>9039500</v>
          </cell>
          <cell r="J483">
            <v>9468295.6852777749</v>
          </cell>
          <cell r="K483">
            <v>9511464.682500001</v>
          </cell>
          <cell r="L483">
            <v>8.41</v>
          </cell>
          <cell r="O483" t="str">
            <v>T</v>
          </cell>
          <cell r="P483">
            <v>10.53</v>
          </cell>
          <cell r="Q483">
            <v>9456170.7337147556</v>
          </cell>
          <cell r="R483">
            <v>12124.951563019305</v>
          </cell>
        </row>
        <row r="484">
          <cell r="A484">
            <v>6438</v>
          </cell>
          <cell r="B484">
            <v>12659</v>
          </cell>
          <cell r="C484" t="str">
            <v>P</v>
          </cell>
          <cell r="D484" t="str">
            <v>CDI</v>
          </cell>
          <cell r="E484" t="str">
            <v>SWAP CDI</v>
          </cell>
          <cell r="F484" t="str">
            <v>C.M. CAPITAL MARKETS DISTR. TÍT. VAL. MOB. LTDA</v>
          </cell>
          <cell r="G484">
            <v>36693</v>
          </cell>
          <cell r="H484">
            <v>36819</v>
          </cell>
          <cell r="I484">
            <v>9039500</v>
          </cell>
          <cell r="J484">
            <v>9454645.4000000004</v>
          </cell>
          <cell r="K484">
            <v>9534758.9600000009</v>
          </cell>
          <cell r="L484">
            <v>100</v>
          </cell>
          <cell r="M484" t="str">
            <v>S</v>
          </cell>
          <cell r="O484" t="str">
            <v>T</v>
          </cell>
          <cell r="P484">
            <v>100</v>
          </cell>
          <cell r="Q484">
            <v>9454645.4000000004</v>
          </cell>
          <cell r="R484">
            <v>0</v>
          </cell>
        </row>
        <row r="485">
          <cell r="A485">
            <v>6442</v>
          </cell>
          <cell r="C485" t="str">
            <v>P</v>
          </cell>
          <cell r="D485" t="str">
            <v>USDCOM</v>
          </cell>
          <cell r="E485" t="str">
            <v>SWAP USD</v>
          </cell>
          <cell r="F485" t="str">
            <v>PHILIPS DO BRASIL LTDA</v>
          </cell>
          <cell r="G485">
            <v>36693</v>
          </cell>
          <cell r="H485">
            <v>36830</v>
          </cell>
          <cell r="I485">
            <v>1057591.8999999999</v>
          </cell>
          <cell r="J485">
            <v>1080991.2450965208</v>
          </cell>
          <cell r="K485">
            <v>1080991.2450965208</v>
          </cell>
          <cell r="L485">
            <v>0</v>
          </cell>
          <cell r="O485" t="str">
            <v>T</v>
          </cell>
          <cell r="P485">
            <v>8.65</v>
          </cell>
          <cell r="Q485">
            <v>1073001.638804012</v>
          </cell>
          <cell r="R485">
            <v>7989.6062925087754</v>
          </cell>
        </row>
        <row r="486">
          <cell r="A486">
            <v>6443</v>
          </cell>
          <cell r="C486" t="str">
            <v>P</v>
          </cell>
          <cell r="D486" t="str">
            <v>PRÉ</v>
          </cell>
          <cell r="E486" t="str">
            <v>SWAP PRÉ</v>
          </cell>
          <cell r="F486" t="str">
            <v>PHILIPS DO BRASIL LTDA</v>
          </cell>
          <cell r="G486">
            <v>36693</v>
          </cell>
          <cell r="H486">
            <v>36889</v>
          </cell>
          <cell r="I486">
            <v>2924008.38</v>
          </cell>
          <cell r="J486">
            <v>2991486.3936532256</v>
          </cell>
          <cell r="K486">
            <v>3050000.0071601975</v>
          </cell>
          <cell r="L486">
            <v>8.0565840000000009</v>
          </cell>
          <cell r="M486" t="str">
            <v>S</v>
          </cell>
          <cell r="O486" t="str">
            <v>T</v>
          </cell>
          <cell r="P486">
            <v>15.91</v>
          </cell>
          <cell r="Q486">
            <v>2939488.1369007593</v>
          </cell>
          <cell r="R486">
            <v>51998.256752466317</v>
          </cell>
        </row>
        <row r="487">
          <cell r="A487">
            <v>6444</v>
          </cell>
          <cell r="C487" t="str">
            <v>P</v>
          </cell>
          <cell r="D487" t="str">
            <v>PRÉ</v>
          </cell>
          <cell r="E487" t="str">
            <v>SWAP PRÉ</v>
          </cell>
          <cell r="F487" t="str">
            <v>PHILIPS DO BRASIL LTDA</v>
          </cell>
          <cell r="G487">
            <v>36693</v>
          </cell>
          <cell r="H487">
            <v>36980</v>
          </cell>
          <cell r="I487">
            <v>3049322.79</v>
          </cell>
          <cell r="J487">
            <v>3120890.4887482473</v>
          </cell>
          <cell r="K487">
            <v>3247000.0061561181</v>
          </cell>
          <cell r="L487">
            <v>8.1975490000000004</v>
          </cell>
          <cell r="M487" t="str">
            <v>S</v>
          </cell>
          <cell r="O487" t="str">
            <v>T</v>
          </cell>
          <cell r="P487">
            <v>16.149999999999999</v>
          </cell>
          <cell r="Q487">
            <v>3011623.0275098574</v>
          </cell>
          <cell r="R487">
            <v>109267.46123838983</v>
          </cell>
        </row>
        <row r="488">
          <cell r="A488">
            <v>6445</v>
          </cell>
          <cell r="C488" t="str">
            <v>P</v>
          </cell>
          <cell r="D488" t="str">
            <v>PRÉ</v>
          </cell>
          <cell r="E488" t="str">
            <v>SWAP PRÉ</v>
          </cell>
          <cell r="F488" t="str">
            <v>PHILIPS DO BRASIL LTDA</v>
          </cell>
          <cell r="G488">
            <v>36693</v>
          </cell>
          <cell r="H488">
            <v>37042</v>
          </cell>
          <cell r="I488">
            <v>8517714.8599999994</v>
          </cell>
          <cell r="J488">
            <v>8723726.8572819885</v>
          </cell>
          <cell r="K488">
            <v>9214999.9969014712</v>
          </cell>
          <cell r="L488">
            <v>8.4549313999999995</v>
          </cell>
          <cell r="M488" t="str">
            <v>S</v>
          </cell>
          <cell r="O488" t="str">
            <v>T</v>
          </cell>
          <cell r="P488">
            <v>16.25</v>
          </cell>
          <cell r="Q488">
            <v>8324540.7247008877</v>
          </cell>
          <cell r="R488">
            <v>399186.1325811008</v>
          </cell>
        </row>
        <row r="489">
          <cell r="A489">
            <v>6449</v>
          </cell>
          <cell r="C489" t="str">
            <v>P</v>
          </cell>
          <cell r="D489" t="str">
            <v>PRÉ</v>
          </cell>
          <cell r="E489" t="str">
            <v>SWAP PRÉ</v>
          </cell>
          <cell r="F489" t="str">
            <v>CONVENÇÃO SA DIST.TITS.VALS.MOBILIÁRIOS</v>
          </cell>
          <cell r="G489">
            <v>36697</v>
          </cell>
          <cell r="H489">
            <v>37427</v>
          </cell>
          <cell r="I489">
            <v>10000000</v>
          </cell>
          <cell r="J489">
            <v>10514210.38615012</v>
          </cell>
          <cell r="K489">
            <v>14317018.535073821</v>
          </cell>
          <cell r="L489">
            <v>19.36</v>
          </cell>
          <cell r="M489" t="str">
            <v>S</v>
          </cell>
          <cell r="O489" t="str">
            <v>T</v>
          </cell>
          <cell r="P489">
            <v>16.739999999999998</v>
          </cell>
          <cell r="Q489">
            <v>10929630.56179945</v>
          </cell>
          <cell r="R489">
            <v>-415420.17564933002</v>
          </cell>
        </row>
        <row r="490">
          <cell r="A490">
            <v>6450</v>
          </cell>
          <cell r="C490" t="str">
            <v>P</v>
          </cell>
          <cell r="D490" t="str">
            <v>USDCOM</v>
          </cell>
          <cell r="E490" t="str">
            <v>SWAP USD</v>
          </cell>
          <cell r="F490" t="str">
            <v>SAFIC CORRETORA DE VALORES E CÂMBIO S/A</v>
          </cell>
          <cell r="G490">
            <v>36697</v>
          </cell>
          <cell r="H490">
            <v>37088</v>
          </cell>
          <cell r="I490">
            <v>7212000</v>
          </cell>
          <cell r="J490">
            <v>7599143.808666666</v>
          </cell>
          <cell r="K490">
            <v>8187184.5998888891</v>
          </cell>
          <cell r="L490">
            <v>9.91</v>
          </cell>
          <cell r="O490" t="str">
            <v>T</v>
          </cell>
          <cell r="P490">
            <v>8.1199999999999992</v>
          </cell>
          <cell r="Q490">
            <v>7686359.7809814066</v>
          </cell>
          <cell r="R490">
            <v>-87215.972314740531</v>
          </cell>
        </row>
        <row r="491">
          <cell r="A491">
            <v>6452</v>
          </cell>
          <cell r="B491">
            <v>13101</v>
          </cell>
          <cell r="C491" t="str">
            <v>P</v>
          </cell>
          <cell r="D491" t="str">
            <v>CDI</v>
          </cell>
          <cell r="E491" t="str">
            <v>SWAP CDI</v>
          </cell>
          <cell r="F491" t="str">
            <v>CONVENÇÃO SA DIST.TITS.VALS.MOBILIÁRIOS</v>
          </cell>
          <cell r="G491">
            <v>36698</v>
          </cell>
          <cell r="H491">
            <v>36840</v>
          </cell>
          <cell r="I491">
            <v>25000000</v>
          </cell>
          <cell r="J491">
            <v>26096109.629999999</v>
          </cell>
          <cell r="K491">
            <v>26540397.059999999</v>
          </cell>
          <cell r="L491">
            <v>100</v>
          </cell>
          <cell r="M491" t="str">
            <v>S</v>
          </cell>
          <cell r="O491" t="str">
            <v>T</v>
          </cell>
          <cell r="P491">
            <v>100</v>
          </cell>
          <cell r="Q491">
            <v>26096109.629999999</v>
          </cell>
          <cell r="R491">
            <v>0</v>
          </cell>
        </row>
        <row r="492">
          <cell r="A492">
            <v>6453</v>
          </cell>
          <cell r="B492">
            <v>13103</v>
          </cell>
          <cell r="C492" t="str">
            <v>P</v>
          </cell>
          <cell r="D492" t="str">
            <v>CDI</v>
          </cell>
          <cell r="E492" t="str">
            <v>SWAP CDI</v>
          </cell>
          <cell r="F492" t="str">
            <v>ALFA LEASING S.A.</v>
          </cell>
          <cell r="G492">
            <v>36698</v>
          </cell>
          <cell r="H492">
            <v>37238</v>
          </cell>
          <cell r="I492">
            <v>3000000</v>
          </cell>
          <cell r="J492">
            <v>3131533.15</v>
          </cell>
          <cell r="K492">
            <v>3776674.37</v>
          </cell>
          <cell r="L492">
            <v>100</v>
          </cell>
          <cell r="M492" t="str">
            <v>S</v>
          </cell>
          <cell r="O492" t="str">
            <v>T</v>
          </cell>
          <cell r="P492">
            <v>100</v>
          </cell>
          <cell r="Q492">
            <v>3131533.14</v>
          </cell>
          <cell r="R492">
            <v>9.9999997764825821E-3</v>
          </cell>
        </row>
        <row r="493">
          <cell r="A493">
            <v>6454</v>
          </cell>
          <cell r="B493">
            <v>13105</v>
          </cell>
          <cell r="C493" t="str">
            <v>P</v>
          </cell>
          <cell r="D493" t="str">
            <v>CDI</v>
          </cell>
          <cell r="E493" t="str">
            <v>SWAP CDI</v>
          </cell>
          <cell r="F493" t="str">
            <v>FINANCEIRA ALFA S.A. - CRÉD., FINANC. E INVESTIMEN</v>
          </cell>
          <cell r="G493">
            <v>36698</v>
          </cell>
          <cell r="H493">
            <v>37238</v>
          </cell>
          <cell r="I493">
            <v>2000000</v>
          </cell>
          <cell r="J493">
            <v>2087688.77</v>
          </cell>
          <cell r="K493">
            <v>2517782.92</v>
          </cell>
          <cell r="L493">
            <v>100</v>
          </cell>
          <cell r="M493" t="str">
            <v>S</v>
          </cell>
          <cell r="O493" t="str">
            <v>T</v>
          </cell>
          <cell r="P493">
            <v>100</v>
          </cell>
          <cell r="Q493">
            <v>2087688.77</v>
          </cell>
          <cell r="R493">
            <v>0</v>
          </cell>
        </row>
        <row r="494">
          <cell r="A494">
            <v>6456</v>
          </cell>
          <cell r="C494" t="str">
            <v>P</v>
          </cell>
          <cell r="D494" t="str">
            <v>USDCOM</v>
          </cell>
          <cell r="E494" t="str">
            <v>SWAP USD</v>
          </cell>
          <cell r="F494" t="str">
            <v>MERCEDES BENZ DO BRASIL S.A.</v>
          </cell>
          <cell r="G494">
            <v>36700</v>
          </cell>
          <cell r="H494">
            <v>37617</v>
          </cell>
          <cell r="I494">
            <v>45147146.75</v>
          </cell>
          <cell r="J494">
            <v>47387447.062696993</v>
          </cell>
          <cell r="K494">
            <v>58528520.177624062</v>
          </cell>
          <cell r="L494">
            <v>10.65</v>
          </cell>
          <cell r="O494" t="str">
            <v>T</v>
          </cell>
          <cell r="P494">
            <v>10.11</v>
          </cell>
          <cell r="Q494">
            <v>47591869.191529192</v>
          </cell>
          <cell r="R494">
            <v>-204422.12883219868</v>
          </cell>
        </row>
        <row r="495">
          <cell r="A495">
            <v>6458</v>
          </cell>
          <cell r="C495" t="str">
            <v>P</v>
          </cell>
          <cell r="D495" t="str">
            <v>USDCOM</v>
          </cell>
          <cell r="E495" t="str">
            <v>SWAP USD</v>
          </cell>
          <cell r="F495" t="str">
            <v>WESTLB FIX DI FUNDO DE INVESTIMENTO FINANCEIRO</v>
          </cell>
          <cell r="G495">
            <v>36700</v>
          </cell>
          <cell r="H495">
            <v>37067</v>
          </cell>
          <cell r="I495">
            <v>14900.59</v>
          </cell>
          <cell r="J495">
            <v>15537.613822021718</v>
          </cell>
          <cell r="K495">
            <v>16465.182159763281</v>
          </cell>
          <cell r="L495">
            <v>8.1999999999999993</v>
          </cell>
          <cell r="O495" t="str">
            <v>T</v>
          </cell>
          <cell r="P495">
            <v>8.0500000000000007</v>
          </cell>
          <cell r="Q495">
            <v>15534.654036522477</v>
          </cell>
          <cell r="R495">
            <v>2.959785499240752</v>
          </cell>
        </row>
        <row r="496">
          <cell r="A496">
            <v>6459</v>
          </cell>
          <cell r="C496" t="str">
            <v>P</v>
          </cell>
          <cell r="D496" t="str">
            <v>USDCOM</v>
          </cell>
          <cell r="E496" t="str">
            <v>SWAP USD</v>
          </cell>
          <cell r="F496" t="str">
            <v>WESTLB FIX DI TRIPLE A - FUNDO DE INVESTIMENTO FIN</v>
          </cell>
          <cell r="G496">
            <v>36700</v>
          </cell>
          <cell r="H496">
            <v>37067</v>
          </cell>
          <cell r="I496">
            <v>15363.74</v>
          </cell>
          <cell r="J496">
            <v>16020.564218057669</v>
          </cell>
          <cell r="K496">
            <v>16976.963848763138</v>
          </cell>
          <cell r="L496">
            <v>8.1999999999999993</v>
          </cell>
          <cell r="O496" t="str">
            <v>T</v>
          </cell>
          <cell r="P496">
            <v>8.0500000000000007</v>
          </cell>
          <cell r="Q496">
            <v>16017.512434546672</v>
          </cell>
          <cell r="R496">
            <v>3.0517835109967564</v>
          </cell>
        </row>
        <row r="497">
          <cell r="A497">
            <v>6460</v>
          </cell>
          <cell r="C497" t="str">
            <v>P</v>
          </cell>
          <cell r="D497" t="str">
            <v>USDCOM</v>
          </cell>
          <cell r="E497" t="str">
            <v>SWAP USD</v>
          </cell>
          <cell r="F497" t="str">
            <v>WESTLB FIX TRADITIONAL FIF</v>
          </cell>
          <cell r="G497">
            <v>36700</v>
          </cell>
          <cell r="H497">
            <v>37067</v>
          </cell>
          <cell r="I497">
            <v>30638.18</v>
          </cell>
          <cell r="J497">
            <v>31948.010719682188</v>
          </cell>
          <cell r="K497">
            <v>33855.251016477618</v>
          </cell>
          <cell r="L497">
            <v>8.1999999999999993</v>
          </cell>
          <cell r="O497" t="str">
            <v>T</v>
          </cell>
          <cell r="P497">
            <v>8.0500000000000007</v>
          </cell>
          <cell r="Q497">
            <v>31941.924890806491</v>
          </cell>
          <cell r="R497">
            <v>6.0858288756971888</v>
          </cell>
        </row>
        <row r="498">
          <cell r="A498">
            <v>6461</v>
          </cell>
          <cell r="C498" t="str">
            <v>P</v>
          </cell>
          <cell r="D498" t="str">
            <v>USDCOM</v>
          </cell>
          <cell r="E498" t="str">
            <v>SWAP USD</v>
          </cell>
          <cell r="F498" t="str">
            <v>WESTLB DERIVATIVE FIF</v>
          </cell>
          <cell r="G498">
            <v>36700</v>
          </cell>
          <cell r="H498">
            <v>37067</v>
          </cell>
          <cell r="I498">
            <v>15990.11</v>
          </cell>
          <cell r="J498">
            <v>16673.712527601103</v>
          </cell>
          <cell r="K498">
            <v>17669.103968678588</v>
          </cell>
          <cell r="L498">
            <v>8.1999999999999993</v>
          </cell>
          <cell r="O498" t="str">
            <v>T</v>
          </cell>
          <cell r="P498">
            <v>8.0500000000000007</v>
          </cell>
          <cell r="Q498">
            <v>16670.536324799115</v>
          </cell>
          <cell r="R498">
            <v>3.1762028019875288</v>
          </cell>
        </row>
        <row r="499">
          <cell r="A499">
            <v>6462</v>
          </cell>
          <cell r="B499">
            <v>13369</v>
          </cell>
          <cell r="C499" t="str">
            <v>P</v>
          </cell>
          <cell r="D499" t="str">
            <v>CDI</v>
          </cell>
          <cell r="E499" t="str">
            <v>SWAP CDI</v>
          </cell>
          <cell r="F499" t="str">
            <v>DRAFT D.T.V.M. LTDA</v>
          </cell>
          <cell r="G499">
            <v>36703</v>
          </cell>
          <cell r="H499">
            <v>37067</v>
          </cell>
          <cell r="I499">
            <v>10000000</v>
          </cell>
          <cell r="J499">
            <v>10425152.039999999</v>
          </cell>
          <cell r="K499">
            <v>11656493.529999999</v>
          </cell>
          <cell r="L499">
            <v>100</v>
          </cell>
          <cell r="M499" t="str">
            <v>S</v>
          </cell>
          <cell r="O499" t="str">
            <v>T</v>
          </cell>
          <cell r="P499">
            <v>100</v>
          </cell>
          <cell r="Q499">
            <v>10425152.039999999</v>
          </cell>
          <cell r="R499">
            <v>0</v>
          </cell>
        </row>
        <row r="500">
          <cell r="A500">
            <v>6463</v>
          </cell>
          <cell r="C500" t="str">
            <v>P</v>
          </cell>
          <cell r="D500" t="str">
            <v>PRÉ</v>
          </cell>
          <cell r="E500" t="str">
            <v>SWAP PRÉ</v>
          </cell>
          <cell r="F500" t="str">
            <v>LIQUIDEZ DTVM LTDA</v>
          </cell>
          <cell r="G500">
            <v>36703</v>
          </cell>
          <cell r="H500">
            <v>37067</v>
          </cell>
          <cell r="I500">
            <v>10000000</v>
          </cell>
          <cell r="J500">
            <v>10459750.414501252</v>
          </cell>
          <cell r="K500">
            <v>11858188.369027114</v>
          </cell>
          <cell r="L500">
            <v>18.36</v>
          </cell>
          <cell r="M500" t="str">
            <v>S</v>
          </cell>
          <cell r="O500" t="str">
            <v>T</v>
          </cell>
          <cell r="P500">
            <v>16.18</v>
          </cell>
          <cell r="Q500">
            <v>10605540.339933075</v>
          </cell>
          <cell r="R500">
            <v>-145789.92543182336</v>
          </cell>
        </row>
        <row r="501">
          <cell r="A501">
            <v>6464</v>
          </cell>
          <cell r="C501" t="str">
            <v>P</v>
          </cell>
          <cell r="D501" t="str">
            <v>PRÉ</v>
          </cell>
          <cell r="E501" t="str">
            <v>SWAP PRÉ</v>
          </cell>
          <cell r="F501" t="str">
            <v>SENIOR S.A. CCTVM</v>
          </cell>
          <cell r="G501">
            <v>36703</v>
          </cell>
          <cell r="H501">
            <v>37067</v>
          </cell>
          <cell r="I501">
            <v>10000000</v>
          </cell>
          <cell r="J501">
            <v>10459750.414501252</v>
          </cell>
          <cell r="K501">
            <v>11858188.369027114</v>
          </cell>
          <cell r="L501">
            <v>18.36</v>
          </cell>
          <cell r="M501" t="str">
            <v>S</v>
          </cell>
          <cell r="O501" t="str">
            <v>T</v>
          </cell>
          <cell r="P501">
            <v>16.18</v>
          </cell>
          <cell r="Q501">
            <v>10605540.339933075</v>
          </cell>
          <cell r="R501">
            <v>-145789.92543182336</v>
          </cell>
        </row>
        <row r="502">
          <cell r="A502">
            <v>6465</v>
          </cell>
          <cell r="B502">
            <v>13375</v>
          </cell>
          <cell r="C502" t="str">
            <v>P</v>
          </cell>
          <cell r="D502" t="str">
            <v>CDI</v>
          </cell>
          <cell r="E502" t="str">
            <v>SWAP CDI</v>
          </cell>
          <cell r="F502" t="str">
            <v>SAFIC CORRETORA DE VALORES E CÂMBIO S/A</v>
          </cell>
          <cell r="G502">
            <v>36703</v>
          </cell>
          <cell r="H502">
            <v>37067</v>
          </cell>
          <cell r="I502">
            <v>20000000</v>
          </cell>
          <cell r="J502">
            <v>20850304.09</v>
          </cell>
          <cell r="K502">
            <v>23312987.059999999</v>
          </cell>
          <cell r="L502">
            <v>100</v>
          </cell>
          <cell r="M502" t="str">
            <v>S</v>
          </cell>
          <cell r="O502" t="str">
            <v>T</v>
          </cell>
          <cell r="P502">
            <v>100</v>
          </cell>
          <cell r="Q502">
            <v>20850304.079999998</v>
          </cell>
          <cell r="R502">
            <v>1.0000001639127731E-2</v>
          </cell>
        </row>
        <row r="503">
          <cell r="A503">
            <v>6469</v>
          </cell>
          <cell r="B503">
            <v>13493</v>
          </cell>
          <cell r="C503" t="str">
            <v>P</v>
          </cell>
          <cell r="D503" t="str">
            <v>CDI</v>
          </cell>
          <cell r="E503" t="str">
            <v>SWAP CDI</v>
          </cell>
          <cell r="F503" t="str">
            <v>CONVENÇÃO SA DIST.TITS.VALS.MOBILIÁRIOS</v>
          </cell>
          <cell r="G503">
            <v>36704</v>
          </cell>
          <cell r="H503">
            <v>37067</v>
          </cell>
          <cell r="I503">
            <v>10000000</v>
          </cell>
          <cell r="J503">
            <v>10418535.380000001</v>
          </cell>
          <cell r="K503">
            <v>11649095.35</v>
          </cell>
          <cell r="L503">
            <v>100</v>
          </cell>
          <cell r="M503" t="str">
            <v>S</v>
          </cell>
          <cell r="O503" t="str">
            <v>T</v>
          </cell>
          <cell r="P503">
            <v>100</v>
          </cell>
          <cell r="Q503">
            <v>10418535.369999999</v>
          </cell>
          <cell r="R503">
            <v>1.0000001639127731E-2</v>
          </cell>
        </row>
        <row r="504">
          <cell r="A504">
            <v>6470</v>
          </cell>
          <cell r="B504">
            <v>13495</v>
          </cell>
          <cell r="C504" t="str">
            <v>P</v>
          </cell>
          <cell r="D504" t="str">
            <v>CDI</v>
          </cell>
          <cell r="E504" t="str">
            <v>SWAP CDI</v>
          </cell>
          <cell r="F504" t="str">
            <v>SAFIC CORRETORA DE VALORES E CÂMBIO S/A</v>
          </cell>
          <cell r="G504">
            <v>36704</v>
          </cell>
          <cell r="H504">
            <v>37067</v>
          </cell>
          <cell r="I504">
            <v>10000000</v>
          </cell>
          <cell r="J504">
            <v>10418535.380000001</v>
          </cell>
          <cell r="K504">
            <v>11649095.35</v>
          </cell>
          <cell r="L504">
            <v>100</v>
          </cell>
          <cell r="M504" t="str">
            <v>S</v>
          </cell>
          <cell r="O504" t="str">
            <v>T</v>
          </cell>
          <cell r="P504">
            <v>100</v>
          </cell>
          <cell r="Q504">
            <v>10418535.369999999</v>
          </cell>
          <cell r="R504">
            <v>1.0000001639127731E-2</v>
          </cell>
        </row>
        <row r="505">
          <cell r="A505">
            <v>6471</v>
          </cell>
          <cell r="C505" t="str">
            <v>P</v>
          </cell>
          <cell r="D505" t="str">
            <v>PRÉ</v>
          </cell>
          <cell r="E505" t="str">
            <v>SWAP PRÉ</v>
          </cell>
          <cell r="F505" t="str">
            <v>DC CORRETORA DE CÂMBIO, TÍT. VAL. MOB. S.A.</v>
          </cell>
          <cell r="G505">
            <v>36704</v>
          </cell>
          <cell r="H505">
            <v>37067</v>
          </cell>
          <cell r="I505">
            <v>10000000</v>
          </cell>
          <cell r="J505">
            <v>10452755.606658066</v>
          </cell>
          <cell r="K505">
            <v>11843549.652684184</v>
          </cell>
          <cell r="L505">
            <v>18.27</v>
          </cell>
          <cell r="M505" t="str">
            <v>S</v>
          </cell>
          <cell r="O505" t="str">
            <v>T</v>
          </cell>
          <cell r="P505">
            <v>16.18</v>
          </cell>
          <cell r="Q505">
            <v>10592447.994638132</v>
          </cell>
          <cell r="R505">
            <v>-139692.38798006624</v>
          </cell>
        </row>
        <row r="506">
          <cell r="A506">
            <v>6472</v>
          </cell>
          <cell r="C506" t="str">
            <v>P</v>
          </cell>
          <cell r="D506" t="str">
            <v>PRÉ</v>
          </cell>
          <cell r="E506" t="str">
            <v>SWAP PRÉ</v>
          </cell>
          <cell r="F506" t="str">
            <v>SAFIC CORRETORA DE VALORES DE CÂMBIO LTDA</v>
          </cell>
          <cell r="G506">
            <v>36704</v>
          </cell>
          <cell r="H506">
            <v>37067</v>
          </cell>
          <cell r="I506">
            <v>10000000</v>
          </cell>
          <cell r="J506">
            <v>10456601.864280026</v>
          </cell>
          <cell r="K506">
            <v>11860210.530527031</v>
          </cell>
          <cell r="L506">
            <v>18.434999999999999</v>
          </cell>
          <cell r="M506" t="str">
            <v>S</v>
          </cell>
          <cell r="O506" t="str">
            <v>T</v>
          </cell>
          <cell r="P506">
            <v>16.18</v>
          </cell>
          <cell r="Q506">
            <v>10607348.888987437</v>
          </cell>
          <cell r="R506">
            <v>-150747.02470741048</v>
          </cell>
        </row>
        <row r="507">
          <cell r="A507">
            <v>6481</v>
          </cell>
          <cell r="C507" t="str">
            <v>P</v>
          </cell>
          <cell r="D507" t="str">
            <v>USDCOM</v>
          </cell>
          <cell r="E507" t="str">
            <v>SWAP USD</v>
          </cell>
          <cell r="F507" t="str">
            <v>SAFIC CORRETORA DE VALORES E CÂMBIO S/A</v>
          </cell>
          <cell r="G507">
            <v>36705</v>
          </cell>
          <cell r="H507">
            <v>36819</v>
          </cell>
          <cell r="I507">
            <v>18235000</v>
          </cell>
          <cell r="J507">
            <v>18911326.471111111</v>
          </cell>
          <cell r="K507">
            <v>19003310.826666668</v>
          </cell>
          <cell r="L507">
            <v>8.9600000000000009</v>
          </cell>
          <cell r="O507" t="str">
            <v>T</v>
          </cell>
          <cell r="P507">
            <v>10.53</v>
          </cell>
          <cell r="Q507">
            <v>18892836.979506921</v>
          </cell>
          <cell r="R507">
            <v>18489.49160419032</v>
          </cell>
        </row>
        <row r="508">
          <cell r="A508">
            <v>6484</v>
          </cell>
          <cell r="B508">
            <v>13639</v>
          </cell>
          <cell r="C508" t="str">
            <v>P</v>
          </cell>
          <cell r="D508" t="str">
            <v>CDI</v>
          </cell>
          <cell r="E508" t="str">
            <v>SWAP CDI</v>
          </cell>
          <cell r="F508" t="str">
            <v>CONVENÇÃO SA DIST.TITS.VALS.MOBILIÁRIOS</v>
          </cell>
          <cell r="G508">
            <v>36705</v>
          </cell>
          <cell r="H508">
            <v>37067</v>
          </cell>
          <cell r="I508">
            <v>20000000</v>
          </cell>
          <cell r="J508">
            <v>20823866.98</v>
          </cell>
          <cell r="K508">
            <v>23283427.399999999</v>
          </cell>
          <cell r="L508">
            <v>100</v>
          </cell>
          <cell r="M508" t="str">
            <v>S</v>
          </cell>
          <cell r="O508" t="str">
            <v>T</v>
          </cell>
          <cell r="P508">
            <v>100</v>
          </cell>
          <cell r="Q508">
            <v>20823866.98</v>
          </cell>
          <cell r="R508">
            <v>0</v>
          </cell>
        </row>
        <row r="509">
          <cell r="A509">
            <v>6485</v>
          </cell>
          <cell r="B509">
            <v>13641</v>
          </cell>
          <cell r="C509" t="str">
            <v>P</v>
          </cell>
          <cell r="D509" t="str">
            <v>CDI</v>
          </cell>
          <cell r="E509" t="str">
            <v>SWAP CDI</v>
          </cell>
          <cell r="F509" t="str">
            <v>DRAFT D.T.V.M. LTDA</v>
          </cell>
          <cell r="G509">
            <v>36705</v>
          </cell>
          <cell r="H509">
            <v>37067</v>
          </cell>
          <cell r="I509">
            <v>10000000</v>
          </cell>
          <cell r="J509">
            <v>10411933.49</v>
          </cell>
          <cell r="K509">
            <v>11641713.699999999</v>
          </cell>
          <cell r="L509">
            <v>100</v>
          </cell>
          <cell r="M509" t="str">
            <v>S</v>
          </cell>
          <cell r="O509" t="str">
            <v>T</v>
          </cell>
          <cell r="P509">
            <v>100</v>
          </cell>
          <cell r="Q509">
            <v>10411933.49</v>
          </cell>
          <cell r="R509">
            <v>0</v>
          </cell>
        </row>
        <row r="510">
          <cell r="A510">
            <v>6486</v>
          </cell>
          <cell r="B510">
            <v>13643</v>
          </cell>
          <cell r="C510" t="str">
            <v>P</v>
          </cell>
          <cell r="D510" t="str">
            <v>CDI</v>
          </cell>
          <cell r="E510" t="str">
            <v>SWAP CDI</v>
          </cell>
          <cell r="F510" t="str">
            <v>SENIOR S.A. CCTVM</v>
          </cell>
          <cell r="G510">
            <v>36705</v>
          </cell>
          <cell r="H510">
            <v>37067</v>
          </cell>
          <cell r="I510">
            <v>10000000</v>
          </cell>
          <cell r="J510">
            <v>10411933.49</v>
          </cell>
          <cell r="K510">
            <v>11641713.699999999</v>
          </cell>
          <cell r="L510">
            <v>100</v>
          </cell>
          <cell r="M510" t="str">
            <v>S</v>
          </cell>
          <cell r="O510" t="str">
            <v>T</v>
          </cell>
          <cell r="P510">
            <v>100</v>
          </cell>
          <cell r="Q510">
            <v>10411933.49</v>
          </cell>
          <cell r="R510">
            <v>0</v>
          </cell>
        </row>
        <row r="511">
          <cell r="A511">
            <v>6487</v>
          </cell>
          <cell r="B511">
            <v>13645</v>
          </cell>
          <cell r="C511" t="str">
            <v>P</v>
          </cell>
          <cell r="D511" t="str">
            <v>CDI</v>
          </cell>
          <cell r="E511" t="str">
            <v>SWAP CDI</v>
          </cell>
          <cell r="F511" t="str">
            <v>SAFIC CORRETORA DE VALORES E CÂMBIO S/A</v>
          </cell>
          <cell r="G511">
            <v>36705</v>
          </cell>
          <cell r="H511">
            <v>37067</v>
          </cell>
          <cell r="I511">
            <v>10000000</v>
          </cell>
          <cell r="J511">
            <v>10411933.49</v>
          </cell>
          <cell r="K511">
            <v>11641713.699999999</v>
          </cell>
          <cell r="L511">
            <v>100</v>
          </cell>
          <cell r="M511" t="str">
            <v>S</v>
          </cell>
          <cell r="O511" t="str">
            <v>T</v>
          </cell>
          <cell r="P511">
            <v>100</v>
          </cell>
          <cell r="Q511">
            <v>10411933.49</v>
          </cell>
          <cell r="R511">
            <v>0</v>
          </cell>
        </row>
        <row r="512">
          <cell r="A512">
            <v>6489</v>
          </cell>
          <cell r="C512" t="str">
            <v>P</v>
          </cell>
          <cell r="D512" t="str">
            <v>USDCOM</v>
          </cell>
          <cell r="E512" t="str">
            <v>SWAP USD</v>
          </cell>
          <cell r="F512" t="str">
            <v>PIRELLI PNEUS S.A.</v>
          </cell>
          <cell r="G512">
            <v>36707</v>
          </cell>
          <cell r="H512">
            <v>37068</v>
          </cell>
          <cell r="I512">
            <v>413033.53</v>
          </cell>
          <cell r="J512">
            <v>430315.64811127062</v>
          </cell>
          <cell r="K512">
            <v>460444.46366096666</v>
          </cell>
          <cell r="L512">
            <v>9.6</v>
          </cell>
          <cell r="O512" t="str">
            <v>T</v>
          </cell>
          <cell r="P512">
            <v>8.06</v>
          </cell>
          <cell r="Q512">
            <v>434276.16159106203</v>
          </cell>
          <cell r="R512">
            <v>-3960.513479791407</v>
          </cell>
        </row>
        <row r="513">
          <cell r="A513">
            <v>6491</v>
          </cell>
          <cell r="C513" t="str">
            <v>P</v>
          </cell>
          <cell r="D513" t="str">
            <v>PRÉ</v>
          </cell>
          <cell r="E513" t="str">
            <v>SWAP PRÉ</v>
          </cell>
          <cell r="F513" t="str">
            <v>FDO. DE INVEST. FINANC. EXCELLENCE II</v>
          </cell>
          <cell r="G513">
            <v>36706</v>
          </cell>
          <cell r="H513">
            <v>36812</v>
          </cell>
          <cell r="I513">
            <v>36390000</v>
          </cell>
          <cell r="J513">
            <v>37096549.50893525</v>
          </cell>
          <cell r="K513">
            <v>37196401.30390843</v>
          </cell>
          <cell r="L513">
            <v>7.7279099999999996</v>
          </cell>
          <cell r="M513" t="str">
            <v>S</v>
          </cell>
          <cell r="O513" t="str">
            <v>T</v>
          </cell>
          <cell r="P513">
            <v>16.21</v>
          </cell>
          <cell r="Q513">
            <v>36995142.73537337</v>
          </cell>
          <cell r="R513">
            <v>101406.77356187999</v>
          </cell>
        </row>
        <row r="514">
          <cell r="A514">
            <v>6493</v>
          </cell>
          <cell r="C514" t="str">
            <v>P</v>
          </cell>
          <cell r="D514" t="str">
            <v>USDCOM</v>
          </cell>
          <cell r="E514" t="str">
            <v>SWAP USD</v>
          </cell>
          <cell r="F514" t="str">
            <v>C.M. CAPITAL MARKETS DISTR. TÍT. VAL. MOB. LTDA</v>
          </cell>
          <cell r="G514">
            <v>36707</v>
          </cell>
          <cell r="H514">
            <v>37067</v>
          </cell>
          <cell r="I514">
            <v>9086000</v>
          </cell>
          <cell r="J514">
            <v>9490496.1505555529</v>
          </cell>
          <cell r="K514">
            <v>10221658.85</v>
          </cell>
          <cell r="L514">
            <v>10.63</v>
          </cell>
          <cell r="O514" t="str">
            <v>T</v>
          </cell>
          <cell r="P514">
            <v>8.0500000000000007</v>
          </cell>
          <cell r="Q514">
            <v>9643982.8222581334</v>
          </cell>
          <cell r="R514">
            <v>-153486.67170258053</v>
          </cell>
        </row>
        <row r="515">
          <cell r="A515">
            <v>6496</v>
          </cell>
          <cell r="B515">
            <v>13936</v>
          </cell>
          <cell r="C515" t="str">
            <v>P</v>
          </cell>
          <cell r="D515" t="str">
            <v>CDI</v>
          </cell>
          <cell r="E515" t="str">
            <v>SWAP CDI</v>
          </cell>
          <cell r="F515" t="str">
            <v>LAETA S/A DTVM</v>
          </cell>
          <cell r="G515">
            <v>36707</v>
          </cell>
          <cell r="H515">
            <v>36923</v>
          </cell>
          <cell r="I515">
            <v>38377108.560000002</v>
          </cell>
          <cell r="J515">
            <v>39920926.990000002</v>
          </cell>
          <cell r="K515">
            <v>42027855.719999999</v>
          </cell>
          <cell r="L515">
            <v>100.85</v>
          </cell>
          <cell r="M515" t="str">
            <v>S</v>
          </cell>
          <cell r="O515" t="str">
            <v>T</v>
          </cell>
          <cell r="P515">
            <v>100</v>
          </cell>
          <cell r="Q515">
            <v>39938230.689999998</v>
          </cell>
          <cell r="R515">
            <v>-17303.69999999553</v>
          </cell>
        </row>
        <row r="516">
          <cell r="A516">
            <v>6498</v>
          </cell>
          <cell r="B516">
            <v>13940</v>
          </cell>
          <cell r="C516" t="str">
            <v>P</v>
          </cell>
          <cell r="D516" t="str">
            <v>CDI</v>
          </cell>
          <cell r="E516" t="str">
            <v>SWAP CDI</v>
          </cell>
          <cell r="F516" t="str">
            <v>CONVENÇÃO S.A. CVC</v>
          </cell>
          <cell r="G516">
            <v>36707</v>
          </cell>
          <cell r="H516">
            <v>37067</v>
          </cell>
          <cell r="I516">
            <v>20000000</v>
          </cell>
          <cell r="J516">
            <v>20797639.32</v>
          </cell>
          <cell r="K516">
            <v>23254101.920000002</v>
          </cell>
          <cell r="L516">
            <v>100</v>
          </cell>
          <cell r="M516" t="str">
            <v>S</v>
          </cell>
          <cell r="O516" t="str">
            <v>T</v>
          </cell>
          <cell r="P516">
            <v>100</v>
          </cell>
          <cell r="Q516">
            <v>20797639.309999999</v>
          </cell>
          <cell r="R516">
            <v>1.0000001639127731E-2</v>
          </cell>
        </row>
        <row r="517">
          <cell r="A517">
            <v>6499</v>
          </cell>
          <cell r="C517" t="str">
            <v>P</v>
          </cell>
          <cell r="D517" t="str">
            <v>PRÉ</v>
          </cell>
          <cell r="E517" t="str">
            <v>SWAP PRÉ</v>
          </cell>
          <cell r="F517" t="str">
            <v>SAFIC CORRETORA DE VALORES DE CÂMBIO LTDA</v>
          </cell>
          <cell r="G517">
            <v>36707</v>
          </cell>
          <cell r="H517">
            <v>37067</v>
          </cell>
          <cell r="I517">
            <v>40000000</v>
          </cell>
          <cell r="J517">
            <v>41753048.636324219</v>
          </cell>
          <cell r="K517">
            <v>47310000</v>
          </cell>
          <cell r="L517">
            <v>18.274999999999999</v>
          </cell>
          <cell r="M517" t="str">
            <v>S</v>
          </cell>
          <cell r="O517" t="str">
            <v>T</v>
          </cell>
          <cell r="P517">
            <v>16.18</v>
          </cell>
          <cell r="Q517">
            <v>42312375.033</v>
          </cell>
          <cell r="R517">
            <v>-559326.39667578042</v>
          </cell>
        </row>
        <row r="518">
          <cell r="A518">
            <v>6500</v>
          </cell>
          <cell r="C518" t="str">
            <v>P</v>
          </cell>
          <cell r="D518" t="str">
            <v>PRÉ</v>
          </cell>
          <cell r="E518" t="str">
            <v>SWAP PRÉ</v>
          </cell>
          <cell r="F518" t="str">
            <v>DC CORRETORA DE CÂMBIO, TÍT. VAL. MOB. S.A.</v>
          </cell>
          <cell r="G518">
            <v>36707</v>
          </cell>
          <cell r="H518">
            <v>37067</v>
          </cell>
          <cell r="I518">
            <v>20000000</v>
          </cell>
          <cell r="J518">
            <v>20878102.913365178</v>
          </cell>
          <cell r="K518">
            <v>23662000</v>
          </cell>
          <cell r="L518">
            <v>18.309999999999999</v>
          </cell>
          <cell r="M518" t="str">
            <v>S</v>
          </cell>
          <cell r="O518" t="str">
            <v>T</v>
          </cell>
          <cell r="P518">
            <v>16.18</v>
          </cell>
          <cell r="Q518">
            <v>21162448.066599999</v>
          </cell>
          <cell r="R518">
            <v>-284345.15323482081</v>
          </cell>
        </row>
        <row r="519">
          <cell r="A519">
            <v>6501</v>
          </cell>
          <cell r="B519">
            <v>14075</v>
          </cell>
          <cell r="C519" t="str">
            <v>P</v>
          </cell>
          <cell r="D519" t="str">
            <v>CDI</v>
          </cell>
          <cell r="E519" t="str">
            <v>SWAP CDI</v>
          </cell>
          <cell r="F519" t="str">
            <v>MESA D.T.V.M. LTDA</v>
          </cell>
          <cell r="G519">
            <v>36710</v>
          </cell>
          <cell r="H519">
            <v>36893</v>
          </cell>
          <cell r="I519">
            <v>32017568.559999999</v>
          </cell>
          <cell r="J519">
            <v>33285039.190000001</v>
          </cell>
          <cell r="K519">
            <v>34569110.450000003</v>
          </cell>
          <cell r="L519">
            <v>100.9</v>
          </cell>
          <cell r="M519" t="str">
            <v>S</v>
          </cell>
          <cell r="O519" t="str">
            <v>T</v>
          </cell>
          <cell r="P519">
            <v>100</v>
          </cell>
          <cell r="Q519">
            <v>33296275.84</v>
          </cell>
          <cell r="R519">
            <v>-11236.64999999851</v>
          </cell>
        </row>
        <row r="520">
          <cell r="A520">
            <v>6502</v>
          </cell>
          <cell r="B520">
            <v>14180</v>
          </cell>
          <cell r="C520" t="str">
            <v>P</v>
          </cell>
          <cell r="D520" t="str">
            <v>CDI</v>
          </cell>
          <cell r="E520" t="str">
            <v>SWAP CDI</v>
          </cell>
          <cell r="F520" t="str">
            <v>C.M. CAPITAL MARKETS DISTR. TÍT. VAL. MOB. LTDA</v>
          </cell>
          <cell r="G520">
            <v>36711</v>
          </cell>
          <cell r="H520">
            <v>36819</v>
          </cell>
          <cell r="I520">
            <v>9040000</v>
          </cell>
          <cell r="J520">
            <v>9388705.7200000007</v>
          </cell>
          <cell r="K520">
            <v>9468260.5399999991</v>
          </cell>
          <cell r="L520">
            <v>100</v>
          </cell>
          <cell r="M520" t="str">
            <v>S</v>
          </cell>
          <cell r="O520" t="str">
            <v>T</v>
          </cell>
          <cell r="P520">
            <v>100</v>
          </cell>
          <cell r="Q520">
            <v>9388705.7200000007</v>
          </cell>
          <cell r="R520">
            <v>0</v>
          </cell>
        </row>
        <row r="521">
          <cell r="A521">
            <v>6503</v>
          </cell>
          <cell r="B521">
            <v>14182</v>
          </cell>
          <cell r="C521" t="str">
            <v>P</v>
          </cell>
          <cell r="D521" t="str">
            <v>CDI</v>
          </cell>
          <cell r="E521" t="str">
            <v>SWAP CDI</v>
          </cell>
          <cell r="F521" t="str">
            <v>INTERBANK S.A. CORR. CÂMBIO, TÍTS. E VALS. MOBILIÁ</v>
          </cell>
          <cell r="G521">
            <v>36711</v>
          </cell>
          <cell r="H521">
            <v>36819</v>
          </cell>
          <cell r="I521">
            <v>27120000</v>
          </cell>
          <cell r="J521">
            <v>28166117.16</v>
          </cell>
          <cell r="K521">
            <v>28404781.620000001</v>
          </cell>
          <cell r="L521">
            <v>100</v>
          </cell>
          <cell r="M521" t="str">
            <v>S</v>
          </cell>
          <cell r="O521" t="str">
            <v>T</v>
          </cell>
          <cell r="P521">
            <v>100</v>
          </cell>
          <cell r="Q521">
            <v>28166117.16</v>
          </cell>
          <cell r="R521">
            <v>0</v>
          </cell>
        </row>
        <row r="522">
          <cell r="A522">
            <v>6505</v>
          </cell>
          <cell r="B522">
            <v>14186</v>
          </cell>
          <cell r="C522" t="str">
            <v>P</v>
          </cell>
          <cell r="D522" t="str">
            <v>CDI</v>
          </cell>
          <cell r="E522" t="str">
            <v>SWAP CDI</v>
          </cell>
          <cell r="F522" t="str">
            <v>LAETA S/A DTVM</v>
          </cell>
          <cell r="G522">
            <v>36711</v>
          </cell>
          <cell r="H522">
            <v>36951</v>
          </cell>
          <cell r="I522">
            <v>38834682.350000001</v>
          </cell>
          <cell r="J522">
            <v>40345651.009999998</v>
          </cell>
          <cell r="K522">
            <v>42954538.590000004</v>
          </cell>
          <cell r="L522">
            <v>100.85</v>
          </cell>
          <cell r="M522" t="str">
            <v>S</v>
          </cell>
          <cell r="O522" t="str">
            <v>T</v>
          </cell>
          <cell r="P522">
            <v>100</v>
          </cell>
          <cell r="Q522">
            <v>40366957.090000004</v>
          </cell>
          <cell r="R522">
            <v>-21306.080000005662</v>
          </cell>
        </row>
        <row r="523">
          <cell r="A523">
            <v>6506</v>
          </cell>
          <cell r="C523" t="str">
            <v>P</v>
          </cell>
          <cell r="D523" t="str">
            <v>PRÉ</v>
          </cell>
          <cell r="E523" t="str">
            <v>SWAP PRÉ</v>
          </cell>
          <cell r="F523" t="str">
            <v>BITTENCOURT S.A. C.T.V.C.</v>
          </cell>
          <cell r="G523">
            <v>36711</v>
          </cell>
          <cell r="H523">
            <v>36983</v>
          </cell>
          <cell r="I523">
            <v>15000000</v>
          </cell>
          <cell r="J523">
            <v>15613179.102398261</v>
          </cell>
          <cell r="K523">
            <v>16977484.102471069</v>
          </cell>
          <cell r="L523">
            <v>17.809999999999999</v>
          </cell>
          <cell r="M523" t="str">
            <v>S</v>
          </cell>
          <cell r="O523" t="str">
            <v>T</v>
          </cell>
          <cell r="P523">
            <v>16</v>
          </cell>
          <cell r="Q523">
            <v>15736939.339103509</v>
          </cell>
          <cell r="R523">
            <v>-123760.23670524731</v>
          </cell>
        </row>
        <row r="524">
          <cell r="A524">
            <v>6507</v>
          </cell>
          <cell r="B524">
            <v>14190</v>
          </cell>
          <cell r="C524" t="str">
            <v>P</v>
          </cell>
          <cell r="D524" t="str">
            <v>CDI</v>
          </cell>
          <cell r="E524" t="str">
            <v>SWAP CDI</v>
          </cell>
          <cell r="F524" t="str">
            <v>SAFIC CORRETORA DE VALORES E CÂMBIO S/A</v>
          </cell>
          <cell r="G524">
            <v>36711</v>
          </cell>
          <cell r="H524">
            <v>37067</v>
          </cell>
          <cell r="I524">
            <v>20000000</v>
          </cell>
          <cell r="J524">
            <v>20771472.829999998</v>
          </cell>
          <cell r="K524">
            <v>23224844.84</v>
          </cell>
          <cell r="L524">
            <v>100</v>
          </cell>
          <cell r="M524" t="str">
            <v>S</v>
          </cell>
          <cell r="O524" t="str">
            <v>T</v>
          </cell>
          <cell r="P524">
            <v>100</v>
          </cell>
          <cell r="Q524">
            <v>20771472.829999998</v>
          </cell>
          <cell r="R524">
            <v>0</v>
          </cell>
        </row>
        <row r="525">
          <cell r="A525">
            <v>6508</v>
          </cell>
          <cell r="B525">
            <v>14192</v>
          </cell>
          <cell r="C525" t="str">
            <v>P</v>
          </cell>
          <cell r="D525" t="str">
            <v>CDI</v>
          </cell>
          <cell r="E525" t="str">
            <v>SWAP CDI</v>
          </cell>
          <cell r="F525" t="str">
            <v>SAFIC CORRETORA DE VALORES E CÂMBIO S/A</v>
          </cell>
          <cell r="G525">
            <v>36711</v>
          </cell>
          <cell r="H525">
            <v>36819</v>
          </cell>
          <cell r="I525">
            <v>18080000</v>
          </cell>
          <cell r="J525">
            <v>18777411.440000001</v>
          </cell>
          <cell r="K525">
            <v>18936521.079999998</v>
          </cell>
          <cell r="L525">
            <v>100</v>
          </cell>
          <cell r="M525" t="str">
            <v>S</v>
          </cell>
          <cell r="O525" t="str">
            <v>T</v>
          </cell>
          <cell r="P525">
            <v>100</v>
          </cell>
          <cell r="Q525">
            <v>18777411.440000001</v>
          </cell>
          <cell r="R525">
            <v>0</v>
          </cell>
        </row>
        <row r="526">
          <cell r="A526">
            <v>6511</v>
          </cell>
          <cell r="B526">
            <v>14312</v>
          </cell>
          <cell r="C526" t="str">
            <v>P</v>
          </cell>
          <cell r="D526" t="str">
            <v>CDI</v>
          </cell>
          <cell r="E526" t="str">
            <v>SWAP CDI</v>
          </cell>
          <cell r="F526" t="str">
            <v>SAFIC CORRETORA DE VALORES E CÂMBIO S/A</v>
          </cell>
          <cell r="G526">
            <v>36712</v>
          </cell>
          <cell r="H526">
            <v>37067</v>
          </cell>
          <cell r="I526">
            <v>30000000</v>
          </cell>
          <cell r="J526">
            <v>31137613.449999999</v>
          </cell>
          <cell r="K526">
            <v>34815356.950000003</v>
          </cell>
          <cell r="L526">
            <v>100</v>
          </cell>
          <cell r="M526" t="str">
            <v>S</v>
          </cell>
          <cell r="O526" t="str">
            <v>T</v>
          </cell>
          <cell r="P526">
            <v>100</v>
          </cell>
          <cell r="Q526">
            <v>31137613.440000001</v>
          </cell>
          <cell r="R526">
            <v>9.9999979138374329E-3</v>
          </cell>
        </row>
        <row r="527">
          <cell r="A527">
            <v>6512</v>
          </cell>
          <cell r="C527" t="str">
            <v>P</v>
          </cell>
          <cell r="D527" t="str">
            <v>PRÉ</v>
          </cell>
          <cell r="E527" t="str">
            <v>SWAP PRÉ</v>
          </cell>
          <cell r="F527" t="str">
            <v>SAFIC CORRETORA DE VALORES DE CÂMBIO LTDA</v>
          </cell>
          <cell r="G527">
            <v>36712</v>
          </cell>
          <cell r="H527">
            <v>37067</v>
          </cell>
          <cell r="I527">
            <v>30000000</v>
          </cell>
          <cell r="J527">
            <v>31215236.504240133</v>
          </cell>
          <cell r="K527">
            <v>35276891.854684353</v>
          </cell>
          <cell r="L527">
            <v>17.8583</v>
          </cell>
          <cell r="M527" t="str">
            <v>S</v>
          </cell>
          <cell r="O527" t="str">
            <v>T</v>
          </cell>
          <cell r="P527">
            <v>16.18</v>
          </cell>
          <cell r="Q527">
            <v>31550392.689790469</v>
          </cell>
          <cell r="R527">
            <v>-335156.18555033579</v>
          </cell>
        </row>
        <row r="528">
          <cell r="A528">
            <v>6513</v>
          </cell>
          <cell r="C528" t="str">
            <v>P</v>
          </cell>
          <cell r="D528" t="str">
            <v>PRÉ</v>
          </cell>
          <cell r="E528" t="str">
            <v>SWAP PRÉ</v>
          </cell>
          <cell r="F528" t="str">
            <v>DRAFT D.T.V.M. LTDA</v>
          </cell>
          <cell r="G528">
            <v>36712</v>
          </cell>
          <cell r="H528">
            <v>37067</v>
          </cell>
          <cell r="I528">
            <v>10000000</v>
          </cell>
          <cell r="J528">
            <v>10406394.971235998</v>
          </cell>
          <cell r="K528">
            <v>11765034.365748892</v>
          </cell>
          <cell r="L528">
            <v>17.920000000000002</v>
          </cell>
          <cell r="M528" t="str">
            <v>S</v>
          </cell>
          <cell r="O528" t="str">
            <v>T</v>
          </cell>
          <cell r="P528">
            <v>16.18</v>
          </cell>
          <cell r="Q528">
            <v>10522226.724998951</v>
          </cell>
          <cell r="R528">
            <v>-115831.75376295298</v>
          </cell>
        </row>
        <row r="529">
          <cell r="A529">
            <v>6514</v>
          </cell>
          <cell r="B529">
            <v>14318</v>
          </cell>
          <cell r="C529" t="str">
            <v>P</v>
          </cell>
          <cell r="D529" t="str">
            <v>CDI</v>
          </cell>
          <cell r="E529" t="str">
            <v>SWAP CDI</v>
          </cell>
          <cell r="F529" t="str">
            <v>INTERBANK S.A. CORR. CÂMBIO, TÍTS. E VALS. MOBILIÁ</v>
          </cell>
          <cell r="G529">
            <v>36712</v>
          </cell>
          <cell r="H529">
            <v>36812</v>
          </cell>
          <cell r="I529">
            <v>7248400</v>
          </cell>
          <cell r="J529">
            <v>7523262.5700000003</v>
          </cell>
          <cell r="K529">
            <v>7564190.4199999999</v>
          </cell>
          <cell r="L529">
            <v>100</v>
          </cell>
          <cell r="M529" t="str">
            <v>S</v>
          </cell>
          <cell r="O529" t="str">
            <v>T</v>
          </cell>
          <cell r="P529">
            <v>100</v>
          </cell>
          <cell r="Q529">
            <v>7523262.5700000003</v>
          </cell>
          <cell r="R529">
            <v>0</v>
          </cell>
        </row>
        <row r="530">
          <cell r="A530">
            <v>6517</v>
          </cell>
          <cell r="C530" t="str">
            <v>P</v>
          </cell>
          <cell r="D530" t="str">
            <v>USDCOM</v>
          </cell>
          <cell r="E530" t="str">
            <v>SWAP USD</v>
          </cell>
          <cell r="F530" t="str">
            <v>CONVENÇÃO SA DIST.TITS.VALS.MOBILIÁRIOS</v>
          </cell>
          <cell r="G530">
            <v>36713</v>
          </cell>
          <cell r="H530">
            <v>36812</v>
          </cell>
          <cell r="I530">
            <v>9023500</v>
          </cell>
          <cell r="J530">
            <v>9449406.0408333335</v>
          </cell>
          <cell r="K530">
            <v>9481136.0237499997</v>
          </cell>
          <cell r="L530">
            <v>9.51</v>
          </cell>
          <cell r="O530" t="str">
            <v>T</v>
          </cell>
          <cell r="P530">
            <v>13.04</v>
          </cell>
          <cell r="Q530">
            <v>9436715.9533651285</v>
          </cell>
          <cell r="R530">
            <v>12690.08746820502</v>
          </cell>
        </row>
        <row r="531">
          <cell r="A531">
            <v>6518</v>
          </cell>
          <cell r="C531" t="str">
            <v>P</v>
          </cell>
          <cell r="D531" t="str">
            <v>USDCOM</v>
          </cell>
          <cell r="E531" t="str">
            <v>SWAP USD</v>
          </cell>
          <cell r="F531" t="str">
            <v>SAFIC CORRETORA DE VALORES E CÂMBIO S/A</v>
          </cell>
          <cell r="G531">
            <v>36713</v>
          </cell>
          <cell r="H531">
            <v>36812</v>
          </cell>
          <cell r="I531">
            <v>6316450</v>
          </cell>
          <cell r="J531">
            <v>6614584.2285833331</v>
          </cell>
          <cell r="K531">
            <v>6636795.2166249994</v>
          </cell>
          <cell r="L531">
            <v>9.51</v>
          </cell>
          <cell r="O531" t="str">
            <v>T</v>
          </cell>
          <cell r="P531">
            <v>13.04</v>
          </cell>
          <cell r="Q531">
            <v>6605701.1673555905</v>
          </cell>
          <cell r="R531">
            <v>8883.0612277425826</v>
          </cell>
        </row>
        <row r="532">
          <cell r="A532">
            <v>6519</v>
          </cell>
          <cell r="C532" t="str">
            <v>P</v>
          </cell>
          <cell r="D532" t="str">
            <v>PRÉ</v>
          </cell>
          <cell r="E532" t="str">
            <v>SWAP PRÉ</v>
          </cell>
          <cell r="F532" t="str">
            <v>DC CORRETORA DE CÂMBIO, TÍT. VAL. MOB. S.A.</v>
          </cell>
          <cell r="G532">
            <v>36713</v>
          </cell>
          <cell r="H532">
            <v>37067</v>
          </cell>
          <cell r="I532">
            <v>10000000</v>
          </cell>
          <cell r="J532">
            <v>10399312.43233474</v>
          </cell>
          <cell r="K532">
            <v>11748861.568113942</v>
          </cell>
          <cell r="L532">
            <v>17.809999999999999</v>
          </cell>
          <cell r="M532" t="str">
            <v>S</v>
          </cell>
          <cell r="O532" t="str">
            <v>T</v>
          </cell>
          <cell r="P532">
            <v>16.18</v>
          </cell>
          <cell r="Q532">
            <v>10507762.352163127</v>
          </cell>
          <cell r="R532">
            <v>-108449.91982838698</v>
          </cell>
        </row>
        <row r="533">
          <cell r="A533">
            <v>6520</v>
          </cell>
          <cell r="C533" t="str">
            <v>P</v>
          </cell>
          <cell r="D533" t="str">
            <v>PRÉ</v>
          </cell>
          <cell r="E533" t="str">
            <v>SWAP PRÉ</v>
          </cell>
          <cell r="F533" t="str">
            <v>DRAFT D.T.V.M. LTDA</v>
          </cell>
          <cell r="G533">
            <v>36713</v>
          </cell>
          <cell r="H533">
            <v>37067</v>
          </cell>
          <cell r="I533">
            <v>10000000</v>
          </cell>
          <cell r="J533">
            <v>10399312.43233474</v>
          </cell>
          <cell r="K533">
            <v>11748861.568113942</v>
          </cell>
          <cell r="L533">
            <v>17.809999999999999</v>
          </cell>
          <cell r="M533" t="str">
            <v>S</v>
          </cell>
          <cell r="O533" t="str">
            <v>T</v>
          </cell>
          <cell r="P533">
            <v>16.18</v>
          </cell>
          <cell r="Q533">
            <v>10507762.352163127</v>
          </cell>
          <cell r="R533">
            <v>-108449.91982838698</v>
          </cell>
        </row>
        <row r="534">
          <cell r="A534">
            <v>6526</v>
          </cell>
          <cell r="B534">
            <v>14524</v>
          </cell>
          <cell r="C534" t="str">
            <v>P</v>
          </cell>
          <cell r="D534" t="str">
            <v>CDI</v>
          </cell>
          <cell r="E534" t="str">
            <v>SWAP CDI</v>
          </cell>
          <cell r="F534" t="str">
            <v>DC CORRETORA DE CÂMBIO, TÍT. VAL. MOB. S.A.</v>
          </cell>
          <cell r="G534">
            <v>36714</v>
          </cell>
          <cell r="H534">
            <v>37067</v>
          </cell>
          <cell r="I534">
            <v>20000000</v>
          </cell>
          <cell r="J534">
            <v>20732263.75</v>
          </cell>
          <cell r="K534">
            <v>23181004.670000002</v>
          </cell>
          <cell r="L534">
            <v>100</v>
          </cell>
          <cell r="M534" t="str">
            <v>S</v>
          </cell>
          <cell r="O534" t="str">
            <v>T</v>
          </cell>
          <cell r="P534">
            <v>100</v>
          </cell>
          <cell r="Q534">
            <v>20732263.739999998</v>
          </cell>
          <cell r="R534">
            <v>1.0000001639127731E-2</v>
          </cell>
        </row>
        <row r="535">
          <cell r="A535">
            <v>6527</v>
          </cell>
          <cell r="B535">
            <v>14526</v>
          </cell>
          <cell r="C535" t="str">
            <v>P</v>
          </cell>
          <cell r="D535" t="str">
            <v>CDI</v>
          </cell>
          <cell r="E535" t="str">
            <v>SWAP CDI</v>
          </cell>
          <cell r="F535" t="str">
            <v>SAFIC CORRETORA DE VALORES E CÂMBIO S/A</v>
          </cell>
          <cell r="G535">
            <v>36714</v>
          </cell>
          <cell r="H535">
            <v>37067</v>
          </cell>
          <cell r="I535">
            <v>10000000</v>
          </cell>
          <cell r="J535">
            <v>10366131.869999999</v>
          </cell>
          <cell r="K535">
            <v>11590502.33</v>
          </cell>
          <cell r="L535">
            <v>100</v>
          </cell>
          <cell r="M535" t="str">
            <v>S</v>
          </cell>
          <cell r="O535" t="str">
            <v>T</v>
          </cell>
          <cell r="P535">
            <v>100</v>
          </cell>
          <cell r="Q535">
            <v>10366131.859999999</v>
          </cell>
          <cell r="R535">
            <v>9.9999997764825821E-3</v>
          </cell>
        </row>
        <row r="536">
          <cell r="A536">
            <v>6530</v>
          </cell>
          <cell r="C536" t="str">
            <v>P</v>
          </cell>
          <cell r="D536" t="str">
            <v>USDCOM</v>
          </cell>
          <cell r="E536" t="str">
            <v>SWAP USD</v>
          </cell>
          <cell r="F536" t="str">
            <v>PILKINGTON BRASIL LTDA</v>
          </cell>
          <cell r="G536">
            <v>36782</v>
          </cell>
          <cell r="H536">
            <v>36815</v>
          </cell>
          <cell r="I536">
            <v>2772980.3651203099</v>
          </cell>
          <cell r="J536">
            <v>2808483.7613599873</v>
          </cell>
          <cell r="K536">
            <v>2813342.8510561544</v>
          </cell>
          <cell r="L536">
            <v>3.9</v>
          </cell>
          <cell r="O536" t="str">
            <v>T</v>
          </cell>
          <cell r="P536">
            <v>11.1</v>
          </cell>
          <cell r="Q536">
            <v>2799527.0869831876</v>
          </cell>
          <cell r="R536">
            <v>8956.674376799725</v>
          </cell>
        </row>
        <row r="537">
          <cell r="A537">
            <v>6531</v>
          </cell>
          <cell r="B537">
            <v>14615</v>
          </cell>
          <cell r="C537" t="str">
            <v>P</v>
          </cell>
          <cell r="D537" t="str">
            <v>CDI</v>
          </cell>
          <cell r="E537" t="str">
            <v>SWAP CDI</v>
          </cell>
          <cell r="F537" t="str">
            <v>ABB LTDA</v>
          </cell>
          <cell r="G537">
            <v>36717</v>
          </cell>
          <cell r="H537">
            <v>36808</v>
          </cell>
          <cell r="I537">
            <v>2776674</v>
          </cell>
          <cell r="J537">
            <v>2876525.63</v>
          </cell>
          <cell r="K537">
            <v>2886951.83</v>
          </cell>
          <cell r="L537">
            <v>100</v>
          </cell>
          <cell r="M537" t="str">
            <v>S</v>
          </cell>
          <cell r="O537" t="str">
            <v>T</v>
          </cell>
          <cell r="P537">
            <v>100</v>
          </cell>
          <cell r="Q537">
            <v>2876525.62</v>
          </cell>
          <cell r="R537">
            <v>9.9999997764825821E-3</v>
          </cell>
        </row>
        <row r="538">
          <cell r="A538">
            <v>6532</v>
          </cell>
          <cell r="B538">
            <v>14617</v>
          </cell>
          <cell r="C538" t="str">
            <v>P</v>
          </cell>
          <cell r="D538" t="str">
            <v>CDI</v>
          </cell>
          <cell r="E538" t="str">
            <v>SWAP CDI</v>
          </cell>
          <cell r="F538" t="str">
            <v>ABB LTDA</v>
          </cell>
          <cell r="G538">
            <v>36717</v>
          </cell>
          <cell r="H538">
            <v>36808</v>
          </cell>
          <cell r="I538">
            <v>2300000</v>
          </cell>
          <cell r="J538">
            <v>2382710.0099999998</v>
          </cell>
          <cell r="K538">
            <v>2391346.34</v>
          </cell>
          <cell r="L538">
            <v>100</v>
          </cell>
          <cell r="M538" t="str">
            <v>S</v>
          </cell>
          <cell r="O538" t="str">
            <v>T</v>
          </cell>
          <cell r="P538">
            <v>100</v>
          </cell>
          <cell r="Q538">
            <v>2382710.0099999998</v>
          </cell>
          <cell r="R538">
            <v>0</v>
          </cell>
        </row>
        <row r="539">
          <cell r="A539">
            <v>6536</v>
          </cell>
          <cell r="B539">
            <v>14698</v>
          </cell>
          <cell r="C539" t="str">
            <v>P</v>
          </cell>
          <cell r="D539" t="str">
            <v>CDI</v>
          </cell>
          <cell r="E539" t="str">
            <v>SWAP CDI</v>
          </cell>
          <cell r="F539" t="str">
            <v>WESTLB FIX DI FUNDO DE INVESTIMENTO FINANCEIRO</v>
          </cell>
          <cell r="G539">
            <v>36718</v>
          </cell>
          <cell r="H539">
            <v>37638</v>
          </cell>
          <cell r="I539">
            <v>583319.5</v>
          </cell>
          <cell r="J539">
            <v>603921.03</v>
          </cell>
          <cell r="K539">
            <v>871418.91</v>
          </cell>
          <cell r="L539">
            <v>100</v>
          </cell>
          <cell r="M539" t="str">
            <v>S</v>
          </cell>
          <cell r="O539" t="str">
            <v>T</v>
          </cell>
          <cell r="P539">
            <v>100</v>
          </cell>
          <cell r="Q539">
            <v>603921.03</v>
          </cell>
          <cell r="R539">
            <v>0</v>
          </cell>
        </row>
        <row r="540">
          <cell r="A540">
            <v>6537</v>
          </cell>
          <cell r="B540">
            <v>14700</v>
          </cell>
          <cell r="C540" t="str">
            <v>P</v>
          </cell>
          <cell r="D540" t="str">
            <v>CDI</v>
          </cell>
          <cell r="E540" t="str">
            <v>SWAP CDI</v>
          </cell>
          <cell r="F540" t="str">
            <v>WESTLB FIX DI FUNDO DE INVESTIMENTO FINANCEIRO</v>
          </cell>
          <cell r="G540">
            <v>36718</v>
          </cell>
          <cell r="H540">
            <v>37454</v>
          </cell>
          <cell r="I540">
            <v>614719.93999999994</v>
          </cell>
          <cell r="J540">
            <v>636430.46</v>
          </cell>
          <cell r="K540">
            <v>844022.13</v>
          </cell>
          <cell r="L540">
            <v>100</v>
          </cell>
          <cell r="M540" t="str">
            <v>S</v>
          </cell>
          <cell r="O540" t="str">
            <v>T</v>
          </cell>
          <cell r="P540">
            <v>100</v>
          </cell>
          <cell r="Q540">
            <v>636430.46</v>
          </cell>
          <cell r="R540">
            <v>0</v>
          </cell>
        </row>
        <row r="541">
          <cell r="A541">
            <v>6538</v>
          </cell>
          <cell r="B541">
            <v>14702</v>
          </cell>
          <cell r="C541" t="str">
            <v>P</v>
          </cell>
          <cell r="D541" t="str">
            <v>CDI</v>
          </cell>
          <cell r="E541" t="str">
            <v>SWAP CDI</v>
          </cell>
          <cell r="F541" t="str">
            <v>WESTLB FIX DI FUNDO DE INVESTIMENTO FINANCEIRO</v>
          </cell>
          <cell r="G541">
            <v>36718</v>
          </cell>
          <cell r="H541">
            <v>37273</v>
          </cell>
          <cell r="I541">
            <v>647257.14</v>
          </cell>
          <cell r="J541">
            <v>670116.80000000005</v>
          </cell>
          <cell r="K541">
            <v>820211.65</v>
          </cell>
          <cell r="L541">
            <v>100</v>
          </cell>
          <cell r="M541" t="str">
            <v>S</v>
          </cell>
          <cell r="O541" t="str">
            <v>T</v>
          </cell>
          <cell r="P541">
            <v>100</v>
          </cell>
          <cell r="Q541">
            <v>670116.80000000005</v>
          </cell>
          <cell r="R541">
            <v>0</v>
          </cell>
        </row>
        <row r="542">
          <cell r="A542">
            <v>6539</v>
          </cell>
          <cell r="B542">
            <v>14704</v>
          </cell>
          <cell r="C542" t="str">
            <v>P</v>
          </cell>
          <cell r="D542" t="str">
            <v>CDI</v>
          </cell>
          <cell r="E542" t="str">
            <v>SWAP CDI</v>
          </cell>
          <cell r="F542" t="str">
            <v>WESTLB FIX DI FUNDO DE INVESTIMENTO FINANCEIRO</v>
          </cell>
          <cell r="G542">
            <v>36718</v>
          </cell>
          <cell r="H542">
            <v>37089</v>
          </cell>
          <cell r="I542">
            <v>682099.4</v>
          </cell>
          <cell r="J542">
            <v>706189.61</v>
          </cell>
          <cell r="K542">
            <v>797581.48</v>
          </cell>
          <cell r="L542">
            <v>100</v>
          </cell>
          <cell r="M542" t="str">
            <v>S</v>
          </cell>
          <cell r="O542" t="str">
            <v>T</v>
          </cell>
          <cell r="P542">
            <v>100</v>
          </cell>
          <cell r="Q542">
            <v>706189.6</v>
          </cell>
          <cell r="R542">
            <v>1.0000000009313226E-2</v>
          </cell>
        </row>
        <row r="543">
          <cell r="A543">
            <v>6540</v>
          </cell>
          <cell r="B543">
            <v>14706</v>
          </cell>
          <cell r="C543" t="str">
            <v>P</v>
          </cell>
          <cell r="D543" t="str">
            <v>CDI</v>
          </cell>
          <cell r="E543" t="str">
            <v>SWAP CDI</v>
          </cell>
          <cell r="F543" t="str">
            <v>WESTLB FIX DI FUNDO DE INVESTIMENTO FINANCEIRO</v>
          </cell>
          <cell r="G543">
            <v>36718</v>
          </cell>
          <cell r="H543">
            <v>36908</v>
          </cell>
          <cell r="I543">
            <v>718203</v>
          </cell>
          <cell r="J543">
            <v>743568.31</v>
          </cell>
          <cell r="K543">
            <v>777215.32</v>
          </cell>
          <cell r="L543">
            <v>100</v>
          </cell>
          <cell r="M543" t="str">
            <v>S</v>
          </cell>
          <cell r="O543" t="str">
            <v>T</v>
          </cell>
          <cell r="P543">
            <v>100</v>
          </cell>
          <cell r="Q543">
            <v>743568.31</v>
          </cell>
          <cell r="R543">
            <v>0</v>
          </cell>
        </row>
        <row r="544">
          <cell r="A544">
            <v>6542</v>
          </cell>
          <cell r="B544">
            <v>14708</v>
          </cell>
          <cell r="C544" t="str">
            <v>P</v>
          </cell>
          <cell r="D544" t="str">
            <v>CDI</v>
          </cell>
          <cell r="E544" t="str">
            <v>SWAP CDI</v>
          </cell>
          <cell r="F544" t="str">
            <v>DRAFT D.T.V.M. LTDA</v>
          </cell>
          <cell r="G544">
            <v>36718</v>
          </cell>
          <cell r="H544">
            <v>37088</v>
          </cell>
          <cell r="I544">
            <v>10000000</v>
          </cell>
          <cell r="J544">
            <v>10353177.49</v>
          </cell>
          <cell r="K544">
            <v>11685675.869999999</v>
          </cell>
          <cell r="L544">
            <v>100</v>
          </cell>
          <cell r="M544" t="str">
            <v>S</v>
          </cell>
          <cell r="O544" t="str">
            <v>T</v>
          </cell>
          <cell r="P544">
            <v>100</v>
          </cell>
          <cell r="Q544">
            <v>10353177.48</v>
          </cell>
          <cell r="R544">
            <v>9.9999997764825821E-3</v>
          </cell>
        </row>
        <row r="545">
          <cell r="A545">
            <v>6543</v>
          </cell>
          <cell r="B545">
            <v>14710</v>
          </cell>
          <cell r="C545" t="str">
            <v>P</v>
          </cell>
          <cell r="D545" t="str">
            <v>CDI</v>
          </cell>
          <cell r="E545" t="str">
            <v>SWAP CDI</v>
          </cell>
          <cell r="F545" t="str">
            <v>DC CORRETORA DE CÂMBIO, TÍT. VAL. MOB. S.A.</v>
          </cell>
          <cell r="G545">
            <v>36718</v>
          </cell>
          <cell r="H545">
            <v>37088</v>
          </cell>
          <cell r="I545">
            <v>20000000</v>
          </cell>
          <cell r="J545">
            <v>20706354.989999998</v>
          </cell>
          <cell r="K545">
            <v>23371351.760000002</v>
          </cell>
          <cell r="L545">
            <v>100</v>
          </cell>
          <cell r="M545" t="str">
            <v>S</v>
          </cell>
          <cell r="O545" t="str">
            <v>T</v>
          </cell>
          <cell r="P545">
            <v>100</v>
          </cell>
          <cell r="Q545">
            <v>20706354.989999998</v>
          </cell>
          <cell r="R545">
            <v>0</v>
          </cell>
        </row>
        <row r="546">
          <cell r="A546">
            <v>6546</v>
          </cell>
          <cell r="B546">
            <v>14716</v>
          </cell>
          <cell r="C546" t="str">
            <v>P</v>
          </cell>
          <cell r="D546" t="str">
            <v>CDI</v>
          </cell>
          <cell r="E546" t="str">
            <v>SWAP CDI</v>
          </cell>
          <cell r="F546" t="str">
            <v>WESTLB FIX DI FUNDO DE INVESTIMENTO FINANCEIRO</v>
          </cell>
          <cell r="G546">
            <v>36718</v>
          </cell>
          <cell r="H546">
            <v>37819</v>
          </cell>
          <cell r="I546">
            <v>10056422.050000001</v>
          </cell>
          <cell r="J546">
            <v>10411592.24</v>
          </cell>
          <cell r="K546">
            <v>16304723.65</v>
          </cell>
          <cell r="L546">
            <v>100</v>
          </cell>
          <cell r="M546" t="str">
            <v>S</v>
          </cell>
          <cell r="O546" t="str">
            <v>T</v>
          </cell>
          <cell r="P546">
            <v>100</v>
          </cell>
          <cell r="Q546">
            <v>10411592.23</v>
          </cell>
          <cell r="R546">
            <v>9.9999997764825821E-3</v>
          </cell>
        </row>
        <row r="547">
          <cell r="A547">
            <v>6548</v>
          </cell>
          <cell r="C547" t="str">
            <v>P</v>
          </cell>
          <cell r="D547" t="str">
            <v>USDCOM</v>
          </cell>
          <cell r="E547" t="str">
            <v>SWAP USD</v>
          </cell>
          <cell r="F547" t="str">
            <v>BCP S.A.</v>
          </cell>
          <cell r="G547">
            <v>36719</v>
          </cell>
          <cell r="H547">
            <v>36887</v>
          </cell>
          <cell r="I547">
            <v>17372084.039999999</v>
          </cell>
          <cell r="J547">
            <v>18155893.380077429</v>
          </cell>
          <cell r="K547">
            <v>18479000.009097606</v>
          </cell>
          <cell r="L547">
            <v>7.4</v>
          </cell>
          <cell r="O547" t="str">
            <v>T</v>
          </cell>
          <cell r="P547">
            <v>7.39</v>
          </cell>
          <cell r="Q547">
            <v>18151199.180036221</v>
          </cell>
          <cell r="R547">
            <v>4694.2000412084162</v>
          </cell>
        </row>
        <row r="548">
          <cell r="A548">
            <v>6551</v>
          </cell>
          <cell r="B548">
            <v>14914</v>
          </cell>
          <cell r="C548" t="str">
            <v>P</v>
          </cell>
          <cell r="D548" t="str">
            <v>CDI</v>
          </cell>
          <cell r="E548" t="str">
            <v>SWAP CDI</v>
          </cell>
          <cell r="F548" t="str">
            <v>SAFIC CORRETORA DE VALORES E CÂMBIO S/A</v>
          </cell>
          <cell r="G548">
            <v>36720</v>
          </cell>
          <cell r="H548">
            <v>37088</v>
          </cell>
          <cell r="I548">
            <v>10000000</v>
          </cell>
          <cell r="J548">
            <v>10340358.51</v>
          </cell>
          <cell r="K548">
            <v>11671207.039999999</v>
          </cell>
          <cell r="L548">
            <v>100</v>
          </cell>
          <cell r="M548" t="str">
            <v>S</v>
          </cell>
          <cell r="O548" t="str">
            <v>T</v>
          </cell>
          <cell r="P548">
            <v>100</v>
          </cell>
          <cell r="Q548">
            <v>10340358.51</v>
          </cell>
          <cell r="R548">
            <v>0</v>
          </cell>
        </row>
        <row r="549">
          <cell r="A549">
            <v>6552</v>
          </cell>
          <cell r="B549">
            <v>14916</v>
          </cell>
          <cell r="C549" t="str">
            <v>P</v>
          </cell>
          <cell r="D549" t="str">
            <v>CDI</v>
          </cell>
          <cell r="E549" t="str">
            <v>SWAP CDI</v>
          </cell>
          <cell r="F549" t="str">
            <v>SENIOR S.A. CCTVM</v>
          </cell>
          <cell r="G549">
            <v>36720</v>
          </cell>
          <cell r="H549">
            <v>37088</v>
          </cell>
          <cell r="I549">
            <v>20000000</v>
          </cell>
          <cell r="J549">
            <v>20680717.030000001</v>
          </cell>
          <cell r="K549">
            <v>23342414.079999998</v>
          </cell>
          <cell r="L549">
            <v>100</v>
          </cell>
          <cell r="M549" t="str">
            <v>S</v>
          </cell>
          <cell r="O549" t="str">
            <v>T</v>
          </cell>
          <cell r="P549">
            <v>100</v>
          </cell>
          <cell r="Q549">
            <v>20680717.02</v>
          </cell>
          <cell r="R549">
            <v>1.0000001639127731E-2</v>
          </cell>
        </row>
        <row r="550">
          <cell r="A550">
            <v>6554</v>
          </cell>
          <cell r="B550">
            <v>15033</v>
          </cell>
          <cell r="C550" t="str">
            <v>P</v>
          </cell>
          <cell r="D550" t="str">
            <v>CDI</v>
          </cell>
          <cell r="E550" t="str">
            <v>SWAP CDI</v>
          </cell>
          <cell r="F550" t="str">
            <v>ICOTRON IND. DE COMP. ELETRÔNICOS LTDA</v>
          </cell>
          <cell r="G550">
            <v>36721</v>
          </cell>
          <cell r="H550">
            <v>36802</v>
          </cell>
          <cell r="I550">
            <v>2715600</v>
          </cell>
          <cell r="J550">
            <v>2806290.24</v>
          </cell>
          <cell r="K550">
            <v>2809682.74</v>
          </cell>
          <cell r="L550">
            <v>100</v>
          </cell>
          <cell r="M550" t="str">
            <v>S</v>
          </cell>
          <cell r="O550" t="str">
            <v>T</v>
          </cell>
          <cell r="P550">
            <v>100</v>
          </cell>
          <cell r="Q550">
            <v>2806290.23</v>
          </cell>
          <cell r="R550">
            <v>1.0000000242143869E-2</v>
          </cell>
        </row>
        <row r="551">
          <cell r="A551">
            <v>6557</v>
          </cell>
          <cell r="C551" t="str">
            <v>P</v>
          </cell>
          <cell r="D551" t="str">
            <v>USDCOM</v>
          </cell>
          <cell r="E551" t="str">
            <v>SWAP USD</v>
          </cell>
          <cell r="F551" t="str">
            <v>PHILIPS DO BRASIL LTDA</v>
          </cell>
          <cell r="G551">
            <v>36721</v>
          </cell>
          <cell r="H551">
            <v>36860</v>
          </cell>
          <cell r="I551">
            <v>443706.54</v>
          </cell>
          <cell r="J551">
            <v>452897.32394277502</v>
          </cell>
          <cell r="K551">
            <v>452897.32394277502</v>
          </cell>
          <cell r="L551">
            <v>0</v>
          </cell>
          <cell r="O551" t="str">
            <v>T</v>
          </cell>
          <cell r="P551">
            <v>7.39</v>
          </cell>
          <cell r="Q551">
            <v>447294.34998934943</v>
          </cell>
          <cell r="R551">
            <v>5602.9739534255932</v>
          </cell>
        </row>
        <row r="552">
          <cell r="A552">
            <v>6559</v>
          </cell>
          <cell r="C552" t="str">
            <v>P</v>
          </cell>
          <cell r="D552" t="str">
            <v>USDCOM</v>
          </cell>
          <cell r="E552" t="str">
            <v>SWAP USD</v>
          </cell>
          <cell r="F552" t="str">
            <v>PHILIPS DO BRASIL LTDA - BEW 61889 - DW 15161</v>
          </cell>
          <cell r="G552">
            <v>36721</v>
          </cell>
          <cell r="H552">
            <v>36922</v>
          </cell>
          <cell r="I552">
            <v>707642</v>
          </cell>
          <cell r="J552">
            <v>722299.85185594333</v>
          </cell>
          <cell r="K552">
            <v>722299.85185594333</v>
          </cell>
          <cell r="L552">
            <v>0</v>
          </cell>
          <cell r="O552" t="str">
            <v>T</v>
          </cell>
          <cell r="P552">
            <v>7.49</v>
          </cell>
          <cell r="Q552">
            <v>704266.04699468566</v>
          </cell>
          <cell r="R552">
            <v>18033.804861257668</v>
          </cell>
        </row>
        <row r="553">
          <cell r="A553">
            <v>6560</v>
          </cell>
          <cell r="C553" t="str">
            <v>P</v>
          </cell>
          <cell r="D553" t="str">
            <v>USDCOM</v>
          </cell>
          <cell r="E553" t="str">
            <v>SWAP USD</v>
          </cell>
          <cell r="F553" t="str">
            <v>PHILIPS DO BRASIL LTDA</v>
          </cell>
          <cell r="G553">
            <v>36721</v>
          </cell>
          <cell r="H553">
            <v>36980</v>
          </cell>
          <cell r="I553">
            <v>589866.44999999995</v>
          </cell>
          <cell r="J553">
            <v>602084.73981164373</v>
          </cell>
          <cell r="K553">
            <v>602084.73981164373</v>
          </cell>
          <cell r="L553">
            <v>0</v>
          </cell>
          <cell r="O553" t="str">
            <v>T</v>
          </cell>
          <cell r="P553">
            <v>7.74</v>
          </cell>
          <cell r="Q553">
            <v>579527.57482612657</v>
          </cell>
          <cell r="R553">
            <v>22557.164985517156</v>
          </cell>
        </row>
        <row r="554">
          <cell r="A554">
            <v>6561</v>
          </cell>
          <cell r="C554" t="str">
            <v>P</v>
          </cell>
          <cell r="D554" t="str">
            <v>USDCOM</v>
          </cell>
          <cell r="E554" t="str">
            <v>SWAP USD</v>
          </cell>
          <cell r="F554" t="str">
            <v>PHILIPS DO BRASIL LTDA</v>
          </cell>
          <cell r="G554">
            <v>36721</v>
          </cell>
          <cell r="H554">
            <v>37011</v>
          </cell>
          <cell r="I554">
            <v>526524.18999999994</v>
          </cell>
          <cell r="J554">
            <v>537430.43012649124</v>
          </cell>
          <cell r="K554">
            <v>537430.43012649124</v>
          </cell>
          <cell r="L554">
            <v>0</v>
          </cell>
          <cell r="O554" t="str">
            <v>T</v>
          </cell>
          <cell r="P554">
            <v>7.83</v>
          </cell>
          <cell r="Q554">
            <v>513727.70592227846</v>
          </cell>
          <cell r="R554">
            <v>23702.724204212776</v>
          </cell>
        </row>
        <row r="555">
          <cell r="A555">
            <v>6562</v>
          </cell>
          <cell r="C555" t="str">
            <v>P</v>
          </cell>
          <cell r="D555" t="str">
            <v>USDCOM</v>
          </cell>
          <cell r="E555" t="str">
            <v>SWAP USD</v>
          </cell>
          <cell r="F555" t="str">
            <v>PHILIPS DO BRASIL LTDA</v>
          </cell>
          <cell r="G555">
            <v>36721</v>
          </cell>
          <cell r="H555">
            <v>37042</v>
          </cell>
          <cell r="I555">
            <v>746545.18</v>
          </cell>
          <cell r="J555">
            <v>762008.85888311977</v>
          </cell>
          <cell r="K555">
            <v>762008.85888311977</v>
          </cell>
          <cell r="L555">
            <v>0</v>
          </cell>
          <cell r="O555" t="str">
            <v>T</v>
          </cell>
          <cell r="P555">
            <v>8.0299999999999994</v>
          </cell>
          <cell r="Q555">
            <v>722838.17449666234</v>
          </cell>
          <cell r="R555">
            <v>39170.684386457433</v>
          </cell>
        </row>
        <row r="556">
          <cell r="A556">
            <v>6564</v>
          </cell>
          <cell r="C556" t="str">
            <v>P</v>
          </cell>
          <cell r="D556" t="str">
            <v>USDCOM</v>
          </cell>
          <cell r="E556" t="str">
            <v>SWAP USD</v>
          </cell>
          <cell r="F556" t="str">
            <v>COIMPA SOC. INDL. DE METAIS PRECIOSOS DA AMAZÔNIA</v>
          </cell>
          <cell r="G556">
            <v>36724</v>
          </cell>
          <cell r="H556">
            <v>36882</v>
          </cell>
          <cell r="I556">
            <v>3704487.6</v>
          </cell>
          <cell r="J556">
            <v>3851693.4637499996</v>
          </cell>
          <cell r="K556">
            <v>3930145.1342999996</v>
          </cell>
          <cell r="L556">
            <v>9</v>
          </cell>
          <cell r="O556" t="str">
            <v>T</v>
          </cell>
          <cell r="P556">
            <v>7.56</v>
          </cell>
          <cell r="Q556">
            <v>3862789.1279448261</v>
          </cell>
          <cell r="R556">
            <v>-11095.664194826502</v>
          </cell>
        </row>
        <row r="557">
          <cell r="A557">
            <v>6565</v>
          </cell>
          <cell r="C557" t="str">
            <v>P</v>
          </cell>
          <cell r="D557" t="str">
            <v>USDCOM</v>
          </cell>
          <cell r="E557" t="str">
            <v>SWAP USD</v>
          </cell>
          <cell r="F557" t="str">
            <v>PILKINGTON BRASIL LTDA</v>
          </cell>
          <cell r="G557">
            <v>36784</v>
          </cell>
          <cell r="H557">
            <v>36844</v>
          </cell>
          <cell r="I557">
            <v>3706521.0164305498</v>
          </cell>
          <cell r="J557">
            <v>3743353.3001021617</v>
          </cell>
          <cell r="K557">
            <v>3755506.0328669986</v>
          </cell>
          <cell r="L557">
            <v>2.6</v>
          </cell>
          <cell r="O557" t="str">
            <v>T</v>
          </cell>
          <cell r="P557">
            <v>7.77</v>
          </cell>
          <cell r="Q557">
            <v>3719373.9337741816</v>
          </cell>
          <cell r="R557">
            <v>23979.366327980068</v>
          </cell>
        </row>
        <row r="558">
          <cell r="A558">
            <v>6567</v>
          </cell>
          <cell r="C558" t="str">
            <v>P</v>
          </cell>
          <cell r="D558" t="str">
            <v>PRÉ</v>
          </cell>
          <cell r="E558" t="str">
            <v>SWAP PRÉ</v>
          </cell>
          <cell r="F558" t="str">
            <v>DC CORRETORA DE CÂMBIO, TÍT. VAL. MOB. S.A.</v>
          </cell>
          <cell r="G558">
            <v>36724</v>
          </cell>
          <cell r="H558">
            <v>37088</v>
          </cell>
          <cell r="I558">
            <v>10000000</v>
          </cell>
          <cell r="J558">
            <v>10350470.255048739</v>
          </cell>
          <cell r="K558">
            <v>11819694.8058732</v>
          </cell>
          <cell r="L558">
            <v>17.98</v>
          </cell>
          <cell r="M558" t="str">
            <v>S</v>
          </cell>
          <cell r="O558" t="str">
            <v>T</v>
          </cell>
          <cell r="P558">
            <v>16.28</v>
          </cell>
          <cell r="Q558">
            <v>10471913.918671168</v>
          </cell>
          <cell r="R558">
            <v>-121443.66362242959</v>
          </cell>
        </row>
        <row r="559">
          <cell r="A559">
            <v>6569</v>
          </cell>
          <cell r="C559" t="str">
            <v>P</v>
          </cell>
          <cell r="D559" t="str">
            <v>USDCOM</v>
          </cell>
          <cell r="E559" t="str">
            <v>SWAP USD</v>
          </cell>
          <cell r="F559" t="str">
            <v>RHODIA-STER FIBRAS E RESINAS LTDA</v>
          </cell>
          <cell r="G559">
            <v>36724</v>
          </cell>
          <cell r="H559">
            <v>36844</v>
          </cell>
          <cell r="I559">
            <v>10863600</v>
          </cell>
          <cell r="J559">
            <v>11311457.875</v>
          </cell>
          <cell r="K559">
            <v>11445892.6</v>
          </cell>
          <cell r="L559">
            <v>9.6999999999999993</v>
          </cell>
          <cell r="O559" t="str">
            <v>T</v>
          </cell>
          <cell r="P559">
            <v>7.77</v>
          </cell>
          <cell r="Q559">
            <v>11335770.522706138</v>
          </cell>
          <cell r="R559">
            <v>-24312.64770613797</v>
          </cell>
        </row>
        <row r="560">
          <cell r="A560">
            <v>6571</v>
          </cell>
          <cell r="C560" t="str">
            <v>P</v>
          </cell>
          <cell r="D560" t="str">
            <v>USDCOM</v>
          </cell>
          <cell r="E560" t="str">
            <v>SWAP USD</v>
          </cell>
          <cell r="F560" t="str">
            <v>RIO PARACATU MINERAÇÃO S.A.</v>
          </cell>
          <cell r="G560">
            <v>36725</v>
          </cell>
          <cell r="H560">
            <v>37589</v>
          </cell>
          <cell r="I560">
            <v>129379.34</v>
          </cell>
          <cell r="J560">
            <v>136246.43020528223</v>
          </cell>
          <cell r="K560">
            <v>168693.45683843901</v>
          </cell>
          <cell r="L560">
            <v>11.1</v>
          </cell>
          <cell r="O560" t="str">
            <v>T</v>
          </cell>
          <cell r="P560">
            <v>10.02</v>
          </cell>
          <cell r="Q560">
            <v>138287.86139900217</v>
          </cell>
          <cell r="R560">
            <v>-2041.4311937199382</v>
          </cell>
        </row>
        <row r="561">
          <cell r="A561">
            <v>6572</v>
          </cell>
          <cell r="C561" t="str">
            <v>P</v>
          </cell>
          <cell r="D561" t="str">
            <v>USDCOM</v>
          </cell>
          <cell r="E561" t="str">
            <v>SWAP USD</v>
          </cell>
          <cell r="F561" t="str">
            <v>RIO PARACATU MINERAÇÃO S.A.</v>
          </cell>
          <cell r="G561">
            <v>36725</v>
          </cell>
          <cell r="H561">
            <v>37620</v>
          </cell>
          <cell r="I561">
            <v>132635.41</v>
          </cell>
          <cell r="J561">
            <v>139675.32321090827</v>
          </cell>
          <cell r="K561">
            <v>174244.22031838732</v>
          </cell>
          <cell r="L561">
            <v>11.1</v>
          </cell>
          <cell r="O561" t="str">
            <v>T</v>
          </cell>
          <cell r="P561">
            <v>10.1</v>
          </cell>
          <cell r="Q561">
            <v>141624.37801871079</v>
          </cell>
          <cell r="R561">
            <v>-1949.0548078025167</v>
          </cell>
        </row>
        <row r="562">
          <cell r="A562">
            <v>6573</v>
          </cell>
          <cell r="C562" t="str">
            <v>P</v>
          </cell>
          <cell r="D562" t="str">
            <v>USDCOM</v>
          </cell>
          <cell r="E562" t="str">
            <v>SWAP USD</v>
          </cell>
          <cell r="F562" t="str">
            <v>RIO PARACATU MINERAÇÃO S.A.</v>
          </cell>
          <cell r="G562">
            <v>36725</v>
          </cell>
          <cell r="H562">
            <v>37652</v>
          </cell>
          <cell r="I562">
            <v>135711.07</v>
          </cell>
          <cell r="J562">
            <v>142914.23056292583</v>
          </cell>
          <cell r="K562">
            <v>179663.37125934014</v>
          </cell>
          <cell r="L562">
            <v>11.1</v>
          </cell>
          <cell r="O562" t="str">
            <v>T</v>
          </cell>
          <cell r="P562">
            <v>10.25</v>
          </cell>
          <cell r="Q562">
            <v>144556.0346023633</v>
          </cell>
          <cell r="R562">
            <v>-1641.8040394374693</v>
          </cell>
        </row>
        <row r="563">
          <cell r="A563">
            <v>6574</v>
          </cell>
          <cell r="C563" t="str">
            <v>P</v>
          </cell>
          <cell r="D563" t="str">
            <v>USDCOM</v>
          </cell>
          <cell r="E563" t="str">
            <v>SWAP USD</v>
          </cell>
          <cell r="F563" t="str">
            <v>RIO PARACATU MINERAÇÃO S.A.</v>
          </cell>
          <cell r="G563">
            <v>36725</v>
          </cell>
          <cell r="H563">
            <v>37680</v>
          </cell>
          <cell r="I563">
            <v>138537.54</v>
          </cell>
          <cell r="J563">
            <v>145890.72161306045</v>
          </cell>
          <cell r="K563">
            <v>184636.66706125849</v>
          </cell>
          <cell r="L563">
            <v>11.1</v>
          </cell>
          <cell r="O563" t="str">
            <v>T</v>
          </cell>
          <cell r="P563">
            <v>10.36</v>
          </cell>
          <cell r="Q563">
            <v>147297.83390912734</v>
          </cell>
          <cell r="R563">
            <v>-1407.1122960668872</v>
          </cell>
        </row>
        <row r="564">
          <cell r="A564">
            <v>6575</v>
          </cell>
          <cell r="C564" t="str">
            <v>P</v>
          </cell>
          <cell r="D564" t="str">
            <v>USDCOM</v>
          </cell>
          <cell r="E564" t="str">
            <v>SWAP USD</v>
          </cell>
          <cell r="F564" t="str">
            <v>RIO PARACATU MINERAÇÃO S.A.</v>
          </cell>
          <cell r="G564">
            <v>36725</v>
          </cell>
          <cell r="H564">
            <v>37711</v>
          </cell>
          <cell r="I564">
            <v>141650.75</v>
          </cell>
          <cell r="J564">
            <v>149169.17201309642</v>
          </cell>
          <cell r="K564">
            <v>190179.81696747013</v>
          </cell>
          <cell r="L564">
            <v>11.1</v>
          </cell>
          <cell r="O564" t="str">
            <v>T</v>
          </cell>
          <cell r="P564">
            <v>10.42</v>
          </cell>
          <cell r="Q564">
            <v>150455.60832077419</v>
          </cell>
          <cell r="R564">
            <v>-1286.4363076777663</v>
          </cell>
        </row>
        <row r="565">
          <cell r="A565">
            <v>6576</v>
          </cell>
          <cell r="C565" t="str">
            <v>P</v>
          </cell>
          <cell r="D565" t="str">
            <v>USDCOM</v>
          </cell>
          <cell r="E565" t="str">
            <v>SWAP USD</v>
          </cell>
          <cell r="F565" t="str">
            <v>RIO PARACATU MINERAÇÃO S.A.</v>
          </cell>
          <cell r="G565">
            <v>36725</v>
          </cell>
          <cell r="H565">
            <v>37741</v>
          </cell>
          <cell r="I565">
            <v>144540.75</v>
          </cell>
          <cell r="J565">
            <v>152212.56505632313</v>
          </cell>
          <cell r="K565">
            <v>195436.478941779</v>
          </cell>
          <cell r="L565">
            <v>11.1</v>
          </cell>
          <cell r="O565" t="str">
            <v>T</v>
          </cell>
          <cell r="P565">
            <v>10.53</v>
          </cell>
          <cell r="Q565">
            <v>153222.16040305895</v>
          </cell>
          <cell r="R565">
            <v>-1009.5953467358195</v>
          </cell>
        </row>
        <row r="566">
          <cell r="A566">
            <v>6577</v>
          </cell>
          <cell r="C566" t="str">
            <v>P</v>
          </cell>
          <cell r="D566" t="str">
            <v>USDCOM</v>
          </cell>
          <cell r="E566" t="str">
            <v>SWAP USD</v>
          </cell>
          <cell r="F566" t="str">
            <v>RIO PARACATU MINERAÇÃO S.A.</v>
          </cell>
          <cell r="G566">
            <v>36725</v>
          </cell>
          <cell r="H566">
            <v>37771</v>
          </cell>
          <cell r="I566">
            <v>146912.38</v>
          </cell>
          <cell r="J566">
            <v>154710.07448300405</v>
          </cell>
          <cell r="K566">
            <v>200042.35233262481</v>
          </cell>
          <cell r="L566">
            <v>11.1</v>
          </cell>
          <cell r="O566" t="str">
            <v>T</v>
          </cell>
          <cell r="P566">
            <v>10.67</v>
          </cell>
          <cell r="Q566">
            <v>155314.52269833905</v>
          </cell>
          <cell r="R566">
            <v>-604.44821533499635</v>
          </cell>
        </row>
        <row r="567">
          <cell r="A567">
            <v>6578</v>
          </cell>
          <cell r="C567" t="str">
            <v>P</v>
          </cell>
          <cell r="D567" t="str">
            <v>USDCOM</v>
          </cell>
          <cell r="E567" t="str">
            <v>SWAP USD</v>
          </cell>
          <cell r="F567" t="str">
            <v>RIO PARACATU MINERAÇÃO S.A.</v>
          </cell>
          <cell r="G567">
            <v>36725</v>
          </cell>
          <cell r="H567">
            <v>37802</v>
          </cell>
          <cell r="I567">
            <v>149723.74</v>
          </cell>
          <cell r="J567">
            <v>157670.65353698531</v>
          </cell>
          <cell r="K567">
            <v>205343.87310558718</v>
          </cell>
          <cell r="L567">
            <v>11.1</v>
          </cell>
          <cell r="O567" t="str">
            <v>T</v>
          </cell>
          <cell r="P567">
            <v>10.76</v>
          </cell>
          <cell r="Q567">
            <v>157981.8632022409</v>
          </cell>
          <cell r="R567">
            <v>-311.20966525559197</v>
          </cell>
        </row>
        <row r="568">
          <cell r="A568">
            <v>6579</v>
          </cell>
          <cell r="C568" t="str">
            <v>P</v>
          </cell>
          <cell r="D568" t="str">
            <v>USDCOM</v>
          </cell>
          <cell r="E568" t="str">
            <v>SWAP USD</v>
          </cell>
          <cell r="F568" t="str">
            <v>RIO PARACATU MINERAÇÃO S.A.</v>
          </cell>
          <cell r="G568">
            <v>36725</v>
          </cell>
          <cell r="H568">
            <v>37833</v>
          </cell>
          <cell r="I568">
            <v>152440.66</v>
          </cell>
          <cell r="J568">
            <v>160531.77998231526</v>
          </cell>
          <cell r="K568">
            <v>210570.27530212994</v>
          </cell>
          <cell r="L568">
            <v>11.1</v>
          </cell>
          <cell r="O568" t="str">
            <v>T</v>
          </cell>
          <cell r="P568">
            <v>10.94</v>
          </cell>
          <cell r="Q568">
            <v>160219.55335298582</v>
          </cell>
          <cell r="R568">
            <v>312.22662932943786</v>
          </cell>
        </row>
        <row r="569">
          <cell r="A569">
            <v>6580</v>
          </cell>
          <cell r="C569" t="str">
            <v>P</v>
          </cell>
          <cell r="D569" t="str">
            <v>USDCOM</v>
          </cell>
          <cell r="E569" t="str">
            <v>SWAP USD</v>
          </cell>
          <cell r="F569" t="str">
            <v>RIO PARACATU MINERAÇÃO S.A.</v>
          </cell>
          <cell r="G569">
            <v>36725</v>
          </cell>
          <cell r="H569">
            <v>37862</v>
          </cell>
          <cell r="I569">
            <v>154839.85</v>
          </cell>
          <cell r="J569">
            <v>163058.31221601047</v>
          </cell>
          <cell r="K569">
            <v>215309.82745797228</v>
          </cell>
          <cell r="L569">
            <v>11.1</v>
          </cell>
          <cell r="O569" t="str">
            <v>T</v>
          </cell>
          <cell r="P569">
            <v>11.08</v>
          </cell>
          <cell r="Q569">
            <v>162220.36655807417</v>
          </cell>
          <cell r="R569">
            <v>837.94565793630318</v>
          </cell>
        </row>
        <row r="570">
          <cell r="A570">
            <v>6581</v>
          </cell>
          <cell r="C570" t="str">
            <v>P</v>
          </cell>
          <cell r="D570" t="str">
            <v>USDCOM</v>
          </cell>
          <cell r="E570" t="str">
            <v>SWAP USD</v>
          </cell>
          <cell r="F570" t="str">
            <v>RIO PARACATU MINERAÇÃO S.A.</v>
          </cell>
          <cell r="G570">
            <v>36725</v>
          </cell>
          <cell r="H570">
            <v>37894</v>
          </cell>
          <cell r="I570">
            <v>157488.79999999999</v>
          </cell>
          <cell r="J570">
            <v>165847.86100557982</v>
          </cell>
          <cell r="K570">
            <v>220593.14028861409</v>
          </cell>
          <cell r="L570">
            <v>11.1</v>
          </cell>
          <cell r="O570" t="str">
            <v>T</v>
          </cell>
          <cell r="P570">
            <v>11.2</v>
          </cell>
          <cell r="Q570">
            <v>164541.54836629273</v>
          </cell>
          <cell r="R570">
            <v>1306.3126392870909</v>
          </cell>
        </row>
        <row r="571">
          <cell r="A571">
            <v>6582</v>
          </cell>
          <cell r="C571" t="str">
            <v>P</v>
          </cell>
          <cell r="D571" t="str">
            <v>USDCOM</v>
          </cell>
          <cell r="E571" t="str">
            <v>SWAP USD</v>
          </cell>
          <cell r="F571" t="str">
            <v>RIO PARACATU MINERAÇÃO S.A.</v>
          </cell>
          <cell r="G571">
            <v>36725</v>
          </cell>
          <cell r="H571">
            <v>37925</v>
          </cell>
          <cell r="I571">
            <v>159936.46</v>
          </cell>
          <cell r="J571">
            <v>168425.43589007267</v>
          </cell>
          <cell r="K571">
            <v>225595.50962479383</v>
          </cell>
          <cell r="L571">
            <v>11.1</v>
          </cell>
          <cell r="O571" t="str">
            <v>T</v>
          </cell>
          <cell r="P571">
            <v>11.34</v>
          </cell>
          <cell r="Q571">
            <v>166517.43738674038</v>
          </cell>
          <cell r="R571">
            <v>1907.9985033322882</v>
          </cell>
        </row>
        <row r="572">
          <cell r="A572">
            <v>6583</v>
          </cell>
          <cell r="C572" t="str">
            <v>P</v>
          </cell>
          <cell r="D572" t="str">
            <v>USDCOM</v>
          </cell>
          <cell r="E572" t="str">
            <v>SWAP USD</v>
          </cell>
          <cell r="F572" t="str">
            <v>RIO PARACATU MINERAÇÃO S.A.</v>
          </cell>
          <cell r="G572">
            <v>36725</v>
          </cell>
          <cell r="H572">
            <v>37953</v>
          </cell>
          <cell r="I572">
            <v>161978.74</v>
          </cell>
          <cell r="J572">
            <v>170576.11434831523</v>
          </cell>
          <cell r="K572">
            <v>229916.00036930601</v>
          </cell>
          <cell r="L572">
            <v>11.1</v>
          </cell>
          <cell r="O572" t="str">
            <v>T</v>
          </cell>
          <cell r="P572">
            <v>11.46</v>
          </cell>
          <cell r="Q572">
            <v>168165.94270451905</v>
          </cell>
          <cell r="R572">
            <v>2410.1716437961732</v>
          </cell>
        </row>
        <row r="573">
          <cell r="A573">
            <v>6584</v>
          </cell>
          <cell r="C573" t="str">
            <v>P</v>
          </cell>
          <cell r="D573" t="str">
            <v>USDCOM</v>
          </cell>
          <cell r="E573" t="str">
            <v>SWAP USD</v>
          </cell>
          <cell r="F573" t="str">
            <v>RIO PARACATU MINERAÇÃO S.A.</v>
          </cell>
          <cell r="G573">
            <v>36725</v>
          </cell>
          <cell r="H573">
            <v>37985</v>
          </cell>
          <cell r="I573">
            <v>164365</v>
          </cell>
          <cell r="J573">
            <v>173089.03029410425</v>
          </cell>
          <cell r="K573">
            <v>234972.82200788389</v>
          </cell>
          <cell r="L573">
            <v>11.1</v>
          </cell>
          <cell r="O573" t="str">
            <v>T</v>
          </cell>
          <cell r="P573">
            <v>11.55</v>
          </cell>
          <cell r="Q573">
            <v>170226.83631392411</v>
          </cell>
          <cell r="R573">
            <v>2862.1939801801345</v>
          </cell>
        </row>
        <row r="574">
          <cell r="A574">
            <v>6585</v>
          </cell>
          <cell r="C574" t="str">
            <v>P</v>
          </cell>
          <cell r="D574" t="str">
            <v>USDCOM</v>
          </cell>
          <cell r="E574" t="str">
            <v>SWAP USD</v>
          </cell>
          <cell r="F574" t="str">
            <v>RIO PARACATU MINERAÇÃO S.A.</v>
          </cell>
          <cell r="G574">
            <v>36725</v>
          </cell>
          <cell r="H574">
            <v>38016</v>
          </cell>
          <cell r="I574">
            <v>166561.71</v>
          </cell>
          <cell r="J574">
            <v>175402.33546088164</v>
          </cell>
          <cell r="K574">
            <v>239752.3473843938</v>
          </cell>
          <cell r="L574">
            <v>11.1</v>
          </cell>
          <cell r="O574" t="str">
            <v>T</v>
          </cell>
          <cell r="P574">
            <v>11.66</v>
          </cell>
          <cell r="Q574">
            <v>171955.77797190336</v>
          </cell>
          <cell r="R574">
            <v>3446.5574889782874</v>
          </cell>
        </row>
        <row r="575">
          <cell r="A575">
            <v>6586</v>
          </cell>
          <cell r="C575" t="str">
            <v>P</v>
          </cell>
          <cell r="D575" t="str">
            <v>USDCOM</v>
          </cell>
          <cell r="E575" t="str">
            <v>SWAP USD</v>
          </cell>
          <cell r="F575" t="str">
            <v>RIO PARACATU MINERAÇÃO S.A.</v>
          </cell>
          <cell r="G575">
            <v>36725</v>
          </cell>
          <cell r="H575">
            <v>38044</v>
          </cell>
          <cell r="I575">
            <v>168376.25</v>
          </cell>
          <cell r="J575">
            <v>177313.18612270054</v>
          </cell>
          <cell r="K575">
            <v>243860.88869844889</v>
          </cell>
          <cell r="L575">
            <v>11.1</v>
          </cell>
          <cell r="O575" t="str">
            <v>T</v>
          </cell>
          <cell r="P575">
            <v>11.73</v>
          </cell>
          <cell r="Q575">
            <v>173472.90617061744</v>
          </cell>
          <cell r="R575">
            <v>3840.2799520831031</v>
          </cell>
        </row>
        <row r="576">
          <cell r="A576">
            <v>6587</v>
          </cell>
          <cell r="C576" t="str">
            <v>P</v>
          </cell>
          <cell r="D576" t="str">
            <v>USDCOM</v>
          </cell>
          <cell r="E576" t="str">
            <v>SWAP USD</v>
          </cell>
          <cell r="F576" t="str">
            <v>RIO PARACATU MINERAÇÃO S.A.</v>
          </cell>
          <cell r="G576">
            <v>36725</v>
          </cell>
          <cell r="H576">
            <v>38077</v>
          </cell>
          <cell r="I576">
            <v>170613.62</v>
          </cell>
          <cell r="J576">
            <v>179669.30940751859</v>
          </cell>
          <cell r="K576">
            <v>248888.64624406409</v>
          </cell>
          <cell r="L576">
            <v>11.1</v>
          </cell>
          <cell r="O576" t="str">
            <v>T</v>
          </cell>
          <cell r="P576">
            <v>11.85</v>
          </cell>
          <cell r="Q576">
            <v>175202.42474840023</v>
          </cell>
          <cell r="R576">
            <v>4466.8846591183683</v>
          </cell>
        </row>
        <row r="577">
          <cell r="A577">
            <v>6588</v>
          </cell>
          <cell r="C577" t="str">
            <v>P</v>
          </cell>
          <cell r="D577" t="str">
            <v>USDCOM</v>
          </cell>
          <cell r="E577" t="str">
            <v>SWAP USD</v>
          </cell>
          <cell r="F577" t="str">
            <v>RIO PARACATU MINERAÇÃO S.A.</v>
          </cell>
          <cell r="G577">
            <v>36725</v>
          </cell>
          <cell r="H577">
            <v>38107</v>
          </cell>
          <cell r="I577">
            <v>172475.88</v>
          </cell>
          <cell r="J577">
            <v>181630.41291225195</v>
          </cell>
          <cell r="K577">
            <v>253247.88641924525</v>
          </cell>
          <cell r="L577">
            <v>11.1</v>
          </cell>
          <cell r="O577" t="str">
            <v>T</v>
          </cell>
          <cell r="P577">
            <v>11.93</v>
          </cell>
          <cell r="Q577">
            <v>176652.75927428083</v>
          </cell>
          <cell r="R577">
            <v>4977.6536379711179</v>
          </cell>
        </row>
        <row r="578">
          <cell r="A578">
            <v>6589</v>
          </cell>
          <cell r="C578" t="str">
            <v>P</v>
          </cell>
          <cell r="D578" t="str">
            <v>USDCOM</v>
          </cell>
          <cell r="E578" t="str">
            <v>SWAP USD</v>
          </cell>
          <cell r="F578" t="str">
            <v>RIO PARACATU MINERAÇÃO S.A.</v>
          </cell>
          <cell r="G578">
            <v>36725</v>
          </cell>
          <cell r="H578">
            <v>38138</v>
          </cell>
          <cell r="I578">
            <v>174359.47</v>
          </cell>
          <cell r="J578">
            <v>183613.97855318323</v>
          </cell>
          <cell r="K578">
            <v>257729.4712242416</v>
          </cell>
          <cell r="L578">
            <v>11.1</v>
          </cell>
          <cell r="O578" t="str">
            <v>T</v>
          </cell>
          <cell r="P578">
            <v>12.03</v>
          </cell>
          <cell r="Q578">
            <v>178065.67826303534</v>
          </cell>
          <cell r="R578">
            <v>5548.3002901478903</v>
          </cell>
        </row>
        <row r="579">
          <cell r="A579">
            <v>6590</v>
          </cell>
          <cell r="C579" t="str">
            <v>P</v>
          </cell>
          <cell r="D579" t="str">
            <v>USDCOM</v>
          </cell>
          <cell r="E579" t="str">
            <v>SWAP USD</v>
          </cell>
          <cell r="F579" t="str">
            <v>RIO PARACATU MINERAÇÃO S.A.</v>
          </cell>
          <cell r="G579">
            <v>36725</v>
          </cell>
          <cell r="H579">
            <v>38168</v>
          </cell>
          <cell r="I579">
            <v>176074.98</v>
          </cell>
          <cell r="J579">
            <v>185420.54298210572</v>
          </cell>
          <cell r="K579">
            <v>261942.13176204838</v>
          </cell>
          <cell r="L579">
            <v>11.1</v>
          </cell>
          <cell r="O579" t="str">
            <v>T</v>
          </cell>
          <cell r="P579">
            <v>12.13</v>
          </cell>
          <cell r="Q579">
            <v>179251.61094628871</v>
          </cell>
          <cell r="R579">
            <v>6168.932035817008</v>
          </cell>
        </row>
        <row r="580">
          <cell r="A580">
            <v>6591</v>
          </cell>
          <cell r="C580" t="str">
            <v>P</v>
          </cell>
          <cell r="D580" t="str">
            <v>USDCOM</v>
          </cell>
          <cell r="E580" t="str">
            <v>SWAP USD</v>
          </cell>
          <cell r="F580" t="str">
            <v>RIO PARACATU MINERAÇÃO S.A.</v>
          </cell>
          <cell r="G580">
            <v>36725</v>
          </cell>
          <cell r="H580">
            <v>38198</v>
          </cell>
          <cell r="I580">
            <v>177720.14</v>
          </cell>
          <cell r="J580">
            <v>187153.02343158491</v>
          </cell>
          <cell r="K580">
            <v>266082.14034638822</v>
          </cell>
          <cell r="L580">
            <v>11.1</v>
          </cell>
          <cell r="O580" t="str">
            <v>T</v>
          </cell>
          <cell r="P580">
            <v>12.25</v>
          </cell>
          <cell r="Q580">
            <v>180267.29744970967</v>
          </cell>
          <cell r="R580">
            <v>6885.7259818752354</v>
          </cell>
        </row>
        <row r="581">
          <cell r="A581">
            <v>6592</v>
          </cell>
          <cell r="C581" t="str">
            <v>P</v>
          </cell>
          <cell r="D581" t="str">
            <v>USDCOM</v>
          </cell>
          <cell r="E581" t="str">
            <v>SWAP USD</v>
          </cell>
          <cell r="F581" t="str">
            <v>RIO PARACATU MINERAÇÃO S.A.</v>
          </cell>
          <cell r="G581">
            <v>36725</v>
          </cell>
          <cell r="H581">
            <v>38230</v>
          </cell>
          <cell r="I581">
            <v>179474.69</v>
          </cell>
          <cell r="J581">
            <v>189000.69999352036</v>
          </cell>
          <cell r="K581">
            <v>270532.2555228342</v>
          </cell>
          <cell r="L581">
            <v>11.1</v>
          </cell>
          <cell r="O581" t="str">
            <v>T</v>
          </cell>
          <cell r="P581">
            <v>12.35</v>
          </cell>
          <cell r="Q581">
            <v>181452.85529845514</v>
          </cell>
          <cell r="R581">
            <v>7547.8446950652287</v>
          </cell>
        </row>
        <row r="582">
          <cell r="A582">
            <v>6593</v>
          </cell>
          <cell r="C582" t="str">
            <v>P</v>
          </cell>
          <cell r="D582" t="str">
            <v>USDCOM</v>
          </cell>
          <cell r="E582" t="str">
            <v>SWAP USD</v>
          </cell>
          <cell r="F582" t="str">
            <v>RIO PARACATU MINERAÇÃO S.A.</v>
          </cell>
          <cell r="G582">
            <v>36725</v>
          </cell>
          <cell r="H582">
            <v>38260</v>
          </cell>
          <cell r="I582">
            <v>181267.91</v>
          </cell>
          <cell r="J582">
            <v>190889.09904991309</v>
          </cell>
          <cell r="K582">
            <v>274961.61145309015</v>
          </cell>
          <cell r="L582">
            <v>11.1</v>
          </cell>
          <cell r="O582" t="str">
            <v>T</v>
          </cell>
          <cell r="P582">
            <v>12.45</v>
          </cell>
          <cell r="Q582">
            <v>182666.26469459373</v>
          </cell>
          <cell r="R582">
            <v>8222.8343553193554</v>
          </cell>
        </row>
        <row r="583">
          <cell r="A583">
            <v>6594</v>
          </cell>
          <cell r="C583" t="str">
            <v>P</v>
          </cell>
          <cell r="D583" t="str">
            <v>USDCOM</v>
          </cell>
          <cell r="E583" t="str">
            <v>SWAP USD</v>
          </cell>
          <cell r="F583" t="str">
            <v>RIO PARACATU MINERAÇÃO S.A.</v>
          </cell>
          <cell r="G583">
            <v>36725</v>
          </cell>
          <cell r="H583">
            <v>38289</v>
          </cell>
          <cell r="I583">
            <v>182916.97</v>
          </cell>
          <cell r="J583">
            <v>192625.68650038491</v>
          </cell>
          <cell r="K583">
            <v>279147.00912879838</v>
          </cell>
          <cell r="L583">
            <v>11.1</v>
          </cell>
          <cell r="O583" t="str">
            <v>T</v>
          </cell>
          <cell r="P583">
            <v>12.51</v>
          </cell>
          <cell r="Q583">
            <v>183907.52089543134</v>
          </cell>
          <cell r="R583">
            <v>8718.1656049535668</v>
          </cell>
        </row>
        <row r="584">
          <cell r="A584">
            <v>6595</v>
          </cell>
          <cell r="C584" t="str">
            <v>P</v>
          </cell>
          <cell r="D584" t="str">
            <v>USDCOM</v>
          </cell>
          <cell r="E584" t="str">
            <v>SWAP USD</v>
          </cell>
          <cell r="F584" t="str">
            <v>RIO PARACATU MINERAÇÃO S.A.</v>
          </cell>
          <cell r="G584">
            <v>36725</v>
          </cell>
          <cell r="H584">
            <v>38321</v>
          </cell>
          <cell r="I584">
            <v>184469.31</v>
          </cell>
          <cell r="J584">
            <v>194260.42032624045</v>
          </cell>
          <cell r="K584">
            <v>283389.958938992</v>
          </cell>
          <cell r="L584">
            <v>11.1</v>
          </cell>
          <cell r="O584" t="str">
            <v>T</v>
          </cell>
          <cell r="P584">
            <v>12.55</v>
          </cell>
          <cell r="Q584">
            <v>185160.8496086284</v>
          </cell>
          <cell r="R584">
            <v>9099.5707176120486</v>
          </cell>
        </row>
        <row r="585">
          <cell r="A585">
            <v>6596</v>
          </cell>
          <cell r="C585" t="str">
            <v>P</v>
          </cell>
          <cell r="D585" t="str">
            <v>USDCOM</v>
          </cell>
          <cell r="E585" t="str">
            <v>SWAP USD</v>
          </cell>
          <cell r="F585" t="str">
            <v>RIO PARACATU MINERAÇÃO S.A.</v>
          </cell>
          <cell r="G585">
            <v>36725</v>
          </cell>
          <cell r="H585">
            <v>38351</v>
          </cell>
          <cell r="I585">
            <v>185785.4</v>
          </cell>
          <cell r="J585">
            <v>195646.36466889104</v>
          </cell>
          <cell r="K585">
            <v>287181.15295570035</v>
          </cell>
          <cell r="L585">
            <v>11.1</v>
          </cell>
          <cell r="O585" t="str">
            <v>T</v>
          </cell>
          <cell r="P585">
            <v>12.63</v>
          </cell>
          <cell r="Q585">
            <v>185933.91542105752</v>
          </cell>
          <cell r="R585">
            <v>9712.449247833516</v>
          </cell>
        </row>
        <row r="586">
          <cell r="A586">
            <v>6598</v>
          </cell>
          <cell r="C586" t="str">
            <v>P</v>
          </cell>
          <cell r="D586" t="str">
            <v>USDCOM</v>
          </cell>
          <cell r="E586" t="str">
            <v>SWAP USD</v>
          </cell>
          <cell r="F586" t="str">
            <v>C.M. CAPITAL MARKETS DISTR. TÍT. VAL. MOB. LTDA</v>
          </cell>
          <cell r="G586">
            <v>36727</v>
          </cell>
          <cell r="H586">
            <v>37392</v>
          </cell>
          <cell r="I586">
            <v>9022000</v>
          </cell>
          <cell r="J586">
            <v>9430018.4900000002</v>
          </cell>
          <cell r="K586">
            <v>10999149.942361111</v>
          </cell>
          <cell r="L586">
            <v>10.31</v>
          </cell>
          <cell r="O586" t="str">
            <v>T</v>
          </cell>
          <cell r="P586">
            <v>9.18</v>
          </cell>
          <cell r="Q586">
            <v>9553770.3469903395</v>
          </cell>
          <cell r="R586">
            <v>-123751.85699033923</v>
          </cell>
        </row>
        <row r="587">
          <cell r="A587">
            <v>6600</v>
          </cell>
          <cell r="B587">
            <v>15701</v>
          </cell>
          <cell r="C587" t="str">
            <v>P</v>
          </cell>
          <cell r="D587" t="str">
            <v>CDI</v>
          </cell>
          <cell r="E587" t="str">
            <v>SWAP CDI</v>
          </cell>
          <cell r="F587" t="str">
            <v>C.M. CAPITAL MARKETS CORRETORA DE CÂMBIO LTDA</v>
          </cell>
          <cell r="G587">
            <v>36727</v>
          </cell>
          <cell r="H587">
            <v>36951</v>
          </cell>
          <cell r="I587">
            <v>78359460.25</v>
          </cell>
          <cell r="J587">
            <v>80795826.319999993</v>
          </cell>
          <cell r="K587">
            <v>86017688.980000004</v>
          </cell>
          <cell r="L587">
            <v>100.8</v>
          </cell>
          <cell r="M587" t="str">
            <v>S</v>
          </cell>
          <cell r="O587" t="str">
            <v>T</v>
          </cell>
          <cell r="P587">
            <v>100</v>
          </cell>
          <cell r="Q587">
            <v>80835983.209999993</v>
          </cell>
          <cell r="R587">
            <v>-40156.890000000596</v>
          </cell>
        </row>
        <row r="588">
          <cell r="A588">
            <v>6601</v>
          </cell>
          <cell r="C588" t="str">
            <v>P</v>
          </cell>
          <cell r="D588" t="str">
            <v>USDCOM</v>
          </cell>
          <cell r="E588" t="str">
            <v>SWAP USD</v>
          </cell>
          <cell r="F588" t="str">
            <v>ALCOA ALUMÍNIO S.A.</v>
          </cell>
          <cell r="G588">
            <v>36727</v>
          </cell>
          <cell r="H588">
            <v>37088</v>
          </cell>
          <cell r="I588">
            <v>18044000</v>
          </cell>
          <cell r="J588">
            <v>18819013.599999998</v>
          </cell>
          <cell r="K588">
            <v>20183790.411111109</v>
          </cell>
          <cell r="L588">
            <v>9.1999999999999993</v>
          </cell>
          <cell r="O588" t="str">
            <v>T</v>
          </cell>
          <cell r="P588">
            <v>8.1199999999999992</v>
          </cell>
          <cell r="Q588">
            <v>18949111.620840706</v>
          </cell>
          <cell r="R588">
            <v>-130098.02084070817</v>
          </cell>
        </row>
        <row r="589">
          <cell r="A589">
            <v>6602</v>
          </cell>
          <cell r="C589" t="str">
            <v>P</v>
          </cell>
          <cell r="D589" t="str">
            <v>PRÉ</v>
          </cell>
          <cell r="E589" t="str">
            <v>SWAP PRÉ</v>
          </cell>
          <cell r="F589" t="str">
            <v>SAFIC CORRETORA DE VALORES DE CÂMBIO LTDA</v>
          </cell>
          <cell r="G589">
            <v>36727</v>
          </cell>
          <cell r="H589">
            <v>37088</v>
          </cell>
          <cell r="I589">
            <v>20000000</v>
          </cell>
          <cell r="J589">
            <v>20661034.994955216</v>
          </cell>
          <cell r="K589">
            <v>23541629.681318939</v>
          </cell>
          <cell r="L589">
            <v>17.655000000000001</v>
          </cell>
          <cell r="M589" t="str">
            <v>S</v>
          </cell>
          <cell r="O589" t="str">
            <v>T</v>
          </cell>
          <cell r="P589">
            <v>16.28</v>
          </cell>
          <cell r="Q589">
            <v>20857215.315365631</v>
          </cell>
          <cell r="R589">
            <v>-196180.32041041553</v>
          </cell>
        </row>
        <row r="590">
          <cell r="A590">
            <v>6603</v>
          </cell>
          <cell r="C590" t="str">
            <v>P</v>
          </cell>
          <cell r="D590" t="str">
            <v>PRÉ</v>
          </cell>
          <cell r="E590" t="str">
            <v>SWAP PRÉ</v>
          </cell>
          <cell r="F590" t="str">
            <v>CONVENÇÃO SA DIST.TITS.VALS.MOBILIÁRIOS</v>
          </cell>
          <cell r="G590">
            <v>36727</v>
          </cell>
          <cell r="H590">
            <v>37088</v>
          </cell>
          <cell r="I590">
            <v>10000000</v>
          </cell>
          <cell r="J590">
            <v>10331483.155120632</v>
          </cell>
          <cell r="K590">
            <v>11776332.613440916</v>
          </cell>
          <cell r="L590">
            <v>17.71</v>
          </cell>
          <cell r="M590" t="str">
            <v>S</v>
          </cell>
          <cell r="O590" t="str">
            <v>T</v>
          </cell>
          <cell r="P590">
            <v>16.28</v>
          </cell>
          <cell r="Q590">
            <v>10433496.247662431</v>
          </cell>
          <cell r="R590">
            <v>-102013.09254179895</v>
          </cell>
        </row>
        <row r="591">
          <cell r="A591">
            <v>6604</v>
          </cell>
          <cell r="C591" t="str">
            <v>P</v>
          </cell>
          <cell r="D591" t="str">
            <v>USDCOM</v>
          </cell>
          <cell r="E591" t="str">
            <v>SWAP USD</v>
          </cell>
          <cell r="F591" t="str">
            <v>PILKINGTON BRASIL LTDA</v>
          </cell>
          <cell r="G591">
            <v>36787</v>
          </cell>
          <cell r="H591">
            <v>36847</v>
          </cell>
          <cell r="I591">
            <v>1854318.78167983</v>
          </cell>
          <cell r="J591">
            <v>1859495.2891942014</v>
          </cell>
          <cell r="K591">
            <v>1863707.7581173184</v>
          </cell>
          <cell r="L591">
            <v>1.7</v>
          </cell>
          <cell r="O591" t="str">
            <v>T</v>
          </cell>
          <cell r="P591">
            <v>7.67</v>
          </cell>
          <cell r="Q591">
            <v>1844843.8673019824</v>
          </cell>
          <cell r="R591">
            <v>14651.42189221899</v>
          </cell>
        </row>
        <row r="592">
          <cell r="A592">
            <v>6605</v>
          </cell>
          <cell r="C592" t="str">
            <v>P</v>
          </cell>
          <cell r="D592" t="str">
            <v>USDCOM</v>
          </cell>
          <cell r="E592" t="str">
            <v>SWAP USD</v>
          </cell>
          <cell r="F592" t="str">
            <v>INTERBANK S.A. CORR. CÂMBIO, TÍTS. E VALS. MOBILIÁ</v>
          </cell>
          <cell r="G592">
            <v>36728</v>
          </cell>
          <cell r="H592">
            <v>36993</v>
          </cell>
          <cell r="I592">
            <v>9007500</v>
          </cell>
          <cell r="J592">
            <v>9410972.2873611115</v>
          </cell>
          <cell r="K592">
            <v>9879502.1993055549</v>
          </cell>
          <cell r="L592">
            <v>9.41</v>
          </cell>
          <cell r="O592" t="str">
            <v>T</v>
          </cell>
          <cell r="P592">
            <v>7.82</v>
          </cell>
          <cell r="Q592">
            <v>9479918.8172031026</v>
          </cell>
          <cell r="R592">
            <v>-68946.529841991141</v>
          </cell>
        </row>
        <row r="593">
          <cell r="A593">
            <v>6607</v>
          </cell>
          <cell r="C593" t="str">
            <v>P</v>
          </cell>
          <cell r="D593" t="str">
            <v>USDCOM</v>
          </cell>
          <cell r="E593" t="str">
            <v>SWAP USD</v>
          </cell>
          <cell r="F593" t="str">
            <v>FUNDO DE INVESTIMENTO FINANCEIRO EXCELLENCE II Ajuste Boleto 62456 - DW 16012</v>
          </cell>
          <cell r="G593">
            <v>36728</v>
          </cell>
          <cell r="H593">
            <v>36993</v>
          </cell>
          <cell r="I593">
            <v>18015000</v>
          </cell>
          <cell r="J593">
            <v>18479000</v>
          </cell>
          <cell r="K593">
            <v>18479000</v>
          </cell>
          <cell r="L593">
            <v>0</v>
          </cell>
          <cell r="O593" t="str">
            <v>T</v>
          </cell>
          <cell r="P593">
            <v>7.82</v>
          </cell>
          <cell r="Q593">
            <v>17731603.909699999</v>
          </cell>
          <cell r="R593">
            <v>747396.0903000012</v>
          </cell>
        </row>
        <row r="594">
          <cell r="A594">
            <v>6611</v>
          </cell>
          <cell r="C594" t="str">
            <v>P</v>
          </cell>
          <cell r="D594" t="str">
            <v>PRÉ</v>
          </cell>
          <cell r="E594" t="str">
            <v>SWAP PRÉ</v>
          </cell>
          <cell r="F594" t="str">
            <v>LINK CORRETORA DE MERCADORIAS LTDA</v>
          </cell>
          <cell r="G594">
            <v>36728</v>
          </cell>
          <cell r="H594">
            <v>37088</v>
          </cell>
          <cell r="I594">
            <v>20000000</v>
          </cell>
          <cell r="J594">
            <v>20647376.889165115</v>
          </cell>
          <cell r="K594">
            <v>23506000</v>
          </cell>
          <cell r="L594">
            <v>17.53</v>
          </cell>
          <cell r="M594" t="str">
            <v>S</v>
          </cell>
          <cell r="O594" t="str">
            <v>T</v>
          </cell>
          <cell r="P594">
            <v>16.28</v>
          </cell>
          <cell r="Q594">
            <v>20825648.4296</v>
          </cell>
          <cell r="R594">
            <v>-178271.54043488577</v>
          </cell>
        </row>
        <row r="595">
          <cell r="A595">
            <v>6612</v>
          </cell>
          <cell r="C595" t="str">
            <v>P</v>
          </cell>
          <cell r="D595" t="str">
            <v>PRÉ</v>
          </cell>
          <cell r="E595" t="str">
            <v>SWAP PRÉ</v>
          </cell>
          <cell r="F595" t="str">
            <v>SENIOR S.A. CCTVM</v>
          </cell>
          <cell r="G595">
            <v>36728</v>
          </cell>
          <cell r="H595">
            <v>37088</v>
          </cell>
          <cell r="I595">
            <v>10000000</v>
          </cell>
          <cell r="J595">
            <v>10323688.444582557</v>
          </cell>
          <cell r="K595">
            <v>11753000</v>
          </cell>
          <cell r="L595">
            <v>17.53</v>
          </cell>
          <cell r="M595" t="str">
            <v>S</v>
          </cell>
          <cell r="O595" t="str">
            <v>T</v>
          </cell>
          <cell r="P595">
            <v>16.28</v>
          </cell>
          <cell r="Q595">
            <v>10412824.2148</v>
          </cell>
          <cell r="R595">
            <v>-89135.770217442885</v>
          </cell>
        </row>
        <row r="596">
          <cell r="A596">
            <v>6613</v>
          </cell>
          <cell r="C596" t="str">
            <v>P</v>
          </cell>
          <cell r="D596" t="str">
            <v>PRÉ</v>
          </cell>
          <cell r="E596" t="str">
            <v>SWAP PRÉ</v>
          </cell>
          <cell r="F596" t="str">
            <v>SENIOR S.A. CCTVM</v>
          </cell>
          <cell r="G596">
            <v>36728</v>
          </cell>
          <cell r="H596">
            <v>37067</v>
          </cell>
          <cell r="I596">
            <v>20000000</v>
          </cell>
          <cell r="J596">
            <v>20643910.954529628</v>
          </cell>
          <cell r="K596">
            <v>23266904.717565592</v>
          </cell>
          <cell r="L596">
            <v>17.43</v>
          </cell>
          <cell r="M596" t="str">
            <v>S</v>
          </cell>
          <cell r="O596" t="str">
            <v>T</v>
          </cell>
          <cell r="P596">
            <v>16.18</v>
          </cell>
          <cell r="Q596">
            <v>20809088.950892247</v>
          </cell>
          <cell r="R596">
            <v>-165177.9963626191</v>
          </cell>
        </row>
        <row r="597">
          <cell r="A597">
            <v>6614</v>
          </cell>
          <cell r="C597" t="str">
            <v>P</v>
          </cell>
          <cell r="D597" t="str">
            <v>PRÉ</v>
          </cell>
          <cell r="E597" t="str">
            <v>SWAP PRÉ</v>
          </cell>
          <cell r="F597" t="str">
            <v>SENIOR S.A. CCTVM</v>
          </cell>
          <cell r="G597">
            <v>36728</v>
          </cell>
          <cell r="H597">
            <v>37501</v>
          </cell>
          <cell r="I597">
            <v>10000000</v>
          </cell>
          <cell r="J597">
            <v>10335441.33435403</v>
          </cell>
          <cell r="K597">
            <v>14322035.635837831</v>
          </cell>
          <cell r="L597">
            <v>18.21</v>
          </cell>
          <cell r="M597" t="str">
            <v>S</v>
          </cell>
          <cell r="O597" t="str">
            <v>T</v>
          </cell>
          <cell r="P597">
            <v>16.850000000000001</v>
          </cell>
          <cell r="Q597">
            <v>10570521.621386468</v>
          </cell>
          <cell r="R597">
            <v>-235080.28703243844</v>
          </cell>
        </row>
        <row r="598">
          <cell r="A598">
            <v>6615</v>
          </cell>
          <cell r="C598" t="str">
            <v>P</v>
          </cell>
          <cell r="D598" t="str">
            <v>PRÉ</v>
          </cell>
          <cell r="E598" t="str">
            <v>SWAP PRÉ</v>
          </cell>
          <cell r="F598" t="str">
            <v>DC CORRETORA DE CÂMBIO, TÍT. VAL. MOB. S.A.</v>
          </cell>
          <cell r="G598">
            <v>36728</v>
          </cell>
          <cell r="H598">
            <v>37655</v>
          </cell>
          <cell r="I598">
            <v>10000000</v>
          </cell>
          <cell r="J598">
            <v>10341469.472223956</v>
          </cell>
          <cell r="K598">
            <v>15502110.951325648</v>
          </cell>
          <cell r="L598">
            <v>18.559999999999999</v>
          </cell>
          <cell r="M598" t="str">
            <v>S</v>
          </cell>
          <cell r="O598" t="str">
            <v>T</v>
          </cell>
          <cell r="P598">
            <v>17.03</v>
          </cell>
          <cell r="Q598">
            <v>10665917.397840586</v>
          </cell>
          <cell r="R598">
            <v>-324447.92561662942</v>
          </cell>
        </row>
        <row r="599">
          <cell r="A599">
            <v>6616</v>
          </cell>
          <cell r="B599">
            <v>15965</v>
          </cell>
          <cell r="C599" t="str">
            <v>P</v>
          </cell>
          <cell r="D599" t="str">
            <v>CDI</v>
          </cell>
          <cell r="E599" t="str">
            <v>SWAP CDI</v>
          </cell>
          <cell r="F599" t="str">
            <v>INTERBANK S.A. CORR. CÂMBIO, TÍTS. E VALS. MOBILIÁ</v>
          </cell>
          <cell r="G599">
            <v>36731</v>
          </cell>
          <cell r="H599">
            <v>36993</v>
          </cell>
          <cell r="I599">
            <v>17921000</v>
          </cell>
          <cell r="J599">
            <v>18451361.719999999</v>
          </cell>
          <cell r="K599">
            <v>20005886.260000002</v>
          </cell>
          <cell r="L599">
            <v>100</v>
          </cell>
          <cell r="M599" t="str">
            <v>S</v>
          </cell>
          <cell r="O599" t="str">
            <v>T</v>
          </cell>
          <cell r="P599">
            <v>100</v>
          </cell>
          <cell r="Q599">
            <v>18451361.710000001</v>
          </cell>
          <cell r="R599">
            <v>9.9999979138374329E-3</v>
          </cell>
        </row>
        <row r="600">
          <cell r="A600">
            <v>6617</v>
          </cell>
          <cell r="C600" t="str">
            <v>P</v>
          </cell>
          <cell r="D600" t="str">
            <v>USDCOM</v>
          </cell>
          <cell r="E600" t="str">
            <v>SWAP USD</v>
          </cell>
          <cell r="F600" t="str">
            <v>INTERBANK S.A. CORR. CÂMBIO, TÍTS. E VALS. MOBILIÁ</v>
          </cell>
          <cell r="G600">
            <v>36731</v>
          </cell>
          <cell r="H600">
            <v>36852</v>
          </cell>
          <cell r="I600">
            <v>26881500</v>
          </cell>
          <cell r="J600">
            <v>28062931.620916668</v>
          </cell>
          <cell r="K600">
            <v>28331385.678395834</v>
          </cell>
          <cell r="L600">
            <v>6.5785</v>
          </cell>
          <cell r="O600" t="str">
            <v>T</v>
          </cell>
          <cell r="P600">
            <v>7.47</v>
          </cell>
          <cell r="Q600">
            <v>28023361.187023178</v>
          </cell>
          <cell r="R600">
            <v>39570.433893490583</v>
          </cell>
        </row>
        <row r="601">
          <cell r="A601">
            <v>6618</v>
          </cell>
          <cell r="C601" t="str">
            <v>P</v>
          </cell>
          <cell r="D601" t="str">
            <v>USDCOM</v>
          </cell>
          <cell r="E601" t="str">
            <v>SWAP USD</v>
          </cell>
          <cell r="F601" t="str">
            <v>LINK CORRETORA DE MERCADORIAS LTDA</v>
          </cell>
          <cell r="G601">
            <v>36731</v>
          </cell>
          <cell r="H601">
            <v>36852</v>
          </cell>
          <cell r="I601">
            <v>8960500</v>
          </cell>
          <cell r="J601">
            <v>9354860.2905555572</v>
          </cell>
          <cell r="K601">
            <v>9444773.4581944458</v>
          </cell>
          <cell r="L601">
            <v>6.61</v>
          </cell>
          <cell r="O601" t="str">
            <v>T</v>
          </cell>
          <cell r="P601">
            <v>7.47</v>
          </cell>
          <cell r="Q601">
            <v>9342087.9922022615</v>
          </cell>
          <cell r="R601">
            <v>12772.298353295773</v>
          </cell>
        </row>
        <row r="602">
          <cell r="A602">
            <v>6620</v>
          </cell>
          <cell r="C602" t="str">
            <v>P</v>
          </cell>
          <cell r="D602" t="str">
            <v>PRÉ</v>
          </cell>
          <cell r="E602" t="str">
            <v>SWAP PRÉ</v>
          </cell>
          <cell r="F602" t="str">
            <v>LINK CORRETORA DE MERCADORIAS LTDA</v>
          </cell>
          <cell r="G602">
            <v>36731</v>
          </cell>
          <cell r="H602">
            <v>36852</v>
          </cell>
          <cell r="I602">
            <v>10000000</v>
          </cell>
          <cell r="J602">
            <v>10294175.767545559</v>
          </cell>
          <cell r="K602">
            <v>10529448.005577179</v>
          </cell>
          <cell r="L602">
            <v>16.59</v>
          </cell>
          <cell r="M602" t="str">
            <v>S</v>
          </cell>
          <cell r="O602" t="str">
            <v>T</v>
          </cell>
          <cell r="P602">
            <v>15.42</v>
          </cell>
          <cell r="Q602">
            <v>10309500.472078277</v>
          </cell>
          <cell r="R602">
            <v>-15324.704532718286</v>
          </cell>
        </row>
        <row r="603">
          <cell r="A603">
            <v>6622</v>
          </cell>
          <cell r="B603">
            <v>15977</v>
          </cell>
          <cell r="C603" t="str">
            <v>P</v>
          </cell>
          <cell r="D603" t="str">
            <v>CDI</v>
          </cell>
          <cell r="E603" t="str">
            <v>SWAP CDI</v>
          </cell>
          <cell r="F603" t="str">
            <v>C.M. CAPITAL MARKETS CORRETORA DE CÂMBIO LTDA</v>
          </cell>
          <cell r="G603">
            <v>36731</v>
          </cell>
          <cell r="H603">
            <v>36931</v>
          </cell>
          <cell r="I603">
            <v>8960500</v>
          </cell>
          <cell r="J603">
            <v>9225680.8599999994</v>
          </cell>
          <cell r="K603">
            <v>9744473.5999999996</v>
          </cell>
          <cell r="L603">
            <v>100</v>
          </cell>
          <cell r="M603" t="str">
            <v>S</v>
          </cell>
          <cell r="O603" t="str">
            <v>T</v>
          </cell>
          <cell r="P603">
            <v>100</v>
          </cell>
          <cell r="Q603">
            <v>9225680.8599999994</v>
          </cell>
          <cell r="R603">
            <v>0</v>
          </cell>
        </row>
        <row r="604">
          <cell r="A604">
            <v>6630</v>
          </cell>
          <cell r="C604" t="str">
            <v>P</v>
          </cell>
          <cell r="D604" t="str">
            <v>USDCOM</v>
          </cell>
          <cell r="E604" t="str">
            <v>SWAP USD</v>
          </cell>
          <cell r="F604" t="str">
            <v>SAFIC CORRETORA DE VALORES E CÂMBIO S/A</v>
          </cell>
          <cell r="G604">
            <v>36732</v>
          </cell>
          <cell r="H604">
            <v>36852</v>
          </cell>
          <cell r="I604">
            <v>8978000</v>
          </cell>
          <cell r="J604">
            <v>9373798.6990277767</v>
          </cell>
          <cell r="K604">
            <v>9480034.9833333325</v>
          </cell>
          <cell r="L604">
            <v>7.81</v>
          </cell>
          <cell r="O604" t="str">
            <v>T</v>
          </cell>
          <cell r="P604">
            <v>7.47</v>
          </cell>
          <cell r="Q604">
            <v>9376966.1469875351</v>
          </cell>
          <cell r="R604">
            <v>-3167.4479597583413</v>
          </cell>
        </row>
        <row r="605">
          <cell r="A605">
            <v>6631</v>
          </cell>
          <cell r="C605" t="str">
            <v>P</v>
          </cell>
          <cell r="D605" t="str">
            <v>USDCOM</v>
          </cell>
          <cell r="E605" t="str">
            <v>SWAP USD</v>
          </cell>
          <cell r="F605" t="str">
            <v>C.M. CAPITAL MARKETS DISTR. TÍT. VAL. MOB. LTDA</v>
          </cell>
          <cell r="G605">
            <v>36732</v>
          </cell>
          <cell r="H605">
            <v>36812</v>
          </cell>
          <cell r="I605">
            <v>8978000</v>
          </cell>
          <cell r="J605">
            <v>9380676.9934722222</v>
          </cell>
          <cell r="K605">
            <v>9408069.5444444455</v>
          </cell>
          <cell r="L605">
            <v>8.2100000000000009</v>
          </cell>
          <cell r="O605" t="str">
            <v>T</v>
          </cell>
          <cell r="P605">
            <v>13.04</v>
          </cell>
          <cell r="Q605">
            <v>9363991.7978217676</v>
          </cell>
          <cell r="R605">
            <v>16685.195650454611</v>
          </cell>
        </row>
        <row r="606">
          <cell r="A606">
            <v>6632</v>
          </cell>
          <cell r="C606" t="str">
            <v>P</v>
          </cell>
          <cell r="D606" t="str">
            <v>USDCOM</v>
          </cell>
          <cell r="E606" t="str">
            <v>SWAP USD</v>
          </cell>
          <cell r="F606" t="str">
            <v>INTERBANK S.A. CORR. CÂMBIO, TÍTS. E VALS. MOBILIÁ</v>
          </cell>
          <cell r="G606">
            <v>36732</v>
          </cell>
          <cell r="H606">
            <v>36852</v>
          </cell>
          <cell r="I606">
            <v>8978000</v>
          </cell>
          <cell r="J606">
            <v>9374658.4858333319</v>
          </cell>
          <cell r="K606">
            <v>9481574.8999999985</v>
          </cell>
          <cell r="L606">
            <v>7.86</v>
          </cell>
          <cell r="O606" t="str">
            <v>T</v>
          </cell>
          <cell r="P606">
            <v>7.47</v>
          </cell>
          <cell r="Q606">
            <v>9378489.3213722184</v>
          </cell>
          <cell r="R606">
            <v>-3830.8355388864875</v>
          </cell>
        </row>
        <row r="607">
          <cell r="A607">
            <v>6633</v>
          </cell>
          <cell r="C607" t="str">
            <v>P</v>
          </cell>
          <cell r="D607" t="str">
            <v>PRÉ</v>
          </cell>
          <cell r="E607" t="str">
            <v>SWAP PRÉ</v>
          </cell>
          <cell r="F607" t="str">
            <v>SAFIC CORRETORA DE VALORES DE CÂMBIO LTDA</v>
          </cell>
          <cell r="G607">
            <v>36732</v>
          </cell>
          <cell r="H607">
            <v>37102</v>
          </cell>
          <cell r="I607">
            <v>30000000</v>
          </cell>
          <cell r="J607">
            <v>30905243.152263518</v>
          </cell>
          <cell r="K607">
            <v>35352514.619369358</v>
          </cell>
          <cell r="L607">
            <v>17.32</v>
          </cell>
          <cell r="M607" t="str">
            <v>S</v>
          </cell>
          <cell r="O607" t="str">
            <v>T</v>
          </cell>
          <cell r="P607">
            <v>16.34</v>
          </cell>
          <cell r="Q607">
            <v>31124650.832015581</v>
          </cell>
          <cell r="R607">
            <v>-219407.67975206301</v>
          </cell>
        </row>
        <row r="608">
          <cell r="A608">
            <v>6634</v>
          </cell>
          <cell r="C608" t="str">
            <v>P</v>
          </cell>
          <cell r="D608" t="str">
            <v>PRÉ</v>
          </cell>
          <cell r="E608" t="str">
            <v>SWAP PRÉ</v>
          </cell>
          <cell r="F608" t="str">
            <v>DRAFT D.T.V.M. LTDA</v>
          </cell>
          <cell r="G608">
            <v>36732</v>
          </cell>
          <cell r="H608">
            <v>37013</v>
          </cell>
          <cell r="I608">
            <v>10000000</v>
          </cell>
          <cell r="J608">
            <v>10296348.599914599</v>
          </cell>
          <cell r="K608">
            <v>11303003.923957422</v>
          </cell>
          <cell r="L608">
            <v>16.989999999999998</v>
          </cell>
          <cell r="M608" t="str">
            <v>S</v>
          </cell>
          <cell r="O608" t="str">
            <v>T</v>
          </cell>
          <cell r="P608">
            <v>16.03</v>
          </cell>
          <cell r="Q608">
            <v>10346656.761951385</v>
          </cell>
          <cell r="R608">
            <v>-50308.162036785856</v>
          </cell>
        </row>
        <row r="609">
          <cell r="A609">
            <v>6635</v>
          </cell>
          <cell r="C609" t="str">
            <v>P</v>
          </cell>
          <cell r="D609" t="str">
            <v>PRÉ</v>
          </cell>
          <cell r="E609" t="str">
            <v>SWAP PRÉ</v>
          </cell>
          <cell r="F609" t="str">
            <v>DC CORRETORA DE CÂMBIO, TÍT. VAL. MOB. S.A.</v>
          </cell>
          <cell r="G609">
            <v>36732</v>
          </cell>
          <cell r="H609">
            <v>37074</v>
          </cell>
          <cell r="I609">
            <v>10000000</v>
          </cell>
          <cell r="J609">
            <v>10300276.457897462</v>
          </cell>
          <cell r="K609">
            <v>11630190.454489864</v>
          </cell>
          <cell r="L609">
            <v>17.23</v>
          </cell>
          <cell r="M609" t="str">
            <v>S</v>
          </cell>
          <cell r="O609" t="str">
            <v>T</v>
          </cell>
          <cell r="P609">
            <v>16.21</v>
          </cell>
          <cell r="Q609">
            <v>10369128.903509529</v>
          </cell>
          <cell r="R609">
            <v>-68852.445612067357</v>
          </cell>
        </row>
        <row r="610">
          <cell r="A610">
            <v>6636</v>
          </cell>
          <cell r="B610">
            <v>16138</v>
          </cell>
          <cell r="C610" t="str">
            <v>P</v>
          </cell>
          <cell r="D610" t="str">
            <v>CDI</v>
          </cell>
          <cell r="E610" t="str">
            <v>SWAP CDI</v>
          </cell>
          <cell r="F610" t="str">
            <v>LINK CORRETORA DE MERCADORIAS LTDA</v>
          </cell>
          <cell r="G610">
            <v>36732</v>
          </cell>
          <cell r="H610">
            <v>36852</v>
          </cell>
          <cell r="I610">
            <v>10000000</v>
          </cell>
          <cell r="J610">
            <v>10289723.970000001</v>
          </cell>
          <cell r="K610">
            <v>10509249.310000001</v>
          </cell>
          <cell r="L610">
            <v>100</v>
          </cell>
          <cell r="M610" t="str">
            <v>S</v>
          </cell>
          <cell r="O610" t="str">
            <v>T</v>
          </cell>
          <cell r="P610">
            <v>100</v>
          </cell>
          <cell r="Q610">
            <v>10289723.970000001</v>
          </cell>
          <cell r="R610">
            <v>0</v>
          </cell>
        </row>
        <row r="611">
          <cell r="A611">
            <v>6641</v>
          </cell>
          <cell r="C611" t="str">
            <v>P</v>
          </cell>
          <cell r="D611" t="str">
            <v>USDCOM</v>
          </cell>
          <cell r="E611" t="str">
            <v>SWAP USD</v>
          </cell>
          <cell r="F611" t="str">
            <v>INTERBANK S.A. CORR. CÂMBIO, TÍTS. E VALS. MOBILIÁ</v>
          </cell>
          <cell r="G611">
            <v>36733</v>
          </cell>
          <cell r="H611">
            <v>36815</v>
          </cell>
          <cell r="I611">
            <v>8949000</v>
          </cell>
          <cell r="J611">
            <v>9332834.3491666652</v>
          </cell>
          <cell r="K611">
            <v>9355460.8580555562</v>
          </cell>
          <cell r="L611">
            <v>5.51</v>
          </cell>
          <cell r="O611" t="str">
            <v>T</v>
          </cell>
          <cell r="P611">
            <v>11.1</v>
          </cell>
          <cell r="Q611">
            <v>9309518.0608738158</v>
          </cell>
          <cell r="R611">
            <v>23316.288292849436</v>
          </cell>
        </row>
        <row r="612">
          <cell r="A612">
            <v>6642</v>
          </cell>
          <cell r="B612">
            <v>16249</v>
          </cell>
          <cell r="C612" t="str">
            <v>P</v>
          </cell>
          <cell r="D612" t="str">
            <v>CDI</v>
          </cell>
          <cell r="E612" t="str">
            <v>SWAP CDI</v>
          </cell>
          <cell r="F612" t="str">
            <v>INTERBANK S.A. CORR. CÂMBIO, TÍTS. E VALS. MOBILIÁ</v>
          </cell>
          <cell r="G612">
            <v>36733</v>
          </cell>
          <cell r="H612">
            <v>36858</v>
          </cell>
          <cell r="I612">
            <v>8949000</v>
          </cell>
          <cell r="J612">
            <v>9202717.0700000003</v>
          </cell>
          <cell r="K612">
            <v>9421788.8699999992</v>
          </cell>
          <cell r="L612">
            <v>100</v>
          </cell>
          <cell r="M612" t="str">
            <v>S</v>
          </cell>
          <cell r="O612" t="str">
            <v>T</v>
          </cell>
          <cell r="P612">
            <v>100</v>
          </cell>
          <cell r="Q612">
            <v>9202717.0700000003</v>
          </cell>
          <cell r="R612">
            <v>0</v>
          </cell>
        </row>
        <row r="613">
          <cell r="A613">
            <v>6645</v>
          </cell>
          <cell r="B613">
            <v>16255</v>
          </cell>
          <cell r="C613" t="str">
            <v>P</v>
          </cell>
          <cell r="D613" t="str">
            <v>CDI</v>
          </cell>
          <cell r="E613" t="str">
            <v>SWAP CDI</v>
          </cell>
          <cell r="F613" t="str">
            <v>DRAFT D.T.V.M. LTDA</v>
          </cell>
          <cell r="G613">
            <v>36733</v>
          </cell>
          <cell r="H613">
            <v>37074</v>
          </cell>
          <cell r="I613">
            <v>10000000</v>
          </cell>
          <cell r="J613">
            <v>10283514.439999999</v>
          </cell>
          <cell r="K613">
            <v>11534163.82</v>
          </cell>
          <cell r="L613">
            <v>100</v>
          </cell>
          <cell r="M613" t="str">
            <v>S</v>
          </cell>
          <cell r="O613" t="str">
            <v>T</v>
          </cell>
          <cell r="P613">
            <v>100</v>
          </cell>
          <cell r="Q613">
            <v>10283514.43</v>
          </cell>
          <cell r="R613">
            <v>9.9999997764825821E-3</v>
          </cell>
        </row>
        <row r="614">
          <cell r="A614">
            <v>6647</v>
          </cell>
          <cell r="C614" t="str">
            <v>P</v>
          </cell>
          <cell r="D614" t="str">
            <v>USDCOM</v>
          </cell>
          <cell r="E614" t="str">
            <v>SWAP USD</v>
          </cell>
          <cell r="F614" t="str">
            <v>HELM DO BRASIL MERCANTIL LTDA</v>
          </cell>
          <cell r="G614">
            <v>36733</v>
          </cell>
          <cell r="H614">
            <v>36913</v>
          </cell>
          <cell r="I614">
            <v>357960</v>
          </cell>
          <cell r="J614">
            <v>369580</v>
          </cell>
          <cell r="K614">
            <v>369580</v>
          </cell>
          <cell r="L614">
            <v>0</v>
          </cell>
          <cell r="O614" t="str">
            <v>T</v>
          </cell>
          <cell r="P614">
            <v>7.39</v>
          </cell>
          <cell r="Q614">
            <v>361130.47725</v>
          </cell>
          <cell r="R614">
            <v>8449.5227500000037</v>
          </cell>
        </row>
        <row r="615">
          <cell r="A615">
            <v>6648</v>
          </cell>
          <cell r="C615" t="str">
            <v>P</v>
          </cell>
          <cell r="D615" t="str">
            <v>PRÉ</v>
          </cell>
          <cell r="E615" t="str">
            <v>SWAP PRÉ</v>
          </cell>
          <cell r="F615" t="str">
            <v>SAFIC CORRETORA DE VALORES DE CÂMBIO LTDA</v>
          </cell>
          <cell r="G615">
            <v>36733</v>
          </cell>
          <cell r="H615">
            <v>37102</v>
          </cell>
          <cell r="I615">
            <v>20000000</v>
          </cell>
          <cell r="J615">
            <v>20591458.198683076</v>
          </cell>
          <cell r="K615">
            <v>23539364.277808197</v>
          </cell>
          <cell r="L615">
            <v>17.23</v>
          </cell>
          <cell r="M615" t="str">
            <v>S</v>
          </cell>
          <cell r="O615" t="str">
            <v>T</v>
          </cell>
          <cell r="P615">
            <v>16.34</v>
          </cell>
          <cell r="Q615">
            <v>20724254.040842269</v>
          </cell>
          <cell r="R615">
            <v>-132795.84215919301</v>
          </cell>
        </row>
        <row r="616">
          <cell r="A616">
            <v>6651</v>
          </cell>
          <cell r="B616">
            <v>16371</v>
          </cell>
          <cell r="C616" t="str">
            <v>P</v>
          </cell>
          <cell r="D616" t="str">
            <v>CDI</v>
          </cell>
          <cell r="E616" t="str">
            <v>SWAP CDI</v>
          </cell>
          <cell r="F616" t="str">
            <v>INTERBANK S.A. CORR. CÂMBIO, TÍTS. E VALS. MOBILIÁ</v>
          </cell>
          <cell r="G616">
            <v>36734</v>
          </cell>
          <cell r="H616">
            <v>37000</v>
          </cell>
          <cell r="I616">
            <v>8962500</v>
          </cell>
          <cell r="J616">
            <v>9211041.0299999993</v>
          </cell>
          <cell r="K616">
            <v>10012124.550000001</v>
          </cell>
          <cell r="L616">
            <v>100</v>
          </cell>
          <cell r="M616" t="str">
            <v>S</v>
          </cell>
          <cell r="O616" t="str">
            <v>T</v>
          </cell>
          <cell r="P616">
            <v>100</v>
          </cell>
          <cell r="Q616">
            <v>9211041.0299999993</v>
          </cell>
          <cell r="R616">
            <v>0</v>
          </cell>
        </row>
        <row r="617">
          <cell r="A617">
            <v>6652</v>
          </cell>
          <cell r="B617">
            <v>16373</v>
          </cell>
          <cell r="C617" t="str">
            <v>P</v>
          </cell>
          <cell r="D617" t="str">
            <v>CDI</v>
          </cell>
          <cell r="E617" t="str">
            <v>SWAP CDI</v>
          </cell>
          <cell r="F617" t="str">
            <v>INTERBANK S.A. CORR. CÂMBIO, TÍTS. E VALS. MOBILIÁ</v>
          </cell>
          <cell r="G617">
            <v>36734</v>
          </cell>
          <cell r="H617">
            <v>36887</v>
          </cell>
          <cell r="I617">
            <v>17925000</v>
          </cell>
          <cell r="J617">
            <v>18422082.059999999</v>
          </cell>
          <cell r="K617">
            <v>19091410.629999999</v>
          </cell>
          <cell r="L617">
            <v>100</v>
          </cell>
          <cell r="M617" t="str">
            <v>S</v>
          </cell>
          <cell r="O617" t="str">
            <v>T</v>
          </cell>
          <cell r="P617">
            <v>100</v>
          </cell>
          <cell r="Q617">
            <v>18422082.050000001</v>
          </cell>
          <cell r="R617">
            <v>9.9999979138374329E-3</v>
          </cell>
        </row>
        <row r="618">
          <cell r="A618">
            <v>6653</v>
          </cell>
          <cell r="B618">
            <v>16375</v>
          </cell>
          <cell r="C618" t="str">
            <v>P</v>
          </cell>
          <cell r="D618" t="str">
            <v>CDI</v>
          </cell>
          <cell r="E618" t="str">
            <v>SWAP CDI</v>
          </cell>
          <cell r="F618" t="str">
            <v>C.M. CAPITAL MARKETS DISTR. TÍT. VAL. MOB. LTDA</v>
          </cell>
          <cell r="G618">
            <v>36734</v>
          </cell>
          <cell r="H618">
            <v>36840</v>
          </cell>
          <cell r="I618">
            <v>8962500</v>
          </cell>
          <cell r="J618">
            <v>9211041.0299999993</v>
          </cell>
          <cell r="K618">
            <v>9367859.4100000001</v>
          </cell>
          <cell r="L618">
            <v>100</v>
          </cell>
          <cell r="M618" t="str">
            <v>S</v>
          </cell>
          <cell r="O618" t="str">
            <v>T</v>
          </cell>
          <cell r="P618">
            <v>100</v>
          </cell>
          <cell r="Q618">
            <v>9211041.0199999996</v>
          </cell>
          <cell r="R618">
            <v>9.9999997764825821E-3</v>
          </cell>
        </row>
        <row r="619">
          <cell r="A619">
            <v>6654</v>
          </cell>
          <cell r="C619" t="str">
            <v>P</v>
          </cell>
          <cell r="D619" t="str">
            <v>PRÉ</v>
          </cell>
          <cell r="E619" t="str">
            <v>SWAP PRÉ</v>
          </cell>
          <cell r="F619" t="str">
            <v>DRAFT D.T.V.M. LTDA</v>
          </cell>
          <cell r="G619">
            <v>36734</v>
          </cell>
          <cell r="H619">
            <v>36887</v>
          </cell>
          <cell r="I619">
            <v>10000000</v>
          </cell>
          <cell r="J619">
            <v>10280857.570495808</v>
          </cell>
          <cell r="K619">
            <v>10673705.640753815</v>
          </cell>
          <cell r="L619">
            <v>16.579999999999998</v>
          </cell>
          <cell r="M619" t="str">
            <v>S</v>
          </cell>
          <cell r="O619" t="str">
            <v>T</v>
          </cell>
          <cell r="P619">
            <v>15.72</v>
          </cell>
          <cell r="Q619">
            <v>10299495.127324061</v>
          </cell>
          <cell r="R619">
            <v>-18637.556828252971</v>
          </cell>
        </row>
        <row r="620">
          <cell r="A620">
            <v>6655</v>
          </cell>
          <cell r="C620" t="str">
            <v>P</v>
          </cell>
          <cell r="D620" t="str">
            <v>PRÉ</v>
          </cell>
          <cell r="E620" t="str">
            <v>SWAP PRÉ</v>
          </cell>
          <cell r="F620" t="str">
            <v>SENIOR S.A. CCTVM</v>
          </cell>
          <cell r="G620">
            <v>36734</v>
          </cell>
          <cell r="H620">
            <v>37102</v>
          </cell>
          <cell r="I620">
            <v>20000000</v>
          </cell>
          <cell r="J620">
            <v>20583318.414862562</v>
          </cell>
          <cell r="K620">
            <v>23535127.192242283</v>
          </cell>
          <cell r="L620">
            <v>17.260000000000002</v>
          </cell>
          <cell r="M620" t="str">
            <v>S</v>
          </cell>
          <cell r="O620" t="str">
            <v>T</v>
          </cell>
          <cell r="P620">
            <v>16.34</v>
          </cell>
          <cell r="Q620">
            <v>20720523.675118521</v>
          </cell>
          <cell r="R620">
            <v>-137205.26025595888</v>
          </cell>
        </row>
        <row r="621">
          <cell r="A621">
            <v>6658</v>
          </cell>
          <cell r="B621">
            <v>16523</v>
          </cell>
          <cell r="C621" t="str">
            <v>P</v>
          </cell>
          <cell r="D621" t="str">
            <v>CDI</v>
          </cell>
          <cell r="E621" t="str">
            <v>SWAP CDI</v>
          </cell>
          <cell r="F621" t="str">
            <v>BANCO GERDAU S.A.</v>
          </cell>
          <cell r="G621">
            <v>36735</v>
          </cell>
          <cell r="H621">
            <v>36819</v>
          </cell>
          <cell r="I621">
            <v>1632000</v>
          </cell>
          <cell r="J621">
            <v>1676246.31</v>
          </cell>
          <cell r="K621">
            <v>1690449.9199999999</v>
          </cell>
          <cell r="L621">
            <v>100</v>
          </cell>
          <cell r="M621" t="str">
            <v>S</v>
          </cell>
          <cell r="O621" t="str">
            <v>T</v>
          </cell>
          <cell r="P621">
            <v>100</v>
          </cell>
          <cell r="Q621">
            <v>1676246.31</v>
          </cell>
          <cell r="R621">
            <v>0</v>
          </cell>
        </row>
        <row r="622">
          <cell r="A622">
            <v>6659</v>
          </cell>
          <cell r="C622" t="str">
            <v>P</v>
          </cell>
          <cell r="D622" t="str">
            <v>USDCOM</v>
          </cell>
          <cell r="E622" t="str">
            <v>SWAP USD</v>
          </cell>
          <cell r="F622" t="str">
            <v>ITAUTEC PHILCO S.A.</v>
          </cell>
          <cell r="G622">
            <v>36735</v>
          </cell>
          <cell r="H622">
            <v>37095</v>
          </cell>
          <cell r="I622">
            <v>2677050</v>
          </cell>
          <cell r="J622">
            <v>2771850</v>
          </cell>
          <cell r="K622">
            <v>2771850</v>
          </cell>
          <cell r="L622">
            <v>0</v>
          </cell>
          <cell r="O622" t="str">
            <v>T</v>
          </cell>
          <cell r="P622">
            <v>8.14</v>
          </cell>
          <cell r="Q622">
            <v>2598047.79819</v>
          </cell>
          <cell r="R622">
            <v>173802.20181</v>
          </cell>
        </row>
        <row r="623">
          <cell r="A623">
            <v>6673</v>
          </cell>
          <cell r="B623">
            <v>16654</v>
          </cell>
          <cell r="C623" t="str">
            <v>P</v>
          </cell>
          <cell r="D623" t="str">
            <v>CDI</v>
          </cell>
          <cell r="E623" t="str">
            <v>SWAP CDI</v>
          </cell>
          <cell r="F623" t="str">
            <v>WESTLB FIX DI FUNDO DE INVESTIMENTO FINANCEIRO</v>
          </cell>
          <cell r="G623">
            <v>36738</v>
          </cell>
          <cell r="H623">
            <v>36908</v>
          </cell>
          <cell r="I623">
            <v>385363.43</v>
          </cell>
          <cell r="J623">
            <v>395572.83</v>
          </cell>
          <cell r="K623">
            <v>413472.79</v>
          </cell>
          <cell r="L623">
            <v>100</v>
          </cell>
          <cell r="M623" t="str">
            <v>S</v>
          </cell>
          <cell r="O623" t="str">
            <v>T</v>
          </cell>
          <cell r="P623">
            <v>100</v>
          </cell>
          <cell r="Q623">
            <v>395572.83</v>
          </cell>
          <cell r="R623">
            <v>0</v>
          </cell>
        </row>
        <row r="624">
          <cell r="A624">
            <v>6674</v>
          </cell>
          <cell r="B624">
            <v>16656</v>
          </cell>
          <cell r="C624" t="str">
            <v>P</v>
          </cell>
          <cell r="D624" t="str">
            <v>CDI</v>
          </cell>
          <cell r="E624" t="str">
            <v>SWAP CDI</v>
          </cell>
          <cell r="F624" t="str">
            <v>WESTLB FIX DI FUNDO DE INVESTIMENTO FINANCEIRO</v>
          </cell>
          <cell r="G624">
            <v>36738</v>
          </cell>
          <cell r="H624">
            <v>36965</v>
          </cell>
          <cell r="I624">
            <v>7749395.9000000004</v>
          </cell>
          <cell r="J624">
            <v>7954700.1200000001</v>
          </cell>
          <cell r="K624">
            <v>8517663.9600000009</v>
          </cell>
          <cell r="L624">
            <v>100</v>
          </cell>
          <cell r="M624" t="str">
            <v>S</v>
          </cell>
          <cell r="O624" t="str">
            <v>T</v>
          </cell>
          <cell r="P624">
            <v>100</v>
          </cell>
          <cell r="Q624">
            <v>7954700.1200000001</v>
          </cell>
          <cell r="R624">
            <v>0</v>
          </cell>
        </row>
        <row r="625">
          <cell r="A625">
            <v>6675</v>
          </cell>
          <cell r="B625">
            <v>16658</v>
          </cell>
          <cell r="C625" t="str">
            <v>P</v>
          </cell>
          <cell r="D625" t="str">
            <v>CDI</v>
          </cell>
          <cell r="E625" t="str">
            <v>SWAP CDI</v>
          </cell>
          <cell r="F625" t="str">
            <v>WESTLB FIX DI FUNDO DE INVESTIMENTO FINANCEIRO</v>
          </cell>
          <cell r="G625">
            <v>36738</v>
          </cell>
          <cell r="H625">
            <v>37089</v>
          </cell>
          <cell r="I625">
            <v>366268.03</v>
          </cell>
          <cell r="J625">
            <v>375971.54</v>
          </cell>
          <cell r="K625">
            <v>424628.08</v>
          </cell>
          <cell r="L625">
            <v>100</v>
          </cell>
          <cell r="M625" t="str">
            <v>S</v>
          </cell>
          <cell r="O625" t="str">
            <v>T</v>
          </cell>
          <cell r="P625">
            <v>100</v>
          </cell>
          <cell r="Q625">
            <v>375971.53</v>
          </cell>
          <cell r="R625">
            <v>9.9999999511055648E-3</v>
          </cell>
        </row>
        <row r="626">
          <cell r="A626">
            <v>6676</v>
          </cell>
          <cell r="B626">
            <v>16660</v>
          </cell>
          <cell r="C626" t="str">
            <v>P</v>
          </cell>
          <cell r="D626" t="str">
            <v>CDI</v>
          </cell>
          <cell r="E626" t="str">
            <v>SWAP CDI</v>
          </cell>
          <cell r="F626" t="str">
            <v>WESTLB FIX DI FUNDO DE INVESTIMENTO FINANCEIRO</v>
          </cell>
          <cell r="G626">
            <v>36738</v>
          </cell>
          <cell r="H626">
            <v>37273</v>
          </cell>
          <cell r="I626">
            <v>347825.73</v>
          </cell>
          <cell r="J626">
            <v>357040.65</v>
          </cell>
          <cell r="K626">
            <v>437011.73</v>
          </cell>
          <cell r="L626">
            <v>100</v>
          </cell>
          <cell r="M626" t="str">
            <v>S</v>
          </cell>
          <cell r="O626" t="str">
            <v>T</v>
          </cell>
          <cell r="P626">
            <v>100</v>
          </cell>
          <cell r="Q626">
            <v>357040.65</v>
          </cell>
          <cell r="R626">
            <v>0</v>
          </cell>
        </row>
        <row r="627">
          <cell r="A627">
            <v>6677</v>
          </cell>
          <cell r="B627">
            <v>16662</v>
          </cell>
          <cell r="C627" t="str">
            <v>P</v>
          </cell>
          <cell r="D627" t="str">
            <v>CDI</v>
          </cell>
          <cell r="E627" t="str">
            <v>SWAP CDI</v>
          </cell>
          <cell r="F627" t="str">
            <v>WESTLB FIX DI FUNDO DE INVESTIMENTO FINANCEIRO</v>
          </cell>
          <cell r="G627">
            <v>36738</v>
          </cell>
          <cell r="H627">
            <v>37454</v>
          </cell>
          <cell r="I627">
            <v>330590.39</v>
          </cell>
          <cell r="J627">
            <v>339348.69</v>
          </cell>
          <cell r="K627">
            <v>450037.86</v>
          </cell>
          <cell r="L627">
            <v>100</v>
          </cell>
          <cell r="M627" t="str">
            <v>S</v>
          </cell>
          <cell r="O627" t="str">
            <v>T</v>
          </cell>
          <cell r="P627">
            <v>100</v>
          </cell>
          <cell r="Q627">
            <v>339348.68</v>
          </cell>
          <cell r="R627">
            <v>1.0000000009313226E-2</v>
          </cell>
        </row>
        <row r="628">
          <cell r="A628">
            <v>6678</v>
          </cell>
          <cell r="B628">
            <v>16664</v>
          </cell>
          <cell r="C628" t="str">
            <v>P</v>
          </cell>
          <cell r="D628" t="str">
            <v>CDI</v>
          </cell>
          <cell r="E628" t="str">
            <v>SWAP CDI</v>
          </cell>
          <cell r="F628" t="str">
            <v>WESTLB FIX DI FUNDO DE INVESTIMENTO FINANCEIRO</v>
          </cell>
          <cell r="G628">
            <v>36738</v>
          </cell>
          <cell r="H628">
            <v>37638</v>
          </cell>
          <cell r="I628">
            <v>313944.52</v>
          </cell>
          <cell r="J628">
            <v>322261.83</v>
          </cell>
          <cell r="K628">
            <v>465002.94</v>
          </cell>
          <cell r="L628">
            <v>100</v>
          </cell>
          <cell r="M628" t="str">
            <v>S</v>
          </cell>
          <cell r="O628" t="str">
            <v>T</v>
          </cell>
          <cell r="P628">
            <v>100</v>
          </cell>
          <cell r="Q628">
            <v>322261.83</v>
          </cell>
          <cell r="R628">
            <v>0</v>
          </cell>
        </row>
        <row r="629">
          <cell r="A629">
            <v>6679</v>
          </cell>
          <cell r="B629">
            <v>16666</v>
          </cell>
          <cell r="C629" t="str">
            <v>P</v>
          </cell>
          <cell r="D629" t="str">
            <v>CDI</v>
          </cell>
          <cell r="E629" t="str">
            <v>SWAP CDI</v>
          </cell>
          <cell r="F629" t="str">
            <v>WESTLB FIX DI FUNDO DE INVESTIMENTO FINANCEIRO</v>
          </cell>
          <cell r="G629">
            <v>36738</v>
          </cell>
          <cell r="H629">
            <v>37819</v>
          </cell>
          <cell r="I629">
            <v>5416490.3700000001</v>
          </cell>
          <cell r="J629">
            <v>5559989.0800000001</v>
          </cell>
          <cell r="K629">
            <v>8707033.7899999991</v>
          </cell>
          <cell r="L629">
            <v>100</v>
          </cell>
          <cell r="M629" t="str">
            <v>S</v>
          </cell>
          <cell r="O629" t="str">
            <v>T</v>
          </cell>
          <cell r="P629">
            <v>100</v>
          </cell>
          <cell r="Q629">
            <v>5559989.0700000003</v>
          </cell>
          <cell r="R629">
            <v>9.9999997764825821E-3</v>
          </cell>
        </row>
        <row r="630">
          <cell r="A630">
            <v>6683</v>
          </cell>
          <cell r="C630" t="str">
            <v>P</v>
          </cell>
          <cell r="D630" t="str">
            <v>USDCOM</v>
          </cell>
          <cell r="E630" t="str">
            <v>SWAP USD</v>
          </cell>
          <cell r="F630" t="str">
            <v>SAFIC CORRETORA DE VALORES E CÂMBIO S/A</v>
          </cell>
          <cell r="G630">
            <v>36740</v>
          </cell>
          <cell r="H630">
            <v>36836</v>
          </cell>
          <cell r="I630">
            <v>8940000</v>
          </cell>
          <cell r="J630">
            <v>9306278.4862500019</v>
          </cell>
          <cell r="K630">
            <v>9348156.5200000014</v>
          </cell>
          <cell r="L630">
            <v>4.41</v>
          </cell>
          <cell r="O630" t="str">
            <v>T</v>
          </cell>
          <cell r="P630">
            <v>7.96</v>
          </cell>
          <cell r="Q630">
            <v>9272270.989817597</v>
          </cell>
          <cell r="R630">
            <v>34007.496432404965</v>
          </cell>
        </row>
        <row r="631">
          <cell r="A631">
            <v>6684</v>
          </cell>
          <cell r="B631">
            <v>16945</v>
          </cell>
          <cell r="C631" t="str">
            <v>P</v>
          </cell>
          <cell r="D631" t="str">
            <v>CDI</v>
          </cell>
          <cell r="E631" t="str">
            <v>SWAP CDI</v>
          </cell>
          <cell r="F631" t="str">
            <v>LAETA S/A DTVM</v>
          </cell>
          <cell r="G631">
            <v>36740</v>
          </cell>
          <cell r="H631">
            <v>36836</v>
          </cell>
          <cell r="I631">
            <v>15240985.199999999</v>
          </cell>
          <cell r="J631">
            <v>15629063.25</v>
          </cell>
          <cell r="K631">
            <v>15858624.359999999</v>
          </cell>
          <cell r="L631">
            <v>100.8</v>
          </cell>
          <cell r="M631" t="str">
            <v>S</v>
          </cell>
          <cell r="O631" t="str">
            <v>T</v>
          </cell>
          <cell r="P631">
            <v>100</v>
          </cell>
          <cell r="Q631">
            <v>15630871.470000001</v>
          </cell>
          <cell r="R631">
            <v>-1808.2200000006706</v>
          </cell>
        </row>
        <row r="632">
          <cell r="A632">
            <v>6685</v>
          </cell>
          <cell r="B632">
            <v>16947</v>
          </cell>
          <cell r="C632" t="str">
            <v>P</v>
          </cell>
          <cell r="D632" t="str">
            <v>CDI</v>
          </cell>
          <cell r="E632" t="str">
            <v>SWAP CDI</v>
          </cell>
          <cell r="F632" t="str">
            <v>INTERBANK S.A. CORR. CÂMBIO, TÍTS. E VALS. MOBILIÁ</v>
          </cell>
          <cell r="G632">
            <v>36740</v>
          </cell>
          <cell r="H632">
            <v>36864</v>
          </cell>
          <cell r="I632">
            <v>8940000</v>
          </cell>
          <cell r="J632">
            <v>9165808.6500000004</v>
          </cell>
          <cell r="K632">
            <v>9406747.6199999992</v>
          </cell>
          <cell r="L632">
            <v>100</v>
          </cell>
          <cell r="M632" t="str">
            <v>S</v>
          </cell>
          <cell r="O632" t="str">
            <v>T</v>
          </cell>
          <cell r="P632">
            <v>100</v>
          </cell>
          <cell r="Q632">
            <v>9165808.6500000004</v>
          </cell>
          <cell r="R632">
            <v>0</v>
          </cell>
        </row>
        <row r="633">
          <cell r="A633">
            <v>6688</v>
          </cell>
          <cell r="B633">
            <v>17161</v>
          </cell>
          <cell r="C633" t="str">
            <v>P</v>
          </cell>
          <cell r="D633" t="str">
            <v>CDI</v>
          </cell>
          <cell r="E633" t="str">
            <v>SWAP CDI</v>
          </cell>
          <cell r="F633" t="str">
            <v>BITTENCOURT S.A. C.T.V.C.</v>
          </cell>
          <cell r="G633">
            <v>36741</v>
          </cell>
          <cell r="H633">
            <v>37410</v>
          </cell>
          <cell r="I633">
            <v>10000000</v>
          </cell>
          <cell r="J633">
            <v>10246416.23</v>
          </cell>
          <cell r="K633">
            <v>13308935.41</v>
          </cell>
          <cell r="L633">
            <v>100</v>
          </cell>
          <cell r="M633" t="str">
            <v>S</v>
          </cell>
          <cell r="O633" t="str">
            <v>T</v>
          </cell>
          <cell r="P633">
            <v>100</v>
          </cell>
          <cell r="Q633">
            <v>10246416.220000001</v>
          </cell>
          <cell r="R633">
            <v>9.9999997764825821E-3</v>
          </cell>
        </row>
        <row r="634">
          <cell r="A634">
            <v>6689</v>
          </cell>
          <cell r="C634" t="str">
            <v>P</v>
          </cell>
          <cell r="D634" t="str">
            <v>PRÉ</v>
          </cell>
          <cell r="E634" t="str">
            <v>SWAP PRÉ</v>
          </cell>
          <cell r="F634" t="str">
            <v>DRAFT D.T.V.M. LTDA</v>
          </cell>
          <cell r="G634">
            <v>36741</v>
          </cell>
          <cell r="H634">
            <v>37410</v>
          </cell>
          <cell r="I634">
            <v>11000000</v>
          </cell>
          <cell r="J634">
            <v>11288154.614524536</v>
          </cell>
          <cell r="K634">
            <v>14822722.351239</v>
          </cell>
          <cell r="L634">
            <v>17.41</v>
          </cell>
          <cell r="M634" t="str">
            <v>S</v>
          </cell>
          <cell r="O634" t="str">
            <v>T</v>
          </cell>
          <cell r="P634">
            <v>16.66</v>
          </cell>
          <cell r="Q634">
            <v>11411865.710995393</v>
          </cell>
          <cell r="R634">
            <v>-123711.09647085704</v>
          </cell>
        </row>
        <row r="635">
          <cell r="A635">
            <v>6692</v>
          </cell>
          <cell r="C635" t="str">
            <v>P</v>
          </cell>
          <cell r="D635" t="str">
            <v>USDCOM</v>
          </cell>
          <cell r="E635" t="str">
            <v>SWAP USD</v>
          </cell>
          <cell r="F635" t="str">
            <v>ACMG COUTINHO CORRETORA DE MERCADORIAS LTDA</v>
          </cell>
          <cell r="G635">
            <v>36742</v>
          </cell>
          <cell r="H635">
            <v>37392</v>
          </cell>
          <cell r="I635">
            <v>9039500</v>
          </cell>
          <cell r="J635">
            <v>9392521.5191666652</v>
          </cell>
          <cell r="K635">
            <v>10984482.236111112</v>
          </cell>
          <cell r="L635">
            <v>10.46</v>
          </cell>
          <cell r="O635" t="str">
            <v>T</v>
          </cell>
          <cell r="P635">
            <v>9.18</v>
          </cell>
          <cell r="Q635">
            <v>9541030.0990835521</v>
          </cell>
          <cell r="R635">
            <v>-148508.57991688699</v>
          </cell>
        </row>
        <row r="636">
          <cell r="A636">
            <v>6695</v>
          </cell>
          <cell r="C636" t="str">
            <v>P</v>
          </cell>
          <cell r="D636" t="str">
            <v>USDCOM</v>
          </cell>
          <cell r="E636" t="str">
            <v>SWAP USD</v>
          </cell>
          <cell r="F636" t="str">
            <v>SAFIC CORRETORA DE VALORES E CÂMBIO S/A</v>
          </cell>
          <cell r="G636">
            <v>36742</v>
          </cell>
          <cell r="H636">
            <v>36875</v>
          </cell>
          <cell r="I636">
            <v>5423700</v>
          </cell>
          <cell r="J636">
            <v>5624541.0052500004</v>
          </cell>
          <cell r="K636">
            <v>5732329.0122500015</v>
          </cell>
          <cell r="L636">
            <v>9.2100000000000009</v>
          </cell>
          <cell r="O636" t="str">
            <v>T</v>
          </cell>
          <cell r="P636">
            <v>7.52</v>
          </cell>
          <cell r="Q636">
            <v>5642704.6213763729</v>
          </cell>
          <cell r="R636">
            <v>-18163.616126372479</v>
          </cell>
        </row>
        <row r="637">
          <cell r="A637">
            <v>6696</v>
          </cell>
          <cell r="B637">
            <v>17324</v>
          </cell>
          <cell r="C637" t="str">
            <v>P</v>
          </cell>
          <cell r="D637" t="str">
            <v>CDI</v>
          </cell>
          <cell r="E637" t="str">
            <v>SWAP CDI</v>
          </cell>
          <cell r="F637" t="str">
            <v>C.M. CAPITAL MARKETS DISTR. TÍT. VAL. MOB. LTDA</v>
          </cell>
          <cell r="G637">
            <v>36742</v>
          </cell>
          <cell r="H637">
            <v>37109</v>
          </cell>
          <cell r="I637">
            <v>9039500</v>
          </cell>
          <cell r="J637">
            <v>9256677.4000000004</v>
          </cell>
          <cell r="K637">
            <v>10547305.890000001</v>
          </cell>
          <cell r="L637">
            <v>100</v>
          </cell>
          <cell r="M637" t="str">
            <v>S</v>
          </cell>
          <cell r="O637" t="str">
            <v>T</v>
          </cell>
          <cell r="P637">
            <v>100</v>
          </cell>
          <cell r="Q637">
            <v>9256677.3900000006</v>
          </cell>
          <cell r="R637">
            <v>9.9999997764825821E-3</v>
          </cell>
        </row>
        <row r="638">
          <cell r="A638">
            <v>6697</v>
          </cell>
          <cell r="B638">
            <v>17326</v>
          </cell>
          <cell r="C638" t="str">
            <v>P</v>
          </cell>
          <cell r="D638" t="str">
            <v>CDI</v>
          </cell>
          <cell r="E638" t="str">
            <v>SWAP CDI</v>
          </cell>
          <cell r="F638" t="str">
            <v>SAFIC CORRETORA DE VALORES E CÂMBIO S/A</v>
          </cell>
          <cell r="G638">
            <v>36742</v>
          </cell>
          <cell r="H638">
            <v>37109</v>
          </cell>
          <cell r="I638">
            <v>9039500</v>
          </cell>
          <cell r="J638">
            <v>9256677.4000000004</v>
          </cell>
          <cell r="K638">
            <v>10547305.890000001</v>
          </cell>
          <cell r="L638">
            <v>100</v>
          </cell>
          <cell r="M638" t="str">
            <v>S</v>
          </cell>
          <cell r="O638" t="str">
            <v>T</v>
          </cell>
          <cell r="P638">
            <v>100</v>
          </cell>
          <cell r="Q638">
            <v>9256677.3900000006</v>
          </cell>
          <cell r="R638">
            <v>9.9999997764825821E-3</v>
          </cell>
        </row>
        <row r="639">
          <cell r="A639">
            <v>6704</v>
          </cell>
          <cell r="B639">
            <v>17340</v>
          </cell>
          <cell r="C639" t="str">
            <v>P</v>
          </cell>
          <cell r="D639" t="str">
            <v>CDI</v>
          </cell>
          <cell r="E639" t="str">
            <v>SWAP CDI</v>
          </cell>
          <cell r="F639" t="str">
            <v>MESA D.T.V.M. LTDA</v>
          </cell>
          <cell r="G639">
            <v>36742</v>
          </cell>
          <cell r="H639">
            <v>36958</v>
          </cell>
          <cell r="I639">
            <v>18772131.739999998</v>
          </cell>
          <cell r="J639">
            <v>19226789.59</v>
          </cell>
          <cell r="K639">
            <v>20533987.27</v>
          </cell>
          <cell r="L639">
            <v>100.8</v>
          </cell>
          <cell r="M639" t="str">
            <v>S</v>
          </cell>
          <cell r="O639" t="str">
            <v>T</v>
          </cell>
          <cell r="P639">
            <v>100</v>
          </cell>
          <cell r="Q639">
            <v>19236826.27</v>
          </cell>
          <cell r="R639">
            <v>-10036.679999999702</v>
          </cell>
        </row>
        <row r="640">
          <cell r="A640">
            <v>6706</v>
          </cell>
          <cell r="B640">
            <v>17344</v>
          </cell>
          <cell r="C640" t="str">
            <v>P</v>
          </cell>
          <cell r="D640" t="str">
            <v>CDI</v>
          </cell>
          <cell r="E640" t="str">
            <v>SWAP CDI</v>
          </cell>
          <cell r="F640" t="str">
            <v>MESA D.T.V.M. LTDA</v>
          </cell>
          <cell r="G640">
            <v>36742</v>
          </cell>
          <cell r="H640">
            <v>36965</v>
          </cell>
          <cell r="I640">
            <v>19279788.760000002</v>
          </cell>
          <cell r="J640">
            <v>19746741.98</v>
          </cell>
          <cell r="K640">
            <v>21155809.219999999</v>
          </cell>
          <cell r="L640">
            <v>100.8</v>
          </cell>
          <cell r="M640" t="str">
            <v>S</v>
          </cell>
          <cell r="O640" t="str">
            <v>T</v>
          </cell>
          <cell r="P640">
            <v>100</v>
          </cell>
          <cell r="Q640">
            <v>19757543.73</v>
          </cell>
          <cell r="R640">
            <v>-10801.75</v>
          </cell>
        </row>
        <row r="641">
          <cell r="A641">
            <v>6710</v>
          </cell>
          <cell r="C641" t="str">
            <v>P</v>
          </cell>
          <cell r="D641" t="str">
            <v>USDCOM</v>
          </cell>
          <cell r="E641" t="str">
            <v>SWAP USD</v>
          </cell>
          <cell r="F641" t="str">
            <v>FMC DO BRASIL INDÚSTRIA E COMÉRCIO S.A.</v>
          </cell>
          <cell r="G641">
            <v>36745</v>
          </cell>
          <cell r="H641">
            <v>37105</v>
          </cell>
          <cell r="I641">
            <v>5375700</v>
          </cell>
          <cell r="J641">
            <v>5543700.0000000009</v>
          </cell>
          <cell r="K641">
            <v>5543700.0000000009</v>
          </cell>
          <cell r="L641">
            <v>0</v>
          </cell>
          <cell r="O641" t="str">
            <v>T</v>
          </cell>
          <cell r="P641">
            <v>8.1999999999999993</v>
          </cell>
          <cell r="Q641">
            <v>5182490.2478400012</v>
          </cell>
          <cell r="R641">
            <v>361209.75215999968</v>
          </cell>
        </row>
        <row r="642">
          <cell r="A642">
            <v>6711</v>
          </cell>
          <cell r="B642">
            <v>17473</v>
          </cell>
          <cell r="C642" t="str">
            <v>P</v>
          </cell>
          <cell r="D642" t="str">
            <v>CDI</v>
          </cell>
          <cell r="E642" t="str">
            <v>SWAP CDI</v>
          </cell>
          <cell r="F642" t="str">
            <v>MESA D.T.V.M. LTDA</v>
          </cell>
          <cell r="G642">
            <v>36745</v>
          </cell>
          <cell r="H642">
            <v>36861</v>
          </cell>
          <cell r="I642">
            <v>3263694.98</v>
          </cell>
          <cell r="J642">
            <v>3340714.64</v>
          </cell>
          <cell r="K642">
            <v>3427138.7</v>
          </cell>
          <cell r="L642">
            <v>100.8</v>
          </cell>
          <cell r="M642" t="str">
            <v>S</v>
          </cell>
          <cell r="O642" t="str">
            <v>T</v>
          </cell>
          <cell r="P642">
            <v>100</v>
          </cell>
          <cell r="Q642">
            <v>3341391.68</v>
          </cell>
          <cell r="R642">
            <v>-677.04000000003725</v>
          </cell>
        </row>
        <row r="643">
          <cell r="A643">
            <v>6712</v>
          </cell>
          <cell r="B643">
            <v>17475</v>
          </cell>
          <cell r="C643" t="str">
            <v>P</v>
          </cell>
          <cell r="D643" t="str">
            <v>CDI</v>
          </cell>
          <cell r="E643" t="str">
            <v>SWAP CDI</v>
          </cell>
          <cell r="F643" t="str">
            <v>LAETA S/A DTVM</v>
          </cell>
          <cell r="G643">
            <v>36745</v>
          </cell>
          <cell r="H643">
            <v>36831</v>
          </cell>
          <cell r="I643">
            <v>219353.57</v>
          </cell>
          <cell r="J643">
            <v>224535.27</v>
          </cell>
          <cell r="K643">
            <v>227559.01</v>
          </cell>
          <cell r="L643">
            <v>100.9</v>
          </cell>
          <cell r="M643" t="str">
            <v>S</v>
          </cell>
          <cell r="O643" t="str">
            <v>T</v>
          </cell>
          <cell r="P643">
            <v>100</v>
          </cell>
          <cell r="Q643">
            <v>224562.05</v>
          </cell>
          <cell r="R643">
            <v>-26.779999999998836</v>
          </cell>
        </row>
        <row r="644">
          <cell r="A644">
            <v>6713</v>
          </cell>
          <cell r="B644">
            <v>17477</v>
          </cell>
          <cell r="C644" t="str">
            <v>P</v>
          </cell>
          <cell r="D644" t="str">
            <v>CDI</v>
          </cell>
          <cell r="E644" t="str">
            <v>SWAP CDI</v>
          </cell>
          <cell r="F644" t="str">
            <v>LAETA S/A DTVM</v>
          </cell>
          <cell r="G644">
            <v>36745</v>
          </cell>
          <cell r="H644">
            <v>37013</v>
          </cell>
          <cell r="I644">
            <v>7351616.5</v>
          </cell>
          <cell r="J644">
            <v>7525280.75</v>
          </cell>
          <cell r="K644">
            <v>8227388.04</v>
          </cell>
          <cell r="L644">
            <v>100.9</v>
          </cell>
          <cell r="M644" t="str">
            <v>S</v>
          </cell>
          <cell r="O644" t="str">
            <v>T</v>
          </cell>
          <cell r="P644">
            <v>100</v>
          </cell>
          <cell r="Q644">
            <v>7531268.7300000004</v>
          </cell>
          <cell r="R644">
            <v>-5987.980000000447</v>
          </cell>
        </row>
        <row r="645">
          <cell r="A645">
            <v>6714</v>
          </cell>
          <cell r="C645" t="str">
            <v>P</v>
          </cell>
          <cell r="D645" t="str">
            <v>USDCOM</v>
          </cell>
          <cell r="E645" t="str">
            <v>SWAP USD</v>
          </cell>
          <cell r="F645" t="str">
            <v>C.M. CAPITAL MARKETS DISTR. TÍT. VAL. MOB. LTDA</v>
          </cell>
          <cell r="G645">
            <v>36746</v>
          </cell>
          <cell r="H645">
            <v>36873</v>
          </cell>
          <cell r="I645">
            <v>17961000</v>
          </cell>
          <cell r="J645">
            <v>18656105.815833338</v>
          </cell>
          <cell r="K645">
            <v>18903385.634166669</v>
          </cell>
          <cell r="L645">
            <v>6.51</v>
          </cell>
          <cell r="O645" t="str">
            <v>T</v>
          </cell>
          <cell r="P645">
            <v>7.42</v>
          </cell>
          <cell r="Q645">
            <v>18619214.818605367</v>
          </cell>
          <cell r="R645">
            <v>36890.997227970511</v>
          </cell>
        </row>
        <row r="646">
          <cell r="A646">
            <v>6715</v>
          </cell>
          <cell r="C646" t="str">
            <v>P</v>
          </cell>
          <cell r="D646" t="str">
            <v>USDCOM</v>
          </cell>
          <cell r="E646" t="str">
            <v>SWAP USD</v>
          </cell>
          <cell r="F646" t="str">
            <v>DC CORRETORA DE CÂMBIO, TÍT. VAL. MOB. S.A.</v>
          </cell>
          <cell r="G646">
            <v>36746</v>
          </cell>
          <cell r="H646">
            <v>36873</v>
          </cell>
          <cell r="I646">
            <v>17961000</v>
          </cell>
          <cell r="J646">
            <v>18654745.556111112</v>
          </cell>
          <cell r="K646">
            <v>18900126.143888894</v>
          </cell>
          <cell r="L646">
            <v>6.46</v>
          </cell>
          <cell r="O646" t="str">
            <v>T</v>
          </cell>
          <cell r="P646">
            <v>7.42</v>
          </cell>
          <cell r="Q646">
            <v>18616004.327593043</v>
          </cell>
          <cell r="R646">
            <v>38741.22851806879</v>
          </cell>
        </row>
        <row r="647">
          <cell r="A647">
            <v>6716</v>
          </cell>
          <cell r="B647">
            <v>17544</v>
          </cell>
          <cell r="C647" t="str">
            <v>P</v>
          </cell>
          <cell r="D647" t="str">
            <v>CDI</v>
          </cell>
          <cell r="E647" t="str">
            <v>SWAP CDI</v>
          </cell>
          <cell r="F647" t="str">
            <v>DRAFT D.T.V.M. LTDA</v>
          </cell>
          <cell r="G647">
            <v>36746</v>
          </cell>
          <cell r="H647">
            <v>36873</v>
          </cell>
          <cell r="I647">
            <v>10000000</v>
          </cell>
          <cell r="J647">
            <v>10227936.52</v>
          </cell>
          <cell r="K647">
            <v>10541626.310000001</v>
          </cell>
          <cell r="L647">
            <v>100</v>
          </cell>
          <cell r="M647" t="str">
            <v>S</v>
          </cell>
          <cell r="O647" t="str">
            <v>T</v>
          </cell>
          <cell r="P647">
            <v>100</v>
          </cell>
          <cell r="Q647">
            <v>10227936.51</v>
          </cell>
          <cell r="R647">
            <v>9.9999997764825821E-3</v>
          </cell>
        </row>
        <row r="648">
          <cell r="A648">
            <v>6717</v>
          </cell>
          <cell r="B648">
            <v>17546</v>
          </cell>
          <cell r="C648" t="str">
            <v>P</v>
          </cell>
          <cell r="D648" t="str">
            <v>CDI</v>
          </cell>
          <cell r="E648" t="str">
            <v>SWAP CDI</v>
          </cell>
          <cell r="F648" t="str">
            <v>SENIOR S.A. CCTVM</v>
          </cell>
          <cell r="G648">
            <v>36746</v>
          </cell>
          <cell r="H648">
            <v>36873</v>
          </cell>
          <cell r="I648">
            <v>20000000</v>
          </cell>
          <cell r="J648">
            <v>20455873.039999999</v>
          </cell>
          <cell r="K648">
            <v>21083252.629999999</v>
          </cell>
          <cell r="L648">
            <v>100</v>
          </cell>
          <cell r="M648" t="str">
            <v>S</v>
          </cell>
          <cell r="O648" t="str">
            <v>T</v>
          </cell>
          <cell r="P648">
            <v>100</v>
          </cell>
          <cell r="Q648">
            <v>20455873.039999999</v>
          </cell>
          <cell r="R648">
            <v>0</v>
          </cell>
        </row>
        <row r="649">
          <cell r="A649">
            <v>6724</v>
          </cell>
          <cell r="C649" t="str">
            <v>P</v>
          </cell>
          <cell r="D649" t="str">
            <v>USDCOM</v>
          </cell>
          <cell r="E649" t="str">
            <v>SWAP USD</v>
          </cell>
          <cell r="F649" t="str">
            <v>FMC DO BRASIL INDÚSTRIA E COMÉRCIO S.A.</v>
          </cell>
          <cell r="G649">
            <v>36747</v>
          </cell>
          <cell r="H649">
            <v>36986</v>
          </cell>
          <cell r="I649">
            <v>5397600</v>
          </cell>
          <cell r="J649">
            <v>5543700</v>
          </cell>
          <cell r="K649">
            <v>5543700</v>
          </cell>
          <cell r="L649">
            <v>0</v>
          </cell>
          <cell r="O649" t="str">
            <v>T</v>
          </cell>
          <cell r="P649">
            <v>7.77</v>
          </cell>
          <cell r="Q649">
            <v>5328724.1839199997</v>
          </cell>
          <cell r="R649">
            <v>214975.81608000025</v>
          </cell>
        </row>
        <row r="650">
          <cell r="A650">
            <v>6726</v>
          </cell>
          <cell r="C650" t="str">
            <v>P</v>
          </cell>
          <cell r="D650" t="str">
            <v>PRÉ</v>
          </cell>
          <cell r="E650" t="str">
            <v>SWAP PRÉ</v>
          </cell>
          <cell r="F650" t="str">
            <v>PHILIPS DO BRASIL LTDA</v>
          </cell>
          <cell r="G650">
            <v>36747</v>
          </cell>
          <cell r="H650">
            <v>36825</v>
          </cell>
          <cell r="I650">
            <v>233896</v>
          </cell>
          <cell r="J650">
            <v>236273.30285276074</v>
          </cell>
          <cell r="K650">
            <v>237471.0000165625</v>
          </cell>
          <cell r="L650">
            <v>7.2519428000000001</v>
          </cell>
          <cell r="M650" t="str">
            <v>S</v>
          </cell>
          <cell r="O650" t="str">
            <v>T</v>
          </cell>
          <cell r="P650">
            <v>16.21</v>
          </cell>
          <cell r="Q650">
            <v>234908.92539738383</v>
          </cell>
          <cell r="R650">
            <v>1364.3774553769035</v>
          </cell>
        </row>
        <row r="651">
          <cell r="A651">
            <v>6729</v>
          </cell>
          <cell r="C651" t="str">
            <v>P</v>
          </cell>
          <cell r="D651" t="str">
            <v>USDCOM</v>
          </cell>
          <cell r="E651" t="str">
            <v>SWAP USD</v>
          </cell>
          <cell r="F651" t="str">
            <v>PILKINGTON BRASIL LTDA</v>
          </cell>
          <cell r="G651">
            <v>36780</v>
          </cell>
          <cell r="H651">
            <v>36810</v>
          </cell>
          <cell r="I651">
            <v>1830337.56444444</v>
          </cell>
          <cell r="J651">
            <v>1863588.9529758473</v>
          </cell>
          <cell r="K651">
            <v>1868012.2972133285</v>
          </cell>
          <cell r="L651">
            <v>7.8</v>
          </cell>
          <cell r="O651" t="str">
            <v>T</v>
          </cell>
          <cell r="P651">
            <v>14.66</v>
          </cell>
          <cell r="Q651">
            <v>1859682.4567775948</v>
          </cell>
          <cell r="R651">
            <v>3906.4961982525419</v>
          </cell>
        </row>
        <row r="652">
          <cell r="A652">
            <v>6730</v>
          </cell>
          <cell r="B652">
            <v>21136</v>
          </cell>
          <cell r="C652" t="str">
            <v>P</v>
          </cell>
          <cell r="D652" t="str">
            <v>CDI</v>
          </cell>
          <cell r="E652" t="str">
            <v>SWAP CDI</v>
          </cell>
          <cell r="F652" t="str">
            <v>DC CORRETORA DE CÂMBIO, TÍT. VAL. MOB. S.A.</v>
          </cell>
          <cell r="G652">
            <v>36748</v>
          </cell>
          <cell r="H652">
            <v>36899</v>
          </cell>
          <cell r="I652">
            <v>10000000</v>
          </cell>
          <cell r="J652">
            <v>10215627.1</v>
          </cell>
          <cell r="K652">
            <v>10632178.99</v>
          </cell>
          <cell r="L652">
            <v>100</v>
          </cell>
          <cell r="M652" t="str">
            <v>S</v>
          </cell>
          <cell r="O652" t="str">
            <v>T</v>
          </cell>
          <cell r="P652">
            <v>100</v>
          </cell>
          <cell r="Q652">
            <v>10215627.1</v>
          </cell>
          <cell r="R652">
            <v>0</v>
          </cell>
        </row>
        <row r="653">
          <cell r="A653">
            <v>6731</v>
          </cell>
          <cell r="B653">
            <v>21138</v>
          </cell>
          <cell r="C653" t="str">
            <v>P</v>
          </cell>
          <cell r="D653" t="str">
            <v>CDI</v>
          </cell>
          <cell r="E653" t="str">
            <v>SWAP CDI</v>
          </cell>
          <cell r="F653" t="str">
            <v>BITTENCOURT S.A. C.T.V.C.</v>
          </cell>
          <cell r="G653">
            <v>36748</v>
          </cell>
          <cell r="H653">
            <v>36899</v>
          </cell>
          <cell r="I653">
            <v>30000000</v>
          </cell>
          <cell r="J653">
            <v>30646881.309999999</v>
          </cell>
          <cell r="K653">
            <v>31896536.969999999</v>
          </cell>
          <cell r="L653">
            <v>100</v>
          </cell>
          <cell r="M653" t="str">
            <v>S</v>
          </cell>
          <cell r="O653" t="str">
            <v>T</v>
          </cell>
          <cell r="P653">
            <v>100</v>
          </cell>
          <cell r="Q653">
            <v>30646881.300000001</v>
          </cell>
          <cell r="R653">
            <v>9.9999979138374329E-3</v>
          </cell>
        </row>
        <row r="654">
          <cell r="A654">
            <v>6733</v>
          </cell>
          <cell r="B654">
            <v>21236</v>
          </cell>
          <cell r="C654" t="str">
            <v>P</v>
          </cell>
          <cell r="D654" t="str">
            <v>CDI</v>
          </cell>
          <cell r="E654" t="str">
            <v>SWAP CDI</v>
          </cell>
          <cell r="F654" t="str">
            <v>ABB LTDA</v>
          </cell>
          <cell r="G654">
            <v>36749</v>
          </cell>
          <cell r="H654">
            <v>36839</v>
          </cell>
          <cell r="I654">
            <v>4634196</v>
          </cell>
          <cell r="J654">
            <v>4731269.7699999996</v>
          </cell>
          <cell r="K654">
            <v>4808914.18</v>
          </cell>
          <cell r="L654">
            <v>100</v>
          </cell>
          <cell r="M654" t="str">
            <v>S</v>
          </cell>
          <cell r="O654" t="str">
            <v>T</v>
          </cell>
          <cell r="P654">
            <v>100</v>
          </cell>
          <cell r="Q654">
            <v>4731269.76</v>
          </cell>
          <cell r="R654">
            <v>9.9999997764825821E-3</v>
          </cell>
        </row>
        <row r="655">
          <cell r="A655">
            <v>6735</v>
          </cell>
          <cell r="B655">
            <v>21238</v>
          </cell>
          <cell r="C655" t="str">
            <v>P</v>
          </cell>
          <cell r="D655" t="str">
            <v>CDI</v>
          </cell>
          <cell r="E655" t="str">
            <v>SWAP CDI</v>
          </cell>
          <cell r="F655" t="str">
            <v>WESTLB FIX TRADITIONAL FIF</v>
          </cell>
          <cell r="G655">
            <v>36749</v>
          </cell>
          <cell r="H655">
            <v>37104</v>
          </cell>
          <cell r="I655">
            <v>2581668</v>
          </cell>
          <cell r="J655">
            <v>2635746.9</v>
          </cell>
          <cell r="K655">
            <v>2997551.36</v>
          </cell>
          <cell r="L655">
            <v>100</v>
          </cell>
          <cell r="M655" t="str">
            <v>S</v>
          </cell>
          <cell r="O655" t="str">
            <v>T</v>
          </cell>
          <cell r="P655">
            <v>100</v>
          </cell>
          <cell r="Q655">
            <v>2635746.89</v>
          </cell>
          <cell r="R655">
            <v>9.9999997764825821E-3</v>
          </cell>
        </row>
        <row r="656">
          <cell r="A656">
            <v>6739</v>
          </cell>
          <cell r="B656">
            <v>21588</v>
          </cell>
          <cell r="C656" t="str">
            <v>P</v>
          </cell>
          <cell r="D656" t="str">
            <v>CDI</v>
          </cell>
          <cell r="E656" t="str">
            <v>SWAP CDI</v>
          </cell>
          <cell r="F656" t="str">
            <v>BITTENCOURT S.A. C.T.V.C.</v>
          </cell>
          <cell r="G656">
            <v>36753</v>
          </cell>
          <cell r="H656">
            <v>36836</v>
          </cell>
          <cell r="I656">
            <v>10271970</v>
          </cell>
          <cell r="J656">
            <v>10474479.119999999</v>
          </cell>
          <cell r="K656">
            <v>10627099.710000001</v>
          </cell>
          <cell r="L656">
            <v>100</v>
          </cell>
          <cell r="M656" t="str">
            <v>S</v>
          </cell>
          <cell r="O656" t="str">
            <v>T</v>
          </cell>
          <cell r="P656">
            <v>100</v>
          </cell>
          <cell r="Q656">
            <v>10474479.109999999</v>
          </cell>
          <cell r="R656">
            <v>9.9999997764825821E-3</v>
          </cell>
        </row>
        <row r="657">
          <cell r="A657">
            <v>6740</v>
          </cell>
          <cell r="C657" t="str">
            <v>P</v>
          </cell>
          <cell r="D657" t="str">
            <v>USDCOM</v>
          </cell>
          <cell r="E657" t="str">
            <v>SWAP USD</v>
          </cell>
          <cell r="F657" t="str">
            <v>MINERAÇÃO SERRA DA FORTALEZA LTDA</v>
          </cell>
          <cell r="G657">
            <v>36753</v>
          </cell>
          <cell r="H657">
            <v>36843</v>
          </cell>
          <cell r="I657">
            <v>1081260</v>
          </cell>
          <cell r="J657">
            <v>1117452.8485000001</v>
          </cell>
          <cell r="K657">
            <v>1125786.8775000002</v>
          </cell>
          <cell r="L657">
            <v>6.15</v>
          </cell>
          <cell r="O657" t="str">
            <v>T</v>
          </cell>
          <cell r="P657">
            <v>7.74</v>
          </cell>
          <cell r="Q657">
            <v>1115237.4664070108</v>
          </cell>
          <cell r="R657">
            <v>2215.3820929892827</v>
          </cell>
        </row>
        <row r="658">
          <cell r="A658">
            <v>6741</v>
          </cell>
          <cell r="C658" t="str">
            <v>P</v>
          </cell>
          <cell r="D658" t="str">
            <v>USDCOM</v>
          </cell>
          <cell r="E658" t="str">
            <v>SWAP USD</v>
          </cell>
          <cell r="F658" t="str">
            <v>INTERBANK S.A. CORR. CÂMBIO, TÍTS. E VALS. MOBILIÁ</v>
          </cell>
          <cell r="G658">
            <v>36754</v>
          </cell>
          <cell r="H658">
            <v>36864</v>
          </cell>
          <cell r="I658">
            <v>18056000</v>
          </cell>
          <cell r="J658">
            <v>18633415.143749997</v>
          </cell>
          <cell r="K658">
            <v>18856459.240277778</v>
          </cell>
          <cell r="L658">
            <v>6.6849999999999996</v>
          </cell>
          <cell r="O658" t="str">
            <v>T</v>
          </cell>
          <cell r="P658">
            <v>7.25</v>
          </cell>
          <cell r="Q658">
            <v>18612780.988807518</v>
          </cell>
          <cell r="R658">
            <v>20634.154942478985</v>
          </cell>
        </row>
        <row r="659">
          <cell r="A659">
            <v>6742</v>
          </cell>
          <cell r="C659" t="str">
            <v>P</v>
          </cell>
          <cell r="D659" t="str">
            <v>USDCOM</v>
          </cell>
          <cell r="E659" t="str">
            <v>SWAP USD</v>
          </cell>
          <cell r="F659" t="str">
            <v>DC CORRETORA DE CÂMBIO, TÍT. VAL. MOB. S.A.</v>
          </cell>
          <cell r="G659">
            <v>36754</v>
          </cell>
          <cell r="H659">
            <v>36864</v>
          </cell>
          <cell r="I659">
            <v>18056000</v>
          </cell>
          <cell r="J659">
            <v>18635147.549999997</v>
          </cell>
          <cell r="K659">
            <v>18860694.01111111</v>
          </cell>
          <cell r="L659">
            <v>6.76</v>
          </cell>
          <cell r="O659" t="str">
            <v>T</v>
          </cell>
          <cell r="P659">
            <v>7.25</v>
          </cell>
          <cell r="Q659">
            <v>18616961.034544326</v>
          </cell>
          <cell r="R659">
            <v>18186.515455670655</v>
          </cell>
        </row>
        <row r="660">
          <cell r="A660">
            <v>6743</v>
          </cell>
          <cell r="B660">
            <v>21727</v>
          </cell>
          <cell r="C660" t="str">
            <v>P</v>
          </cell>
          <cell r="D660" t="str">
            <v>CDI</v>
          </cell>
          <cell r="E660" t="str">
            <v>SWAP CDI</v>
          </cell>
          <cell r="F660" t="str">
            <v>WESTLB FIX DI FUNDO DE INVESTIMENTO FINANCEIRO</v>
          </cell>
          <cell r="G660">
            <v>36754</v>
          </cell>
          <cell r="H660">
            <v>36874</v>
          </cell>
          <cell r="I660">
            <v>10240.299999999999</v>
          </cell>
          <cell r="J660">
            <v>10435.89</v>
          </cell>
          <cell r="K660">
            <v>10762.51</v>
          </cell>
          <cell r="L660">
            <v>100</v>
          </cell>
          <cell r="M660" t="str">
            <v>S</v>
          </cell>
          <cell r="O660" t="str">
            <v>T</v>
          </cell>
          <cell r="P660">
            <v>100</v>
          </cell>
          <cell r="Q660">
            <v>10435.89</v>
          </cell>
          <cell r="R660">
            <v>0</v>
          </cell>
        </row>
        <row r="661">
          <cell r="A661">
            <v>6744</v>
          </cell>
          <cell r="B661">
            <v>21729</v>
          </cell>
          <cell r="C661" t="str">
            <v>P</v>
          </cell>
          <cell r="D661" t="str">
            <v>CDI</v>
          </cell>
          <cell r="E661" t="str">
            <v>SWAP CDI</v>
          </cell>
          <cell r="F661" t="str">
            <v>WESTLB FIX DI FUNDO DE INVESTIMENTO FINANCEIRO</v>
          </cell>
          <cell r="G661">
            <v>36754</v>
          </cell>
          <cell r="H661">
            <v>37057</v>
          </cell>
          <cell r="I661">
            <v>340536.3</v>
          </cell>
          <cell r="J661">
            <v>347040.56</v>
          </cell>
          <cell r="K661">
            <v>386576.04</v>
          </cell>
          <cell r="L661">
            <v>100</v>
          </cell>
          <cell r="M661" t="str">
            <v>S</v>
          </cell>
          <cell r="O661" t="str">
            <v>T</v>
          </cell>
          <cell r="P661">
            <v>100</v>
          </cell>
          <cell r="Q661">
            <v>347040.56</v>
          </cell>
          <cell r="R661">
            <v>0</v>
          </cell>
        </row>
        <row r="662">
          <cell r="A662">
            <v>6745</v>
          </cell>
          <cell r="B662">
            <v>21731</v>
          </cell>
          <cell r="C662" t="str">
            <v>P</v>
          </cell>
          <cell r="D662" t="str">
            <v>CDI</v>
          </cell>
          <cell r="E662" t="str">
            <v>SWAP CDI</v>
          </cell>
          <cell r="F662" t="str">
            <v>WESTLB FIX DI FUNDO DE INVESTIMENTO FINANCEIRO</v>
          </cell>
          <cell r="G662">
            <v>36754</v>
          </cell>
          <cell r="H662">
            <v>37067</v>
          </cell>
          <cell r="I662">
            <v>751454.27</v>
          </cell>
          <cell r="J662">
            <v>765807.09</v>
          </cell>
          <cell r="K662">
            <v>856258.53</v>
          </cell>
          <cell r="L662">
            <v>100</v>
          </cell>
          <cell r="M662" t="str">
            <v>S</v>
          </cell>
          <cell r="O662" t="str">
            <v>T</v>
          </cell>
          <cell r="P662">
            <v>100</v>
          </cell>
          <cell r="Q662">
            <v>765807.08</v>
          </cell>
          <cell r="R662">
            <v>1.0000000009313226E-2</v>
          </cell>
        </row>
        <row r="663">
          <cell r="A663">
            <v>6746</v>
          </cell>
          <cell r="B663">
            <v>21733</v>
          </cell>
          <cell r="C663" t="str">
            <v>P</v>
          </cell>
          <cell r="D663" t="str">
            <v>CDI</v>
          </cell>
          <cell r="E663" t="str">
            <v>SWAP CDI</v>
          </cell>
          <cell r="F663" t="str">
            <v>WESTLB FIX DI FUNDO DE INVESTIMENTO FINANCEIRO</v>
          </cell>
          <cell r="G663">
            <v>36754</v>
          </cell>
          <cell r="H663">
            <v>36886</v>
          </cell>
          <cell r="I663">
            <v>22207.69</v>
          </cell>
          <cell r="J663">
            <v>22631.85</v>
          </cell>
          <cell r="K663">
            <v>23439.86</v>
          </cell>
          <cell r="L663">
            <v>100</v>
          </cell>
          <cell r="M663" t="str">
            <v>S</v>
          </cell>
          <cell r="O663" t="str">
            <v>T</v>
          </cell>
          <cell r="P663">
            <v>100</v>
          </cell>
          <cell r="Q663">
            <v>22631.85</v>
          </cell>
          <cell r="R663">
            <v>0</v>
          </cell>
        </row>
        <row r="664">
          <cell r="A664">
            <v>6749</v>
          </cell>
          <cell r="B664">
            <v>21883</v>
          </cell>
          <cell r="C664" t="str">
            <v>P</v>
          </cell>
          <cell r="D664" t="str">
            <v>CDI</v>
          </cell>
          <cell r="E664" t="str">
            <v>SWAP CDI</v>
          </cell>
          <cell r="F664" t="str">
            <v>WESTLB DI CORPORATE I - FDO. INVEST. FINANCEIRO</v>
          </cell>
          <cell r="G664">
            <v>36755</v>
          </cell>
          <cell r="H664">
            <v>37819</v>
          </cell>
          <cell r="I664">
            <v>397064.13</v>
          </cell>
          <cell r="J664">
            <v>404404.43</v>
          </cell>
          <cell r="K664">
            <v>633303.94999999995</v>
          </cell>
          <cell r="L664">
            <v>100</v>
          </cell>
          <cell r="M664" t="str">
            <v>S</v>
          </cell>
          <cell r="O664" t="str">
            <v>T</v>
          </cell>
          <cell r="P664">
            <v>100</v>
          </cell>
          <cell r="Q664">
            <v>404404.43</v>
          </cell>
          <cell r="R664">
            <v>0</v>
          </cell>
        </row>
        <row r="665">
          <cell r="A665">
            <v>6750</v>
          </cell>
          <cell r="B665">
            <v>21885</v>
          </cell>
          <cell r="C665" t="str">
            <v>P</v>
          </cell>
          <cell r="D665" t="str">
            <v>CDI</v>
          </cell>
          <cell r="E665" t="str">
            <v>SWAP CDI</v>
          </cell>
          <cell r="F665" t="str">
            <v>WESTLB FIX DI TRIPLE A - FUNDO DE INVESTIMENTO FIN</v>
          </cell>
          <cell r="G665">
            <v>36755</v>
          </cell>
          <cell r="H665">
            <v>37819</v>
          </cell>
          <cell r="I665">
            <v>794128.25</v>
          </cell>
          <cell r="J665">
            <v>808808.86</v>
          </cell>
          <cell r="K665">
            <v>1266607.8999999999</v>
          </cell>
          <cell r="L665">
            <v>100</v>
          </cell>
          <cell r="M665" t="str">
            <v>S</v>
          </cell>
          <cell r="O665" t="str">
            <v>T</v>
          </cell>
          <cell r="P665">
            <v>100</v>
          </cell>
          <cell r="Q665">
            <v>808808.86</v>
          </cell>
          <cell r="R665">
            <v>0</v>
          </cell>
        </row>
        <row r="666">
          <cell r="A666">
            <v>6751</v>
          </cell>
          <cell r="B666">
            <v>21887</v>
          </cell>
          <cell r="C666" t="str">
            <v>P</v>
          </cell>
          <cell r="D666" t="str">
            <v>CDI</v>
          </cell>
          <cell r="E666" t="str">
            <v>SWAP CDI</v>
          </cell>
          <cell r="F666" t="str">
            <v>WESTLB FIX TRADITIONAL FIF</v>
          </cell>
          <cell r="G666">
            <v>36755</v>
          </cell>
          <cell r="H666">
            <v>37819</v>
          </cell>
          <cell r="I666">
            <v>1985320.64</v>
          </cell>
          <cell r="J666">
            <v>2022022.17</v>
          </cell>
          <cell r="K666">
            <v>3166519.77</v>
          </cell>
          <cell r="L666">
            <v>100</v>
          </cell>
          <cell r="M666" t="str">
            <v>S</v>
          </cell>
          <cell r="O666" t="str">
            <v>T</v>
          </cell>
          <cell r="P666">
            <v>100</v>
          </cell>
          <cell r="Q666">
            <v>2022022.16</v>
          </cell>
          <cell r="R666">
            <v>1.0000000009313226E-2</v>
          </cell>
        </row>
        <row r="667">
          <cell r="A667">
            <v>6752</v>
          </cell>
          <cell r="B667">
            <v>21889</v>
          </cell>
          <cell r="C667" t="str">
            <v>P</v>
          </cell>
          <cell r="D667" t="str">
            <v>CDI</v>
          </cell>
          <cell r="E667" t="str">
            <v>SWAP CDI</v>
          </cell>
          <cell r="F667" t="str">
            <v>WESTLB FIX DI FUNDO DE INVESTIMENTO FINANCEIRO</v>
          </cell>
          <cell r="G667">
            <v>36755</v>
          </cell>
          <cell r="H667">
            <v>37819</v>
          </cell>
          <cell r="I667">
            <v>3176513.02</v>
          </cell>
          <cell r="J667">
            <v>3235235.47</v>
          </cell>
          <cell r="K667">
            <v>5066431.6399999997</v>
          </cell>
          <cell r="L667">
            <v>100</v>
          </cell>
          <cell r="M667" t="str">
            <v>S</v>
          </cell>
          <cell r="O667" t="str">
            <v>T</v>
          </cell>
          <cell r="P667">
            <v>100</v>
          </cell>
          <cell r="Q667">
            <v>3235235.47</v>
          </cell>
          <cell r="R667">
            <v>0</v>
          </cell>
        </row>
        <row r="668">
          <cell r="A668">
            <v>6753</v>
          </cell>
          <cell r="B668">
            <v>21891</v>
          </cell>
          <cell r="C668" t="str">
            <v>P</v>
          </cell>
          <cell r="D668" t="str">
            <v>CDI</v>
          </cell>
          <cell r="E668" t="str">
            <v>SWAP CDI</v>
          </cell>
          <cell r="F668" t="str">
            <v>WESTLB DI CORPORATE I - FDO. INVEST. FINANCEIRO</v>
          </cell>
          <cell r="G668">
            <v>36755</v>
          </cell>
          <cell r="H668">
            <v>37638</v>
          </cell>
          <cell r="I668">
            <v>22984.080000000002</v>
          </cell>
          <cell r="J668">
            <v>23408.97</v>
          </cell>
          <cell r="K668">
            <v>33777.629999999997</v>
          </cell>
          <cell r="L668">
            <v>100</v>
          </cell>
          <cell r="M668" t="str">
            <v>S</v>
          </cell>
          <cell r="O668" t="str">
            <v>T</v>
          </cell>
          <cell r="P668">
            <v>100</v>
          </cell>
          <cell r="Q668">
            <v>23408.97</v>
          </cell>
          <cell r="R668">
            <v>0</v>
          </cell>
        </row>
        <row r="669">
          <cell r="A669">
            <v>6754</v>
          </cell>
          <cell r="B669">
            <v>21893</v>
          </cell>
          <cell r="C669" t="str">
            <v>P</v>
          </cell>
          <cell r="D669" t="str">
            <v>CDI</v>
          </cell>
          <cell r="E669" t="str">
            <v>SWAP CDI</v>
          </cell>
          <cell r="F669" t="str">
            <v>WESTLB FIX DI TRIPLE A - FUNDO DE INVESTIMENTO FIN</v>
          </cell>
          <cell r="G669">
            <v>36755</v>
          </cell>
          <cell r="H669">
            <v>37638</v>
          </cell>
          <cell r="I669">
            <v>45968.15</v>
          </cell>
          <cell r="J669">
            <v>46817.93</v>
          </cell>
          <cell r="K669">
            <v>67555.240000000005</v>
          </cell>
          <cell r="L669">
            <v>100</v>
          </cell>
          <cell r="M669" t="str">
            <v>S</v>
          </cell>
          <cell r="O669" t="str">
            <v>T</v>
          </cell>
          <cell r="P669">
            <v>100</v>
          </cell>
          <cell r="Q669">
            <v>46817.93</v>
          </cell>
          <cell r="R669">
            <v>0</v>
          </cell>
        </row>
        <row r="670">
          <cell r="A670">
            <v>6755</v>
          </cell>
          <cell r="B670">
            <v>21895</v>
          </cell>
          <cell r="C670" t="str">
            <v>P</v>
          </cell>
          <cell r="D670" t="str">
            <v>CDI</v>
          </cell>
          <cell r="E670" t="str">
            <v>SWAP CDI</v>
          </cell>
          <cell r="F670" t="str">
            <v>WESTLB FIX TRADITIONAL FIF</v>
          </cell>
          <cell r="G670">
            <v>36755</v>
          </cell>
          <cell r="H670">
            <v>37638</v>
          </cell>
          <cell r="I670">
            <v>114920.38</v>
          </cell>
          <cell r="J670">
            <v>117044.85</v>
          </cell>
          <cell r="K670">
            <v>168888.13</v>
          </cell>
          <cell r="L670">
            <v>100</v>
          </cell>
          <cell r="M670" t="str">
            <v>S</v>
          </cell>
          <cell r="O670" t="str">
            <v>T</v>
          </cell>
          <cell r="P670">
            <v>100</v>
          </cell>
          <cell r="Q670">
            <v>117044.84</v>
          </cell>
          <cell r="R670">
            <v>1.0000000009313226E-2</v>
          </cell>
        </row>
        <row r="671">
          <cell r="A671">
            <v>6756</v>
          </cell>
          <cell r="B671">
            <v>21897</v>
          </cell>
          <cell r="C671" t="str">
            <v>P</v>
          </cell>
          <cell r="D671" t="str">
            <v>CDI</v>
          </cell>
          <cell r="E671" t="str">
            <v>SWAP CDI</v>
          </cell>
          <cell r="F671" t="str">
            <v>WESTLB FIX DI FUNDO DE INVESTIMENTO FINANCEIRO</v>
          </cell>
          <cell r="G671">
            <v>36755</v>
          </cell>
          <cell r="H671">
            <v>37638</v>
          </cell>
          <cell r="I671">
            <v>183872.6</v>
          </cell>
          <cell r="J671">
            <v>187271.75</v>
          </cell>
          <cell r="K671">
            <v>270221</v>
          </cell>
          <cell r="L671">
            <v>100</v>
          </cell>
          <cell r="M671" t="str">
            <v>S</v>
          </cell>
          <cell r="O671" t="str">
            <v>T</v>
          </cell>
          <cell r="P671">
            <v>100</v>
          </cell>
          <cell r="Q671">
            <v>187271.75</v>
          </cell>
          <cell r="R671">
            <v>0</v>
          </cell>
        </row>
        <row r="672">
          <cell r="A672">
            <v>6757</v>
          </cell>
          <cell r="B672">
            <v>21899</v>
          </cell>
          <cell r="C672" t="str">
            <v>P</v>
          </cell>
          <cell r="D672" t="str">
            <v>CDI</v>
          </cell>
          <cell r="E672" t="str">
            <v>SWAP CDI</v>
          </cell>
          <cell r="F672" t="str">
            <v>WESTLB FIX DI FUNDO DE INVESTIMENTO FINANCEIRO</v>
          </cell>
          <cell r="G672">
            <v>36755</v>
          </cell>
          <cell r="H672">
            <v>37454</v>
          </cell>
          <cell r="I672">
            <v>193364.33</v>
          </cell>
          <cell r="J672">
            <v>196938.95</v>
          </cell>
          <cell r="K672">
            <v>261176.74</v>
          </cell>
          <cell r="L672">
            <v>100</v>
          </cell>
          <cell r="M672" t="str">
            <v>S</v>
          </cell>
          <cell r="O672" t="str">
            <v>T</v>
          </cell>
          <cell r="P672">
            <v>100</v>
          </cell>
          <cell r="Q672">
            <v>196938.95</v>
          </cell>
          <cell r="R672">
            <v>0</v>
          </cell>
        </row>
        <row r="673">
          <cell r="A673">
            <v>6758</v>
          </cell>
          <cell r="B673">
            <v>21901</v>
          </cell>
          <cell r="C673" t="str">
            <v>P</v>
          </cell>
          <cell r="D673" t="str">
            <v>CDI</v>
          </cell>
          <cell r="E673" t="str">
            <v>SWAP CDI</v>
          </cell>
          <cell r="F673" t="str">
            <v>WESTLB FIX TRADITIONAL FIF</v>
          </cell>
          <cell r="G673">
            <v>36755</v>
          </cell>
          <cell r="H673">
            <v>37454</v>
          </cell>
          <cell r="I673">
            <v>120852.71</v>
          </cell>
          <cell r="J673">
            <v>123086.84</v>
          </cell>
          <cell r="K673">
            <v>163235.46</v>
          </cell>
          <cell r="L673">
            <v>100</v>
          </cell>
          <cell r="M673" t="str">
            <v>S</v>
          </cell>
          <cell r="O673" t="str">
            <v>T</v>
          </cell>
          <cell r="P673">
            <v>100</v>
          </cell>
          <cell r="Q673">
            <v>123086.84</v>
          </cell>
          <cell r="R673">
            <v>0</v>
          </cell>
        </row>
        <row r="674">
          <cell r="A674">
            <v>6759</v>
          </cell>
          <cell r="B674">
            <v>21903</v>
          </cell>
          <cell r="C674" t="str">
            <v>P</v>
          </cell>
          <cell r="D674" t="str">
            <v>CDI</v>
          </cell>
          <cell r="E674" t="str">
            <v>SWAP CDI</v>
          </cell>
          <cell r="F674" t="str">
            <v>WESTLB FIX DI TRIPLE A - FUNDO DE INVESTIMENTO FIN</v>
          </cell>
          <cell r="G674">
            <v>36755</v>
          </cell>
          <cell r="H674">
            <v>37454</v>
          </cell>
          <cell r="I674">
            <v>48341.08</v>
          </cell>
          <cell r="J674">
            <v>49234.73</v>
          </cell>
          <cell r="K674">
            <v>65294.17</v>
          </cell>
          <cell r="L674">
            <v>100</v>
          </cell>
          <cell r="M674" t="str">
            <v>S</v>
          </cell>
          <cell r="O674" t="str">
            <v>T</v>
          </cell>
          <cell r="P674">
            <v>100</v>
          </cell>
          <cell r="Q674">
            <v>49234.720000000001</v>
          </cell>
          <cell r="R674">
            <v>1.0000000002037268E-2</v>
          </cell>
        </row>
        <row r="675">
          <cell r="A675">
            <v>6760</v>
          </cell>
          <cell r="B675">
            <v>21905</v>
          </cell>
          <cell r="C675" t="str">
            <v>P</v>
          </cell>
          <cell r="D675" t="str">
            <v>CDI</v>
          </cell>
          <cell r="E675" t="str">
            <v>SWAP CDI</v>
          </cell>
          <cell r="F675" t="str">
            <v>WESTLB DI CORPORATE I - FDO. INVEST. FINANCEIRO</v>
          </cell>
          <cell r="G675">
            <v>36755</v>
          </cell>
          <cell r="H675">
            <v>37454</v>
          </cell>
          <cell r="I675">
            <v>24170.54</v>
          </cell>
          <cell r="J675">
            <v>24617.360000000001</v>
          </cell>
          <cell r="K675">
            <v>32647.08</v>
          </cell>
          <cell r="L675">
            <v>100</v>
          </cell>
          <cell r="M675" t="str">
            <v>S</v>
          </cell>
          <cell r="O675" t="str">
            <v>T</v>
          </cell>
          <cell r="P675">
            <v>100</v>
          </cell>
          <cell r="Q675">
            <v>24617.35</v>
          </cell>
          <cell r="R675">
            <v>1.0000000002037268E-2</v>
          </cell>
        </row>
        <row r="676">
          <cell r="A676">
            <v>6762</v>
          </cell>
          <cell r="B676">
            <v>21909</v>
          </cell>
          <cell r="C676" t="str">
            <v>P</v>
          </cell>
          <cell r="D676" t="str">
            <v>CDI</v>
          </cell>
          <cell r="E676" t="str">
            <v>SWAP CDI</v>
          </cell>
          <cell r="F676" t="str">
            <v>WESTLB DI CORPORATE I - FDO. INVEST. FINANCEIRO</v>
          </cell>
          <cell r="G676">
            <v>36755</v>
          </cell>
          <cell r="H676">
            <v>37273</v>
          </cell>
          <cell r="I676">
            <v>25397.4</v>
          </cell>
          <cell r="J676">
            <v>25866.9</v>
          </cell>
          <cell r="K676">
            <v>31660.65</v>
          </cell>
          <cell r="L676">
            <v>100</v>
          </cell>
          <cell r="M676" t="str">
            <v>S</v>
          </cell>
          <cell r="O676" t="str">
            <v>T</v>
          </cell>
          <cell r="P676">
            <v>100</v>
          </cell>
          <cell r="Q676">
            <v>25866.9</v>
          </cell>
          <cell r="R676">
            <v>0</v>
          </cell>
        </row>
        <row r="677">
          <cell r="A677">
            <v>6763</v>
          </cell>
          <cell r="B677">
            <v>21911</v>
          </cell>
          <cell r="C677" t="str">
            <v>P</v>
          </cell>
          <cell r="D677" t="str">
            <v>CDI</v>
          </cell>
          <cell r="E677" t="str">
            <v>SWAP CDI</v>
          </cell>
          <cell r="F677" t="str">
            <v>WESTLB FIX DI TRIPLE A - FUNDO DE INVESTIMENTO FIN</v>
          </cell>
          <cell r="G677">
            <v>36755</v>
          </cell>
          <cell r="H677">
            <v>37273</v>
          </cell>
          <cell r="I677">
            <v>50794.81</v>
          </cell>
          <cell r="J677">
            <v>51733.82</v>
          </cell>
          <cell r="K677">
            <v>63321.32</v>
          </cell>
          <cell r="L677">
            <v>100</v>
          </cell>
          <cell r="M677" t="str">
            <v>S</v>
          </cell>
          <cell r="O677" t="str">
            <v>T</v>
          </cell>
          <cell r="P677">
            <v>100</v>
          </cell>
          <cell r="Q677">
            <v>51733.81</v>
          </cell>
          <cell r="R677">
            <v>1.0000000002037268E-2</v>
          </cell>
        </row>
        <row r="678">
          <cell r="A678">
            <v>6764</v>
          </cell>
          <cell r="B678">
            <v>21913</v>
          </cell>
          <cell r="C678" t="str">
            <v>P</v>
          </cell>
          <cell r="D678" t="str">
            <v>CDI</v>
          </cell>
          <cell r="E678" t="str">
            <v>SWAP CDI</v>
          </cell>
          <cell r="F678" t="str">
            <v>WESTLB FIX TRADITIONAL FIF</v>
          </cell>
          <cell r="G678">
            <v>36755</v>
          </cell>
          <cell r="H678">
            <v>37273</v>
          </cell>
          <cell r="I678">
            <v>126987.02</v>
          </cell>
          <cell r="J678">
            <v>129334.55</v>
          </cell>
          <cell r="K678">
            <v>158303.31</v>
          </cell>
          <cell r="L678">
            <v>100</v>
          </cell>
          <cell r="M678" t="str">
            <v>S</v>
          </cell>
          <cell r="O678" t="str">
            <v>T</v>
          </cell>
          <cell r="P678">
            <v>100</v>
          </cell>
          <cell r="Q678">
            <v>129334.55</v>
          </cell>
          <cell r="R678">
            <v>0</v>
          </cell>
        </row>
        <row r="679">
          <cell r="A679">
            <v>6765</v>
          </cell>
          <cell r="B679">
            <v>21915</v>
          </cell>
          <cell r="C679" t="str">
            <v>P</v>
          </cell>
          <cell r="D679" t="str">
            <v>CDI</v>
          </cell>
          <cell r="E679" t="str">
            <v>SWAP CDI</v>
          </cell>
          <cell r="F679" t="str">
            <v>WESTLB FIX DI FUNDO DE INVESTIMENTO FINANCEIRO</v>
          </cell>
          <cell r="G679">
            <v>36755</v>
          </cell>
          <cell r="H679">
            <v>37273</v>
          </cell>
          <cell r="I679">
            <v>203179.23</v>
          </cell>
          <cell r="J679">
            <v>206935.29</v>
          </cell>
          <cell r="K679">
            <v>253285.3</v>
          </cell>
          <cell r="L679">
            <v>100</v>
          </cell>
          <cell r="M679" t="str">
            <v>S</v>
          </cell>
          <cell r="O679" t="str">
            <v>T</v>
          </cell>
          <cell r="P679">
            <v>100</v>
          </cell>
          <cell r="Q679">
            <v>206935.28</v>
          </cell>
          <cell r="R679">
            <v>1.0000000009313226E-2</v>
          </cell>
        </row>
        <row r="680">
          <cell r="A680">
            <v>6766</v>
          </cell>
          <cell r="B680">
            <v>21917</v>
          </cell>
          <cell r="C680" t="str">
            <v>P</v>
          </cell>
          <cell r="D680" t="str">
            <v>CDI</v>
          </cell>
          <cell r="E680" t="str">
            <v>SWAP CDI</v>
          </cell>
          <cell r="F680" t="str">
            <v>WESTLB DI CORPORATE I - FDO. INVEST. FINANCEIRO</v>
          </cell>
          <cell r="G680">
            <v>36755</v>
          </cell>
          <cell r="H680">
            <v>37089</v>
          </cell>
          <cell r="I680">
            <v>26708.45</v>
          </cell>
          <cell r="J680">
            <v>27202.19</v>
          </cell>
          <cell r="K680">
            <v>30722.57</v>
          </cell>
          <cell r="L680">
            <v>100</v>
          </cell>
          <cell r="M680" t="str">
            <v>S</v>
          </cell>
          <cell r="O680" t="str">
            <v>T</v>
          </cell>
          <cell r="P680">
            <v>100</v>
          </cell>
          <cell r="Q680">
            <v>27202.18</v>
          </cell>
          <cell r="R680">
            <v>9.9999999983992893E-3</v>
          </cell>
        </row>
        <row r="681">
          <cell r="A681">
            <v>6767</v>
          </cell>
          <cell r="B681">
            <v>21919</v>
          </cell>
          <cell r="C681" t="str">
            <v>P</v>
          </cell>
          <cell r="D681" t="str">
            <v>CDI</v>
          </cell>
          <cell r="E681" t="str">
            <v>SWAP CDI</v>
          </cell>
          <cell r="F681" t="str">
            <v>WESTLB FIX DI TRIPLE A - FUNDO DE INVESTIMENTO FIN</v>
          </cell>
          <cell r="G681">
            <v>36755</v>
          </cell>
          <cell r="H681">
            <v>37089</v>
          </cell>
          <cell r="I681">
            <v>53416.9</v>
          </cell>
          <cell r="J681">
            <v>54404.38</v>
          </cell>
          <cell r="K681">
            <v>61445.15</v>
          </cell>
          <cell r="L681">
            <v>100</v>
          </cell>
          <cell r="M681" t="str">
            <v>S</v>
          </cell>
          <cell r="O681" t="str">
            <v>T</v>
          </cell>
          <cell r="P681">
            <v>100</v>
          </cell>
          <cell r="Q681">
            <v>54404.38</v>
          </cell>
          <cell r="R681">
            <v>0</v>
          </cell>
        </row>
        <row r="682">
          <cell r="A682">
            <v>6768</v>
          </cell>
          <cell r="B682">
            <v>21921</v>
          </cell>
          <cell r="C682" t="str">
            <v>P</v>
          </cell>
          <cell r="D682" t="str">
            <v>CDI</v>
          </cell>
          <cell r="E682" t="str">
            <v>SWAP CDI</v>
          </cell>
          <cell r="F682" t="str">
            <v>WESTLB FIX TRADITIONAL FIF</v>
          </cell>
          <cell r="G682">
            <v>36755</v>
          </cell>
          <cell r="H682">
            <v>37089</v>
          </cell>
          <cell r="I682">
            <v>133542.24</v>
          </cell>
          <cell r="J682">
            <v>136010.96</v>
          </cell>
          <cell r="K682">
            <v>153612.88</v>
          </cell>
          <cell r="L682">
            <v>100</v>
          </cell>
          <cell r="M682" t="str">
            <v>S</v>
          </cell>
          <cell r="O682" t="str">
            <v>T</v>
          </cell>
          <cell r="P682">
            <v>100</v>
          </cell>
          <cell r="Q682">
            <v>136010.95000000001</v>
          </cell>
          <cell r="R682">
            <v>9.9999999802093953E-3</v>
          </cell>
        </row>
        <row r="683">
          <cell r="A683">
            <v>6769</v>
          </cell>
          <cell r="B683">
            <v>21923</v>
          </cell>
          <cell r="C683" t="str">
            <v>P</v>
          </cell>
          <cell r="D683" t="str">
            <v>CDI</v>
          </cell>
          <cell r="E683" t="str">
            <v>SWAP CDI</v>
          </cell>
          <cell r="F683" t="str">
            <v>WESTLB FIX DI FUNDO DE INVESTIMENTO FINANCEIRO</v>
          </cell>
          <cell r="G683">
            <v>36755</v>
          </cell>
          <cell r="H683">
            <v>37089</v>
          </cell>
          <cell r="I683">
            <v>213667.59</v>
          </cell>
          <cell r="J683">
            <v>217617.54</v>
          </cell>
          <cell r="K683">
            <v>245780.62</v>
          </cell>
          <cell r="L683">
            <v>100</v>
          </cell>
          <cell r="M683" t="str">
            <v>S</v>
          </cell>
          <cell r="O683" t="str">
            <v>T</v>
          </cell>
          <cell r="P683">
            <v>100</v>
          </cell>
          <cell r="Q683">
            <v>217617.53</v>
          </cell>
          <cell r="R683">
            <v>1.0000000009313226E-2</v>
          </cell>
        </row>
        <row r="684">
          <cell r="A684">
            <v>6770</v>
          </cell>
          <cell r="B684">
            <v>21925</v>
          </cell>
          <cell r="C684" t="str">
            <v>P</v>
          </cell>
          <cell r="D684" t="str">
            <v>CDI</v>
          </cell>
          <cell r="E684" t="str">
            <v>SWAP CDI</v>
          </cell>
          <cell r="F684" t="str">
            <v>WESTLB DI CORPORATE I - FDO. INVEST. FINANCEIRO</v>
          </cell>
          <cell r="G684">
            <v>36755</v>
          </cell>
          <cell r="H684">
            <v>36908</v>
          </cell>
          <cell r="I684">
            <v>28064.13</v>
          </cell>
          <cell r="J684">
            <v>28582.93</v>
          </cell>
          <cell r="K684">
            <v>29876.33</v>
          </cell>
          <cell r="L684">
            <v>100</v>
          </cell>
          <cell r="M684" t="str">
            <v>S</v>
          </cell>
          <cell r="O684" t="str">
            <v>T</v>
          </cell>
          <cell r="P684">
            <v>100</v>
          </cell>
          <cell r="Q684">
            <v>28582.93</v>
          </cell>
          <cell r="R684">
            <v>0</v>
          </cell>
        </row>
        <row r="685">
          <cell r="A685">
            <v>6771</v>
          </cell>
          <cell r="B685">
            <v>21927</v>
          </cell>
          <cell r="C685" t="str">
            <v>P</v>
          </cell>
          <cell r="D685" t="str">
            <v>CDI</v>
          </cell>
          <cell r="E685" t="str">
            <v>SWAP CDI</v>
          </cell>
          <cell r="F685" t="str">
            <v>WESTLB FIX DI TRIPLE A - FUNDO DE INVESTIMENTO FIN</v>
          </cell>
          <cell r="G685">
            <v>36755</v>
          </cell>
          <cell r="H685">
            <v>36908</v>
          </cell>
          <cell r="I685">
            <v>56128.26</v>
          </cell>
          <cell r="J685">
            <v>57165.87</v>
          </cell>
          <cell r="K685">
            <v>59752.67</v>
          </cell>
          <cell r="L685">
            <v>100</v>
          </cell>
          <cell r="M685" t="str">
            <v>S</v>
          </cell>
          <cell r="O685" t="str">
            <v>T</v>
          </cell>
          <cell r="P685">
            <v>100</v>
          </cell>
          <cell r="Q685">
            <v>57165.87</v>
          </cell>
          <cell r="R685">
            <v>0</v>
          </cell>
        </row>
        <row r="686">
          <cell r="A686">
            <v>6772</v>
          </cell>
          <cell r="B686">
            <v>21929</v>
          </cell>
          <cell r="C686" t="str">
            <v>P</v>
          </cell>
          <cell r="D686" t="str">
            <v>CDI</v>
          </cell>
          <cell r="E686" t="str">
            <v>SWAP CDI</v>
          </cell>
          <cell r="F686" t="str">
            <v>WESTLB FIX TRADITIONAL FIF</v>
          </cell>
          <cell r="G686">
            <v>36755</v>
          </cell>
          <cell r="H686">
            <v>36908</v>
          </cell>
          <cell r="I686">
            <v>140320.65</v>
          </cell>
          <cell r="J686">
            <v>142914.68</v>
          </cell>
          <cell r="K686">
            <v>149381.67000000001</v>
          </cell>
          <cell r="L686">
            <v>100</v>
          </cell>
          <cell r="M686" t="str">
            <v>S</v>
          </cell>
          <cell r="O686" t="str">
            <v>T</v>
          </cell>
          <cell r="P686">
            <v>100</v>
          </cell>
          <cell r="Q686">
            <v>142914.67000000001</v>
          </cell>
          <cell r="R686">
            <v>9.9999999802093953E-3</v>
          </cell>
        </row>
        <row r="687">
          <cell r="A687">
            <v>6773</v>
          </cell>
          <cell r="B687">
            <v>21931</v>
          </cell>
          <cell r="C687" t="str">
            <v>P</v>
          </cell>
          <cell r="D687" t="str">
            <v>CDI</v>
          </cell>
          <cell r="E687" t="str">
            <v>SWAP CDI</v>
          </cell>
          <cell r="F687" t="str">
            <v>WESTLB FIX DI FUNDO DE INVESTIMENTO FINANCEIRO</v>
          </cell>
          <cell r="G687">
            <v>36755</v>
          </cell>
          <cell r="H687">
            <v>36908</v>
          </cell>
          <cell r="I687">
            <v>224513.05</v>
          </cell>
          <cell r="J687">
            <v>228663.49</v>
          </cell>
          <cell r="K687">
            <v>239010.68</v>
          </cell>
          <cell r="L687">
            <v>100</v>
          </cell>
          <cell r="M687" t="str">
            <v>S</v>
          </cell>
          <cell r="O687" t="str">
            <v>T</v>
          </cell>
          <cell r="P687">
            <v>100</v>
          </cell>
          <cell r="Q687">
            <v>228663.49</v>
          </cell>
          <cell r="R687">
            <v>0</v>
          </cell>
        </row>
        <row r="688">
          <cell r="A688">
            <v>6774</v>
          </cell>
          <cell r="C688" t="str">
            <v>P</v>
          </cell>
          <cell r="D688" t="str">
            <v>USDCOM</v>
          </cell>
          <cell r="E688" t="str">
            <v>SWAP USD</v>
          </cell>
          <cell r="F688" t="str">
            <v>SIEMENS LTDA</v>
          </cell>
          <cell r="G688">
            <v>36755</v>
          </cell>
          <cell r="H688">
            <v>36997</v>
          </cell>
          <cell r="I688">
            <v>18070000</v>
          </cell>
          <cell r="J688">
            <v>18649520.105555553</v>
          </cell>
          <cell r="K688">
            <v>19416860.580555554</v>
          </cell>
          <cell r="L688">
            <v>7.55</v>
          </cell>
          <cell r="O688" t="str">
            <v>T</v>
          </cell>
          <cell r="P688">
            <v>7.73</v>
          </cell>
          <cell r="Q688">
            <v>18625062.364627138</v>
          </cell>
          <cell r="R688">
            <v>24457.740928415209</v>
          </cell>
        </row>
        <row r="689">
          <cell r="A689">
            <v>6775</v>
          </cell>
          <cell r="B689">
            <v>21935</v>
          </cell>
          <cell r="C689" t="str">
            <v>P</v>
          </cell>
          <cell r="D689" t="str">
            <v>CDI</v>
          </cell>
          <cell r="E689" t="str">
            <v>SWAP CDI</v>
          </cell>
          <cell r="F689" t="str">
            <v>WESTLB FIX DI FUNDO DE INVESTIMENTO FINANCEIRO</v>
          </cell>
          <cell r="G689">
            <v>36755</v>
          </cell>
          <cell r="H689">
            <v>37067</v>
          </cell>
          <cell r="I689">
            <v>1126.95</v>
          </cell>
          <cell r="J689">
            <v>1147.78</v>
          </cell>
          <cell r="K689">
            <v>1283.3499999999999</v>
          </cell>
          <cell r="L689">
            <v>100</v>
          </cell>
          <cell r="M689" t="str">
            <v>S</v>
          </cell>
          <cell r="O689" t="str">
            <v>T</v>
          </cell>
          <cell r="P689">
            <v>100</v>
          </cell>
          <cell r="Q689">
            <v>1147.78</v>
          </cell>
          <cell r="R689">
            <v>0</v>
          </cell>
        </row>
        <row r="690">
          <cell r="A690">
            <v>6776</v>
          </cell>
          <cell r="B690">
            <v>22074</v>
          </cell>
          <cell r="C690" t="str">
            <v>P</v>
          </cell>
          <cell r="D690" t="str">
            <v>CDI</v>
          </cell>
          <cell r="E690" t="str">
            <v>SWAP CDI</v>
          </cell>
          <cell r="F690" t="str">
            <v>BANCO GERDAU S.A.</v>
          </cell>
          <cell r="G690">
            <v>36756</v>
          </cell>
          <cell r="H690">
            <v>36812</v>
          </cell>
          <cell r="I690">
            <v>3410000</v>
          </cell>
          <cell r="J690">
            <v>3470945.29</v>
          </cell>
          <cell r="K690">
            <v>3489827.83</v>
          </cell>
          <cell r="L690">
            <v>100</v>
          </cell>
          <cell r="M690" t="str">
            <v>S</v>
          </cell>
          <cell r="O690" t="str">
            <v>T</v>
          </cell>
          <cell r="P690">
            <v>100</v>
          </cell>
          <cell r="Q690">
            <v>3470945.28</v>
          </cell>
          <cell r="R690">
            <v>1.0000000242143869E-2</v>
          </cell>
        </row>
        <row r="691">
          <cell r="A691">
            <v>6777</v>
          </cell>
          <cell r="B691">
            <v>22076</v>
          </cell>
          <cell r="C691" t="str">
            <v>P</v>
          </cell>
          <cell r="D691" t="str">
            <v>CDI</v>
          </cell>
          <cell r="E691" t="str">
            <v>SWAP CDI</v>
          </cell>
          <cell r="F691" t="str">
            <v>BANCO GERDAU S.A.</v>
          </cell>
          <cell r="G691">
            <v>36756</v>
          </cell>
          <cell r="H691">
            <v>36839</v>
          </cell>
          <cell r="I691">
            <v>1214000</v>
          </cell>
          <cell r="J691">
            <v>1235697.24</v>
          </cell>
          <cell r="K691">
            <v>1255976.1499999999</v>
          </cell>
          <cell r="L691">
            <v>100</v>
          </cell>
          <cell r="M691" t="str">
            <v>S</v>
          </cell>
          <cell r="O691" t="str">
            <v>T</v>
          </cell>
          <cell r="P691">
            <v>100</v>
          </cell>
          <cell r="Q691">
            <v>1235697.24</v>
          </cell>
          <cell r="R691">
            <v>0</v>
          </cell>
        </row>
        <row r="692">
          <cell r="A692">
            <v>6779</v>
          </cell>
          <cell r="C692" t="str">
            <v>P</v>
          </cell>
          <cell r="D692" t="str">
            <v>USDCOM</v>
          </cell>
          <cell r="E692" t="str">
            <v>SWAP USD</v>
          </cell>
          <cell r="F692" t="str">
            <v>PHILIPS DO BRASIL LTDA</v>
          </cell>
          <cell r="G692">
            <v>36756</v>
          </cell>
          <cell r="H692">
            <v>36860</v>
          </cell>
          <cell r="I692">
            <v>232498.87</v>
          </cell>
          <cell r="J692">
            <v>237419.68494308132</v>
          </cell>
          <cell r="K692">
            <v>237419.68494308132</v>
          </cell>
          <cell r="L692">
            <v>0</v>
          </cell>
          <cell r="O692" t="str">
            <v>T</v>
          </cell>
          <cell r="P692">
            <v>7.39</v>
          </cell>
          <cell r="Q692">
            <v>234482.47105277647</v>
          </cell>
          <cell r="R692">
            <v>2937.2138903048472</v>
          </cell>
        </row>
        <row r="693">
          <cell r="A693">
            <v>6780</v>
          </cell>
          <cell r="C693" t="str">
            <v>P</v>
          </cell>
          <cell r="D693" t="str">
            <v>USDCOM</v>
          </cell>
          <cell r="E693" t="str">
            <v>SWAP USD</v>
          </cell>
          <cell r="F693" t="str">
            <v>PHILIPS DO BRASIL LTDA</v>
          </cell>
          <cell r="G693">
            <v>36756</v>
          </cell>
          <cell r="H693">
            <v>36922</v>
          </cell>
          <cell r="I693">
            <v>1457679.92</v>
          </cell>
          <cell r="J693">
            <v>1488531.5672900088</v>
          </cell>
          <cell r="K693">
            <v>1488531.5672900088</v>
          </cell>
          <cell r="L693">
            <v>0</v>
          </cell>
          <cell r="O693" t="str">
            <v>T</v>
          </cell>
          <cell r="P693">
            <v>7.49</v>
          </cell>
          <cell r="Q693">
            <v>1451367.1019431655</v>
          </cell>
          <cell r="R693">
            <v>37164.465346843237</v>
          </cell>
        </row>
        <row r="694">
          <cell r="A694">
            <v>6781</v>
          </cell>
          <cell r="C694" t="str">
            <v>P</v>
          </cell>
          <cell r="D694" t="str">
            <v>USDCOM</v>
          </cell>
          <cell r="E694" t="str">
            <v>SWAP USD</v>
          </cell>
          <cell r="F694" t="str">
            <v>PHILIPS DO BRASIL LTDA</v>
          </cell>
          <cell r="G694">
            <v>36756</v>
          </cell>
          <cell r="H694">
            <v>37042</v>
          </cell>
          <cell r="I694">
            <v>380750.72</v>
          </cell>
          <cell r="J694">
            <v>388809.27027409372</v>
          </cell>
          <cell r="K694">
            <v>388809.27027409372</v>
          </cell>
          <cell r="L694">
            <v>0</v>
          </cell>
          <cell r="O694" t="str">
            <v>T</v>
          </cell>
          <cell r="P694">
            <v>8.0299999999999994</v>
          </cell>
          <cell r="Q694">
            <v>368822.72414028912</v>
          </cell>
          <cell r="R694">
            <v>19986.546133804601</v>
          </cell>
        </row>
        <row r="695">
          <cell r="A695">
            <v>6782</v>
          </cell>
          <cell r="B695">
            <v>22176</v>
          </cell>
          <cell r="C695" t="str">
            <v>P</v>
          </cell>
          <cell r="D695" t="str">
            <v>CDI</v>
          </cell>
          <cell r="E695" t="str">
            <v>SWAP CDI</v>
          </cell>
          <cell r="F695" t="str">
            <v>WESTLB FIX DI TRIPLE A - FUNDO DE INVESTIMENTO FIN</v>
          </cell>
          <cell r="G695">
            <v>36759</v>
          </cell>
          <cell r="H695">
            <v>36886</v>
          </cell>
          <cell r="I695">
            <v>23157.05</v>
          </cell>
          <cell r="J695">
            <v>23556.7</v>
          </cell>
          <cell r="K695">
            <v>24397.73</v>
          </cell>
          <cell r="L695">
            <v>100</v>
          </cell>
          <cell r="M695" t="str">
            <v>S</v>
          </cell>
          <cell r="O695" t="str">
            <v>T</v>
          </cell>
          <cell r="P695">
            <v>100</v>
          </cell>
          <cell r="Q695">
            <v>23556.7</v>
          </cell>
          <cell r="R695">
            <v>0</v>
          </cell>
        </row>
        <row r="696">
          <cell r="A696">
            <v>6783</v>
          </cell>
          <cell r="B696">
            <v>22178</v>
          </cell>
          <cell r="C696" t="str">
            <v>P</v>
          </cell>
          <cell r="D696" t="str">
            <v>CDI</v>
          </cell>
          <cell r="E696" t="str">
            <v>SWAP CDI</v>
          </cell>
          <cell r="F696" t="str">
            <v>WESTLB FIX TRADITIONAL FIF</v>
          </cell>
          <cell r="G696">
            <v>36759</v>
          </cell>
          <cell r="H696">
            <v>36886</v>
          </cell>
          <cell r="I696">
            <v>46661.46</v>
          </cell>
          <cell r="J696">
            <v>47466.77</v>
          </cell>
          <cell r="K696">
            <v>49161.440000000002</v>
          </cell>
          <cell r="L696">
            <v>100</v>
          </cell>
          <cell r="M696" t="str">
            <v>S</v>
          </cell>
          <cell r="O696" t="str">
            <v>T</v>
          </cell>
          <cell r="P696">
            <v>100</v>
          </cell>
          <cell r="Q696">
            <v>47466.77</v>
          </cell>
          <cell r="R696">
            <v>0</v>
          </cell>
        </row>
        <row r="697">
          <cell r="A697">
            <v>6784</v>
          </cell>
          <cell r="B697">
            <v>22180</v>
          </cell>
          <cell r="C697" t="str">
            <v>P</v>
          </cell>
          <cell r="D697" t="str">
            <v>CDI</v>
          </cell>
          <cell r="E697" t="str">
            <v>SWAP CDI</v>
          </cell>
          <cell r="F697" t="str">
            <v>WESTLB DERIVATIVE FIF</v>
          </cell>
          <cell r="G697">
            <v>36759</v>
          </cell>
          <cell r="H697">
            <v>36886</v>
          </cell>
          <cell r="I697">
            <v>24054.39</v>
          </cell>
          <cell r="J697">
            <v>24469.53</v>
          </cell>
          <cell r="K697">
            <v>25343.15</v>
          </cell>
          <cell r="L697">
            <v>100</v>
          </cell>
          <cell r="M697" t="str">
            <v>S</v>
          </cell>
          <cell r="O697" t="str">
            <v>T</v>
          </cell>
          <cell r="P697">
            <v>100</v>
          </cell>
          <cell r="Q697">
            <v>24469.53</v>
          </cell>
          <cell r="R697">
            <v>0</v>
          </cell>
        </row>
        <row r="698">
          <cell r="A698">
            <v>6786</v>
          </cell>
          <cell r="B698">
            <v>22182</v>
          </cell>
          <cell r="C698" t="str">
            <v>P</v>
          </cell>
          <cell r="D698" t="str">
            <v>CDI</v>
          </cell>
          <cell r="E698" t="str">
            <v>SWAP CDI</v>
          </cell>
          <cell r="F698" t="str">
            <v>WESTLB FIX TRADITIONAL FIF</v>
          </cell>
          <cell r="G698">
            <v>36759</v>
          </cell>
          <cell r="H698">
            <v>37067</v>
          </cell>
          <cell r="I698">
            <v>1579555</v>
          </cell>
          <cell r="J698">
            <v>1606815.93</v>
          </cell>
          <cell r="K698">
            <v>1796601.09</v>
          </cell>
          <cell r="L698">
            <v>100</v>
          </cell>
          <cell r="M698" t="str">
            <v>S</v>
          </cell>
          <cell r="O698" t="str">
            <v>T</v>
          </cell>
          <cell r="P698">
            <v>100</v>
          </cell>
          <cell r="Q698">
            <v>1606815.93</v>
          </cell>
          <cell r="R698">
            <v>0</v>
          </cell>
        </row>
        <row r="699">
          <cell r="A699">
            <v>6787</v>
          </cell>
          <cell r="B699">
            <v>22184</v>
          </cell>
          <cell r="C699" t="str">
            <v>P</v>
          </cell>
          <cell r="D699" t="str">
            <v>CDI</v>
          </cell>
          <cell r="E699" t="str">
            <v>SWAP CDI</v>
          </cell>
          <cell r="F699" t="str">
            <v>WESTLB DERIVATIVE FIF</v>
          </cell>
          <cell r="G699">
            <v>36759</v>
          </cell>
          <cell r="H699">
            <v>37067</v>
          </cell>
          <cell r="I699">
            <v>814530.53</v>
          </cell>
          <cell r="J699">
            <v>828588.19</v>
          </cell>
          <cell r="K699">
            <v>926454.87</v>
          </cell>
          <cell r="L699">
            <v>100</v>
          </cell>
          <cell r="M699" t="str">
            <v>S</v>
          </cell>
          <cell r="O699" t="str">
            <v>T</v>
          </cell>
          <cell r="P699">
            <v>100</v>
          </cell>
          <cell r="Q699">
            <v>828588.19</v>
          </cell>
          <cell r="R699">
            <v>0</v>
          </cell>
        </row>
        <row r="700">
          <cell r="A700">
            <v>6788</v>
          </cell>
          <cell r="B700">
            <v>22186</v>
          </cell>
          <cell r="C700" t="str">
            <v>P</v>
          </cell>
          <cell r="D700" t="str">
            <v>CDI</v>
          </cell>
          <cell r="E700" t="str">
            <v>SWAP CDI</v>
          </cell>
          <cell r="F700" t="str">
            <v>WESTLB FIX DI TRIPLE A - FUNDO DE INVESTIMENTO FIN</v>
          </cell>
          <cell r="G700">
            <v>36759</v>
          </cell>
          <cell r="H700">
            <v>37067</v>
          </cell>
          <cell r="I700">
            <v>784082.32</v>
          </cell>
          <cell r="J700">
            <v>797614.49</v>
          </cell>
          <cell r="K700">
            <v>891822.79</v>
          </cell>
          <cell r="L700">
            <v>100</v>
          </cell>
          <cell r="M700" t="str">
            <v>S</v>
          </cell>
          <cell r="O700" t="str">
            <v>T</v>
          </cell>
          <cell r="P700">
            <v>100</v>
          </cell>
          <cell r="Q700">
            <v>797614.49</v>
          </cell>
          <cell r="R700">
            <v>0</v>
          </cell>
        </row>
        <row r="701">
          <cell r="A701">
            <v>6795</v>
          </cell>
          <cell r="B701">
            <v>22722</v>
          </cell>
          <cell r="C701" t="str">
            <v>P</v>
          </cell>
          <cell r="D701" t="str">
            <v>CDI</v>
          </cell>
          <cell r="E701" t="str">
            <v>SWAP CDI</v>
          </cell>
          <cell r="F701" t="str">
            <v>CITIPENSION FUNDO DE INVEST. FINANCEIRO</v>
          </cell>
          <cell r="G701">
            <v>36763</v>
          </cell>
          <cell r="H701">
            <v>37000</v>
          </cell>
          <cell r="I701">
            <v>47272915.75</v>
          </cell>
          <cell r="J701">
            <v>47978939.520000003</v>
          </cell>
          <cell r="K701">
            <v>52186458.060000002</v>
          </cell>
          <cell r="L701">
            <v>100.8</v>
          </cell>
          <cell r="M701" t="str">
            <v>C</v>
          </cell>
          <cell r="O701" t="str">
            <v>T</v>
          </cell>
          <cell r="P701">
            <v>100</v>
          </cell>
          <cell r="Q701">
            <v>48010949.520000003</v>
          </cell>
          <cell r="R701">
            <v>-32010</v>
          </cell>
        </row>
        <row r="702">
          <cell r="A702">
            <v>6796</v>
          </cell>
          <cell r="B702">
            <v>22724</v>
          </cell>
          <cell r="C702" t="str">
            <v>P</v>
          </cell>
          <cell r="D702" t="str">
            <v>CDI</v>
          </cell>
          <cell r="E702" t="str">
            <v>SWAP CDI</v>
          </cell>
          <cell r="F702" t="str">
            <v>CITIPENSION FUNDO DE INVEST. FINANCEIRO</v>
          </cell>
          <cell r="G702">
            <v>36763</v>
          </cell>
          <cell r="H702">
            <v>36818</v>
          </cell>
          <cell r="I702">
            <v>1407243.89</v>
          </cell>
          <cell r="J702">
            <v>1428261.16</v>
          </cell>
          <cell r="K702">
            <v>1439586.17</v>
          </cell>
          <cell r="L702">
            <v>100.8</v>
          </cell>
          <cell r="M702" t="str">
            <v>C</v>
          </cell>
          <cell r="O702" t="str">
            <v>T</v>
          </cell>
          <cell r="P702">
            <v>100</v>
          </cell>
          <cell r="Q702">
            <v>1428350.66</v>
          </cell>
          <cell r="R702">
            <v>-89.5</v>
          </cell>
        </row>
        <row r="703">
          <cell r="A703">
            <v>6801</v>
          </cell>
          <cell r="B703">
            <v>22972</v>
          </cell>
          <cell r="C703" t="str">
            <v>P</v>
          </cell>
          <cell r="D703" t="str">
            <v>CDI</v>
          </cell>
          <cell r="E703" t="str">
            <v>SWAP CDI</v>
          </cell>
          <cell r="F703" t="str">
            <v>BITTENCOURT S.A. C.T.V.C.</v>
          </cell>
          <cell r="G703">
            <v>36767</v>
          </cell>
          <cell r="H703">
            <v>37126</v>
          </cell>
          <cell r="I703">
            <v>4000000</v>
          </cell>
          <cell r="J703">
            <v>4054369.1</v>
          </cell>
          <cell r="K703">
            <v>4657770.95</v>
          </cell>
          <cell r="L703">
            <v>100</v>
          </cell>
          <cell r="M703" t="str">
            <v>S</v>
          </cell>
          <cell r="O703" t="str">
            <v>T</v>
          </cell>
          <cell r="P703">
            <v>100</v>
          </cell>
          <cell r="Q703">
            <v>4054369.1</v>
          </cell>
          <cell r="R703">
            <v>0</v>
          </cell>
        </row>
        <row r="704">
          <cell r="A704">
            <v>6803</v>
          </cell>
          <cell r="C704" t="str">
            <v>P</v>
          </cell>
          <cell r="D704" t="str">
            <v>USDCOM</v>
          </cell>
          <cell r="E704" t="str">
            <v>SWAP USD</v>
          </cell>
          <cell r="F704" t="str">
            <v>RHODIA BRASIL LTDA</v>
          </cell>
          <cell r="G704">
            <v>36768</v>
          </cell>
          <cell r="H704">
            <v>36801</v>
          </cell>
          <cell r="I704">
            <v>46789950</v>
          </cell>
          <cell r="J704">
            <v>47121450</v>
          </cell>
          <cell r="K704">
            <v>47121450</v>
          </cell>
          <cell r="L704">
            <v>0</v>
          </cell>
          <cell r="O704" t="str">
            <v>T</v>
          </cell>
          <cell r="P704">
            <v>51.94</v>
          </cell>
          <cell r="Q704">
            <v>46985881.588349998</v>
          </cell>
          <cell r="R704">
            <v>135568.411650002</v>
          </cell>
        </row>
        <row r="705">
          <cell r="A705">
            <v>6805</v>
          </cell>
          <cell r="C705" t="str">
            <v>P</v>
          </cell>
          <cell r="D705" t="str">
            <v>USDCOM</v>
          </cell>
          <cell r="E705" t="str">
            <v>SWAP USD</v>
          </cell>
          <cell r="F705" t="str">
            <v>RHODIA BRASIL LTDA</v>
          </cell>
          <cell r="G705">
            <v>36769</v>
          </cell>
          <cell r="H705">
            <v>36801</v>
          </cell>
          <cell r="I705">
            <v>77600750</v>
          </cell>
          <cell r="J705">
            <v>78535750</v>
          </cell>
          <cell r="K705">
            <v>78535750</v>
          </cell>
          <cell r="L705">
            <v>0</v>
          </cell>
          <cell r="O705" t="str">
            <v>T</v>
          </cell>
          <cell r="P705">
            <v>51.94</v>
          </cell>
          <cell r="Q705">
            <v>78309802.647249997</v>
          </cell>
          <cell r="R705">
            <v>225947.35275000334</v>
          </cell>
        </row>
        <row r="706">
          <cell r="A706">
            <v>6806</v>
          </cell>
          <cell r="C706" t="str">
            <v>P</v>
          </cell>
          <cell r="D706" t="str">
            <v>USDCOM</v>
          </cell>
          <cell r="E706" t="str">
            <v>SWAP USD</v>
          </cell>
          <cell r="F706" t="str">
            <v>RHODIA BRASIL LTDA</v>
          </cell>
          <cell r="G706">
            <v>36769</v>
          </cell>
          <cell r="H706">
            <v>36801</v>
          </cell>
          <cell r="I706">
            <v>7303600</v>
          </cell>
          <cell r="J706">
            <v>7391600</v>
          </cell>
          <cell r="K706">
            <v>7391600</v>
          </cell>
          <cell r="L706">
            <v>0</v>
          </cell>
          <cell r="O706" t="str">
            <v>T</v>
          </cell>
          <cell r="P706">
            <v>51.94</v>
          </cell>
          <cell r="Q706">
            <v>7370334.3668000009</v>
          </cell>
          <cell r="R706">
            <v>21265.633199999109</v>
          </cell>
        </row>
        <row r="707">
          <cell r="A707">
            <v>6807</v>
          </cell>
          <cell r="C707" t="str">
            <v>P</v>
          </cell>
          <cell r="D707" t="str">
            <v>PRÉ</v>
          </cell>
          <cell r="E707" t="str">
            <v>SWAP PRÉ</v>
          </cell>
          <cell r="F707" t="str">
            <v>RHODIA-STER FIBRAS E RESINAS LTDA</v>
          </cell>
          <cell r="G707">
            <v>36769</v>
          </cell>
          <cell r="H707">
            <v>36801</v>
          </cell>
          <cell r="I707">
            <v>84904350</v>
          </cell>
          <cell r="J707">
            <v>85449155.579482734</v>
          </cell>
          <cell r="K707">
            <v>85485600.001072615</v>
          </cell>
          <cell r="L707">
            <v>7.9776834000000001</v>
          </cell>
          <cell r="M707" t="str">
            <v>S</v>
          </cell>
          <cell r="O707" t="str">
            <v>T</v>
          </cell>
          <cell r="P707">
            <v>11.52</v>
          </cell>
          <cell r="Q707">
            <v>85433838.47027196</v>
          </cell>
          <cell r="R707">
            <v>15317.109210774302</v>
          </cell>
        </row>
        <row r="708">
          <cell r="A708">
            <v>6808</v>
          </cell>
          <cell r="B708">
            <v>23239</v>
          </cell>
          <cell r="C708" t="str">
            <v>P</v>
          </cell>
          <cell r="D708" t="str">
            <v>CDI</v>
          </cell>
          <cell r="E708" t="str">
            <v>SWAP CDI</v>
          </cell>
          <cell r="F708" t="str">
            <v>INTRA S.A. CORRETORA DE CÂMBIO E VALORES</v>
          </cell>
          <cell r="G708">
            <v>36769</v>
          </cell>
          <cell r="H708">
            <v>36942</v>
          </cell>
          <cell r="I708">
            <v>3072379.44</v>
          </cell>
          <cell r="J708">
            <v>3110652.35</v>
          </cell>
          <cell r="K708">
            <v>3301193.58</v>
          </cell>
          <cell r="L708">
            <v>100.7</v>
          </cell>
          <cell r="M708" t="str">
            <v>S</v>
          </cell>
          <cell r="O708" t="str">
            <v>T</v>
          </cell>
          <cell r="P708">
            <v>100</v>
          </cell>
          <cell r="Q708">
            <v>3111937.75</v>
          </cell>
          <cell r="R708">
            <v>-1285.3999999999069</v>
          </cell>
        </row>
        <row r="709">
          <cell r="A709">
            <v>6812</v>
          </cell>
          <cell r="B709">
            <v>23376</v>
          </cell>
          <cell r="C709" t="str">
            <v>P</v>
          </cell>
          <cell r="D709" t="str">
            <v>CDI</v>
          </cell>
          <cell r="E709" t="str">
            <v>SWAP CDI</v>
          </cell>
          <cell r="F709" t="str">
            <v>INTERBANK S.A. CORR. CÂMBIO, TÍTS. E VALS. MOBILIÁ</v>
          </cell>
          <cell r="G709">
            <v>36770</v>
          </cell>
          <cell r="H709">
            <v>36955</v>
          </cell>
          <cell r="I709">
            <v>9117000</v>
          </cell>
          <cell r="J709">
            <v>9224226.1999999993</v>
          </cell>
          <cell r="K709">
            <v>9827786.6199999992</v>
          </cell>
          <cell r="L709">
            <v>100</v>
          </cell>
          <cell r="M709" t="str">
            <v>S</v>
          </cell>
          <cell r="O709" t="str">
            <v>T</v>
          </cell>
          <cell r="P709">
            <v>100</v>
          </cell>
          <cell r="Q709">
            <v>9224226.1999999993</v>
          </cell>
          <cell r="R709">
            <v>0</v>
          </cell>
        </row>
        <row r="710">
          <cell r="A710">
            <v>6813</v>
          </cell>
          <cell r="B710">
            <v>23378</v>
          </cell>
          <cell r="C710" t="str">
            <v>P</v>
          </cell>
          <cell r="D710" t="str">
            <v>CDI</v>
          </cell>
          <cell r="E710" t="str">
            <v>SWAP CDI</v>
          </cell>
          <cell r="F710" t="str">
            <v>DC CORRETORA DE CÂMBIO, TÍT. VAL. MOB. S.A.</v>
          </cell>
          <cell r="G710">
            <v>36770</v>
          </cell>
          <cell r="H710">
            <v>36955</v>
          </cell>
          <cell r="I710">
            <v>9117000</v>
          </cell>
          <cell r="J710">
            <v>9224226.1999999993</v>
          </cell>
          <cell r="K710">
            <v>9827786.6199999992</v>
          </cell>
          <cell r="L710">
            <v>100</v>
          </cell>
          <cell r="M710" t="str">
            <v>S</v>
          </cell>
          <cell r="O710" t="str">
            <v>T</v>
          </cell>
          <cell r="P710">
            <v>100</v>
          </cell>
          <cell r="Q710">
            <v>9224226.1999999993</v>
          </cell>
          <cell r="R710">
            <v>0</v>
          </cell>
        </row>
        <row r="711">
          <cell r="A711">
            <v>6815</v>
          </cell>
          <cell r="B711">
            <v>23380</v>
          </cell>
          <cell r="C711" t="str">
            <v>P</v>
          </cell>
          <cell r="D711" t="str">
            <v>CDI</v>
          </cell>
          <cell r="E711" t="str">
            <v>SWAP CDI</v>
          </cell>
          <cell r="F711" t="str">
            <v>DC CORRETORA DE CÂMBIO, TÍT. VAL. MOB. S.A.</v>
          </cell>
          <cell r="G711">
            <v>36770</v>
          </cell>
          <cell r="H711">
            <v>36864</v>
          </cell>
          <cell r="I711">
            <v>9117000</v>
          </cell>
          <cell r="J711">
            <v>9224226.1999999993</v>
          </cell>
          <cell r="K711">
            <v>9466700.7699999996</v>
          </cell>
          <cell r="L711">
            <v>100</v>
          </cell>
          <cell r="M711" t="str">
            <v>S</v>
          </cell>
          <cell r="O711" t="str">
            <v>T</v>
          </cell>
          <cell r="P711">
            <v>100</v>
          </cell>
          <cell r="Q711">
            <v>9224226.1899999995</v>
          </cell>
          <cell r="R711">
            <v>9.9999997764825821E-3</v>
          </cell>
        </row>
        <row r="712">
          <cell r="A712">
            <v>6816</v>
          </cell>
          <cell r="C712" t="str">
            <v>P</v>
          </cell>
          <cell r="D712" t="str">
            <v>USDCOM</v>
          </cell>
          <cell r="E712" t="str">
            <v>SWAP USD</v>
          </cell>
          <cell r="F712" t="str">
            <v>JUPITER FUNDO DE INVESTIMENTO FINANCEIRO</v>
          </cell>
          <cell r="G712">
            <v>36770</v>
          </cell>
          <cell r="H712">
            <v>37131</v>
          </cell>
          <cell r="I712">
            <v>18234000</v>
          </cell>
          <cell r="J712">
            <v>18598831.181944441</v>
          </cell>
          <cell r="K712">
            <v>19970691.609722223</v>
          </cell>
          <cell r="L712">
            <v>8.0500000000000007</v>
          </cell>
          <cell r="M712" t="str">
            <v>S</v>
          </cell>
          <cell r="O712" t="str">
            <v>T</v>
          </cell>
          <cell r="P712">
            <v>8.26</v>
          </cell>
          <cell r="Q712">
            <v>18556471.077518065</v>
          </cell>
          <cell r="R712">
            <v>42360.104426376522</v>
          </cell>
        </row>
        <row r="713">
          <cell r="A713">
            <v>6819</v>
          </cell>
          <cell r="B713">
            <v>23388</v>
          </cell>
          <cell r="C713" t="str">
            <v>P</v>
          </cell>
          <cell r="D713" t="str">
            <v>CDI</v>
          </cell>
          <cell r="E713" t="str">
            <v>SWAP CDI</v>
          </cell>
          <cell r="F713" t="str">
            <v>BANCO GERDAU S.A.</v>
          </cell>
          <cell r="G713">
            <v>36770</v>
          </cell>
          <cell r="H713">
            <v>36853</v>
          </cell>
          <cell r="I713">
            <v>1726000</v>
          </cell>
          <cell r="J713">
            <v>1746299.7</v>
          </cell>
          <cell r="K713">
            <v>1784633.67</v>
          </cell>
          <cell r="L713">
            <v>100</v>
          </cell>
          <cell r="M713" t="str">
            <v>S</v>
          </cell>
          <cell r="O713" t="str">
            <v>T</v>
          </cell>
          <cell r="P713">
            <v>100</v>
          </cell>
          <cell r="Q713">
            <v>1746299.7</v>
          </cell>
          <cell r="R713">
            <v>0</v>
          </cell>
        </row>
        <row r="714">
          <cell r="A714">
            <v>6824</v>
          </cell>
          <cell r="B714">
            <v>23619</v>
          </cell>
          <cell r="C714" t="str">
            <v>P</v>
          </cell>
          <cell r="D714" t="str">
            <v>CDI</v>
          </cell>
          <cell r="E714" t="str">
            <v>SWAP CDI</v>
          </cell>
          <cell r="F714" t="str">
            <v>MERCOBANK S.A. DISTR.TÍT.VAL.MOBILIÁRIOS</v>
          </cell>
          <cell r="G714">
            <v>36773</v>
          </cell>
          <cell r="H714">
            <v>36818</v>
          </cell>
          <cell r="I714">
            <v>141160.56</v>
          </cell>
          <cell r="J714">
            <v>142746.79</v>
          </cell>
          <cell r="K714">
            <v>143878.1</v>
          </cell>
          <cell r="L714">
            <v>100.75</v>
          </cell>
          <cell r="M714" t="str">
            <v>S</v>
          </cell>
          <cell r="O714" t="str">
            <v>T</v>
          </cell>
          <cell r="P714">
            <v>100</v>
          </cell>
          <cell r="Q714">
            <v>142755.17000000001</v>
          </cell>
          <cell r="R714">
            <v>-8.3800000000046566</v>
          </cell>
        </row>
        <row r="715">
          <cell r="A715">
            <v>6825</v>
          </cell>
          <cell r="B715">
            <v>23621</v>
          </cell>
          <cell r="C715" t="str">
            <v>P</v>
          </cell>
          <cell r="D715" t="str">
            <v>CDI</v>
          </cell>
          <cell r="E715" t="str">
            <v>SWAP CDI</v>
          </cell>
          <cell r="F715" t="str">
            <v>MERCOBANK S.A. DISTR.TÍT.VAL.MOBILIÁRIOS</v>
          </cell>
          <cell r="G715">
            <v>36773</v>
          </cell>
          <cell r="H715">
            <v>37000</v>
          </cell>
          <cell r="I715">
            <v>4748556.12</v>
          </cell>
          <cell r="J715">
            <v>4801915.95</v>
          </cell>
          <cell r="K715">
            <v>5222802.8</v>
          </cell>
          <cell r="L715">
            <v>100.75</v>
          </cell>
          <cell r="M715" t="str">
            <v>S</v>
          </cell>
          <cell r="O715" t="str">
            <v>T</v>
          </cell>
          <cell r="P715">
            <v>100</v>
          </cell>
          <cell r="Q715">
            <v>4804919.34</v>
          </cell>
          <cell r="R715">
            <v>-3003.3899999996647</v>
          </cell>
        </row>
        <row r="716">
          <cell r="A716">
            <v>6826</v>
          </cell>
          <cell r="B716">
            <v>23623</v>
          </cell>
          <cell r="C716" t="str">
            <v>P</v>
          </cell>
          <cell r="D716" t="str">
            <v>CDI</v>
          </cell>
          <cell r="E716" t="str">
            <v>SWAP CDI</v>
          </cell>
          <cell r="F716" t="str">
            <v>MERCOBANK S.A. DISTR.TÍT.VAL.MOBILIÁRIOS</v>
          </cell>
          <cell r="G716">
            <v>36773</v>
          </cell>
          <cell r="H716">
            <v>36831</v>
          </cell>
          <cell r="I716">
            <v>2327248.85</v>
          </cell>
          <cell r="J716">
            <v>2353400.29</v>
          </cell>
          <cell r="K716">
            <v>2385045.2799999998</v>
          </cell>
          <cell r="L716">
            <v>100.75</v>
          </cell>
          <cell r="M716" t="str">
            <v>S</v>
          </cell>
          <cell r="O716" t="str">
            <v>T</v>
          </cell>
          <cell r="P716">
            <v>100</v>
          </cell>
          <cell r="Q716">
            <v>2353634.23</v>
          </cell>
          <cell r="R716">
            <v>-233.93999999994412</v>
          </cell>
        </row>
        <row r="717">
          <cell r="A717">
            <v>6827</v>
          </cell>
          <cell r="B717">
            <v>23625</v>
          </cell>
          <cell r="C717" t="str">
            <v>P</v>
          </cell>
          <cell r="D717" t="str">
            <v>CDI</v>
          </cell>
          <cell r="E717" t="str">
            <v>SWAP CDI</v>
          </cell>
          <cell r="F717" t="str">
            <v>MERCOBANK S.A. DISTR.TÍT.VAL.MOBILIÁRIOS</v>
          </cell>
          <cell r="G717">
            <v>36773</v>
          </cell>
          <cell r="H717">
            <v>37013</v>
          </cell>
          <cell r="I717">
            <v>78265406.590000004</v>
          </cell>
          <cell r="J717">
            <v>79144880.040000007</v>
          </cell>
          <cell r="K717">
            <v>86517612.519999996</v>
          </cell>
          <cell r="L717">
            <v>100.75</v>
          </cell>
          <cell r="M717" t="str">
            <v>S</v>
          </cell>
          <cell r="O717" t="str">
            <v>T</v>
          </cell>
          <cell r="P717">
            <v>100</v>
          </cell>
          <cell r="Q717">
            <v>79197357.269999996</v>
          </cell>
          <cell r="R717">
            <v>-52477.229999989271</v>
          </cell>
        </row>
        <row r="718">
          <cell r="A718">
            <v>6829</v>
          </cell>
          <cell r="C718" t="str">
            <v>P</v>
          </cell>
          <cell r="D718" t="str">
            <v>USDCOM</v>
          </cell>
          <cell r="E718" t="str">
            <v>SWAP USD</v>
          </cell>
          <cell r="F718" t="str">
            <v>PHILIPS DA AMAZÔNIA INDÚSTRIA ELETRÔNICA LTDA</v>
          </cell>
          <cell r="G718">
            <v>36775</v>
          </cell>
          <cell r="H718">
            <v>36859</v>
          </cell>
          <cell r="I718">
            <v>13720500</v>
          </cell>
          <cell r="J718">
            <v>13859250</v>
          </cell>
          <cell r="K718">
            <v>13859250</v>
          </cell>
          <cell r="L718">
            <v>0</v>
          </cell>
          <cell r="M718" t="str">
            <v>S</v>
          </cell>
          <cell r="O718" t="str">
            <v>T</v>
          </cell>
          <cell r="P718">
            <v>7.36</v>
          </cell>
          <cell r="Q718">
            <v>13691252.329275003</v>
          </cell>
          <cell r="R718">
            <v>167997.6707249973</v>
          </cell>
        </row>
        <row r="719">
          <cell r="A719">
            <v>6831</v>
          </cell>
          <cell r="C719" t="str">
            <v>P</v>
          </cell>
          <cell r="D719" t="str">
            <v>USDCOM</v>
          </cell>
          <cell r="E719" t="str">
            <v>SWAP USD</v>
          </cell>
          <cell r="F719" t="str">
            <v>ADIBOARD S.A.</v>
          </cell>
          <cell r="G719">
            <v>36775</v>
          </cell>
          <cell r="H719">
            <v>36865</v>
          </cell>
          <cell r="I719">
            <v>1829400</v>
          </cell>
          <cell r="J719">
            <v>1857693.87</v>
          </cell>
          <cell r="K719">
            <v>1884627.0125000002</v>
          </cell>
          <cell r="L719">
            <v>7.95</v>
          </cell>
          <cell r="M719" t="str">
            <v>S</v>
          </cell>
          <cell r="O719" t="str">
            <v>T</v>
          </cell>
          <cell r="P719">
            <v>7.31</v>
          </cell>
          <cell r="Q719">
            <v>1859703.7625731938</v>
          </cell>
          <cell r="R719">
            <v>-2009.892573193647</v>
          </cell>
        </row>
        <row r="720">
          <cell r="A720">
            <v>6832</v>
          </cell>
          <cell r="C720" t="str">
            <v>P</v>
          </cell>
          <cell r="D720" t="str">
            <v>USDCOM</v>
          </cell>
          <cell r="E720" t="str">
            <v>SWAP USD</v>
          </cell>
          <cell r="F720" t="str">
            <v>ADIBOARD S.A.</v>
          </cell>
          <cell r="G720">
            <v>36775</v>
          </cell>
          <cell r="H720">
            <v>36865</v>
          </cell>
          <cell r="I720">
            <v>1829400</v>
          </cell>
          <cell r="J720">
            <v>1847900</v>
          </cell>
          <cell r="K720">
            <v>1847900</v>
          </cell>
          <cell r="L720">
            <v>0</v>
          </cell>
          <cell r="M720" t="str">
            <v>S</v>
          </cell>
          <cell r="O720" t="str">
            <v>T</v>
          </cell>
          <cell r="P720">
            <v>7.31</v>
          </cell>
          <cell r="Q720">
            <v>1823462.4464499997</v>
          </cell>
          <cell r="R720">
            <v>24437.553550000302</v>
          </cell>
        </row>
        <row r="721">
          <cell r="A721">
            <v>6833</v>
          </cell>
          <cell r="C721" t="str">
            <v>P</v>
          </cell>
          <cell r="D721" t="str">
            <v>USDCOM</v>
          </cell>
          <cell r="E721" t="str">
            <v>SWAP USD</v>
          </cell>
          <cell r="F721" t="str">
            <v>PHILIPS DA AMAZÔNIA INDÚSTRIA ELETRÔNICA LTDA</v>
          </cell>
          <cell r="G721">
            <v>36775</v>
          </cell>
          <cell r="H721">
            <v>36825</v>
          </cell>
          <cell r="I721">
            <v>3658800</v>
          </cell>
          <cell r="J721">
            <v>3695800</v>
          </cell>
          <cell r="K721">
            <v>3695800</v>
          </cell>
          <cell r="L721">
            <v>0</v>
          </cell>
          <cell r="M721" t="str">
            <v>S</v>
          </cell>
          <cell r="O721" t="str">
            <v>T</v>
          </cell>
          <cell r="P721">
            <v>9.36</v>
          </cell>
          <cell r="Q721">
            <v>3670981.9638399989</v>
          </cell>
          <cell r="R721">
            <v>24818.036160001066</v>
          </cell>
        </row>
        <row r="722">
          <cell r="A722">
            <v>6835</v>
          </cell>
          <cell r="B722">
            <v>24175</v>
          </cell>
          <cell r="C722" t="str">
            <v>P</v>
          </cell>
          <cell r="D722" t="str">
            <v>CDI</v>
          </cell>
          <cell r="E722" t="str">
            <v>SWAP CDI</v>
          </cell>
          <cell r="F722" t="str">
            <v>INTERBANK S.A. CORR. CÂMBIO, TÍTS. E VALS. MOBILIÁ</v>
          </cell>
          <cell r="G722">
            <v>36781</v>
          </cell>
          <cell r="H722">
            <v>37126</v>
          </cell>
          <cell r="I722">
            <v>27298500</v>
          </cell>
          <cell r="J722">
            <v>27519753.600000001</v>
          </cell>
          <cell r="K722">
            <v>31615451.280000001</v>
          </cell>
          <cell r="L722">
            <v>100</v>
          </cell>
          <cell r="M722" t="str">
            <v>S</v>
          </cell>
          <cell r="O722" t="str">
            <v>T</v>
          </cell>
          <cell r="P722">
            <v>100</v>
          </cell>
          <cell r="Q722">
            <v>27519753.600000001</v>
          </cell>
          <cell r="R722">
            <v>0</v>
          </cell>
        </row>
        <row r="723">
          <cell r="A723">
            <v>6839</v>
          </cell>
          <cell r="B723">
            <v>24272</v>
          </cell>
          <cell r="C723" t="str">
            <v>P</v>
          </cell>
          <cell r="D723" t="str">
            <v>CDI</v>
          </cell>
          <cell r="E723" t="str">
            <v>SWAP CDI</v>
          </cell>
          <cell r="F723" t="str">
            <v>INTERBANK S.A. CORR. CÂMBIO, TÍTS. E VALS. MOBILIÁ</v>
          </cell>
          <cell r="G723">
            <v>36782</v>
          </cell>
          <cell r="H723">
            <v>37148</v>
          </cell>
          <cell r="I723">
            <v>9139500</v>
          </cell>
          <cell r="J723">
            <v>9207996.4600000009</v>
          </cell>
          <cell r="K723">
            <v>10679667.609999999</v>
          </cell>
          <cell r="L723">
            <v>100</v>
          </cell>
          <cell r="M723" t="str">
            <v>S</v>
          </cell>
          <cell r="O723" t="str">
            <v>T</v>
          </cell>
          <cell r="P723">
            <v>100</v>
          </cell>
          <cell r="Q723">
            <v>9207996.4499999993</v>
          </cell>
          <cell r="R723">
            <v>1.0000001639127731E-2</v>
          </cell>
        </row>
        <row r="724">
          <cell r="A724">
            <v>6840</v>
          </cell>
          <cell r="B724">
            <v>24274</v>
          </cell>
          <cell r="C724" t="str">
            <v>P</v>
          </cell>
          <cell r="D724" t="str">
            <v>CDI</v>
          </cell>
          <cell r="E724" t="str">
            <v>SWAP CDI</v>
          </cell>
          <cell r="F724" t="str">
            <v>INTERBANK S.A. CORR. CÂMBIO, TÍTS. E VALS. MOBILIÁ</v>
          </cell>
          <cell r="G724">
            <v>36782</v>
          </cell>
          <cell r="H724">
            <v>37147</v>
          </cell>
          <cell r="I724">
            <v>9139500</v>
          </cell>
          <cell r="J724">
            <v>9207996.4600000009</v>
          </cell>
          <cell r="K724">
            <v>10672857.35</v>
          </cell>
          <cell r="L724">
            <v>100</v>
          </cell>
          <cell r="M724" t="str">
            <v>S</v>
          </cell>
          <cell r="O724" t="str">
            <v>T</v>
          </cell>
          <cell r="P724">
            <v>100</v>
          </cell>
          <cell r="Q724">
            <v>9207996.4499999993</v>
          </cell>
          <cell r="R724">
            <v>1.0000001639127731E-2</v>
          </cell>
        </row>
        <row r="725">
          <cell r="A725">
            <v>6847</v>
          </cell>
          <cell r="B725">
            <v>24494</v>
          </cell>
          <cell r="C725" t="str">
            <v>P</v>
          </cell>
          <cell r="D725" t="str">
            <v>CDI</v>
          </cell>
          <cell r="E725" t="str">
            <v>SWAP CDI</v>
          </cell>
          <cell r="F725" t="str">
            <v>C.M. CAPITAL MARKETS DISTR. TÍT. VAL. MOB. LTDA</v>
          </cell>
          <cell r="G725">
            <v>36783</v>
          </cell>
          <cell r="H725">
            <v>37097</v>
          </cell>
          <cell r="I725">
            <v>9160000</v>
          </cell>
          <cell r="J725">
            <v>9223058.9000000004</v>
          </cell>
          <cell r="K725">
            <v>10456108.859999999</v>
          </cell>
          <cell r="L725">
            <v>100</v>
          </cell>
          <cell r="M725" t="str">
            <v>S</v>
          </cell>
          <cell r="O725" t="str">
            <v>T</v>
          </cell>
          <cell r="P725">
            <v>100</v>
          </cell>
          <cell r="Q725">
            <v>9223058.9000000004</v>
          </cell>
          <cell r="R725">
            <v>0</v>
          </cell>
        </row>
        <row r="726">
          <cell r="A726">
            <v>6850</v>
          </cell>
          <cell r="B726">
            <v>24677</v>
          </cell>
          <cell r="C726" t="str">
            <v>P</v>
          </cell>
          <cell r="D726" t="str">
            <v>CDI</v>
          </cell>
          <cell r="E726" t="str">
            <v>SWAP CDI</v>
          </cell>
          <cell r="F726" t="str">
            <v>INTERBANK S.A. CORR. CÂMBIO, TÍTS. E VALS. MOBILIÁ</v>
          </cell>
          <cell r="G726">
            <v>36784</v>
          </cell>
          <cell r="H726">
            <v>37148</v>
          </cell>
          <cell r="I726">
            <v>18317000</v>
          </cell>
          <cell r="J726">
            <v>18431917.079999998</v>
          </cell>
          <cell r="K726">
            <v>21377804.469999999</v>
          </cell>
          <cell r="L726">
            <v>100</v>
          </cell>
          <cell r="M726" t="str">
            <v>S</v>
          </cell>
          <cell r="O726" t="str">
            <v>T</v>
          </cell>
          <cell r="P726">
            <v>100</v>
          </cell>
          <cell r="Q726">
            <v>18431917.07</v>
          </cell>
          <cell r="R726">
            <v>9.9999979138374329E-3</v>
          </cell>
        </row>
        <row r="727">
          <cell r="A727">
            <v>6851</v>
          </cell>
          <cell r="C727" t="str">
            <v>P</v>
          </cell>
          <cell r="D727" t="str">
            <v>USDCOM</v>
          </cell>
          <cell r="E727" t="str">
            <v>SWAP USD</v>
          </cell>
          <cell r="F727" t="str">
            <v>INTERBANK S.A. CORR. CÂMBIO, TÍTS. E VALS. MOBILIÁ</v>
          </cell>
          <cell r="G727">
            <v>36784</v>
          </cell>
          <cell r="H727">
            <v>37158</v>
          </cell>
          <cell r="I727">
            <v>9158500</v>
          </cell>
          <cell r="J727">
            <v>9269181.8937499989</v>
          </cell>
          <cell r="K727">
            <v>9979568.5508333333</v>
          </cell>
          <cell r="L727">
            <v>7.71</v>
          </cell>
          <cell r="O727" t="str">
            <v>T</v>
          </cell>
          <cell r="P727">
            <v>8.34</v>
          </cell>
          <cell r="Q727">
            <v>9213145.6697841734</v>
          </cell>
          <cell r="R727">
            <v>56036.223965825513</v>
          </cell>
        </row>
        <row r="728">
          <cell r="A728">
            <v>6853</v>
          </cell>
          <cell r="B728">
            <v>24683</v>
          </cell>
          <cell r="C728" t="str">
            <v>P</v>
          </cell>
          <cell r="D728" t="str">
            <v>CDI</v>
          </cell>
          <cell r="E728" t="str">
            <v>SWAP CDI</v>
          </cell>
          <cell r="F728" t="str">
            <v>INTERBANK S.A. CORR. CÂMBIO, TÍTS. E VALS. MOBILIÁ</v>
          </cell>
          <cell r="G728">
            <v>36784</v>
          </cell>
          <cell r="H728">
            <v>37152</v>
          </cell>
          <cell r="I728">
            <v>27475500</v>
          </cell>
          <cell r="J728">
            <v>27647875.629999999</v>
          </cell>
          <cell r="K728">
            <v>32107643.899999999</v>
          </cell>
          <cell r="L728">
            <v>100</v>
          </cell>
          <cell r="M728" t="str">
            <v>S</v>
          </cell>
          <cell r="O728" t="str">
            <v>T</v>
          </cell>
          <cell r="P728">
            <v>100</v>
          </cell>
          <cell r="Q728">
            <v>27647875.629999999</v>
          </cell>
          <cell r="R728">
            <v>0</v>
          </cell>
        </row>
        <row r="729">
          <cell r="A729">
            <v>6857</v>
          </cell>
          <cell r="C729" t="str">
            <v>P</v>
          </cell>
          <cell r="D729" t="str">
            <v>USDCOM</v>
          </cell>
          <cell r="E729" t="str">
            <v>SWAP USD</v>
          </cell>
          <cell r="F729" t="str">
            <v>AVENTIS PHARMA LTDA</v>
          </cell>
          <cell r="G729">
            <v>36784</v>
          </cell>
          <cell r="H729">
            <v>36815</v>
          </cell>
          <cell r="I729">
            <v>7326800</v>
          </cell>
          <cell r="J729">
            <v>7391600</v>
          </cell>
          <cell r="K729">
            <v>7391600</v>
          </cell>
          <cell r="L729">
            <v>0</v>
          </cell>
          <cell r="O729" t="str">
            <v>T</v>
          </cell>
          <cell r="P729">
            <v>11.1</v>
          </cell>
          <cell r="Q729">
            <v>7355301.3307200009</v>
          </cell>
          <cell r="R729">
            <v>36298.6692799991</v>
          </cell>
        </row>
        <row r="730">
          <cell r="A730">
            <v>6858</v>
          </cell>
          <cell r="B730">
            <v>24809</v>
          </cell>
          <cell r="C730" t="str">
            <v>P</v>
          </cell>
          <cell r="D730" t="str">
            <v>CDI</v>
          </cell>
          <cell r="E730" t="str">
            <v>SWAP CDI</v>
          </cell>
          <cell r="F730" t="str">
            <v>INTERBANK S.A. CORR. CÂMBIO, TÍTS. E VALS. MOBILIÁ</v>
          </cell>
          <cell r="G730">
            <v>36787</v>
          </cell>
          <cell r="H730">
            <v>36819</v>
          </cell>
          <cell r="I730">
            <v>18438000</v>
          </cell>
          <cell r="J730">
            <v>18542435.420000002</v>
          </cell>
          <cell r="K730">
            <v>18699554</v>
          </cell>
          <cell r="L730">
            <v>100</v>
          </cell>
          <cell r="M730" t="str">
            <v>S</v>
          </cell>
          <cell r="O730" t="str">
            <v>T</v>
          </cell>
          <cell r="P730">
            <v>100</v>
          </cell>
          <cell r="Q730">
            <v>18542435.420000002</v>
          </cell>
          <cell r="R730">
            <v>0</v>
          </cell>
        </row>
        <row r="731">
          <cell r="A731">
            <v>6859</v>
          </cell>
          <cell r="C731" t="str">
            <v>P</v>
          </cell>
          <cell r="D731" t="str">
            <v>PRÉ</v>
          </cell>
          <cell r="E731" t="str">
            <v>SWAP PRÉ</v>
          </cell>
          <cell r="F731" t="str">
            <v>PRAXAIR COMÉRCIO E PARTICIPAÇÕES LTDA</v>
          </cell>
          <cell r="G731">
            <v>36787</v>
          </cell>
          <cell r="H731">
            <v>36802</v>
          </cell>
          <cell r="I731">
            <v>25300000</v>
          </cell>
          <cell r="J731">
            <v>25493016.860817637</v>
          </cell>
          <cell r="K731">
            <v>25541500.724539872</v>
          </cell>
          <cell r="L731">
            <v>25.609174400000001</v>
          </cell>
          <cell r="M731" t="str">
            <v>S</v>
          </cell>
          <cell r="O731" t="str">
            <v>T</v>
          </cell>
          <cell r="P731">
            <v>15.6</v>
          </cell>
          <cell r="Q731">
            <v>25510661.916565061</v>
          </cell>
          <cell r="R731">
            <v>-17645.055747423321</v>
          </cell>
        </row>
        <row r="732">
          <cell r="A732">
            <v>6860</v>
          </cell>
          <cell r="C732" t="str">
            <v>P</v>
          </cell>
          <cell r="D732" t="str">
            <v>USDCOM</v>
          </cell>
          <cell r="E732" t="str">
            <v>SWAP USD</v>
          </cell>
          <cell r="F732" t="str">
            <v>SAFIC CORRETORA DE VALORES E CÂMBIO S/A</v>
          </cell>
          <cell r="G732">
            <v>36787</v>
          </cell>
          <cell r="H732">
            <v>36815</v>
          </cell>
          <cell r="I732">
            <v>18438000</v>
          </cell>
          <cell r="J732">
            <v>18482141.43</v>
          </cell>
          <cell r="K732">
            <v>18486330.00333333</v>
          </cell>
          <cell r="L732">
            <v>0.51</v>
          </cell>
          <cell r="M732" t="str">
            <v>S</v>
          </cell>
          <cell r="O732" t="str">
            <v>T</v>
          </cell>
          <cell r="P732">
            <v>11.1</v>
          </cell>
          <cell r="Q732">
            <v>18395547.333952963</v>
          </cell>
          <cell r="R732">
            <v>86594.09604703635</v>
          </cell>
        </row>
        <row r="733">
          <cell r="A733">
            <v>6861</v>
          </cell>
          <cell r="C733" t="str">
            <v>P</v>
          </cell>
          <cell r="D733" t="str">
            <v>USDCOM</v>
          </cell>
          <cell r="E733" t="str">
            <v>SWAP USD</v>
          </cell>
          <cell r="F733" t="str">
            <v>INTERBANK S.A. CORR. CÂMBIO, TÍTS. E VALS. MOBILIÁ</v>
          </cell>
          <cell r="G733">
            <v>36787</v>
          </cell>
          <cell r="H733">
            <v>36875</v>
          </cell>
          <cell r="I733">
            <v>18438000</v>
          </cell>
          <cell r="J733">
            <v>18508935.98</v>
          </cell>
          <cell r="K733">
            <v>18698530.519999996</v>
          </cell>
          <cell r="L733">
            <v>4.8600000000000003</v>
          </cell>
          <cell r="M733" t="str">
            <v>S</v>
          </cell>
          <cell r="O733" t="str">
            <v>T</v>
          </cell>
          <cell r="P733">
            <v>7.52</v>
          </cell>
          <cell r="Q733">
            <v>18406180.865172848</v>
          </cell>
          <cell r="R733">
            <v>102755.11482715234</v>
          </cell>
        </row>
        <row r="734">
          <cell r="A734">
            <v>6863</v>
          </cell>
          <cell r="B734">
            <v>24819</v>
          </cell>
          <cell r="C734" t="str">
            <v>P</v>
          </cell>
          <cell r="D734" t="str">
            <v>CDI</v>
          </cell>
          <cell r="E734" t="str">
            <v>SWAP CDI</v>
          </cell>
          <cell r="F734" t="str">
            <v>BANCO ABC-BRASIL S.A.</v>
          </cell>
          <cell r="G734">
            <v>36787</v>
          </cell>
          <cell r="H734">
            <v>36971</v>
          </cell>
          <cell r="I734">
            <v>2765700</v>
          </cell>
          <cell r="J734">
            <v>2781365.31</v>
          </cell>
          <cell r="K734">
            <v>2985658.83</v>
          </cell>
          <cell r="L734">
            <v>100</v>
          </cell>
          <cell r="M734" t="str">
            <v>S</v>
          </cell>
          <cell r="O734" t="str">
            <v>T</v>
          </cell>
          <cell r="P734">
            <v>100</v>
          </cell>
          <cell r="Q734">
            <v>2781365.3</v>
          </cell>
          <cell r="R734">
            <v>1.0000000242143869E-2</v>
          </cell>
        </row>
        <row r="735">
          <cell r="A735">
            <v>6870</v>
          </cell>
          <cell r="C735" t="str">
            <v>P</v>
          </cell>
          <cell r="D735" t="str">
            <v>USDCOM</v>
          </cell>
          <cell r="E735" t="str">
            <v>SWAP USD</v>
          </cell>
          <cell r="F735" t="str">
            <v>INTERBANK S.A. CORR. CÂMBIO, TÍTS. E VALS. MOBILIÁ</v>
          </cell>
          <cell r="G735">
            <v>36789</v>
          </cell>
          <cell r="H735">
            <v>36812</v>
          </cell>
          <cell r="I735">
            <v>18538000</v>
          </cell>
          <cell r="J735">
            <v>18502971.369444441</v>
          </cell>
          <cell r="K735">
            <v>18534134.149722219</v>
          </cell>
          <cell r="L735">
            <v>4.67</v>
          </cell>
          <cell r="M735" t="str">
            <v>S</v>
          </cell>
          <cell r="O735" t="str">
            <v>T</v>
          </cell>
          <cell r="P735">
            <v>13.04</v>
          </cell>
          <cell r="Q735">
            <v>18447299.877817355</v>
          </cell>
          <cell r="R735">
            <v>55671.491627085954</v>
          </cell>
        </row>
        <row r="736">
          <cell r="A736">
            <v>6871</v>
          </cell>
          <cell r="C736" t="str">
            <v>P</v>
          </cell>
          <cell r="D736" t="str">
            <v>USDCOM</v>
          </cell>
          <cell r="E736" t="str">
            <v>SWAP USD</v>
          </cell>
          <cell r="F736" t="str">
            <v>INTERBANK S.A. CORR. CÂMBIO, TÍTS. E VALS. MOBILIÁ</v>
          </cell>
          <cell r="G736">
            <v>36789</v>
          </cell>
          <cell r="H736">
            <v>36908</v>
          </cell>
          <cell r="I736">
            <v>9269000</v>
          </cell>
          <cell r="J736">
            <v>9256670.070833331</v>
          </cell>
          <cell r="K736">
            <v>9443823.8429166656</v>
          </cell>
          <cell r="L736">
            <v>6.69</v>
          </cell>
          <cell r="M736" t="str">
            <v>S</v>
          </cell>
          <cell r="O736" t="str">
            <v>T</v>
          </cell>
          <cell r="P736">
            <v>7.42</v>
          </cell>
          <cell r="Q736">
            <v>9236445.9707676731</v>
          </cell>
          <cell r="R736">
            <v>20224.100065657869</v>
          </cell>
        </row>
        <row r="737">
          <cell r="A737">
            <v>6872</v>
          </cell>
          <cell r="B737">
            <v>25091</v>
          </cell>
          <cell r="C737" t="str">
            <v>P</v>
          </cell>
          <cell r="D737" t="str">
            <v>CDI</v>
          </cell>
          <cell r="E737" t="str">
            <v>SWAP CDI</v>
          </cell>
          <cell r="F737" t="str">
            <v>INTERBANK S.A. CORR. CÂMBIO, TÍTS. E VALS. MOBILIÁ</v>
          </cell>
          <cell r="G737">
            <v>36789</v>
          </cell>
          <cell r="H737">
            <v>37155</v>
          </cell>
          <cell r="I737">
            <v>18538000</v>
          </cell>
          <cell r="J737">
            <v>18620425.199999999</v>
          </cell>
          <cell r="K737">
            <v>21665432.649999999</v>
          </cell>
          <cell r="L737">
            <v>100</v>
          </cell>
          <cell r="M737" t="str">
            <v>S</v>
          </cell>
          <cell r="O737" t="str">
            <v>T</v>
          </cell>
          <cell r="P737">
            <v>100</v>
          </cell>
          <cell r="Q737">
            <v>18620425.199999999</v>
          </cell>
          <cell r="R737">
            <v>0</v>
          </cell>
        </row>
        <row r="738">
          <cell r="A738">
            <v>6876</v>
          </cell>
          <cell r="C738" t="str">
            <v>P</v>
          </cell>
          <cell r="D738" t="str">
            <v>USDCOM</v>
          </cell>
          <cell r="E738" t="str">
            <v>SWAP USD</v>
          </cell>
          <cell r="F738" t="str">
            <v>DC CORRETORA DE CÂMBIO, TÍT. VAL. MOB. S.A.</v>
          </cell>
          <cell r="G738">
            <v>36789</v>
          </cell>
          <cell r="H738">
            <v>37693</v>
          </cell>
          <cell r="I738">
            <v>22245600</v>
          </cell>
          <cell r="J738">
            <v>22239661.289999999</v>
          </cell>
          <cell r="K738">
            <v>28038260.615999993</v>
          </cell>
          <cell r="L738">
            <v>10.53</v>
          </cell>
          <cell r="M738" t="str">
            <v>S</v>
          </cell>
          <cell r="O738" t="str">
            <v>T</v>
          </cell>
          <cell r="P738">
            <v>10.36</v>
          </cell>
          <cell r="Q738">
            <v>22299493.174681392</v>
          </cell>
          <cell r="R738">
            <v>-59831.884681392461</v>
          </cell>
        </row>
        <row r="739">
          <cell r="A739">
            <v>6877</v>
          </cell>
          <cell r="C739" t="str">
            <v>P</v>
          </cell>
          <cell r="D739" t="str">
            <v>USDCOM</v>
          </cell>
          <cell r="E739" t="str">
            <v>SWAP USD</v>
          </cell>
          <cell r="F739" t="str">
            <v>PHILIPS DO BRASIL LTDA</v>
          </cell>
          <cell r="G739">
            <v>36789</v>
          </cell>
          <cell r="H739">
            <v>36950</v>
          </cell>
          <cell r="I739">
            <v>929406.69</v>
          </cell>
          <cell r="J739">
            <v>926448.71207843348</v>
          </cell>
          <cell r="K739">
            <v>926448.71207843348</v>
          </cell>
          <cell r="L739">
            <v>0</v>
          </cell>
          <cell r="M739" t="str">
            <v>S</v>
          </cell>
          <cell r="O739" t="str">
            <v>T</v>
          </cell>
          <cell r="P739">
            <v>7.52</v>
          </cell>
          <cell r="Q739">
            <v>898109.29449005262</v>
          </cell>
          <cell r="R739">
            <v>28339.417588380864</v>
          </cell>
        </row>
        <row r="740">
          <cell r="A740">
            <v>6879</v>
          </cell>
          <cell r="C740" t="str">
            <v>P</v>
          </cell>
          <cell r="D740" t="str">
            <v>USDCOM</v>
          </cell>
          <cell r="E740" t="str">
            <v>SWAP USD</v>
          </cell>
          <cell r="F740" t="str">
            <v>PHILIPS DO BRASIL LTDA</v>
          </cell>
          <cell r="G740">
            <v>36789</v>
          </cell>
          <cell r="H740">
            <v>36980</v>
          </cell>
          <cell r="I740">
            <v>68013.53</v>
          </cell>
          <cell r="J740">
            <v>67797.066612903218</v>
          </cell>
          <cell r="K740">
            <v>67797.066612903218</v>
          </cell>
          <cell r="L740">
            <v>0</v>
          </cell>
          <cell r="M740" t="str">
            <v>S</v>
          </cell>
          <cell r="O740" t="str">
            <v>T</v>
          </cell>
          <cell r="P740">
            <v>7.74</v>
          </cell>
          <cell r="Q740">
            <v>65257.042732544149</v>
          </cell>
          <cell r="R740">
            <v>2540.0238803590692</v>
          </cell>
        </row>
        <row r="741">
          <cell r="A741">
            <v>6880</v>
          </cell>
          <cell r="C741" t="str">
            <v>P</v>
          </cell>
          <cell r="D741" t="str">
            <v>PRÉ</v>
          </cell>
          <cell r="E741" t="str">
            <v>SWAP PRÉ</v>
          </cell>
          <cell r="F741" t="str">
            <v>PHILIPS DO BRASIL LTDA</v>
          </cell>
          <cell r="G741">
            <v>36789</v>
          </cell>
          <cell r="H741">
            <v>36889</v>
          </cell>
          <cell r="I741">
            <v>375717.52</v>
          </cell>
          <cell r="J741">
            <v>376635.60792827548</v>
          </cell>
          <cell r="K741">
            <v>385000.01302124659</v>
          </cell>
          <cell r="L741">
            <v>9.1836151000000008</v>
          </cell>
          <cell r="M741" t="str">
            <v>S</v>
          </cell>
          <cell r="O741" t="str">
            <v>T</v>
          </cell>
          <cell r="P741">
            <v>15.91</v>
          </cell>
          <cell r="Q741">
            <v>371050.15354944253</v>
          </cell>
          <cell r="R741">
            <v>5585.4543788329465</v>
          </cell>
        </row>
        <row r="742">
          <cell r="A742">
            <v>6881</v>
          </cell>
          <cell r="C742" t="str">
            <v>P</v>
          </cell>
          <cell r="D742" t="str">
            <v>PRÉ</v>
          </cell>
          <cell r="E742" t="str">
            <v>SWAP PRÉ</v>
          </cell>
          <cell r="F742" t="str">
            <v>BANIF PRIMUS CORR. DE VALORES E CÂMBIO S.A.</v>
          </cell>
          <cell r="G742">
            <v>36789</v>
          </cell>
          <cell r="H742">
            <v>36819</v>
          </cell>
          <cell r="I742">
            <v>5600000</v>
          </cell>
          <cell r="J742">
            <v>5623900.9124483662</v>
          </cell>
          <cell r="K742">
            <v>5672009.2014467921</v>
          </cell>
          <cell r="L742">
            <v>16.57</v>
          </cell>
          <cell r="M742" t="str">
            <v>S</v>
          </cell>
          <cell r="O742" t="str">
            <v>T</v>
          </cell>
          <cell r="P742">
            <v>16.399999999999999</v>
          </cell>
          <cell r="Q742">
            <v>5624351.2785334764</v>
          </cell>
          <cell r="R742">
            <v>-450.36608511023223</v>
          </cell>
        </row>
        <row r="743">
          <cell r="A743">
            <v>6883</v>
          </cell>
          <cell r="C743" t="str">
            <v>P</v>
          </cell>
          <cell r="D743" t="str">
            <v>PRÉ</v>
          </cell>
          <cell r="E743" t="str">
            <v>SWAP PRÉ</v>
          </cell>
          <cell r="F743" t="str">
            <v>PHILIPS DO BRASIL LTDA</v>
          </cell>
          <cell r="G743">
            <v>36789</v>
          </cell>
          <cell r="H743">
            <v>36922</v>
          </cell>
          <cell r="I743">
            <v>57204.08</v>
          </cell>
          <cell r="J743">
            <v>57337.189859448736</v>
          </cell>
          <cell r="K743">
            <v>58999.9994807189</v>
          </cell>
          <cell r="L743">
            <v>8.7272371999999994</v>
          </cell>
          <cell r="M743" t="str">
            <v>S</v>
          </cell>
          <cell r="O743" t="str">
            <v>T</v>
          </cell>
          <cell r="P743">
            <v>15.89</v>
          </cell>
          <cell r="Q743">
            <v>56100.892906235022</v>
          </cell>
          <cell r="R743">
            <v>1236.296953213714</v>
          </cell>
        </row>
        <row r="744">
          <cell r="A744">
            <v>6884</v>
          </cell>
          <cell r="C744" t="str">
            <v>P</v>
          </cell>
          <cell r="D744" t="str">
            <v>PRÉ</v>
          </cell>
          <cell r="E744" t="str">
            <v>SWAP PRÉ</v>
          </cell>
          <cell r="F744" t="str">
            <v>PHILIPS DO BRASIL LTDA</v>
          </cell>
          <cell r="G744">
            <v>36789</v>
          </cell>
          <cell r="H744">
            <v>37011</v>
          </cell>
          <cell r="I744">
            <v>38120.51</v>
          </cell>
          <cell r="J744">
            <v>38203.240922317338</v>
          </cell>
          <cell r="K744">
            <v>40000.011261151689</v>
          </cell>
          <cell r="L744">
            <v>8.1170483000000004</v>
          </cell>
          <cell r="M744" t="str">
            <v>S</v>
          </cell>
          <cell r="O744" t="str">
            <v>T</v>
          </cell>
          <cell r="P744">
            <v>16.07</v>
          </cell>
          <cell r="Q744">
            <v>36638.554314805042</v>
          </cell>
          <cell r="R744">
            <v>1564.6866075122962</v>
          </cell>
        </row>
        <row r="745">
          <cell r="A745">
            <v>6885</v>
          </cell>
          <cell r="C745" t="str">
            <v>P</v>
          </cell>
          <cell r="D745" t="str">
            <v>PRÉ</v>
          </cell>
          <cell r="E745" t="str">
            <v>SWAP PRÉ</v>
          </cell>
          <cell r="F745" t="str">
            <v>PHILIPS DO BRASIL LTDA</v>
          </cell>
          <cell r="G745">
            <v>36789</v>
          </cell>
          <cell r="H745">
            <v>37042</v>
          </cell>
          <cell r="I745">
            <v>120229.09</v>
          </cell>
          <cell r="J745">
            <v>120489.73255615379</v>
          </cell>
          <cell r="K745">
            <v>126999.99805268174</v>
          </cell>
          <cell r="L745">
            <v>8.1078659999999996</v>
          </cell>
          <cell r="M745" t="str">
            <v>S</v>
          </cell>
          <cell r="O745" t="str">
            <v>T</v>
          </cell>
          <cell r="P745">
            <v>16.25</v>
          </cell>
          <cell r="Q745">
            <v>114727.79774085403</v>
          </cell>
          <cell r="R745">
            <v>5761.9348152997554</v>
          </cell>
        </row>
        <row r="746">
          <cell r="A746">
            <v>6886</v>
          </cell>
          <cell r="C746" t="str">
            <v>P</v>
          </cell>
          <cell r="D746" t="str">
            <v>PRÉ</v>
          </cell>
          <cell r="E746" t="str">
            <v>SWAP PRÉ</v>
          </cell>
          <cell r="F746" t="str">
            <v>PHILIPS DO BRASIL LTDA</v>
          </cell>
          <cell r="G746">
            <v>36789</v>
          </cell>
          <cell r="H746">
            <v>37071</v>
          </cell>
          <cell r="I746">
            <v>120486.64</v>
          </cell>
          <cell r="J746">
            <v>120745.37149028281</v>
          </cell>
          <cell r="K746">
            <v>128000.00123130139</v>
          </cell>
          <cell r="L746">
            <v>8.0283019000000007</v>
          </cell>
          <cell r="M746" t="str">
            <v>S</v>
          </cell>
          <cell r="O746" t="str">
            <v>T</v>
          </cell>
          <cell r="P746">
            <v>16.309999999999999</v>
          </cell>
          <cell r="Q746">
            <v>114192.41069847871</v>
          </cell>
          <cell r="R746">
            <v>6552.9607918041002</v>
          </cell>
        </row>
        <row r="747">
          <cell r="A747">
            <v>6887</v>
          </cell>
          <cell r="C747" t="str">
            <v>P</v>
          </cell>
          <cell r="D747" t="str">
            <v>PRÉ</v>
          </cell>
          <cell r="E747" t="str">
            <v>SWAP PRÉ</v>
          </cell>
          <cell r="F747" t="str">
            <v>PHILIPS DO BRASIL LTDA</v>
          </cell>
          <cell r="G747">
            <v>36789</v>
          </cell>
          <cell r="H747">
            <v>37103</v>
          </cell>
          <cell r="I747">
            <v>120583</v>
          </cell>
          <cell r="J747">
            <v>120842.39398451125</v>
          </cell>
          <cell r="K747">
            <v>128999.99427421525</v>
          </cell>
          <cell r="L747">
            <v>8.0429644000000007</v>
          </cell>
          <cell r="M747" t="str">
            <v>S</v>
          </cell>
          <cell r="O747" t="str">
            <v>T</v>
          </cell>
          <cell r="P747">
            <v>16.37</v>
          </cell>
          <cell r="Q747">
            <v>113501.16096214537</v>
          </cell>
          <cell r="R747">
            <v>7341.2330223658792</v>
          </cell>
        </row>
        <row r="748">
          <cell r="A748">
            <v>6888</v>
          </cell>
          <cell r="C748" t="str">
            <v>P</v>
          </cell>
          <cell r="D748" t="str">
            <v>PRÉ</v>
          </cell>
          <cell r="E748" t="str">
            <v>SWAP PRÉ</v>
          </cell>
          <cell r="F748" t="str">
            <v>BANIF PRIMUS CORR. DE VALORES E CÂMBIO S.A.</v>
          </cell>
          <cell r="G748">
            <v>36789</v>
          </cell>
          <cell r="H748">
            <v>36850</v>
          </cell>
          <cell r="I748">
            <v>3960000</v>
          </cell>
          <cell r="J748">
            <v>3975874.8880950739</v>
          </cell>
          <cell r="K748">
            <v>4057832.1687464798</v>
          </cell>
          <cell r="L748">
            <v>15.491721399999999</v>
          </cell>
          <cell r="M748" t="str">
            <v>S</v>
          </cell>
          <cell r="O748" t="str">
            <v>T</v>
          </cell>
          <cell r="P748">
            <v>15.08</v>
          </cell>
          <cell r="Q748">
            <v>3977871.7742948965</v>
          </cell>
          <cell r="R748">
            <v>-1996.8861998226494</v>
          </cell>
        </row>
        <row r="749">
          <cell r="A749">
            <v>6890</v>
          </cell>
          <cell r="C749" t="str">
            <v>P</v>
          </cell>
          <cell r="D749" t="str">
            <v>USDCOM</v>
          </cell>
          <cell r="E749" t="str">
            <v>SWAP USD</v>
          </cell>
          <cell r="F749" t="str">
            <v>INTERBANK S.A. CORR. CÂMBIO, TÍTS. E VALS. MOBILIÁ</v>
          </cell>
          <cell r="G749">
            <v>36790</v>
          </cell>
          <cell r="H749">
            <v>36873</v>
          </cell>
          <cell r="I749">
            <v>18546000</v>
          </cell>
          <cell r="J749">
            <v>18512539.384999998</v>
          </cell>
          <cell r="K749">
            <v>18788307.661666669</v>
          </cell>
          <cell r="L749">
            <v>7.26</v>
          </cell>
          <cell r="M749" t="str">
            <v>S</v>
          </cell>
          <cell r="O749" t="str">
            <v>T</v>
          </cell>
          <cell r="P749">
            <v>7.42</v>
          </cell>
          <cell r="Q749">
            <v>18505866.790250368</v>
          </cell>
          <cell r="R749">
            <v>6672.5947496294975</v>
          </cell>
        </row>
        <row r="750">
          <cell r="A750">
            <v>6893</v>
          </cell>
          <cell r="B750">
            <v>25263</v>
          </cell>
          <cell r="C750" t="str">
            <v>P</v>
          </cell>
          <cell r="D750" t="str">
            <v>CDI</v>
          </cell>
          <cell r="E750" t="str">
            <v>SWAP CDI</v>
          </cell>
          <cell r="F750" t="str">
            <v>SENIOR S.A. CCTVM</v>
          </cell>
          <cell r="G750">
            <v>36790</v>
          </cell>
          <cell r="H750">
            <v>36861</v>
          </cell>
          <cell r="I750">
            <v>1408165.83</v>
          </cell>
          <cell r="J750">
            <v>1413612.7</v>
          </cell>
          <cell r="K750">
            <v>1450175.42</v>
          </cell>
          <cell r="L750">
            <v>100.78</v>
          </cell>
          <cell r="M750" t="str">
            <v>S</v>
          </cell>
          <cell r="O750" t="str">
            <v>T</v>
          </cell>
          <cell r="P750">
            <v>100</v>
          </cell>
          <cell r="Q750">
            <v>1413892.03</v>
          </cell>
          <cell r="R750">
            <v>-279.33000000007451</v>
          </cell>
        </row>
        <row r="751">
          <cell r="A751">
            <v>6894</v>
          </cell>
          <cell r="B751">
            <v>25265</v>
          </cell>
          <cell r="C751" t="str">
            <v>P</v>
          </cell>
          <cell r="D751" t="str">
            <v>CDI</v>
          </cell>
          <cell r="E751" t="str">
            <v>SWAP CDI</v>
          </cell>
          <cell r="F751" t="str">
            <v>SENIOR S.A. CCTVM</v>
          </cell>
          <cell r="G751">
            <v>36790</v>
          </cell>
          <cell r="H751">
            <v>37043</v>
          </cell>
          <cell r="I751">
            <v>47172785.009999998</v>
          </cell>
          <cell r="J751">
            <v>47355252.390000001</v>
          </cell>
          <cell r="K751">
            <v>52495597.359999999</v>
          </cell>
          <cell r="L751">
            <v>100.78</v>
          </cell>
          <cell r="M751" t="str">
            <v>S</v>
          </cell>
          <cell r="O751" t="str">
            <v>T</v>
          </cell>
          <cell r="P751">
            <v>100</v>
          </cell>
          <cell r="Q751">
            <v>47393025.469999999</v>
          </cell>
          <cell r="R751">
            <v>-37773.079999998212</v>
          </cell>
        </row>
        <row r="752">
          <cell r="A752">
            <v>6895</v>
          </cell>
          <cell r="B752">
            <v>25267</v>
          </cell>
          <cell r="C752" t="str">
            <v>P</v>
          </cell>
          <cell r="D752" t="str">
            <v>CDI</v>
          </cell>
          <cell r="E752" t="str">
            <v>SWAP CDI</v>
          </cell>
          <cell r="F752" t="str">
            <v>SENIOR S.A. CCTVM</v>
          </cell>
          <cell r="G752">
            <v>36790</v>
          </cell>
          <cell r="H752">
            <v>36951</v>
          </cell>
          <cell r="I752">
            <v>1126016.75</v>
          </cell>
          <cell r="J752">
            <v>1130372.25</v>
          </cell>
          <cell r="K752">
            <v>1203413.6599999999</v>
          </cell>
          <cell r="L752">
            <v>100.78</v>
          </cell>
          <cell r="M752" t="str">
            <v>S</v>
          </cell>
          <cell r="O752" t="str">
            <v>T</v>
          </cell>
          <cell r="P752">
            <v>100</v>
          </cell>
          <cell r="Q752">
            <v>1130920.01</v>
          </cell>
          <cell r="R752">
            <v>-547.76000000000931</v>
          </cell>
        </row>
        <row r="753">
          <cell r="A753">
            <v>6896</v>
          </cell>
          <cell r="B753">
            <v>25269</v>
          </cell>
          <cell r="C753" t="str">
            <v>P</v>
          </cell>
          <cell r="D753" t="str">
            <v>CDI</v>
          </cell>
          <cell r="E753" t="str">
            <v>SWAP CDI</v>
          </cell>
          <cell r="F753" t="str">
            <v>SENIOR S.A. CCTVM</v>
          </cell>
          <cell r="G753">
            <v>36790</v>
          </cell>
          <cell r="H753">
            <v>37137</v>
          </cell>
          <cell r="I753">
            <v>37626730.590000004</v>
          </cell>
          <cell r="J753">
            <v>37772273.210000001</v>
          </cell>
          <cell r="K753">
            <v>43634926.619999997</v>
          </cell>
          <cell r="L753">
            <v>100.78</v>
          </cell>
          <cell r="M753" t="str">
            <v>S</v>
          </cell>
          <cell r="O753" t="str">
            <v>T</v>
          </cell>
          <cell r="P753">
            <v>100</v>
          </cell>
          <cell r="Q753">
            <v>37814463.75</v>
          </cell>
          <cell r="R753">
            <v>-42190.539999999106</v>
          </cell>
        </row>
        <row r="754">
          <cell r="A754">
            <v>6899</v>
          </cell>
          <cell r="B754">
            <v>25275</v>
          </cell>
          <cell r="C754" t="str">
            <v>P</v>
          </cell>
          <cell r="D754" t="str">
            <v>CDI</v>
          </cell>
          <cell r="E754" t="str">
            <v>SWAP CDI</v>
          </cell>
          <cell r="F754" t="str">
            <v>C.M. CAPITAL MARKETS DISTR. TÍT. VAL. MOB. LTDA</v>
          </cell>
          <cell r="G754">
            <v>36790</v>
          </cell>
          <cell r="H754">
            <v>37158</v>
          </cell>
          <cell r="I754">
            <v>9273000</v>
          </cell>
          <cell r="J754">
            <v>9308590.5099999998</v>
          </cell>
          <cell r="K754">
            <v>10837740.18</v>
          </cell>
          <cell r="L754">
            <v>100</v>
          </cell>
          <cell r="M754" t="str">
            <v>S</v>
          </cell>
          <cell r="O754" t="str">
            <v>T</v>
          </cell>
          <cell r="P754">
            <v>100</v>
          </cell>
          <cell r="Q754">
            <v>9308590.5</v>
          </cell>
          <cell r="R754">
            <v>9.9999997764825821E-3</v>
          </cell>
        </row>
        <row r="755">
          <cell r="A755">
            <v>6900</v>
          </cell>
          <cell r="C755" t="str">
            <v>P</v>
          </cell>
          <cell r="D755" t="str">
            <v>USDCOM</v>
          </cell>
          <cell r="E755" t="str">
            <v>SWAP USD</v>
          </cell>
          <cell r="F755" t="str">
            <v>INTERBANK S.A. CORR. CÂMBIO, TÍTS. E VALS. MOBILIÁ</v>
          </cell>
          <cell r="G755">
            <v>36790</v>
          </cell>
          <cell r="H755">
            <v>37158</v>
          </cell>
          <cell r="I755">
            <v>9273000</v>
          </cell>
          <cell r="J755">
            <v>9258695.0612500012</v>
          </cell>
          <cell r="K755">
            <v>10024364.726666668</v>
          </cell>
          <cell r="L755">
            <v>8.31</v>
          </cell>
          <cell r="M755" t="str">
            <v>S</v>
          </cell>
          <cell r="O755" t="str">
            <v>T</v>
          </cell>
          <cell r="P755">
            <v>8.34</v>
          </cell>
          <cell r="Q755">
            <v>9254501.5351504516</v>
          </cell>
          <cell r="R755">
            <v>4193.5260995496064</v>
          </cell>
        </row>
        <row r="756">
          <cell r="A756">
            <v>6901</v>
          </cell>
          <cell r="B756">
            <v>25279</v>
          </cell>
          <cell r="C756" t="str">
            <v>P</v>
          </cell>
          <cell r="D756" t="str">
            <v>CDI</v>
          </cell>
          <cell r="E756" t="str">
            <v>SWAP CDI</v>
          </cell>
          <cell r="F756" t="str">
            <v>CONVENÇÃO SA DIST.TITS.VALS.MOBILIÁRIOS</v>
          </cell>
          <cell r="G756">
            <v>36790</v>
          </cell>
          <cell r="H756">
            <v>37158</v>
          </cell>
          <cell r="I756">
            <v>18546000</v>
          </cell>
          <cell r="J756">
            <v>18617181.02</v>
          </cell>
          <cell r="K756">
            <v>21675480.370000001</v>
          </cell>
          <cell r="L756">
            <v>100</v>
          </cell>
          <cell r="M756" t="str">
            <v>S</v>
          </cell>
          <cell r="O756" t="str">
            <v>T</v>
          </cell>
          <cell r="P756">
            <v>100</v>
          </cell>
          <cell r="Q756">
            <v>18617181.02</v>
          </cell>
          <cell r="R756">
            <v>0</v>
          </cell>
        </row>
        <row r="757">
          <cell r="A757">
            <v>6902</v>
          </cell>
          <cell r="B757">
            <v>25383</v>
          </cell>
          <cell r="C757" t="str">
            <v>P</v>
          </cell>
          <cell r="D757" t="str">
            <v>CDI</v>
          </cell>
          <cell r="E757" t="str">
            <v>SWAP CDI</v>
          </cell>
          <cell r="F757" t="str">
            <v>C.M. CAPITAL MARKETS DISTR. TÍT. VAL. MOB. LTDA</v>
          </cell>
          <cell r="G757">
            <v>36791</v>
          </cell>
          <cell r="H757">
            <v>36921</v>
          </cell>
          <cell r="I757">
            <v>9258500</v>
          </cell>
          <cell r="J757">
            <v>9288404.0399999991</v>
          </cell>
          <cell r="K757">
            <v>9762412.5700000003</v>
          </cell>
          <cell r="L757">
            <v>100</v>
          </cell>
          <cell r="M757" t="str">
            <v>S</v>
          </cell>
          <cell r="O757" t="str">
            <v>T</v>
          </cell>
          <cell r="P757">
            <v>100</v>
          </cell>
          <cell r="Q757">
            <v>9288404.0299999993</v>
          </cell>
          <cell r="R757">
            <v>9.9999997764825821E-3</v>
          </cell>
        </row>
        <row r="758">
          <cell r="A758">
            <v>6903</v>
          </cell>
          <cell r="B758">
            <v>25385</v>
          </cell>
          <cell r="C758" t="str">
            <v>P</v>
          </cell>
          <cell r="D758" t="str">
            <v>CDI</v>
          </cell>
          <cell r="E758" t="str">
            <v>SWAP CDI</v>
          </cell>
          <cell r="F758" t="str">
            <v>INTERBANK S.A. CORR. CÂMBIO, TÍTS. E VALS. MOBILIÁ</v>
          </cell>
          <cell r="G758">
            <v>36791</v>
          </cell>
          <cell r="H758">
            <v>37159</v>
          </cell>
          <cell r="I758">
            <v>18517000</v>
          </cell>
          <cell r="J758">
            <v>18576808.09</v>
          </cell>
          <cell r="K758">
            <v>21642276.469999999</v>
          </cell>
          <cell r="L758">
            <v>100</v>
          </cell>
          <cell r="M758" t="str">
            <v>S</v>
          </cell>
          <cell r="O758" t="str">
            <v>T</v>
          </cell>
          <cell r="P758">
            <v>100</v>
          </cell>
          <cell r="Q758">
            <v>18576808.09</v>
          </cell>
          <cell r="R758">
            <v>0</v>
          </cell>
        </row>
        <row r="759">
          <cell r="A759">
            <v>6904</v>
          </cell>
          <cell r="C759" t="str">
            <v>P</v>
          </cell>
          <cell r="D759" t="str">
            <v>USDCOM</v>
          </cell>
          <cell r="E759" t="str">
            <v>SWAP USD</v>
          </cell>
          <cell r="F759" t="str">
            <v>CONVENÇÃO SA DIST.TITS.VALS.MOBILIÁRIOS</v>
          </cell>
          <cell r="G759">
            <v>36791</v>
          </cell>
          <cell r="H759">
            <v>37159</v>
          </cell>
          <cell r="I759">
            <v>18517000</v>
          </cell>
          <cell r="J759">
            <v>18513699.455555554</v>
          </cell>
          <cell r="K759">
            <v>20075174.955555554</v>
          </cell>
          <cell r="L759">
            <v>8.4499999999999993</v>
          </cell>
          <cell r="O759" t="str">
            <v>T</v>
          </cell>
          <cell r="P759">
            <v>8.36</v>
          </cell>
          <cell r="Q759">
            <v>18526650.237631336</v>
          </cell>
          <cell r="R759">
            <v>-12950.782075781375</v>
          </cell>
        </row>
        <row r="760">
          <cell r="A760">
            <v>6907</v>
          </cell>
          <cell r="C760" t="str">
            <v>P</v>
          </cell>
          <cell r="D760" t="str">
            <v>USDCOM</v>
          </cell>
          <cell r="E760" t="str">
            <v>SWAP USD</v>
          </cell>
          <cell r="F760" t="str">
            <v>PHILIPS DO BRASIL LTDA</v>
          </cell>
          <cell r="G760">
            <v>36795</v>
          </cell>
          <cell r="H760">
            <v>36825</v>
          </cell>
          <cell r="I760">
            <v>2265660</v>
          </cell>
          <cell r="J760">
            <v>2272917</v>
          </cell>
          <cell r="K760">
            <v>2272917</v>
          </cell>
          <cell r="L760">
            <v>0</v>
          </cell>
          <cell r="O760" t="str">
            <v>T</v>
          </cell>
          <cell r="P760">
            <v>9.36</v>
          </cell>
          <cell r="Q760">
            <v>2257653.9077615999</v>
          </cell>
          <cell r="R760">
            <v>15263.092238400131</v>
          </cell>
        </row>
        <row r="761">
          <cell r="A761">
            <v>6908</v>
          </cell>
          <cell r="C761" t="str">
            <v>P</v>
          </cell>
          <cell r="D761" t="str">
            <v>USDCOM</v>
          </cell>
          <cell r="E761" t="str">
            <v>SWAP USD</v>
          </cell>
          <cell r="F761" t="str">
            <v>PHILIPS ELETRÔNICA DO NORDESTE S.A.</v>
          </cell>
          <cell r="G761">
            <v>36795</v>
          </cell>
          <cell r="H761">
            <v>36825</v>
          </cell>
          <cell r="I761">
            <v>681540</v>
          </cell>
          <cell r="J761">
            <v>683723</v>
          </cell>
          <cell r="K761">
            <v>683723</v>
          </cell>
          <cell r="L761">
            <v>0</v>
          </cell>
          <cell r="O761" t="str">
            <v>T</v>
          </cell>
          <cell r="P761">
            <v>9.36</v>
          </cell>
          <cell r="Q761">
            <v>679131.66331039998</v>
          </cell>
          <cell r="R761">
            <v>4591.3366896000225</v>
          </cell>
        </row>
        <row r="762">
          <cell r="A762">
            <v>6909</v>
          </cell>
          <cell r="C762" t="str">
            <v>P</v>
          </cell>
          <cell r="D762" t="str">
            <v>PRÉ</v>
          </cell>
          <cell r="E762" t="str">
            <v>SWAP PRÉ</v>
          </cell>
          <cell r="F762" t="str">
            <v>BANCOCIDADE CVMC LTDA</v>
          </cell>
          <cell r="G762">
            <v>36795</v>
          </cell>
          <cell r="H762">
            <v>36843</v>
          </cell>
          <cell r="I762">
            <v>25856000</v>
          </cell>
          <cell r="J762">
            <v>25897819.565461643</v>
          </cell>
          <cell r="K762">
            <v>26362323.120560627</v>
          </cell>
          <cell r="L762">
            <v>15.6558349</v>
          </cell>
          <cell r="M762" t="str">
            <v>S</v>
          </cell>
          <cell r="O762" t="str">
            <v>T</v>
          </cell>
          <cell r="P762">
            <v>15.38</v>
          </cell>
          <cell r="Q762">
            <v>25905363.88405345</v>
          </cell>
          <cell r="R762">
            <v>-7544.3185918070376</v>
          </cell>
        </row>
        <row r="763">
          <cell r="A763">
            <v>6913</v>
          </cell>
          <cell r="C763" t="str">
            <v>P</v>
          </cell>
          <cell r="D763" t="str">
            <v>PRÉ</v>
          </cell>
          <cell r="E763" t="str">
            <v>SWAP PRÉ</v>
          </cell>
          <cell r="F763" t="str">
            <v>RHODIA BRASIL LTDA</v>
          </cell>
          <cell r="G763">
            <v>36796</v>
          </cell>
          <cell r="H763">
            <v>36801</v>
          </cell>
          <cell r="I763">
            <v>2775900</v>
          </cell>
          <cell r="J763">
            <v>2774909.8817203538</v>
          </cell>
          <cell r="K763">
            <v>2774249.9990745052</v>
          </cell>
          <cell r="L763">
            <v>-4.1906281999999999</v>
          </cell>
          <cell r="M763" t="str">
            <v>S</v>
          </cell>
          <cell r="O763" t="str">
            <v>T</v>
          </cell>
          <cell r="P763">
            <v>11.52</v>
          </cell>
          <cell r="Q763">
            <v>2772570.1907000653</v>
          </cell>
          <cell r="R763">
            <v>2339.6910202885047</v>
          </cell>
        </row>
        <row r="764">
          <cell r="A764">
            <v>6914</v>
          </cell>
          <cell r="C764" t="str">
            <v>P</v>
          </cell>
          <cell r="D764" t="str">
            <v>USDCOM</v>
          </cell>
          <cell r="E764" t="str">
            <v>SWAP USD</v>
          </cell>
          <cell r="F764" t="str">
            <v>RHODIA-STER FIBRAS E RESINAS LTDA</v>
          </cell>
          <cell r="G764">
            <v>36796</v>
          </cell>
          <cell r="H764">
            <v>36801</v>
          </cell>
          <cell r="I764">
            <v>2775900</v>
          </cell>
          <cell r="J764">
            <v>2771850</v>
          </cell>
          <cell r="K764">
            <v>2771850</v>
          </cell>
          <cell r="L764">
            <v>0</v>
          </cell>
          <cell r="O764" t="str">
            <v>T</v>
          </cell>
          <cell r="P764">
            <v>51.94</v>
          </cell>
          <cell r="Q764">
            <v>2763875.3875499996</v>
          </cell>
          <cell r="R764">
            <v>7974.6124500003643</v>
          </cell>
        </row>
        <row r="765">
          <cell r="A765">
            <v>6915</v>
          </cell>
          <cell r="C765" t="str">
            <v>P</v>
          </cell>
          <cell r="D765" t="str">
            <v>USDCOM</v>
          </cell>
          <cell r="E765" t="str">
            <v>SWAP USD</v>
          </cell>
          <cell r="F765" t="str">
            <v>RHODIA BRASIL LTDA</v>
          </cell>
          <cell r="G765">
            <v>36796</v>
          </cell>
          <cell r="H765">
            <v>36831</v>
          </cell>
          <cell r="I765">
            <v>2775900</v>
          </cell>
          <cell r="J765">
            <v>2771850</v>
          </cell>
          <cell r="K765">
            <v>2771850</v>
          </cell>
          <cell r="L765">
            <v>0</v>
          </cell>
          <cell r="O765" t="str">
            <v>T</v>
          </cell>
          <cell r="P765">
            <v>8.6300000000000008</v>
          </cell>
          <cell r="Q765">
            <v>2750739.3132150001</v>
          </cell>
          <cell r="R765">
            <v>21110.686784999911</v>
          </cell>
        </row>
        <row r="766">
          <cell r="A766">
            <v>6916</v>
          </cell>
          <cell r="C766" t="str">
            <v>P</v>
          </cell>
          <cell r="D766" t="str">
            <v>PRÉ</v>
          </cell>
          <cell r="E766" t="str">
            <v>SWAP PRÉ</v>
          </cell>
          <cell r="F766" t="str">
            <v>RHODIA-STER FIBRAS E RESINAS LTDA</v>
          </cell>
          <cell r="G766">
            <v>36796</v>
          </cell>
          <cell r="H766">
            <v>36831</v>
          </cell>
          <cell r="I766">
            <v>2775900</v>
          </cell>
          <cell r="J766">
            <v>2777617.1793488087</v>
          </cell>
          <cell r="K766">
            <v>2795999.9866638565</v>
          </cell>
          <cell r="L766">
            <v>7.7032289</v>
          </cell>
          <cell r="M766" t="str">
            <v>S</v>
          </cell>
          <cell r="O766" t="str">
            <v>T</v>
          </cell>
          <cell r="P766">
            <v>16.079999999999998</v>
          </cell>
          <cell r="Q766">
            <v>2759176.6668394934</v>
          </cell>
          <cell r="R766">
            <v>18440.512509315275</v>
          </cell>
        </row>
        <row r="767">
          <cell r="A767">
            <v>6917</v>
          </cell>
          <cell r="C767" t="str">
            <v>P</v>
          </cell>
          <cell r="D767" t="str">
            <v>USDCOM</v>
          </cell>
          <cell r="E767" t="str">
            <v>SWAP USD</v>
          </cell>
          <cell r="F767" t="str">
            <v>RHODIA BRASIL LTDA</v>
          </cell>
          <cell r="G767">
            <v>36796</v>
          </cell>
          <cell r="H767">
            <v>36831</v>
          </cell>
          <cell r="I767">
            <v>4626500</v>
          </cell>
          <cell r="J767">
            <v>4619750</v>
          </cell>
          <cell r="K767">
            <v>4619750</v>
          </cell>
          <cell r="L767">
            <v>0</v>
          </cell>
          <cell r="O767" t="str">
            <v>T</v>
          </cell>
          <cell r="P767">
            <v>8.6300000000000008</v>
          </cell>
          <cell r="Q767">
            <v>4584565.5220249994</v>
          </cell>
          <cell r="R767">
            <v>35184.477975000627</v>
          </cell>
        </row>
        <row r="768">
          <cell r="A768">
            <v>6918</v>
          </cell>
          <cell r="C768" t="str">
            <v>P</v>
          </cell>
          <cell r="D768" t="str">
            <v>PRÉ</v>
          </cell>
          <cell r="E768" t="str">
            <v>SWAP PRÉ</v>
          </cell>
          <cell r="F768" t="str">
            <v>RHODIA BRASIL LTDA</v>
          </cell>
          <cell r="G768">
            <v>36796</v>
          </cell>
          <cell r="H768">
            <v>36831</v>
          </cell>
          <cell r="I768">
            <v>4626500</v>
          </cell>
          <cell r="J768">
            <v>4629372.6073272899</v>
          </cell>
          <cell r="K768">
            <v>4660124.9546811599</v>
          </cell>
          <cell r="L768">
            <v>7.7329429000000003</v>
          </cell>
          <cell r="M768" t="str">
            <v>S</v>
          </cell>
          <cell r="O768" t="str">
            <v>T</v>
          </cell>
          <cell r="P768">
            <v>16.079999999999998</v>
          </cell>
          <cell r="Q768">
            <v>4598751.1090280097</v>
          </cell>
          <cell r="R768">
            <v>30621.498299280182</v>
          </cell>
        </row>
        <row r="769">
          <cell r="A769">
            <v>6919</v>
          </cell>
          <cell r="B769">
            <v>25807</v>
          </cell>
          <cell r="C769" t="str">
            <v>P</v>
          </cell>
          <cell r="D769" t="str">
            <v>CDI</v>
          </cell>
          <cell r="E769" t="str">
            <v>SWAP CDI</v>
          </cell>
          <cell r="F769" t="str">
            <v>WESTLB FIX DI TRIPLE A - FUNDO DE INVESTIMENTO FIN</v>
          </cell>
          <cell r="G769">
            <v>36796</v>
          </cell>
          <cell r="H769">
            <v>36965</v>
          </cell>
          <cell r="I769">
            <v>1568621.02</v>
          </cell>
          <cell r="J769">
            <v>1570832.72</v>
          </cell>
          <cell r="K769">
            <v>1682002.47</v>
          </cell>
          <cell r="L769">
            <v>100</v>
          </cell>
          <cell r="M769" t="str">
            <v>S</v>
          </cell>
          <cell r="O769" t="str">
            <v>T</v>
          </cell>
          <cell r="P769">
            <v>100</v>
          </cell>
          <cell r="Q769">
            <v>1570832.72</v>
          </cell>
          <cell r="R769">
            <v>0</v>
          </cell>
        </row>
        <row r="770">
          <cell r="A770">
            <v>6920</v>
          </cell>
          <cell r="B770">
            <v>25809</v>
          </cell>
          <cell r="C770" t="str">
            <v>P</v>
          </cell>
          <cell r="D770" t="str">
            <v>CDI</v>
          </cell>
          <cell r="E770" t="str">
            <v>SWAP CDI</v>
          </cell>
          <cell r="F770" t="str">
            <v>WESTLB FIX DI TRIPLE A - FUNDO DE INVESTIMENTO FIN</v>
          </cell>
          <cell r="G770">
            <v>36796</v>
          </cell>
          <cell r="H770">
            <v>37819</v>
          </cell>
          <cell r="I770">
            <v>1648643.13</v>
          </cell>
          <cell r="J770">
            <v>1650967.66</v>
          </cell>
          <cell r="K770">
            <v>2585442.35</v>
          </cell>
          <cell r="L770">
            <v>100</v>
          </cell>
          <cell r="M770" t="str">
            <v>S</v>
          </cell>
          <cell r="O770" t="str">
            <v>T</v>
          </cell>
          <cell r="P770">
            <v>100</v>
          </cell>
          <cell r="Q770">
            <v>1650967.66</v>
          </cell>
          <cell r="R770">
            <v>0</v>
          </cell>
        </row>
        <row r="771">
          <cell r="A771">
            <v>6921</v>
          </cell>
          <cell r="B771">
            <v>25811</v>
          </cell>
          <cell r="C771" t="str">
            <v>P</v>
          </cell>
          <cell r="D771" t="str">
            <v>CDI</v>
          </cell>
          <cell r="E771" t="str">
            <v>SWAP CDI</v>
          </cell>
          <cell r="F771" t="str">
            <v>WESTLB FIX DI TRIPLE A - FUNDO DE INVESTIMENTO FIN</v>
          </cell>
          <cell r="G771">
            <v>36796</v>
          </cell>
          <cell r="H771">
            <v>36908</v>
          </cell>
          <cell r="I771">
            <v>116290.49</v>
          </cell>
          <cell r="J771">
            <v>116454.45</v>
          </cell>
          <cell r="K771">
            <v>121724.1</v>
          </cell>
          <cell r="L771">
            <v>100</v>
          </cell>
          <cell r="M771" t="str">
            <v>S</v>
          </cell>
          <cell r="O771" t="str">
            <v>T</v>
          </cell>
          <cell r="P771">
            <v>100</v>
          </cell>
          <cell r="Q771">
            <v>116454.45</v>
          </cell>
          <cell r="R771">
            <v>0</v>
          </cell>
        </row>
        <row r="772">
          <cell r="A772">
            <v>6922</v>
          </cell>
          <cell r="B772">
            <v>25813</v>
          </cell>
          <cell r="C772" t="str">
            <v>P</v>
          </cell>
          <cell r="D772" t="str">
            <v>CDI</v>
          </cell>
          <cell r="E772" t="str">
            <v>SWAP CDI</v>
          </cell>
          <cell r="F772" t="str">
            <v>WESTLB FIX DI TRIPLE A - FUNDO DE INVESTIMENTO FIN</v>
          </cell>
          <cell r="G772">
            <v>36796</v>
          </cell>
          <cell r="H772">
            <v>37089</v>
          </cell>
          <cell r="I772">
            <v>110717.12</v>
          </cell>
          <cell r="J772">
            <v>110873.22</v>
          </cell>
          <cell r="K772">
            <v>125221.93</v>
          </cell>
          <cell r="L772">
            <v>100</v>
          </cell>
          <cell r="M772" t="str">
            <v>S</v>
          </cell>
          <cell r="O772" t="str">
            <v>T</v>
          </cell>
          <cell r="P772">
            <v>100</v>
          </cell>
          <cell r="Q772">
            <v>110873.21</v>
          </cell>
          <cell r="R772">
            <v>9.9999999947613105E-3</v>
          </cell>
        </row>
        <row r="773">
          <cell r="A773">
            <v>6923</v>
          </cell>
          <cell r="B773">
            <v>25815</v>
          </cell>
          <cell r="C773" t="str">
            <v>P</v>
          </cell>
          <cell r="D773" t="str">
            <v>CDI</v>
          </cell>
          <cell r="E773" t="str">
            <v>SWAP CDI</v>
          </cell>
          <cell r="F773" t="str">
            <v>WESTLB FIX DI TRIPLE A - FUNDO DE INVESTIMENTO FIN</v>
          </cell>
          <cell r="G773">
            <v>36796</v>
          </cell>
          <cell r="H773">
            <v>37273</v>
          </cell>
          <cell r="I773">
            <v>105325.09</v>
          </cell>
          <cell r="J773">
            <v>105473.59</v>
          </cell>
          <cell r="K773">
            <v>129097.89</v>
          </cell>
          <cell r="L773">
            <v>100</v>
          </cell>
          <cell r="M773" t="str">
            <v>S</v>
          </cell>
          <cell r="O773" t="str">
            <v>T</v>
          </cell>
          <cell r="P773">
            <v>100</v>
          </cell>
          <cell r="Q773">
            <v>105473.58</v>
          </cell>
          <cell r="R773">
            <v>9.9999999947613105E-3</v>
          </cell>
        </row>
        <row r="774">
          <cell r="A774">
            <v>6924</v>
          </cell>
          <cell r="B774">
            <v>25817</v>
          </cell>
          <cell r="C774" t="str">
            <v>P</v>
          </cell>
          <cell r="D774" t="str">
            <v>CDI</v>
          </cell>
          <cell r="E774" t="str">
            <v>SWAP CDI</v>
          </cell>
          <cell r="F774" t="str">
            <v>WESTLB FIX DI TRIPLE A - FUNDO DE INVESTIMENTO FIN</v>
          </cell>
          <cell r="G774">
            <v>36796</v>
          </cell>
          <cell r="H774">
            <v>37454</v>
          </cell>
          <cell r="I774">
            <v>100277.26</v>
          </cell>
          <cell r="J774">
            <v>100418.64</v>
          </cell>
          <cell r="K774">
            <v>133173.32</v>
          </cell>
          <cell r="L774">
            <v>100</v>
          </cell>
          <cell r="M774" t="str">
            <v>S</v>
          </cell>
          <cell r="O774" t="str">
            <v>T</v>
          </cell>
          <cell r="P774">
            <v>100</v>
          </cell>
          <cell r="Q774">
            <v>100418.64</v>
          </cell>
          <cell r="R774">
            <v>0</v>
          </cell>
        </row>
        <row r="775">
          <cell r="A775">
            <v>6925</v>
          </cell>
          <cell r="B775">
            <v>25819</v>
          </cell>
          <cell r="C775" t="str">
            <v>P</v>
          </cell>
          <cell r="D775" t="str">
            <v>CDI</v>
          </cell>
          <cell r="E775" t="str">
            <v>SWAP CDI</v>
          </cell>
          <cell r="F775" t="str">
            <v>WESTLB FIX DI TRIPLE A - FUNDO DE INVESTIMENTO FIN</v>
          </cell>
          <cell r="G775">
            <v>36796</v>
          </cell>
          <cell r="H775">
            <v>37638</v>
          </cell>
          <cell r="I775">
            <v>95393.66</v>
          </cell>
          <cell r="J775">
            <v>95528.16</v>
          </cell>
          <cell r="K775">
            <v>137840.94</v>
          </cell>
          <cell r="L775">
            <v>100</v>
          </cell>
          <cell r="M775" t="str">
            <v>S</v>
          </cell>
          <cell r="O775" t="str">
            <v>T</v>
          </cell>
          <cell r="P775">
            <v>100</v>
          </cell>
          <cell r="Q775">
            <v>95528.15</v>
          </cell>
          <cell r="R775">
            <v>1.0000000009313226E-2</v>
          </cell>
        </row>
        <row r="776">
          <cell r="A776">
            <v>6926</v>
          </cell>
          <cell r="B776">
            <v>25967</v>
          </cell>
          <cell r="C776" t="str">
            <v>P</v>
          </cell>
          <cell r="D776" t="str">
            <v>CDI</v>
          </cell>
          <cell r="E776" t="str">
            <v>SWAP CDI</v>
          </cell>
          <cell r="F776" t="str">
            <v>INTERBANK S.A. CORR. CÂMBIO, TÍTS. E VALS. MOBILIÁ</v>
          </cell>
          <cell r="G776">
            <v>36797</v>
          </cell>
          <cell r="H776">
            <v>36875</v>
          </cell>
          <cell r="I776">
            <v>9246000</v>
          </cell>
          <cell r="J776">
            <v>9253449</v>
          </cell>
          <cell r="K776">
            <v>9548871.6199999992</v>
          </cell>
          <cell r="L776">
            <v>100</v>
          </cell>
          <cell r="M776" t="str">
            <v>S</v>
          </cell>
          <cell r="O776" t="str">
            <v>T</v>
          </cell>
          <cell r="P776">
            <v>100</v>
          </cell>
          <cell r="Q776">
            <v>9253448.9900000002</v>
          </cell>
          <cell r="R776">
            <v>9.9999997764825821E-3</v>
          </cell>
        </row>
        <row r="777">
          <cell r="A777">
            <v>6927</v>
          </cell>
          <cell r="C777" t="str">
            <v>P</v>
          </cell>
          <cell r="D777" t="str">
            <v>USDCOM</v>
          </cell>
          <cell r="E777" t="str">
            <v>SWAP USD</v>
          </cell>
          <cell r="F777" t="str">
            <v>DC CORRETORA DE CÂMBIO, TÍT. VAL. MOB. S.A.</v>
          </cell>
          <cell r="G777">
            <v>36797</v>
          </cell>
          <cell r="H777">
            <v>36875</v>
          </cell>
          <cell r="I777">
            <v>18492000</v>
          </cell>
          <cell r="J777">
            <v>18486011.753888886</v>
          </cell>
          <cell r="K777">
            <v>18752458.401666664</v>
          </cell>
          <cell r="L777">
            <v>6.83</v>
          </cell>
          <cell r="M777" t="str">
            <v>S</v>
          </cell>
          <cell r="O777" t="str">
            <v>T</v>
          </cell>
          <cell r="P777">
            <v>7.52</v>
          </cell>
          <cell r="Q777">
            <v>18459265.589802444</v>
          </cell>
          <cell r="R777">
            <v>26746.164086442441</v>
          </cell>
        </row>
        <row r="778">
          <cell r="A778">
            <v>6929</v>
          </cell>
          <cell r="C778" t="str">
            <v>P</v>
          </cell>
          <cell r="D778" t="str">
            <v>USDCOM</v>
          </cell>
          <cell r="E778" t="str">
            <v>SWAP USD</v>
          </cell>
          <cell r="F778" t="str">
            <v>C.M. CAPITAL MARKETS DISTR. TÍT. VAL. MOB. LTDA</v>
          </cell>
          <cell r="G778">
            <v>36797</v>
          </cell>
          <cell r="H778">
            <v>36875</v>
          </cell>
          <cell r="I778">
            <v>18492000</v>
          </cell>
          <cell r="J778">
            <v>18485708.903611112</v>
          </cell>
          <cell r="K778">
            <v>18740647.240833335</v>
          </cell>
          <cell r="L778">
            <v>6.5350000000000001</v>
          </cell>
          <cell r="M778" t="str">
            <v>S</v>
          </cell>
          <cell r="O778" t="str">
            <v>T</v>
          </cell>
          <cell r="P778">
            <v>7.52</v>
          </cell>
          <cell r="Q778">
            <v>18447639.095287628</v>
          </cell>
          <cell r="R778">
            <v>38069.808323483914</v>
          </cell>
        </row>
        <row r="779">
          <cell r="A779">
            <v>6931</v>
          </cell>
          <cell r="C779" t="str">
            <v>P</v>
          </cell>
          <cell r="D779" t="str">
            <v>PRÉ</v>
          </cell>
          <cell r="E779" t="str">
            <v>SWAP PRÉ</v>
          </cell>
          <cell r="F779" t="str">
            <v>DC CORRETORA DE CÂMBIO, TÍT. VAL. MOB. S.A.</v>
          </cell>
          <cell r="G779">
            <v>36797</v>
          </cell>
          <cell r="H779">
            <v>36875</v>
          </cell>
          <cell r="I779">
            <v>10000000</v>
          </cell>
          <cell r="J779">
            <v>10008239.267045235</v>
          </cell>
          <cell r="K779">
            <v>10326413.230037693</v>
          </cell>
          <cell r="L779">
            <v>15.979787399999999</v>
          </cell>
          <cell r="M779" t="str">
            <v>S</v>
          </cell>
          <cell r="O779" t="str">
            <v>T</v>
          </cell>
          <cell r="P779">
            <v>16.05</v>
          </cell>
          <cell r="Q779">
            <v>10006934.657526786</v>
          </cell>
          <cell r="R779">
            <v>1304.6095184497535</v>
          </cell>
        </row>
        <row r="780">
          <cell r="A780">
            <v>6932</v>
          </cell>
          <cell r="C780" t="str">
            <v>P</v>
          </cell>
          <cell r="D780" t="str">
            <v>USDCOM</v>
          </cell>
          <cell r="E780" t="str">
            <v>SWAP USD</v>
          </cell>
          <cell r="F780" t="str">
            <v>RIO PARACATU MINERAÇÃO S.A.</v>
          </cell>
          <cell r="G780">
            <v>36797</v>
          </cell>
          <cell r="H780">
            <v>36977</v>
          </cell>
          <cell r="I780">
            <v>4623000</v>
          </cell>
          <cell r="J780">
            <v>4621649.2305555558</v>
          </cell>
          <cell r="K780">
            <v>4790680.75</v>
          </cell>
          <cell r="L780">
            <v>7.4</v>
          </cell>
          <cell r="M780" t="str">
            <v>C</v>
          </cell>
          <cell r="O780" t="str">
            <v>T</v>
          </cell>
          <cell r="P780">
            <v>7.67</v>
          </cell>
          <cell r="Q780">
            <v>4615676.2240663497</v>
          </cell>
          <cell r="R780">
            <v>5973.0064892061055</v>
          </cell>
        </row>
        <row r="781">
          <cell r="A781">
            <v>6933</v>
          </cell>
          <cell r="C781" t="str">
            <v>P</v>
          </cell>
          <cell r="D781" t="str">
            <v>USDCOM</v>
          </cell>
          <cell r="E781" t="str">
            <v>SWAP USD</v>
          </cell>
          <cell r="F781" t="str">
            <v>CITROSUCO PAULISTA S.A.</v>
          </cell>
          <cell r="G781">
            <v>36797</v>
          </cell>
          <cell r="H781">
            <v>36851</v>
          </cell>
          <cell r="I781">
            <v>9246000</v>
          </cell>
          <cell r="J781">
            <v>9243478.1180555541</v>
          </cell>
          <cell r="K781">
            <v>9346909.1875</v>
          </cell>
          <cell r="L781">
            <v>7.75</v>
          </cell>
          <cell r="M781" t="str">
            <v>S</v>
          </cell>
          <cell r="O781" t="str">
            <v>T</v>
          </cell>
          <cell r="P781">
            <v>7.43</v>
          </cell>
          <cell r="Q781">
            <v>9247625.383419456</v>
          </cell>
          <cell r="R781">
            <v>-4147.2653639018536</v>
          </cell>
        </row>
        <row r="782">
          <cell r="A782">
            <v>6934</v>
          </cell>
          <cell r="C782" t="str">
            <v>P</v>
          </cell>
          <cell r="D782" t="str">
            <v>USDCOM</v>
          </cell>
          <cell r="E782" t="str">
            <v>SWAP USD</v>
          </cell>
          <cell r="F782" t="str">
            <v>FDO. DE INVEST. FINANC. EXCELLENCE II</v>
          </cell>
          <cell r="G782">
            <v>36797</v>
          </cell>
          <cell r="H782">
            <v>36893</v>
          </cell>
          <cell r="I782">
            <v>18492000</v>
          </cell>
          <cell r="J782">
            <v>18479000</v>
          </cell>
          <cell r="K782">
            <v>18479000</v>
          </cell>
          <cell r="L782">
            <v>0</v>
          </cell>
          <cell r="M782" t="str">
            <v>S</v>
          </cell>
          <cell r="O782" t="str">
            <v>T</v>
          </cell>
          <cell r="P782">
            <v>7.27</v>
          </cell>
          <cell r="Q782">
            <v>18134560.679499999</v>
          </cell>
          <cell r="R782">
            <v>344439.32050000131</v>
          </cell>
        </row>
        <row r="783">
          <cell r="A783">
            <v>6940</v>
          </cell>
          <cell r="B783">
            <v>26222</v>
          </cell>
          <cell r="C783" t="str">
            <v>P</v>
          </cell>
          <cell r="D783" t="str">
            <v>CDI</v>
          </cell>
          <cell r="E783" t="str">
            <v>SWAP CDI</v>
          </cell>
          <cell r="F783" t="str">
            <v>BANCOCIDADE CVMC LTDA</v>
          </cell>
          <cell r="G783">
            <v>36798</v>
          </cell>
          <cell r="H783">
            <v>36888</v>
          </cell>
          <cell r="I783">
            <v>50000000</v>
          </cell>
          <cell r="J783">
            <v>50010067.530000001</v>
          </cell>
          <cell r="K783">
            <v>51858644.490000002</v>
          </cell>
          <cell r="L783">
            <v>100</v>
          </cell>
          <cell r="M783" t="str">
            <v>S</v>
          </cell>
          <cell r="O783" t="str">
            <v>T</v>
          </cell>
          <cell r="P783">
            <v>100</v>
          </cell>
          <cell r="Q783">
            <v>50010067.530000001</v>
          </cell>
          <cell r="R783">
            <v>0</v>
          </cell>
        </row>
        <row r="784">
          <cell r="A784">
            <v>6941</v>
          </cell>
          <cell r="B784">
            <v>26224</v>
          </cell>
          <cell r="C784" t="str">
            <v>P</v>
          </cell>
          <cell r="D784" t="str">
            <v>CDI</v>
          </cell>
          <cell r="E784" t="str">
            <v>SWAP CDI</v>
          </cell>
          <cell r="F784" t="str">
            <v>SENIOR S.A. CCTVM</v>
          </cell>
          <cell r="G784">
            <v>36798</v>
          </cell>
          <cell r="H784">
            <v>36907</v>
          </cell>
          <cell r="I784">
            <v>1888354.77</v>
          </cell>
          <cell r="J784">
            <v>1888738.03</v>
          </cell>
          <cell r="K784">
            <v>1973683.98</v>
          </cell>
          <cell r="L784">
            <v>100.8</v>
          </cell>
          <cell r="M784" t="str">
            <v>S</v>
          </cell>
          <cell r="O784" t="str">
            <v>T</v>
          </cell>
          <cell r="P784">
            <v>100</v>
          </cell>
          <cell r="Q784">
            <v>1889397.4</v>
          </cell>
          <cell r="R784">
            <v>-659.36999999987893</v>
          </cell>
        </row>
        <row r="785">
          <cell r="A785">
            <v>6942</v>
          </cell>
          <cell r="B785">
            <v>26226</v>
          </cell>
          <cell r="C785" t="str">
            <v>P</v>
          </cell>
          <cell r="D785" t="str">
            <v>CDI</v>
          </cell>
          <cell r="E785" t="str">
            <v>SWAP CDI</v>
          </cell>
          <cell r="F785" t="str">
            <v>SENIOR S.A. CCTVM</v>
          </cell>
          <cell r="G785">
            <v>36798</v>
          </cell>
          <cell r="H785">
            <v>37088</v>
          </cell>
          <cell r="I785">
            <v>63228859.270000003</v>
          </cell>
          <cell r="J785">
            <v>63241692.299999997</v>
          </cell>
          <cell r="K785">
            <v>71450318.650000006</v>
          </cell>
          <cell r="L785">
            <v>100.8</v>
          </cell>
          <cell r="M785" t="str">
            <v>S</v>
          </cell>
          <cell r="O785" t="str">
            <v>T</v>
          </cell>
          <cell r="P785">
            <v>100</v>
          </cell>
          <cell r="Q785">
            <v>63302956.420000002</v>
          </cell>
          <cell r="R785">
            <v>-61264.120000004768</v>
          </cell>
        </row>
      </sheetData>
      <sheetData sheetId="4"/>
      <sheetData sheetId="5"/>
      <sheetData sheetId="6"/>
      <sheetData sheetId="7"/>
      <sheetData sheetId="8"/>
      <sheetData sheetId="9"/>
      <sheetData sheetId="10"/>
      <sheetData sheetId="11"/>
      <sheetData sheetId="1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ART CDI"/>
      <sheetName val="CART PRÉ "/>
      <sheetName val="CART USD"/>
      <sheetName val="P.T.Pré"/>
      <sheetName val="P.T.USD"/>
      <sheetName val="PRÉ César"/>
      <sheetName val="USD César"/>
      <sheetName val="P.T.Pré César"/>
      <sheetName val="P.T.USD César"/>
      <sheetName val="P.T. CDI César"/>
      <sheetName val="Ações"/>
      <sheetName val="Tax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2">
          <cell r="A22">
            <v>35734</v>
          </cell>
          <cell r="B22">
            <v>100000</v>
          </cell>
          <cell r="F22">
            <v>1103.0999999999999</v>
          </cell>
          <cell r="O22">
            <v>1107</v>
          </cell>
        </row>
        <row r="23">
          <cell r="A23">
            <v>35737</v>
          </cell>
          <cell r="B23">
            <v>99858.02</v>
          </cell>
          <cell r="C23">
            <v>0.18589417076906822</v>
          </cell>
          <cell r="D23">
            <v>1.0014218186981876</v>
          </cell>
          <cell r="F23">
            <v>1099.909256078821</v>
          </cell>
          <cell r="G23">
            <v>-0.34710295579862827</v>
          </cell>
          <cell r="H23">
            <v>0.99710747536834476</v>
          </cell>
          <cell r="J23">
            <v>0.51922306508623173</v>
          </cell>
          <cell r="K23">
            <v>1.0043268588757186</v>
          </cell>
          <cell r="M23">
            <v>1</v>
          </cell>
          <cell r="O23">
            <v>1106.5</v>
          </cell>
          <cell r="P23">
            <v>-5.420054200542257E-2</v>
          </cell>
          <cell r="Q23">
            <v>0.99954832881662148</v>
          </cell>
          <cell r="S23">
            <v>0.22492037584026292</v>
          </cell>
          <cell r="T23">
            <v>1.0018743364653355</v>
          </cell>
        </row>
        <row r="24">
          <cell r="A24">
            <v>35738</v>
          </cell>
          <cell r="B24">
            <v>99716.241879250068</v>
          </cell>
          <cell r="C24">
            <v>0.29142379863111967</v>
          </cell>
          <cell r="D24">
            <v>1.0028456559874523</v>
          </cell>
          <cell r="F24">
            <v>1100.7829772903251</v>
          </cell>
          <cell r="G24">
            <v>-0.18904183108578443</v>
          </cell>
          <cell r="H24">
            <v>0.99789953521015795</v>
          </cell>
          <cell r="J24">
            <v>0.44608786180339699</v>
          </cell>
          <cell r="K24">
            <v>1.0049565317978155</v>
          </cell>
          <cell r="M24">
            <v>2</v>
          </cell>
          <cell r="O24">
            <v>1107.4149764778438</v>
          </cell>
          <cell r="P24">
            <v>3.3737925027939042E-2</v>
          </cell>
          <cell r="Q24">
            <v>1.0003748658336438</v>
          </cell>
          <cell r="S24">
            <v>0.22228778574666874</v>
          </cell>
          <cell r="T24">
            <v>1.0024698642860741</v>
          </cell>
        </row>
        <row r="25">
          <cell r="A25">
            <v>35739</v>
          </cell>
          <cell r="B25">
            <v>99574.665054655648</v>
          </cell>
          <cell r="C25">
            <v>0.35919727787118538</v>
          </cell>
          <cell r="D25">
            <v>1.0042715177109649</v>
          </cell>
          <cell r="F25">
            <v>1101.6573925488619</v>
          </cell>
          <cell r="G25">
            <v>-9.4159855391108507E-2</v>
          </cell>
          <cell r="H25">
            <v>0.99869222423067905</v>
          </cell>
          <cell r="J25">
            <v>0.40223516398161147</v>
          </cell>
          <cell r="K25">
            <v>1.0055865994997446</v>
          </cell>
          <cell r="M25">
            <v>3</v>
          </cell>
          <cell r="O25">
            <v>1108.3307095593523</v>
          </cell>
          <cell r="P25">
            <v>8.6550215242427342E-2</v>
          </cell>
          <cell r="Q25">
            <v>1.0012020863228115</v>
          </cell>
          <cell r="S25">
            <v>0.22073371896250116</v>
          </cell>
          <cell r="T25">
            <v>1.0030657460967014</v>
          </cell>
        </row>
        <row r="26">
          <cell r="A26">
            <v>35740</v>
          </cell>
          <cell r="B26">
            <v>99433.289240417056</v>
          </cell>
          <cell r="C26">
            <v>0.40634423271450415</v>
          </cell>
          <cell r="D26">
            <v>1.0056994067470977</v>
          </cell>
          <cell r="F26">
            <v>1102.5325024057529</v>
          </cell>
          <cell r="G26">
            <v>-3.0867424217950745E-2</v>
          </cell>
          <cell r="H26">
            <v>0.99948554292970082</v>
          </cell>
          <cell r="J26">
            <v>0.37302373374101805</v>
          </cell>
          <cell r="K26">
            <v>1.006217062229017</v>
          </cell>
          <cell r="M26">
            <v>4</v>
          </cell>
          <cell r="O26">
            <v>1109.247199870169</v>
          </cell>
          <cell r="P26">
            <v>0.12179945095766698</v>
          </cell>
          <cell r="Q26">
            <v>1.0020299908492944</v>
          </cell>
          <cell r="S26">
            <v>0.2197189264580679</v>
          </cell>
          <cell r="T26">
            <v>1.0036619821076345</v>
          </cell>
        </row>
        <row r="27">
          <cell r="A27">
            <v>35741</v>
          </cell>
          <cell r="B27">
            <v>99292.114151140384</v>
          </cell>
          <cell r="C27">
            <v>0.4410186247566461</v>
          </cell>
          <cell r="D27">
            <v>1.0071293259783158</v>
          </cell>
          <cell r="F27">
            <v>1103.4083074127575</v>
          </cell>
          <cell r="G27">
            <v>1.4373864381259489E-2</v>
          </cell>
          <cell r="H27">
            <v>1.0002794918074134</v>
          </cell>
          <cell r="J27">
            <v>0.35217875485539701</v>
          </cell>
          <cell r="K27">
            <v>1.0068479202332994</v>
          </cell>
          <cell r="M27">
            <v>5</v>
          </cell>
          <cell r="O27">
            <v>1110.1644480364548</v>
          </cell>
          <cell r="P27">
            <v>0.1470126846204321</v>
          </cell>
          <cell r="Q27">
            <v>1.0028585799787306</v>
          </cell>
          <cell r="S27">
            <v>0.21901230151275286</v>
          </cell>
          <cell r="T27">
            <v>1.0042585725294146</v>
          </cell>
        </row>
        <row r="28">
          <cell r="A28">
            <v>35744</v>
          </cell>
          <cell r="B28">
            <v>99151.139501836937</v>
          </cell>
          <cell r="C28">
            <v>0.35919713260037311</v>
          </cell>
          <cell r="D28">
            <v>1.0085612782911824</v>
          </cell>
          <cell r="F28">
            <v>1104.2848081220734</v>
          </cell>
          <cell r="G28">
            <v>3.8666569118526617E-2</v>
          </cell>
          <cell r="H28">
            <v>1.0010740713644035</v>
          </cell>
          <cell r="J28">
            <v>0.26925025537488256</v>
          </cell>
          <cell r="K28">
            <v>1.0074791737604134</v>
          </cell>
          <cell r="M28">
            <v>6</v>
          </cell>
          <cell r="O28">
            <v>1111.0824546848885</v>
          </cell>
          <cell r="P28">
            <v>0.13276275398011439</v>
          </cell>
          <cell r="Q28">
            <v>1.0036878542772254</v>
          </cell>
          <cell r="S28">
            <v>0.17479863261749884</v>
          </cell>
          <cell r="T28">
            <v>1.0048555175727083</v>
          </cell>
        </row>
        <row r="29">
          <cell r="A29">
            <v>35745</v>
          </cell>
          <cell r="B29">
            <v>99010.365007922621</v>
          </cell>
          <cell r="C29">
            <v>0.38471426699303124</v>
          </cell>
          <cell r="D29">
            <v>1.009995266576365</v>
          </cell>
          <cell r="F29">
            <v>1105.1620050863371</v>
          </cell>
          <cell r="G29">
            <v>6.1176505145117813E-2</v>
          </cell>
          <cell r="H29">
            <v>1.0018692821016564</v>
          </cell>
          <cell r="J29">
            <v>0.26544511827281431</v>
          </cell>
          <cell r="K29">
            <v>1.008110823058336</v>
          </cell>
          <cell r="M29">
            <v>7</v>
          </cell>
          <cell r="O29">
            <v>1112.0012204426669</v>
          </cell>
          <cell r="P29">
            <v>0.14785574109880029</v>
          </cell>
          <cell r="Q29">
            <v>1.0045178143113522</v>
          </cell>
          <cell r="S29">
            <v>0.17845584376279094</v>
          </cell>
          <cell r="T29">
            <v>1.0054528174483075</v>
          </cell>
        </row>
        <row r="30">
          <cell r="A30">
            <v>35746</v>
          </cell>
          <cell r="B30">
            <v>98869.79038521742</v>
          </cell>
          <cell r="C30">
            <v>0.40634410745627902</v>
          </cell>
          <cell r="D30">
            <v>1.0114312937286409</v>
          </cell>
          <cell r="F30">
            <v>1106.0398988586239</v>
          </cell>
          <cell r="G30">
            <v>7.995373561664687E-2</v>
          </cell>
          <cell r="H30">
            <v>1.0026651245205549</v>
          </cell>
          <cell r="J30">
            <v>0.26228605125597992</v>
          </cell>
          <cell r="K30">
            <v>1.0087428683751993</v>
          </cell>
          <cell r="M30">
            <v>8</v>
          </cell>
          <cell r="O30">
            <v>1112.9207459375052</v>
          </cell>
          <cell r="P30">
            <v>0.16045381944458592</v>
          </cell>
          <cell r="Q30">
            <v>1.0053484606481529</v>
          </cell>
          <cell r="S30">
            <v>0.18151417101389233</v>
          </cell>
          <cell r="T30">
            <v>1.0060504723671297</v>
          </cell>
        </row>
        <row r="31">
          <cell r="A31">
            <v>35747</v>
          </cell>
          <cell r="B31">
            <v>98729.415349944771</v>
          </cell>
          <cell r="C31">
            <v>0.42490996624588773</v>
          </cell>
          <cell r="D31">
            <v>1.0128693626469039</v>
          </cell>
          <cell r="F31">
            <v>1106.9184899924487</v>
          </cell>
          <cell r="G31">
            <v>9.5859668018212899E-2</v>
          </cell>
          <cell r="H31">
            <v>1.0034615991228799</v>
          </cell>
          <cell r="J31">
            <v>0.25962396810347477</v>
          </cell>
          <cell r="K31">
            <v>1.0093753099592921</v>
          </cell>
          <cell r="M31">
            <v>9</v>
          </cell>
          <cell r="O31">
            <v>1113.8410317976384</v>
          </cell>
          <cell r="P31">
            <v>0.1711327529115263</v>
          </cell>
          <cell r="Q31">
            <v>1.0061797938551384</v>
          </cell>
          <cell r="S31">
            <v>0.18411182419063366</v>
          </cell>
          <cell r="T31">
            <v>1.0066484825402173</v>
          </cell>
        </row>
        <row r="32">
          <cell r="A32">
            <v>35748</v>
          </cell>
          <cell r="B32">
            <v>98589.239618731037</v>
          </cell>
          <cell r="C32">
            <v>0.44101851474531117</v>
          </cell>
          <cell r="D32">
            <v>1.0143094762341685</v>
          </cell>
          <cell r="F32">
            <v>1107.7977790417656</v>
          </cell>
          <cell r="G32">
            <v>0.10950959342085564</v>
          </cell>
          <cell r="H32">
            <v>1.0042587064108111</v>
          </cell>
          <cell r="J32">
            <v>0.25735237866148936</v>
          </cell>
          <cell r="K32">
            <v>1.0100081480590579</v>
          </cell>
          <cell r="M32">
            <v>10</v>
          </cell>
          <cell r="O32">
            <v>1114.7620786518203</v>
          </cell>
          <cell r="P32">
            <v>0.18030380143601096</v>
          </cell>
          <cell r="Q32">
            <v>1.0070118145002893</v>
          </cell>
          <cell r="S32">
            <v>0.18634752459611992</v>
          </cell>
          <cell r="T32">
            <v>1.007246848178738</v>
          </cell>
        </row>
        <row r="33">
          <cell r="A33">
            <v>35751</v>
          </cell>
          <cell r="B33">
            <v>98449.262908604913</v>
          </cell>
          <cell r="C33">
            <v>0.39231003201309633</v>
          </cell>
          <cell r="D33">
            <v>1.0157516373975772</v>
          </cell>
          <cell r="F33">
            <v>1108.6777665609691</v>
          </cell>
          <cell r="G33">
            <v>0.10707769878198287</v>
          </cell>
          <cell r="H33">
            <v>1.005056446886927</v>
          </cell>
          <cell r="J33">
            <v>0.2253469324890969</v>
          </cell>
          <cell r="K33">
            <v>1.0106413829230962</v>
          </cell>
          <cell r="M33">
            <v>11</v>
          </cell>
          <cell r="O33">
            <v>1115.6838871293248</v>
          </cell>
          <cell r="P33">
            <v>0.16611931380822292</v>
          </cell>
          <cell r="Q33">
            <v>1.007844523152055</v>
          </cell>
          <cell r="S33">
            <v>0.16614147163734269</v>
          </cell>
          <cell r="T33">
            <v>1.0078455694939856</v>
          </cell>
        </row>
        <row r="34">
          <cell r="A34">
            <v>35752</v>
          </cell>
          <cell r="B34">
            <v>98309.484936996843</v>
          </cell>
          <cell r="C34">
            <v>0.40634406570353843</v>
          </cell>
          <cell r="D34">
            <v>1.0171958490484061</v>
          </cell>
          <cell r="F34">
            <v>1109.5584531048942</v>
          </cell>
          <cell r="G34">
            <v>0.11709642108411522</v>
          </cell>
          <cell r="H34">
            <v>1.0058548210542058</v>
          </cell>
          <cell r="J34">
            <v>0.22550029600323818</v>
          </cell>
          <cell r="K34">
            <v>1.0112750148001619</v>
          </cell>
          <cell r="M34">
            <v>12</v>
          </cell>
          <cell r="O34">
            <v>1116.6064578599464</v>
          </cell>
          <cell r="P34">
            <v>0.17355840758710883</v>
          </cell>
          <cell r="Q34">
            <v>1.0086779203793554</v>
          </cell>
          <cell r="S34">
            <v>0.16889293394758198</v>
          </cell>
          <cell r="T34">
            <v>1.0084446466973791</v>
          </cell>
        </row>
        <row r="35">
          <cell r="A35">
            <v>35753</v>
          </cell>
          <cell r="B35">
            <v>98169.905421738469</v>
          </cell>
          <cell r="C35">
            <v>0.41902069705847467</v>
          </cell>
          <cell r="D35">
            <v>1.0186421141020707</v>
          </cell>
          <cell r="F35">
            <v>1110.4398392288163</v>
          </cell>
          <cell r="G35">
            <v>0.12607255735625039</v>
          </cell>
          <cell r="H35">
            <v>1.0066538294160243</v>
          </cell>
          <cell r="J35">
            <v>0.22564504305790373</v>
          </cell>
          <cell r="K35">
            <v>1.0119090439391671</v>
          </cell>
          <cell r="M35">
            <v>13</v>
          </cell>
          <cell r="O35">
            <v>1117.5297914740001</v>
          </cell>
          <cell r="P35">
            <v>0.18022749634574597</v>
          </cell>
          <cell r="Q35">
            <v>1.009512006751581</v>
          </cell>
          <cell r="S35">
            <v>0.1713615157982542</v>
          </cell>
          <cell r="T35">
            <v>1.0090440800004634</v>
          </cell>
        </row>
        <row r="36">
          <cell r="A36">
            <v>35754</v>
          </cell>
          <cell r="B36">
            <v>98030.524081062045</v>
          </cell>
          <cell r="C36">
            <v>0.43052733322628089</v>
          </cell>
          <cell r="D36">
            <v>1.0200904354781311</v>
          </cell>
          <cell r="F36">
            <v>1111.3219254884521</v>
          </cell>
          <cell r="G36">
            <v>0.1341625045708823</v>
          </cell>
          <cell r="H36">
            <v>1.0074534724761601</v>
          </cell>
          <cell r="J36">
            <v>0.22578247060522075</v>
          </cell>
          <cell r="K36">
            <v>1.0125434705891789</v>
          </cell>
          <cell r="M36">
            <v>14</v>
          </cell>
          <cell r="O36">
            <v>1118.4538886023222</v>
          </cell>
          <cell r="P36">
            <v>0.18624209109467049</v>
          </cell>
          <cell r="Q36">
            <v>1.0103467828385928</v>
          </cell>
          <cell r="S36">
            <v>0.17358965306836271</v>
          </cell>
          <cell r="T36">
            <v>1.009643869614909</v>
          </cell>
        </row>
        <row r="37">
          <cell r="A37">
            <v>35755</v>
          </cell>
          <cell r="B37">
            <v>97891.340633599903</v>
          </cell>
          <cell r="C37">
            <v>0.44101847807486072</v>
          </cell>
          <cell r="D37">
            <v>1.021540816100299</v>
          </cell>
          <cell r="F37">
            <v>1112.2047124399596</v>
          </cell>
          <cell r="G37">
            <v>0.1414928698078339</v>
          </cell>
          <cell r="H37">
            <v>1.0082537507387903</v>
          </cell>
          <cell r="J37">
            <v>0.2259136285615071</v>
          </cell>
          <cell r="K37">
            <v>1.0131782949994212</v>
          </cell>
          <cell r="M37">
            <v>15</v>
          </cell>
          <cell r="O37">
            <v>1119.3787498762708</v>
          </cell>
          <cell r="P37">
            <v>0.19169570075525857</v>
          </cell>
          <cell r="Q37">
            <v>1.0111822492107234</v>
          </cell>
          <cell r="S37">
            <v>0.17561169861449702</v>
          </cell>
          <cell r="T37">
            <v>1.0102440157525123</v>
          </cell>
        </row>
        <row r="38">
          <cell r="A38">
            <v>35758</v>
          </cell>
          <cell r="B38">
            <v>97752.354798383822</v>
          </cell>
          <cell r="C38">
            <v>0.40634404482716424</v>
          </cell>
          <cell r="D38">
            <v>1.0229932588964428</v>
          </cell>
          <cell r="F38">
            <v>1113.0882006399388</v>
          </cell>
          <cell r="G38">
            <v>0.13581997062739881</v>
          </cell>
          <cell r="H38">
            <v>1.0090546647084933</v>
          </cell>
          <cell r="J38">
            <v>0.20720276128909587</v>
          </cell>
          <cell r="K38">
            <v>1.0138135174192731</v>
          </cell>
          <cell r="M38">
            <v>16</v>
          </cell>
          <cell r="O38">
            <v>1120.3043759277259</v>
          </cell>
          <cell r="P38">
            <v>0.18027609658165078</v>
          </cell>
          <cell r="Q38">
            <v>1.0120184064387767</v>
          </cell>
          <cell r="S38">
            <v>0.16266777937793298</v>
          </cell>
          <cell r="T38">
            <v>1.0108445186251955</v>
          </cell>
        </row>
        <row r="39">
          <cell r="A39">
            <v>35759</v>
          </cell>
          <cell r="B39">
            <v>97613.566294844539</v>
          </cell>
          <cell r="C39">
            <v>0.41596790294817287</v>
          </cell>
          <cell r="D39">
            <v>1.0244477667985941</v>
          </cell>
          <cell r="F39">
            <v>1113.9723906454317</v>
          </cell>
          <cell r="G39">
            <v>0.14192949441956024</v>
          </cell>
          <cell r="H39">
            <v>1.0098562148902472</v>
          </cell>
          <cell r="J39">
            <v>0.20806758861510843</v>
          </cell>
          <cell r="K39">
            <v>1.0144491380982714</v>
          </cell>
          <cell r="M39">
            <v>17</v>
          </cell>
          <cell r="O39">
            <v>1121.23076738909</v>
          </cell>
          <cell r="P39">
            <v>0.18511567335401544</v>
          </cell>
          <cell r="Q39">
            <v>1.0128552550940289</v>
          </cell>
          <cell r="S39">
            <v>0.16481344960810132</v>
          </cell>
          <cell r="T39">
            <v>1.011445378445007</v>
          </cell>
        </row>
        <row r="40">
          <cell r="A40">
            <v>35760</v>
          </cell>
          <cell r="B40">
            <v>97474.97484281112</v>
          </cell>
          <cell r="C40">
            <v>0.42490990767119752</v>
          </cell>
          <cell r="D40">
            <v>1.0259043427429528</v>
          </cell>
          <cell r="F40">
            <v>1114.8572830139228</v>
          </cell>
          <cell r="G40">
            <v>0.14757787093060312</v>
          </cell>
          <cell r="H40">
            <v>1.0106584017894324</v>
          </cell>
          <cell r="J40">
            <v>0.20887140857688211</v>
          </cell>
          <cell r="K40">
            <v>1.0150851572861082</v>
          </cell>
          <cell r="M40">
            <v>18</v>
          </cell>
          <cell r="O40">
            <v>1122.1579248932887</v>
          </cell>
          <cell r="P40">
            <v>0.18959255651392942</v>
          </cell>
          <cell r="Q40">
            <v>1.0136927957482282</v>
          </cell>
          <cell r="S40">
            <v>0.16679901356474783</v>
          </cell>
          <cell r="T40">
            <v>1.0120465954241207</v>
          </cell>
        </row>
        <row r="41">
          <cell r="A41">
            <v>35761</v>
          </cell>
          <cell r="B41">
            <v>97336.580162510421</v>
          </cell>
          <cell r="C41">
            <v>0.43323988415321701</v>
          </cell>
          <cell r="D41">
            <v>1.0273629896698939</v>
          </cell>
          <cell r="F41">
            <v>1115.7428783033395</v>
          </cell>
          <cell r="G41">
            <v>0.15281634549106471</v>
          </cell>
          <cell r="H41">
            <v>1.0114612259118299</v>
          </cell>
          <cell r="J41">
            <v>0.20962100310177276</v>
          </cell>
          <cell r="K41">
            <v>1.015721575232633</v>
          </cell>
          <cell r="M41">
            <v>19</v>
          </cell>
          <cell r="O41">
            <v>1123.0858490737708</v>
          </cell>
          <cell r="P41">
            <v>0.1937470529812805</v>
          </cell>
          <cell r="Q41">
            <v>1.014531028973596</v>
          </cell>
          <cell r="S41">
            <v>0.16864226366449131</v>
          </cell>
          <cell r="T41">
            <v>1.0126481697748368</v>
          </cell>
        </row>
        <row r="42">
          <cell r="A42">
            <v>35762</v>
          </cell>
          <cell r="B42">
            <v>97198.38197456651</v>
          </cell>
          <cell r="C42">
            <v>0.44101845973963827</v>
          </cell>
          <cell r="D42">
            <v>1.0288237105239733</v>
          </cell>
          <cell r="F42">
            <v>1116.629177072052</v>
          </cell>
          <cell r="G42">
            <v>0.15768884267514707</v>
          </cell>
          <cell r="H42">
            <v>1.0122646877636226</v>
          </cell>
          <cell r="J42">
            <v>0.21032218527238086</v>
          </cell>
          <cell r="K42">
            <v>1.0163583921878518</v>
          </cell>
          <cell r="M42">
            <v>20</v>
          </cell>
          <cell r="O42">
            <v>1124.0145405645089</v>
          </cell>
          <cell r="P42">
            <v>0.1976137115506276</v>
          </cell>
          <cell r="Q42">
            <v>1.0153699553428266</v>
          </cell>
          <cell r="S42">
            <v>0.17035845055177523</v>
          </cell>
          <cell r="T42">
            <v>1.0132501017095825</v>
          </cell>
        </row>
        <row r="43">
          <cell r="A43">
            <v>35765</v>
          </cell>
          <cell r="B43">
            <v>97060.380000000136</v>
          </cell>
          <cell r="C43">
            <v>0.41410008270137721</v>
          </cell>
          <cell r="D43">
            <v>1.0302865082539328</v>
          </cell>
          <cell r="F43">
            <v>1117.5161798788747</v>
          </cell>
          <cell r="G43">
            <v>0.15176656859685653</v>
          </cell>
          <cell r="H43">
            <v>1.013068787851396</v>
          </cell>
          <cell r="J43">
            <v>0.19736835563527536</v>
          </cell>
          <cell r="K43">
            <v>1.0169956084019265</v>
          </cell>
          <cell r="M43">
            <v>21</v>
          </cell>
          <cell r="O43">
            <v>1124.9440000000002</v>
          </cell>
          <cell r="P43">
            <v>0.18824023078940733</v>
          </cell>
          <cell r="Q43">
            <v>1.0162095754290879</v>
          </cell>
          <cell r="S43">
            <v>0.16086648124927866</v>
          </cell>
          <cell r="T43">
            <v>1.0138523914409101</v>
          </cell>
        </row>
        <row r="44">
          <cell r="A44">
            <v>35766</v>
          </cell>
          <cell r="B44">
            <v>96947.725371793596</v>
          </cell>
          <cell r="C44">
            <v>0.41726718180819478</v>
          </cell>
          <cell r="D44">
            <v>1.0314837157499153</v>
          </cell>
          <cell r="F44">
            <v>1118.3010705756992</v>
          </cell>
          <cell r="G44">
            <v>0.15502859575434319</v>
          </cell>
          <cell r="H44">
            <v>1.0137803196226083</v>
          </cell>
          <cell r="J44">
            <v>0.19645598023282196</v>
          </cell>
          <cell r="K44">
            <v>1.0174627537984731</v>
          </cell>
          <cell r="M44">
            <v>22</v>
          </cell>
          <cell r="O44">
            <v>1125.8087569691536</v>
          </cell>
          <cell r="P44">
            <v>0.19114590415806515</v>
          </cell>
          <cell r="Q44">
            <v>1.0169907470362725</v>
          </cell>
          <cell r="S44">
            <v>0.16032190902781795</v>
          </cell>
          <cell r="T44">
            <v>1.0142508363580283</v>
          </cell>
        </row>
        <row r="45">
          <cell r="A45">
            <v>35767</v>
          </cell>
          <cell r="B45">
            <v>96835.201497920149</v>
          </cell>
          <cell r="C45">
            <v>0.42024879662725856</v>
          </cell>
          <cell r="D45">
            <v>1.0326823144179427</v>
          </cell>
          <cell r="F45">
            <v>1119.0865125427579</v>
          </cell>
          <cell r="G45">
            <v>0.15809837607494276</v>
          </cell>
          <cell r="H45">
            <v>1.0144923511402031</v>
          </cell>
          <cell r="J45">
            <v>0.19560124115954364</v>
          </cell>
          <cell r="K45">
            <v>1.0179301137729582</v>
          </cell>
          <cell r="M45">
            <v>23</v>
          </cell>
          <cell r="O45">
            <v>1126.6741786866107</v>
          </cell>
          <cell r="P45">
            <v>0.19388202696832352</v>
          </cell>
          <cell r="Q45">
            <v>1.017772519138763</v>
          </cell>
          <cell r="S45">
            <v>0.1598120494294159</v>
          </cell>
          <cell r="T45">
            <v>1.0146494378643631</v>
          </cell>
        </row>
        <row r="46">
          <cell r="A46">
            <v>35768</v>
          </cell>
          <cell r="B46">
            <v>96722.808226617752</v>
          </cell>
          <cell r="C46">
            <v>0.42306075214012795</v>
          </cell>
          <cell r="D46">
            <v>1.0338823058745763</v>
          </cell>
          <cell r="F46">
            <v>1119.8725061672367</v>
          </cell>
          <cell r="G46">
            <v>0.16099287623129477</v>
          </cell>
          <cell r="H46">
            <v>1.0152048827551778</v>
          </cell>
          <cell r="J46">
            <v>0.19479905390060545</v>
          </cell>
          <cell r="K46">
            <v>1.0183976884239461</v>
          </cell>
          <cell r="M46">
            <v>24</v>
          </cell>
          <cell r="O46">
            <v>1127.540265663371</v>
          </cell>
          <cell r="P46">
            <v>0.19646356445118088</v>
          </cell>
          <cell r="Q46">
            <v>1.0185548921981671</v>
          </cell>
          <cell r="S46">
            <v>0.15933384022716374</v>
          </cell>
          <cell r="T46">
            <v>1.0150481960214544</v>
          </cell>
        </row>
        <row r="47">
          <cell r="A47">
            <v>35769</v>
          </cell>
          <cell r="B47">
            <v>96610.545406300516</v>
          </cell>
          <cell r="C47">
            <v>0.42571712357296909</v>
          </cell>
          <cell r="D47">
            <v>1.0350836917382564</v>
          </cell>
          <cell r="F47">
            <v>1120.6590518365938</v>
          </cell>
          <cell r="G47">
            <v>0.16372712385028595</v>
          </cell>
          <cell r="H47">
            <v>1.0159179148187778</v>
          </cell>
          <cell r="J47">
            <v>0.19404491502904567</v>
          </cell>
          <cell r="K47">
            <v>1.0188654778500461</v>
          </cell>
          <cell r="M47">
            <v>25</v>
          </cell>
          <cell r="O47">
            <v>1128.4070184108264</v>
          </cell>
          <cell r="P47">
            <v>0.1989037715291645</v>
          </cell>
          <cell r="Q47">
            <v>1.0193378666764465</v>
          </cell>
          <cell r="S47">
            <v>0.15888456916319349</v>
          </cell>
          <cell r="T47">
            <v>1.015447110890866</v>
          </cell>
        </row>
        <row r="48">
          <cell r="A48">
            <v>35772</v>
          </cell>
          <cell r="B48">
            <v>96498.4128855585</v>
          </cell>
          <cell r="C48">
            <v>0.40168690469968271</v>
          </cell>
          <cell r="D48">
            <v>1.0362864736293038</v>
          </cell>
          <cell r="F48">
            <v>1121.4461499385598</v>
          </cell>
          <cell r="G48">
            <v>0.15756108330784446</v>
          </cell>
          <cell r="H48">
            <v>1.0166314476824947</v>
          </cell>
          <cell r="J48">
            <v>0.1831593045781183</v>
          </cell>
          <cell r="K48">
            <v>1.0193334821499125</v>
          </cell>
          <cell r="M48">
            <v>26</v>
          </cell>
          <cell r="O48">
            <v>1129.2744374407625</v>
          </cell>
          <cell r="P48">
            <v>0.19062419718239165</v>
          </cell>
          <cell r="Q48">
            <v>1.0201214430359191</v>
          </cell>
          <cell r="S48">
            <v>0.15012172927123804</v>
          </cell>
          <cell r="T48">
            <v>1.0158461825341862</v>
          </cell>
        </row>
        <row r="49">
          <cell r="A49">
            <v>35773</v>
          </cell>
          <cell r="B49">
            <v>96386.410513157491</v>
          </cell>
          <cell r="C49">
            <v>0.40457972518383323</v>
          </cell>
          <cell r="D49">
            <v>1.037490653169922</v>
          </cell>
          <cell r="F49">
            <v>1122.2338008611368</v>
          </cell>
          <cell r="G49">
            <v>0.16011213875138094</v>
          </cell>
          <cell r="H49">
            <v>1.0173454816980663</v>
          </cell>
          <cell r="J49">
            <v>0.18278493620534378</v>
          </cell>
          <cell r="K49">
            <v>1.0198017014222456</v>
          </cell>
          <cell r="M49">
            <v>27</v>
          </cell>
          <cell r="O49">
            <v>1130.142523265358</v>
          </cell>
          <cell r="P49">
            <v>0.19297496990083718</v>
          </cell>
          <cell r="Q49">
            <v>1.0209056217392574</v>
          </cell>
          <cell r="S49">
            <v>0.14995764012025345</v>
          </cell>
          <cell r="T49">
            <v>1.0162454110130275</v>
          </cell>
        </row>
        <row r="50">
          <cell r="A50">
            <v>35774</v>
          </cell>
          <cell r="B50">
            <v>96274.538138038799</v>
          </cell>
          <cell r="C50">
            <v>0.40733343439053415</v>
          </cell>
          <cell r="D50">
            <v>1.0386962319841995</v>
          </cell>
          <cell r="F50">
            <v>1123.0220049926006</v>
          </cell>
          <cell r="G50">
            <v>0.16254015495730867</v>
          </cell>
          <cell r="H50">
            <v>1.0180600172174787</v>
          </cell>
          <cell r="J50">
            <v>0.18243122189210959</v>
          </cell>
          <cell r="K50">
            <v>1.02027013576579</v>
          </cell>
          <cell r="M50">
            <v>28</v>
          </cell>
          <cell r="O50">
            <v>1131.0112763971854</v>
          </cell>
          <cell r="P50">
            <v>0.19521362924541008</v>
          </cell>
          <cell r="Q50">
            <v>1.02169040324949</v>
          </cell>
          <cell r="S50">
            <v>0.14980316750123346</v>
          </cell>
          <cell r="T50">
            <v>1.0166447963890259</v>
          </cell>
        </row>
        <row r="51">
          <cell r="A51">
            <v>35775</v>
          </cell>
          <cell r="B51">
            <v>96162.795609319073</v>
          </cell>
          <cell r="C51">
            <v>0.40995782626209354</v>
          </cell>
          <cell r="D51">
            <v>1.039903211698112</v>
          </cell>
          <cell r="F51">
            <v>1123.8107627214986</v>
          </cell>
          <cell r="G51">
            <v>0.1648541378894412</v>
          </cell>
          <cell r="H51">
            <v>1.0187750545929641</v>
          </cell>
          <cell r="J51">
            <v>0.18209665123319932</v>
          </cell>
          <cell r="K51">
            <v>1.0207387852793366</v>
          </cell>
          <cell r="M51">
            <v>29</v>
          </cell>
          <cell r="O51">
            <v>1131.880697349211</v>
          </cell>
          <cell r="P51">
            <v>0.19734838270244631</v>
          </cell>
          <cell r="Q51">
            <v>1.0224757880300008</v>
          </cell>
          <cell r="S51">
            <v>0.14965760830691055</v>
          </cell>
          <cell r="T51">
            <v>1.0170443387238426</v>
          </cell>
        </row>
        <row r="52">
          <cell r="A52">
            <v>35776</v>
          </cell>
          <cell r="B52">
            <v>96051.182776290094</v>
          </cell>
          <cell r="C52">
            <v>0.41246179689712048</v>
          </cell>
          <cell r="D52">
            <v>1.0411115939395248</v>
          </cell>
          <cell r="F52">
            <v>1124.6000744366515</v>
          </cell>
          <cell r="G52">
            <v>0.16706223580288043</v>
          </cell>
          <cell r="H52">
            <v>1.0194905941770027</v>
          </cell>
          <cell r="J52">
            <v>0.18177985767189508</v>
          </cell>
          <cell r="K52">
            <v>1.0212076500617211</v>
          </cell>
          <cell r="M52">
            <v>30</v>
          </cell>
          <cell r="O52">
            <v>1132.750786634796</v>
          </cell>
          <cell r="P52">
            <v>0.19938665609598083</v>
          </cell>
          <cell r="Q52">
            <v>1.0232617765445311</v>
          </cell>
          <cell r="S52">
            <v>0.14952032639281576</v>
          </cell>
          <cell r="T52">
            <v>1.0174440380791618</v>
          </cell>
        </row>
        <row r="53">
          <cell r="A53">
            <v>35779</v>
          </cell>
          <cell r="B53">
            <v>95939.699488418555</v>
          </cell>
          <cell r="C53">
            <v>0.39319905002760125</v>
          </cell>
          <cell r="D53">
            <v>1.0423213803381945</v>
          </cell>
          <cell r="F53">
            <v>1125.3899405271534</v>
          </cell>
          <cell r="G53">
            <v>0.16165309057857691</v>
          </cell>
          <cell r="H53">
            <v>1.0202066363223221</v>
          </cell>
          <cell r="J53">
            <v>0.17341384169460028</v>
          </cell>
          <cell r="K53">
            <v>1.021676730211825</v>
          </cell>
          <cell r="M53">
            <v>31</v>
          </cell>
          <cell r="O53">
            <v>1133.6215447676955</v>
          </cell>
          <cell r="P53">
            <v>0.19238695405742059</v>
          </cell>
          <cell r="Q53">
            <v>1.0240483692571776</v>
          </cell>
          <cell r="S53">
            <v>0.1427511561335475</v>
          </cell>
          <cell r="T53">
            <v>1.0178438945166934</v>
          </cell>
        </row>
        <row r="54">
          <cell r="A54">
            <v>35780</v>
          </cell>
          <cell r="B54">
            <v>95828.345595345862</v>
          </cell>
          <cell r="C54">
            <v>0.39582071731225033</v>
          </cell>
          <cell r="D54">
            <v>1.043532572525772</v>
          </cell>
          <cell r="F54">
            <v>1126.1803613823713</v>
          </cell>
          <cell r="G54">
            <v>0.16374663690180846</v>
          </cell>
          <cell r="H54">
            <v>1.0209231813818977</v>
          </cell>
          <cell r="J54">
            <v>0.17331672387580305</v>
          </cell>
          <cell r="K54">
            <v>1.0221460258285748</v>
          </cell>
          <cell r="M54">
            <v>32</v>
          </cell>
          <cell r="O54">
            <v>1134.49297226206</v>
          </cell>
          <cell r="P54">
            <v>0.19436530407960392</v>
          </cell>
          <cell r="Q54">
            <v>1.0248355666323938</v>
          </cell>
          <cell r="S54">
            <v>0.14277841120307652</v>
          </cell>
          <cell r="T54">
            <v>1.0182439080981709</v>
          </cell>
        </row>
        <row r="55">
          <cell r="A55">
            <v>35781</v>
          </cell>
          <cell r="B55">
            <v>95717.120946887953</v>
          </cell>
          <cell r="C55">
            <v>0.39833544708604118</v>
          </cell>
          <cell r="D55">
            <v>1.0447451721358036</v>
          </cell>
          <cell r="F55">
            <v>1126.9713373919458</v>
          </cell>
          <cell r="G55">
            <v>0.16575495096219206</v>
          </cell>
          <cell r="H55">
            <v>1.0216402297089529</v>
          </cell>
          <cell r="J55">
            <v>0.17322538987105013</v>
          </cell>
          <cell r="K55">
            <v>1.0226155370109427</v>
          </cell>
          <cell r="M55">
            <v>33</v>
          </cell>
          <cell r="O55">
            <v>1135.3650696324351</v>
          </cell>
          <cell r="P55">
            <v>0.19626410401269678</v>
          </cell>
          <cell r="Q55">
            <v>1.025623369134991</v>
          </cell>
          <cell r="S55">
            <v>0.14280571061120273</v>
          </cell>
          <cell r="T55">
            <v>1.0186440788853515</v>
          </cell>
        </row>
        <row r="56">
          <cell r="A56">
            <v>35782</v>
          </cell>
          <cell r="B56">
            <v>95606.025393035059</v>
          </cell>
          <cell r="C56">
            <v>0.40074964769001697</v>
          </cell>
          <cell r="D56">
            <v>1.0459591808037345</v>
          </cell>
          <cell r="F56">
            <v>1127.7628689457913</v>
          </cell>
          <cell r="G56">
            <v>0.16768336242719173</v>
          </cell>
          <cell r="H56">
            <v>1.0223577816569589</v>
          </cell>
          <cell r="J56">
            <v>0.17313947893459802</v>
          </cell>
          <cell r="K56">
            <v>1.0230852638579464</v>
          </cell>
          <cell r="M56">
            <v>34</v>
          </cell>
          <cell r="O56">
            <v>1136.237837393762</v>
          </cell>
          <cell r="P56">
            <v>0.19808832922602992</v>
          </cell>
          <cell r="Q56">
            <v>1.0264117772301373</v>
          </cell>
          <cell r="S56">
            <v>0.14283305205012975</v>
          </cell>
          <cell r="T56">
            <v>1.0190444069400173</v>
          </cell>
        </row>
        <row r="57">
          <cell r="A57">
            <v>35783</v>
          </cell>
          <cell r="B57">
            <v>95495.05878395155</v>
          </cell>
          <cell r="C57">
            <v>0.40306922575890902</v>
          </cell>
          <cell r="D57">
            <v>1.0471746001669098</v>
          </cell>
          <cell r="F57">
            <v>1128.5549564340956</v>
          </cell>
          <cell r="G57">
            <v>0.16953676589119873</v>
          </cell>
          <cell r="H57">
            <v>1.0230758375796354</v>
          </cell>
          <cell r="J57">
            <v>0.17305865976966656</v>
          </cell>
          <cell r="K57">
            <v>1.0235552064686491</v>
          </cell>
          <cell r="M57">
            <v>35</v>
          </cell>
          <cell r="O57">
            <v>1137.1112760613776</v>
          </cell>
          <cell r="P57">
            <v>0.19984254893895886</v>
          </cell>
          <cell r="Q57">
            <v>1.0272007913833583</v>
          </cell>
          <cell r="S57">
            <v>0.14286043340063392</v>
          </cell>
          <cell r="T57">
            <v>1.0194448923239752</v>
          </cell>
        </row>
        <row r="58">
          <cell r="A58">
            <v>35786</v>
          </cell>
          <cell r="B58">
            <v>95384.220969975679</v>
          </cell>
          <cell r="C58">
            <v>0.38702890850634319</v>
          </cell>
          <cell r="D58">
            <v>1.0483914318645768</v>
          </cell>
          <cell r="F58">
            <v>1129.3476002473212</v>
          </cell>
          <cell r="G58">
            <v>0.16473044652196345</v>
          </cell>
          <cell r="H58">
            <v>1.0237943978309503</v>
          </cell>
          <cell r="J58">
            <v>0.16632944959956317</v>
          </cell>
          <cell r="K58">
            <v>1.0240253649421591</v>
          </cell>
          <cell r="M58">
            <v>36</v>
          </cell>
          <cell r="O58">
            <v>1137.9853861510151</v>
          </cell>
          <cell r="P58">
            <v>0.19377977580372219</v>
          </cell>
          <cell r="Q58">
            <v>1.0279904120605377</v>
          </cell>
          <cell r="S58">
            <v>0.13739216607037893</v>
          </cell>
          <cell r="T58">
            <v>1.0198455350990547</v>
          </cell>
        </row>
        <row r="59">
          <cell r="A59">
            <v>35787</v>
          </cell>
          <cell r="B59">
            <v>95273.511801619417</v>
          </cell>
          <cell r="C59">
            <v>0.38941031345696686</v>
          </cell>
          <cell r="D59">
            <v>1.0496096775378887</v>
          </cell>
          <cell r="F59">
            <v>1130.1408007762043</v>
          </cell>
          <cell r="G59">
            <v>0.16650653953666722</v>
          </cell>
          <cell r="H59">
            <v>1.0245134627651205</v>
          </cell>
          <cell r="J59">
            <v>0.16638615426315131</v>
          </cell>
          <cell r="K59">
            <v>1.0244957393776306</v>
          </cell>
          <cell r="M59">
            <v>37</v>
          </cell>
          <cell r="O59">
            <v>1138.8601681788039</v>
          </cell>
          <cell r="P59">
            <v>0.19549113777452831</v>
          </cell>
          <cell r="Q59">
            <v>1.0287806397279167</v>
          </cell>
          <cell r="S59">
            <v>0.13752227769358988</v>
          </cell>
          <cell r="T59">
            <v>1.0202463353271118</v>
          </cell>
        </row>
        <row r="60">
          <cell r="A60">
            <v>35788</v>
          </cell>
          <cell r="B60">
            <v>95162.931129568242</v>
          </cell>
          <cell r="C60">
            <v>0.39170738245882575</v>
          </cell>
          <cell r="D60">
            <v>1.0508293388299053</v>
          </cell>
          <cell r="F60">
            <v>1130.9345584117557</v>
          </cell>
          <cell r="G60">
            <v>0.16822021824407507</v>
          </cell>
          <cell r="H60">
            <v>1.0252330327366113</v>
          </cell>
          <cell r="J60">
            <v>0.16644219916175818</v>
          </cell>
          <cell r="K60">
            <v>1.0249663298742637</v>
          </cell>
          <cell r="M60">
            <v>38</v>
          </cell>
          <cell r="O60">
            <v>1139.7356226612706</v>
          </cell>
          <cell r="P60">
            <v>0.19714316568064216</v>
          </cell>
          <cell r="Q60">
            <v>1.0295714748520963</v>
          </cell>
          <cell r="S60">
            <v>0.13764862046683182</v>
          </cell>
          <cell r="T60">
            <v>1.0206472930700248</v>
          </cell>
        </row>
        <row r="61">
          <cell r="A61">
            <v>35790</v>
          </cell>
          <cell r="B61">
            <v>95052.478804680926</v>
          </cell>
          <cell r="C61">
            <v>0.3856819345251592</v>
          </cell>
          <cell r="D61">
            <v>1.0520504173855951</v>
          </cell>
          <cell r="F61">
            <v>1131.728873545261</v>
          </cell>
          <cell r="G61">
            <v>0.16684140921516616</v>
          </cell>
          <cell r="H61">
            <v>1.025953108100137</v>
          </cell>
          <cell r="J61">
            <v>0.16352444912980696</v>
          </cell>
          <cell r="K61">
            <v>1.0254371365313033</v>
          </cell>
          <cell r="M61">
            <v>39</v>
          </cell>
          <cell r="O61">
            <v>1140.6117501153383</v>
          </cell>
          <cell r="P61">
            <v>0.19519018650022271</v>
          </cell>
          <cell r="Q61">
            <v>1.0303629179000346</v>
          </cell>
          <cell r="S61">
            <v>0.13531119679091438</v>
          </cell>
          <cell r="T61">
            <v>1.0210484083896978</v>
          </cell>
        </row>
        <row r="62">
          <cell r="A62">
            <v>35793</v>
          </cell>
          <cell r="B62">
            <v>94942.154677989369</v>
          </cell>
          <cell r="C62">
            <v>0.37258040523565783</v>
          </cell>
          <cell r="D62">
            <v>1.0532729148518387</v>
          </cell>
          <cell r="F62">
            <v>1132.5237465682803</v>
          </cell>
          <cell r="G62">
            <v>0.16275471382776299</v>
          </cell>
          <cell r="H62">
            <v>1.0266736892106612</v>
          </cell>
          <cell r="J62">
            <v>0.15808368476770393</v>
          </cell>
          <cell r="K62">
            <v>1.0259081594480404</v>
          </cell>
          <cell r="M62">
            <v>40</v>
          </cell>
          <cell r="O62">
            <v>1141.4885510583279</v>
          </cell>
          <cell r="P62">
            <v>0.19009811800098061</v>
          </cell>
          <cell r="Q62">
            <v>1.0311549693390496</v>
          </cell>
          <cell r="S62">
            <v>0.13087941161526931</v>
          </cell>
          <cell r="T62">
            <v>1.021449681348058</v>
          </cell>
        </row>
        <row r="63">
          <cell r="A63">
            <v>35794</v>
          </cell>
          <cell r="B63">
            <v>94831.958600698345</v>
          </cell>
          <cell r="C63">
            <v>0.37490179256826406</v>
          </cell>
          <cell r="D63">
            <v>1.0544968328774305</v>
          </cell>
          <cell r="F63">
            <v>1133.3191778726491</v>
          </cell>
          <cell r="G63">
            <v>0.1643686585403823</v>
          </cell>
          <cell r="H63">
            <v>1.027394776423397</v>
          </cell>
          <cell r="J63">
            <v>0.15827639234286606</v>
          </cell>
          <cell r="K63">
            <v>1.026379398723811</v>
          </cell>
          <cell r="M63">
            <v>41</v>
          </cell>
          <cell r="O63">
            <v>1142.3660260079578</v>
          </cell>
          <cell r="P63">
            <v>0.19168577782090912</v>
          </cell>
          <cell r="Q63">
            <v>1.0319476296368182</v>
          </cell>
          <cell r="S63">
            <v>0.13110667204234883</v>
          </cell>
          <cell r="T63">
            <v>1.0218511120070581</v>
          </cell>
        </row>
        <row r="64">
          <cell r="A64">
            <v>35795</v>
          </cell>
          <cell r="B64">
            <v>94721.890424185331</v>
          </cell>
          <cell r="C64">
            <v>0.37715080386131827</v>
          </cell>
          <cell r="D64">
            <v>1.0557221731130801</v>
          </cell>
          <cell r="F64">
            <v>1134.115167850478</v>
          </cell>
          <cell r="G64">
            <v>0.1659326759634483</v>
          </cell>
          <cell r="H64">
            <v>1.0281163700938065</v>
          </cell>
          <cell r="J64">
            <v>0.15846405909638006</v>
          </cell>
          <cell r="K64">
            <v>1.0268508544579977</v>
          </cell>
          <cell r="M64">
            <v>42</v>
          </cell>
          <cell r="O64">
            <v>1143.2441754823444</v>
          </cell>
          <cell r="P64">
            <v>0.19322497924747159</v>
          </cell>
          <cell r="Q64">
            <v>1.0327408992613771</v>
          </cell>
          <cell r="S64">
            <v>0.13132741236594556</v>
          </cell>
          <cell r="T64">
            <v>1.0222527004286741</v>
          </cell>
        </row>
        <row r="65">
          <cell r="A65">
            <v>35797</v>
          </cell>
          <cell r="B65">
            <v>94611.950000000332</v>
          </cell>
          <cell r="C65">
            <v>0.37230758926113428</v>
          </cell>
          <cell r="D65">
            <v>1.0569489372114163</v>
          </cell>
          <cell r="F65">
            <v>1134.9117168941527</v>
          </cell>
          <cell r="G65">
            <v>0.16479126044344078</v>
          </cell>
          <cell r="H65">
            <v>1.0288384705776021</v>
          </cell>
          <cell r="J65">
            <v>0.15612872428587238</v>
          </cell>
          <cell r="K65">
            <v>1.0273225267500277</v>
          </cell>
          <cell r="M65">
            <v>43</v>
          </cell>
          <cell r="O65">
            <v>1144.1230000000025</v>
          </cell>
          <cell r="P65">
            <v>0.19162730674927098</v>
          </cell>
          <cell r="Q65">
            <v>1.0335347786811224</v>
          </cell>
          <cell r="S65">
            <v>0.1294539809994712</v>
          </cell>
          <cell r="T65">
            <v>1.0226544466749075</v>
          </cell>
        </row>
        <row r="66">
          <cell r="A66">
            <v>35800</v>
          </cell>
          <cell r="B66">
            <v>94519.992172422557</v>
          </cell>
          <cell r="C66">
            <v>0.35990075969494129</v>
          </cell>
          <cell r="D66">
            <v>1.0579772353089161</v>
          </cell>
          <cell r="F66">
            <v>1135.52150794779</v>
          </cell>
          <cell r="G66">
            <v>0.1603160083456879</v>
          </cell>
          <cell r="H66">
            <v>1.0293912681967095</v>
          </cell>
          <cell r="J66">
            <v>0.1514715169954953</v>
          </cell>
          <cell r="K66">
            <v>1.0277697781158408</v>
          </cell>
          <cell r="M66">
            <v>44</v>
          </cell>
          <cell r="O66">
            <v>1144.7418318522484</v>
          </cell>
          <cell r="P66">
            <v>0.18596615842448125</v>
          </cell>
          <cell r="Q66">
            <v>1.0340937957111549</v>
          </cell>
          <cell r="S66">
            <v>0.12597823083087878</v>
          </cell>
          <cell r="T66">
            <v>1.0230960089856611</v>
          </cell>
        </row>
        <row r="67">
          <cell r="A67">
            <v>35801</v>
          </cell>
          <cell r="B67">
            <v>94428.123723005279</v>
          </cell>
          <cell r="C67">
            <v>0.36076689533830919</v>
          </cell>
          <cell r="D67">
            <v>1.0590065338303154</v>
          </cell>
          <cell r="F67">
            <v>1136.1316266437659</v>
          </cell>
          <cell r="G67">
            <v>0.16089508389187762</v>
          </cell>
          <cell r="H67">
            <v>1.0299443628354328</v>
          </cell>
          <cell r="J67">
            <v>0.15161493597511036</v>
          </cell>
          <cell r="K67">
            <v>1.0282172241953678</v>
          </cell>
          <cell r="M67">
            <v>45</v>
          </cell>
          <cell r="O67">
            <v>1145.3609984175116</v>
          </cell>
          <cell r="P67">
            <v>0.18619584233715131</v>
          </cell>
          <cell r="Q67">
            <v>1.0346531151016365</v>
          </cell>
          <cell r="S67">
            <v>0.12647155677010818</v>
          </cell>
          <cell r="T67">
            <v>1.0235377619544368</v>
          </cell>
        </row>
        <row r="68">
          <cell r="A68">
            <v>35802</v>
          </cell>
          <cell r="B68">
            <v>94336.344564877654</v>
          </cell>
          <cell r="C68">
            <v>0.36160808395293453</v>
          </cell>
          <cell r="D68">
            <v>1.0600368337489194</v>
          </cell>
          <cell r="F68">
            <v>1136.7420731581235</v>
          </cell>
          <cell r="G68">
            <v>0.16145870110603422</v>
          </cell>
          <cell r="H68">
            <v>1.030497754653362</v>
          </cell>
          <cell r="J68">
            <v>0.15175516803552977</v>
          </cell>
          <cell r="K68">
            <v>1.0286648650733778</v>
          </cell>
          <cell r="M68">
            <v>46</v>
          </cell>
          <cell r="O68">
            <v>1145.9804998768311</v>
          </cell>
          <cell r="P68">
            <v>0.18642037243821619</v>
          </cell>
          <cell r="Q68">
            <v>1.0352127370161075</v>
          </cell>
          <cell r="S68">
            <v>0.12695138292471533</v>
          </cell>
          <cell r="T68">
            <v>1.0239797056635573</v>
          </cell>
        </row>
        <row r="69">
          <cell r="A69">
            <v>35803</v>
          </cell>
          <cell r="B69">
            <v>94244.654611253238</v>
          </cell>
          <cell r="C69">
            <v>0.36242538789529877</v>
          </cell>
          <cell r="D69">
            <v>1.0610681360389806</v>
          </cell>
          <cell r="F69">
            <v>1137.3528476670006</v>
          </cell>
          <cell r="G69">
            <v>0.16200753292263592</v>
          </cell>
          <cell r="H69">
            <v>1.0310514438101719</v>
          </cell>
          <cell r="J69">
            <v>0.15189235218093036</v>
          </cell>
          <cell r="K69">
            <v>1.0291127008346783</v>
          </cell>
          <cell r="M69">
            <v>47</v>
          </cell>
          <cell r="O69">
            <v>1146.600336411344</v>
          </cell>
          <cell r="P69">
            <v>0.18663997366015728</v>
          </cell>
          <cell r="Q69">
            <v>1.0357726616181968</v>
          </cell>
          <cell r="S69">
            <v>0.12741829667155224</v>
          </cell>
          <cell r="T69">
            <v>1.0244218401953809</v>
          </cell>
        </row>
        <row r="70">
          <cell r="A70">
            <v>35804</v>
          </cell>
          <cell r="B70">
            <v>94153.053775429973</v>
          </cell>
          <cell r="C70">
            <v>0.36321981005480186</v>
          </cell>
          <cell r="D70">
            <v>1.0621004416756989</v>
          </cell>
          <cell r="F70">
            <v>1137.9639503466294</v>
          </cell>
          <cell r="G70">
            <v>0.16254221382320758</v>
          </cell>
          <cell r="H70">
            <v>1.0316054304656237</v>
          </cell>
          <cell r="J70">
            <v>0.15202661947257934</v>
          </cell>
          <cell r="K70">
            <v>1.0295607315641127</v>
          </cell>
          <cell r="M70">
            <v>48</v>
          </cell>
          <cell r="O70">
            <v>1147.2205082022854</v>
          </cell>
          <cell r="P70">
            <v>0.18685485808262695</v>
          </cell>
          <cell r="Q70">
            <v>1.0363328890716219</v>
          </cell>
          <cell r="S70">
            <v>0.12787285182325878</v>
          </cell>
          <cell r="T70">
            <v>1.0248641656323003</v>
          </cell>
        </row>
        <row r="71">
          <cell r="A71">
            <v>35807</v>
          </cell>
          <cell r="B71">
            <v>94061.541970790044</v>
          </cell>
          <cell r="C71">
            <v>0.35244135072162064</v>
          </cell>
          <cell r="D71">
            <v>1.0631337516352228</v>
          </cell>
          <cell r="F71">
            <v>1138.575381373337</v>
          </cell>
          <cell r="G71">
            <v>0.15859585370743906</v>
          </cell>
          <cell r="H71">
            <v>1.032159714779564</v>
          </cell>
          <cell r="J71">
            <v>0.14798937869537127</v>
          </cell>
          <cell r="K71">
            <v>1.0300089573465614</v>
          </cell>
          <cell r="M71">
            <v>49</v>
          </cell>
          <cell r="O71">
            <v>1147.8410154309884</v>
          </cell>
          <cell r="P71">
            <v>0.18194015115709256</v>
          </cell>
          <cell r="Q71">
            <v>1.0368934195401882</v>
          </cell>
          <cell r="S71">
            <v>0.12480007589627627</v>
          </cell>
          <cell r="T71">
            <v>1.0253066820567449</v>
          </cell>
        </row>
        <row r="72">
          <cell r="A72">
            <v>35808</v>
          </cell>
          <cell r="B72">
            <v>93970.119110799846</v>
          </cell>
          <cell r="C72">
            <v>0.35332181712264044</v>
          </cell>
          <cell r="D72">
            <v>1.0641680668946514</v>
          </cell>
          <cell r="F72">
            <v>1139.187140923545</v>
          </cell>
          <cell r="G72">
            <v>0.1591506336255841</v>
          </cell>
          <cell r="H72">
            <v>1.0327142969119256</v>
          </cell>
          <cell r="J72">
            <v>0.1481710294067457</v>
          </cell>
          <cell r="K72">
            <v>1.0304573782669422</v>
          </cell>
          <cell r="M72">
            <v>50</v>
          </cell>
          <cell r="O72">
            <v>1148.4618582788842</v>
          </cell>
          <cell r="P72">
            <v>0.1822098803730354</v>
          </cell>
          <cell r="Q72">
            <v>1.0374542531877906</v>
          </cell>
          <cell r="S72">
            <v>0.12526730051925297</v>
          </cell>
          <cell r="T72">
            <v>1.0257493895511798</v>
          </cell>
        </row>
        <row r="73">
          <cell r="A73">
            <v>35809</v>
          </cell>
          <cell r="B73">
            <v>93878.785109009856</v>
          </cell>
          <cell r="C73">
            <v>0.35417935489345842</v>
          </cell>
          <cell r="D73">
            <v>1.0652033884320331</v>
          </cell>
          <cell r="F73">
            <v>1139.7992291737701</v>
          </cell>
          <cell r="G73">
            <v>0.15969204970908918</v>
          </cell>
          <cell r="H73">
            <v>1.0332691770227269</v>
          </cell>
          <cell r="J73">
            <v>0.14834877316900547</v>
          </cell>
          <cell r="K73">
            <v>1.0309059944102095</v>
          </cell>
          <cell r="M73">
            <v>51</v>
          </cell>
          <cell r="O73">
            <v>1149.083036927502</v>
          </cell>
          <cell r="P73">
            <v>0.18247387285637728</v>
          </cell>
          <cell r="Q73">
            <v>1.0380153901784119</v>
          </cell>
          <cell r="S73">
            <v>0.1257229833509026</v>
          </cell>
          <cell r="T73">
            <v>1.0261922881981047</v>
          </cell>
        </row>
        <row r="74">
          <cell r="A74">
            <v>35810</v>
          </cell>
          <cell r="B74">
            <v>93787.539879054588</v>
          </cell>
          <cell r="C74">
            <v>0.3550148479990185</v>
          </cell>
          <cell r="D74">
            <v>1.0662397172263693</v>
          </cell>
          <cell r="F74">
            <v>1140.4116463006237</v>
          </cell>
          <cell r="G74">
            <v>0.16022063023613606</v>
          </cell>
          <cell r="H74">
            <v>1.0338243552720732</v>
          </cell>
          <cell r="J74">
            <v>0.14852276460641778</v>
          </cell>
          <cell r="K74">
            <v>1.0313548058613549</v>
          </cell>
          <cell r="M74">
            <v>52</v>
          </cell>
          <cell r="O74">
            <v>1149.7045515584693</v>
          </cell>
          <cell r="P74">
            <v>0.18273235583427183</v>
          </cell>
          <cell r="Q74">
            <v>1.0385768306761241</v>
          </cell>
          <cell r="S74">
            <v>0.12616758037921424</v>
          </cell>
          <cell r="T74">
            <v>1.0266353780800563</v>
          </cell>
        </row>
        <row r="75">
          <cell r="A75">
            <v>35811</v>
          </cell>
          <cell r="B75">
            <v>93696.383334652506</v>
          </cell>
          <cell r="C75">
            <v>0.35582913554996631</v>
          </cell>
          <cell r="D75">
            <v>1.0672770542576127</v>
          </cell>
          <cell r="F75">
            <v>1141.0243924808119</v>
          </cell>
          <cell r="G75">
            <v>0.16073687604227857</v>
          </cell>
          <cell r="H75">
            <v>1.034379831820154</v>
          </cell>
          <cell r="J75">
            <v>0.14869315031099375</v>
          </cell>
          <cell r="K75">
            <v>1.031803812705407</v>
          </cell>
          <cell r="M75">
            <v>53</v>
          </cell>
          <cell r="O75">
            <v>1150.3264023535119</v>
          </cell>
          <cell r="P75">
            <v>0.18298554473027889</v>
          </cell>
          <cell r="Q75">
            <v>1.0391385748450874</v>
          </cell>
          <cell r="S75">
            <v>0.12660152390465018</v>
          </cell>
          <cell r="T75">
            <v>1.0270786592796057</v>
          </cell>
        </row>
        <row r="76">
          <cell r="A76">
            <v>35814</v>
          </cell>
          <cell r="B76">
            <v>93605.315389605923</v>
          </cell>
          <cell r="C76">
            <v>0.3463181508662283</v>
          </cell>
          <cell r="D76">
            <v>1.06831540050667</v>
          </cell>
          <cell r="F76">
            <v>1141.6374678911361</v>
          </cell>
          <cell r="G76">
            <v>0.15721023072261175</v>
          </cell>
          <cell r="H76">
            <v>1.0349356068272471</v>
          </cell>
          <cell r="J76">
            <v>0.14513856762344024</v>
          </cell>
          <cell r="K76">
            <v>1.0322530150274312</v>
          </cell>
          <cell r="M76">
            <v>54</v>
          </cell>
          <cell r="O76">
            <v>1150.9485894944537</v>
          </cell>
          <cell r="P76">
            <v>0.17865280282298301</v>
          </cell>
          <cell r="Q76">
            <v>1.0397006228495518</v>
          </cell>
          <cell r="S76">
            <v>0.12384959345712067</v>
          </cell>
          <cell r="T76">
            <v>1.0275221318793601</v>
          </cell>
        </row>
        <row r="77">
          <cell r="A77">
            <v>35815</v>
          </cell>
          <cell r="B77">
            <v>93514.33595780094</v>
          </cell>
          <cell r="C77">
            <v>0.34719433387389187</v>
          </cell>
          <cell r="D77">
            <v>1.0693547569554016</v>
          </cell>
          <cell r="F77">
            <v>1142.2508727084926</v>
          </cell>
          <cell r="G77">
            <v>0.15774080201650953</v>
          </cell>
          <cell r="H77">
            <v>1.0354916804537146</v>
          </cell>
          <cell r="J77">
            <v>0.14534405738902201</v>
          </cell>
          <cell r="K77">
            <v>1.03270241291253</v>
          </cell>
          <cell r="M77">
            <v>55</v>
          </cell>
          <cell r="O77">
            <v>1151.5711131632172</v>
          </cell>
          <cell r="P77">
            <v>0.17894655490602118</v>
          </cell>
          <cell r="Q77">
            <v>1.0402629748538548</v>
          </cell>
          <cell r="S77">
            <v>0.12429242649761048</v>
          </cell>
          <cell r="T77">
            <v>1.0279657959619624</v>
          </cell>
        </row>
        <row r="78">
          <cell r="A78">
            <v>35816</v>
          </cell>
          <cell r="B78">
            <v>93423.444953207349</v>
          </cell>
          <cell r="C78">
            <v>0.34804969608866432</v>
          </cell>
          <cell r="D78">
            <v>1.0703951245866241</v>
          </cell>
          <cell r="F78">
            <v>1142.8646071098724</v>
          </cell>
          <cell r="G78">
            <v>0.15825974426344006</v>
          </cell>
          <cell r="H78">
            <v>1.0360480528600058</v>
          </cell>
          <cell r="J78">
            <v>0.1455453941524826</v>
          </cell>
          <cell r="K78">
            <v>1.0331520064458433</v>
          </cell>
          <cell r="M78">
            <v>56</v>
          </cell>
          <cell r="O78">
            <v>1152.1939735418232</v>
          </cell>
          <cell r="P78">
            <v>0.17923447765942138</v>
          </cell>
          <cell r="Q78">
            <v>1.0408256310224238</v>
          </cell>
          <cell r="S78">
            <v>0.12472529975161958</v>
          </cell>
          <cell r="T78">
            <v>1.0284096516100911</v>
          </cell>
        </row>
        <row r="79">
          <cell r="A79">
            <v>35817</v>
          </cell>
          <cell r="B79">
            <v>93332.642289878568</v>
          </cell>
          <cell r="C79">
            <v>0.34888497077864256</v>
          </cell>
          <cell r="D79">
            <v>1.0714365043841094</v>
          </cell>
          <cell r="F79">
            <v>1143.4786712723619</v>
          </cell>
          <cell r="G79">
            <v>0.15876747848670003</v>
          </cell>
          <cell r="H79">
            <v>1.0366047242066558</v>
          </cell>
          <cell r="J79">
            <v>0.14574272839177185</v>
          </cell>
          <cell r="K79">
            <v>1.0336017957125474</v>
          </cell>
          <cell r="M79">
            <v>57</v>
          </cell>
          <cell r="O79">
            <v>1152.8171708123907</v>
          </cell>
          <cell r="P79">
            <v>0.17951678249540928</v>
          </cell>
          <cell r="Q79">
            <v>1.0413885915197749</v>
          </cell>
          <cell r="S79">
            <v>0.12514857357019013</v>
          </cell>
          <cell r="T79">
            <v>1.0288536989064605</v>
          </cell>
        </row>
        <row r="80">
          <cell r="A80">
            <v>35818</v>
          </cell>
          <cell r="B80">
            <v>93241.927881951546</v>
          </cell>
          <cell r="C80">
            <v>0.3497008571868101</v>
          </cell>
          <cell r="D80">
            <v>1.0724788973325872</v>
          </cell>
          <cell r="F80">
            <v>1144.0930653731427</v>
          </cell>
          <cell r="G80">
            <v>0.15926440566122516</v>
          </cell>
          <cell r="H80">
            <v>1.0371616946542859</v>
          </cell>
          <cell r="J80">
            <v>0.14593620341938562</v>
          </cell>
          <cell r="K80">
            <v>1.0340517807978566</v>
          </cell>
          <cell r="M80">
            <v>58</v>
          </cell>
          <cell r="O80">
            <v>1153.4407051571375</v>
          </cell>
          <cell r="P80">
            <v>0.17979367075933966</v>
          </cell>
          <cell r="Q80">
            <v>1.0419518565105126</v>
          </cell>
          <cell r="S80">
            <v>0.12556259114494697</v>
          </cell>
          <cell r="T80">
            <v>1.029297937933821</v>
          </cell>
        </row>
        <row r="81">
          <cell r="A81">
            <v>35821</v>
          </cell>
          <cell r="B81">
            <v>93151.301643646671</v>
          </cell>
          <cell r="C81">
            <v>0.34120168881564084</v>
          </cell>
          <cell r="D81">
            <v>1.0735223044177444</v>
          </cell>
          <cell r="F81">
            <v>1144.7077895894915</v>
          </cell>
          <cell r="G81">
            <v>0.15607847322870622</v>
          </cell>
          <cell r="H81">
            <v>1.037718964363604</v>
          </cell>
          <cell r="J81">
            <v>0.14276673842905344</v>
          </cell>
          <cell r="K81">
            <v>1.0345019617870213</v>
          </cell>
          <cell r="M81">
            <v>59</v>
          </cell>
          <cell r="O81">
            <v>1154.0645767583799</v>
          </cell>
          <cell r="P81">
            <v>0.17592590134895777</v>
          </cell>
          <cell r="Q81">
            <v>1.0425154261593315</v>
          </cell>
          <cell r="S81">
            <v>0.12307187079292806</v>
          </cell>
          <cell r="T81">
            <v>1.0297423687749576</v>
          </cell>
        </row>
        <row r="82">
          <cell r="A82">
            <v>35822</v>
          </cell>
          <cell r="B82">
            <v>93060.763489267731</v>
          </cell>
          <cell r="C82">
            <v>0.34206315674896537</v>
          </cell>
          <cell r="D82">
            <v>1.0745667266262278</v>
          </cell>
          <cell r="F82">
            <v>1145.3228440987805</v>
          </cell>
          <cell r="G82">
            <v>0.15658581884483566</v>
          </cell>
          <cell r="H82">
            <v>1.0382765334954043</v>
          </cell>
          <cell r="J82">
            <v>0.14298684040362133</v>
          </cell>
          <cell r="K82">
            <v>1.0349523387653297</v>
          </cell>
          <cell r="M82">
            <v>60</v>
          </cell>
          <cell r="O82">
            <v>1154.6887857985328</v>
          </cell>
          <cell r="P82">
            <v>0.17623350258142162</v>
          </cell>
          <cell r="Q82">
            <v>1.0430793006310142</v>
          </cell>
          <cell r="S82">
            <v>0.12349223800646907</v>
          </cell>
          <cell r="T82">
            <v>1.0301869915126924</v>
          </cell>
        </row>
        <row r="83">
          <cell r="A83">
            <v>35823</v>
          </cell>
          <cell r="B83">
            <v>92970.31333320179</v>
          </cell>
          <cell r="C83">
            <v>0.3429058006678003</v>
          </cell>
          <cell r="D83">
            <v>1.0756121649456434</v>
          </cell>
          <cell r="F83">
            <v>1145.9382290784765</v>
          </cell>
          <cell r="G83">
            <v>0.15708297523375461</v>
          </cell>
          <cell r="H83">
            <v>1.0388344022105671</v>
          </cell>
          <cell r="J83">
            <v>0.14320278937661149</v>
          </cell>
          <cell r="K83">
            <v>1.0354029118181067</v>
          </cell>
          <cell r="M83">
            <v>61</v>
          </cell>
          <cell r="O83">
            <v>1155.3133324601097</v>
          </cell>
          <cell r="P83">
            <v>0.17653542508489867</v>
          </cell>
          <cell r="Q83">
            <v>1.0436434800904333</v>
          </cell>
          <cell r="S83">
            <v>0.12390393531188332</v>
          </cell>
          <cell r="T83">
            <v>1.0306318062298823</v>
          </cell>
        </row>
        <row r="84">
          <cell r="A84">
            <v>35824</v>
          </cell>
          <cell r="B84">
            <v>92879.951089919137</v>
          </cell>
          <cell r="C84">
            <v>0.34373023073126863</v>
          </cell>
          <cell r="D84">
            <v>1.0766586203645583</v>
          </cell>
          <cell r="F84">
            <v>1146.5539447061424</v>
          </cell>
          <cell r="G84">
            <v>0.15757028268023721</v>
          </cell>
          <cell r="H84">
            <v>1.0393925706700593</v>
          </cell>
          <cell r="J84">
            <v>0.14341472412285938</v>
          </cell>
          <cell r="K84">
            <v>1.0358536810307148</v>
          </cell>
          <cell r="M84">
            <v>62</v>
          </cell>
          <cell r="O84">
            <v>1155.9382169257228</v>
          </cell>
          <cell r="P84">
            <v>0.1768318588101998</v>
          </cell>
          <cell r="Q84">
            <v>1.04420796470255</v>
          </cell>
          <cell r="S84">
            <v>0.12430725203768045</v>
          </cell>
          <cell r="T84">
            <v>1.0310768130094201</v>
          </cell>
        </row>
        <row r="85">
          <cell r="A85">
            <v>35825</v>
          </cell>
          <cell r="B85">
            <v>92789.676673973168</v>
          </cell>
          <cell r="C85">
            <v>0.34453703101712874</v>
          </cell>
          <cell r="D85">
            <v>1.0777060938725016</v>
          </cell>
          <cell r="F85">
            <v>1147.1699911594362</v>
          </cell>
          <cell r="G85">
            <v>0.15804806651182865</v>
          </cell>
          <cell r="H85">
            <v>1.0399510390349345</v>
          </cell>
          <cell r="J85">
            <v>0.1436227773173544</v>
          </cell>
          <cell r="K85">
            <v>1.0363046464885535</v>
          </cell>
          <cell r="M85">
            <v>63</v>
          </cell>
          <cell r="O85">
            <v>1156.5634393780833</v>
          </cell>
          <cell r="P85">
            <v>0.17712298535900456</v>
          </cell>
          <cell r="Q85">
            <v>1.044772754632415</v>
          </cell>
          <cell r="S85">
            <v>0.12470246479477576</v>
          </cell>
          <cell r="T85">
            <v>1.031522011934235</v>
          </cell>
        </row>
        <row r="86">
          <cell r="A86">
            <v>35828</v>
          </cell>
          <cell r="B86">
            <v>92699.49000000034</v>
          </cell>
          <cell r="C86">
            <v>0.33686257192031221</v>
          </cell>
          <cell r="D86">
            <v>1.0787545864599648</v>
          </cell>
          <cell r="F86">
            <v>1147.7863686161113</v>
          </cell>
          <cell r="G86">
            <v>0.15514394348808225</v>
          </cell>
          <cell r="H86">
            <v>1.0405098074663326</v>
          </cell>
          <cell r="J86">
            <v>0.14076692531639676</v>
          </cell>
          <cell r="K86">
            <v>1.0367558082770592</v>
          </cell>
          <cell r="M86">
            <v>64</v>
          </cell>
          <cell r="O86">
            <v>1157.189000000001</v>
          </cell>
          <cell r="P86">
            <v>0.17363431932191997</v>
          </cell>
          <cell r="Q86">
            <v>1.045337850045168</v>
          </cell>
          <cell r="S86">
            <v>0.12242835224920282</v>
          </cell>
          <cell r="T86">
            <v>1.0319674030872918</v>
          </cell>
        </row>
        <row r="87">
          <cell r="A87">
            <v>35829</v>
          </cell>
          <cell r="B87">
            <v>92621.184727040949</v>
          </cell>
          <cell r="C87">
            <v>0.33705823013925063</v>
          </cell>
          <cell r="D87">
            <v>1.0796666042947385</v>
          </cell>
          <cell r="F87">
            <v>1148.173574280353</v>
          </cell>
          <cell r="G87">
            <v>0.15484101494760852</v>
          </cell>
          <cell r="H87">
            <v>1.0408608233889522</v>
          </cell>
          <cell r="J87">
            <v>0.14128064216974054</v>
          </cell>
          <cell r="K87">
            <v>1.0372823916836815</v>
          </cell>
          <cell r="M87">
            <v>65</v>
          </cell>
          <cell r="O87">
            <v>1157.5837422353086</v>
          </cell>
          <cell r="P87">
            <v>0.17315786815681145</v>
          </cell>
          <cell r="Q87">
            <v>1.0456944374302697</v>
          </cell>
          <cell r="S87">
            <v>0.12311113813025132</v>
          </cell>
          <cell r="T87">
            <v>1.0324876614510385</v>
          </cell>
        </row>
        <row r="88">
          <cell r="A88">
            <v>35830</v>
          </cell>
          <cell r="B88">
            <v>92542.94560024669</v>
          </cell>
          <cell r="C88">
            <v>0.3372498398924193</v>
          </cell>
          <cell r="D88">
            <v>1.0805793931821144</v>
          </cell>
          <cell r="F88">
            <v>1148.560910568403</v>
          </cell>
          <cell r="G88">
            <v>0.15454484147539832</v>
          </cell>
          <cell r="H88">
            <v>1.0412119577267729</v>
          </cell>
          <cell r="J88">
            <v>0.14178465956138198</v>
          </cell>
          <cell r="K88">
            <v>1.0378092425497019</v>
          </cell>
          <cell r="M88">
            <v>66</v>
          </cell>
          <cell r="O88">
            <v>1157.9786191257438</v>
          </cell>
          <cell r="P88">
            <v>0.17269179920644889</v>
          </cell>
          <cell r="Q88">
            <v>1.046051146455053</v>
          </cell>
          <cell r="S88">
            <v>0.12378068287126842</v>
          </cell>
          <cell r="T88">
            <v>1.0330081820990049</v>
          </cell>
        </row>
        <row r="89">
          <cell r="A89">
            <v>35831</v>
          </cell>
          <cell r="B89">
            <v>92464.772563742459</v>
          </cell>
          <cell r="C89">
            <v>0.33743752554460316</v>
          </cell>
          <cell r="D89">
            <v>1.0814929537739681</v>
          </cell>
          <cell r="F89">
            <v>1148.9483775243268</v>
          </cell>
          <cell r="G89">
            <v>0.15425521430007211</v>
          </cell>
          <cell r="H89">
            <v>1.0415632105197417</v>
          </cell>
          <cell r="J89">
            <v>0.14227927797884593</v>
          </cell>
          <cell r="K89">
            <v>1.0383363610109668</v>
          </cell>
          <cell r="M89">
            <v>67</v>
          </cell>
          <cell r="O89">
            <v>1158.3736307172401</v>
          </cell>
          <cell r="P89">
            <v>0.17223579152540441</v>
          </cell>
          <cell r="Q89">
            <v>1.0464079771610117</v>
          </cell>
          <cell r="S89">
            <v>0.12443739648279616</v>
          </cell>
          <cell r="T89">
            <v>1.0335289651634201</v>
          </cell>
        </row>
        <row r="90">
          <cell r="A90">
            <v>35832</v>
          </cell>
          <cell r="B90">
            <v>92386.665561700356</v>
          </cell>
          <cell r="C90">
            <v>0.33762140641847749</v>
          </cell>
          <cell r="D90">
            <v>1.0824072867227261</v>
          </cell>
          <cell r="F90">
            <v>1149.3359751922058</v>
          </cell>
          <cell r="G90">
            <v>0.15397193317158259</v>
          </cell>
          <cell r="H90">
            <v>1.0419145818078197</v>
          </cell>
          <cell r="J90">
            <v>0.14276478564511152</v>
          </cell>
          <cell r="K90">
            <v>1.0388637472033915</v>
          </cell>
          <cell r="M90">
            <v>68</v>
          </cell>
          <cell r="O90">
            <v>1158.7687770557473</v>
          </cell>
          <cell r="P90">
            <v>0.17178953726811735</v>
          </cell>
          <cell r="Q90">
            <v>1.0467649295896542</v>
          </cell>
          <cell r="S90">
            <v>0.12508167224049138</v>
          </cell>
          <cell r="T90">
            <v>1.0340500107765782</v>
          </cell>
        </row>
        <row r="91">
          <cell r="A91">
            <v>35835</v>
          </cell>
          <cell r="B91">
            <v>92308.624538339631</v>
          </cell>
          <cell r="C91">
            <v>0.33011412041943178</v>
          </cell>
          <cell r="D91">
            <v>1.0833223926813667</v>
          </cell>
          <cell r="F91">
            <v>1149.723703616135</v>
          </cell>
          <cell r="G91">
            <v>0.15065134442725922</v>
          </cell>
          <cell r="H91">
            <v>1.0422660716309811</v>
          </cell>
          <cell r="J91">
            <v>0.14040499460065162</v>
          </cell>
          <cell r="K91">
            <v>1.0393914012629606</v>
          </cell>
          <cell r="M91">
            <v>69</v>
          </cell>
          <cell r="O91">
            <v>1159.1640581872302</v>
          </cell>
          <cell r="P91">
            <v>0.16795961744258289</v>
          </cell>
          <cell r="Q91">
            <v>1.0471220037825024</v>
          </cell>
          <cell r="S91">
            <v>0.12322450361884232</v>
          </cell>
          <cell r="T91">
            <v>1.0345713190708419</v>
          </cell>
        </row>
        <row r="92">
          <cell r="A92">
            <v>35836</v>
          </cell>
          <cell r="B92">
            <v>92230.649437926666</v>
          </cell>
          <cell r="C92">
            <v>0.3303614349570354</v>
          </cell>
          <cell r="D92">
            <v>1.0842382723034201</v>
          </cell>
          <cell r="F92">
            <v>1150.1115628402256</v>
          </cell>
          <cell r="G92">
            <v>0.1504153412795779</v>
          </cell>
          <cell r="H92">
            <v>1.0426176800292137</v>
          </cell>
          <cell r="J92">
            <v>0.14089172938492159</v>
          </cell>
          <cell r="K92">
            <v>1.0399193233257278</v>
          </cell>
          <cell r="M92">
            <v>70</v>
          </cell>
          <cell r="O92">
            <v>1159.5594741576699</v>
          </cell>
          <cell r="P92">
            <v>0.16757364628621077</v>
          </cell>
          <cell r="Q92">
            <v>1.0474791997810931</v>
          </cell>
          <cell r="S92">
            <v>0.12385725945402129</v>
          </cell>
          <cell r="T92">
            <v>1.0350928901786394</v>
          </cell>
        </row>
        <row r="93">
          <cell r="A93">
            <v>35837</v>
          </cell>
          <cell r="B93">
            <v>92152.740204774906</v>
          </cell>
          <cell r="C93">
            <v>0.33060399192425693</v>
          </cell>
          <cell r="D93">
            <v>1.0851549262429689</v>
          </cell>
          <cell r="F93">
            <v>1150.4995529086027</v>
          </cell>
          <cell r="G93">
            <v>0.15018433529424136</v>
          </cell>
          <cell r="H93">
            <v>1.0429694070425191</v>
          </cell>
          <cell r="J93">
            <v>0.14136995019430584</v>
          </cell>
          <cell r="K93">
            <v>1.0404475135278153</v>
          </cell>
          <cell r="M93">
            <v>71</v>
          </cell>
          <cell r="O93">
            <v>1159.9550250130626</v>
          </cell>
          <cell r="P93">
            <v>0.16719559558943126</v>
          </cell>
          <cell r="Q93">
            <v>1.0478365176269762</v>
          </cell>
          <cell r="S93">
            <v>0.12447864780279545</v>
          </cell>
          <cell r="T93">
            <v>1.0356147242324665</v>
          </cell>
        </row>
        <row r="94">
          <cell r="A94">
            <v>35838</v>
          </cell>
          <cell r="B94">
            <v>92074.896783244854</v>
          </cell>
          <cell r="C94">
            <v>0.33084192729083584</v>
          </cell>
          <cell r="D94">
            <v>1.0860723551546494</v>
          </cell>
          <cell r="F94">
            <v>1150.8876738654067</v>
          </cell>
          <cell r="G94">
            <v>0.14995818246084816</v>
          </cell>
          <cell r="H94">
            <v>1.0433212527109117</v>
          </cell>
          <cell r="J94">
            <v>0.14183990309567049</v>
          </cell>
          <cell r="K94">
            <v>1.0409759720054159</v>
          </cell>
          <cell r="M94">
            <v>72</v>
          </cell>
          <cell r="O94">
            <v>1160.3507107994208</v>
          </cell>
          <cell r="P94">
            <v>0.1668252370213279</v>
          </cell>
          <cell r="Q94">
            <v>1.0481939573617169</v>
          </cell>
          <cell r="S94">
            <v>0.12508899703229481</v>
          </cell>
          <cell r="T94">
            <v>1.0361368213648852</v>
          </cell>
        </row>
        <row r="95">
          <cell r="A95">
            <v>35839</v>
          </cell>
          <cell r="B95">
            <v>91997.119117744005</v>
          </cell>
          <cell r="C95">
            <v>0.33107537189426006</v>
          </cell>
          <cell r="D95">
            <v>1.0869905596936507</v>
          </cell>
          <cell r="F95">
            <v>1151.2759257547925</v>
          </cell>
          <cell r="G95">
            <v>0.14973674425515376</v>
          </cell>
          <cell r="H95">
            <v>1.0436732170744198</v>
          </cell>
          <cell r="J95">
            <v>0.14230182478213799</v>
          </cell>
          <cell r="K95">
            <v>1.0415046988947902</v>
          </cell>
          <cell r="M95">
            <v>73</v>
          </cell>
          <cell r="O95">
            <v>1160.7465315627721</v>
          </cell>
          <cell r="P95">
            <v>0.16646235094935211</v>
          </cell>
          <cell r="Q95">
            <v>1.0485515190268944</v>
          </cell>
          <cell r="S95">
            <v>0.12568862300065525</v>
          </cell>
          <cell r="T95">
            <v>1.0366591817085244</v>
          </cell>
        </row>
        <row r="96">
          <cell r="A96">
            <v>35842</v>
          </cell>
          <cell r="B96">
            <v>91919.407152726795</v>
          </cell>
          <cell r="C96">
            <v>0.32426820254206823</v>
          </cell>
          <cell r="D96">
            <v>1.0879095405157158</v>
          </cell>
          <cell r="F96">
            <v>1151.6643086209306</v>
          </cell>
          <cell r="G96">
            <v>0.14675100057695159</v>
          </cell>
          <cell r="H96">
            <v>1.0440253001730855</v>
          </cell>
          <cell r="J96">
            <v>0.14011231444089445</v>
          </cell>
          <cell r="K96">
            <v>1.0420336943322683</v>
          </cell>
          <cell r="M96">
            <v>74</v>
          </cell>
          <cell r="O96">
            <v>1161.1424873491601</v>
          </cell>
          <cell r="P96">
            <v>0.16303067554700384</v>
          </cell>
          <cell r="Q96">
            <v>1.0489092026641011</v>
          </cell>
          <cell r="S96">
            <v>0.12393935132026876</v>
          </cell>
          <cell r="T96">
            <v>1.0371818053960806</v>
          </cell>
        </row>
        <row r="97">
          <cell r="A97">
            <v>35843</v>
          </cell>
          <cell r="B97">
            <v>91841.760832694621</v>
          </cell>
          <cell r="C97">
            <v>0.32455214059951687</v>
          </cell>
          <cell r="D97">
            <v>1.0888292982771421</v>
          </cell>
          <cell r="F97">
            <v>1152.0528225080059</v>
          </cell>
          <cell r="G97">
            <v>0.14656789666887157</v>
          </cell>
          <cell r="H97">
            <v>1.0443775020469639</v>
          </cell>
          <cell r="J97">
            <v>0.14057490865623837</v>
          </cell>
          <cell r="K97">
            <v>1.04256295845425</v>
          </cell>
          <cell r="M97">
            <v>75</v>
          </cell>
          <cell r="O97">
            <v>1161.5385782046442</v>
          </cell>
          <cell r="P97">
            <v>0.16271672470991053</v>
          </cell>
          <cell r="Q97">
            <v>1.0492670083149451</v>
          </cell>
          <cell r="S97">
            <v>0.12452925983223469</v>
          </cell>
          <cell r="T97">
            <v>1.0377046925603155</v>
          </cell>
        </row>
        <row r="98">
          <cell r="A98">
            <v>35844</v>
          </cell>
          <cell r="B98">
            <v>91764.180102195722</v>
          </cell>
          <cell r="C98">
            <v>0.32483097537599126</v>
          </cell>
          <cell r="D98">
            <v>1.0897498336347824</v>
          </cell>
          <cell r="F98">
            <v>1152.4414674602181</v>
          </cell>
          <cell r="G98">
            <v>0.14638851077276846</v>
          </cell>
          <cell r="H98">
            <v>1.0447298227361237</v>
          </cell>
          <cell r="J98">
            <v>0.14102997184539473</v>
          </cell>
          <cell r="K98">
            <v>1.0430924913972039</v>
          </cell>
          <cell r="M98">
            <v>76</v>
          </cell>
          <cell r="O98">
            <v>1161.9348041752994</v>
          </cell>
          <cell r="P98">
            <v>0.16240888152342803</v>
          </cell>
          <cell r="Q98">
            <v>1.0496249360210474</v>
          </cell>
          <cell r="S98">
            <v>0.1251093054569227</v>
          </cell>
          <cell r="T98">
            <v>1.0382278433340597</v>
          </cell>
        </row>
        <row r="99">
          <cell r="A99">
            <v>35845</v>
          </cell>
          <cell r="B99">
            <v>91686.664905825193</v>
          </cell>
          <cell r="C99">
            <v>0.32510484322366251</v>
          </cell>
          <cell r="D99">
            <v>1.0906711472460444</v>
          </cell>
          <cell r="F99">
            <v>1152.8302435217822</v>
          </cell>
          <cell r="G99">
            <v>0.1462127425318297</v>
          </cell>
          <cell r="H99">
            <v>1.0450822622806475</v>
          </cell>
          <cell r="J99">
            <v>0.14147770799243742</v>
          </cell>
          <cell r="K99">
            <v>1.0436222932976682</v>
          </cell>
          <cell r="M99">
            <v>77</v>
          </cell>
          <cell r="O99">
            <v>1162.3311653072165</v>
          </cell>
          <cell r="P99">
            <v>0.16210698105095256</v>
          </cell>
          <cell r="Q99">
            <v>1.0499829858240437</v>
          </cell>
          <cell r="S99">
            <v>0.12567975518986971</v>
          </cell>
          <cell r="T99">
            <v>1.0387512578502098</v>
          </cell>
        </row>
        <row r="100">
          <cell r="A100">
            <v>35846</v>
          </cell>
          <cell r="B100">
            <v>91609.215188224945</v>
          </cell>
          <cell r="C100">
            <v>0.3253738756802842</v>
          </cell>
          <cell r="D100">
            <v>1.0915932397688914</v>
          </cell>
          <cell r="F100">
            <v>1153.219150736928</v>
          </cell>
          <cell r="G100">
            <v>0.14604049517345674</v>
          </cell>
          <cell r="H100">
            <v>1.045434820720631</v>
          </cell>
          <cell r="J100">
            <v>0.14191831379651823</v>
          </cell>
          <cell r="K100">
            <v>1.0441523642922501</v>
          </cell>
          <cell r="M100">
            <v>78</v>
          </cell>
          <cell r="O100">
            <v>1162.7276616465017</v>
          </cell>
          <cell r="P100">
            <v>0.16181086424652039</v>
          </cell>
          <cell r="Q100">
            <v>1.0503411577655841</v>
          </cell>
          <cell r="S100">
            <v>0.1262408664912727</v>
          </cell>
          <cell r="T100">
            <v>1.0392749362417293</v>
          </cell>
        </row>
        <row r="101">
          <cell r="A101">
            <v>35851</v>
          </cell>
          <cell r="B101">
            <v>91531.830894083629</v>
          </cell>
          <cell r="C101">
            <v>0.31292385668900446</v>
          </cell>
          <cell r="D101">
            <v>1.0925161118618434</v>
          </cell>
          <cell r="F101">
            <v>1153.6081891499</v>
          </cell>
          <cell r="G101">
            <v>0.14088460952671894</v>
          </cell>
          <cell r="H101">
            <v>1.0457874980961837</v>
          </cell>
          <cell r="J101">
            <v>0.1374852446696202</v>
          </cell>
          <cell r="K101">
            <v>1.0446827045176266</v>
          </cell>
          <cell r="M101">
            <v>79</v>
          </cell>
          <cell r="O101">
            <v>1163.1242932392772</v>
          </cell>
          <cell r="P101">
            <v>0.15599831349948529</v>
          </cell>
          <cell r="Q101">
            <v>1.0506994518873327</v>
          </cell>
          <cell r="S101">
            <v>0.12245808812814939</v>
          </cell>
          <cell r="T101">
            <v>1.0397988786416485</v>
          </cell>
        </row>
        <row r="102">
          <cell r="A102">
            <v>35852</v>
          </cell>
          <cell r="B102">
            <v>91454.511968136634</v>
          </cell>
          <cell r="C102">
            <v>0.31327963749803156</v>
          </cell>
          <cell r="D102">
            <v>1.0934397641839768</v>
          </cell>
          <cell r="F102">
            <v>1153.9973588049579</v>
          </cell>
          <cell r="G102">
            <v>0.14076700000910256</v>
          </cell>
          <cell r="H102">
            <v>1.0461402944474281</v>
          </cell>
          <cell r="J102">
            <v>0.13793892440505007</v>
          </cell>
          <cell r="K102">
            <v>1.0452133141105442</v>
          </cell>
          <cell r="M102">
            <v>80</v>
          </cell>
          <cell r="O102">
            <v>1163.521060131681</v>
          </cell>
          <cell r="P102">
            <v>0.15576976748430754</v>
          </cell>
          <cell r="Q102">
            <v>1.0510578682309675</v>
          </cell>
          <cell r="S102">
            <v>0.12301958191443944</v>
          </cell>
          <cell r="T102">
            <v>1.0403230851830663</v>
          </cell>
        </row>
        <row r="103">
          <cell r="A103">
            <v>35853</v>
          </cell>
          <cell r="B103">
            <v>91377.258355166021</v>
          </cell>
          <cell r="C103">
            <v>0.3136295327913714</v>
          </cell>
          <cell r="D103">
            <v>1.0943641973949254</v>
          </cell>
          <cell r="F103">
            <v>1154.3866597463762</v>
          </cell>
          <cell r="G103">
            <v>0.14065172716991967</v>
          </cell>
          <cell r="H103">
            <v>1.0464932098145012</v>
          </cell>
          <cell r="J103">
            <v>0.13838579457827288</v>
          </cell>
          <cell r="K103">
            <v>1.045744193207818</v>
          </cell>
          <cell r="M103">
            <v>81</v>
          </cell>
          <cell r="O103">
            <v>1163.9179623698667</v>
          </cell>
          <cell r="P103">
            <v>0.15554543245164082</v>
          </cell>
          <cell r="Q103">
            <v>1.0514164068381813</v>
          </cell>
          <cell r="S103">
            <v>0.12357243831674596</v>
          </cell>
          <cell r="T103">
            <v>1.0408475559991466</v>
          </cell>
        </row>
        <row r="104">
          <cell r="A104">
            <v>35856</v>
          </cell>
          <cell r="B104">
            <v>91300.070000000502</v>
          </cell>
          <cell r="C104">
            <v>0.30810505737604243</v>
          </cell>
          <cell r="D104">
            <v>1.0952894121548806</v>
          </cell>
          <cell r="F104">
            <v>1154.7760920184442</v>
          </cell>
          <cell r="G104">
            <v>0.13823481906163054</v>
          </cell>
          <cell r="H104">
            <v>1.0468462442375526</v>
          </cell>
          <cell r="J104">
            <v>0.13655018934983731</v>
          </cell>
          <cell r="K104">
            <v>1.0462753419463338</v>
          </cell>
          <cell r="M104">
            <v>82</v>
          </cell>
          <cell r="O104">
            <v>1164.3150000000037</v>
          </cell>
          <cell r="P104">
            <v>0.15277888844463172</v>
          </cell>
          <cell r="Q104">
            <v>1.0517750677506807</v>
          </cell>
          <cell r="S104">
            <v>0.12208217082232664</v>
          </cell>
          <cell r="T104">
            <v>1.0413722912231218</v>
          </cell>
        </row>
        <row r="105">
          <cell r="A105">
            <v>35857</v>
          </cell>
          <cell r="B105">
            <v>91222.947063504835</v>
          </cell>
          <cell r="C105">
            <v>0.30848422787359198</v>
          </cell>
          <cell r="D105">
            <v>1.0962154065290723</v>
          </cell>
          <cell r="F105">
            <v>1155.2443649250881</v>
          </cell>
          <cell r="G105">
            <v>0.13835341622634598</v>
          </cell>
          <cell r="H105">
            <v>1.0472707505440015</v>
          </cell>
          <cell r="J105">
            <v>0.13678664432211995</v>
          </cell>
          <cell r="K105">
            <v>1.0467354368100577</v>
          </cell>
          <cell r="M105">
            <v>83</v>
          </cell>
          <cell r="O105">
            <v>1164.7915373913354</v>
          </cell>
          <cell r="P105">
            <v>0.1527967146310672</v>
          </cell>
          <cell r="Q105">
            <v>1.0522055441656146</v>
          </cell>
          <cell r="S105">
            <v>0.12241843238057136</v>
          </cell>
          <cell r="T105">
            <v>1.0418262977300285</v>
          </cell>
        </row>
        <row r="106">
          <cell r="A106">
            <v>35858</v>
          </cell>
          <cell r="B106">
            <v>91145.889274246554</v>
          </cell>
          <cell r="C106">
            <v>0.30885738998031509</v>
          </cell>
          <cell r="D106">
            <v>1.0971421837699398</v>
          </cell>
          <cell r="F106">
            <v>1155.7128277209379</v>
          </cell>
          <cell r="G106">
            <v>0.13847060029899375</v>
          </cell>
          <cell r="H106">
            <v>1.0476954289918756</v>
          </cell>
          <cell r="J106">
            <v>0.1370198728986475</v>
          </cell>
          <cell r="K106">
            <v>1.047195733998423</v>
          </cell>
          <cell r="M106">
            <v>84</v>
          </cell>
          <cell r="O106">
            <v>1165.2682698225708</v>
          </cell>
          <cell r="P106">
            <v>0.15281476481135794</v>
          </cell>
          <cell r="Q106">
            <v>1.0526361967683566</v>
          </cell>
          <cell r="S106">
            <v>0.12274984500939608</v>
          </cell>
          <cell r="T106">
            <v>1.0422805021699031</v>
          </cell>
        </row>
        <row r="107">
          <cell r="A107">
            <v>35859</v>
          </cell>
          <cell r="B107">
            <v>91068.896577194537</v>
          </cell>
          <cell r="C107">
            <v>0.30922468537350967</v>
          </cell>
          <cell r="D107">
            <v>1.0980697445393446</v>
          </cell>
          <cell r="F107">
            <v>1156.1814804829953</v>
          </cell>
          <cell r="G107">
            <v>0.13858640539482073</v>
          </cell>
          <cell r="H107">
            <v>1.0481202796509794</v>
          </cell>
          <cell r="J107">
            <v>0.137249952769156</v>
          </cell>
          <cell r="K107">
            <v>1.0476562336004014</v>
          </cell>
          <cell r="M107">
            <v>85</v>
          </cell>
          <cell r="O107">
            <v>1165.7451973735367</v>
          </cell>
          <cell r="P107">
            <v>0.15283303381733104</v>
          </cell>
          <cell r="Q107">
            <v>1.0530670256310177</v>
          </cell>
          <cell r="S107">
            <v>0.12307652533163121</v>
          </cell>
          <cell r="T107">
            <v>1.0427349046290386</v>
          </cell>
        </row>
        <row r="108">
          <cell r="A108">
            <v>35860</v>
          </cell>
          <cell r="B108">
            <v>90991.968917364124</v>
          </cell>
          <cell r="C108">
            <v>0.30958625131135875</v>
          </cell>
          <cell r="D108">
            <v>1.0989980894997082</v>
          </cell>
          <cell r="F108">
            <v>1156.6503232882937</v>
          </cell>
          <cell r="G108">
            <v>0.13870086454613326</v>
          </cell>
          <cell r="H108">
            <v>1.0485453025911466</v>
          </cell>
          <cell r="J108">
            <v>0.13747695915715294</v>
          </cell>
          <cell r="K108">
            <v>1.0481169357050035</v>
          </cell>
          <cell r="M108">
            <v>86</v>
          </cell>
          <cell r="O108">
            <v>1166.2223201240929</v>
          </cell>
          <cell r="P108">
            <v>0.15285151664496827</v>
          </cell>
          <cell r="Q108">
            <v>1.0534980308257389</v>
          </cell>
          <cell r="S108">
            <v>0.1233985862678999</v>
          </cell>
          <cell r="T108">
            <v>1.043189505193765</v>
          </cell>
        </row>
        <row r="109">
          <cell r="A109">
            <v>35863</v>
          </cell>
          <cell r="B109">
            <v>90915.10623981712</v>
          </cell>
          <cell r="C109">
            <v>0.30447054599900114</v>
          </cell>
          <cell r="D109">
            <v>1.0999272193140117</v>
          </cell>
          <cell r="F109">
            <v>1157.1193562138976</v>
          </cell>
          <cell r="G109">
            <v>0.13666185455508545</v>
          </cell>
          <cell r="H109">
            <v>1.048970497882239</v>
          </cell>
          <cell r="J109">
            <v>0.13556606623612524</v>
          </cell>
          <cell r="K109">
            <v>1.0485778404012782</v>
          </cell>
          <cell r="M109">
            <v>87</v>
          </cell>
          <cell r="O109">
            <v>1166.6996381541319</v>
          </cell>
          <cell r="P109">
            <v>0.15050012769680918</v>
          </cell>
          <cell r="Q109">
            <v>1.05392921242469</v>
          </cell>
          <cell r="S109">
            <v>0.12179805753613998</v>
          </cell>
          <cell r="T109">
            <v>1.0436443039504502</v>
          </cell>
        </row>
        <row r="110">
          <cell r="A110">
            <v>35864</v>
          </cell>
          <cell r="B110">
            <v>90838.308489661722</v>
          </cell>
          <cell r="C110">
            <v>0.30485622691082082</v>
          </cell>
          <cell r="D110">
            <v>1.1008571346457972</v>
          </cell>
          <cell r="F110">
            <v>1157.5885793369023</v>
          </cell>
          <cell r="G110">
            <v>0.13678855087609659</v>
          </cell>
          <cell r="H110">
            <v>1.049395865594146</v>
          </cell>
          <cell r="J110">
            <v>0.13580016307841097</v>
          </cell>
          <cell r="K110">
            <v>1.0490389477783151</v>
          </cell>
          <cell r="M110">
            <v>88</v>
          </cell>
          <cell r="O110">
            <v>1167.1771515435787</v>
          </cell>
          <cell r="P110">
            <v>0.15053696446173548</v>
          </cell>
          <cell r="Q110">
            <v>1.0543605705000711</v>
          </cell>
          <cell r="S110">
            <v>0.1221211411906153</v>
          </cell>
          <cell r="T110">
            <v>1.0440993009855</v>
          </cell>
        </row>
        <row r="111">
          <cell r="A111">
            <v>35865</v>
          </cell>
          <cell r="B111">
            <v>90761.575612052518</v>
          </cell>
          <cell r="C111">
            <v>0.30523613099693403</v>
          </cell>
          <cell r="D111">
            <v>1.1017878361591673</v>
          </cell>
          <cell r="F111">
            <v>1158.0579927344349</v>
          </cell>
          <cell r="G111">
            <v>0.13691378692246614</v>
          </cell>
          <cell r="H111">
            <v>1.0498214057967863</v>
          </cell>
          <cell r="J111">
            <v>0.13603124315333659</v>
          </cell>
          <cell r="K111">
            <v>1.0495002579252419</v>
          </cell>
          <cell r="M111">
            <v>89</v>
          </cell>
          <cell r="O111">
            <v>1167.6548603723909</v>
          </cell>
          <cell r="P111">
            <v>0.15057372400519034</v>
          </cell>
          <cell r="Q111">
            <v>1.0547921051241109</v>
          </cell>
          <cell r="S111">
            <v>0.12243983739487732</v>
          </cell>
          <cell r="T111">
            <v>1.0445544963853581</v>
          </cell>
        </row>
        <row r="112">
          <cell r="A112">
            <v>35866</v>
          </cell>
          <cell r="B112">
            <v>90684.907552190416</v>
          </cell>
          <cell r="C112">
            <v>0.305610387066932</v>
          </cell>
          <cell r="D112">
            <v>1.1027193245187863</v>
          </cell>
          <cell r="F112">
            <v>1158.5275964836535</v>
          </cell>
          <cell r="G112">
            <v>0.13703759607301785</v>
          </cell>
          <cell r="H112">
            <v>1.0502471185601066</v>
          </cell>
          <cell r="J112">
            <v>0.13625937526697909</v>
          </cell>
          <cell r="K112">
            <v>1.0499617709312257</v>
          </cell>
          <cell r="M112">
            <v>90</v>
          </cell>
          <cell r="O112">
            <v>1168.1327647205592</v>
          </cell>
          <cell r="P112">
            <v>0.15061040827927857</v>
          </cell>
          <cell r="Q112">
            <v>1.0552238163690688</v>
          </cell>
          <cell r="S112">
            <v>0.12275424609955858</v>
          </cell>
          <cell r="T112">
            <v>1.0450098902365048</v>
          </cell>
        </row>
        <row r="113">
          <cell r="A113">
            <v>35867</v>
          </cell>
          <cell r="B113">
            <v>90608.304255322597</v>
          </cell>
          <cell r="C113">
            <v>0.30597912012959361</v>
          </cell>
          <cell r="D113">
            <v>1.1036516003898804</v>
          </cell>
          <cell r="F113">
            <v>1158.9973906617477</v>
          </cell>
          <cell r="G113">
            <v>0.13716001070277814</v>
          </cell>
          <cell r="H113">
            <v>1.0506730039540819</v>
          </cell>
          <cell r="J113">
            <v>0.13648462615616555</v>
          </cell>
          <cell r="K113">
            <v>1.0504234868854723</v>
          </cell>
          <cell r="M113">
            <v>91</v>
          </cell>
          <cell r="O113">
            <v>1168.6108646681068</v>
          </cell>
          <cell r="P113">
            <v>0.15064701917747275</v>
          </cell>
          <cell r="Q113">
            <v>1.055655704307233</v>
          </cell>
          <cell r="S113">
            <v>0.12306446424936335</v>
          </cell>
          <cell r="T113">
            <v>1.0454654826254592</v>
          </cell>
        </row>
        <row r="114">
          <cell r="A114">
            <v>35870</v>
          </cell>
          <cell r="B114">
            <v>90531.765666742518</v>
          </cell>
          <cell r="C114">
            <v>0.30121876885097243</v>
          </cell>
          <cell r="D114">
            <v>1.1045846644382382</v>
          </cell>
          <cell r="F114">
            <v>1159.4673753459381</v>
          </cell>
          <cell r="G114">
            <v>0.13526222307012928</v>
          </cell>
          <cell r="H114">
            <v>1.0510990620487155</v>
          </cell>
          <cell r="J114">
            <v>0.13469666261619209</v>
          </cell>
          <cell r="K114">
            <v>1.0508854058772281</v>
          </cell>
          <cell r="M114">
            <v>92</v>
          </cell>
          <cell r="O114">
            <v>1169.0891602950899</v>
          </cell>
          <cell r="P114">
            <v>0.14846762385243897</v>
          </cell>
          <cell r="Q114">
            <v>1.0560877690109214</v>
          </cell>
          <cell r="S114">
            <v>0.1215563125732352</v>
          </cell>
          <cell r="T114">
            <v>1.0459212736387777</v>
          </cell>
        </row>
        <row r="115">
          <cell r="A115">
            <v>35871</v>
          </cell>
          <cell r="B115">
            <v>90455.291731789825</v>
          </cell>
          <cell r="C115">
            <v>0.30160754123996769</v>
          </cell>
          <cell r="D115">
            <v>1.1055185173302111</v>
          </cell>
          <cell r="F115">
            <v>1159.9375506134768</v>
          </cell>
          <cell r="G115">
            <v>0.13539493028506733</v>
          </cell>
          <cell r="H115">
            <v>1.0515252929140395</v>
          </cell>
          <cell r="J115">
            <v>0.1349278107918237</v>
          </cell>
          <cell r="K115">
            <v>1.0513475279957774</v>
          </cell>
          <cell r="M115">
            <v>93</v>
          </cell>
          <cell r="O115">
            <v>1169.5676516815972</v>
          </cell>
          <cell r="P115">
            <v>0.14851973575834604</v>
          </cell>
          <cell r="Q115">
            <v>1.0565200105524817</v>
          </cell>
          <cell r="S115">
            <v>0.12186726139196767</v>
          </cell>
          <cell r="T115">
            <v>1.0463772633630544</v>
          </cell>
        </row>
        <row r="116">
          <cell r="A116">
            <v>35872</v>
          </cell>
          <cell r="B116">
            <v>90378.882395850349</v>
          </cell>
          <cell r="C116">
            <v>0.30199079288912078</v>
          </cell>
          <cell r="D116">
            <v>1.1064531597327143</v>
          </cell>
          <cell r="F116">
            <v>1160.4079165416472</v>
          </cell>
          <cell r="G116">
            <v>0.1355261650959487</v>
          </cell>
          <cell r="H116">
            <v>1.0519516966201137</v>
          </cell>
          <cell r="J116">
            <v>0.13515613912289934</v>
          </cell>
          <cell r="K116">
            <v>1.0518098533304447</v>
          </cell>
          <cell r="M116">
            <v>94</v>
          </cell>
          <cell r="O116">
            <v>1170.0463389077502</v>
          </cell>
          <cell r="P116">
            <v>0.14857155392423763</v>
          </cell>
          <cell r="Q116">
            <v>1.0569524290042911</v>
          </cell>
          <cell r="S116">
            <v>0.12217422230849057</v>
          </cell>
          <cell r="T116">
            <v>1.0468334518849214</v>
          </cell>
        </row>
        <row r="117">
          <cell r="A117">
            <v>35873</v>
          </cell>
          <cell r="B117">
            <v>90302.537604356054</v>
          </cell>
          <cell r="C117">
            <v>0.30236864054852242</v>
          </cell>
          <cell r="D117">
            <v>1.1073885923132258</v>
          </cell>
          <cell r="F117">
            <v>1160.8784732077638</v>
          </cell>
          <cell r="G117">
            <v>0.13565595946280212</v>
          </cell>
          <cell r="H117">
            <v>1.0523782732370264</v>
          </cell>
          <cell r="J117">
            <v>0.13538170870081762</v>
          </cell>
          <cell r="K117">
            <v>1.0522723819705935</v>
          </cell>
          <cell r="M117">
            <v>95</v>
          </cell>
          <cell r="O117">
            <v>1170.5252220537031</v>
          </cell>
          <cell r="P117">
            <v>0.14862308487735407</v>
          </cell>
          <cell r="Q117">
            <v>1.0573850244387561</v>
          </cell>
          <cell r="S117">
            <v>0.12247728161710307</v>
          </cell>
          <cell r="T117">
            <v>1.0472898392910481</v>
          </cell>
        </row>
        <row r="118">
          <cell r="A118">
            <v>35874</v>
          </cell>
          <cell r="B118">
            <v>90226.257302785001</v>
          </cell>
          <cell r="C118">
            <v>0.30274119769979824</v>
          </cell>
          <cell r="D118">
            <v>1.1083248157397891</v>
          </cell>
          <cell r="F118">
            <v>1161.3492206891731</v>
          </cell>
          <cell r="G118">
            <v>0.13578434443258847</v>
          </cell>
          <cell r="H118">
            <v>1.0528050228348955</v>
          </cell>
          <cell r="J118">
            <v>0.1356045788716092</v>
          </cell>
          <cell r="K118">
            <v>1.0527351140056258</v>
          </cell>
          <cell r="M118">
            <v>96</v>
          </cell>
          <cell r="O118">
            <v>1171.0043011996434</v>
          </cell>
          <cell r="P118">
            <v>0.14867433495852117</v>
          </cell>
          <cell r="Q118">
            <v>1.0578177969283138</v>
          </cell>
          <cell r="S118">
            <v>0.12277652314665063</v>
          </cell>
          <cell r="T118">
            <v>1.0477464256681419</v>
          </cell>
        </row>
        <row r="119">
          <cell r="A119">
            <v>35877</v>
          </cell>
          <cell r="B119">
            <v>90150.041436661311</v>
          </cell>
          <cell r="C119">
            <v>0.29829230254021843</v>
          </cell>
          <cell r="D119">
            <v>1.1092618306810118</v>
          </cell>
          <cell r="F119">
            <v>1161.8201590632523</v>
          </cell>
          <cell r="G119">
            <v>0.13401049212721486</v>
          </cell>
          <cell r="H119">
            <v>1.0532319454838659</v>
          </cell>
          <cell r="J119">
            <v>0.13392515964331628</v>
          </cell>
          <cell r="K119">
            <v>1.053198049524984</v>
          </cell>
          <cell r="M119">
            <v>97</v>
          </cell>
          <cell r="O119">
            <v>1171.4835764257909</v>
          </cell>
          <cell r="P119">
            <v>0.14664523605842475</v>
          </cell>
          <cell r="Q119">
            <v>1.0582507465454298</v>
          </cell>
          <cell r="S119">
            <v>0.12135074123819135</v>
          </cell>
          <cell r="T119">
            <v>1.0482032111029482</v>
          </cell>
        </row>
        <row r="120">
          <cell r="A120">
            <v>35878</v>
          </cell>
          <cell r="B120">
            <v>90073.889951555102</v>
          </cell>
          <cell r="C120">
            <v>0.29868164748000581</v>
          </cell>
          <cell r="D120">
            <v>1.1101996378060668</v>
          </cell>
          <cell r="F120">
            <v>1162.2912884074103</v>
          </cell>
          <cell r="G120">
            <v>0.13414760313527896</v>
          </cell>
          <cell r="H120">
            <v>1.0536590412541116</v>
          </cell>
          <cell r="J120">
            <v>0.1341529715453732</v>
          </cell>
          <cell r="K120">
            <v>1.0536611886181493</v>
          </cell>
          <cell r="M120">
            <v>98</v>
          </cell>
          <cell r="O120">
            <v>1171.9630478123984</v>
          </cell>
          <cell r="P120">
            <v>0.14670968340650015</v>
          </cell>
          <cell r="Q120">
            <v>1.0586838733626001</v>
          </cell>
          <cell r="S120">
            <v>0.12165048920562527</v>
          </cell>
          <cell r="T120">
            <v>1.0486601956822501</v>
          </cell>
        </row>
        <row r="121">
          <cell r="A121">
            <v>35879</v>
          </cell>
          <cell r="B121">
            <v>89997.80279308249</v>
          </cell>
          <cell r="C121">
            <v>0.2990657365006455</v>
          </cell>
          <cell r="D121">
            <v>1.111138237784693</v>
          </cell>
          <cell r="F121">
            <v>1162.7626087990873</v>
          </cell>
          <cell r="G121">
            <v>0.13428325294965901</v>
          </cell>
          <cell r="H121">
            <v>1.0540863102158349</v>
          </cell>
          <cell r="J121">
            <v>0.13437814686118157</v>
          </cell>
          <cell r="K121">
            <v>1.0541245313746426</v>
          </cell>
          <cell r="M121">
            <v>99</v>
          </cell>
          <cell r="O121">
            <v>1172.4427154397515</v>
          </cell>
          <cell r="P121">
            <v>0.14677368195066209</v>
          </cell>
          <cell r="Q121">
            <v>1.05911717745235</v>
          </cell>
          <cell r="S121">
            <v>0.12194659736160521</v>
          </cell>
          <cell r="T121">
            <v>1.0491173794928688</v>
          </cell>
        </row>
        <row r="122">
          <cell r="A122">
            <v>35880</v>
          </cell>
          <cell r="B122">
            <v>89921.779906905518</v>
          </cell>
          <cell r="C122">
            <v>0.29944467529969399</v>
          </cell>
          <cell r="D122">
            <v>1.1120776312871954</v>
          </cell>
          <cell r="F122">
            <v>1163.2341203157548</v>
          </cell>
          <cell r="G122">
            <v>0.13441747176805435</v>
          </cell>
          <cell r="H122">
            <v>1.0545137524392665</v>
          </cell>
          <cell r="J122">
            <v>0.13460073998800379</v>
          </cell>
          <cell r="K122">
            <v>1.0545880778840238</v>
          </cell>
          <cell r="M122">
            <v>100</v>
          </cell>
          <cell r="O122">
            <v>1172.922579388169</v>
          </cell>
          <cell r="P122">
            <v>0.14683724109181176</v>
          </cell>
          <cell r="Q122">
            <v>1.0595506588872348</v>
          </cell>
          <cell r="S122">
            <v>0.12223914071094806</v>
          </cell>
          <cell r="T122">
            <v>1.0495747626216623</v>
          </cell>
        </row>
        <row r="123">
          <cell r="A123">
            <v>35881</v>
          </cell>
          <cell r="B123">
            <v>89845.821238732125</v>
          </cell>
          <cell r="C123">
            <v>0.29981856675989071</v>
          </cell>
          <cell r="D123">
            <v>1.1130178189844455</v>
          </cell>
          <cell r="F123">
            <v>1163.7058230349162</v>
          </cell>
          <cell r="G123">
            <v>0.13455028896652949</v>
          </cell>
          <cell r="H123">
            <v>1.0549413679946662</v>
          </cell>
          <cell r="J123">
            <v>0.13482080384300096</v>
          </cell>
          <cell r="K123">
            <v>1.0550518282358921</v>
          </cell>
          <cell r="M123">
            <v>101</v>
          </cell>
          <cell r="O123">
            <v>1173.4026397380019</v>
          </cell>
          <cell r="P123">
            <v>0.14690036997511627</v>
          </cell>
          <cell r="Q123">
            <v>1.0599843177398391</v>
          </cell>
          <cell r="S123">
            <v>0.12252819221761908</v>
          </cell>
          <cell r="T123">
            <v>1.0500323451555278</v>
          </cell>
        </row>
        <row r="124">
          <cell r="A124">
            <v>35884</v>
          </cell>
          <cell r="B124">
            <v>89769.926734316134</v>
          </cell>
          <cell r="C124">
            <v>0.29564466239478482</v>
          </cell>
          <cell r="D124">
            <v>1.1139588015478823</v>
          </cell>
          <cell r="F124">
            <v>1164.1777170341056</v>
          </cell>
          <cell r="G124">
            <v>0.13288597668557128</v>
          </cell>
          <cell r="H124">
            <v>1.0553691569523214</v>
          </cell>
          <cell r="J124">
            <v>0.13323787804772744</v>
          </cell>
          <cell r="K124">
            <v>1.0555157825198864</v>
          </cell>
          <cell r="M124">
            <v>102</v>
          </cell>
          <cell r="O124">
            <v>1173.8828965696346</v>
          </cell>
          <cell r="P124">
            <v>0.14500356979866547</v>
          </cell>
          <cell r="Q124">
            <v>1.0604181540827773</v>
          </cell>
          <cell r="S124">
            <v>0.12117630523536053</v>
          </cell>
          <cell r="T124">
            <v>1.0504901271814002</v>
          </cell>
        </row>
        <row r="125">
          <cell r="A125">
            <v>35885</v>
          </cell>
          <cell r="B125">
            <v>89694.096339457174</v>
          </cell>
          <cell r="C125">
            <v>0.29603271974062118</v>
          </cell>
          <cell r="D125">
            <v>1.1149005796495122</v>
          </cell>
          <cell r="F125">
            <v>1164.6498023908891</v>
          </cell>
          <cell r="G125">
            <v>0.13302624488554582</v>
          </cell>
          <cell r="H125">
            <v>1.0557971193825484</v>
          </cell>
          <cell r="J125">
            <v>0.13346211057779236</v>
          </cell>
          <cell r="K125">
            <v>1.0559799408256851</v>
          </cell>
          <cell r="M125">
            <v>103</v>
          </cell>
          <cell r="O125">
            <v>1174.3633499634843</v>
          </cell>
          <cell r="P125">
            <v>0.14507801639688631</v>
          </cell>
          <cell r="Q125">
            <v>1.060852167988694</v>
          </cell>
          <cell r="S125">
            <v>0.12146568982152529</v>
          </cell>
          <cell r="T125">
            <v>1.0509481087862509</v>
          </cell>
        </row>
        <row r="126">
          <cell r="A126">
            <v>35886</v>
          </cell>
          <cell r="B126">
            <v>89618.330000000657</v>
          </cell>
          <cell r="C126">
            <v>0.2964157850114133</v>
          </cell>
          <cell r="D126">
            <v>1.11584315396191</v>
          </cell>
          <cell r="F126">
            <v>1165.1220791828641</v>
          </cell>
          <cell r="G126">
            <v>0.13316507847400816</v>
          </cell>
          <cell r="H126">
            <v>1.0562252553556923</v>
          </cell>
          <cell r="J126">
            <v>0.1336838761018552</v>
          </cell>
          <cell r="K126">
            <v>1.0564443032430055</v>
          </cell>
          <cell r="M126">
            <v>104</v>
          </cell>
          <cell r="O126">
            <v>1174.8440000000012</v>
          </cell>
          <cell r="P126">
            <v>0.14515190415062307</v>
          </cell>
          <cell r="Q126">
            <v>1.0612863595302631</v>
          </cell>
          <cell r="S126">
            <v>0.12175173960889993</v>
          </cell>
          <cell r="T126">
            <v>1.0514062900570911</v>
          </cell>
        </row>
        <row r="127">
          <cell r="A127">
            <v>35887</v>
          </cell>
          <cell r="B127">
            <v>89542.292678746046</v>
          </cell>
          <cell r="C127">
            <v>0.2968053689543384</v>
          </cell>
          <cell r="D127">
            <v>1.116790703123645</v>
          </cell>
          <cell r="F127">
            <v>1165.4581750380314</v>
          </cell>
          <cell r="G127">
            <v>0.13301161974122447</v>
          </cell>
          <cell r="H127">
            <v>1.0565299383900204</v>
          </cell>
          <cell r="J127">
            <v>0.1342035180597127</v>
          </cell>
          <cell r="K127">
            <v>1.0570364951753779</v>
          </cell>
          <cell r="M127">
            <v>105</v>
          </cell>
          <cell r="O127">
            <v>1175.1873585144447</v>
          </cell>
          <cell r="P127">
            <v>0.14493301134905062</v>
          </cell>
          <cell r="Q127">
            <v>1.0615965298233465</v>
          </cell>
          <cell r="S127">
            <v>0.12233333419160362</v>
          </cell>
          <cell r="T127">
            <v>1.0519916670314315</v>
          </cell>
        </row>
        <row r="128">
          <cell r="A128">
            <v>35888</v>
          </cell>
          <cell r="B128">
            <v>89466.319871907443</v>
          </cell>
          <cell r="C128">
            <v>0.29719000816789176</v>
          </cell>
          <cell r="D128">
            <v>1.1177390569230303</v>
          </cell>
          <cell r="F128">
            <v>1165.7943678447764</v>
          </cell>
          <cell r="G128">
            <v>0.13286035943639091</v>
          </cell>
          <cell r="H128">
            <v>1.0568347093144561</v>
          </cell>
          <cell r="J128">
            <v>0.13471718741790142</v>
          </cell>
          <cell r="K128">
            <v>1.0576290190621023</v>
          </cell>
          <cell r="M128">
            <v>106</v>
          </cell>
          <cell r="O128">
            <v>1175.5308173784406</v>
          </cell>
          <cell r="P128">
            <v>0.14471717322023148</v>
          </cell>
          <cell r="Q128">
            <v>1.0619067907664324</v>
          </cell>
          <cell r="S128">
            <v>0.12290813747072642</v>
          </cell>
          <cell r="T128">
            <v>1.052577369918033</v>
          </cell>
        </row>
        <row r="129">
          <cell r="A129">
            <v>35891</v>
          </cell>
          <cell r="B129">
            <v>89390.41152474712</v>
          </cell>
          <cell r="C129">
            <v>0.29327109791538897</v>
          </cell>
          <cell r="D129">
            <v>1.1186882160433469</v>
          </cell>
          <cell r="F129">
            <v>1166.1306576310662</v>
          </cell>
          <cell r="G129">
            <v>0.13102066583163632</v>
          </cell>
          <cell r="H129">
            <v>1.0571395681543525</v>
          </cell>
          <cell r="J129">
            <v>0.13350238873969891</v>
          </cell>
          <cell r="K129">
            <v>1.0582218750892576</v>
          </cell>
          <cell r="M129">
            <v>107</v>
          </cell>
          <cell r="O129">
            <v>1175.8743766213167</v>
          </cell>
          <cell r="P129">
            <v>0.14266351120359758</v>
          </cell>
          <cell r="Q129">
            <v>1.0622171423860134</v>
          </cell>
          <cell r="S129">
            <v>0.12190333505354237</v>
          </cell>
          <cell r="T129">
            <v>1.0531633988983504</v>
          </cell>
        </row>
        <row r="130">
          <cell r="A130">
            <v>35892</v>
          </cell>
          <cell r="B130">
            <v>89314.5675825738</v>
          </cell>
          <cell r="C130">
            <v>0.29366732122497963</v>
          </cell>
          <cell r="D130">
            <v>1.1196381811684553</v>
          </cell>
          <cell r="F130">
            <v>1166.4670444248761</v>
          </cell>
          <cell r="G130">
            <v>0.13088623656091991</v>
          </cell>
          <cell r="H130">
            <v>1.0574445149350704</v>
          </cell>
          <cell r="J130">
            <v>0.1340090053132213</v>
          </cell>
          <cell r="K130">
            <v>1.0588150634430249</v>
          </cell>
          <cell r="M130">
            <v>108</v>
          </cell>
          <cell r="O130">
            <v>1176.21803627241</v>
          </cell>
          <cell r="P130">
            <v>0.14246791452590327</v>
          </cell>
          <cell r="Q130">
            <v>1.0625275847085909</v>
          </cell>
          <cell r="S130">
            <v>0.12246779427479547</v>
          </cell>
          <cell r="T130">
            <v>1.053749754153938</v>
          </cell>
        </row>
        <row r="131">
          <cell r="A131">
            <v>35893</v>
          </cell>
          <cell r="B131">
            <v>89238.78799074261</v>
          </cell>
          <cell r="C131">
            <v>0.29405867970471444</v>
          </cell>
          <cell r="D131">
            <v>1.1205889529827964</v>
          </cell>
          <cell r="F131">
            <v>1166.8035282541889</v>
          </cell>
          <cell r="G131">
            <v>0.1307536973931557</v>
          </cell>
          <cell r="H131">
            <v>1.0577495496819771</v>
          </cell>
          <cell r="J131">
            <v>0.13451000221062057</v>
          </cell>
          <cell r="K131">
            <v>1.0594085843096908</v>
          </cell>
          <cell r="M131">
            <v>109</v>
          </cell>
          <cell r="O131">
            <v>1176.5617963610655</v>
          </cell>
          <cell r="P131">
            <v>0.14227498360907181</v>
          </cell>
          <cell r="Q131">
            <v>1.0628381177606734</v>
          </cell>
          <cell r="S131">
            <v>0.1230258925278148</v>
          </cell>
          <cell r="T131">
            <v>1.0543364358664515</v>
          </cell>
        </row>
        <row r="132">
          <cell r="A132">
            <v>35898</v>
          </cell>
          <cell r="B132">
            <v>89163.072694655028</v>
          </cell>
          <cell r="C132">
            <v>0.28632272373345091</v>
          </cell>
          <cell r="D132">
            <v>1.1215405321713929</v>
          </cell>
          <cell r="F132">
            <v>1167.1401091469961</v>
          </cell>
          <cell r="G132">
            <v>0.12743708580098351</v>
          </cell>
          <cell r="H132">
            <v>1.058054672420448</v>
          </cell>
          <cell r="J132">
            <v>0.13171266850751578</v>
          </cell>
          <cell r="K132">
            <v>1.0600024378756461</v>
          </cell>
          <cell r="M132">
            <v>110</v>
          </cell>
          <cell r="O132">
            <v>1176.9056569166369</v>
          </cell>
          <cell r="P132">
            <v>0.13861918880951202</v>
          </cell>
          <cell r="Q132">
            <v>1.0631487415687777</v>
          </cell>
          <cell r="S132">
            <v>0.12056365803873915</v>
          </cell>
          <cell r="T132">
            <v>1.0549234442176478</v>
          </cell>
        </row>
        <row r="133">
          <cell r="A133">
            <v>35899</v>
          </cell>
          <cell r="B133">
            <v>89087.421639758875</v>
          </cell>
          <cell r="C133">
            <v>0.28674210767183683</v>
          </cell>
          <cell r="D133">
            <v>1.1224929194198494</v>
          </cell>
          <cell r="F133">
            <v>1167.476787131297</v>
          </cell>
          <cell r="G133">
            <v>0.1273306542018881</v>
          </cell>
          <cell r="H133">
            <v>1.0583598831758654</v>
          </cell>
          <cell r="J133">
            <v>0.13221081671429646</v>
          </cell>
          <cell r="K133">
            <v>1.0605966243273859</v>
          </cell>
          <cell r="M133">
            <v>111</v>
          </cell>
          <cell r="O133">
            <v>1177.2496179684865</v>
          </cell>
          <cell r="P133">
            <v>0.1384569952569332</v>
          </cell>
          <cell r="Q133">
            <v>1.0634594561594277</v>
          </cell>
          <cell r="S133">
            <v>0.12111442775865909</v>
          </cell>
          <cell r="T133">
            <v>1.0555107793893854</v>
          </cell>
        </row>
        <row r="134">
          <cell r="A134">
            <v>35900</v>
          </cell>
          <cell r="B134">
            <v>89011.834771548238</v>
          </cell>
          <cell r="C134">
            <v>0.2871565730634511</v>
          </cell>
          <cell r="D134">
            <v>1.1234461154143518</v>
          </cell>
          <cell r="F134">
            <v>1167.813562235099</v>
          </cell>
          <cell r="G134">
            <v>0.1272256958464027</v>
          </cell>
          <cell r="H134">
            <v>1.058665181973619</v>
          </cell>
          <cell r="J134">
            <v>0.13270368546110611</v>
          </cell>
          <cell r="K134">
            <v>1.06119114385151</v>
          </cell>
          <cell r="M134">
            <v>112</v>
          </cell>
          <cell r="O134">
            <v>1177.5936795459852</v>
          </cell>
          <cell r="P134">
            <v>0.13829695277889154</v>
          </cell>
          <cell r="Q134">
            <v>1.0637702615591555</v>
          </cell>
          <cell r="S134">
            <v>0.12165927086086913</v>
          </cell>
          <cell r="T134">
            <v>1.056098441563623</v>
          </cell>
        </row>
        <row r="135">
          <cell r="A135">
            <v>35901</v>
          </cell>
          <cell r="B135">
            <v>88936.31203556346</v>
          </cell>
          <cell r="C135">
            <v>0.28756620591001947</v>
          </cell>
          <cell r="D135">
            <v>1.1244001208416696</v>
          </cell>
          <cell r="F135">
            <v>1168.1504344864177</v>
          </cell>
          <cell r="G135">
            <v>0.12712218432382133</v>
          </cell>
          <cell r="H135">
            <v>1.058970568839106</v>
          </cell>
          <cell r="J135">
            <v>0.13319136999101952</v>
          </cell>
          <cell r="K135">
            <v>1.061785996634723</v>
          </cell>
          <cell r="M135">
            <v>113</v>
          </cell>
          <cell r="O135">
            <v>1177.9378416785125</v>
          </cell>
          <cell r="P135">
            <v>0.13813902279054077</v>
          </cell>
          <cell r="Q135">
            <v>1.0640811577945009</v>
          </cell>
          <cell r="S135">
            <v>0.12219829420402342</v>
          </cell>
          <cell r="T135">
            <v>1.056686430922422</v>
          </cell>
        </row>
        <row r="136">
          <cell r="A136">
            <v>35902</v>
          </cell>
          <cell r="B136">
            <v>88860.853377391089</v>
          </cell>
          <cell r="C136">
            <v>0.28797109022037359</v>
          </cell>
          <cell r="D136">
            <v>1.1253549363891553</v>
          </cell>
          <cell r="F136">
            <v>1168.4874039132765</v>
          </cell>
          <cell r="G136">
            <v>0.12702009385227953</v>
          </cell>
          <cell r="H136">
            <v>1.0592760437977304</v>
          </cell>
          <cell r="J136">
            <v>0.13367396327964448</v>
          </cell>
          <cell r="K136">
            <v>1.0623811828638341</v>
          </cell>
          <cell r="M136">
            <v>114</v>
          </cell>
          <cell r="O136">
            <v>1178.2821043954568</v>
          </cell>
          <cell r="P136">
            <v>0.13798316762573895</v>
          </cell>
          <cell r="Q136">
            <v>1.0643921448920115</v>
          </cell>
          <cell r="S136">
            <v>0.12273160210273723</v>
          </cell>
          <cell r="T136">
            <v>1.057274747647944</v>
          </cell>
        </row>
        <row r="137">
          <cell r="A137">
            <v>35905</v>
          </cell>
          <cell r="B137">
            <v>88785.458742663846</v>
          </cell>
          <cell r="C137">
            <v>0.2845588772915415</v>
          </cell>
          <cell r="D137">
            <v>1.1263105627447443</v>
          </cell>
          <cell r="F137">
            <v>1168.8244705437071</v>
          </cell>
          <cell r="G137">
            <v>0.12543496184190409</v>
          </cell>
          <cell r="H137">
            <v>1.0595816068749044</v>
          </cell>
          <cell r="J137">
            <v>0.13258253205422352</v>
          </cell>
          <cell r="K137">
            <v>1.0629767027257562</v>
          </cell>
          <cell r="M137">
            <v>115</v>
          </cell>
          <cell r="O137">
            <v>1178.6264677262145</v>
          </cell>
          <cell r="P137">
            <v>0.13621731132261575</v>
          </cell>
          <cell r="Q137">
            <v>1.0647032228782425</v>
          </cell>
          <cell r="S137">
            <v>0.12181766720516266</v>
          </cell>
          <cell r="T137">
            <v>1.0578633919224523</v>
          </cell>
        </row>
        <row r="138">
          <cell r="A138">
            <v>35907</v>
          </cell>
          <cell r="B138">
            <v>88710.128077060566</v>
          </cell>
          <cell r="C138">
            <v>0.28310987749996408</v>
          </cell>
          <cell r="D138">
            <v>1.1272670005969574</v>
          </cell>
          <cell r="F138">
            <v>1169.1616344057493</v>
          </cell>
          <cell r="G138">
            <v>0.12462088389928856</v>
          </cell>
          <cell r="H138">
            <v>1.059887258096047</v>
          </cell>
          <cell r="J138">
            <v>0.13228971275550896</v>
          </cell>
          <cell r="K138">
            <v>1.0635725564075085</v>
          </cell>
          <cell r="M138">
            <v>116</v>
          </cell>
          <cell r="O138">
            <v>1178.9709317001909</v>
          </cell>
          <cell r="P138">
            <v>0.13529006381914749</v>
          </cell>
          <cell r="Q138">
            <v>1.065014391779757</v>
          </cell>
          <cell r="S138">
            <v>0.12163497696064945</v>
          </cell>
          <cell r="T138">
            <v>1.0584523639283121</v>
          </cell>
        </row>
        <row r="139">
          <cell r="A139">
            <v>35908</v>
          </cell>
          <cell r="B139">
            <v>88634.8613263062</v>
          </cell>
          <cell r="C139">
            <v>0.28352501989613854</v>
          </cell>
          <cell r="D139">
            <v>1.128224250634899</v>
          </cell>
          <cell r="F139">
            <v>1169.4988955274507</v>
          </cell>
          <cell r="G139">
            <v>0.12453723617913935</v>
          </cell>
          <cell r="H139">
            <v>1.060192997486584</v>
          </cell>
          <cell r="J139">
            <v>0.13276291881975352</v>
          </cell>
          <cell r="K139">
            <v>1.0641687440962142</v>
          </cell>
          <cell r="M139">
            <v>117</v>
          </cell>
          <cell r="O139">
            <v>1179.3154963468</v>
          </cell>
          <cell r="P139">
            <v>0.13515652059957006</v>
          </cell>
          <cell r="Q139">
            <v>1.0653256516231255</v>
          </cell>
          <cell r="S139">
            <v>0.12215516658204835</v>
          </cell>
          <cell r="T139">
            <v>1.05904166384799</v>
          </cell>
        </row>
        <row r="140">
          <cell r="A140">
            <v>35909</v>
          </cell>
          <cell r="B140">
            <v>88559.65843617171</v>
          </cell>
          <cell r="C140">
            <v>0.28393554983061819</v>
          </cell>
          <cell r="D140">
            <v>1.1291823135482595</v>
          </cell>
          <cell r="F140">
            <v>1169.8362539368675</v>
          </cell>
          <cell r="G140">
            <v>0.12445472586229629</v>
          </cell>
          <cell r="H140">
            <v>1.0604988250719496</v>
          </cell>
          <cell r="J140">
            <v>0.1332314042998666</v>
          </cell>
          <cell r="K140">
            <v>1.0647652659791018</v>
          </cell>
          <cell r="M140">
            <v>118</v>
          </cell>
          <cell r="O140">
            <v>1179.6601616954642</v>
          </cell>
          <cell r="P140">
            <v>0.13502469072327858</v>
          </cell>
          <cell r="Q140">
            <v>1.0656370024349271</v>
          </cell>
          <cell r="S140">
            <v>0.12267008612033879</v>
          </cell>
          <cell r="T140">
            <v>1.0596312918640536</v>
          </cell>
        </row>
        <row r="141">
          <cell r="A141">
            <v>35912</v>
          </cell>
          <cell r="B141">
            <v>88484.519352474104</v>
          </cell>
          <cell r="C141">
            <v>0.28073536256092568</v>
          </cell>
          <cell r="D141">
            <v>1.1301411900273142</v>
          </cell>
          <cell r="F141">
            <v>1170.1737096620636</v>
          </cell>
          <cell r="G141">
            <v>0.1229758804265758</v>
          </cell>
          <cell r="H141">
            <v>1.0608047408775847</v>
          </cell>
          <cell r="J141">
            <v>0.13219305622281735</v>
          </cell>
          <cell r="K141">
            <v>1.0653621222435041</v>
          </cell>
          <cell r="M141">
            <v>119</v>
          </cell>
          <cell r="O141">
            <v>1180.0049277756145</v>
          </cell>
          <cell r="P141">
            <v>0.13337887599454551</v>
          </cell>
          <cell r="Q141">
            <v>1.0659484442417475</v>
          </cell>
          <cell r="S141">
            <v>0.12179578279383316</v>
          </cell>
          <cell r="T141">
            <v>1.0602212481591731</v>
          </cell>
        </row>
        <row r="142">
          <cell r="A142">
            <v>35913</v>
          </cell>
          <cell r="B142">
            <v>88409.444021076342</v>
          </cell>
          <cell r="C142">
            <v>0.28115141758204709</v>
          </cell>
          <cell r="D142">
            <v>1.1311008807629255</v>
          </cell>
          <cell r="F142">
            <v>1170.5112627311112</v>
          </cell>
          <cell r="G142">
            <v>0.12290429147719348</v>
          </cell>
          <cell r="H142">
            <v>1.0611107449289379</v>
          </cell>
          <cell r="J142">
            <v>0.13265560171882387</v>
          </cell>
          <cell r="K142">
            <v>1.0659593130768596</v>
          </cell>
          <cell r="M142">
            <v>120</v>
          </cell>
          <cell r="O142">
            <v>1180.3497946166906</v>
          </cell>
          <cell r="P142">
            <v>0.13326028907969417</v>
          </cell>
          <cell r="Q142">
            <v>1.0662599770701813</v>
          </cell>
          <cell r="S142">
            <v>0.1223025243005758</v>
          </cell>
          <cell r="T142">
            <v>1.0608115329161196</v>
          </cell>
        </row>
        <row r="143">
          <cell r="A143">
            <v>35914</v>
          </cell>
          <cell r="B143">
            <v>88334.432387887326</v>
          </cell>
          <cell r="C143">
            <v>0.28156298268326552</v>
          </cell>
          <cell r="D143">
            <v>1.1320613864465414</v>
          </cell>
          <cell r="F143">
            <v>1170.8489131720903</v>
          </cell>
          <cell r="G143">
            <v>0.12283367450292904</v>
          </cell>
          <cell r="H143">
            <v>1.0614168372514645</v>
          </cell>
          <cell r="J143">
            <v>0.13311367733342294</v>
          </cell>
          <cell r="K143">
            <v>1.0665568386667115</v>
          </cell>
          <cell r="M143">
            <v>121</v>
          </cell>
          <cell r="O143">
            <v>1180.6947622481407</v>
          </cell>
          <cell r="P143">
            <v>0.13314320189366002</v>
          </cell>
          <cell r="Q143">
            <v>1.06657160094683</v>
          </cell>
          <cell r="S143">
            <v>0.12280429263553261</v>
          </cell>
          <cell r="T143">
            <v>1.0614021463177663</v>
          </cell>
        </row>
        <row r="144">
          <cell r="A144">
            <v>35915</v>
          </cell>
          <cell r="B144">
            <v>88259.484398861852</v>
          </cell>
          <cell r="C144">
            <v>0.28197013013408667</v>
          </cell>
          <cell r="D144">
            <v>1.133022707770198</v>
          </cell>
          <cell r="F144">
            <v>1171.1866610130894</v>
          </cell>
          <cell r="G144">
            <v>0.12276401344434267</v>
          </cell>
          <cell r="H144">
            <v>1.0617230178706278</v>
          </cell>
          <cell r="J144">
            <v>0.13356735752627036</v>
          </cell>
          <cell r="K144">
            <v>1.0671546992007082</v>
          </cell>
          <cell r="M144">
            <v>122</v>
          </cell>
          <cell r="O144">
            <v>1181.0398306994218</v>
          </cell>
          <cell r="P144">
            <v>0.13302758963198449</v>
          </cell>
          <cell r="Q144">
            <v>1.0668833158983033</v>
          </cell>
          <cell r="S144">
            <v>0.12330117059089384</v>
          </cell>
          <cell r="T144">
            <v>1.0619930885470883</v>
          </cell>
        </row>
        <row r="145">
          <cell r="A145">
            <v>35919</v>
          </cell>
          <cell r="B145">
            <v>88184.600000000559</v>
          </cell>
          <cell r="C145">
            <v>0.2772113171351871</v>
          </cell>
          <cell r="D145">
            <v>1.1339848454265185</v>
          </cell>
          <cell r="F145">
            <v>1171.5245062822048</v>
          </cell>
          <cell r="G145">
            <v>0.12070563920153148</v>
          </cell>
          <cell r="H145">
            <v>1.0620292868118981</v>
          </cell>
          <cell r="J145">
            <v>0.13184347109176858</v>
          </cell>
          <cell r="K145">
            <v>1.0677528948666033</v>
          </cell>
          <cell r="M145">
            <v>123</v>
          </cell>
          <cell r="O145">
            <v>1181.3849999999993</v>
          </cell>
          <cell r="P145">
            <v>0.13075807514831764</v>
          </cell>
          <cell r="Q145">
            <v>1.0671951219512188</v>
          </cell>
          <cell r="S145">
            <v>0.12178578120745089</v>
          </cell>
          <cell r="T145">
            <v>1.0625843597871623</v>
          </cell>
        </row>
        <row r="146">
          <cell r="A146">
            <v>35920</v>
          </cell>
          <cell r="B146">
            <v>88106.977320546765</v>
          </cell>
          <cell r="C146">
            <v>0.27770817407822679</v>
          </cell>
          <cell r="D146">
            <v>1.1349838916410058</v>
          </cell>
          <cell r="F146">
            <v>1172.0072558889913</v>
          </cell>
          <cell r="G146">
            <v>0.12090370987742717</v>
          </cell>
          <cell r="H146">
            <v>1.062466916770004</v>
          </cell>
          <cell r="J146">
            <v>0.13210334648432179</v>
          </cell>
          <cell r="K146">
            <v>1.0682533956835663</v>
          </cell>
          <cell r="M146">
            <v>124</v>
          </cell>
          <cell r="O146">
            <v>1181.876502540867</v>
          </cell>
          <cell r="P146">
            <v>0.13091442003823248</v>
          </cell>
          <cell r="Q146">
            <v>1.0676391170197534</v>
          </cell>
          <cell r="S146">
            <v>0.12208687654423973</v>
          </cell>
          <cell r="T146">
            <v>1.0630782195478572</v>
          </cell>
        </row>
        <row r="147">
          <cell r="A147">
            <v>35921</v>
          </cell>
          <cell r="B147">
            <v>88029.422966859202</v>
          </cell>
          <cell r="C147">
            <v>0.27819990723902333</v>
          </cell>
          <cell r="D147">
            <v>1.1359838180201114</v>
          </cell>
          <cell r="F147">
            <v>1172.4902044222035</v>
          </cell>
          <cell r="G147">
            <v>0.12110000931741377</v>
          </cell>
          <cell r="H147">
            <v>1.062904727062101</v>
          </cell>
          <cell r="J147">
            <v>0.13236089410852397</v>
          </cell>
          <cell r="K147">
            <v>1.0687541311063722</v>
          </cell>
          <cell r="M147">
            <v>125</v>
          </cell>
          <cell r="O147">
            <v>1182.3682095660881</v>
          </cell>
          <cell r="P147">
            <v>0.13106944839978804</v>
          </cell>
          <cell r="Q147">
            <v>1.0680832968076677</v>
          </cell>
          <cell r="S147">
            <v>0.12238519349046661</v>
          </cell>
          <cell r="T147">
            <v>1.0635723088408813</v>
          </cell>
        </row>
        <row r="148">
          <cell r="A148">
            <v>35922</v>
          </cell>
          <cell r="B148">
            <v>87951.936878795532</v>
          </cell>
          <cell r="C148">
            <v>0.27868659543281571</v>
          </cell>
          <cell r="D148">
            <v>1.1369846253392648</v>
          </cell>
          <cell r="F148">
            <v>1172.9733519638132</v>
          </cell>
          <cell r="G148">
            <v>0.12129456592819085</v>
          </cell>
          <cell r="H148">
            <v>1.0633427177624997</v>
          </cell>
          <cell r="J148">
            <v>0.1326161513201945</v>
          </cell>
          <cell r="K148">
            <v>1.0692551012449905</v>
          </cell>
          <cell r="M148">
            <v>126</v>
          </cell>
          <cell r="O148">
            <v>1182.8601211607361</v>
          </cell>
          <cell r="P148">
            <v>0.13122318138857658</v>
          </cell>
          <cell r="Q148">
            <v>1.0685276613918122</v>
          </cell>
          <cell r="S148">
            <v>0.12268077658643287</v>
          </cell>
          <cell r="T148">
            <v>1.0640666277729149</v>
          </cell>
        </row>
        <row r="149">
          <cell r="A149">
            <v>35923</v>
          </cell>
          <cell r="B149">
            <v>87874.518996266343</v>
          </cell>
          <cell r="C149">
            <v>0.27916831586736612</v>
          </cell>
          <cell r="D149">
            <v>1.1379863143745783</v>
          </cell>
          <cell r="F149">
            <v>1173.4566985958256</v>
          </cell>
          <cell r="G149">
            <v>0.12148740751531517</v>
          </cell>
          <cell r="H149">
            <v>1.0637808889455405</v>
          </cell>
          <cell r="J149">
            <v>0.13286915468465219</v>
          </cell>
          <cell r="K149">
            <v>1.0697563062094424</v>
          </cell>
          <cell r="M149">
            <v>127</v>
          </cell>
          <cell r="O149">
            <v>1183.3522374099196</v>
          </cell>
          <cell r="P149">
            <v>0.13137563971251262</v>
          </cell>
          <cell r="Q149">
            <v>1.0689722108490691</v>
          </cell>
          <cell r="S149">
            <v>0.12297366942988262</v>
          </cell>
          <cell r="T149">
            <v>1.0645611764506884</v>
          </cell>
        </row>
        <row r="150">
          <cell r="A150">
            <v>35926</v>
          </cell>
          <cell r="B150">
            <v>87797.169259235117</v>
          </cell>
          <cell r="C150">
            <v>0.27636250253125172</v>
          </cell>
          <cell r="D150">
            <v>1.1389888859028483</v>
          </cell>
          <cell r="F150">
            <v>1173.9402444002799</v>
          </cell>
          <cell r="G150">
            <v>0.12041107628549069</v>
          </cell>
          <cell r="H150">
            <v>1.064219240685595</v>
          </cell>
          <cell r="J150">
            <v>0.13173327395587617</v>
          </cell>
          <cell r="K150">
            <v>1.0702577461098006</v>
          </cell>
          <cell r="M150">
            <v>128</v>
          </cell>
          <cell r="O150">
            <v>1183.8445583987832</v>
          </cell>
          <cell r="P150">
            <v>0.1301567723556625</v>
          </cell>
          <cell r="Q150">
            <v>1.0694169452563533</v>
          </cell>
          <cell r="S150">
            <v>0.12197991558933821</v>
          </cell>
          <cell r="T150">
            <v>1.0650559549809804</v>
          </cell>
        </row>
        <row r="151">
          <cell r="A151">
            <v>35927</v>
          </cell>
          <cell r="B151">
            <v>87719.887607718178</v>
          </cell>
          <cell r="C151">
            <v>0.27684541535099694</v>
          </cell>
          <cell r="D151">
            <v>1.1399923407015553</v>
          </cell>
          <cell r="F151">
            <v>1174.4239894592488</v>
          </cell>
          <cell r="G151">
            <v>0.12060517254167646</v>
          </cell>
          <cell r="H151">
            <v>1.0646577730570654</v>
          </cell>
          <cell r="J151">
            <v>0.13198648487164877</v>
          </cell>
          <cell r="K151">
            <v>1.0707594210561895</v>
          </cell>
          <cell r="M151">
            <v>129</v>
          </cell>
          <cell r="O151">
            <v>1184.3370842125064</v>
          </cell>
          <cell r="P151">
            <v>0.13031228646953361</v>
          </cell>
          <cell r="Q151">
            <v>1.0698618646906111</v>
          </cell>
          <cell r="S151">
            <v>0.12227122719908509</v>
          </cell>
          <cell r="T151">
            <v>1.0655509634706206</v>
          </cell>
        </row>
        <row r="152">
          <cell r="A152">
            <v>35928</v>
          </cell>
          <cell r="B152">
            <v>87642.673981784654</v>
          </cell>
          <cell r="C152">
            <v>0.27732352958258932</v>
          </cell>
          <cell r="D152">
            <v>1.1409966795488651</v>
          </cell>
          <cell r="F152">
            <v>1174.907933854839</v>
          </cell>
          <cell r="G152">
            <v>0.12079760313597054</v>
          </cell>
          <cell r="H152">
            <v>1.0650964861343841</v>
          </cell>
          <cell r="J152">
            <v>0.13223752173795209</v>
          </cell>
          <cell r="K152">
            <v>1.0712613311587853</v>
          </cell>
          <cell r="M152">
            <v>130</v>
          </cell>
          <cell r="O152">
            <v>1184.8298149363047</v>
          </cell>
          <cell r="P152">
            <v>0.13046654083698733</v>
          </cell>
          <cell r="Q152">
            <v>1.070306969228821</v>
          </cell>
          <cell r="S152">
            <v>0.12255996252337861</v>
          </cell>
          <cell r="T152">
            <v>1.0660462020264874</v>
          </cell>
        </row>
        <row r="153">
          <cell r="A153">
            <v>35929</v>
          </cell>
          <cell r="B153">
            <v>87565.528321556427</v>
          </cell>
          <cell r="C153">
            <v>0.27779691636303516</v>
          </cell>
          <cell r="D153">
            <v>1.1420019032236286</v>
          </cell>
          <cell r="F153">
            <v>1175.3920776691914</v>
          </cell>
          <cell r="G153">
            <v>0.12098839383141205</v>
          </cell>
          <cell r="H153">
            <v>1.0655353799920149</v>
          </cell>
          <cell r="J153">
            <v>0.13248641820519735</v>
          </cell>
          <cell r="K153">
            <v>1.0717634765278152</v>
          </cell>
          <cell r="M153">
            <v>131</v>
          </cell>
          <cell r="O153">
            <v>1185.3227506554285</v>
          </cell>
          <cell r="P153">
            <v>0.13061955498091052</v>
          </cell>
          <cell r="Q153">
            <v>1.0707522589479932</v>
          </cell>
          <cell r="S153">
            <v>0.12284616139478685</v>
          </cell>
          <cell r="T153">
            <v>1.0665416707555095</v>
          </cell>
        </row>
        <row r="154">
          <cell r="A154">
            <v>35930</v>
          </cell>
          <cell r="B154">
            <v>87488.450567208085</v>
          </cell>
          <cell r="C154">
            <v>0.27826564543082188</v>
          </cell>
          <cell r="D154">
            <v>1.1430080125053834</v>
          </cell>
          <cell r="F154">
            <v>1175.8764209844801</v>
          </cell>
          <cell r="G154">
            <v>0.1211775698653185</v>
          </cell>
          <cell r="H154">
            <v>1.0659744547044512</v>
          </cell>
          <cell r="J154">
            <v>0.1327332072371501</v>
          </cell>
          <cell r="K154">
            <v>1.0722658572735595</v>
          </cell>
          <cell r="M154">
            <v>132</v>
          </cell>
          <cell r="O154">
            <v>1185.8158914551641</v>
          </cell>
          <cell r="P154">
            <v>0.13077134802582394</v>
          </cell>
          <cell r="Q154">
            <v>1.0711977339251708</v>
          </cell>
          <cell r="S154">
            <v>0.12312986283305757</v>
          </cell>
          <cell r="T154">
            <v>1.0670373697646647</v>
          </cell>
        </row>
        <row r="155">
          <cell r="A155">
            <v>35933</v>
          </cell>
          <cell r="B155">
            <v>87411.44065896688</v>
          </cell>
          <cell r="C155">
            <v>0.27557390951126393</v>
          </cell>
          <cell r="D155">
            <v>1.1440150081743534</v>
          </cell>
          <cell r="F155">
            <v>1176.3609638829134</v>
          </cell>
          <cell r="G155">
            <v>0.12014540565145028</v>
          </cell>
          <cell r="H155">
            <v>1.0664137103462183</v>
          </cell>
          <cell r="J155">
            <v>0.1316414596094739</v>
          </cell>
          <cell r="K155">
            <v>1.0727684735063481</v>
          </cell>
          <cell r="M155">
            <v>133</v>
          </cell>
          <cell r="O155">
            <v>1186.3092374208329</v>
          </cell>
          <cell r="P155">
            <v>0.12960614032901577</v>
          </cell>
          <cell r="Q155">
            <v>1.0716433942374282</v>
          </cell>
          <cell r="S155">
            <v>0.12217079245202582</v>
          </cell>
          <cell r="T155">
            <v>1.0675332991609809</v>
          </cell>
        </row>
        <row r="156">
          <cell r="A156">
            <v>35934</v>
          </cell>
          <cell r="B156">
            <v>87334.498537112653</v>
          </cell>
          <cell r="C156">
            <v>0.2760435725690733</v>
          </cell>
          <cell r="D156">
            <v>1.1450228910114502</v>
          </cell>
          <cell r="F156">
            <v>1176.8457064467336</v>
          </cell>
          <cell r="G156">
            <v>0.12033566458536932</v>
          </cell>
          <cell r="H156">
            <v>1.0668531469918718</v>
          </cell>
          <cell r="J156">
            <v>0.13188838560581481</v>
          </cell>
          <cell r="K156">
            <v>1.0732713253365638</v>
          </cell>
          <cell r="M156">
            <v>134</v>
          </cell>
          <cell r="O156">
            <v>1186.802788637792</v>
          </cell>
          <cell r="P156">
            <v>0.12976063193136919</v>
          </cell>
          <cell r="Q156">
            <v>1.0720892399618718</v>
          </cell>
          <cell r="S156">
            <v>0.12245302629276442</v>
          </cell>
          <cell r="T156">
            <v>1.0680294590515358</v>
          </cell>
        </row>
        <row r="157">
          <cell r="A157">
            <v>35935</v>
          </cell>
          <cell r="B157">
            <v>87257.624141977853</v>
          </cell>
          <cell r="C157">
            <v>0.27650873271869147</v>
          </cell>
          <cell r="D157">
            <v>1.1460316617982731</v>
          </cell>
          <cell r="F157">
            <v>1177.3306487582165</v>
          </cell>
          <cell r="G157">
            <v>0.12052435471521908</v>
          </cell>
          <cell r="H157">
            <v>1.0672927647159973</v>
          </cell>
          <cell r="J157">
            <v>0.13213327679040285</v>
          </cell>
          <cell r="K157">
            <v>1.0737744128746416</v>
          </cell>
          <cell r="M157">
            <v>135</v>
          </cell>
          <cell r="O157">
            <v>1187.296545191434</v>
          </cell>
          <cell r="P157">
            <v>0.12991391852353504</v>
          </cell>
          <cell r="Q157">
            <v>1.0725352711756404</v>
          </cell>
          <cell r="S157">
            <v>0.12273286485395259</v>
          </cell>
          <cell r="T157">
            <v>1.0685258495434569</v>
          </cell>
        </row>
        <row r="158">
          <cell r="A158">
            <v>35936</v>
          </cell>
          <cell r="B158">
            <v>87180.817413947414</v>
          </cell>
          <cell r="C158">
            <v>0.27696945437835585</v>
          </cell>
          <cell r="D158">
            <v>1.1470413213171105</v>
          </cell>
          <cell r="F158">
            <v>1177.8157908996723</v>
          </cell>
          <cell r="G158">
            <v>0.12071149947305149</v>
          </cell>
          <cell r="H158">
            <v>1.0677325635932122</v>
          </cell>
          <cell r="J158">
            <v>0.13237616358012047</v>
          </cell>
          <cell r="K158">
            <v>1.0742777362310676</v>
          </cell>
          <cell r="M158">
            <v>136</v>
          </cell>
          <cell r="O158">
            <v>1187.7905071671871</v>
          </cell>
          <cell r="P158">
            <v>0.13006601813923699</v>
          </cell>
          <cell r="Q158">
            <v>1.0729814879559052</v>
          </cell>
          <cell r="S158">
            <v>0.123010343900057</v>
          </cell>
          <cell r="T158">
            <v>1.0690224707439209</v>
          </cell>
        </row>
        <row r="159">
          <cell r="A159">
            <v>35937</v>
          </cell>
          <cell r="B159">
            <v>87104.078293458762</v>
          </cell>
          <cell r="C159">
            <v>0.27742580074397982</v>
          </cell>
          <cell r="D159">
            <v>1.1480518703509395</v>
          </cell>
          <cell r="F159">
            <v>1178.3011329534445</v>
          </cell>
          <cell r="G159">
            <v>0.12089712182925624</v>
          </cell>
          <cell r="H159">
            <v>1.0681725436981639</v>
          </cell>
          <cell r="J159">
            <v>0.13261707579259471</v>
          </cell>
          <cell r="K159">
            <v>1.0747812955163798</v>
          </cell>
          <cell r="M159">
            <v>137</v>
          </cell>
          <cell r="O159">
            <v>1188.2846746505149</v>
          </cell>
          <cell r="P159">
            <v>0.13021694845691029</v>
          </cell>
          <cell r="Q159">
            <v>1.0734278903798689</v>
          </cell>
          <cell r="S159">
            <v>0.12328549849091554</v>
          </cell>
          <cell r="T159">
            <v>1.0695193227601552</v>
          </cell>
        </row>
        <row r="160">
          <cell r="A160">
            <v>35940</v>
          </cell>
          <cell r="B160">
            <v>87027.406721001753</v>
          </cell>
          <cell r="C160">
            <v>0.27483934888169426</v>
          </cell>
          <cell r="D160">
            <v>1.1490633096834271</v>
          </cell>
          <cell r="F160">
            <v>1178.7866750019111</v>
          </cell>
          <cell r="G160">
            <v>0.1199056982426755</v>
          </cell>
          <cell r="H160">
            <v>1.068612705105531</v>
          </cell>
          <cell r="J160">
            <v>0.13156617816903141</v>
          </cell>
          <cell r="K160">
            <v>1.075285090841168</v>
          </cell>
          <cell r="M160">
            <v>138</v>
          </cell>
          <cell r="O160">
            <v>1188.7790477269168</v>
          </cell>
          <cell r="P160">
            <v>0.12910103043163113</v>
          </cell>
          <cell r="Q160">
            <v>1.0738744785247667</v>
          </cell>
          <cell r="S160">
            <v>0.12235876724173304</v>
          </cell>
          <cell r="T160">
            <v>1.0700164056994361</v>
          </cell>
        </row>
        <row r="161">
          <cell r="A161">
            <v>35941</v>
          </cell>
          <cell r="B161">
            <v>86950.802637118628</v>
          </cell>
          <cell r="C161">
            <v>0.27529641432066398</v>
          </cell>
          <cell r="D161">
            <v>1.1500756400989307</v>
          </cell>
          <cell r="F161">
            <v>1179.272417127484</v>
          </cell>
          <cell r="G161">
            <v>0.12009225720003938</v>
          </cell>
          <cell r="H161">
            <v>1.0690530478900226</v>
          </cell>
          <cell r="J161">
            <v>0.131807169245345</v>
          </cell>
          <cell r="K161">
            <v>1.0757891223160734</v>
          </cell>
          <cell r="M161">
            <v>139</v>
          </cell>
          <cell r="O161">
            <v>1189.2736264819273</v>
          </cell>
          <cell r="P161">
            <v>0.1292543521180271</v>
          </cell>
          <cell r="Q161">
            <v>1.0743212524678656</v>
          </cell>
          <cell r="S161">
            <v>0.12263255594624412</v>
          </cell>
          <cell r="T161">
            <v>1.0705137196690904</v>
          </cell>
        </row>
        <row r="162">
          <cell r="A162">
            <v>35942</v>
          </cell>
          <cell r="B162">
            <v>86874.265982403958</v>
          </cell>
          <cell r="C162">
            <v>0.27574924641421261</v>
          </cell>
          <cell r="D162">
            <v>1.1510888623824989</v>
          </cell>
          <cell r="F162">
            <v>1179.7583594126086</v>
          </cell>
          <cell r="G162">
            <v>0.12027733637257898</v>
          </cell>
          <cell r="H162">
            <v>1.069493572126379</v>
          </cell>
          <cell r="J162">
            <v>0.13204625201271333</v>
          </cell>
          <cell r="K162">
            <v>1.0762933900517899</v>
          </cell>
          <cell r="M162">
            <v>140</v>
          </cell>
          <cell r="O162">
            <v>1189.7684110011171</v>
          </cell>
          <cell r="P162">
            <v>0.12940652126503599</v>
          </cell>
          <cell r="Q162">
            <v>1.0747682122864652</v>
          </cell>
          <cell r="S162">
            <v>0.12290411211316307</v>
          </cell>
          <cell r="T162">
            <v>1.0710112647764942</v>
          </cell>
        </row>
        <row r="163">
          <cell r="A163">
            <v>35943</v>
          </cell>
          <cell r="B163">
            <v>86797.7966975046</v>
          </cell>
          <cell r="C163">
            <v>0.2761979036770259</v>
          </cell>
          <cell r="D163">
            <v>1.1521029773198719</v>
          </cell>
          <cell r="F163">
            <v>1180.2445019397646</v>
          </cell>
          <cell r="G163">
            <v>0.1204609571300163</v>
          </cell>
          <cell r="H163">
            <v>1.0699342778893706</v>
          </cell>
          <cell r="J163">
            <v>0.13228345405388844</v>
          </cell>
          <cell r="K163">
            <v>1.076797894159063</v>
          </cell>
          <cell r="M163">
            <v>141</v>
          </cell>
          <cell r="O163">
            <v>1190.263401370092</v>
          </cell>
          <cell r="P163">
            <v>0.1295575545494875</v>
          </cell>
          <cell r="Q163">
            <v>1.0752153580578969</v>
          </cell>
          <cell r="S163">
            <v>0.1231734679735257</v>
          </cell>
          <cell r="T163">
            <v>1.0715090411290746</v>
          </cell>
        </row>
        <row r="164">
          <cell r="A164">
            <v>35944</v>
          </cell>
          <cell r="B164">
            <v>86721.394723119651</v>
          </cell>
          <cell r="C164">
            <v>0.27664244355085388</v>
          </cell>
          <cell r="D164">
            <v>1.1531179856974823</v>
          </cell>
          <cell r="F164">
            <v>1180.7308447914659</v>
          </cell>
          <cell r="G164">
            <v>0.12064314043508428</v>
          </cell>
          <cell r="H164">
            <v>1.0703751652537992</v>
          </cell>
          <cell r="J164">
            <v>0.13251880242632577</v>
          </cell>
          <cell r="K164">
            <v>1.07730263474869</v>
          </cell>
          <cell r="M164">
            <v>142</v>
          </cell>
          <cell r="O164">
            <v>1190.7585976744936</v>
          </cell>
          <cell r="P164">
            <v>0.12970746833061345</v>
          </cell>
          <cell r="Q164">
            <v>1.0756626898595245</v>
          </cell>
          <cell r="S164">
            <v>0.12344065514452776</v>
          </cell>
          <cell r="T164">
            <v>1.0720070488343079</v>
          </cell>
        </row>
        <row r="165">
          <cell r="A165">
            <v>35947</v>
          </cell>
          <cell r="B165">
            <v>86645.060000000434</v>
          </cell>
          <cell r="C165">
            <v>0.27415345145496173</v>
          </cell>
          <cell r="D165">
            <v>1.1541338883024548</v>
          </cell>
          <cell r="F165">
            <v>1181.2173880502598</v>
          </cell>
          <cell r="G165">
            <v>0.11968941007520678</v>
          </cell>
          <cell r="H165">
            <v>1.0708162342944973</v>
          </cell>
          <cell r="J165">
            <v>0.13150582298285007</v>
          </cell>
          <cell r="K165">
            <v>1.0778076119315196</v>
          </cell>
          <cell r="M165">
            <v>143</v>
          </cell>
          <cell r="O165">
            <v>1191.253999999999</v>
          </cell>
          <cell r="P165">
            <v>0.12863697087674947</v>
          </cell>
          <cell r="Q165">
            <v>1.0761102077687434</v>
          </cell>
          <cell r="S165">
            <v>0.12254414873192132</v>
          </cell>
          <cell r="T165">
            <v>1.0725052879997201</v>
          </cell>
        </row>
        <row r="166">
          <cell r="A166">
            <v>35948</v>
          </cell>
          <cell r="B166">
            <v>86568.792397238169</v>
          </cell>
          <cell r="C166">
            <v>0.27459853285233593</v>
          </cell>
          <cell r="D166">
            <v>1.1551506868795172</v>
          </cell>
          <cell r="F166">
            <v>1181.6982627726416</v>
          </cell>
          <cell r="G166">
            <v>0.11986345447092187</v>
          </cell>
          <cell r="H166">
            <v>1.0712521646021591</v>
          </cell>
          <cell r="J166">
            <v>0.13175021315335858</v>
          </cell>
          <cell r="K166">
            <v>1.0783181822633854</v>
          </cell>
          <cell r="M166">
            <v>144</v>
          </cell>
          <cell r="O166">
            <v>1191.7436960120176</v>
          </cell>
          <cell r="P166">
            <v>0.12878002585216555</v>
          </cell>
          <cell r="Q166">
            <v>1.0765525709232318</v>
          </cell>
          <cell r="S166">
            <v>0.12281901805565991</v>
          </cell>
          <cell r="T166">
            <v>1.0730090829553089</v>
          </cell>
        </row>
        <row r="167">
          <cell r="A167">
            <v>35949</v>
          </cell>
          <cell r="B167">
            <v>86492.591927526897</v>
          </cell>
          <cell r="C167">
            <v>0.275039627268578</v>
          </cell>
          <cell r="D167">
            <v>1.1561683812619594</v>
          </cell>
          <cell r="F167">
            <v>1182.1793332595803</v>
          </cell>
          <cell r="G167">
            <v>0.1200361770041256</v>
          </cell>
          <cell r="H167">
            <v>1.0716882723774639</v>
          </cell>
          <cell r="J167">
            <v>0.13199273490727609</v>
          </cell>
          <cell r="K167">
            <v>1.0788289944585121</v>
          </cell>
          <cell r="M167">
            <v>145</v>
          </cell>
          <cell r="O167">
            <v>1192.233593326348</v>
          </cell>
          <cell r="P167">
            <v>0.12892205456811959</v>
          </cell>
          <cell r="Q167">
            <v>1.076995115922627</v>
          </cell>
          <cell r="S167">
            <v>0.12309172670815102</v>
          </cell>
          <cell r="T167">
            <v>1.0735131145618124</v>
          </cell>
        </row>
        <row r="168">
          <cell r="A168">
            <v>35950</v>
          </cell>
          <cell r="B168">
            <v>86416.458531774071</v>
          </cell>
          <cell r="C168">
            <v>0.27547678801104492</v>
          </cell>
          <cell r="D168">
            <v>1.1571869722389916</v>
          </cell>
          <cell r="F168">
            <v>1182.6605995907719</v>
          </cell>
          <cell r="G168">
            <v>0.12020759615443133</v>
          </cell>
          <cell r="H168">
            <v>1.0721245576926588</v>
          </cell>
          <cell r="J168">
            <v>0.13223341438578951</v>
          </cell>
          <cell r="K168">
            <v>1.0793400486314737</v>
          </cell>
          <cell r="M168">
            <v>146</v>
          </cell>
          <cell r="O168">
            <v>1192.7236920257408</v>
          </cell>
          <cell r="P168">
            <v>0.12906307140280143</v>
          </cell>
          <cell r="Q168">
            <v>1.0774378428416809</v>
          </cell>
          <cell r="S168">
            <v>0.12336230488399047</v>
          </cell>
          <cell r="T168">
            <v>1.0740173829303943</v>
          </cell>
        </row>
        <row r="169">
          <cell r="A169">
            <v>35951</v>
          </cell>
          <cell r="B169">
            <v>86340.392150939166</v>
          </cell>
          <cell r="C169">
            <v>0.27591006744146673</v>
          </cell>
          <cell r="D169">
            <v>1.158206460600518</v>
          </cell>
          <cell r="F169">
            <v>1183.1420618459447</v>
          </cell>
          <cell r="G169">
            <v>0.1203777300608638</v>
          </cell>
          <cell r="H169">
            <v>1.0725610206200207</v>
          </cell>
          <cell r="J169">
            <v>0.13247227724830865</v>
          </cell>
          <cell r="K169">
            <v>1.0798513448968972</v>
          </cell>
          <cell r="M169">
            <v>147</v>
          </cell>
          <cell r="O169">
            <v>1193.2139921929806</v>
          </cell>
          <cell r="P169">
            <v>0.12920309046941761</v>
          </cell>
          <cell r="Q169">
            <v>1.0778807517551767</v>
          </cell>
          <cell r="S169">
            <v>0.12363078222127707</v>
          </cell>
          <cell r="T169">
            <v>1.0745218881722698</v>
          </cell>
        </row>
        <row r="170">
          <cell r="A170">
            <v>35954</v>
          </cell>
          <cell r="B170">
            <v>86264.39272603362</v>
          </cell>
          <cell r="C170">
            <v>0.27351154523413257</v>
          </cell>
          <cell r="D170">
            <v>1.1592268471371401</v>
          </cell>
          <cell r="F170">
            <v>1183.6237201048598</v>
          </cell>
          <cell r="G170">
            <v>0.11945071837939986</v>
          </cell>
          <cell r="H170">
            <v>1.0729976612318555</v>
          </cell>
          <cell r="J170">
            <v>0.13150290005912485</v>
          </cell>
          <cell r="K170">
            <v>1.0803628833694652</v>
          </cell>
          <cell r="M170">
            <v>148</v>
          </cell>
          <cell r="O170">
            <v>1193.704493910886</v>
          </cell>
          <cell r="P170">
            <v>0.12816628811660877</v>
          </cell>
          <cell r="Q170">
            <v>1.0783238427379276</v>
          </cell>
          <cell r="S170">
            <v>0.12277084974333954</v>
          </cell>
          <cell r="T170">
            <v>1.0750266303987075</v>
          </cell>
        </row>
        <row r="171">
          <cell r="A171">
            <v>35955</v>
          </cell>
          <cell r="B171">
            <v>86188.460198120811</v>
          </cell>
          <cell r="C171">
            <v>0.27394521432922425</v>
          </cell>
          <cell r="D171">
            <v>1.160248132640155</v>
          </cell>
          <cell r="F171">
            <v>1184.1055744473101</v>
          </cell>
          <cell r="G171">
            <v>0.11962177672479454</v>
          </cell>
          <cell r="H171">
            <v>1.0734344796004989</v>
          </cell>
          <cell r="J171">
            <v>0.13174153438465624</v>
          </cell>
          <cell r="K171">
            <v>1.080874664163914</v>
          </cell>
          <cell r="M171">
            <v>149</v>
          </cell>
          <cell r="O171">
            <v>1194.1951972623096</v>
          </cell>
          <cell r="P171">
            <v>0.12830842403312329</v>
          </cell>
          <cell r="Q171">
            <v>1.0787671158647785</v>
          </cell>
          <cell r="S171">
            <v>0.12303791628764618</v>
          </cell>
          <cell r="T171">
            <v>1.0755316097210272</v>
          </cell>
        </row>
        <row r="172">
          <cell r="A172">
            <v>35956</v>
          </cell>
          <cell r="B172">
            <v>86112.594508315975</v>
          </cell>
          <cell r="C172">
            <v>0.27437512218314231</v>
          </cell>
          <cell r="D172">
            <v>1.1612703179015573</v>
          </cell>
          <cell r="F172">
            <v>1184.5876249531218</v>
          </cell>
          <cell r="G172">
            <v>0.11979158237564701</v>
          </cell>
          <cell r="H172">
            <v>1.0738714757983157</v>
          </cell>
          <cell r="J172">
            <v>0.13197841199194768</v>
          </cell>
          <cell r="K172">
            <v>1.0813866873950344</v>
          </cell>
          <cell r="M172">
            <v>150</v>
          </cell>
          <cell r="O172">
            <v>1194.6861023301383</v>
          </cell>
          <cell r="P172">
            <v>0.12844957493611411</v>
          </cell>
          <cell r="Q172">
            <v>1.0792105712106037</v>
          </cell>
          <cell r="S172">
            <v>0.1233029614874626</v>
          </cell>
          <cell r="T172">
            <v>1.0760368262506019</v>
          </cell>
        </row>
        <row r="173">
          <cell r="A173">
            <v>35958</v>
          </cell>
          <cell r="B173">
            <v>86036.795597786186</v>
          </cell>
          <cell r="C173">
            <v>0.27342032746705258</v>
          </cell>
          <cell r="D173">
            <v>1.1622934037140396</v>
          </cell>
          <cell r="F173">
            <v>1185.069871702153</v>
          </cell>
          <cell r="G173">
            <v>0.11942461590701808</v>
          </cell>
          <cell r="H173">
            <v>1.0743086498977001</v>
          </cell>
          <cell r="J173">
            <v>0.13162331760697238</v>
          </cell>
          <cell r="K173">
            <v>1.0818989531776717</v>
          </cell>
          <cell r="M173">
            <v>151</v>
          </cell>
          <cell r="O173">
            <v>1195.1772091972928</v>
          </cell>
          <cell r="P173">
            <v>0.12801569279514044</v>
          </cell>
          <cell r="Q173">
            <v>1.0796542088503096</v>
          </cell>
          <cell r="S173">
            <v>0.12301437873030535</v>
          </cell>
          <cell r="T173">
            <v>1.0765422800988567</v>
          </cell>
        </row>
        <row r="174">
          <cell r="A174">
            <v>35961</v>
          </cell>
          <cell r="B174">
            <v>85961.063407750305</v>
          </cell>
          <cell r="C174">
            <v>0.27113304968755569</v>
          </cell>
          <cell r="D174">
            <v>1.1633173908709922</v>
          </cell>
          <cell r="F174">
            <v>1185.5523147742945</v>
          </cell>
          <cell r="G174">
            <v>0.11853991502020961</v>
          </cell>
          <cell r="H174">
            <v>1.0747460019710766</v>
          </cell>
          <cell r="J174">
            <v>0.13069659112608381</v>
          </cell>
          <cell r="K174">
            <v>1.0824114616267251</v>
          </cell>
          <cell r="M174">
            <v>152</v>
          </cell>
          <cell r="O174">
            <v>1195.6685179467279</v>
          </cell>
          <cell r="P174">
            <v>0.12702771096554993</v>
          </cell>
          <cell r="Q174">
            <v>1.0800980288588329</v>
          </cell>
          <cell r="S174">
            <v>0.12219061540007302</v>
          </cell>
          <cell r="T174">
            <v>1.0770479713772683</v>
          </cell>
        </row>
        <row r="175">
          <cell r="A175">
            <v>35962</v>
          </cell>
          <cell r="B175">
            <v>85885.397879478944</v>
          </cell>
          <cell r="C175">
            <v>0.27156304283802135</v>
          </cell>
          <cell r="D175">
            <v>1.1643422801665047</v>
          </cell>
          <cell r="F175">
            <v>1186.0349542494696</v>
          </cell>
          <cell r="G175">
            <v>0.11871084014352318</v>
          </cell>
          <cell r="H175">
            <v>1.075183532090898</v>
          </cell>
          <cell r="J175">
            <v>0.1309329676691823</v>
          </cell>
          <cell r="K175">
            <v>1.0829242128571488</v>
          </cell>
          <cell r="M175">
            <v>153</v>
          </cell>
          <cell r="O175">
            <v>1196.1600286614325</v>
          </cell>
          <cell r="P175">
            <v>0.12717162838601123</v>
          </cell>
          <cell r="Q175">
            <v>1.0805420313111405</v>
          </cell>
          <cell r="S175">
            <v>0.12245352662742134</v>
          </cell>
          <cell r="T175">
            <v>1.0775539001973669</v>
          </cell>
        </row>
        <row r="176">
          <cell r="A176">
            <v>35963</v>
          </cell>
          <cell r="B176">
            <v>85809.798954294383</v>
          </cell>
          <cell r="C176">
            <v>0.27198942414580296</v>
          </cell>
          <cell r="D176">
            <v>1.1653680723953668</v>
          </cell>
          <cell r="F176">
            <v>1186.5177902076341</v>
          </cell>
          <cell r="G176">
            <v>0.11888055248328859</v>
          </cell>
          <cell r="H176">
            <v>1.0756212403296475</v>
          </cell>
          <cell r="J176">
            <v>0.13116766163415924</v>
          </cell>
          <cell r="K176">
            <v>1.0834372069839513</v>
          </cell>
          <cell r="M176">
            <v>154</v>
          </cell>
          <cell r="O176">
            <v>1196.6517414244299</v>
          </cell>
          <cell r="P176">
            <v>0.12731457581486133</v>
          </cell>
          <cell r="Q176">
            <v>1.0809862162822312</v>
          </cell>
          <cell r="S176">
            <v>0.12271451529023696</v>
          </cell>
          <cell r="T176">
            <v>1.0780600666707341</v>
          </cell>
        </row>
        <row r="177">
          <cell r="A177">
            <v>35964</v>
          </cell>
          <cell r="B177">
            <v>85734.266573570581</v>
          </cell>
          <cell r="C177">
            <v>0.27241223890486688</v>
          </cell>
          <cell r="D177">
            <v>1.1663947683530675</v>
          </cell>
          <cell r="F177">
            <v>1187.0008227287765</v>
          </cell>
          <cell r="G177">
            <v>0.1190490679719194</v>
          </cell>
          <cell r="H177">
            <v>1.0760591267598374</v>
          </cell>
          <cell r="J177">
            <v>0.13140069514778416</v>
          </cell>
          <cell r="K177">
            <v>1.0839504441221954</v>
          </cell>
          <cell r="M177">
            <v>155</v>
          </cell>
          <cell r="O177">
            <v>1197.1436563187772</v>
          </cell>
          <cell r="P177">
            <v>0.12745656602160083</v>
          </cell>
          <cell r="Q177">
            <v>1.0814305838471339</v>
          </cell>
          <cell r="S177">
            <v>0.1229736066401811</v>
          </cell>
          <cell r="T177">
            <v>1.0785664709090046</v>
          </cell>
        </row>
        <row r="178">
          <cell r="A178">
            <v>35965</v>
          </cell>
          <cell r="B178">
            <v>85658.800678733096</v>
          </cell>
          <cell r="C178">
            <v>0.27283153165540108</v>
          </cell>
          <cell r="D178">
            <v>1.1674223688357974</v>
          </cell>
          <cell r="F178">
            <v>1187.4840518929177</v>
          </cell>
          <cell r="G178">
            <v>0.11921640226598859</v>
          </cell>
          <cell r="H178">
            <v>1.0764971914540094</v>
          </cell>
          <cell r="J178">
            <v>0.13163208995376452</v>
          </cell>
          <cell r="K178">
            <v>1.0844639243869989</v>
          </cell>
          <cell r="M178">
            <v>156</v>
          </cell>
          <cell r="O178">
            <v>1197.6357734275657</v>
          </cell>
          <cell r="P178">
            <v>0.12759761155466262</v>
          </cell>
          <cell r="Q178">
            <v>1.0818751340809085</v>
          </cell>
          <cell r="S178">
            <v>0.12323082549173783</v>
          </cell>
          <cell r="T178">
            <v>1.0790731130238651</v>
          </cell>
        </row>
        <row r="179">
          <cell r="A179">
            <v>35968</v>
          </cell>
          <cell r="B179">
            <v>85583.401211259043</v>
          </cell>
          <cell r="C179">
            <v>0.27062117682550091</v>
          </cell>
          <cell r="D179">
            <v>1.1684508746404478</v>
          </cell>
          <cell r="F179">
            <v>1187.9674777801115</v>
          </cell>
          <cell r="G179">
            <v>0.11836220689959273</v>
          </cell>
          <cell r="H179">
            <v>1.0769354344847353</v>
          </cell>
          <cell r="J179">
            <v>0.1307348429131272</v>
          </cell>
          <cell r="K179">
            <v>1.0849776478935327</v>
          </cell>
          <cell r="M179">
            <v>157</v>
          </cell>
          <cell r="O179">
            <v>1198.1280928339208</v>
          </cell>
          <cell r="P179">
            <v>0.12664594932099354</v>
          </cell>
          <cell r="Q179">
            <v>1.0823198670586458</v>
          </cell>
          <cell r="S179">
            <v>0.12243075865700752</v>
          </cell>
          <cell r="T179">
            <v>1.0795799931270549</v>
          </cell>
        </row>
        <row r="180">
          <cell r="A180">
            <v>35969</v>
          </cell>
          <cell r="B180">
            <v>85508.068112677036</v>
          </cell>
          <cell r="C180">
            <v>0.27104037003271197</v>
          </cell>
          <cell r="D180">
            <v>1.1694802865646132</v>
          </cell>
          <cell r="F180">
            <v>1188.4511004704439</v>
          </cell>
          <cell r="G180">
            <v>0.11853016226749682</v>
          </cell>
          <cell r="H180">
            <v>1.077373855924616</v>
          </cell>
          <cell r="J180">
            <v>0.13096587792565437</v>
          </cell>
          <cell r="K180">
            <v>1.0854916147570244</v>
          </cell>
          <cell r="M180">
            <v>158</v>
          </cell>
          <cell r="O180">
            <v>1198.6206146210025</v>
          </cell>
          <cell r="P180">
            <v>0.12678860352326921</v>
          </cell>
          <cell r="Q180">
            <v>1.0827647828554674</v>
          </cell>
          <cell r="S180">
            <v>0.12268663863375294</v>
          </cell>
          <cell r="T180">
            <v>1.0800871113303665</v>
          </cell>
        </row>
        <row r="181">
          <cell r="A181">
            <v>35970</v>
          </cell>
          <cell r="B181">
            <v>85432.801324567175</v>
          </cell>
          <cell r="C181">
            <v>0.27145614729882395</v>
          </cell>
          <cell r="D181">
            <v>1.1705106054065895</v>
          </cell>
          <cell r="F181">
            <v>1188.9349200440336</v>
          </cell>
          <cell r="G181">
            <v>0.118696966545176</v>
          </cell>
          <cell r="H181">
            <v>1.077812455846282</v>
          </cell>
          <cell r="J181">
            <v>0.13119532641267628</v>
          </cell>
          <cell r="K181">
            <v>1.0860058250927545</v>
          </cell>
          <cell r="M181">
            <v>159</v>
          </cell>
          <cell r="O181">
            <v>1199.1133388720045</v>
          </cell>
          <cell r="P181">
            <v>0.12693032778283675</v>
          </cell>
          <cell r="Q181">
            <v>1.0832098815465263</v>
          </cell>
          <cell r="S181">
            <v>0.12294071351030279</v>
          </cell>
          <cell r="T181">
            <v>1.0805944677456429</v>
          </cell>
        </row>
        <row r="182">
          <cell r="A182">
            <v>35971</v>
          </cell>
          <cell r="B182">
            <v>85357.600788560972</v>
          </cell>
          <cell r="C182">
            <v>0.27186855018640554</v>
          </cell>
          <cell r="D182">
            <v>1.1715418319653768</v>
          </cell>
          <cell r="F182">
            <v>1189.4189365810319</v>
          </cell>
          <cell r="G182">
            <v>0.1188626344137617</v>
          </cell>
          <cell r="H182">
            <v>1.0782512343223931</v>
          </cell>
          <cell r="J182">
            <v>0.13142320863198848</v>
          </cell>
          <cell r="K182">
            <v>1.0865202790160591</v>
          </cell>
          <cell r="M182">
            <v>160</v>
          </cell>
          <cell r="O182">
            <v>1199.6062656701549</v>
          </cell>
          <cell r="P182">
            <v>0.12707113398532446</v>
          </cell>
          <cell r="Q182">
            <v>1.0836551632070053</v>
          </cell>
          <cell r="S182">
            <v>0.12319300630599835</v>
          </cell>
          <cell r="T182">
            <v>1.0811020624847822</v>
          </cell>
        </row>
        <row r="183">
          <cell r="A183">
            <v>35972</v>
          </cell>
          <cell r="B183">
            <v>85282.466446341321</v>
          </cell>
          <cell r="C183">
            <v>0.27227761958684482</v>
          </cell>
          <cell r="D183">
            <v>1.1725739670406785</v>
          </cell>
          <cell r="F183">
            <v>1189.9031501616228</v>
          </cell>
          <cell r="G183">
            <v>0.11902718030768998</v>
          </cell>
          <cell r="H183">
            <v>1.0786901914256395</v>
          </cell>
          <cell r="J183">
            <v>0.13164954450100058</v>
          </cell>
          <cell r="K183">
            <v>1.0870349766423282</v>
          </cell>
          <cell r="M183">
            <v>161</v>
          </cell>
          <cell r="O183">
            <v>1200.0993950987161</v>
          </cell>
          <cell r="P183">
            <v>0.12721103381665097</v>
          </cell>
          <cell r="Q183">
            <v>1.0841006279121193</v>
          </cell>
          <cell r="S183">
            <v>0.12344353965337779</v>
          </cell>
          <cell r="T183">
            <v>1.0816098956597331</v>
          </cell>
        </row>
        <row r="184">
          <cell r="A184">
            <v>35975</v>
          </cell>
          <cell r="B184">
            <v>85207.398239642454</v>
          </cell>
          <cell r="C184">
            <v>0.27013922783069222</v>
          </cell>
          <cell r="D184">
            <v>1.1736070114329031</v>
          </cell>
          <cell r="F184">
            <v>1190.387560866023</v>
          </cell>
          <cell r="G184">
            <v>0.11820148465703917</v>
          </cell>
          <cell r="H184">
            <v>1.0791293272287401</v>
          </cell>
          <cell r="J184">
            <v>0.13077996062789421</v>
          </cell>
          <cell r="K184">
            <v>1.087549918087007</v>
          </cell>
          <cell r="M184">
            <v>162</v>
          </cell>
          <cell r="O184">
            <v>1200.5927272409845</v>
          </cell>
          <cell r="P184">
            <v>0.12629319197245151</v>
          </cell>
          <cell r="Q184">
            <v>1.0845462757371134</v>
          </cell>
          <cell r="S184">
            <v>0.12266584339294288</v>
          </cell>
          <cell r="T184">
            <v>1.0821179673824979</v>
          </cell>
        </row>
        <row r="185">
          <cell r="A185">
            <v>35976</v>
          </cell>
          <cell r="B185">
            <v>85132.396110249887</v>
          </cell>
          <cell r="C185">
            <v>0.27054813105812103</v>
          </cell>
          <cell r="D185">
            <v>1.1746409659431643</v>
          </cell>
          <cell r="F185">
            <v>1190.8721687744819</v>
          </cell>
          <cell r="G185">
            <v>0.11836657458512315</v>
          </cell>
          <cell r="H185">
            <v>1.0795686418044439</v>
          </cell>
          <cell r="J185">
            <v>0.13100593903972815</v>
          </cell>
          <cell r="K185">
            <v>1.088065103465595</v>
          </cell>
          <cell r="M185">
            <v>163</v>
          </cell>
          <cell r="O185">
            <v>1201.0862621802908</v>
          </cell>
          <cell r="P185">
            <v>0.12643453897774759</v>
          </cell>
          <cell r="Q185">
            <v>1.0849921067572637</v>
          </cell>
          <cell r="S185">
            <v>0.12291512394812906</v>
          </cell>
          <cell r="T185">
            <v>1.0826262777651312</v>
          </cell>
        </row>
        <row r="186">
          <cell r="A186">
            <v>35977</v>
          </cell>
          <cell r="B186">
            <v>85057.46000000037</v>
          </cell>
          <cell r="C186">
            <v>0.27095379884660731</v>
          </cell>
          <cell r="D186">
            <v>1.1756758313732807</v>
          </cell>
          <cell r="F186">
            <v>1191.3569739672812</v>
          </cell>
          <cell r="G186">
            <v>0.11853057070448784</v>
          </cell>
          <cell r="H186">
            <v>1.0800081352255293</v>
          </cell>
          <cell r="J186">
            <v>0.13123041910169939</v>
          </cell>
          <cell r="K186">
            <v>1.0885805328936471</v>
          </cell>
          <cell r="M186">
            <v>164</v>
          </cell>
          <cell r="O186">
            <v>1201.5800000000002</v>
          </cell>
          <cell r="P186">
            <v>0.12657499414500323</v>
          </cell>
          <cell r="Q186">
            <v>1.0854381210478772</v>
          </cell>
          <cell r="S186">
            <v>0.12316270654776371</v>
          </cell>
          <cell r="T186">
            <v>1.0831348269197405</v>
          </cell>
        </row>
        <row r="187">
          <cell r="A187">
            <v>35978</v>
          </cell>
          <cell r="B187">
            <v>84982.590394486862</v>
          </cell>
          <cell r="C187">
            <v>0.27135625742403735</v>
          </cell>
          <cell r="D187">
            <v>1.1767116009973659</v>
          </cell>
          <cell r="F187">
            <v>1191.845041623902</v>
          </cell>
          <cell r="G187">
            <v>0.11869758617890835</v>
          </cell>
          <cell r="H187">
            <v>1.0804505861879268</v>
          </cell>
          <cell r="J187">
            <v>0.13144927671388887</v>
          </cell>
          <cell r="K187">
            <v>1.0890933986616358</v>
          </cell>
          <cell r="M187">
            <v>165</v>
          </cell>
          <cell r="O187">
            <v>1202.0770792689943</v>
          </cell>
          <cell r="P187">
            <v>0.12671875152471582</v>
          </cell>
          <cell r="Q187">
            <v>1.0858871538111963</v>
          </cell>
          <cell r="S187">
            <v>0.1234044276731467</v>
          </cell>
          <cell r="T187">
            <v>1.0836407787562439</v>
          </cell>
        </row>
        <row r="188">
          <cell r="A188">
            <v>35979</v>
          </cell>
          <cell r="B188">
            <v>84907.786690986293</v>
          </cell>
          <cell r="C188">
            <v>0.2717555565109584</v>
          </cell>
          <cell r="D188">
            <v>1.1777482831337998</v>
          </cell>
          <cell r="F188">
            <v>1192.3333092290209</v>
          </cell>
          <cell r="G188">
            <v>0.11886350460371453</v>
          </cell>
          <cell r="H188">
            <v>1.0808932184108613</v>
          </cell>
          <cell r="J188">
            <v>0.13166670277822443</v>
          </cell>
          <cell r="K188">
            <v>1.0896065060574027</v>
          </cell>
          <cell r="M188">
            <v>166</v>
          </cell>
          <cell r="O188">
            <v>1202.5743641737347</v>
          </cell>
          <cell r="P188">
            <v>0.1268616083275057</v>
          </cell>
          <cell r="Q188">
            <v>1.0863363723339969</v>
          </cell>
          <cell r="S188">
            <v>0.12364452283883703</v>
          </cell>
          <cell r="T188">
            <v>1.0841469669319863</v>
          </cell>
        </row>
        <row r="189">
          <cell r="A189">
            <v>35982</v>
          </cell>
          <cell r="B189">
            <v>84833.048831490145</v>
          </cell>
          <cell r="C189">
            <v>0.26968461787582987</v>
          </cell>
          <cell r="D189">
            <v>1.1787858785865051</v>
          </cell>
          <cell r="F189">
            <v>1192.8217768645513</v>
          </cell>
          <cell r="G189">
            <v>0.11806843350279173</v>
          </cell>
          <cell r="H189">
            <v>1.0813360319685899</v>
          </cell>
          <cell r="J189">
            <v>0.13081914463759442</v>
          </cell>
          <cell r="K189">
            <v>1.0901198551947873</v>
          </cell>
          <cell r="M189">
            <v>167</v>
          </cell>
          <cell r="O189">
            <v>1203.0718547992899</v>
          </cell>
          <cell r="P189">
            <v>0.12597935326421442</v>
          </cell>
          <cell r="Q189">
            <v>1.0867857766931255</v>
          </cell>
          <cell r="S189">
            <v>0.12288395548649962</v>
          </cell>
          <cell r="T189">
            <v>1.0846533915573664</v>
          </cell>
        </row>
        <row r="190">
          <cell r="A190">
            <v>35983</v>
          </cell>
          <cell r="B190">
            <v>84758.376758040948</v>
          </cell>
          <cell r="C190">
            <v>0.27008369603383953</v>
          </cell>
          <cell r="D190">
            <v>1.1798243881601129</v>
          </cell>
          <cell r="F190">
            <v>1193.3104446124405</v>
          </cell>
          <cell r="G190">
            <v>0.11823473773792893</v>
          </cell>
          <cell r="H190">
            <v>1.0817790269354008</v>
          </cell>
          <cell r="J190">
            <v>0.13103630774122615</v>
          </cell>
          <cell r="K190">
            <v>1.0906334461876814</v>
          </cell>
          <cell r="M190">
            <v>168</v>
          </cell>
          <cell r="O190">
            <v>1203.5695512307645</v>
          </cell>
          <cell r="P190">
            <v>0.12612342211873764</v>
          </cell>
          <cell r="Q190">
            <v>1.0872353669654602</v>
          </cell>
          <cell r="S190">
            <v>0.1231229678209645</v>
          </cell>
          <cell r="T190">
            <v>1.0851600527428338</v>
          </cell>
        </row>
        <row r="191">
          <cell r="A191">
            <v>35984</v>
          </cell>
          <cell r="B191">
            <v>84683.770412732265</v>
          </cell>
          <cell r="C191">
            <v>0.27047970550065314</v>
          </cell>
          <cell r="D191">
            <v>1.1808638126599631</v>
          </cell>
          <cell r="F191">
            <v>1193.7993125546693</v>
          </cell>
          <cell r="G191">
            <v>0.11839997287528245</v>
          </cell>
          <cell r="H191">
            <v>1.0822222033856128</v>
          </cell>
          <cell r="J191">
            <v>0.1312520819760449</v>
          </cell>
          <cell r="K191">
            <v>1.0911472791500312</v>
          </cell>
          <cell r="M191">
            <v>169</v>
          </cell>
          <cell r="O191">
            <v>1204.0674535532978</v>
          </cell>
          <cell r="P191">
            <v>0.1262666062481923</v>
          </cell>
          <cell r="Q191">
            <v>1.0876851432279113</v>
          </cell>
          <cell r="S191">
            <v>0.12336040886240104</v>
          </cell>
          <cell r="T191">
            <v>1.0856669505988896</v>
          </cell>
        </row>
        <row r="192">
          <cell r="A192">
            <v>35985</v>
          </cell>
          <cell r="B192">
            <v>84609.229737708607</v>
          </cell>
          <cell r="C192">
            <v>0.27087268151650257</v>
          </cell>
          <cell r="D192">
            <v>1.181904152892105</v>
          </cell>
          <cell r="F192">
            <v>1194.2883807732519</v>
          </cell>
          <cell r="G192">
            <v>0.1185641517995491</v>
          </cell>
          <cell r="H192">
            <v>1.0826655613935745</v>
          </cell>
          <cell r="J192">
            <v>0.13146648410558215</v>
          </cell>
          <cell r="K192">
            <v>1.0916613541958364</v>
          </cell>
          <cell r="M192">
            <v>170</v>
          </cell>
          <cell r="O192">
            <v>1204.5655618520645</v>
          </cell>
          <cell r="P192">
            <v>0.12640891633733639</v>
          </cell>
          <cell r="Q192">
            <v>1.0881351055574207</v>
          </cell>
          <cell r="S192">
            <v>0.12359629754976724</v>
          </cell>
          <cell r="T192">
            <v>1.0861740852360877</v>
          </cell>
        </row>
        <row r="193">
          <cell r="A193">
            <v>35986</v>
          </cell>
          <cell r="B193">
            <v>84534.75467516543</v>
          </cell>
          <cell r="C193">
            <v>0.2712626587843876</v>
          </cell>
          <cell r="D193">
            <v>1.1829454096632983</v>
          </cell>
          <cell r="F193">
            <v>1194.7776493502365</v>
          </cell>
          <cell r="G193">
            <v>0.11872728719095109</v>
          </cell>
          <cell r="H193">
            <v>1.0831091010336658</v>
          </cell>
          <cell r="J193">
            <v>0.13167953062735741</v>
          </cell>
          <cell r="K193">
            <v>1.0921756714391502</v>
          </cell>
          <cell r="M193">
            <v>171</v>
          </cell>
          <cell r="O193">
            <v>1205.0638762122746</v>
          </cell>
          <cell r="P193">
            <v>0.12655036290137389</v>
          </cell>
          <cell r="Q193">
            <v>1.0885852540309617</v>
          </cell>
          <cell r="S193">
            <v>0.12383065252147465</v>
          </cell>
          <cell r="T193">
            <v>1.0866814567650322</v>
          </cell>
        </row>
        <row r="194">
          <cell r="A194">
            <v>35989</v>
          </cell>
          <cell r="B194">
            <v>84460.345167349049</v>
          </cell>
          <cell r="C194">
            <v>0.26925509353123034</v>
          </cell>
          <cell r="D194">
            <v>1.1839875837810134</v>
          </cell>
          <cell r="F194">
            <v>1195.2671183677044</v>
          </cell>
          <cell r="G194">
            <v>0.11795692571335897</v>
          </cell>
          <cell r="H194">
            <v>1.0835528223802959</v>
          </cell>
          <cell r="J194">
            <v>0.13085679669752537</v>
          </cell>
          <cell r="K194">
            <v>1.0926902309940805</v>
          </cell>
          <cell r="M194">
            <v>172</v>
          </cell>
          <cell r="O194">
            <v>1205.562396719173</v>
          </cell>
          <cell r="P194">
            <v>0.12569730173017424</v>
          </cell>
          <cell r="Q194">
            <v>1.0890355887255401</v>
          </cell>
          <cell r="S194">
            <v>0.12309044512430187</v>
          </cell>
          <cell r="T194">
            <v>1.0871890652963805</v>
          </cell>
        </row>
        <row r="195">
          <cell r="A195">
            <v>35990</v>
          </cell>
          <cell r="B195">
            <v>84386.001156556653</v>
          </cell>
          <cell r="C195">
            <v>0.26964480447469374</v>
          </cell>
          <cell r="D195">
            <v>1.1850306760534317</v>
          </cell>
          <cell r="F195">
            <v>1195.756787907771</v>
          </cell>
          <cell r="G195">
            <v>0.11812039524549273</v>
          </cell>
          <cell r="H195">
            <v>1.0839967255079059</v>
          </cell>
          <cell r="J195">
            <v>0.13106957762079469</v>
          </cell>
          <cell r="K195">
            <v>1.0932050329747873</v>
          </cell>
          <cell r="M195">
            <v>173</v>
          </cell>
          <cell r="O195">
            <v>1206.0611234580404</v>
          </cell>
          <cell r="P195">
            <v>0.12583984179120974</v>
          </cell>
          <cell r="Q195">
            <v>1.0894861097181936</v>
          </cell>
          <cell r="S195">
            <v>0.12332378101055544</v>
          </cell>
          <cell r="T195">
            <v>1.0876969109408394</v>
          </cell>
        </row>
        <row r="196">
          <cell r="A196">
            <v>35991</v>
          </cell>
          <cell r="B196">
            <v>84311.722585136173</v>
          </cell>
          <cell r="C196">
            <v>0.27003160091142808</v>
          </cell>
          <cell r="D196">
            <v>1.1860746872894472</v>
          </cell>
          <cell r="F196">
            <v>1196.2466580525852</v>
          </cell>
          <cell r="G196">
            <v>0.11828284738034237</v>
          </cell>
          <cell r="H196">
            <v>1.0844408104909666</v>
          </cell>
          <cell r="J196">
            <v>0.1312810424061277</v>
          </cell>
          <cell r="K196">
            <v>1.0937200774954856</v>
          </cell>
          <cell r="M196">
            <v>174</v>
          </cell>
          <cell r="O196">
            <v>1206.5600565141922</v>
          </cell>
          <cell r="P196">
            <v>0.12598153366131049</v>
          </cell>
          <cell r="Q196">
            <v>1.0899368170859911</v>
          </cell>
          <cell r="S196">
            <v>0.12355563335136625</v>
          </cell>
          <cell r="T196">
            <v>1.0882049938091698</v>
          </cell>
        </row>
        <row r="197">
          <cell r="A197">
            <v>35992</v>
          </cell>
          <cell r="B197">
            <v>84237.509395486326</v>
          </cell>
          <cell r="C197">
            <v>0.27041551539669473</v>
          </cell>
          <cell r="D197">
            <v>1.1871196182986659</v>
          </cell>
          <cell r="F197">
            <v>1196.7367288843293</v>
          </cell>
          <cell r="G197">
            <v>0.11844429405206386</v>
          </cell>
          <cell r="H197">
            <v>1.0848850774039791</v>
          </cell>
          <cell r="J197">
            <v>0.1314912065168985</v>
          </cell>
          <cell r="K197">
            <v>1.0942353646704439</v>
          </cell>
          <cell r="M197">
            <v>175</v>
          </cell>
          <cell r="O197">
            <v>1207.0591959729795</v>
          </cell>
          <cell r="P197">
            <v>0.12612238731074485</v>
          </cell>
          <cell r="Q197">
            <v>1.0903877109060338</v>
          </cell>
          <cell r="S197">
            <v>0.1237860195518829</v>
          </cell>
          <cell r="T197">
            <v>1.0887133140121827</v>
          </cell>
        </row>
        <row r="198">
          <cell r="A198">
            <v>35993</v>
          </cell>
          <cell r="B198">
            <v>84163.361530056529</v>
          </cell>
          <cell r="C198">
            <v>0.27079658000296658</v>
          </cell>
          <cell r="D198">
            <v>1.1881654698914073</v>
          </cell>
          <cell r="F198">
            <v>1197.2270004852196</v>
          </cell>
          <cell r="G198">
            <v>0.11860474701054509</v>
          </cell>
          <cell r="H198">
            <v>1.0853295263214755</v>
          </cell>
          <cell r="J198">
            <v>0.13170008517773885</v>
          </cell>
          <cell r="K198">
            <v>1.0947508946139843</v>
          </cell>
          <cell r="M198">
            <v>176</v>
          </cell>
          <cell r="O198">
            <v>1207.5585419197887</v>
          </cell>
          <cell r="P198">
            <v>0.12626241255584467</v>
          </cell>
          <cell r="Q198">
            <v>1.0908387912554549</v>
          </cell>
          <cell r="S198">
            <v>0.12401495674852081</v>
          </cell>
          <cell r="T198">
            <v>1.0892218716607414</v>
          </cell>
        </row>
        <row r="199">
          <cell r="A199">
            <v>35996</v>
          </cell>
          <cell r="B199">
            <v>84089.278931346824</v>
          </cell>
          <cell r="C199">
            <v>0.26884865473557351</v>
          </cell>
          <cell r="D199">
            <v>1.1892122428787051</v>
          </cell>
          <cell r="F199">
            <v>1197.7174729375058</v>
          </cell>
          <cell r="G199">
            <v>0.11785762074231507</v>
          </cell>
          <cell r="H199">
            <v>1.0857741573180182</v>
          </cell>
          <cell r="J199">
            <v>0.13090076442203855</v>
          </cell>
          <cell r="K199">
            <v>1.0952666674404836</v>
          </cell>
          <cell r="M199">
            <v>177</v>
          </cell>
          <cell r="O199">
            <v>1208.0580944400415</v>
          </cell>
          <cell r="P199">
            <v>0.12543672120653068</v>
          </cell>
          <cell r="Q199">
            <v>1.0912900582114196</v>
          </cell>
          <cell r="S199">
            <v>0.12329404607509103</v>
          </cell>
          <cell r="T199">
            <v>1.0897306668657607</v>
          </cell>
        </row>
        <row r="200">
          <cell r="A200">
            <v>35997</v>
          </cell>
          <cell r="B200">
            <v>84015.261541907908</v>
          </cell>
          <cell r="C200">
            <v>0.26922941573388326</v>
          </cell>
          <cell r="D200">
            <v>1.1902599380723071</v>
          </cell>
          <cell r="F200">
            <v>1198.2081463234715</v>
          </cell>
          <cell r="G200">
            <v>0.11801836261806865</v>
          </cell>
          <cell r="H200">
            <v>1.0862189704682002</v>
          </cell>
          <cell r="J200">
            <v>0.13110937633145855</v>
          </cell>
          <cell r="K200">
            <v>1.0957826832643711</v>
          </cell>
          <cell r="M200">
            <v>178</v>
          </cell>
          <cell r="O200">
            <v>1208.5578536191947</v>
          </cell>
          <cell r="P200">
            <v>0.12557773485325019</v>
          </cell>
          <cell r="Q200">
            <v>1.0917415118511244</v>
          </cell>
          <cell r="S200">
            <v>0.12352202245534175</v>
          </cell>
          <cell r="T200">
            <v>1.090239699738208</v>
          </cell>
        </row>
        <row r="201">
          <cell r="A201">
            <v>35998</v>
          </cell>
          <cell r="B201">
            <v>83941.309304341004</v>
          </cell>
          <cell r="C201">
            <v>0.26960740514418657</v>
          </cell>
          <cell r="D201">
            <v>1.191308556284677</v>
          </cell>
          <cell r="F201">
            <v>1198.6990207254341</v>
          </cell>
          <cell r="G201">
            <v>0.11817813524542506</v>
          </cell>
          <cell r="H201">
            <v>1.086663965846645</v>
          </cell>
          <cell r="J201">
            <v>0.13131673936381594</v>
          </cell>
          <cell r="K201">
            <v>1.0962989422001317</v>
          </cell>
          <cell r="M201">
            <v>179</v>
          </cell>
          <cell r="O201">
            <v>1209.0578195427406</v>
          </cell>
          <cell r="P201">
            <v>0.1257179348888158</v>
          </cell>
          <cell r="Q201">
            <v>1.0921931522517982</v>
          </cell>
          <cell r="S201">
            <v>0.1237485959851394</v>
          </cell>
          <cell r="T201">
            <v>1.0907489703891022</v>
          </cell>
        </row>
        <row r="202">
          <cell r="A202">
            <v>35999</v>
          </cell>
          <cell r="B202">
            <v>83867.422161297887</v>
          </cell>
          <cell r="C202">
            <v>0.26998265310206371</v>
          </cell>
          <cell r="D202">
            <v>1.192358098328993</v>
          </cell>
          <cell r="F202">
            <v>1199.1900962257446</v>
          </cell>
          <cell r="G202">
            <v>0.11833694969842479</v>
          </cell>
          <cell r="H202">
            <v>1.0871091435280071</v>
          </cell>
          <cell r="J202">
            <v>0.13152286781293879</v>
          </cell>
          <cell r="K202">
            <v>1.0968154443623022</v>
          </cell>
          <cell r="M202">
            <v>180</v>
          </cell>
          <cell r="O202">
            <v>1209.557992296207</v>
          </cell>
          <cell r="P202">
            <v>0.12585733062887797</v>
          </cell>
          <cell r="Q202">
            <v>1.0926449794907018</v>
          </cell>
          <cell r="S202">
            <v>0.1239737826966978</v>
          </cell>
          <cell r="T202">
            <v>1.0912584789295137</v>
          </cell>
        </row>
        <row r="203">
          <cell r="A203">
            <v>36000</v>
          </cell>
          <cell r="B203">
            <v>83793.600055480812</v>
          </cell>
          <cell r="C203">
            <v>0.27035518930803515</v>
          </cell>
          <cell r="D203">
            <v>1.1934085650191508</v>
          </cell>
          <cell r="F203">
            <v>1199.6813729067874</v>
          </cell>
          <cell r="G203">
            <v>0.118494816884622</v>
          </cell>
          <cell r="H203">
            <v>1.0875545035869707</v>
          </cell>
          <cell r="J203">
            <v>0.13172777575778644</v>
          </cell>
          <cell r="K203">
            <v>1.0973321898654755</v>
          </cell>
          <cell r="M203">
            <v>181</v>
          </cell>
          <cell r="O203">
            <v>1210.0583719651568</v>
          </cell>
          <cell r="P203">
            <v>0.12599593124904546</v>
          </cell>
          <cell r="Q203">
            <v>1.093096993645128</v>
          </cell>
          <cell r="S203">
            <v>0.12419759838121572</v>
          </cell>
          <cell r="T203">
            <v>1.091768225470565</v>
          </cell>
        </row>
        <row r="204">
          <cell r="A204">
            <v>36003</v>
          </cell>
          <cell r="B204">
            <v>83719.842929642458</v>
          </cell>
          <cell r="C204">
            <v>0.26846348905414485</v>
          </cell>
          <cell r="D204">
            <v>1.1944599571697627</v>
          </cell>
          <cell r="F204">
            <v>1200.1728508509811</v>
          </cell>
          <cell r="G204">
            <v>0.11776957842145185</v>
          </cell>
          <cell r="H204">
            <v>1.0880000460982515</v>
          </cell>
          <cell r="J204">
            <v>0.1309505738912525</v>
          </cell>
          <cell r="K204">
            <v>1.097849178824297</v>
          </cell>
          <cell r="M204">
            <v>182</v>
          </cell>
          <cell r="O204">
            <v>1210.5589586351887</v>
          </cell>
          <cell r="P204">
            <v>0.12519594842105797</v>
          </cell>
          <cell r="Q204">
            <v>1.0935491947924016</v>
          </cell>
          <cell r="S204">
            <v>0.12349500239566849</v>
          </cell>
          <cell r="T204">
            <v>1.0922782101234301</v>
          </cell>
        </row>
        <row r="205">
          <cell r="A205">
            <v>36004</v>
          </cell>
          <cell r="B205">
            <v>83646.150726585896</v>
          </cell>
          <cell r="C205">
            <v>0.26883569118416206</v>
          </cell>
          <cell r="D205">
            <v>1.1955122755961589</v>
          </cell>
          <cell r="F205">
            <v>1200.664530140778</v>
          </cell>
          <cell r="G205">
            <v>0.11792769484879352</v>
          </cell>
          <cell r="H205">
            <v>1.0884457711365951</v>
          </cell>
          <cell r="J205">
            <v>0.13115521513795575</v>
          </cell>
          <cell r="K205">
            <v>1.0983664113534668</v>
          </cell>
          <cell r="M205">
            <v>183</v>
          </cell>
          <cell r="O205">
            <v>1211.0597523919364</v>
          </cell>
          <cell r="P205">
            <v>0.12533544401317234</v>
          </cell>
          <cell r="Q205">
            <v>1.0940015830098793</v>
          </cell>
          <cell r="S205">
            <v>0.12371791066578137</v>
          </cell>
          <cell r="T205">
            <v>1.092788432999336</v>
          </cell>
        </row>
        <row r="206">
          <cell r="A206">
            <v>36005</v>
          </cell>
          <cell r="B206">
            <v>83572.523389164548</v>
          </cell>
          <cell r="C206">
            <v>0.26920525444322974</v>
          </cell>
          <cell r="D206">
            <v>1.1965655211143873</v>
          </cell>
          <cell r="F206">
            <v>1201.156410858664</v>
          </cell>
          <cell r="G206">
            <v>0.11808488693594149</v>
          </cell>
          <cell r="H206">
            <v>1.0888916787767782</v>
          </cell>
          <cell r="J206">
            <v>0.1313586698316824</v>
          </cell>
          <cell r="K206">
            <v>1.0988838875677387</v>
          </cell>
          <cell r="M206">
            <v>184</v>
          </cell>
          <cell r="O206">
            <v>1211.5607533210691</v>
          </cell>
          <cell r="P206">
            <v>0.12547415872687007</v>
          </cell>
          <cell r="Q206">
            <v>1.0944541583749494</v>
          </cell>
          <cell r="S206">
            <v>0.1239394904628848</v>
          </cell>
          <cell r="T206">
            <v>1.0932988942095605</v>
          </cell>
        </row>
        <row r="207">
          <cell r="A207">
            <v>36006</v>
          </cell>
          <cell r="B207">
            <v>83498.960860282124</v>
          </cell>
          <cell r="C207">
            <v>0.26957220678065319</v>
          </cell>
          <cell r="D207">
            <v>1.1976196945412156</v>
          </cell>
          <cell r="F207">
            <v>1201.6484930871591</v>
          </cell>
          <cell r="G207">
            <v>0.11824116497683429</v>
          </cell>
          <cell r="H207">
            <v>1.0893377690936081</v>
          </cell>
          <cell r="J207">
            <v>0.13156095121136524</v>
          </cell>
          <cell r="K207">
            <v>1.0994016075819204</v>
          </cell>
          <cell r="M207">
            <v>185</v>
          </cell>
          <cell r="O207">
            <v>1212.0619615082917</v>
          </cell>
          <cell r="P207">
            <v>0.12561210127724964</v>
          </cell>
          <cell r="Q207">
            <v>1.0949069209650331</v>
          </cell>
          <cell r="S207">
            <v>0.12415975658660378</v>
          </cell>
          <cell r="T207">
            <v>1.093809593865434</v>
          </cell>
        </row>
        <row r="208">
          <cell r="A208">
            <v>36007</v>
          </cell>
          <cell r="B208">
            <v>83425.463082892617</v>
          </cell>
          <cell r="C208">
            <v>0.26993657575265528</v>
          </cell>
          <cell r="D208">
            <v>1.1986747966941305</v>
          </cell>
          <cell r="F208">
            <v>1202.1407769088166</v>
          </cell>
          <cell r="G208">
            <v>0.11839653911462306</v>
          </cell>
          <cell r="H208">
            <v>1.0897840421619225</v>
          </cell>
          <cell r="J208">
            <v>0.1317620723220323</v>
          </cell>
          <cell r="K208">
            <v>1.0999195715108745</v>
          </cell>
          <cell r="M208">
            <v>186</v>
          </cell>
          <cell r="O208">
            <v>1212.5633770393445</v>
          </cell>
          <cell r="P208">
            <v>0.12574928025175797</v>
          </cell>
          <cell r="Q208">
            <v>1.0953598708575831</v>
          </cell>
          <cell r="S208">
            <v>0.12437872361978697</v>
          </cell>
          <cell r="T208">
            <v>1.0943205320783385</v>
          </cell>
        </row>
        <row r="209">
          <cell r="A209">
            <v>36010</v>
          </cell>
          <cell r="B209">
            <v>83352.030000000203</v>
          </cell>
          <cell r="C209">
            <v>0.26809796893637694</v>
          </cell>
          <cell r="D209">
            <v>1.1997308283913393</v>
          </cell>
          <cell r="F209">
            <v>1202.6332624062243</v>
          </cell>
          <cell r="G209">
            <v>0.11769195398685653</v>
          </cell>
          <cell r="H209">
            <v>1.09023049805659</v>
          </cell>
          <cell r="J209">
            <v>0.13100579930806541</v>
          </cell>
          <cell r="K209">
            <v>1.1004377794695168</v>
          </cell>
          <cell r="M209">
            <v>187</v>
          </cell>
          <cell r="O209">
            <v>1213.0650000000028</v>
          </cell>
          <cell r="P209">
            <v>0.12497348886532679</v>
          </cell>
          <cell r="Q209">
            <v>1.0958130081300839</v>
          </cell>
          <cell r="S209">
            <v>0.12369353342570745</v>
          </cell>
          <cell r="T209">
            <v>1.094831708959709</v>
          </cell>
        </row>
        <row r="210">
          <cell r="A210">
            <v>36011</v>
          </cell>
          <cell r="B210">
            <v>83278.660620263734</v>
          </cell>
          <cell r="C210">
            <v>0.26846199760047362</v>
          </cell>
          <cell r="D210">
            <v>1.2007878039247375</v>
          </cell>
          <cell r="F210">
            <v>1203.1515131038643</v>
          </cell>
          <cell r="G210">
            <v>0.11787766055226431</v>
          </cell>
          <cell r="H210">
            <v>1.0907003110360478</v>
          </cell>
          <cell r="J210">
            <v>0.1311762695310644</v>
          </cell>
          <cell r="K210">
            <v>1.1009328518336245</v>
          </cell>
          <cell r="M210">
            <v>188</v>
          </cell>
          <cell r="O210">
            <v>1213.5925564917786</v>
          </cell>
          <cell r="P210">
            <v>0.12514168235951817</v>
          </cell>
          <cell r="Q210">
            <v>1.0962895722599626</v>
          </cell>
          <cell r="S210">
            <v>0.12388148132327774</v>
          </cell>
          <cell r="T210">
            <v>1.0953199175737443</v>
          </cell>
        </row>
        <row r="211">
          <cell r="A211">
            <v>36012</v>
          </cell>
          <cell r="B211">
            <v>83205.355822828176</v>
          </cell>
          <cell r="C211">
            <v>0.26882351072874489</v>
          </cell>
          <cell r="D211">
            <v>1.2018457106647462</v>
          </cell>
          <cell r="F211">
            <v>1203.6699871312542</v>
          </cell>
          <cell r="G211">
            <v>0.11806229327308297</v>
          </cell>
          <cell r="H211">
            <v>1.0911703264719919</v>
          </cell>
          <cell r="J211">
            <v>0.13134580177237606</v>
          </cell>
          <cell r="K211">
            <v>1.1014281469242237</v>
          </cell>
          <cell r="M211">
            <v>189</v>
          </cell>
          <cell r="O211">
            <v>1214.1203424154908</v>
          </cell>
          <cell r="P211">
            <v>0.12530893421710335</v>
          </cell>
          <cell r="Q211">
            <v>1.0967663436454298</v>
          </cell>
          <cell r="S211">
            <v>0.12406835899466634</v>
          </cell>
          <cell r="T211">
            <v>1.0958083438903257</v>
          </cell>
        </row>
        <row r="212">
          <cell r="A212">
            <v>36013</v>
          </cell>
          <cell r="B212">
            <v>83132.11555084592</v>
          </cell>
          <cell r="C212">
            <v>0.26918253429142536</v>
          </cell>
          <cell r="D212">
            <v>1.2029045494317683</v>
          </cell>
          <cell r="F212">
            <v>1204.1886845846334</v>
          </cell>
          <cell r="G212">
            <v>0.11824586380860205</v>
          </cell>
          <cell r="H212">
            <v>1.0916405444516666</v>
          </cell>
          <cell r="J212">
            <v>0.13151440624711749</v>
          </cell>
          <cell r="K212">
            <v>1.101923664841516</v>
          </cell>
          <cell r="M212">
            <v>190</v>
          </cell>
          <cell r="O212">
            <v>1214.6483578709183</v>
          </cell>
          <cell r="P212">
            <v>0.12547525467950973</v>
          </cell>
          <cell r="Q212">
            <v>1.09724332237662</v>
          </cell>
          <cell r="S212">
            <v>0.12425417807294405</v>
          </cell>
          <cell r="T212">
            <v>1.0962969880065316</v>
          </cell>
        </row>
        <row r="213">
          <cell r="A213">
            <v>36014</v>
          </cell>
          <cell r="B213">
            <v>83058.939747519398</v>
          </cell>
          <cell r="C213">
            <v>0.26953909390269426</v>
          </cell>
          <cell r="D213">
            <v>1.2039643210469293</v>
          </cell>
          <cell r="F213">
            <v>1204.7076055602829</v>
          </cell>
          <cell r="G213">
            <v>0.1184283836515982</v>
          </cell>
          <cell r="H213">
            <v>1.0921109650623542</v>
          </cell>
          <cell r="J213">
            <v>0.13168209302453332</v>
          </cell>
          <cell r="K213">
            <v>1.1024194056857481</v>
          </cell>
          <cell r="M213">
            <v>191</v>
          </cell>
          <cell r="O213">
            <v>1215.1766029578835</v>
          </cell>
          <cell r="P213">
            <v>0.12564065384190864</v>
          </cell>
          <cell r="Q213">
            <v>1.0977205085437067</v>
          </cell>
          <cell r="S213">
            <v>0.12443895002505033</v>
          </cell>
          <cell r="T213">
            <v>1.0967858500194836</v>
          </cell>
        </row>
        <row r="214">
          <cell r="A214">
            <v>36017</v>
          </cell>
          <cell r="B214">
            <v>82985.828356101047</v>
          </cell>
          <cell r="C214">
            <v>0.26775071920014937</v>
          </cell>
          <cell r="D214">
            <v>1.2050250263320783</v>
          </cell>
          <cell r="F214">
            <v>1205.226750154525</v>
          </cell>
          <cell r="G214">
            <v>0.11777163187595319</v>
          </cell>
          <cell r="H214">
            <v>1.0925815883913743</v>
          </cell>
          <cell r="J214">
            <v>0.13091707788196583</v>
          </cell>
          <cell r="K214">
            <v>1.102915369557212</v>
          </cell>
          <cell r="M214">
            <v>192</v>
          </cell>
          <cell r="O214">
            <v>1215.7050777762522</v>
          </cell>
          <cell r="P214">
            <v>0.12491605938263343</v>
          </cell>
          <cell r="Q214">
            <v>1.0981979022369035</v>
          </cell>
          <cell r="S214">
            <v>0.12374196045754264</v>
          </cell>
          <cell r="T214">
            <v>1.097274930026346</v>
          </cell>
        </row>
        <row r="215">
          <cell r="A215">
            <v>36018</v>
          </cell>
          <cell r="B215">
            <v>82912.781319893242</v>
          </cell>
          <cell r="C215">
            <v>0.26810689973007462</v>
          </cell>
          <cell r="D215">
            <v>1.2060866661097887</v>
          </cell>
          <cell r="F215">
            <v>1205.7461184637239</v>
          </cell>
          <cell r="G215">
            <v>0.11795376489222005</v>
          </cell>
          <cell r="H215">
            <v>1.0930524145260847</v>
          </cell>
          <cell r="J215">
            <v>0.13108507169101422</v>
          </cell>
          <cell r="K215">
            <v>1.1034115565562446</v>
          </cell>
          <cell r="M215">
            <v>193</v>
          </cell>
          <cell r="O215">
            <v>1216.2337824259334</v>
          </cell>
          <cell r="P215">
            <v>0.12508162421382499</v>
          </cell>
          <cell r="Q215">
            <v>1.0986755035464619</v>
          </cell>
          <cell r="S215">
            <v>0.12392648635478148</v>
          </cell>
          <cell r="T215">
            <v>1.0977642281243276</v>
          </cell>
        </row>
        <row r="216">
          <cell r="A216">
            <v>36019</v>
          </cell>
          <cell r="B216">
            <v>82839.798582248273</v>
          </cell>
          <cell r="C216">
            <v>0.26846067976712917</v>
          </cell>
          <cell r="D216">
            <v>1.2071492412033578</v>
          </cell>
          <cell r="F216">
            <v>1206.2657105842848</v>
          </cell>
          <cell r="G216">
            <v>0.11813487606805879</v>
          </cell>
          <cell r="H216">
            <v>1.0935234435538799</v>
          </cell>
          <cell r="J216">
            <v>0.13125216856828814</v>
          </cell>
          <cell r="K216">
            <v>1.1039079667832281</v>
          </cell>
          <cell r="M216">
            <v>194</v>
          </cell>
          <cell r="O216">
            <v>1216.7627170068799</v>
          </cell>
          <cell r="P216">
            <v>0.12524628955285111</v>
          </cell>
          <cell r="Q216">
            <v>1.0991533125626738</v>
          </cell>
          <cell r="S216">
            <v>0.12410999293980481</v>
          </cell>
          <cell r="T216">
            <v>1.0982537444106788</v>
          </cell>
        </row>
        <row r="217">
          <cell r="A217">
            <v>36020</v>
          </cell>
          <cell r="B217">
            <v>82766.880086568286</v>
          </cell>
          <cell r="C217">
            <v>0.26881208348351282</v>
          </cell>
          <cell r="D217">
            <v>1.2082127524368091</v>
          </cell>
          <cell r="F217">
            <v>1206.7855266126548</v>
          </cell>
          <cell r="G217">
            <v>0.11831497623213076</v>
          </cell>
          <cell r="H217">
            <v>1.0939946755621928</v>
          </cell>
          <cell r="J217">
            <v>0.13141837804857498</v>
          </cell>
          <cell r="K217">
            <v>1.1044046003385901</v>
          </cell>
          <cell r="M217">
            <v>195</v>
          </cell>
          <cell r="O217">
            <v>1217.2918816190875</v>
          </cell>
          <cell r="P217">
            <v>0.12541006494864693</v>
          </cell>
          <cell r="Q217">
            <v>1.0996313293758695</v>
          </cell>
          <cell r="S217">
            <v>0.12429249102716919</v>
          </cell>
          <cell r="T217">
            <v>1.0987434789826955</v>
          </cell>
        </row>
        <row r="218">
          <cell r="A218">
            <v>36021</v>
          </cell>
          <cell r="B218">
            <v>82694.02577630525</v>
          </cell>
          <cell r="C218">
            <v>0.26916113472815772</v>
          </cell>
          <cell r="D218">
            <v>1.2092772006348917</v>
          </cell>
          <cell r="F218">
            <v>1207.3055666453226</v>
          </cell>
          <cell r="G218">
            <v>0.11849407606222254</v>
          </cell>
          <cell r="H218">
            <v>1.0944661106384941</v>
          </cell>
          <cell r="J218">
            <v>0.13158370953382881</v>
          </cell>
          <cell r="K218">
            <v>1.1049014573228024</v>
          </cell>
          <cell r="M218">
            <v>196</v>
          </cell>
          <cell r="O218">
            <v>1217.8212763625959</v>
          </cell>
          <cell r="P218">
            <v>0.12557295981711092</v>
          </cell>
          <cell r="Q218">
            <v>1.100109554076419</v>
          </cell>
          <cell r="S218">
            <v>0.12447399128075812</v>
          </cell>
          <cell r="T218">
            <v>1.0992334319377155</v>
          </cell>
        </row>
        <row r="219">
          <cell r="A219">
            <v>36024</v>
          </cell>
          <cell r="B219">
            <v>82621.235594960905</v>
          </cell>
          <cell r="C219">
            <v>0.26742032155888551</v>
          </cell>
          <cell r="D219">
            <v>1.2103425866230815</v>
          </cell>
          <cell r="F219">
            <v>1207.8258307788183</v>
          </cell>
          <cell r="G219">
            <v>0.11785375721829276</v>
          </cell>
          <cell r="H219">
            <v>1.0949377488702914</v>
          </cell>
          <cell r="J219">
            <v>0.13083956421068302</v>
          </cell>
          <cell r="K219">
            <v>1.1053985378363835</v>
          </cell>
          <cell r="M219">
            <v>197</v>
          </cell>
          <cell r="O219">
            <v>1218.3509013374883</v>
          </cell>
          <cell r="P219">
            <v>0.12486784562656375</v>
          </cell>
          <cell r="Q219">
            <v>1.1005879867547319</v>
          </cell>
          <cell r="S219">
            <v>0.12379481798042501</v>
          </cell>
          <cell r="T219">
            <v>1.0997236033731201</v>
          </cell>
        </row>
        <row r="220">
          <cell r="A220">
            <v>36025</v>
          </cell>
          <cell r="B220">
            <v>82548.509486086739</v>
          </cell>
          <cell r="C220">
            <v>0.26776897795513643</v>
          </cell>
          <cell r="D220">
            <v>1.2114089112275812</v>
          </cell>
          <cell r="F220">
            <v>1208.3463191097135</v>
          </cell>
          <cell r="G220">
            <v>0.11803248290119255</v>
          </cell>
          <cell r="H220">
            <v>1.0954095903451306</v>
          </cell>
          <cell r="J220">
            <v>0.13100516533595394</v>
          </cell>
          <cell r="K220">
            <v>1.1058958419798961</v>
          </cell>
          <cell r="M220">
            <v>198</v>
          </cell>
          <cell r="O220">
            <v>1218.8807566438909</v>
          </cell>
          <cell r="P220">
            <v>0.12503087938299759</v>
          </cell>
          <cell r="Q220">
            <v>1.1010666275012564</v>
          </cell>
          <cell r="S220">
            <v>0.12397607429237301</v>
          </cell>
          <cell r="T220">
            <v>1.1002139933863349</v>
          </cell>
        </row>
        <row r="221">
          <cell r="A221">
            <v>36026</v>
          </cell>
          <cell r="B221">
            <v>82475.847393283912</v>
          </cell>
          <cell r="C221">
            <v>0.26811534122303504</v>
          </cell>
          <cell r="D221">
            <v>1.2124761752753219</v>
          </cell>
          <cell r="F221">
            <v>1208.8670317346216</v>
          </cell>
          <cell r="G221">
            <v>0.11821023511717232</v>
          </cell>
          <cell r="H221">
            <v>1.0958816351505953</v>
          </cell>
          <cell r="J221">
            <v>0.1311699080391141</v>
          </cell>
          <cell r="K221">
            <v>1.1063933698539481</v>
          </cell>
          <cell r="M221">
            <v>199</v>
          </cell>
          <cell r="O221">
            <v>1219.4108423819741</v>
          </cell>
          <cell r="P221">
            <v>0.12519305310388032</v>
          </cell>
          <cell r="Q221">
            <v>1.1015454764064807</v>
          </cell>
          <cell r="S221">
            <v>0.12415635872239029</v>
          </cell>
          <cell r="T221">
            <v>1.1007046020748277</v>
          </cell>
        </row>
        <row r="222">
          <cell r="A222">
            <v>36027</v>
          </cell>
          <cell r="B222">
            <v>82403.249260203229</v>
          </cell>
          <cell r="C222">
            <v>0.26845943389863969</v>
          </cell>
          <cell r="D222">
            <v>1.2135443795939629</v>
          </cell>
          <cell r="F222">
            <v>1209.3879687501978</v>
          </cell>
          <cell r="G222">
            <v>0.118387023941128</v>
          </cell>
          <cell r="H222">
            <v>1.0963538833743069</v>
          </cell>
          <cell r="J222">
            <v>0.13133380123313762</v>
          </cell>
          <cell r="K222">
            <v>1.1068911215591926</v>
          </cell>
          <cell r="M222">
            <v>200</v>
          </cell>
          <cell r="O222">
            <v>1219.9411586519516</v>
          </cell>
          <cell r="P222">
            <v>0.12535437570626429</v>
          </cell>
          <cell r="Q222">
            <v>1.1020245335609318</v>
          </cell>
          <cell r="S222">
            <v>0.12433568134129712</v>
          </cell>
          <cell r="T222">
            <v>1.1011954295361113</v>
          </cell>
        </row>
        <row r="223">
          <cell r="A223">
            <v>36028</v>
          </cell>
          <cell r="B223">
            <v>82330.715030545107</v>
          </cell>
          <cell r="C223">
            <v>0.26880127822384492</v>
          </cell>
          <cell r="D223">
            <v>1.2146135250118926</v>
          </cell>
          <cell r="F223">
            <v>1209.9091302531388</v>
          </cell>
          <cell r="G223">
            <v>0.11856285931092764</v>
          </cell>
          <cell r="H223">
            <v>1.0968263351039242</v>
          </cell>
          <cell r="J223">
            <v>0.13149685370979028</v>
          </cell>
          <cell r="K223">
            <v>1.1073890971963287</v>
          </cell>
          <cell r="M223">
            <v>201</v>
          </cell>
          <cell r="O223">
            <v>1220.4717055540807</v>
          </cell>
          <cell r="P223">
            <v>0.12551485598593065</v>
          </cell>
          <cell r="Q223">
            <v>1.1025037990551767</v>
          </cell>
          <cell r="S223">
            <v>0.124514052082947</v>
          </cell>
          <cell r="T223">
            <v>1.10168647586774</v>
          </cell>
        </row>
        <row r="224">
          <cell r="A224">
            <v>36031</v>
          </cell>
          <cell r="B224">
            <v>82258.24464805951</v>
          </cell>
          <cell r="C224">
            <v>0.26710557833211568</v>
          </cell>
          <cell r="D224">
            <v>1.2156836123582297</v>
          </cell>
          <cell r="F224">
            <v>1210.4305163401827</v>
          </cell>
          <cell r="G224">
            <v>0.11793817021472021</v>
          </cell>
          <cell r="H224">
            <v>1.0972989904271442</v>
          </cell>
          <cell r="J224">
            <v>0.1307724810498187</v>
          </cell>
          <cell r="K224">
            <v>1.1078872968661004</v>
          </cell>
          <cell r="M224">
            <v>202</v>
          </cell>
          <cell r="O224">
            <v>1221.0024831886622</v>
          </cell>
          <cell r="P224">
            <v>0.1248282096725106</v>
          </cell>
          <cell r="Q224">
            <v>1.1029832729798212</v>
          </cell>
          <cell r="S224">
            <v>0.1238518074755315</v>
          </cell>
          <cell r="T224">
            <v>1.1021777411673135</v>
          </cell>
        </row>
        <row r="225">
          <cell r="A225">
            <v>36032</v>
          </cell>
          <cell r="B225">
            <v>82185.838056545923</v>
          </cell>
          <cell r="C225">
            <v>0.26744701550235117</v>
          </cell>
          <cell r="D225">
            <v>1.2167546424628228</v>
          </cell>
          <cell r="F225">
            <v>1210.9521271081096</v>
          </cell>
          <cell r="G225">
            <v>0.11811364360876661</v>
          </cell>
          <cell r="H225">
            <v>1.0977718494317013</v>
          </cell>
          <cell r="J225">
            <v>0.13093576993606304</v>
          </cell>
          <cell r="K225">
            <v>1.1083857206692966</v>
          </cell>
          <cell r="M225">
            <v>203</v>
          </cell>
          <cell r="O225">
            <v>1221.5334916560407</v>
          </cell>
          <cell r="P225">
            <v>0.12498880521202682</v>
          </cell>
          <cell r="Q225">
            <v>1.1034629554255111</v>
          </cell>
          <cell r="S225">
            <v>0.12402993688486758</v>
          </cell>
          <cell r="T225">
            <v>1.1026692255324737</v>
          </cell>
        </row>
        <row r="226">
          <cell r="A226">
            <v>36033</v>
          </cell>
          <cell r="B226">
            <v>82113.495199853278</v>
          </cell>
          <cell r="C226">
            <v>0.26778625989524074</v>
          </cell>
          <cell r="D226">
            <v>1.2178266161562525</v>
          </cell>
          <cell r="F226">
            <v>1211.4739626537414</v>
          </cell>
          <cell r="G226">
            <v>0.11828818860846999</v>
          </cell>
          <cell r="H226">
            <v>1.0982449122053681</v>
          </cell>
          <cell r="J226">
            <v>0.13109823657000322</v>
          </cell>
          <cell r="K226">
            <v>1.1088843687067527</v>
          </cell>
          <cell r="M226">
            <v>204</v>
          </cell>
          <cell r="O226">
            <v>1222.0647310566042</v>
          </cell>
          <cell r="P226">
            <v>0.12514857770520074</v>
          </cell>
          <cell r="Q226">
            <v>1.1039428464829306</v>
          </cell>
          <cell r="S226">
            <v>0.12420713866865113</v>
          </cell>
          <cell r="T226">
            <v>1.1031609290609075</v>
          </cell>
        </row>
        <row r="227">
          <cell r="A227">
            <v>36034</v>
          </cell>
          <cell r="B227">
            <v>82041.216021879969</v>
          </cell>
          <cell r="C227">
            <v>0.26812333255481491</v>
          </cell>
          <cell r="D227">
            <v>1.2188995342698299</v>
          </cell>
          <cell r="F227">
            <v>1211.9960230739414</v>
          </cell>
          <cell r="G227">
            <v>0.11846181460314549</v>
          </cell>
          <cell r="H227">
            <v>1.0987181788359546</v>
          </cell>
          <cell r="J227">
            <v>0.1312598892952174</v>
          </cell>
          <cell r="K227">
            <v>1.1093832410793478</v>
          </cell>
          <cell r="M227">
            <v>205</v>
          </cell>
          <cell r="O227">
            <v>1222.5962014907846</v>
          </cell>
          <cell r="P227">
            <v>0.12530753549136547</v>
          </cell>
          <cell r="Q227">
            <v>1.1044229462428046</v>
          </cell>
          <cell r="S227">
            <v>0.12438342222041215</v>
          </cell>
          <cell r="T227">
            <v>1.1036528518503435</v>
          </cell>
        </row>
        <row r="228">
          <cell r="A228">
            <v>36035</v>
          </cell>
          <cell r="B228">
            <v>81969.000466573751</v>
          </cell>
          <cell r="C228">
            <v>0.26845825425684522</v>
          </cell>
          <cell r="D228">
            <v>1.2199733976355993</v>
          </cell>
          <cell r="F228">
            <v>1212.5183084656146</v>
          </cell>
          <cell r="G228">
            <v>0.11863453085737924</v>
          </cell>
          <cell r="H228">
            <v>1.0991916494113088</v>
          </cell>
          <cell r="J228">
            <v>0.13142073634446172</v>
          </cell>
          <cell r="K228">
            <v>1.1098823378880083</v>
          </cell>
          <cell r="M228">
            <v>206</v>
          </cell>
          <cell r="O228">
            <v>1223.1279030590574</v>
          </cell>
          <cell r="P228">
            <v>0.12546568679907896</v>
          </cell>
          <cell r="Q228">
            <v>1.1049032547958966</v>
          </cell>
          <cell r="S228">
            <v>0.1245587968089033</v>
          </cell>
          <cell r="T228">
            <v>1.1041449939985553</v>
          </cell>
        </row>
        <row r="229">
          <cell r="A229">
            <v>36038</v>
          </cell>
          <cell r="B229">
            <v>81896.848477931708</v>
          </cell>
          <cell r="C229">
            <v>0.2668054027044291</v>
          </cell>
          <cell r="D229">
            <v>1.221048207086338</v>
          </cell>
          <cell r="F229">
            <v>1213.0408189257082</v>
          </cell>
          <cell r="G229">
            <v>0.11802472581234888</v>
          </cell>
          <cell r="H229">
            <v>1.0996653240193168</v>
          </cell>
          <cell r="J229">
            <v>0.1307151227767549</v>
          </cell>
          <cell r="K229">
            <v>1.1103816592337041</v>
          </cell>
          <cell r="M229">
            <v>207</v>
          </cell>
          <cell r="O229">
            <v>1223.6598358619417</v>
          </cell>
          <cell r="P229">
            <v>0.12479657238119576</v>
          </cell>
          <cell r="Q229">
            <v>1.1053837722330098</v>
          </cell>
          <cell r="S229">
            <v>0.12391265795134654</v>
          </cell>
          <cell r="T229">
            <v>1.1046373556033593</v>
          </cell>
        </row>
        <row r="230">
          <cell r="A230">
            <v>36039</v>
          </cell>
          <cell r="B230">
            <v>81824.760000000257</v>
          </cell>
          <cell r="C230">
            <v>0.2671399078761767</v>
          </cell>
          <cell r="D230">
            <v>1.2221239634555565</v>
          </cell>
          <cell r="F230">
            <v>1213.5635545512109</v>
          </cell>
          <cell r="G230">
            <v>0.11819709176801574</v>
          </cell>
          <cell r="H230">
            <v>1.1001392027479022</v>
          </cell>
          <cell r="J230">
            <v>0.13087617665010745</v>
          </cell>
          <cell r="K230">
            <v>1.1108812052174522</v>
          </cell>
          <cell r="M230">
            <v>208</v>
          </cell>
          <cell r="O230">
            <v>1224.1920000000005</v>
          </cell>
          <cell r="P230">
            <v>0.12495481807277133</v>
          </cell>
          <cell r="Q230">
            <v>1.1058644986449868</v>
          </cell>
          <cell r="S230">
            <v>0.12408779421161253</v>
          </cell>
          <cell r="T230">
            <v>1.1051299367626162</v>
          </cell>
        </row>
        <row r="231">
          <cell r="A231">
            <v>36040</v>
          </cell>
          <cell r="B231">
            <v>81752.735734615067</v>
          </cell>
          <cell r="C231">
            <v>0.26747230038202097</v>
          </cell>
          <cell r="D231">
            <v>1.2232006562400435</v>
          </cell>
          <cell r="F231">
            <v>1214.0733507473776</v>
          </cell>
          <cell r="G231">
            <v>0.11835453107806086</v>
          </cell>
          <cell r="H231">
            <v>1.1006013514163517</v>
          </cell>
          <cell r="J231">
            <v>0.1310506079949412</v>
          </cell>
          <cell r="K231">
            <v>1.1113930167957</v>
          </cell>
          <cell r="M231">
            <v>209</v>
          </cell>
          <cell r="O231">
            <v>1224.7111260244844</v>
          </cell>
          <cell r="P231">
            <v>0.12509817314892863</v>
          </cell>
          <cell r="Q231">
            <v>1.1063334471765893</v>
          </cell>
          <cell r="S231">
            <v>0.12427612537899989</v>
          </cell>
          <cell r="T231">
            <v>1.1056347065721499</v>
          </cell>
        </row>
        <row r="232">
          <cell r="A232">
            <v>36041</v>
          </cell>
          <cell r="B232">
            <v>81680.774866846987</v>
          </cell>
          <cell r="C232">
            <v>0.26780261380638226</v>
          </cell>
          <cell r="D232">
            <v>1.224278297592259</v>
          </cell>
          <cell r="F232">
            <v>1214.5833610997463</v>
          </cell>
          <cell r="G232">
            <v>0.11851117238126586</v>
          </cell>
          <cell r="H232">
            <v>1.1010636942251351</v>
          </cell>
          <cell r="J232">
            <v>0.13122417949296342</v>
          </cell>
          <cell r="K232">
            <v>1.1119050641787216</v>
          </cell>
          <cell r="M232">
            <v>210</v>
          </cell>
          <cell r="O232">
            <v>1225.2304721875</v>
          </cell>
          <cell r="P232">
            <v>0.1252408275072166</v>
          </cell>
          <cell r="Q232">
            <v>1.1068025945686542</v>
          </cell>
          <cell r="S232">
            <v>0.12446349999018617</v>
          </cell>
          <cell r="T232">
            <v>1.1061397069360754</v>
          </cell>
        </row>
        <row r="233">
          <cell r="A233">
            <v>36042</v>
          </cell>
          <cell r="B233">
            <v>81608.877340891791</v>
          </cell>
          <cell r="C233">
            <v>0.26813086758400195</v>
          </cell>
          <cell r="D233">
            <v>1.2253568883478925</v>
          </cell>
          <cell r="F233">
            <v>1215.0935856982801</v>
          </cell>
          <cell r="G233">
            <v>0.11866702354574786</v>
          </cell>
          <cell r="H233">
            <v>1.1015262312558065</v>
          </cell>
          <cell r="J233">
            <v>0.13139689964628931</v>
          </cell>
          <cell r="K233">
            <v>1.1124173474751586</v>
          </cell>
          <cell r="M233">
            <v>211</v>
          </cell>
          <cell r="O233">
            <v>1225.7500385823982</v>
          </cell>
          <cell r="P233">
            <v>0.12538278807137385</v>
          </cell>
          <cell r="Q233">
            <v>1.1072719409055087</v>
          </cell>
          <cell r="S233">
            <v>0.12464992748536272</v>
          </cell>
          <cell r="T233">
            <v>1.1066449379596992</v>
          </cell>
        </row>
        <row r="234">
          <cell r="A234">
            <v>36046</v>
          </cell>
          <cell r="B234">
            <v>81537.043100994386</v>
          </cell>
          <cell r="C234">
            <v>0.26556000299749982</v>
          </cell>
          <cell r="D234">
            <v>1.2264364293433698</v>
          </cell>
          <cell r="F234">
            <v>1215.6040246329799</v>
          </cell>
          <cell r="G234">
            <v>0.11767957221917941</v>
          </cell>
          <cell r="H234">
            <v>1.1019889625899555</v>
          </cell>
          <cell r="J234">
            <v>0.13030369245427229</v>
          </cell>
          <cell r="K234">
            <v>1.1129298667937026</v>
          </cell>
          <cell r="M234">
            <v>212</v>
          </cell>
          <cell r="O234">
            <v>1226.2698253025699</v>
          </cell>
          <cell r="P234">
            <v>0.12431709954405876</v>
          </cell>
          <cell r="Q234">
            <v>1.1077414862715176</v>
          </cell>
          <cell r="S234">
            <v>0.12363507663274055</v>
          </cell>
          <cell r="T234">
            <v>1.1071503997483751</v>
          </cell>
        </row>
        <row r="235">
          <cell r="A235">
            <v>36047</v>
          </cell>
          <cell r="B235">
            <v>81465.272091448758</v>
          </cell>
          <cell r="C235">
            <v>0.26588960146070573</v>
          </cell>
          <cell r="D235">
            <v>1.2275169214158532</v>
          </cell>
          <cell r="F235">
            <v>1216.1146779938845</v>
          </cell>
          <cell r="G235">
            <v>0.1178360376719295</v>
          </cell>
          <cell r="H235">
            <v>1.1024518883092054</v>
          </cell>
          <cell r="J235">
            <v>0.13047713740419858</v>
          </cell>
          <cell r="K235">
            <v>1.1134426222430949</v>
          </cell>
          <cell r="M235">
            <v>213</v>
          </cell>
          <cell r="O235">
            <v>1226.7898324414452</v>
          </cell>
          <cell r="P235">
            <v>0.12446020150283919</v>
          </cell>
          <cell r="Q235">
            <v>1.1082112307510796</v>
          </cell>
          <cell r="S235">
            <v>0.12382170372748225</v>
          </cell>
          <cell r="T235">
            <v>1.1076560924075054</v>
          </cell>
        </row>
        <row r="236">
          <cell r="A236">
            <v>36048</v>
          </cell>
          <cell r="B236">
            <v>81393.564256597907</v>
          </cell>
          <cell r="C236">
            <v>0.26621718559179963</v>
          </cell>
          <cell r="D236">
            <v>1.2285983654032429</v>
          </cell>
          <cell r="F236">
            <v>1216.6255458710705</v>
          </cell>
          <cell r="G236">
            <v>0.11799172948495867</v>
          </cell>
          <cell r="H236">
            <v>1.102915008495214</v>
          </cell>
          <cell r="J236">
            <v>0.13064974845721536</v>
          </cell>
          <cell r="K236">
            <v>1.1139556139321267</v>
          </cell>
          <cell r="M236">
            <v>214</v>
          </cell>
          <cell r="O236">
            <v>1227.310060092494</v>
          </cell>
          <cell r="P236">
            <v>0.12460262036403517</v>
          </cell>
          <cell r="Q236">
            <v>1.1086811744286307</v>
          </cell>
          <cell r="S236">
            <v>0.12400740692775343</v>
          </cell>
          <cell r="T236">
            <v>1.1081620160425405</v>
          </cell>
        </row>
        <row r="237">
          <cell r="A237">
            <v>36049</v>
          </cell>
          <cell r="B237">
            <v>81321.919540833842</v>
          </cell>
          <cell r="C237">
            <v>0.26654277378946545</v>
          </cell>
          <cell r="D237">
            <v>1.229680762144177</v>
          </cell>
          <cell r="F237">
            <v>1217.1366283546522</v>
          </cell>
          <cell r="G237">
            <v>0.11814665511962628</v>
          </cell>
          <cell r="H237">
            <v>1.103378323229673</v>
          </cell>
          <cell r="J237">
            <v>0.13082153367958885</v>
          </cell>
          <cell r="K237">
            <v>1.1144688419696402</v>
          </cell>
          <cell r="M237">
            <v>215</v>
          </cell>
          <cell r="O237">
            <v>1227.8305083492257</v>
          </cell>
          <cell r="P237">
            <v>0.12474436272987559</v>
          </cell>
          <cell r="Q237">
            <v>1.1091513173886411</v>
          </cell>
          <cell r="S237">
            <v>0.12419219515311929</v>
          </cell>
          <cell r="T237">
            <v>1.1086681707589794</v>
          </cell>
        </row>
        <row r="238">
          <cell r="A238">
            <v>36052</v>
          </cell>
          <cell r="B238">
            <v>81250.337888597511</v>
          </cell>
          <cell r="C238">
            <v>0.26498305135634603</v>
          </cell>
          <cell r="D238">
            <v>1.2307641124780329</v>
          </cell>
          <cell r="F238">
            <v>1217.6479255347822</v>
          </cell>
          <cell r="G238">
            <v>0.117556791616199</v>
          </cell>
          <cell r="H238">
            <v>1.1038418325943091</v>
          </cell>
          <cell r="J238">
            <v>0.13016864882776619</v>
          </cell>
          <cell r="K238">
            <v>1.1149823064645268</v>
          </cell>
          <cell r="M238">
            <v>216</v>
          </cell>
          <cell r="O238">
            <v>1228.3511773051898</v>
          </cell>
          <cell r="P238">
            <v>0.12409999213088892</v>
          </cell>
          <cell r="Q238">
            <v>1.1096216597156185</v>
          </cell>
          <cell r="S238">
            <v>0.12359383773098324</v>
          </cell>
          <cell r="T238">
            <v>1.1091745566623685</v>
          </cell>
        </row>
        <row r="239">
          <cell r="A239">
            <v>36053</v>
          </cell>
          <cell r="B239">
            <v>81178.81924437877</v>
          </cell>
          <cell r="C239">
            <v>0.26530811092735718</v>
          </cell>
          <cell r="D239">
            <v>1.2318484172449269</v>
          </cell>
          <cell r="F239">
            <v>1218.1594375016502</v>
          </cell>
          <cell r="G239">
            <v>0.1177115774342245</v>
          </cell>
          <cell r="H239">
            <v>1.1043055366708823</v>
          </cell>
          <cell r="J239">
            <v>0.13034032197260975</v>
          </cell>
          <cell r="K239">
            <v>1.1154960075257292</v>
          </cell>
          <cell r="M239">
            <v>217</v>
          </cell>
          <cell r="O239">
            <v>1228.8720670539749</v>
          </cell>
          <cell r="P239">
            <v>0.12424198287736042</v>
          </cell>
          <cell r="Q239">
            <v>1.1100922014941055</v>
          </cell>
          <cell r="S239">
            <v>0.12377812723821029</v>
          </cell>
          <cell r="T239">
            <v>1.109681173858303</v>
          </cell>
        </row>
        <row r="240">
          <cell r="A240">
            <v>36054</v>
          </cell>
          <cell r="B240">
            <v>81107.363552716328</v>
          </cell>
          <cell r="C240">
            <v>0.26563122162430064</v>
          </cell>
          <cell r="D240">
            <v>1.232933677285716</v>
          </cell>
          <cell r="F240">
            <v>1218.6711643454846</v>
          </cell>
          <cell r="G240">
            <v>0.11786561498383664</v>
          </cell>
          <cell r="H240">
            <v>1.1047694355411881</v>
          </cell>
          <cell r="J240">
            <v>0.13051118842001883</v>
          </cell>
          <cell r="K240">
            <v>1.116009945262239</v>
          </cell>
          <cell r="M240">
            <v>218</v>
          </cell>
          <cell r="O240">
            <v>1229.3931776892096</v>
          </cell>
          <cell r="P240">
            <v>0.12438331065976582</v>
          </cell>
          <cell r="Q240">
            <v>1.1105629428086807</v>
          </cell>
          <cell r="S240">
            <v>0.12396152525897934</v>
          </cell>
          <cell r="T240">
            <v>1.1101880224524261</v>
          </cell>
        </row>
        <row r="241">
          <cell r="A241">
            <v>36055</v>
          </cell>
          <cell r="B241">
            <v>81035.970758197727</v>
          </cell>
          <cell r="C241">
            <v>0.26595240091088201</v>
          </cell>
          <cell r="D241">
            <v>1.2340198934419977</v>
          </cell>
          <cell r="F241">
            <v>1219.1831061565513</v>
          </cell>
          <cell r="G241">
            <v>0.1180189113499692</v>
          </cell>
          <cell r="H241">
            <v>1.1052335292870559</v>
          </cell>
          <cell r="J241">
            <v>0.13068125583151247</v>
          </cell>
          <cell r="K241">
            <v>1.1165241197830986</v>
          </cell>
          <cell r="M241">
            <v>219</v>
          </cell>
          <cell r="O241">
            <v>1229.914509304562</v>
          </cell>
          <cell r="P241">
            <v>0.1245239817689253</v>
          </cell>
          <cell r="Q241">
            <v>1.1110338837439584</v>
          </cell>
          <cell r="S241">
            <v>0.1241440402434723</v>
          </cell>
          <cell r="T241">
            <v>1.1106951025504295</v>
          </cell>
        </row>
        <row r="242">
          <cell r="A242">
            <v>36056</v>
          </cell>
          <cell r="B242">
            <v>80964.64080545929</v>
          </cell>
          <cell r="C242">
            <v>0.26627166604290253</v>
          </cell>
          <cell r="D242">
            <v>1.2351070665561106</v>
          </cell>
          <cell r="F242">
            <v>1219.695263025154</v>
          </cell>
          <cell r="G242">
            <v>0.11817147352958292</v>
          </cell>
          <cell r="H242">
            <v>1.1056978179903492</v>
          </cell>
          <cell r="J242">
            <v>0.13085053177349149</v>
          </cell>
          <cell r="K242">
            <v>1.1170385311974007</v>
          </cell>
          <cell r="M242">
            <v>220</v>
          </cell>
          <cell r="O242">
            <v>1230.4360619937402</v>
          </cell>
          <cell r="P242">
            <v>0.12466400241755314</v>
          </cell>
          <cell r="Q242">
            <v>1.1115050243845892</v>
          </cell>
          <cell r="S242">
            <v>0.12432568053695266</v>
          </cell>
          <cell r="T242">
            <v>1.1112024142580521</v>
          </cell>
        </row>
        <row r="243">
          <cell r="A243">
            <v>36059</v>
          </cell>
          <cell r="B243">
            <v>80893.373639186044</v>
          </cell>
          <cell r="C243">
            <v>0.26474834331302577</v>
          </cell>
          <cell r="D243">
            <v>1.2361951974711363</v>
          </cell>
          <cell r="F243">
            <v>1220.2076350416346</v>
          </cell>
          <cell r="G243">
            <v>0.11759516499651597</v>
          </cell>
          <cell r="H243">
            <v>1.1061623017329658</v>
          </cell>
          <cell r="J243">
            <v>0.1302127528035199</v>
          </cell>
          <cell r="K243">
            <v>1.1175531796142888</v>
          </cell>
          <cell r="M243">
            <v>221</v>
          </cell>
          <cell r="O243">
            <v>1230.9578358504918</v>
          </cell>
          <cell r="P243">
            <v>0.12403535794921017</v>
          </cell>
          <cell r="Q243">
            <v>1.1119763648152592</v>
          </cell>
          <cell r="S243">
            <v>0.1237402608159688</v>
          </cell>
          <cell r="T243">
            <v>1.1117099576810829</v>
          </cell>
        </row>
        <row r="244">
          <cell r="A244">
            <v>36060</v>
          </cell>
          <cell r="B244">
            <v>80822.16920411172</v>
          </cell>
          <cell r="C244">
            <v>0.26506708326045514</v>
          </cell>
          <cell r="D244">
            <v>1.2372842870308984</v>
          </cell>
          <cell r="F244">
            <v>1220.7202222963729</v>
          </cell>
          <cell r="G244">
            <v>0.11774758593515958</v>
          </cell>
          <cell r="H244">
            <v>1.1066269805968389</v>
          </cell>
          <cell r="J244">
            <v>0.13038191242780339</v>
          </cell>
          <cell r="K244">
            <v>1.1180680651429553</v>
          </cell>
          <cell r="M244">
            <v>222</v>
          </cell>
          <cell r="O244">
            <v>1231.4798309686043</v>
          </cell>
          <cell r="P244">
            <v>0.12417560074677464</v>
          </cell>
          <cell r="Q244">
            <v>1.1124479051206904</v>
          </cell>
          <cell r="S244">
            <v>0.12392142286235899</v>
          </cell>
          <cell r="T244">
            <v>1.1122177329253584</v>
          </cell>
        </row>
        <row r="245">
          <cell r="A245">
            <v>36061</v>
          </cell>
          <cell r="B245">
            <v>80751.027445018713</v>
          </cell>
          <cell r="C245">
            <v>0.26538395332094256</v>
          </cell>
          <cell r="D245">
            <v>1.2383743360799639</v>
          </cell>
          <cell r="F245">
            <v>1221.2330248797866</v>
          </cell>
          <cell r="G245">
            <v>0.11789928953827707</v>
          </cell>
          <cell r="H245">
            <v>1.107091854663935</v>
          </cell>
          <cell r="J245">
            <v>0.13055029859740599</v>
          </cell>
          <cell r="K245">
            <v>1.1185831878926438</v>
          </cell>
          <cell r="M245">
            <v>223</v>
          </cell>
          <cell r="O245">
            <v>1232.002047441905</v>
          </cell>
          <cell r="P245">
            <v>0.12431520592914647</v>
          </cell>
          <cell r="Q245">
            <v>1.1129196453856414</v>
          </cell>
          <cell r="S245">
            <v>0.12410173221661903</v>
          </cell>
          <cell r="T245">
            <v>1.1127257400967623</v>
          </cell>
        </row>
        <row r="246">
          <cell r="A246">
            <v>36062</v>
          </cell>
          <cell r="B246">
            <v>80679.948306737992</v>
          </cell>
          <cell r="C246">
            <v>0.26569896989104325</v>
          </cell>
          <cell r="D246">
            <v>1.2394653454636446</v>
          </cell>
          <cell r="F246">
            <v>1221.7460428823313</v>
          </cell>
          <cell r="G246">
            <v>0.11805028245686579</v>
          </cell>
          <cell r="H246">
            <v>1.1075569240162555</v>
          </cell>
          <cell r="J246">
            <v>0.13071791850656544</v>
          </cell>
          <cell r="K246">
            <v>1.1190985479726485</v>
          </cell>
          <cell r="M246">
            <v>224</v>
          </cell>
          <cell r="O246">
            <v>1232.524485364261</v>
          </cell>
          <cell r="P246">
            <v>0.12445417942123821</v>
          </cell>
          <cell r="Q246">
            <v>1.1133915856949059</v>
          </cell>
          <cell r="S246">
            <v>0.12428119679403102</v>
          </cell>
          <cell r="T246">
            <v>1.1132339793012282</v>
          </cell>
        </row>
        <row r="247">
          <cell r="A247">
            <v>36063</v>
          </cell>
          <cell r="B247">
            <v>80608.931734149111</v>
          </cell>
          <cell r="C247">
            <v>0.26601214917628635</v>
          </cell>
          <cell r="D247">
            <v>1.2405573160279963</v>
          </cell>
          <cell r="F247">
            <v>1222.2592763945008</v>
          </cell>
          <cell r="G247">
            <v>0.11820057126109729</v>
          </cell>
          <cell r="H247">
            <v>1.1080221887358361</v>
          </cell>
          <cell r="J247">
            <v>0.13088477926210609</v>
          </cell>
          <cell r="K247">
            <v>1.1196141454923136</v>
          </cell>
          <cell r="M247">
            <v>225</v>
          </cell>
          <cell r="O247">
            <v>1233.0471448295787</v>
          </cell>
          <cell r="P247">
            <v>0.12459252707596664</v>
          </cell>
          <cell r="Q247">
            <v>1.113863726133314</v>
          </cell>
          <cell r="S247">
            <v>0.12445982441369506</v>
          </cell>
          <cell r="T247">
            <v>1.113742450644738</v>
          </cell>
        </row>
        <row r="248">
          <cell r="A248">
            <v>36066</v>
          </cell>
          <cell r="B248">
            <v>80537.977672180132</v>
          </cell>
          <cell r="C248">
            <v>0.26452357342940092</v>
          </cell>
          <cell r="D248">
            <v>1.2416502486198204</v>
          </cell>
          <cell r="F248">
            <v>1222.7727255068269</v>
          </cell>
          <cell r="G248">
            <v>0.11763720965575029</v>
          </cell>
          <cell r="H248">
            <v>1.1084876489047475</v>
          </cell>
          <cell r="J248">
            <v>0.13026142470473501</v>
          </cell>
          <cell r="K248">
            <v>1.1201299805610334</v>
          </cell>
          <cell r="M248">
            <v>226</v>
          </cell>
          <cell r="O248">
            <v>1233.570025931805</v>
          </cell>
          <cell r="P248">
            <v>0.12397886759898631</v>
          </cell>
          <cell r="Q248">
            <v>1.1143360667857318</v>
          </cell>
          <cell r="S248">
            <v>0.12388679374697421</v>
          </cell>
          <cell r="T248">
            <v>1.1142511542333207</v>
          </cell>
        </row>
        <row r="249">
          <cell r="A249">
            <v>36067</v>
          </cell>
          <cell r="B249">
            <v>80467.086065807598</v>
          </cell>
          <cell r="C249">
            <v>0.26483623194731654</v>
          </cell>
          <cell r="D249">
            <v>1.2427441440866642</v>
          </cell>
          <cell r="F249">
            <v>1223.2863903098789</v>
          </cell>
          <cell r="G249">
            <v>0.11778735632983123</v>
          </cell>
          <cell r="H249">
            <v>1.1089533046050939</v>
          </cell>
          <cell r="J249">
            <v>0.13042816571703023</v>
          </cell>
          <cell r="K249">
            <v>1.120646053288253</v>
          </cell>
          <cell r="M249">
            <v>227</v>
          </cell>
          <cell r="O249">
            <v>1234.0931287649264</v>
          </cell>
          <cell r="P249">
            <v>0.1241174137697956</v>
          </cell>
          <cell r="Q249">
            <v>1.1148086077370609</v>
          </cell>
          <cell r="S249">
            <v>0.12406496234924888</v>
          </cell>
          <cell r="T249">
            <v>1.1147600901730552</v>
          </cell>
        </row>
        <row r="250">
          <cell r="A250">
            <v>36068</v>
          </cell>
          <cell r="B250">
            <v>80396.25686005647</v>
          </cell>
          <cell r="C250">
            <v>0.26514709487159105</v>
          </cell>
          <cell r="D250">
            <v>1.2438390032768221</v>
          </cell>
          <cell r="F250">
            <v>1223.8002708942652</v>
          </cell>
          <cell r="G250">
            <v>0.11793681476300991</v>
          </cell>
          <cell r="H250">
            <v>1.1094191559190147</v>
          </cell>
          <cell r="J250">
            <v>0.13059416455703116</v>
          </cell>
          <cell r="K250">
            <v>1.1211623637834678</v>
          </cell>
          <cell r="M250">
            <v>228</v>
          </cell>
          <cell r="O250">
            <v>1234.6164534229692</v>
          </cell>
          <cell r="P250">
            <v>0.12425534630540787</v>
          </cell>
          <cell r="Q250">
            <v>1.1152813490722395</v>
          </cell>
          <cell r="S250">
            <v>0.12424231462642094</v>
          </cell>
          <cell r="T250">
            <v>1.1152692585700683</v>
          </cell>
        </row>
        <row r="251">
          <cell r="A251">
            <v>36069</v>
          </cell>
          <cell r="B251">
            <v>80325.490000000122</v>
          </cell>
          <cell r="C251">
            <v>0.26545617761673368</v>
          </cell>
          <cell r="D251">
            <v>1.2449348270393352</v>
          </cell>
          <cell r="F251">
            <v>1224.3143673506313</v>
          </cell>
          <cell r="G251">
            <v>0.11808559120694409</v>
          </cell>
          <cell r="H251">
            <v>1.1098852029286841</v>
          </cell>
          <cell r="J251">
            <v>0.13075942798877691</v>
          </cell>
          <cell r="K251">
            <v>1.121678912156223</v>
          </cell>
          <cell r="M251">
            <v>229</v>
          </cell>
          <cell r="O251">
            <v>1235.1399999999996</v>
          </cell>
          <cell r="P251">
            <v>0.1243926707923791</v>
          </cell>
          <cell r="Q251">
            <v>1.1157542908762417</v>
          </cell>
          <cell r="S251">
            <v>0.12441885800296276</v>
          </cell>
          <cell r="T251">
            <v>1.1157786595305348</v>
          </cell>
        </row>
        <row r="252">
          <cell r="A252">
            <v>36070</v>
          </cell>
          <cell r="B252">
            <v>80254.785430760254</v>
          </cell>
          <cell r="C252">
            <v>0.26576349542143096</v>
          </cell>
          <cell r="D252">
            <v>1.2460316162239935</v>
          </cell>
          <cell r="F252">
            <v>1224.8286797696612</v>
          </cell>
          <cell r="G252">
            <v>0.11823369183890328</v>
          </cell>
          <cell r="H252">
            <v>1.1103514457163097</v>
          </cell>
          <cell r="J252">
            <v>0.1309239626958387</v>
          </cell>
          <cell r="K252">
            <v>1.1221956985161161</v>
          </cell>
          <cell r="M252">
            <v>230</v>
          </cell>
          <cell r="O252">
            <v>1235.6637685901237</v>
          </cell>
          <cell r="P252">
            <v>0.12452939275079716</v>
          </cell>
          <cell r="Q252">
            <v>1.1162274332340774</v>
          </cell>
          <cell r="S252">
            <v>0.12459459981501275</v>
          </cell>
          <cell r="T252">
            <v>1.1162882931606786</v>
          </cell>
        </row>
        <row r="253">
          <cell r="A253">
            <v>36073</v>
          </cell>
          <cell r="B253">
            <v>80184.143097506894</v>
          </cell>
          <cell r="C253">
            <v>0.26430812358336686</v>
          </cell>
          <cell r="D253">
            <v>1.2471293716813348</v>
          </cell>
          <cell r="F253">
            <v>1225.3432082420768</v>
          </cell>
          <cell r="G253">
            <v>0.11768270905925791</v>
          </cell>
          <cell r="H253">
            <v>1.1108178843641345</v>
          </cell>
          <cell r="J253">
            <v>0.13031439607730241</v>
          </cell>
          <cell r="K253">
            <v>1.1227127229727931</v>
          </cell>
          <cell r="M253">
            <v>231</v>
          </cell>
          <cell r="O253">
            <v>1236.1877592874876</v>
          </cell>
          <cell r="P253">
            <v>0.12393002785570914</v>
          </cell>
          <cell r="Q253">
            <v>1.1167007762307928</v>
          </cell>
          <cell r="S253">
            <v>0.12403344378772223</v>
          </cell>
          <cell r="T253">
            <v>1.1167981595667718</v>
          </cell>
        </row>
        <row r="254">
          <cell r="A254">
            <v>36074</v>
          </cell>
          <cell r="B254">
            <v>80113.56294545831</v>
          </cell>
          <cell r="C254">
            <v>0.26461492583647894</v>
          </cell>
          <cell r="D254">
            <v>1.2482280942626465</v>
          </cell>
          <cell r="F254">
            <v>1225.8579528586383</v>
          </cell>
          <cell r="G254">
            <v>0.11783066712822637</v>
          </cell>
          <cell r="H254">
            <v>1.111284518954436</v>
          </cell>
          <cell r="J254">
            <v>0.1304788083204193</v>
          </cell>
          <cell r="K254">
            <v>1.1232299856359516</v>
          </cell>
          <cell r="M254">
            <v>232</v>
          </cell>
          <cell r="O254">
            <v>1236.7119721862769</v>
          </cell>
          <cell r="P254">
            <v>0.12406692700743846</v>
          </cell>
          <cell r="Q254">
            <v>1.1171743199514697</v>
          </cell>
          <cell r="S254">
            <v>0.12420874467014326</v>
          </cell>
          <cell r="T254">
            <v>1.1173082588551353</v>
          </cell>
        </row>
        <row r="255">
          <cell r="A255">
            <v>36075</v>
          </cell>
          <cell r="B255">
            <v>80043.044919881009</v>
          </cell>
          <cell r="C255">
            <v>0.264920002459055</v>
          </cell>
          <cell r="D255">
            <v>1.2493277848199664</v>
          </cell>
          <cell r="F255">
            <v>1226.3729137101441</v>
          </cell>
          <cell r="G255">
            <v>0.11797796435492497</v>
          </cell>
          <cell r="H255">
            <v>1.1117513495695261</v>
          </cell>
          <cell r="J255">
            <v>0.13064250786370118</v>
          </cell>
          <cell r="K255">
            <v>1.1237474866153392</v>
          </cell>
          <cell r="M255">
            <v>233</v>
          </cell>
          <cell r="O255">
            <v>1237.2364073807175</v>
          </cell>
          <cell r="P255">
            <v>0.12420323522944715</v>
          </cell>
          <cell r="Q255">
            <v>1.1176480644812263</v>
          </cell>
          <cell r="S255">
            <v>0.12438326336530804</v>
          </cell>
          <cell r="T255">
            <v>1.117818591132139</v>
          </cell>
        </row>
        <row r="256">
          <cell r="A256">
            <v>36076</v>
          </cell>
          <cell r="B256">
            <v>79972.588966089665</v>
          </cell>
          <cell r="C256">
            <v>0.2652233679603575</v>
          </cell>
          <cell r="D256">
            <v>1.2504284442060822</v>
          </cell>
          <cell r="F256">
            <v>1226.8880908874305</v>
          </cell>
          <cell r="G256">
            <v>0.11812460662289581</v>
          </cell>
          <cell r="H256">
            <v>1.112218376291751</v>
          </cell>
          <cell r="J256">
            <v>0.13080550107447855</v>
          </cell>
          <cell r="K256">
            <v>1.1242652260207546</v>
          </cell>
          <cell r="M256">
            <v>234</v>
          </cell>
          <cell r="O256">
            <v>1237.7610649650755</v>
          </cell>
          <cell r="P256">
            <v>0.12433895779496566</v>
          </cell>
          <cell r="Q256">
            <v>1.1181220099052174</v>
          </cell>
          <cell r="S256">
            <v>0.12455700684652603</v>
          </cell>
          <cell r="T256">
            <v>1.1183291565041997</v>
          </cell>
        </row>
        <row r="257">
          <cell r="A257">
            <v>36077</v>
          </cell>
          <cell r="B257">
            <v>79902.195029447088</v>
          </cell>
          <cell r="C257">
            <v>0.26552503668754679</v>
          </cell>
          <cell r="D257">
            <v>1.2515300732745338</v>
          </cell>
          <cell r="F257">
            <v>1227.4034844813721</v>
          </cell>
          <cell r="G257">
            <v>0.1182705997471054</v>
          </cell>
          <cell r="H257">
            <v>1.1126855992034921</v>
          </cell>
          <cell r="J257">
            <v>0.13096779424588012</v>
          </cell>
          <cell r="K257">
            <v>1.1247832039620469</v>
          </cell>
          <cell r="M257">
            <v>235</v>
          </cell>
          <cell r="O257">
            <v>1238.2859450336566</v>
          </cell>
          <cell r="P257">
            <v>0.12447409991576626</v>
          </cell>
          <cell r="Q257">
            <v>1.1185961563086328</v>
          </cell>
          <cell r="S257">
            <v>0.12472998200583847</v>
          </cell>
          <cell r="T257">
            <v>1.118839955077785</v>
          </cell>
        </row>
        <row r="258">
          <cell r="A258">
            <v>36081</v>
          </cell>
          <cell r="B258">
            <v>79831.863055364185</v>
          </cell>
          <cell r="C258">
            <v>0.26324794827084741</v>
          </cell>
          <cell r="D258">
            <v>1.2526326728796122</v>
          </cell>
          <cell r="F258">
            <v>1227.9190945828816</v>
          </cell>
          <cell r="G258">
            <v>0.11739218045930659</v>
          </cell>
          <cell r="H258">
            <v>1.113153018387165</v>
          </cell>
          <cell r="J258">
            <v>0.1299957100797739</v>
          </cell>
          <cell r="K258">
            <v>1.1253014205491154</v>
          </cell>
          <cell r="M258">
            <v>236</v>
          </cell>
          <cell r="O258">
            <v>1238.8110476808065</v>
          </cell>
          <cell r="P258">
            <v>0.12353135838504867</v>
          </cell>
          <cell r="Q258">
            <v>1.1190705037766997</v>
          </cell>
          <cell r="S258">
            <v>0.12382234958324892</v>
          </cell>
          <cell r="T258">
            <v>1.1193509869594094</v>
          </cell>
        </row>
        <row r="259">
          <cell r="A259">
            <v>36082</v>
          </cell>
          <cell r="B259">
            <v>79761.592989299912</v>
          </cell>
          <cell r="C259">
            <v>0.26355049133970021</v>
          </cell>
          <cell r="D259">
            <v>1.2537362438763615</v>
          </cell>
          <cell r="F259">
            <v>1228.43492128291</v>
          </cell>
          <cell r="G259">
            <v>0.11753858681919302</v>
          </cell>
          <cell r="H259">
            <v>1.1136206339252199</v>
          </cell>
          <cell r="J259">
            <v>0.1301584923019761</v>
          </cell>
          <cell r="K259">
            <v>1.1258198758919102</v>
          </cell>
          <cell r="M259">
            <v>237</v>
          </cell>
          <cell r="O259">
            <v>1239.336373000911</v>
          </cell>
          <cell r="P259">
            <v>0.12366729558070362</v>
          </cell>
          <cell r="Q259">
            <v>1.1195450523946802</v>
          </cell>
          <cell r="S259">
            <v>0.1239954333679003</v>
          </cell>
          <cell r="T259">
            <v>1.119862252255637</v>
          </cell>
        </row>
        <row r="260">
          <cell r="A260">
            <v>36083</v>
          </cell>
          <cell r="B260">
            <v>79691.384776761231</v>
          </cell>
          <cell r="C260">
            <v>0.26385137247360602</v>
          </cell>
          <cell r="D260">
            <v>1.2548407871205791</v>
          </cell>
          <cell r="F260">
            <v>1228.9509646724464</v>
          </cell>
          <cell r="G260">
            <v>0.11768435680243862</v>
          </cell>
          <cell r="H260">
            <v>1.1140884459001419</v>
          </cell>
          <cell r="J260">
            <v>0.13032058806921426</v>
          </cell>
          <cell r="K260">
            <v>1.1263385701004327</v>
          </cell>
          <cell r="M260">
            <v>238</v>
          </cell>
          <cell r="O260">
            <v>1239.861921088396</v>
          </cell>
          <cell r="P260">
            <v>0.12380266134451141</v>
          </cell>
          <cell r="Q260">
            <v>1.1200198022478736</v>
          </cell>
          <cell r="S260">
            <v>0.12416776614988173</v>
          </cell>
          <cell r="T260">
            <v>1.1203737510730798</v>
          </cell>
        </row>
        <row r="261">
          <cell r="A261">
            <v>36084</v>
          </cell>
          <cell r="B261">
            <v>79621.238363303069</v>
          </cell>
          <cell r="C261">
            <v>0.26415060532065326</v>
          </cell>
          <cell r="D261">
            <v>1.2559463034688163</v>
          </cell>
          <cell r="F261">
            <v>1229.4672248425181</v>
          </cell>
          <cell r="G261">
            <v>0.11782949594857754</v>
          </cell>
          <cell r="H261">
            <v>1.1145564543944504</v>
          </cell>
          <cell r="J261">
            <v>0.13048200337858387</v>
          </cell>
          <cell r="K261">
            <v>1.1268575032847343</v>
          </cell>
          <cell r="M261">
            <v>239</v>
          </cell>
          <cell r="O261">
            <v>1240.3876920377272</v>
          </cell>
          <cell r="P261">
            <v>0.12393746066223209</v>
          </cell>
          <cell r="Q261">
            <v>1.1204947534216145</v>
          </cell>
          <cell r="S261">
            <v>0.12433935447606823</v>
          </cell>
          <cell r="T261">
            <v>1.1208854835183997</v>
          </cell>
        </row>
        <row r="262">
          <cell r="A262">
            <v>36087</v>
          </cell>
          <cell r="B262">
            <v>79551.153694528286</v>
          </cell>
          <cell r="C262">
            <v>0.26276838621289489</v>
          </cell>
          <cell r="D262">
            <v>1.2570527937783791</v>
          </cell>
          <cell r="F262">
            <v>1229.9837018841909</v>
          </cell>
          <cell r="G262">
            <v>0.11730560174688937</v>
          </cell>
          <cell r="H262">
            <v>1.1150246594906998</v>
          </cell>
          <cell r="J262">
            <v>0.12990255863957592</v>
          </cell>
          <cell r="K262">
            <v>1.1273766755549175</v>
          </cell>
          <cell r="M262">
            <v>240</v>
          </cell>
          <cell r="O262">
            <v>1240.9136859434107</v>
          </cell>
          <cell r="P262">
            <v>0.12336874266418911</v>
          </cell>
          <cell r="Q262">
            <v>1.1209699060012743</v>
          </cell>
          <cell r="S262">
            <v>0.12380476456484478</v>
          </cell>
          <cell r="T262">
            <v>1.1213974496983061</v>
          </cell>
        </row>
        <row r="263">
          <cell r="A263">
            <v>36088</v>
          </cell>
          <cell r="B263">
            <v>79481.130716087631</v>
          </cell>
          <cell r="C263">
            <v>0.26306704268065717</v>
          </cell>
          <cell r="D263">
            <v>1.258160258907328</v>
          </cell>
          <cell r="F263">
            <v>1230.5003958885684</v>
          </cell>
          <cell r="G263">
            <v>0.11745057078455498</v>
          </cell>
          <cell r="H263">
            <v>1.1154930612714791</v>
          </cell>
          <cell r="J263">
            <v>0.13006381730962835</v>
          </cell>
          <cell r="K263">
            <v>1.1278960870211345</v>
          </cell>
          <cell r="M263">
            <v>241</v>
          </cell>
          <cell r="O263">
            <v>1241.4399028999924</v>
          </cell>
          <cell r="P263">
            <v>0.12350365431077331</v>
          </cell>
          <cell r="Q263">
            <v>1.1214452600722604</v>
          </cell>
          <cell r="S263">
            <v>0.12397591496904178</v>
          </cell>
          <cell r="T263">
            <v>1.1219096497195578</v>
          </cell>
        </row>
        <row r="264">
          <cell r="A264">
            <v>36089</v>
          </cell>
          <cell r="B264">
            <v>79411.169373679659</v>
          </cell>
          <cell r="C264">
            <v>0.26336408661597721</v>
          </cell>
          <cell r="D264">
            <v>1.2592686997144811</v>
          </cell>
          <cell r="F264">
            <v>1231.0173069467928</v>
          </cell>
          <cell r="G264">
            <v>0.11759492263376944</v>
          </cell>
          <cell r="H264">
            <v>1.1159616598194115</v>
          </cell>
          <cell r="J264">
            <v>0.13022441015688041</v>
          </cell>
          <cell r="K264">
            <v>1.1284157377935904</v>
          </cell>
          <cell r="M264">
            <v>242</v>
          </cell>
          <cell r="O264">
            <v>1241.9663430020582</v>
          </cell>
          <cell r="P264">
            <v>0.12363801030762231</v>
          </cell>
          <cell r="Q264">
            <v>1.1219208157200165</v>
          </cell>
          <cell r="S264">
            <v>0.12414633838880679</v>
          </cell>
          <cell r="T264">
            <v>1.1224220836889622</v>
          </cell>
        </row>
        <row r="265">
          <cell r="A265">
            <v>36090</v>
          </cell>
          <cell r="B265">
            <v>79341.269613050754</v>
          </cell>
          <cell r="C265">
            <v>0.26365953103533735</v>
          </cell>
          <cell r="D265">
            <v>1.2603781170594113</v>
          </cell>
          <cell r="F265">
            <v>1231.5344351500446</v>
          </cell>
          <cell r="G265">
            <v>0.11773866257914652</v>
          </cell>
          <cell r="H265">
            <v>1.116430455217156</v>
          </cell>
          <cell r="J265">
            <v>0.13038434290369055</v>
          </cell>
          <cell r="K265">
            <v>1.1289356279825384</v>
          </cell>
          <cell r="M265">
            <v>243</v>
          </cell>
          <cell r="O265">
            <v>1242.4930063442346</v>
          </cell>
          <cell r="P265">
            <v>0.12377181542361802</v>
          </cell>
          <cell r="Q265">
            <v>1.1223965730300223</v>
          </cell>
          <cell r="S265">
            <v>0.1243160410584693</v>
          </cell>
          <cell r="T265">
            <v>1.1229347517133752</v>
          </cell>
        </row>
        <row r="266">
          <cell r="A266">
            <v>36091</v>
          </cell>
          <cell r="B266">
            <v>79271.431379995047</v>
          </cell>
          <cell r="C266">
            <v>0.26395338881559538</v>
          </cell>
          <cell r="D266">
            <v>1.2614885118024501</v>
          </cell>
          <cell r="F266">
            <v>1232.0517805895424</v>
          </cell>
          <cell r="G266">
            <v>0.11788179584612268</v>
          </cell>
          <cell r="H266">
            <v>1.116899447547405</v>
          </cell>
          <cell r="J266">
            <v>0.1305436212083545</v>
          </cell>
          <cell r="K266">
            <v>1.1294557576982849</v>
          </cell>
          <cell r="M266">
            <v>244</v>
          </cell>
          <cell r="O266">
            <v>1243.0198930211877</v>
          </cell>
          <cell r="P266">
            <v>0.12390507437424574</v>
          </cell>
          <cell r="Q266">
            <v>1.1228725320877937</v>
          </cell>
          <cell r="S266">
            <v>0.12448502914255712</v>
          </cell>
          <cell r="T266">
            <v>1.1234476538997025</v>
          </cell>
        </row>
        <row r="267">
          <cell r="A267">
            <v>36094</v>
          </cell>
          <cell r="B267">
            <v>79201.654620354369</v>
          </cell>
          <cell r="C267">
            <v>0.26259988480468666</v>
          </cell>
          <cell r="D267">
            <v>1.2625998848046867</v>
          </cell>
          <cell r="F267">
            <v>1232.5693433565434</v>
          </cell>
          <cell r="G267">
            <v>0.11736863689288679</v>
          </cell>
          <cell r="H267">
            <v>1.1173686368928868</v>
          </cell>
          <cell r="J267">
            <v>0.12997612705118544</v>
          </cell>
          <cell r="K267">
            <v>1.1299761270511854</v>
          </cell>
          <cell r="M267">
            <v>245</v>
          </cell>
          <cell r="O267">
            <v>1243.5470031276241</v>
          </cell>
          <cell r="P267">
            <v>0.12334869297888364</v>
          </cell>
          <cell r="Q267">
            <v>1.1233486929788836</v>
          </cell>
          <cell r="S267">
            <v>0.12396079035489715</v>
          </cell>
          <cell r="T267">
            <v>1.1239607903548972</v>
          </cell>
        </row>
        <row r="268">
          <cell r="A268">
            <v>36095</v>
          </cell>
          <cell r="B268">
            <v>79131.93928001824</v>
          </cell>
          <cell r="C268">
            <v>0.26289317723909966</v>
          </cell>
          <cell r="D268">
            <v>1.2637122369279681</v>
          </cell>
          <cell r="F268">
            <v>1233.0871235423429</v>
          </cell>
          <cell r="G268">
            <v>0.11751160221908859</v>
          </cell>
          <cell r="H268">
            <v>1.1178380233363638</v>
          </cell>
          <cell r="J268">
            <v>0.13013524934790296</v>
          </cell>
          <cell r="K268">
            <v>1.1304967361516471</v>
          </cell>
          <cell r="M268">
            <v>246</v>
          </cell>
          <cell r="O268">
            <v>1244.0743367582904</v>
          </cell>
          <cell r="P268">
            <v>0.12348205009417422</v>
          </cell>
          <cell r="Q268">
            <v>1.1238250557888803</v>
          </cell>
          <cell r="S268">
            <v>0.12412935741536388</v>
          </cell>
          <cell r="T268">
            <v>1.1244741611859621</v>
          </cell>
        </row>
        <row r="269">
          <cell r="A269">
            <v>36096</v>
          </cell>
          <cell r="B269">
            <v>79062.285304923804</v>
          </cell>
          <cell r="C269">
            <v>0.26318491683934475</v>
          </cell>
          <cell r="D269">
            <v>1.2648255690349017</v>
          </cell>
          <cell r="F269">
            <v>1233.6051212382745</v>
          </cell>
          <cell r="G269">
            <v>0.11765397377300543</v>
          </cell>
          <cell r="H269">
            <v>1.1183076069606332</v>
          </cell>
          <cell r="J269">
            <v>0.13029373104874614</v>
          </cell>
          <cell r="K269">
            <v>1.1310175851101281</v>
          </cell>
          <cell r="M269">
            <v>247</v>
          </cell>
          <cell r="O269">
            <v>1244.6018940079734</v>
          </cell>
          <cell r="P269">
            <v>0.12361487131830697</v>
          </cell>
          <cell r="Q269">
            <v>1.1243016206034087</v>
          </cell>
          <cell r="S269">
            <v>0.12429722635354047</v>
          </cell>
          <cell r="T269">
            <v>1.124987766499949</v>
          </cell>
        </row>
        <row r="270">
          <cell r="A270">
            <v>36097</v>
          </cell>
          <cell r="B270">
            <v>78992.692641055794</v>
          </cell>
          <cell r="C270">
            <v>0.26347511589734052</v>
          </cell>
          <cell r="D270">
            <v>1.2659398819888541</v>
          </cell>
          <cell r="F270">
            <v>1234.1233365357105</v>
          </cell>
          <cell r="G270">
            <v>0.11779575654399414</v>
          </cell>
          <cell r="H270">
            <v>1.1187773878485274</v>
          </cell>
          <cell r="J270">
            <v>0.13045157755749096</v>
          </cell>
          <cell r="K270">
            <v>1.1315386740371367</v>
          </cell>
          <cell r="M270">
            <v>248</v>
          </cell>
          <cell r="O270">
            <v>1245.1296749715</v>
          </cell>
          <cell r="P270">
            <v>0.12374716116508769</v>
          </cell>
          <cell r="Q270">
            <v>1.1247783875081301</v>
          </cell>
          <cell r="S270">
            <v>0.12446440304524763</v>
          </cell>
          <cell r="T270">
            <v>1.125501606403958</v>
          </cell>
        </row>
        <row r="271">
          <cell r="A271">
            <v>36098</v>
          </cell>
          <cell r="B271">
            <v>78923.161234446481</v>
          </cell>
          <cell r="C271">
            <v>0.26376378657569766</v>
          </cell>
          <cell r="D271">
            <v>1.2670551766539531</v>
          </cell>
          <cell r="F271">
            <v>1234.6417695260611</v>
          </cell>
          <cell r="G271">
            <v>0.11793695546661723</v>
          </cell>
          <cell r="H271">
            <v>1.119247366082913</v>
          </cell>
          <cell r="J271">
            <v>0.13060879421858215</v>
          </cell>
          <cell r="K271">
            <v>1.1320600030432331</v>
          </cell>
          <cell r="M271">
            <v>249</v>
          </cell>
          <cell r="O271">
            <v>1245.6576797437376</v>
          </cell>
          <cell r="P271">
            <v>0.12387892409875603</v>
          </cell>
          <cell r="Q271">
            <v>1.1252553565887422</v>
          </cell>
          <cell r="S271">
            <v>0.12463089330178576</v>
          </cell>
          <cell r="T271">
            <v>1.1260156810051389</v>
          </cell>
        </row>
        <row r="272">
          <cell r="A272">
            <v>36102</v>
          </cell>
          <cell r="B272">
            <v>78853.691031175636</v>
          </cell>
          <cell r="C272">
            <v>0.26163861715009973</v>
          </cell>
          <cell r="D272">
            <v>1.2681714538950872</v>
          </cell>
          <cell r="F272">
            <v>1235.1604203007753</v>
          </cell>
          <cell r="G272">
            <v>0.11711498649132872</v>
          </cell>
          <cell r="H272">
            <v>1.1197175417466916</v>
          </cell>
          <cell r="J272">
            <v>0.129699364146875</v>
          </cell>
          <cell r="K272">
            <v>1.1325815722390278</v>
          </cell>
          <cell r="M272">
            <v>250</v>
          </cell>
          <cell r="O272">
            <v>1246.1859084195935</v>
          </cell>
          <cell r="P272">
            <v>0.12299921210639218</v>
          </cell>
          <cell r="Q272">
            <v>1.1257325279309787</v>
          </cell>
          <cell r="S272">
            <v>0.12377933844524022</v>
          </cell>
          <cell r="T272">
            <v>1.12652999041069</v>
          </cell>
        </row>
        <row r="273">
          <cell r="A273">
            <v>36103</v>
          </cell>
          <cell r="B273">
            <v>78784.281977370527</v>
          </cell>
          <cell r="C273">
            <v>0.26192793642884649</v>
          </cell>
          <cell r="D273">
            <v>1.269288714577907</v>
          </cell>
          <cell r="F273">
            <v>1235.6792889513404</v>
          </cell>
          <cell r="G273">
            <v>0.11725650236370712</v>
          </cell>
          <cell r="H273">
            <v>1.1201879149227998</v>
          </cell>
          <cell r="J273">
            <v>0.12985695779042178</v>
          </cell>
          <cell r="K273">
            <v>1.1331033817351823</v>
          </cell>
          <cell r="M273">
            <v>251</v>
          </cell>
          <cell r="O273">
            <v>1246.7143610940154</v>
          </cell>
          <cell r="P273">
            <v>0.12313161133718066</v>
          </cell>
          <cell r="Q273">
            <v>1.1262099016206102</v>
          </cell>
          <cell r="S273">
            <v>0.12394588753937337</v>
          </cell>
          <cell r="T273">
            <v>1.1270445347278577</v>
          </cell>
        </row>
        <row r="274">
          <cell r="A274">
            <v>36104</v>
          </cell>
          <cell r="B274">
            <v>78714.934019205786</v>
          </cell>
          <cell r="C274">
            <v>0.26221575762936356</v>
          </cell>
          <cell r="D274">
            <v>1.2704069595688263</v>
          </cell>
          <cell r="F274">
            <v>1236.1983755692822</v>
          </cell>
          <cell r="G274">
            <v>0.1173974455403119</v>
          </cell>
          <cell r="H274">
            <v>1.1206584856942094</v>
          </cell>
          <cell r="J274">
            <v>0.13001393348991128</v>
          </cell>
          <cell r="K274">
            <v>1.1336254316424088</v>
          </cell>
          <cell r="M274">
            <v>252</v>
          </cell>
          <cell r="O274">
            <v>1247.2430378619913</v>
          </cell>
          <cell r="P274">
            <v>0.1232634918584849</v>
          </cell>
          <cell r="Q274">
            <v>1.1266874777434428</v>
          </cell>
          <cell r="S274">
            <v>0.12411176503518416</v>
          </cell>
          <cell r="T274">
            <v>1.1275593140639393</v>
          </cell>
        </row>
        <row r="275">
          <cell r="A275">
            <v>36105</v>
          </cell>
          <cell r="B275">
            <v>78645.647102903473</v>
          </cell>
          <cell r="C275">
            <v>0.26250209234961996</v>
          </cell>
          <cell r="D275">
            <v>1.2715261897350216</v>
          </cell>
          <cell r="F275">
            <v>1236.7176802461649</v>
          </cell>
          <cell r="G275">
            <v>0.11753782073265073</v>
          </cell>
          <cell r="H275">
            <v>1.1211292541439262</v>
          </cell>
          <cell r="J275">
            <v>0.13017029634967586</v>
          </cell>
          <cell r="K275">
            <v>1.1341477220714715</v>
          </cell>
          <cell r="M275">
            <v>253</v>
          </cell>
          <cell r="O275">
            <v>1247.7719388185492</v>
          </cell>
          <cell r="P275">
            <v>0.12339485794801947</v>
          </cell>
          <cell r="Q275">
            <v>1.1271652563853201</v>
          </cell>
          <cell r="S275">
            <v>0.12427697646754889</v>
          </cell>
          <cell r="T275">
            <v>1.1280743285262795</v>
          </cell>
        </row>
        <row r="276">
          <cell r="A276">
            <v>36108</v>
          </cell>
          <cell r="B276">
            <v>78576.421174732968</v>
          </cell>
          <cell r="C276">
            <v>0.26121234690704775</v>
          </cell>
          <cell r="D276">
            <v>1.2726464059444336</v>
          </cell>
          <cell r="F276">
            <v>1237.237203073591</v>
          </cell>
          <cell r="G276">
            <v>0.11704834044865493</v>
          </cell>
          <cell r="H276">
            <v>1.1216002203549915</v>
          </cell>
          <cell r="J276">
            <v>0.12962912066295812</v>
          </cell>
          <cell r="K276">
            <v>1.1346702531331843</v>
          </cell>
          <cell r="M276">
            <v>254</v>
          </cell>
          <cell r="O276">
            <v>1248.3010640587579</v>
          </cell>
          <cell r="P276">
            <v>0.12286514852289726</v>
          </cell>
          <cell r="Q276">
            <v>1.127643237632121</v>
          </cell>
          <cell r="S276">
            <v>0.12377606459897916</v>
          </cell>
          <cell r="T276">
            <v>1.1285895782222728</v>
          </cell>
        </row>
        <row r="277">
          <cell r="A277">
            <v>36109</v>
          </cell>
          <cell r="B277">
            <v>78507.256181010933</v>
          </cell>
          <cell r="C277">
            <v>0.26149807715247619</v>
          </cell>
          <cell r="D277">
            <v>1.2737676090657677</v>
          </cell>
          <cell r="F277">
            <v>1237.7569441432015</v>
          </cell>
          <cell r="G277">
            <v>0.11718852903406181</v>
          </cell>
          <cell r="H277">
            <v>1.122071384410481</v>
          </cell>
          <cell r="J277">
            <v>0.12978530394087734</v>
          </cell>
          <cell r="K277">
            <v>1.1351930249384139</v>
          </cell>
          <cell r="M277">
            <v>255</v>
          </cell>
          <cell r="O277">
            <v>1248.830413677726</v>
          </cell>
          <cell r="P277">
            <v>0.12299656470697101</v>
          </cell>
          <cell r="Q277">
            <v>1.1281214215697615</v>
          </cell>
          <cell r="S277">
            <v>0.12394086072898816</v>
          </cell>
          <cell r="T277">
            <v>1.1291050632593627</v>
          </cell>
        </row>
        <row r="278">
          <cell r="A278">
            <v>36110</v>
          </cell>
          <cell r="B278">
            <v>78438.152068101292</v>
          </cell>
          <cell r="C278">
            <v>0.26178235177335218</v>
          </cell>
          <cell r="D278">
            <v>1.2748897999684945</v>
          </cell>
          <cell r="F278">
            <v>1238.2769035466763</v>
          </cell>
          <cell r="G278">
            <v>0.1173281614405909</v>
          </cell>
          <cell r="H278">
            <v>1.122542746393506</v>
          </cell>
          <cell r="J278">
            <v>0.12994088706198759</v>
          </cell>
          <cell r="K278">
            <v>1.1357160375980759</v>
          </cell>
          <cell r="M278">
            <v>256</v>
          </cell>
          <cell r="O278">
            <v>1249.3599877706031</v>
          </cell>
          <cell r="P278">
            <v>0.12312747601678185</v>
          </cell>
          <cell r="Q278">
            <v>1.1285998082841944</v>
          </cell>
          <cell r="S278">
            <v>0.12410500571333706</v>
          </cell>
          <cell r="T278">
            <v>1.1296207837450409</v>
          </cell>
        </row>
        <row r="279">
          <cell r="A279">
            <v>36111</v>
          </cell>
          <cell r="B279">
            <v>78369.108782415191</v>
          </cell>
          <cell r="C279">
            <v>0.26206518185755612</v>
          </cell>
          <cell r="D279">
            <v>1.2760129795228505</v>
          </cell>
          <cell r="F279">
            <v>1238.7970813757333</v>
          </cell>
          <cell r="G279">
            <v>0.11746724217346505</v>
          </cell>
          <cell r="H279">
            <v>1.123014306387212</v>
          </cell>
          <cell r="J279">
            <v>0.13009587490803698</v>
          </cell>
          <cell r="K279">
            <v>1.1362392912231387</v>
          </cell>
          <cell r="M279">
            <v>257</v>
          </cell>
          <cell r="O279">
            <v>1249.8897864325784</v>
          </cell>
          <cell r="P279">
            <v>0.12325788655200748</v>
          </cell>
          <cell r="Q279">
            <v>1.1290783978614078</v>
          </cell>
          <cell r="S279">
            <v>0.12426850483624872</v>
          </cell>
          <cell r="T279">
            <v>1.1301367397868494</v>
          </cell>
        </row>
        <row r="280">
          <cell r="A280">
            <v>36112</v>
          </cell>
          <cell r="B280">
            <v>78300.126270410939</v>
          </cell>
          <cell r="C280">
            <v>0.26234657838071751</v>
          </cell>
          <cell r="D280">
            <v>1.2771371485998393</v>
          </cell>
          <cell r="F280">
            <v>1239.3174777221293</v>
          </cell>
          <cell r="G280">
            <v>0.11760577569026641</v>
          </cell>
          <cell r="H280">
            <v>1.1234860644747797</v>
          </cell>
          <cell r="J280">
            <v>0.13025027230916306</v>
          </cell>
          <cell r="K280">
            <v>1.1367627859246212</v>
          </cell>
          <cell r="M280">
            <v>258</v>
          </cell>
          <cell r="O280">
            <v>1250.4198097588817</v>
          </cell>
          <cell r="P280">
            <v>0.12338780036897816</v>
          </cell>
          <cell r="Q280">
            <v>1.1295571903874271</v>
          </cell>
          <cell r="S280">
            <v>0.12443136332607482</v>
          </cell>
          <cell r="T280">
            <v>1.1306529314923786</v>
          </cell>
        </row>
        <row r="281">
          <cell r="A281">
            <v>36115</v>
          </cell>
          <cell r="B281">
            <v>78231.204478593965</v>
          </cell>
          <cell r="C281">
            <v>0.26108189633226786</v>
          </cell>
          <cell r="D281">
            <v>1.2782623080712316</v>
          </cell>
          <cell r="F281">
            <v>1239.8380926776595</v>
          </cell>
          <cell r="G281">
            <v>0.11712568888764553</v>
          </cell>
          <cell r="H281">
            <v>1.1239580207394249</v>
          </cell>
          <cell r="J281">
            <v>0.12971954817032497</v>
          </cell>
          <cell r="K281">
            <v>1.1372865218135939</v>
          </cell>
          <cell r="M281">
            <v>259</v>
          </cell>
          <cell r="O281">
            <v>1250.9500578447833</v>
          </cell>
          <cell r="P281">
            <v>0.12286883711651687</v>
          </cell>
          <cell r="Q281">
            <v>1.1300361859483137</v>
          </cell>
          <cell r="S281">
            <v>0.12393955178198653</v>
          </cell>
          <cell r="T281">
            <v>1.1311693589692691</v>
          </cell>
        </row>
        <row r="282">
          <cell r="A282">
            <v>36116</v>
          </cell>
          <cell r="B282">
            <v>78162.343353516801</v>
          </cell>
          <cell r="C282">
            <v>0.26136270264071615</v>
          </cell>
          <cell r="D282">
            <v>1.2793884588095663</v>
          </cell>
          <cell r="F282">
            <v>1240.3589263341576</v>
          </cell>
          <cell r="G282">
            <v>0.11726403951618673</v>
          </cell>
          <cell r="H282">
            <v>1.1244301752643981</v>
          </cell>
          <cell r="J282">
            <v>0.12987376869220915</v>
          </cell>
          <cell r="K282">
            <v>1.1378104990011775</v>
          </cell>
          <cell r="M282">
            <v>260</v>
          </cell>
          <cell r="O282">
            <v>1251.4805307855941</v>
          </cell>
          <cell r="P282">
            <v>0.1229987917980625</v>
          </cell>
          <cell r="Q282">
            <v>1.1305153846301663</v>
          </cell>
          <cell r="S282">
            <v>0.12410201056825956</v>
          </cell>
          <cell r="T282">
            <v>1.1316860223252088</v>
          </cell>
        </row>
        <row r="283">
          <cell r="A283">
            <v>36117</v>
          </cell>
          <cell r="B283">
            <v>78093.54284177901</v>
          </cell>
          <cell r="C283">
            <v>0.26164210463615034</v>
          </cell>
          <cell r="D283">
            <v>1.2805156016881505</v>
          </cell>
          <cell r="F283">
            <v>1240.879978783496</v>
          </cell>
          <cell r="G283">
            <v>0.1174018541197772</v>
          </cell>
          <cell r="H283">
            <v>1.1249025281329852</v>
          </cell>
          <cell r="J283">
            <v>0.13002741079758756</v>
          </cell>
          <cell r="K283">
            <v>1.1383347175985445</v>
          </cell>
          <cell r="M283">
            <v>261</v>
          </cell>
          <cell r="O283">
            <v>1252.011228676665</v>
          </cell>
          <cell r="P283">
            <v>0.123128258869146</v>
          </cell>
          <cell r="Q283">
            <v>1.1309947865191192</v>
          </cell>
          <cell r="S283">
            <v>0.12426384282103657</v>
          </cell>
          <cell r="T283">
            <v>1.1322029216679361</v>
          </cell>
        </row>
        <row r="284">
          <cell r="A284">
            <v>36118</v>
          </cell>
          <cell r="B284">
            <v>78024.802890027175</v>
          </cell>
          <cell r="C284">
            <v>0.26192011281995153</v>
          </cell>
          <cell r="D284">
            <v>1.281643737581061</v>
          </cell>
          <cell r="F284">
            <v>1241.4012501175855</v>
          </cell>
          <cell r="G284">
            <v>0.11753913696422501</v>
          </cell>
          <cell r="H284">
            <v>1.1253750794285067</v>
          </cell>
          <cell r="J284">
            <v>0.13018047910961117</v>
          </cell>
          <cell r="K284">
            <v>1.1388591777169186</v>
          </cell>
          <cell r="M284">
            <v>262</v>
          </cell>
          <cell r="O284">
            <v>1252.5421516133877</v>
          </cell>
          <cell r="P284">
            <v>0.1232572422200099</v>
          </cell>
          <cell r="Q284">
            <v>1.1314743917013439</v>
          </cell>
          <cell r="S284">
            <v>0.12442505353616087</v>
          </cell>
          <cell r="T284">
            <v>1.1327200571052383</v>
          </cell>
        </row>
        <row r="285">
          <cell r="A285">
            <v>36119</v>
          </cell>
          <cell r="B285">
            <v>77956.123444954821</v>
          </cell>
          <cell r="C285">
            <v>0.26219673758912765</v>
          </cell>
          <cell r="D285">
            <v>1.2827728673631451</v>
          </cell>
          <cell r="F285">
            <v>1241.9227404283756</v>
          </cell>
          <cell r="G285">
            <v>0.1176758922710501</v>
          </cell>
          <cell r="H285">
            <v>1.1258478292343175</v>
          </cell>
          <cell r="J285">
            <v>0.13033297820344719</v>
          </cell>
          <cell r="K285">
            <v>1.1393838794675755</v>
          </cell>
          <cell r="M285">
            <v>263</v>
          </cell>
          <cell r="O285">
            <v>1253.0732996911938</v>
          </cell>
          <cell r="P285">
            <v>0.12338574570051225</v>
          </cell>
          <cell r="Q285">
            <v>1.1319542002630478</v>
          </cell>
          <cell r="S285">
            <v>0.1245856476576177</v>
          </cell>
          <cell r="T285">
            <v>1.1332374287449523</v>
          </cell>
        </row>
        <row r="286">
          <cell r="A286">
            <v>36122</v>
          </cell>
          <cell r="B286">
            <v>77887.504453302419</v>
          </cell>
          <cell r="C286">
            <v>0.26095616550835898</v>
          </cell>
          <cell r="D286">
            <v>1.2839029919100202</v>
          </cell>
          <cell r="F286">
            <v>1242.4444498078547</v>
          </cell>
          <cell r="G286">
            <v>0.11720484522724557</v>
          </cell>
          <cell r="H286">
            <v>1.1263207776338091</v>
          </cell>
          <cell r="J286">
            <v>0.12981230996459436</v>
          </cell>
          <cell r="K286">
            <v>1.1399088229618406</v>
          </cell>
          <cell r="M286">
            <v>264</v>
          </cell>
          <cell r="O286">
            <v>1253.6046730055562</v>
          </cell>
          <cell r="P286">
            <v>0.122877104187039</v>
          </cell>
          <cell r="Q286">
            <v>1.1324342122904754</v>
          </cell>
          <cell r="S286">
            <v>0.12410261136646125</v>
          </cell>
          <cell r="T286">
            <v>1.1337550366949638</v>
          </cell>
        </row>
        <row r="287">
          <cell r="A287">
            <v>36123</v>
          </cell>
          <cell r="B287">
            <v>77818.945861857312</v>
          </cell>
          <cell r="C287">
            <v>0.26123221397190233</v>
          </cell>
          <cell r="D287">
            <v>1.2850341120980753</v>
          </cell>
          <cell r="F287">
            <v>1242.9663783480494</v>
          </cell>
          <cell r="G287">
            <v>0.11734142132582617</v>
          </cell>
          <cell r="H287">
            <v>1.1267939247104066</v>
          </cell>
          <cell r="J287">
            <v>0.12996463494085592</v>
          </cell>
          <cell r="K287">
            <v>1.1404340083110915</v>
          </cell>
          <cell r="M287">
            <v>265</v>
          </cell>
          <cell r="O287">
            <v>1254.1362716519873</v>
          </cell>
          <cell r="P287">
            <v>0.12300564018808897</v>
          </cell>
          <cell r="Q287">
            <v>1.1329144278699073</v>
          </cell>
          <cell r="S287">
            <v>0.12426282052122048</v>
          </cell>
          <cell r="T287">
            <v>1.1342728810632077</v>
          </cell>
        </row>
        <row r="288">
          <cell r="A288">
            <v>36124</v>
          </cell>
          <cell r="B288">
            <v>77750.447617453668</v>
          </cell>
          <cell r="C288">
            <v>0.2615069067707223</v>
          </cell>
          <cell r="D288">
            <v>1.2861662288044715</v>
          </cell>
          <cell r="F288">
            <v>1243.4885261410254</v>
          </cell>
          <cell r="G288">
            <v>0.11747748050545019</v>
          </cell>
          <cell r="H288">
            <v>1.127267270547571</v>
          </cell>
          <cell r="J288">
            <v>0.13011640211700662</v>
          </cell>
          <cell r="K288">
            <v>1.1409594356267572</v>
          </cell>
          <cell r="M288">
            <v>266</v>
          </cell>
          <cell r="O288">
            <v>1254.668095726041</v>
          </cell>
          <cell r="P288">
            <v>0.1231337050039949</v>
          </cell>
          <cell r="Q288">
            <v>1.1333948470876611</v>
          </cell>
          <cell r="S288">
            <v>0.12442242642246312</v>
          </cell>
          <cell r="T288">
            <v>1.1347909619576684</v>
          </cell>
        </row>
        <row r="289">
          <cell r="A289">
            <v>36125</v>
          </cell>
          <cell r="B289">
            <v>77682.009666972459</v>
          </cell>
          <cell r="C289">
            <v>0.26178025386032755</v>
          </cell>
          <cell r="D289">
            <v>1.2872993429071433</v>
          </cell>
          <cell r="F289">
            <v>1244.0108932788867</v>
          </cell>
          <cell r="G289">
            <v>0.11761302680912326</v>
          </cell>
          <cell r="H289">
            <v>1.1277408152287978</v>
          </cell>
          <cell r="J289">
            <v>0.13026761587548469</v>
          </cell>
          <cell r="K289">
            <v>1.1414851050203181</v>
          </cell>
          <cell r="M289">
            <v>267</v>
          </cell>
          <cell r="O289">
            <v>1255.2001453233111</v>
          </cell>
          <cell r="P289">
            <v>0.12326130232949578</v>
          </cell>
          <cell r="Q289">
            <v>1.1338754700300913</v>
          </cell>
          <cell r="S289">
            <v>0.12458143379820148</v>
          </cell>
          <cell r="T289">
            <v>1.1353092794863799</v>
          </cell>
        </row>
        <row r="290">
          <cell r="A290">
            <v>36126</v>
          </cell>
          <cell r="B290">
            <v>77613.631957341437</v>
          </cell>
          <cell r="C290">
            <v>0.26205226509905044</v>
          </cell>
          <cell r="D290">
            <v>1.2884334552847974</v>
          </cell>
          <cell r="F290">
            <v>1244.533479853776</v>
          </cell>
          <cell r="G290">
            <v>0.11774806423862857</v>
          </cell>
          <cell r="H290">
            <v>1.1282145588376178</v>
          </cell>
          <cell r="J290">
            <v>0.13041828055405588</v>
          </cell>
          <cell r="K290">
            <v>1.1420110166033053</v>
          </cell>
          <cell r="M290">
            <v>268</v>
          </cell>
          <cell r="O290">
            <v>1255.7324205394318</v>
          </cell>
          <cell r="P290">
            <v>0.12338843582166231</v>
          </cell>
          <cell r="Q290">
            <v>1.1343562967835878</v>
          </cell>
          <cell r="S290">
            <v>0.12473984732824746</v>
          </cell>
          <cell r="T290">
            <v>1.135827833757425</v>
          </cell>
        </row>
        <row r="291">
          <cell r="A291">
            <v>36129</v>
          </cell>
          <cell r="B291">
            <v>77545.314435535038</v>
          </cell>
          <cell r="C291">
            <v>0.26083490284372046</v>
          </cell>
          <cell r="D291">
            <v>1.2895685668169157</v>
          </cell>
          <cell r="F291">
            <v>1245.0562859578752</v>
          </cell>
          <cell r="G291">
            <v>0.11728572284743009</v>
          </cell>
          <cell r="H291">
            <v>1.1286885014575969</v>
          </cell>
          <cell r="J291">
            <v>0.12990729462133849</v>
          </cell>
          <cell r="K291">
            <v>1.142537170487302</v>
          </cell>
          <cell r="M291">
            <v>269</v>
          </cell>
          <cell r="O291">
            <v>1256.2649214700787</v>
          </cell>
          <cell r="P291">
            <v>0.12288971614290714</v>
          </cell>
          <cell r="Q291">
            <v>1.1348373274345787</v>
          </cell>
          <cell r="S291">
            <v>0.12426527837067605</v>
          </cell>
          <cell r="T291">
            <v>1.1363466248789362</v>
          </cell>
        </row>
        <row r="292">
          <cell r="A292">
            <v>36130</v>
          </cell>
          <cell r="B292">
            <v>77477.057048574381</v>
          </cell>
          <cell r="C292">
            <v>0.2611063513305687</v>
          </cell>
          <cell r="D292">
            <v>1.2907046783837546</v>
          </cell>
          <cell r="F292">
            <v>1245.5793116834043</v>
          </cell>
          <cell r="G292">
            <v>0.1174205847021241</v>
          </cell>
          <cell r="H292">
            <v>1.1291626431723365</v>
          </cell>
          <cell r="J292">
            <v>0.13005778798540177</v>
          </cell>
          <cell r="K292">
            <v>1.1430635667839419</v>
          </cell>
          <cell r="M292">
            <v>270</v>
          </cell>
          <cell r="O292">
            <v>1256.7976482109668</v>
          </cell>
          <cell r="P292">
            <v>0.1230168746086613</v>
          </cell>
          <cell r="Q292">
            <v>1.1353185620695274</v>
          </cell>
          <cell r="S292">
            <v>0.12442332087190498</v>
          </cell>
          <cell r="T292">
            <v>1.1368656529590955</v>
          </cell>
        </row>
        <row r="293">
          <cell r="A293">
            <v>36131</v>
          </cell>
          <cell r="B293">
            <v>77408.859743527239</v>
          </cell>
          <cell r="C293">
            <v>0.26137649031870813</v>
          </cell>
          <cell r="D293">
            <v>1.2918417908663458</v>
          </cell>
          <cell r="F293">
            <v>1246.1025571226223</v>
          </cell>
          <cell r="G293">
            <v>0.11755494776717892</v>
          </cell>
          <cell r="H293">
            <v>1.1296369840654723</v>
          </cell>
          <cell r="J293">
            <v>0.130207743117804</v>
          </cell>
          <cell r="K293">
            <v>1.1435902056049116</v>
          </cell>
          <cell r="M293">
            <v>271</v>
          </cell>
          <cell r="O293">
            <v>1257.3306008578527</v>
          </cell>
          <cell r="P293">
            <v>0.12314357752890805</v>
          </cell>
          <cell r="Q293">
            <v>1.1358000007749347</v>
          </cell>
          <cell r="S293">
            <v>0.12458078216173338</v>
          </cell>
          <cell r="T293">
            <v>1.1373849181061337</v>
          </cell>
        </row>
        <row r="294">
          <cell r="A294">
            <v>36132</v>
          </cell>
          <cell r="B294">
            <v>77340.722467507949</v>
          </cell>
          <cell r="C294">
            <v>0.26164532925494499</v>
          </cell>
          <cell r="D294">
            <v>1.2929799051464972</v>
          </cell>
          <cell r="F294">
            <v>1246.6260223678271</v>
          </cell>
          <cell r="G294">
            <v>0.11768881587799807</v>
          </cell>
          <cell r="H294">
            <v>1.1301115242206756</v>
          </cell>
          <cell r="J294">
            <v>0.13035716417663612</v>
          </cell>
          <cell r="K294">
            <v>1.1441170870619477</v>
          </cell>
          <cell r="M294">
            <v>272</v>
          </cell>
          <cell r="O294">
            <v>1257.8637795065331</v>
          </cell>
          <cell r="P294">
            <v>0.12326982841568257</v>
          </cell>
          <cell r="Q294">
            <v>1.136281643637338</v>
          </cell>
          <cell r="S294">
            <v>0.12473766671909402</v>
          </cell>
          <cell r="T294">
            <v>1.1379044204283317</v>
          </cell>
        </row>
        <row r="295">
          <cell r="A295">
            <v>36133</v>
          </cell>
          <cell r="B295">
            <v>77272.645167677416</v>
          </cell>
          <cell r="C295">
            <v>0.26191287749549752</v>
          </cell>
          <cell r="D295">
            <v>1.2941190221067942</v>
          </cell>
          <cell r="F295">
            <v>1247.1497075113552</v>
          </cell>
          <cell r="G295">
            <v>0.11782219283156647</v>
          </cell>
          <cell r="H295">
            <v>1.1305862637216528</v>
          </cell>
          <cell r="J295">
            <v>0.1305060552783513</v>
          </cell>
          <cell r="K295">
            <v>1.1446442112668394</v>
          </cell>
          <cell r="M295">
            <v>273</v>
          </cell>
          <cell r="O295">
            <v>1258.3971842528454</v>
          </cell>
          <cell r="P295">
            <v>0.12339563074584457</v>
          </cell>
          <cell r="Q295">
            <v>1.1367634907433111</v>
          </cell>
          <cell r="S295">
            <v>0.12489397897806308</v>
          </cell>
          <cell r="T295">
            <v>1.1384241600340199</v>
          </cell>
        </row>
        <row r="296">
          <cell r="A296">
            <v>36136</v>
          </cell>
          <cell r="B296">
            <v>77204.627791243052</v>
          </cell>
          <cell r="C296">
            <v>0.26071787431635141</v>
          </cell>
          <cell r="D296">
            <v>1.295259142630599</v>
          </cell>
          <cell r="F296">
            <v>1247.6736126455819</v>
          </cell>
          <cell r="G296">
            <v>0.11736824118102611</v>
          </cell>
          <cell r="H296">
            <v>1.1310612026521458</v>
          </cell>
          <cell r="J296">
            <v>0.13000439850575485</v>
          </cell>
          <cell r="K296">
            <v>1.1451715783314262</v>
          </cell>
          <cell r="M296">
            <v>274</v>
          </cell>
          <cell r="O296">
            <v>1258.9308151926678</v>
          </cell>
          <cell r="P296">
            <v>0.12290645568310293</v>
          </cell>
          <cell r="Q296">
            <v>1.1372455421794649</v>
          </cell>
          <cell r="S296">
            <v>0.12442758540141258</v>
          </cell>
          <cell r="T296">
            <v>1.1389441370315774</v>
          </cell>
        </row>
        <row r="297">
          <cell r="A297">
            <v>36137</v>
          </cell>
          <cell r="B297">
            <v>77136.670285458735</v>
          </cell>
          <cell r="C297">
            <v>0.26098487300203321</v>
          </cell>
          <cell r="D297">
            <v>1.2964002676020525</v>
          </cell>
          <cell r="F297">
            <v>1248.1977378629213</v>
          </cell>
          <cell r="G297">
            <v>0.1175014461402857</v>
          </cell>
          <cell r="H297">
            <v>1.1315363410959309</v>
          </cell>
          <cell r="J297">
            <v>0.13015312112242242</v>
          </cell>
          <cell r="K297">
            <v>1.1456991883676007</v>
          </cell>
          <cell r="M297">
            <v>275</v>
          </cell>
          <cell r="O297">
            <v>1259.4646724219187</v>
          </cell>
          <cell r="P297">
            <v>0.12303227615801712</v>
          </cell>
          <cell r="Q297">
            <v>1.1377277980324469</v>
          </cell>
          <cell r="S297">
            <v>0.12458353982778188</v>
          </cell>
          <cell r="T297">
            <v>1.1394643515294336</v>
          </cell>
        </row>
        <row r="298">
          <cell r="A298">
            <v>36138</v>
          </cell>
          <cell r="B298">
            <v>77068.77259762476</v>
          </cell>
          <cell r="C298">
            <v>0.26125060603862016</v>
          </cell>
          <cell r="D298">
            <v>1.2975423979060745</v>
          </cell>
          <cell r="F298">
            <v>1248.7220832558264</v>
          </cell>
          <cell r="G298">
            <v>0.11763416952785979</v>
          </cell>
          <cell r="H298">
            <v>1.1320116791368204</v>
          </cell>
          <cell r="J298">
            <v>0.13030132409759893</v>
          </cell>
          <cell r="K298">
            <v>1.1462270414873055</v>
          </cell>
          <cell r="M298">
            <v>276</v>
          </cell>
          <cell r="O298">
            <v>1259.998756036558</v>
          </cell>
          <cell r="P298">
            <v>0.12315765599014572</v>
          </cell>
          <cell r="Q298">
            <v>1.1382102583889413</v>
          </cell>
          <cell r="S298">
            <v>0.12473893393312913</v>
          </cell>
          <cell r="T298">
            <v>1.1399848036360671</v>
          </cell>
        </row>
        <row r="299">
          <cell r="A299">
            <v>36139</v>
          </cell>
          <cell r="B299">
            <v>77000.934675087847</v>
          </cell>
          <cell r="C299">
            <v>0.26151508239827592</v>
          </cell>
          <cell r="D299">
            <v>1.2986855344283639</v>
          </cell>
          <cell r="F299">
            <v>1249.2466489167889</v>
          </cell>
          <cell r="G299">
            <v>0.11776641498547648</v>
          </cell>
          <cell r="H299">
            <v>1.132487216858661</v>
          </cell>
          <cell r="J299">
            <v>0.13044901138003162</v>
          </cell>
          <cell r="K299">
            <v>1.1467551378025356</v>
          </cell>
          <cell r="M299">
            <v>277</v>
          </cell>
          <cell r="O299">
            <v>1260.5330661325854</v>
          </cell>
          <cell r="P299">
            <v>0.12328259852059453</v>
          </cell>
          <cell r="Q299">
            <v>1.1386929233356688</v>
          </cell>
          <cell r="S299">
            <v>0.12489377196444984</v>
          </cell>
          <cell r="T299">
            <v>1.1405054934600061</v>
          </cell>
        </row>
        <row r="300">
          <cell r="A300">
            <v>36140</v>
          </cell>
          <cell r="B300">
            <v>76933.156465241031</v>
          </cell>
          <cell r="C300">
            <v>0.26177831096861737</v>
          </cell>
          <cell r="D300">
            <v>1.2998296780554004</v>
          </cell>
          <cell r="F300">
            <v>1249.7714349383396</v>
          </cell>
          <cell r="G300">
            <v>0.11789818611901665</v>
          </cell>
          <cell r="H300">
            <v>1.1329629543453354</v>
          </cell>
          <cell r="J300">
            <v>0.13059618687960964</v>
          </cell>
          <cell r="K300">
            <v>1.1472834774253375</v>
          </cell>
          <cell r="M300">
            <v>278</v>
          </cell>
          <cell r="O300">
            <v>1261.0676028060418</v>
          </cell>
          <cell r="P300">
            <v>0.12340710705758481</v>
          </cell>
          <cell r="Q300">
            <v>1.1391757929593873</v>
          </cell>
          <cell r="S300">
            <v>0.12504805812694128</v>
          </cell>
          <cell r="T300">
            <v>1.1410264211098282</v>
          </cell>
        </row>
        <row r="301">
          <cell r="A301">
            <v>36143</v>
          </cell>
          <cell r="B301">
            <v>76865.437915523653</v>
          </cell>
          <cell r="C301">
            <v>0.26060486196647936</v>
          </cell>
          <cell r="D301">
            <v>1.3009748296744448</v>
          </cell>
          <cell r="F301">
            <v>1250.2964414130479</v>
          </cell>
          <cell r="G301">
            <v>0.11745232519578021</v>
          </cell>
          <cell r="H301">
            <v>1.1334388916807614</v>
          </cell>
          <cell r="J301">
            <v>0.13010352510614018</v>
          </cell>
          <cell r="K301">
            <v>1.1478120604678093</v>
          </cell>
          <cell r="M301">
            <v>279</v>
          </cell>
          <cell r="O301">
            <v>1261.6023661530089</v>
          </cell>
          <cell r="P301">
            <v>0.12292712040313186</v>
          </cell>
          <cell r="Q301">
            <v>1.1396588673468915</v>
          </cell>
          <cell r="S301">
            <v>0.12458956286038612</v>
          </cell>
          <cell r="T301">
            <v>1.1415475866941609</v>
          </cell>
        </row>
        <row r="302">
          <cell r="A302">
            <v>36144</v>
          </cell>
          <cell r="B302">
            <v>76797.778973421329</v>
          </cell>
          <cell r="C302">
            <v>0.26086755382308535</v>
          </cell>
          <cell r="D302">
            <v>1.3021209901735393</v>
          </cell>
          <cell r="F302">
            <v>1250.8216684335223</v>
          </cell>
          <cell r="G302">
            <v>0.11758392785756348</v>
          </cell>
          <cell r="H302">
            <v>1.1339150289488917</v>
          </cell>
          <cell r="J302">
            <v>0.13025053496379543</v>
          </cell>
          <cell r="K302">
            <v>1.1483408870421004</v>
          </cell>
          <cell r="M302">
            <v>280</v>
          </cell>
          <cell r="O302">
            <v>1262.1373562696087</v>
          </cell>
          <cell r="P302">
            <v>0.12305164090391327</v>
          </cell>
          <cell r="Q302">
            <v>1.1401421465850123</v>
          </cell>
          <cell r="S302">
            <v>0.12474350369708592</v>
          </cell>
          <cell r="T302">
            <v>1.1420689903216812</v>
          </cell>
        </row>
        <row r="303">
          <cell r="A303">
            <v>36145</v>
          </cell>
          <cell r="B303">
            <v>76730.179586465907</v>
          </cell>
          <cell r="C303">
            <v>0.26112902171606978</v>
          </cell>
          <cell r="D303">
            <v>1.3032681604415084</v>
          </cell>
          <cell r="F303">
            <v>1251.34711609241</v>
          </cell>
          <cell r="G303">
            <v>0.1177150653142022</v>
          </cell>
          <cell r="H303">
            <v>1.1343913662337142</v>
          </cell>
          <cell r="J303">
            <v>0.13039704285583589</v>
          </cell>
          <cell r="K303">
            <v>1.1488699572604126</v>
          </cell>
          <cell r="M303">
            <v>281</v>
          </cell>
          <cell r="O303">
            <v>1262.6725732520044</v>
          </cell>
          <cell r="P303">
            <v>0.12317573497280425</v>
          </cell>
          <cell r="Q303">
            <v>1.1406256307606182</v>
          </cell>
          <cell r="S303">
            <v>0.12489690403017431</v>
          </cell>
          <cell r="T303">
            <v>1.1425906321011157</v>
          </cell>
        </row>
        <row r="304">
          <cell r="A304">
            <v>36146</v>
          </cell>
          <cell r="B304">
            <v>76662.639702235407</v>
          </cell>
          <cell r="C304">
            <v>0.2613892741742132</v>
          </cell>
          <cell r="D304">
            <v>1.3044163413679597</v>
          </cell>
          <cell r="F304">
            <v>1251.8727844823973</v>
          </cell>
          <cell r="G304">
            <v>0.1178457410265312</v>
          </cell>
          <cell r="H304">
            <v>1.1348679036192524</v>
          </cell>
          <cell r="J304">
            <v>0.13054305253543599</v>
          </cell>
          <cell r="K304">
            <v>1.149399271234999</v>
          </cell>
          <cell r="M304">
            <v>282</v>
          </cell>
          <cell r="O304">
            <v>1263.2080171963999</v>
          </cell>
          <cell r="P304">
            <v>0.1232994057908279</v>
          </cell>
          <cell r="Q304">
            <v>1.1411093199606142</v>
          </cell>
          <cell r="S304">
            <v>0.12504976789040387</v>
          </cell>
          <cell r="T304">
            <v>1.14311251214124</v>
          </cell>
        </row>
        <row r="305">
          <cell r="A305">
            <v>36147</v>
          </cell>
          <cell r="B305">
            <v>76595.159268353993</v>
          </cell>
          <cell r="C305">
            <v>0.26164831964729451</v>
          </cell>
          <cell r="D305">
            <v>1.3055655338432848</v>
          </cell>
          <cell r="F305">
            <v>1252.3986736962092</v>
          </cell>
          <cell r="G305">
            <v>0.11797595842189697</v>
          </cell>
          <cell r="H305">
            <v>1.1353446411895651</v>
          </cell>
          <cell r="J305">
            <v>0.13068856771946497</v>
          </cell>
          <cell r="K305">
            <v>1.149928829078164</v>
          </cell>
          <cell r="M305">
            <v>283</v>
          </cell>
          <cell r="O305">
            <v>1263.7436881990395</v>
          </cell>
          <cell r="P305">
            <v>0.12342265650823017</v>
          </cell>
          <cell r="Q305">
            <v>1.1415932142719418</v>
          </cell>
          <cell r="S305">
            <v>0.12520209926953299</v>
          </cell>
          <cell r="T305">
            <v>1.1436346305508809</v>
          </cell>
        </row>
        <row r="306">
          <cell r="A306">
            <v>36150</v>
          </cell>
          <cell r="B306">
            <v>76527.738232491931</v>
          </cell>
          <cell r="C306">
            <v>0.26049566254176204</v>
          </cell>
          <cell r="D306">
            <v>1.3067157387586594</v>
          </cell>
          <cell r="F306">
            <v>1252.9247838266101</v>
          </cell>
          <cell r="G306">
            <v>0.11753790492872292</v>
          </cell>
          <cell r="H306">
            <v>1.1358215790287465</v>
          </cell>
          <cell r="J306">
            <v>0.13020458443465169</v>
          </cell>
          <cell r="K306">
            <v>1.1504586309022642</v>
          </cell>
          <cell r="M306">
            <v>284</v>
          </cell>
          <cell r="O306">
            <v>1264.2795863562089</v>
          </cell>
          <cell r="P306">
            <v>0.12295152154175179</v>
          </cell>
          <cell r="Q306">
            <v>1.1420773137815798</v>
          </cell>
          <cell r="S306">
            <v>0.12475123912982916</v>
          </cell>
          <cell r="T306">
            <v>1.1441569874389137</v>
          </cell>
        </row>
        <row r="307">
          <cell r="A307">
            <v>36151</v>
          </cell>
          <cell r="B307">
            <v>76460.376542365557</v>
          </cell>
          <cell r="C307">
            <v>0.26075418378912274</v>
          </cell>
          <cell r="D307">
            <v>1.3078669570060446</v>
          </cell>
          <cell r="F307">
            <v>1253.4511149664029</v>
          </cell>
          <cell r="G307">
            <v>0.11766795731302927</v>
          </cell>
          <cell r="H307">
            <v>1.1362987172209256</v>
          </cell>
          <cell r="J307">
            <v>0.13034993682276946</v>
          </cell>
          <cell r="K307">
            <v>1.150988676819708</v>
          </cell>
          <cell r="M307">
            <v>285</v>
          </cell>
          <cell r="O307">
            <v>1264.8157117642343</v>
          </cell>
          <cell r="P307">
            <v>0.12307477862723236</v>
          </cell>
          <cell r="Q307">
            <v>1.1425616185765441</v>
          </cell>
          <cell r="S307">
            <v>0.12490323704828525</v>
          </cell>
          <cell r="T307">
            <v>1.1446795829142637</v>
          </cell>
        </row>
        <row r="308">
          <cell r="A308">
            <v>36152</v>
          </cell>
          <cell r="B308">
            <v>76393.074145737221</v>
          </cell>
          <cell r="C308">
            <v>0.26101152073416234</v>
          </cell>
          <cell r="D308">
            <v>1.3090191894781873</v>
          </cell>
          <cell r="F308">
            <v>1253.9776672084297</v>
          </cell>
          <cell r="G308">
            <v>0.11779756006243118</v>
          </cell>
          <cell r="H308">
            <v>1.1367760558502673</v>
          </cell>
          <cell r="J308">
            <v>0.13049480406570332</v>
          </cell>
          <cell r="K308">
            <v>1.1515189669429555</v>
          </cell>
          <cell r="M308">
            <v>286</v>
          </cell>
          <cell r="O308">
            <v>1265.3520645194826</v>
          </cell>
          <cell r="P308">
            <v>0.12319762284162487</v>
          </cell>
          <cell r="Q308">
            <v>1.1430461287438867</v>
          </cell>
          <cell r="S308">
            <v>0.12505471327972811</v>
          </cell>
          <cell r="T308">
            <v>1.1452024170859065</v>
          </cell>
        </row>
        <row r="309">
          <cell r="A309">
            <v>36153</v>
          </cell>
          <cell r="B309">
            <v>76325.830990415256</v>
          </cell>
          <cell r="C309">
            <v>0.26126768149100643</v>
          </cell>
          <cell r="D309">
            <v>1.3101724370686205</v>
          </cell>
          <cell r="F309">
            <v>1254.5044406455715</v>
          </cell>
          <cell r="G309">
            <v>0.11792671646861511</v>
          </cell>
          <cell r="H309">
            <v>1.1372535950009715</v>
          </cell>
          <cell r="J309">
            <v>0.13063918973371533</v>
          </cell>
          <cell r="K309">
            <v>1.1520495013845187</v>
          </cell>
          <cell r="M309">
            <v>287</v>
          </cell>
          <cell r="O309">
            <v>1265.888644718362</v>
          </cell>
          <cell r="P309">
            <v>0.12332005721587357</v>
          </cell>
          <cell r="Q309">
            <v>1.1435308443706973</v>
          </cell>
          <cell r="S309">
            <v>0.12520567165305943</v>
          </cell>
          <cell r="T309">
            <v>1.1457254900628664</v>
          </cell>
        </row>
        <row r="310">
          <cell r="A310">
            <v>36157</v>
          </cell>
          <cell r="B310">
            <v>76258.647024253936</v>
          </cell>
          <cell r="C310">
            <v>0.25944583042485969</v>
          </cell>
          <cell r="D310">
            <v>1.3113267006716651</v>
          </cell>
          <cell r="F310">
            <v>1255.0314353707483</v>
          </cell>
          <cell r="G310">
            <v>0.11721815724023278</v>
          </cell>
          <cell r="H310">
            <v>1.1377313347572735</v>
          </cell>
          <cell r="J310">
            <v>0.12985555766549903</v>
          </cell>
          <cell r="K310">
            <v>1.1525802802569614</v>
          </cell>
          <cell r="M310">
            <v>288</v>
          </cell>
          <cell r="O310">
            <v>1266.4254524573214</v>
          </cell>
          <cell r="P310">
            <v>0.12256660897370412</v>
          </cell>
          <cell r="Q310">
            <v>1.1440157655441023</v>
          </cell>
          <cell r="S310">
            <v>0.12446706549295174</v>
          </cell>
          <cell r="T310">
            <v>1.1462488019542183</v>
          </cell>
        </row>
        <row r="311">
          <cell r="A311">
            <v>36158</v>
          </cell>
          <cell r="B311">
            <v>76191.522195153433</v>
          </cell>
          <cell r="C311">
            <v>0.25970234693161509</v>
          </cell>
          <cell r="D311">
            <v>1.3124819811824291</v>
          </cell>
          <cell r="F311">
            <v>1255.5586514769195</v>
          </cell>
          <cell r="G311">
            <v>0.11734749781424533</v>
          </cell>
          <cell r="H311">
            <v>1.1382092752034445</v>
          </cell>
          <cell r="J311">
            <v>0.1300001634958575</v>
          </cell>
          <cell r="K311">
            <v>1.1531113036728988</v>
          </cell>
          <cell r="M311">
            <v>289</v>
          </cell>
          <cell r="O311">
            <v>1266.9624878328502</v>
          </cell>
          <cell r="P311">
            <v>0.1226894369020174</v>
          </cell>
          <cell r="Q311">
            <v>1.144500892351265</v>
          </cell>
          <cell r="S311">
            <v>0.12461803545488478</v>
          </cell>
          <cell r="T311">
            <v>1.1467723528690865</v>
          </cell>
        </row>
        <row r="312">
          <cell r="A312">
            <v>36159</v>
          </cell>
          <cell r="B312">
            <v>76124.45645105977</v>
          </cell>
          <cell r="C312">
            <v>0.25995770817940755</v>
          </cell>
          <cell r="D312">
            <v>1.31363827949681</v>
          </cell>
          <cell r="F312">
            <v>1256.0860890570832</v>
          </cell>
          <cell r="G312">
            <v>0.11747639979426966</v>
          </cell>
          <cell r="H312">
            <v>1.1386874164237906</v>
          </cell>
          <cell r="J312">
            <v>0.13014429606635186</v>
          </cell>
          <cell r="K312">
            <v>1.1536425717449987</v>
          </cell>
          <cell r="M312">
            <v>290</v>
          </cell>
          <cell r="O312">
            <v>1267.4997509414795</v>
          </cell>
          <cell r="P312">
            <v>0.12281186107430292</v>
          </cell>
          <cell r="Q312">
            <v>1.1449862248793854</v>
          </cell>
          <cell r="S312">
            <v>0.12476849752939403</v>
          </cell>
          <cell r="T312">
            <v>1.1472961429166457</v>
          </cell>
        </row>
        <row r="313">
          <cell r="A313">
            <v>36160</v>
          </cell>
          <cell r="B313">
            <v>76057.44973996481</v>
          </cell>
          <cell r="C313">
            <v>0.26021192194980403</v>
          </cell>
          <cell r="D313">
            <v>1.3147955965114939</v>
          </cell>
          <cell r="F313">
            <v>1256.6137482042764</v>
          </cell>
          <cell r="G313">
            <v>0.11760486634027005</v>
          </cell>
          <cell r="H313">
            <v>1.1391657585026529</v>
          </cell>
          <cell r="J313">
            <v>0.13028795880505431</v>
          </cell>
          <cell r="K313">
            <v>1.1541740845859809</v>
          </cell>
          <cell r="M313">
            <v>291</v>
          </cell>
          <cell r="O313">
            <v>1268.0372418797806</v>
          </cell>
          <cell r="P313">
            <v>0.12293388440763427</v>
          </cell>
          <cell r="Q313">
            <v>1.1454717632157005</v>
          </cell>
          <cell r="S313">
            <v>0.12491845538545397</v>
          </cell>
          <cell r="T313">
            <v>1.1478201722061205</v>
          </cell>
        </row>
        <row r="314">
          <cell r="A314">
            <v>36164</v>
          </cell>
          <cell r="B314">
            <v>75990.50200990618</v>
          </cell>
          <cell r="C314">
            <v>0.25843101103362121</v>
          </cell>
          <cell r="D314">
            <v>1.3159539331239571</v>
          </cell>
          <cell r="F314">
            <v>1257.1416290115756</v>
          </cell>
          <cell r="G314">
            <v>0.11691150825299368</v>
          </cell>
          <cell r="H314">
            <v>1.1396443015244091</v>
          </cell>
          <cell r="J314">
            <v>0.12952117030488786</v>
          </cell>
          <cell r="K314">
            <v>1.1547058423086161</v>
          </cell>
          <cell r="M314">
            <v>292</v>
          </cell>
          <cell r="O314">
            <v>1268.5749607443661</v>
          </cell>
          <cell r="P314">
            <v>0.12219698297928999</v>
          </cell>
          <cell r="Q314">
            <v>1.1459575074474853</v>
          </cell>
          <cell r="S314">
            <v>0.1241953458252147</v>
          </cell>
          <cell r="T314">
            <v>1.1483444408467842</v>
          </cell>
        </row>
        <row r="315">
          <cell r="A315">
            <v>36165</v>
          </cell>
          <cell r="B315">
            <v>75923.613208967261</v>
          </cell>
          <cell r="C315">
            <v>0.25868551172078735</v>
          </cell>
          <cell r="D315">
            <v>1.3171132902324663</v>
          </cell>
          <cell r="F315">
            <v>1257.6697315720962</v>
          </cell>
          <cell r="G315">
            <v>0.11704013087343322</v>
          </cell>
          <cell r="H315">
            <v>1.1401230455734714</v>
          </cell>
          <cell r="J315">
            <v>0.12966502136719676</v>
          </cell>
          <cell r="K315">
            <v>1.1552378450257272</v>
          </cell>
          <cell r="M315">
            <v>293</v>
          </cell>
          <cell r="O315">
            <v>1269.1129076318896</v>
          </cell>
          <cell r="P315">
            <v>0.12231936138825533</v>
          </cell>
          <cell r="Q315">
            <v>1.1464434576620501</v>
          </cell>
          <cell r="S315">
            <v>0.12434529378484008</v>
          </cell>
          <cell r="T315">
            <v>1.1488689489479613</v>
          </cell>
        </row>
        <row r="316">
          <cell r="A316">
            <v>36166</v>
          </cell>
          <cell r="B316">
            <v>75856.78328527711</v>
          </cell>
          <cell r="C316">
            <v>0.25893888527647047</v>
          </cell>
          <cell r="D316">
            <v>1.3182736687360799</v>
          </cell>
          <cell r="F316">
            <v>1258.1980559789927</v>
          </cell>
          <cell r="G316">
            <v>0.11716832561190642</v>
          </cell>
          <cell r="H316">
            <v>1.1406019907342877</v>
          </cell>
          <cell r="J316">
            <v>0.12980841070849217</v>
          </cell>
          <cell r="K316">
            <v>1.1557700928501906</v>
          </cell>
          <cell r="M316">
            <v>294</v>
          </cell>
          <cell r="O316">
            <v>1269.6510826390456</v>
          </cell>
          <cell r="P316">
            <v>0.12244134495561998</v>
          </cell>
          <cell r="Q316">
            <v>1.146929613946744</v>
          </cell>
          <cell r="S316">
            <v>0.12449474718252121</v>
          </cell>
          <cell r="T316">
            <v>1.1493936966190255</v>
          </cell>
        </row>
        <row r="317">
          <cell r="A317">
            <v>36167</v>
          </cell>
          <cell r="B317">
            <v>75790.012187010463</v>
          </cell>
          <cell r="C317">
            <v>0.25919113916677938</v>
          </cell>
          <cell r="D317">
            <v>1.3194350695346484</v>
          </cell>
          <cell r="F317">
            <v>1258.7266023254588</v>
          </cell>
          <cell r="G317">
            <v>0.11729609550319396</v>
          </cell>
          <cell r="H317">
            <v>1.1410811370913416</v>
          </cell>
          <cell r="J317">
            <v>0.12995134162165289</v>
          </cell>
          <cell r="K317">
            <v>1.1563025858949325</v>
          </cell>
          <cell r="M317">
            <v>295</v>
          </cell>
          <cell r="O317">
            <v>1270.1894858625697</v>
          </cell>
          <cell r="P317">
            <v>0.12256293648965967</v>
          </cell>
          <cell r="Q317">
            <v>1.1474159763889518</v>
          </cell>
          <cell r="S317">
            <v>0.12464370953576037</v>
          </cell>
          <cell r="T317">
            <v>1.1499186839694007</v>
          </cell>
        </row>
        <row r="318">
          <cell r="A318">
            <v>36168</v>
          </cell>
          <cell r="B318">
            <v>75723.299862387648</v>
          </cell>
          <cell r="C318">
            <v>0.25944228079207532</v>
          </cell>
          <cell r="D318">
            <v>1.3205974935288152</v>
          </cell>
          <cell r="F318">
            <v>1259.2553707047273</v>
          </cell>
          <cell r="G318">
            <v>0.11742344355413516</v>
          </cell>
          <cell r="H318">
            <v>1.1415604847291518</v>
          </cell>
          <cell r="J318">
            <v>0.13009381736925335</v>
          </cell>
          <cell r="K318">
            <v>1.1568353242729332</v>
          </cell>
          <cell r="M318">
            <v>296</v>
          </cell>
          <cell r="O318">
            <v>1270.728117399238</v>
          </cell>
          <cell r="P318">
            <v>0.12268413877279835</v>
          </cell>
          <cell r="Q318">
            <v>1.1479025450760958</v>
          </cell>
          <cell r="S318">
            <v>0.12479218432968206</v>
          </cell>
          <cell r="T318">
            <v>1.1504439111085611</v>
          </cell>
        </row>
        <row r="319">
          <cell r="A319">
            <v>36171</v>
          </cell>
          <cell r="B319">
            <v>75656.646259674599</v>
          </cell>
          <cell r="C319">
            <v>0.25836202720394175</v>
          </cell>
          <cell r="D319">
            <v>1.3217609416200164</v>
          </cell>
          <cell r="F319">
            <v>1259.7843612100703</v>
          </cell>
          <cell r="G319">
            <v>0.11701238476800532</v>
          </cell>
          <cell r="H319">
            <v>1.1420400337322731</v>
          </cell>
          <cell r="J319">
            <v>0.1296397961441654</v>
          </cell>
          <cell r="K319">
            <v>1.157368308097223</v>
          </cell>
          <cell r="M319">
            <v>297</v>
          </cell>
          <cell r="O319">
            <v>1271.2669773458686</v>
          </cell>
          <cell r="P319">
            <v>0.12224291815658772</v>
          </cell>
          <cell r="Q319">
            <v>1.1483893200956357</v>
          </cell>
          <cell r="S319">
            <v>0.12436836643608912</v>
          </cell>
          <cell r="T319">
            <v>1.1509693781460304</v>
          </cell>
        </row>
        <row r="320">
          <cell r="A320">
            <v>36172</v>
          </cell>
          <cell r="B320">
            <v>75590.051327182766</v>
          </cell>
          <cell r="C320">
            <v>0.25861260392014263</v>
          </cell>
          <cell r="D320">
            <v>1.3229254147104836</v>
          </cell>
          <cell r="F320">
            <v>1260.3135739347988</v>
          </cell>
          <cell r="G320">
            <v>0.11713954864544793</v>
          </cell>
          <cell r="H320">
            <v>1.142519784185295</v>
          </cell>
          <cell r="J320">
            <v>0.12978208560072865</v>
          </cell>
          <cell r="K320">
            <v>1.1579015374808865</v>
          </cell>
          <cell r="M320">
            <v>298</v>
          </cell>
          <cell r="O320">
            <v>1271.8060657993199</v>
          </cell>
          <cell r="P320">
            <v>0.12236408345348021</v>
          </cell>
          <cell r="Q320">
            <v>1.1488763015350676</v>
          </cell>
          <cell r="S320">
            <v>0.12451650837647917</v>
          </cell>
          <cell r="T320">
            <v>1.151495085191383</v>
          </cell>
        </row>
        <row r="321">
          <cell r="A321">
            <v>36173</v>
          </cell>
          <cell r="B321">
            <v>75523.51501326912</v>
          </cell>
          <cell r="C321">
            <v>0.25886208861345006</v>
          </cell>
          <cell r="D321">
            <v>1.3240909137032417</v>
          </cell>
          <cell r="F321">
            <v>1260.8430089722633</v>
          </cell>
          <cell r="G321">
            <v>0.11726629845609012</v>
          </cell>
          <cell r="H321">
            <v>1.1429997361728432</v>
          </cell>
          <cell r="J321">
            <v>0.12992392827640306</v>
          </cell>
          <cell r="K321">
            <v>1.1584350125370582</v>
          </cell>
          <cell r="M321">
            <v>299</v>
          </cell>
          <cell r="O321">
            <v>1272.3453828564914</v>
          </cell>
          <cell r="P321">
            <v>0.12248486608996156</v>
          </cell>
          <cell r="Q321">
            <v>1.1493634894819253</v>
          </cell>
          <cell r="S321">
            <v>0.12466417231782954</v>
          </cell>
          <cell r="T321">
            <v>1.1520210323542421</v>
          </cell>
        </row>
        <row r="322">
          <cell r="A322">
            <v>36174</v>
          </cell>
          <cell r="B322">
            <v>75457.037266336061</v>
          </cell>
          <cell r="C322">
            <v>0.2591104884020905</v>
          </cell>
          <cell r="D322">
            <v>1.3252574395021124</v>
          </cell>
          <cell r="F322">
            <v>1261.3726664158532</v>
          </cell>
          <cell r="G322">
            <v>0.11739263709238267</v>
          </cell>
          <cell r="H322">
            <v>1.1434798897795788</v>
          </cell>
          <cell r="J322">
            <v>0.1300653273100304</v>
          </cell>
          <cell r="K322">
            <v>1.158968733378926</v>
          </cell>
          <cell r="M322">
            <v>300</v>
          </cell>
          <cell r="O322">
            <v>1272.8849286143243</v>
          </cell>
          <cell r="P322">
            <v>0.12260526874672892</v>
          </cell>
          <cell r="Q322">
            <v>1.1498508840237798</v>
          </cell>
          <cell r="S322">
            <v>0.12481136160895809</v>
          </cell>
          <cell r="T322">
            <v>1.1525472197442821</v>
          </cell>
        </row>
        <row r="323">
          <cell r="A323">
            <v>36175</v>
          </cell>
          <cell r="B323">
            <v>75390.618034831437</v>
          </cell>
          <cell r="C323">
            <v>0.25935781034260263</v>
          </cell>
          <cell r="D323">
            <v>1.3264249930117129</v>
          </cell>
          <cell r="F323">
            <v>1261.9025463589976</v>
          </cell>
          <cell r="G323">
            <v>0.11751856742056999</v>
          </cell>
          <cell r="H323">
            <v>1.1439602450901982</v>
          </cell>
          <cell r="J323">
            <v>0.13020628581202451</v>
          </cell>
          <cell r="K323">
            <v>1.15950270011973</v>
          </cell>
          <cell r="M323">
            <v>301</v>
          </cell>
          <cell r="O323">
            <v>1273.4247031698001</v>
          </cell>
          <cell r="P323">
            <v>0.12272529408019474</v>
          </cell>
          <cell r="Q323">
            <v>1.1503384852482386</v>
          </cell>
          <cell r="S323">
            <v>0.12495807956834865</v>
          </cell>
          <cell r="T323">
            <v>1.1530736474712271</v>
          </cell>
        </row>
        <row r="324">
          <cell r="A324">
            <v>36178</v>
          </cell>
          <cell r="B324">
            <v>75324.257267248453</v>
          </cell>
          <cell r="C324">
            <v>0.25829522214459999</v>
          </cell>
          <cell r="D324">
            <v>1.3275935751374577</v>
          </cell>
          <cell r="F324">
            <v>1262.4326488951642</v>
          </cell>
          <cell r="G324">
            <v>0.11711416393737865</v>
          </cell>
          <cell r="H324">
            <v>1.1444408021894337</v>
          </cell>
          <cell r="J324">
            <v>0.12975965908602316</v>
          </cell>
          <cell r="K324">
            <v>1.1600369128727619</v>
          </cell>
          <cell r="M324">
            <v>302</v>
          </cell>
          <cell r="O324">
            <v>1273.964706619942</v>
          </cell>
          <cell r="P324">
            <v>0.12229158911590275</v>
          </cell>
          <cell r="Q324">
            <v>1.1508262932429467</v>
          </cell>
          <cell r="S324">
            <v>0.12454079646879838</v>
          </cell>
          <cell r="T324">
            <v>1.1536003156448513</v>
          </cell>
        </row>
        <row r="325">
          <cell r="A325">
            <v>36179</v>
          </cell>
          <cell r="B325">
            <v>75257.954912125642</v>
          </cell>
          <cell r="C325">
            <v>0.25854199387395194</v>
          </cell>
          <cell r="D325">
            <v>1.3287631867855592</v>
          </cell>
          <cell r="F325">
            <v>1262.9629741178605</v>
          </cell>
          <cell r="G325">
            <v>0.1172399146479529</v>
          </cell>
          <cell r="H325">
            <v>1.1449215611620529</v>
          </cell>
          <cell r="J325">
            <v>0.12990043557413875</v>
          </cell>
          <cell r="K325">
            <v>1.1605713717513659</v>
          </cell>
          <cell r="M325">
            <v>303</v>
          </cell>
          <cell r="O325">
            <v>1274.5049390618144</v>
          </cell>
          <cell r="P325">
            <v>0.12241157508856439</v>
          </cell>
          <cell r="Q325">
            <v>1.1513143080955865</v>
          </cell>
          <cell r="S325">
            <v>0.12468719275279232</v>
          </cell>
          <cell r="T325">
            <v>1.1541272243749794</v>
          </cell>
        </row>
        <row r="326">
          <cell r="A326">
            <v>36180</v>
          </cell>
          <cell r="B326">
            <v>75191.710918046869</v>
          </cell>
          <cell r="C326">
            <v>0.25878770707442622</v>
          </cell>
          <cell r="D326">
            <v>1.3299338288630278</v>
          </cell>
          <cell r="F326">
            <v>1263.4935221206331</v>
          </cell>
          <cell r="G326">
            <v>0.11736526446957263</v>
          </cell>
          <cell r="H326">
            <v>1.1454025220928594</v>
          </cell>
          <cell r="J326">
            <v>0.13004077953546608</v>
          </cell>
          <cell r="K326">
            <v>1.1611060768689385</v>
          </cell>
          <cell r="M326">
            <v>304</v>
          </cell>
          <cell r="O326">
            <v>1275.0454005925224</v>
          </cell>
          <cell r="P326">
            <v>0.12253119004886968</v>
          </cell>
          <cell r="Q326">
            <v>1.1518025298938774</v>
          </cell>
          <cell r="S326">
            <v>0.12483312681106462</v>
          </cell>
          <cell r="T326">
            <v>1.1546543737714856</v>
          </cell>
        </row>
        <row r="327">
          <cell r="A327">
            <v>36181</v>
          </cell>
          <cell r="B327">
            <v>75125.525233641223</v>
          </cell>
          <cell r="C327">
            <v>0.25903236853764366</v>
          </cell>
          <cell r="D327">
            <v>1.331105502277673</v>
          </cell>
          <cell r="F327">
            <v>1264.024292997068</v>
          </cell>
          <cell r="G327">
            <v>0.11749021616109426</v>
          </cell>
          <cell r="H327">
            <v>1.145883685066692</v>
          </cell>
          <cell r="J327">
            <v>0.1301806939642377</v>
          </cell>
          <cell r="K327">
            <v>1.1616410283389285</v>
          </cell>
          <cell r="M327">
            <v>305</v>
          </cell>
          <cell r="O327">
            <v>1275.5860913092124</v>
          </cell>
          <cell r="P327">
            <v>0.12265043655751075</v>
          </cell>
          <cell r="Q327">
            <v>1.1522909587255759</v>
          </cell>
          <cell r="S327">
            <v>0.12497860183433114</v>
          </cell>
          <cell r="T327">
            <v>1.1551817639442945</v>
          </cell>
        </row>
        <row r="328">
          <cell r="A328">
            <v>36182</v>
          </cell>
          <cell r="B328">
            <v>75059.397807583038</v>
          </cell>
          <cell r="C328">
            <v>0.25927598499728943</v>
          </cell>
          <cell r="D328">
            <v>1.3322782079381041</v>
          </cell>
          <cell r="F328">
            <v>1264.5552868407901</v>
          </cell>
          <cell r="G328">
            <v>0.11761477245677047</v>
          </cell>
          <cell r="H328">
            <v>1.1463650501684255</v>
          </cell>
          <cell r="J328">
            <v>0.13032018182799346</v>
          </cell>
          <cell r="K328">
            <v>1.1621762262748363</v>
          </cell>
          <cell r="M328">
            <v>306</v>
          </cell>
          <cell r="O328">
            <v>1276.1270113090723</v>
          </cell>
          <cell r="P328">
            <v>0.12276931715234626</v>
          </cell>
          <cell r="Q328">
            <v>1.1527795946784754</v>
          </cell>
          <cell r="S328">
            <v>0.12512362098486007</v>
          </cell>
          <cell r="T328">
            <v>1.1557093950033814</v>
          </cell>
        </row>
        <row r="329">
          <cell r="A329">
            <v>36185</v>
          </cell>
          <cell r="B329">
            <v>74993.328588591801</v>
          </cell>
          <cell r="C329">
            <v>0.25823049423967759</v>
          </cell>
          <cell r="D329">
            <v>1.3334519467537314</v>
          </cell>
          <cell r="F329">
            <v>1265.0865037454641</v>
          </cell>
          <cell r="G329">
            <v>0.11721681218152827</v>
          </cell>
          <cell r="H329">
            <v>1.1468466174829701</v>
          </cell>
          <cell r="J329">
            <v>0.12988071282589259</v>
          </cell>
          <cell r="K329">
            <v>1.1627116707902154</v>
          </cell>
          <cell r="M329">
            <v>307</v>
          </cell>
          <cell r="O329">
            <v>1276.6681606893308</v>
          </cell>
          <cell r="P329">
            <v>0.12234287721185499</v>
          </cell>
          <cell r="Q329">
            <v>1.1532684378404072</v>
          </cell>
          <cell r="S329">
            <v>0.12471267437063818</v>
          </cell>
          <cell r="T329">
            <v>1.1562372670587717</v>
          </cell>
        </row>
        <row r="330">
          <cell r="A330">
            <v>36186</v>
          </cell>
          <cell r="B330">
            <v>74927.317525432154</v>
          </cell>
          <cell r="C330">
            <v>0.2584735746437774</v>
          </cell>
          <cell r="D330">
            <v>1.3346267196347656</v>
          </cell>
          <cell r="F330">
            <v>1265.6179438047941</v>
          </cell>
          <cell r="G330">
            <v>0.11734119326172086</v>
          </cell>
          <cell r="H330">
            <v>1.1473283870952717</v>
          </cell>
          <cell r="J330">
            <v>0.13002002283080041</v>
          </cell>
          <cell r="K330">
            <v>1.1632473619986716</v>
          </cell>
          <cell r="M330">
            <v>308</v>
          </cell>
          <cell r="O330">
            <v>1277.2095395472581</v>
          </cell>
          <cell r="P330">
            <v>0.12246171634452696</v>
          </cell>
          <cell r="Q330">
            <v>1.1537574882992394</v>
          </cell>
          <cell r="S330">
            <v>0.1248573824765368</v>
          </cell>
          <cell r="T330">
            <v>1.1567653802205407</v>
          </cell>
        </row>
        <row r="331">
          <cell r="A331">
            <v>36187</v>
          </cell>
          <cell r="B331">
            <v>74861.364566913835</v>
          </cell>
          <cell r="C331">
            <v>0.25871562849590757</v>
          </cell>
          <cell r="D331">
            <v>1.3358025274922196</v>
          </cell>
          <cell r="F331">
            <v>1266.1496071125232</v>
          </cell>
          <cell r="G331">
            <v>0.11746518603203615</v>
          </cell>
          <cell r="H331">
            <v>1.1478103590903121</v>
          </cell>
          <cell r="J331">
            <v>0.13015891391830109</v>
          </cell>
          <cell r="K331">
            <v>1.1637833000138622</v>
          </cell>
          <cell r="M331">
            <v>309</v>
          </cell>
          <cell r="O331">
            <v>1277.7511479801658</v>
          </cell>
          <cell r="P331">
            <v>0.12258019561023402</v>
          </cell>
          <cell r="Q331">
            <v>1.1542467461428778</v>
          </cell>
          <cell r="S331">
            <v>0.12500164338978553</v>
          </cell>
          <cell r="T331">
            <v>1.1572937345988135</v>
          </cell>
        </row>
        <row r="332">
          <cell r="A332">
            <v>36188</v>
          </cell>
          <cell r="B332">
            <v>74795.469661891635</v>
          </cell>
          <cell r="C332">
            <v>0.25895666228075953</v>
          </cell>
          <cell r="D332">
            <v>1.3369793712379092</v>
          </cell>
          <cell r="F332">
            <v>1266.681493762434</v>
          </cell>
          <cell r="G332">
            <v>0.11758879312581305</v>
          </cell>
          <cell r="H332">
            <v>1.1482925335531087</v>
          </cell>
          <cell r="J332">
            <v>0.13029738894673815</v>
          </cell>
          <cell r="K332">
            <v>1.1643194849494976</v>
          </cell>
          <cell r="M332">
            <v>310</v>
          </cell>
          <cell r="O332">
            <v>1278.2929860854065</v>
          </cell>
          <cell r="P332">
            <v>0.12269831745668605</v>
          </cell>
          <cell r="Q332">
            <v>1.1547362114592652</v>
          </cell>
          <cell r="S332">
            <v>0.12514546015276637</v>
          </cell>
          <cell r="T332">
            <v>1.1578223303037665</v>
          </cell>
        </row>
        <row r="333">
          <cell r="A333">
            <v>36189</v>
          </cell>
          <cell r="B333">
            <v>74729.632759265369</v>
          </cell>
          <cell r="C333">
            <v>0.25919668242856075</v>
          </cell>
          <cell r="D333">
            <v>1.3381572517844533</v>
          </cell>
          <cell r="F333">
            <v>1267.2136038483484</v>
          </cell>
          <cell r="G333">
            <v>0.11771201715326836</v>
          </cell>
          <cell r="H333">
            <v>1.1487749105687142</v>
          </cell>
          <cell r="J333">
            <v>0.1304354507493686</v>
          </cell>
          <cell r="K333">
            <v>1.1648559169193409</v>
          </cell>
          <cell r="M333">
            <v>311</v>
          </cell>
          <cell r="O333">
            <v>1278.8350539603741</v>
          </cell>
          <cell r="P333">
            <v>0.12281608431010398</v>
          </cell>
          <cell r="Q333">
            <v>1.1552258843363814</v>
          </cell>
          <cell r="S333">
            <v>0.12528883578115477</v>
          </cell>
          <cell r="T333">
            <v>1.1583511674456262</v>
          </cell>
        </row>
        <row r="334">
          <cell r="A334">
            <v>36192</v>
          </cell>
          <cell r="B334">
            <v>74663.853807979831</v>
          </cell>
          <cell r="C334">
            <v>0.25816774809555398</v>
          </cell>
          <cell r="D334">
            <v>1.3393361700452746</v>
          </cell>
          <cell r="F334">
            <v>1267.745937464128</v>
          </cell>
          <cell r="G334">
            <v>0.11732029799126263</v>
          </cell>
          <cell r="H334">
            <v>1.1492574902222175</v>
          </cell>
          <cell r="J334">
            <v>0.13000291391570831</v>
          </cell>
          <cell r="K334">
            <v>1.1653925960372067</v>
          </cell>
          <cell r="M334">
            <v>312</v>
          </cell>
          <cell r="O334">
            <v>1279.3773517025038</v>
          </cell>
          <cell r="P334">
            <v>0.12239667107075933</v>
          </cell>
          <cell r="Q334">
            <v>1.1557157648622438</v>
          </cell>
          <cell r="S334">
            <v>0.12488403626305877</v>
          </cell>
          <cell r="T334">
            <v>1.1588802461346692</v>
          </cell>
        </row>
        <row r="335">
          <cell r="A335">
            <v>36193</v>
          </cell>
          <cell r="B335">
            <v>74598.132757024752</v>
          </cell>
          <cell r="C335">
            <v>0.25840724582574626</v>
          </cell>
          <cell r="D335">
            <v>1.3405161269346009</v>
          </cell>
          <cell r="F335">
            <v>1268.2784947036737</v>
          </cell>
          <cell r="G335">
            <v>0.11744335105783792</v>
          </cell>
          <cell r="H335">
            <v>1.1497402725987433</v>
          </cell>
          <cell r="J335">
            <v>0.13014080189565674</v>
          </cell>
          <cell r="K335">
            <v>1.1659295224169623</v>
          </cell>
          <cell r="M335">
            <v>313</v>
          </cell>
          <cell r="O335">
            <v>1279.9198794092722</v>
          </cell>
          <cell r="P335">
            <v>0.12251439460777026</v>
          </cell>
          <cell r="Q335">
            <v>1.1562058531249071</v>
          </cell>
          <cell r="S335">
            <v>0.12502711096566488</v>
          </cell>
          <cell r="T335">
            <v>1.1594095664812227</v>
          </cell>
        </row>
        <row r="336">
          <cell r="A336">
            <v>36194</v>
          </cell>
          <cell r="B336">
            <v>74532.469555434785</v>
          </cell>
          <cell r="C336">
            <v>0.25864574755399516</v>
          </cell>
          <cell r="D336">
            <v>1.3416971233674648</v>
          </cell>
          <cell r="F336">
            <v>1268.8112756609257</v>
          </cell>
          <cell r="G336">
            <v>0.11756602783052758</v>
          </cell>
          <cell r="H336">
            <v>1.1502232577834519</v>
          </cell>
          <cell r="J336">
            <v>0.13027828396110858</v>
          </cell>
          <cell r="K336">
            <v>1.1664666961725276</v>
          </cell>
          <cell r="M336">
            <v>314</v>
          </cell>
          <cell r="O336">
            <v>1280.4626371781972</v>
          </cell>
          <cell r="P336">
            <v>0.12263176894888461</v>
          </cell>
          <cell r="Q336">
            <v>1.1566961492124637</v>
          </cell>
          <cell r="S336">
            <v>0.1251697528139977</v>
          </cell>
          <cell r="T336">
            <v>1.1599391285956637</v>
          </cell>
        </row>
        <row r="337">
          <cell r="A337">
            <v>36195</v>
          </cell>
          <cell r="B337">
            <v>74466.864152289403</v>
          </cell>
          <cell r="C337">
            <v>0.2588832594762791</v>
          </cell>
          <cell r="D337">
            <v>1.3428791602597061</v>
          </cell>
          <cell r="F337">
            <v>1269.3442804298641</v>
          </cell>
          <cell r="G337">
            <v>0.11768833082462951</v>
          </cell>
          <cell r="H337">
            <v>1.1507064458615395</v>
          </cell>
          <cell r="J337">
            <v>0.13041536284259247</v>
          </cell>
          <cell r="K337">
            <v>1.1670041174178754</v>
          </cell>
          <cell r="M337">
            <v>315</v>
          </cell>
          <cell r="O337">
            <v>1281.0056251068379</v>
          </cell>
          <cell r="P337">
            <v>0.12274879643534763</v>
          </cell>
          <cell r="Q337">
            <v>1.1571866532130424</v>
          </cell>
          <cell r="S337">
            <v>0.12531196471113101</v>
          </cell>
          <cell r="T337">
            <v>1.1604689325884205</v>
          </cell>
        </row>
        <row r="338">
          <cell r="A338">
            <v>36196</v>
          </cell>
          <cell r="B338">
            <v>74401.316496712941</v>
          </cell>
          <cell r="C338">
            <v>0.25911978773732702</v>
          </cell>
          <cell r="D338">
            <v>1.3440622385279704</v>
          </cell>
          <cell r="F338">
            <v>1269.8775091045077</v>
          </cell>
          <cell r="G338">
            <v>0.11781026253369146</v>
          </cell>
          <cell r="H338">
            <v>1.1511898369182374</v>
          </cell>
          <cell r="J338">
            <v>0.13055204124703679</v>
          </cell>
          <cell r="K338">
            <v>1.1675417862670305</v>
          </cell>
          <cell r="M338">
            <v>316</v>
          </cell>
          <cell r="O338">
            <v>1281.548843292795</v>
          </cell>
          <cell r="P338">
            <v>0.12286547938816381</v>
          </cell>
          <cell r="Q338">
            <v>1.1576773652148102</v>
          </cell>
          <cell r="S338">
            <v>0.12545374953504254</v>
          </cell>
          <cell r="T338">
            <v>1.1609989785699713</v>
          </cell>
        </row>
        <row r="339">
          <cell r="A339">
            <v>36199</v>
          </cell>
          <cell r="B339">
            <v>74335.826537874484</v>
          </cell>
          <cell r="C339">
            <v>0.25810689407181875</v>
          </cell>
          <cell r="D339">
            <v>1.3452463590897115</v>
          </cell>
          <cell r="F339">
            <v>1270.4109617789154</v>
          </cell>
          <cell r="G339">
            <v>0.1174245917719848</v>
          </cell>
          <cell r="H339">
            <v>1.1516734310388137</v>
          </cell>
          <cell r="J339">
            <v>0.13012622154895753</v>
          </cell>
          <cell r="K339">
            <v>1.1680797028340701</v>
          </cell>
          <cell r="M339">
            <v>317</v>
          </cell>
          <cell r="O339">
            <v>1282.0922918337108</v>
          </cell>
          <cell r="P339">
            <v>0.12245286604333301</v>
          </cell>
          <cell r="Q339">
            <v>1.1581682853059718</v>
          </cell>
          <cell r="S339">
            <v>0.12505491611678288</v>
          </cell>
          <cell r="T339">
            <v>1.1615292666508445</v>
          </cell>
        </row>
        <row r="340">
          <cell r="A340">
            <v>36200</v>
          </cell>
          <cell r="B340">
            <v>74270.394224987889</v>
          </cell>
          <cell r="C340">
            <v>0.25834291305893631</v>
          </cell>
          <cell r="D340">
            <v>1.3464315228631911</v>
          </cell>
          <cell r="F340">
            <v>1270.9446385471856</v>
          </cell>
          <cell r="G340">
            <v>0.11754635663323153</v>
          </cell>
          <cell r="H340">
            <v>1.1521572283085719</v>
          </cell>
          <cell r="J340">
            <v>0.13026273005134059</v>
          </cell>
          <cell r="K340">
            <v>1.1686178672331242</v>
          </cell>
          <cell r="M340">
            <v>318</v>
          </cell>
          <cell r="O340">
            <v>1282.6359708272682</v>
          </cell>
          <cell r="P340">
            <v>0.12256950404917706</v>
          </cell>
          <cell r="Q340">
            <v>1.1586594135747681</v>
          </cell>
          <cell r="S340">
            <v>0.12519640965447021</v>
          </cell>
          <cell r="T340">
            <v>1.1620597969416198</v>
          </cell>
        </row>
        <row r="341">
          <cell r="A341">
            <v>36201</v>
          </cell>
          <cell r="B341">
            <v>74205.019507311692</v>
          </cell>
          <cell r="C341">
            <v>0.25857796525087307</v>
          </cell>
          <cell r="D341">
            <v>1.3476177307674804</v>
          </cell>
          <cell r="F341">
            <v>1271.478539503456</v>
          </cell>
          <cell r="G341">
            <v>0.11766775668656619</v>
          </cell>
          <cell r="H341">
            <v>1.1526412288128511</v>
          </cell>
          <cell r="J341">
            <v>0.13039884507112487</v>
          </cell>
          <cell r="K341">
            <v>1.1691562795783759</v>
          </cell>
          <cell r="M341">
            <v>319</v>
          </cell>
          <cell r="O341">
            <v>1283.1798803711924</v>
          </cell>
          <cell r="P341">
            <v>0.12268580308225302</v>
          </cell>
          <cell r="Q341">
            <v>1.1591507501094782</v>
          </cell>
          <cell r="S341">
            <v>0.12533748402366934</v>
          </cell>
          <cell r="T341">
            <v>1.1625905695529266</v>
          </cell>
        </row>
        <row r="342">
          <cell r="A342">
            <v>36202</v>
          </cell>
          <cell r="B342">
            <v>74139.7023341491</v>
          </cell>
          <cell r="C342">
            <v>0.25881205657177953</v>
          </cell>
          <cell r="D342">
            <v>1.3488049837224598</v>
          </cell>
          <cell r="F342">
            <v>1272.012664741904</v>
          </cell>
          <cell r="G342">
            <v>0.11778879433617431</v>
          </cell>
          <cell r="H342">
            <v>1.1531254326370266</v>
          </cell>
          <cell r="J342">
            <v>0.13053456921850748</v>
          </cell>
          <cell r="K342">
            <v>1.1696949399840597</v>
          </cell>
          <cell r="M342">
            <v>320</v>
          </cell>
          <cell r="O342">
            <v>1283.7240205632497</v>
          </cell>
          <cell r="P342">
            <v>0.12280176538339913</v>
          </cell>
          <cell r="Q342">
            <v>1.1596422949984189</v>
          </cell>
          <cell r="S342">
            <v>0.12547814199649635</v>
          </cell>
          <cell r="T342">
            <v>1.1631215845954452</v>
          </cell>
        </row>
        <row r="343">
          <cell r="A343">
            <v>36203</v>
          </cell>
          <cell r="B343">
            <v>74074.442654847953</v>
          </cell>
          <cell r="C343">
            <v>0.25904519289753791</v>
          </cell>
          <cell r="D343">
            <v>1.3499932826488206</v>
          </cell>
          <cell r="F343">
            <v>1272.5470143567466</v>
          </cell>
          <cell r="G343">
            <v>0.11790947196576426</v>
          </cell>
          <cell r="H343">
            <v>1.1536098398665096</v>
          </cell>
          <cell r="J343">
            <v>0.130669905081465</v>
          </cell>
          <cell r="K343">
            <v>1.1702338485644641</v>
          </cell>
          <cell r="M343">
            <v>321</v>
          </cell>
          <cell r="O343">
            <v>1284.2683915012476</v>
          </cell>
          <cell r="P343">
            <v>0.12291739317437035</v>
          </cell>
          <cell r="Q343">
            <v>1.1601340483299436</v>
          </cell>
          <cell r="S343">
            <v>0.12561838632146385</v>
          </cell>
          <cell r="T343">
            <v>1.1636528421799071</v>
          </cell>
        </row>
        <row r="344">
          <cell r="A344">
            <v>36208</v>
          </cell>
          <cell r="B344">
            <v>74009.240418800662</v>
          </cell>
          <cell r="C344">
            <v>0.25682987679046909</v>
          </cell>
          <cell r="D344">
            <v>1.3511826284680646</v>
          </cell>
          <cell r="F344">
            <v>1273.08158844224</v>
          </cell>
          <cell r="G344">
            <v>0.11703375993930117</v>
          </cell>
          <cell r="H344">
            <v>1.1540944505867465</v>
          </cell>
          <cell r="J344">
            <v>0.12970101678526264</v>
          </cell>
          <cell r="K344">
            <v>1.1707730054339291</v>
          </cell>
          <cell r="M344">
            <v>322</v>
          </cell>
          <cell r="O344">
            <v>1284.8129932830354</v>
          </cell>
          <cell r="P344">
            <v>0.12199443812084348</v>
          </cell>
          <cell r="Q344">
            <v>1.1606260101924439</v>
          </cell>
          <cell r="S344">
            <v>0.12469696892437444</v>
          </cell>
          <cell r="T344">
            <v>1.164184342417093</v>
          </cell>
        </row>
        <row r="345">
          <cell r="A345">
            <v>36209</v>
          </cell>
          <cell r="B345">
            <v>73944.095575444211</v>
          </cell>
          <cell r="C345">
            <v>0.25706387599037273</v>
          </cell>
          <cell r="D345">
            <v>1.3523730221025057</v>
          </cell>
          <cell r="F345">
            <v>1273.6163870926805</v>
          </cell>
          <cell r="G345">
            <v>0.11715481127991448</v>
          </cell>
          <cell r="H345">
            <v>1.1545792648832205</v>
          </cell>
          <cell r="J345">
            <v>0.12983677443045338</v>
          </cell>
          <cell r="K345">
            <v>1.1713124107068482</v>
          </cell>
          <cell r="M345">
            <v>323</v>
          </cell>
          <cell r="O345">
            <v>1285.357826006504</v>
          </cell>
          <cell r="P345">
            <v>0.12211062114266427</v>
          </cell>
          <cell r="Q345">
            <v>1.1611181806743487</v>
          </cell>
          <cell r="S345">
            <v>0.12483745421141171</v>
          </cell>
          <cell r="T345">
            <v>1.1647160854178349</v>
          </cell>
        </row>
        <row r="346">
          <cell r="A346">
            <v>36210</v>
          </cell>
          <cell r="B346">
            <v>73879.008074260055</v>
          </cell>
          <cell r="C346">
            <v>0.25729693529261333</v>
          </cell>
          <cell r="D346">
            <v>1.3535644644752705</v>
          </cell>
          <cell r="F346">
            <v>1274.1514104024038</v>
          </cell>
          <cell r="G346">
            <v>0.11727550803134901</v>
          </cell>
          <cell r="H346">
            <v>1.1550642828414504</v>
          </cell>
          <cell r="J346">
            <v>0.12997214962008402</v>
          </cell>
          <cell r="K346">
            <v>1.1718520644976667</v>
          </cell>
          <cell r="M346">
            <v>324</v>
          </cell>
          <cell r="O346">
            <v>1285.9028897695853</v>
          </cell>
          <cell r="P346">
            <v>0.12222647384681647</v>
          </cell>
          <cell r="Q346">
            <v>1.161610559864124</v>
          </cell>
          <cell r="S346">
            <v>0.12497753291068403</v>
          </cell>
          <cell r="T346">
            <v>1.1652480712930156</v>
          </cell>
        </row>
        <row r="347">
          <cell r="A347">
            <v>36213</v>
          </cell>
          <cell r="B347">
            <v>73813.977864774133</v>
          </cell>
          <cell r="C347">
            <v>0.25632645750286209</v>
          </cell>
          <cell r="D347">
            <v>1.3547569565102993</v>
          </cell>
          <cell r="F347">
            <v>1274.6866584657851</v>
          </cell>
          <cell r="G347">
            <v>0.11690568191423074</v>
          </cell>
          <cell r="H347">
            <v>1.1555495045469903</v>
          </cell>
          <cell r="J347">
            <v>0.12956389998229295</v>
          </cell>
          <cell r="K347">
            <v>1.1723919669208842</v>
          </cell>
          <cell r="M347">
            <v>325</v>
          </cell>
          <cell r="O347">
            <v>1286.4481846702533</v>
          </cell>
          <cell r="P347">
            <v>0.12183117583736661</v>
          </cell>
          <cell r="Q347">
            <v>1.1621031478502739</v>
          </cell>
          <cell r="S347">
            <v>0.12459479761019777</v>
          </cell>
          <cell r="T347">
            <v>1.1657803001535687</v>
          </cell>
        </row>
        <row r="348">
          <cell r="A348">
            <v>36214</v>
          </cell>
          <cell r="B348">
            <v>73749.004896556828</v>
          </cell>
          <cell r="C348">
            <v>0.25655897500907954</v>
          </cell>
          <cell r="D348">
            <v>1.3559504991323452</v>
          </cell>
          <cell r="F348">
            <v>1275.2221313772393</v>
          </cell>
          <cell r="G348">
            <v>0.11702619756407351</v>
          </cell>
          <cell r="H348">
            <v>1.1560349300854313</v>
          </cell>
          <cell r="J348">
            <v>0.12969908856828843</v>
          </cell>
          <cell r="K348">
            <v>1.1729321180910512</v>
          </cell>
          <cell r="M348">
            <v>326</v>
          </cell>
          <cell r="O348">
            <v>1286.9937108065233</v>
          </cell>
          <cell r="P348">
            <v>0.1219469585410049</v>
          </cell>
          <cell r="Q348">
            <v>1.1625959447213399</v>
          </cell>
          <cell r="S348">
            <v>0.12473457908285801</v>
          </cell>
          <cell r="T348">
            <v>1.1663127721104773</v>
          </cell>
        </row>
        <row r="349">
          <cell r="A349">
            <v>36215</v>
          </cell>
          <cell r="B349">
            <v>73684.089119222888</v>
          </cell>
          <cell r="C349">
            <v>0.25679056847221049</v>
          </cell>
          <cell r="D349">
            <v>1.3571450932669771</v>
          </cell>
          <cell r="F349">
            <v>1275.7578292312212</v>
          </cell>
          <cell r="G349">
            <v>0.11714636473027856</v>
          </cell>
          <cell r="H349">
            <v>1.1565205595424</v>
          </cell>
          <cell r="J349">
            <v>0.12983390129770869</v>
          </cell>
          <cell r="K349">
            <v>1.1734725181227719</v>
          </cell>
          <cell r="M349">
            <v>327</v>
          </cell>
          <cell r="O349">
            <v>1287.539468276452</v>
          </cell>
          <cell r="P349">
            <v>0.12206241622395884</v>
          </cell>
          <cell r="Q349">
            <v>1.1630889505659006</v>
          </cell>
          <cell r="S349">
            <v>0.12487396136989538</v>
          </cell>
          <cell r="T349">
            <v>1.1668454872747769</v>
          </cell>
        </row>
        <row r="350">
          <cell r="A350">
            <v>36216</v>
          </cell>
          <cell r="B350">
            <v>73619.23048243142</v>
          </cell>
          <cell r="C350">
            <v>0.2570212433857535</v>
          </cell>
          <cell r="D350">
            <v>1.3583407398405789</v>
          </cell>
          <cell r="F350">
            <v>1276.293752122225</v>
          </cell>
          <cell r="G350">
            <v>0.11726618564581122</v>
          </cell>
          <cell r="H350">
            <v>1.1570063930035583</v>
          </cell>
          <cell r="J350">
            <v>0.12996834059554618</v>
          </cell>
          <cell r="K350">
            <v>1.1740131671307035</v>
          </cell>
          <cell r="M350">
            <v>328</v>
          </cell>
          <cell r="O350">
            <v>1288.0854571781379</v>
          </cell>
          <cell r="P350">
            <v>0.12217755097536545</v>
          </cell>
          <cell r="Q350">
            <v>1.1635821654725726</v>
          </cell>
          <cell r="S350">
            <v>0.1250129470388357</v>
          </cell>
          <cell r="T350">
            <v>1.1673784457575522</v>
          </cell>
        </row>
        <row r="351">
          <cell r="A351">
            <v>36217</v>
          </cell>
          <cell r="B351">
            <v>73554.428935885851</v>
          </cell>
          <cell r="C351">
            <v>0.25725100519977917</v>
          </cell>
          <cell r="D351">
            <v>1.3595374397803508</v>
          </cell>
          <cell r="F351">
            <v>1276.8299001447849</v>
          </cell>
          <cell r="G351">
            <v>0.11738566252517163</v>
          </cell>
          <cell r="H351">
            <v>1.1574924305546053</v>
          </cell>
          <cell r="J351">
            <v>0.13010240886674954</v>
          </cell>
          <cell r="K351">
            <v>1.1745540652295556</v>
          </cell>
          <cell r="M351">
            <v>329</v>
          </cell>
          <cell r="O351">
            <v>1288.631677609721</v>
          </cell>
          <cell r="P351">
            <v>0.12229236486708811</v>
          </cell>
          <cell r="Q351">
            <v>1.1640755895300099</v>
          </cell>
          <cell r="S351">
            <v>0.1251515386359803</v>
          </cell>
          <cell r="T351">
            <v>1.1679116476699403</v>
          </cell>
        </row>
        <row r="352">
          <cell r="A352">
            <v>36220</v>
          </cell>
          <cell r="B352">
            <v>73489.68442933388</v>
          </cell>
          <cell r="C352">
            <v>0.25629481840700352</v>
          </cell>
          <cell r="D352">
            <v>1.3607351940143093</v>
          </cell>
          <cell r="F352">
            <v>1277.3662733934743</v>
          </cell>
          <cell r="G352">
            <v>0.11702123872687041</v>
          </cell>
          <cell r="H352">
            <v>1.157978672281275</v>
          </cell>
          <cell r="J352">
            <v>0.12970015743266</v>
          </cell>
          <cell r="K352">
            <v>1.175095212534091</v>
          </cell>
          <cell r="M352">
            <v>330</v>
          </cell>
          <cell r="O352">
            <v>1289.178129669383</v>
          </cell>
          <cell r="P352">
            <v>0.12190312801992907</v>
          </cell>
          <cell r="Q352">
            <v>1.1645692228269042</v>
          </cell>
          <cell r="S352">
            <v>0.12477414305416795</v>
          </cell>
          <cell r="T352">
            <v>1.1684450931231267</v>
          </cell>
        </row>
        <row r="353">
          <cell r="A353">
            <v>36221</v>
          </cell>
          <cell r="B353">
            <v>73424.996912567411</v>
          </cell>
          <cell r="C353">
            <v>0.25652405267453626</v>
          </cell>
          <cell r="D353">
            <v>1.3619340034712895</v>
          </cell>
          <cell r="F353">
            <v>1277.9028719629068</v>
          </cell>
          <cell r="G353">
            <v>0.11714053917240604</v>
          </cell>
          <cell r="H353">
            <v>1.1584651182693382</v>
          </cell>
          <cell r="J353">
            <v>0.12983404373159141</v>
          </cell>
          <cell r="K353">
            <v>1.175636609159125</v>
          </cell>
          <cell r="M353">
            <v>331</v>
          </cell>
          <cell r="O353">
            <v>1289.7248134553472</v>
          </cell>
          <cell r="P353">
            <v>0.1220178717920217</v>
          </cell>
          <cell r="Q353">
            <v>1.1650630654519849</v>
          </cell>
          <cell r="S353">
            <v>0.12491244682177803</v>
          </cell>
          <cell r="T353">
            <v>1.1689787822283497</v>
          </cell>
        </row>
        <row r="354">
          <cell r="A354">
            <v>36222</v>
          </cell>
          <cell r="B354">
            <v>73360.366335422586</v>
          </cell>
          <cell r="C354">
            <v>0.25675238902860675</v>
          </cell>
          <cell r="D354">
            <v>1.3631338690809436</v>
          </cell>
          <cell r="F354">
            <v>1278.4396959477358</v>
          </cell>
          <cell r="G354">
            <v>0.11725950142962413</v>
          </cell>
          <cell r="H354">
            <v>1.1589517686046016</v>
          </cell>
          <cell r="J354">
            <v>0.12996756532587944</v>
          </cell>
          <cell r="K354">
            <v>1.1761782552195255</v>
          </cell>
          <cell r="M354">
            <v>332</v>
          </cell>
          <cell r="O354">
            <v>1290.2717290658784</v>
          </cell>
          <cell r="P354">
            <v>0.12213229979066936</v>
          </cell>
          <cell r="Q354">
            <v>1.1655571174940185</v>
          </cell>
          <cell r="S354">
            <v>0.12505036359607216</v>
          </cell>
          <cell r="T354">
            <v>1.1695127150968978</v>
          </cell>
        </row>
        <row r="355">
          <cell r="A355">
            <v>36223</v>
          </cell>
          <cell r="B355">
            <v>73295.792647779672</v>
          </cell>
          <cell r="C355">
            <v>0.25697983273086278</v>
          </cell>
          <cell r="D355">
            <v>1.3643347917737441</v>
          </cell>
          <cell r="F355">
            <v>1278.976745442654</v>
          </cell>
          <cell r="G355">
            <v>0.11737812763649615</v>
          </cell>
          <cell r="H355">
            <v>1.1594386233729073</v>
          </cell>
          <cell r="J355">
            <v>0.13010072453758142</v>
          </cell>
          <cell r="K355">
            <v>1.1767201508302148</v>
          </cell>
          <cell r="M355">
            <v>333</v>
          </cell>
          <cell r="O355">
            <v>1290.8188765992834</v>
          </cell>
          <cell r="P355">
            <v>0.12224641401851019</v>
          </cell>
          <cell r="Q355">
            <v>1.1660513790418097</v>
          </cell>
          <cell r="S355">
            <v>0.12518789583321024</v>
          </cell>
          <cell r="T355">
            <v>1.1700468918401106</v>
          </cell>
        </row>
        <row r="356">
          <cell r="A356">
            <v>36224</v>
          </cell>
          <cell r="B356">
            <v>73231.275799563053</v>
          </cell>
          <cell r="C356">
            <v>0.2572063890019527</v>
          </cell>
          <cell r="D356">
            <v>1.3655367724809824</v>
          </cell>
          <cell r="F356">
            <v>1279.5140205423941</v>
          </cell>
          <cell r="G356">
            <v>0.11749641991356806</v>
          </cell>
          <cell r="H356">
            <v>1.1599256826601343</v>
          </cell>
          <cell r="J356">
            <v>0.13023352366983662</v>
          </cell>
          <cell r="K356">
            <v>1.1772622961061665</v>
          </cell>
          <cell r="M356">
            <v>334</v>
          </cell>
          <cell r="O356">
            <v>1291.3662561539104</v>
          </cell>
          <cell r="P356">
            <v>0.12236021646186195</v>
          </cell>
          <cell r="Q356">
            <v>1.166545850184201</v>
          </cell>
          <cell r="S356">
            <v>0.12532504596933863</v>
          </cell>
          <cell r="T356">
            <v>1.1705813125693776</v>
          </cell>
        </row>
        <row r="357">
          <cell r="A357">
            <v>36227</v>
          </cell>
          <cell r="B357">
            <v>73166.815740741207</v>
          </cell>
          <cell r="C357">
            <v>0.25626407854762934</v>
          </cell>
          <cell r="D357">
            <v>1.3667398121347705</v>
          </cell>
          <cell r="F357">
            <v>1280.0515213417286</v>
          </cell>
          <cell r="G357">
            <v>0.1171372429184402</v>
          </cell>
          <cell r="H357">
            <v>1.1604129465521973</v>
          </cell>
          <cell r="J357">
            <v>0.12983709699486171</v>
          </cell>
          <cell r="K357">
            <v>1.1778046911624078</v>
          </cell>
          <cell r="M357">
            <v>335</v>
          </cell>
          <cell r="O357">
            <v>1291.9138678281495</v>
          </cell>
          <cell r="P357">
            <v>0.12197685834406864</v>
          </cell>
          <cell r="Q357">
            <v>1.1670405310100718</v>
          </cell>
          <cell r="S357">
            <v>0.12495284353470663</v>
          </cell>
          <cell r="T357">
            <v>1.1711159773961399</v>
          </cell>
        </row>
        <row r="358">
          <cell r="A358">
            <v>36228</v>
          </cell>
          <cell r="B358">
            <v>73102.412421326648</v>
          </cell>
          <cell r="C358">
            <v>0.25649012097147539</v>
          </cell>
          <cell r="D358">
            <v>1.3679439116680414</v>
          </cell>
          <cell r="F358">
            <v>1280.58924793547</v>
          </cell>
          <cell r="G358">
            <v>0.11725536325630943</v>
          </cell>
          <cell r="H358">
            <v>1.1609004151350468</v>
          </cell>
          <cell r="J358">
            <v>0.12996971862560097</v>
          </cell>
          <cell r="K358">
            <v>1.1783473361140191</v>
          </cell>
          <cell r="M358">
            <v>336</v>
          </cell>
          <cell r="O358">
            <v>1292.4617117204323</v>
          </cell>
          <cell r="P358">
            <v>0.12209059064575384</v>
          </cell>
          <cell r="Q358">
            <v>1.16753542160834</v>
          </cell>
          <cell r="S358">
            <v>0.12508971480866443</v>
          </cell>
          <cell r="T358">
            <v>1.1716508864318895</v>
          </cell>
        </row>
        <row r="359">
          <cell r="A359">
            <v>36229</v>
          </cell>
          <cell r="B359">
            <v>73038.065791375877</v>
          </cell>
          <cell r="C359">
            <v>0.25671529051874464</v>
          </cell>
          <cell r="D359">
            <v>1.3691490720145509</v>
          </cell>
          <cell r="F359">
            <v>1281.1272004184702</v>
          </cell>
          <cell r="G359">
            <v>0.11737315526885082</v>
          </cell>
          <cell r="H359">
            <v>1.1613880884946699</v>
          </cell>
          <cell r="J359">
            <v>0.13010198623718836</v>
          </cell>
          <cell r="K359">
            <v>1.178890231076134</v>
          </cell>
          <cell r="M359">
            <v>337</v>
          </cell>
          <cell r="O359">
            <v>1293.0097879292323</v>
          </cell>
          <cell r="P359">
            <v>0.12220401604942585</v>
          </cell>
          <cell r="Q359">
            <v>1.1680305220679605</v>
          </cell>
          <cell r="S359">
            <v>0.12522621075503243</v>
          </cell>
          <cell r="T359">
            <v>1.1721860397881696</v>
          </cell>
        </row>
        <row r="360">
          <cell r="A360">
            <v>36230</v>
          </cell>
          <cell r="B360">
            <v>72973.775800989359</v>
          </cell>
          <cell r="C360">
            <v>0.25693959223209828</v>
          </cell>
          <cell r="D360">
            <v>1.3703552941088766</v>
          </cell>
          <cell r="F360">
            <v>1281.6653788856215</v>
          </cell>
          <cell r="G360">
            <v>0.1174906210043393</v>
          </cell>
          <cell r="H360">
            <v>1.1618759667170897</v>
          </cell>
          <cell r="J360">
            <v>0.13023390205447125</v>
          </cell>
          <cell r="K360">
            <v>1.1794333761639382</v>
          </cell>
          <cell r="M360">
            <v>338</v>
          </cell>
          <cell r="O360">
            <v>1293.5580965530646</v>
          </cell>
          <cell r="P360">
            <v>0.12231713647591433</v>
          </cell>
          <cell r="Q360">
            <v>1.1685258324779264</v>
          </cell>
          <cell r="S360">
            <v>0.12536233372493258</v>
          </cell>
          <cell r="T360">
            <v>1.1727214375765738</v>
          </cell>
        </row>
        <row r="361">
          <cell r="A361">
            <v>36231</v>
          </cell>
          <cell r="B361">
            <v>72909.542400311504</v>
          </cell>
          <cell r="C361">
            <v>0.25716303111545935</v>
          </cell>
          <cell r="D361">
            <v>1.3715625788864196</v>
          </cell>
          <cell r="F361">
            <v>1282.2037834318558</v>
          </cell>
          <cell r="G361">
            <v>0.11760776249459064</v>
          </cell>
          <cell r="H361">
            <v>1.1623640498883654</v>
          </cell>
          <cell r="J361">
            <v>0.13036546828442985</v>
          </cell>
          <cell r="K361">
            <v>1.1799767714926712</v>
          </cell>
          <cell r="M361">
            <v>339</v>
          </cell>
          <cell r="O361">
            <v>1294.1066376904864</v>
          </cell>
          <cell r="P361">
            <v>0.1224299538306171</v>
          </cell>
          <cell r="Q361">
            <v>1.1690213529272686</v>
          </cell>
          <cell r="S361">
            <v>0.12549808605060125</v>
          </cell>
          <cell r="T361">
            <v>1.1732570799087467</v>
          </cell>
        </row>
        <row r="362">
          <cell r="A362">
            <v>36234</v>
          </cell>
          <cell r="B362">
            <v>72845.365539530583</v>
          </cell>
          <cell r="C362">
            <v>0.25623420012518516</v>
          </cell>
          <cell r="D362">
            <v>1.372770927283405</v>
          </cell>
          <cell r="F362">
            <v>1282.7424141521446</v>
          </cell>
          <cell r="G362">
            <v>0.11725368342810646</v>
          </cell>
          <cell r="H362">
            <v>1.1628523380945923</v>
          </cell>
          <cell r="J362">
            <v>0.12997470036789008</v>
          </cell>
          <cell r="K362">
            <v>1.1805204171776251</v>
          </cell>
          <cell r="M362">
            <v>340</v>
          </cell>
          <cell r="O362">
            <v>1294.6554114400965</v>
          </cell>
          <cell r="P362">
            <v>0.12205230012363993</v>
          </cell>
          <cell r="Q362">
            <v>1.1695170835050555</v>
          </cell>
          <cell r="S362">
            <v>0.12513093616539633</v>
          </cell>
          <cell r="T362">
            <v>1.1737929668963838</v>
          </cell>
        </row>
        <row r="363">
          <cell r="A363">
            <v>36235</v>
          </cell>
          <cell r="B363">
            <v>72781.245168878711</v>
          </cell>
          <cell r="C363">
            <v>0.25645713833797412</v>
          </cell>
          <cell r="D363">
            <v>1.3739803402368835</v>
          </cell>
          <cell r="F363">
            <v>1283.2812711414997</v>
          </cell>
          <cell r="G363">
            <v>0.117370657309151</v>
          </cell>
          <cell r="H363">
            <v>1.1633408314219018</v>
          </cell>
          <cell r="J363">
            <v>0.13010609341375798</v>
          </cell>
          <cell r="K363">
            <v>1.1810643133341465</v>
          </cell>
          <cell r="M363">
            <v>341</v>
          </cell>
          <cell r="O363">
            <v>1295.2044179005354</v>
          </cell>
          <cell r="P363">
            <v>0.12216504740148017</v>
          </cell>
          <cell r="Q363">
            <v>1.1700130243003932</v>
          </cell>
          <cell r="S363">
            <v>0.12526641819250253</v>
          </cell>
          <cell r="T363">
            <v>1.1743290986512327</v>
          </cell>
        </row>
        <row r="364">
          <cell r="A364">
            <v>36236</v>
          </cell>
          <cell r="B364">
            <v>72717.181238631834</v>
          </cell>
          <cell r="C364">
            <v>0.25667922767841733</v>
          </cell>
          <cell r="D364">
            <v>1.3751908186847299</v>
          </cell>
          <cell r="F364">
            <v>1283.8203544949727</v>
          </cell>
          <cell r="G364">
            <v>0.11748731231937487</v>
          </cell>
          <cell r="H364">
            <v>1.1638295299564616</v>
          </cell>
          <cell r="J364">
            <v>0.13023714268515504</v>
          </cell>
          <cell r="K364">
            <v>1.1816084600776329</v>
          </cell>
          <cell r="M364">
            <v>342</v>
          </cell>
          <cell r="O364">
            <v>1295.7536571704857</v>
          </cell>
          <cell r="P364">
            <v>0.12227749630452872</v>
          </cell>
          <cell r="Q364">
            <v>1.1705091754024262</v>
          </cell>
          <cell r="S364">
            <v>0.12540153606102056</v>
          </cell>
          <cell r="T364">
            <v>1.1748654752850898</v>
          </cell>
        </row>
        <row r="365">
          <cell r="A365">
            <v>36237</v>
          </cell>
          <cell r="B365">
            <v>72653.17369910964</v>
          </cell>
          <cell r="C365">
            <v>0.25690047298217644</v>
          </cell>
          <cell r="D365">
            <v>1.3764023635656468</v>
          </cell>
          <cell r="F365">
            <v>1284.3596643076548</v>
          </cell>
          <cell r="G365">
            <v>0.11760365042228857</v>
          </cell>
          <cell r="H365">
            <v>1.1643184337844754</v>
          </cell>
          <cell r="J365">
            <v>0.1303678503150564</v>
          </cell>
          <cell r="K365">
            <v>1.1821528575235372</v>
          </cell>
          <cell r="M365">
            <v>343</v>
          </cell>
          <cell r="O365">
            <v>1296.3031293486713</v>
          </cell>
          <cell r="P365">
            <v>0.12238964867618436</v>
          </cell>
          <cell r="Q365">
            <v>1.1710055369003354</v>
          </cell>
          <cell r="S365">
            <v>0.12553629202292246</v>
          </cell>
          <cell r="T365">
            <v>1.1754020969098056</v>
          </cell>
        </row>
        <row r="366">
          <cell r="A366">
            <v>36238</v>
          </cell>
          <cell r="B366">
            <v>72589.222500675562</v>
          </cell>
          <cell r="C366">
            <v>0.25712087904827952</v>
          </cell>
          <cell r="D366">
            <v>1.3776149758191629</v>
          </cell>
          <cell r="F366">
            <v>1284.8992006746778</v>
          </cell>
          <cell r="G366">
            <v>0.11771967356584558</v>
          </cell>
          <cell r="H366">
            <v>1.1648075429921838</v>
          </cell>
          <cell r="J366">
            <v>0.13049821841954531</v>
          </cell>
          <cell r="K366">
            <v>1.1826975057873634</v>
          </cell>
          <cell r="M366">
            <v>344</v>
          </cell>
          <cell r="O366">
            <v>1296.8528345338586</v>
          </cell>
          <cell r="P366">
            <v>0.12250150634524362</v>
          </cell>
          <cell r="Q366">
            <v>1.1715021088833411</v>
          </cell>
          <cell r="S366">
            <v>0.12567068831234215</v>
          </cell>
          <cell r="T366">
            <v>1.175938963637279</v>
          </cell>
        </row>
        <row r="367">
          <cell r="A367">
            <v>36241</v>
          </cell>
          <cell r="B367">
            <v>72525.327593736729</v>
          </cell>
          <cell r="C367">
            <v>0.25620514742938916</v>
          </cell>
          <cell r="D367">
            <v>1.3788286563856345</v>
          </cell>
          <cell r="F367">
            <v>1285.4389636912128</v>
          </cell>
          <cell r="G367">
            <v>0.11737054982191415</v>
          </cell>
          <cell r="H367">
            <v>1.1652968576658624</v>
          </cell>
          <cell r="J367">
            <v>0.13011295028497322</v>
          </cell>
          <cell r="K367">
            <v>1.1832424049846706</v>
          </cell>
          <cell r="M367">
            <v>345</v>
          </cell>
          <cell r="O367">
            <v>1297.4027728248557</v>
          </cell>
          <cell r="P367">
            <v>0.12212939037209515</v>
          </cell>
          <cell r="Q367">
            <v>1.1719988914407007</v>
          </cell>
          <cell r="S367">
            <v>0.12530845603275353</v>
          </cell>
          <cell r="T367">
            <v>1.1764760755794612</v>
          </cell>
        </row>
        <row r="368">
          <cell r="A368">
            <v>36242</v>
          </cell>
          <cell r="B368">
            <v>72461.4889287439</v>
          </cell>
          <cell r="C368">
            <v>0.25642506550501354</v>
          </cell>
          <cell r="D368">
            <v>1.3800434062062472</v>
          </cell>
          <cell r="F368">
            <v>1285.9789534524716</v>
          </cell>
          <cell r="G368">
            <v>0.11748640952963955</v>
          </cell>
          <cell r="H368">
            <v>1.1657863778918247</v>
          </cell>
          <cell r="J368">
            <v>0.13024314937634862</v>
          </cell>
          <cell r="K368">
            <v>1.1837875552310697</v>
          </cell>
          <cell r="M368">
            <v>346</v>
          </cell>
          <cell r="O368">
            <v>1297.9529443205124</v>
          </cell>
          <cell r="P368">
            <v>0.12224117810672327</v>
          </cell>
          <cell r="Q368">
            <v>1.1724958846617095</v>
          </cell>
          <cell r="S368">
            <v>0.12544259020749537</v>
          </cell>
          <cell r="T368">
            <v>1.1770134328483546</v>
          </cell>
        </row>
        <row r="369">
          <cell r="A369">
            <v>36243</v>
          </cell>
          <cell r="B369">
            <v>72397.706456191459</v>
          </cell>
          <cell r="C369">
            <v>0.25664415773588445</v>
          </cell>
          <cell r="D369">
            <v>1.381259226223015</v>
          </cell>
          <cell r="F369">
            <v>1286.5191700537052</v>
          </cell>
          <cell r="G369">
            <v>0.11760195943479512</v>
          </cell>
          <cell r="H369">
            <v>1.1662761037564187</v>
          </cell>
          <cell r="J369">
            <v>0.13037301452102432</v>
          </cell>
          <cell r="K369">
            <v>1.184332956642226</v>
          </cell>
          <cell r="M369">
            <v>347</v>
          </cell>
          <cell r="O369">
            <v>1298.5033491197207</v>
          </cell>
          <cell r="P369">
            <v>0.12235267565589836</v>
          </cell>
          <cell r="Q369">
            <v>1.1729930886357007</v>
          </cell>
          <cell r="S369">
            <v>0.12557637092370241</v>
          </cell>
          <cell r="T369">
            <v>1.1775510355560126</v>
          </cell>
        </row>
        <row r="370">
          <cell r="A370">
            <v>36244</v>
          </cell>
          <cell r="B370">
            <v>72333.980126617389</v>
          </cell>
          <cell r="C370">
            <v>0.25686242876183751</v>
          </cell>
          <cell r="D370">
            <v>1.3824761173787823</v>
          </cell>
          <cell r="F370">
            <v>1287.0596135902051</v>
          </cell>
          <cell r="G370">
            <v>0.11771720142072679</v>
          </cell>
          <cell r="H370">
            <v>1.1667660353460296</v>
          </cell>
          <cell r="J370">
            <v>0.130502547765076</v>
          </cell>
          <cell r="K370">
            <v>1.1848786093338577</v>
          </cell>
          <cell r="M370">
            <v>348</v>
          </cell>
          <cell r="O370">
            <v>1299.0539873214143</v>
          </cell>
          <cell r="P370">
            <v>0.12246388478967921</v>
          </cell>
          <cell r="Q370">
            <v>1.1734905034520455</v>
          </cell>
          <cell r="S370">
            <v>0.12570980033967483</v>
          </cell>
          <cell r="T370">
            <v>1.1780888838145394</v>
          </cell>
        </row>
        <row r="371">
          <cell r="A371">
            <v>36245</v>
          </cell>
          <cell r="B371">
            <v>72270.309890603181</v>
          </cell>
          <cell r="C371">
            <v>0.25707988318804209</v>
          </cell>
          <cell r="D371">
            <v>1.3836940806172235</v>
          </cell>
          <cell r="F371">
            <v>1287.6002841573027</v>
          </cell>
          <cell r="G371">
            <v>0.11783213735606343</v>
          </cell>
          <cell r="H371">
            <v>1.1672561727470789</v>
          </cell>
          <cell r="J371">
            <v>0.13063175113860059</v>
          </cell>
          <cell r="K371">
            <v>1.1854245134217358</v>
          </cell>
          <cell r="M371">
            <v>349</v>
          </cell>
          <cell r="O371">
            <v>1299.6048590245689</v>
          </cell>
          <cell r="P371">
            <v>0.12257480726429539</v>
          </cell>
          <cell r="Q371">
            <v>1.1739881292001526</v>
          </cell>
          <cell r="S371">
            <v>0.12584288059685483</v>
          </cell>
          <cell r="T371">
            <v>1.1786269777360912</v>
          </cell>
        </row>
        <row r="372">
          <cell r="A372">
            <v>36248</v>
          </cell>
          <cell r="B372">
            <v>72206.695698773838</v>
          </cell>
          <cell r="C372">
            <v>0.25617688669685035</v>
          </cell>
          <cell r="D372">
            <v>1.384913116882845</v>
          </cell>
          <cell r="F372">
            <v>1288.1411818503693</v>
          </cell>
          <cell r="G372">
            <v>0.11748783225013376</v>
          </cell>
          <cell r="H372">
            <v>1.1677465160460243</v>
          </cell>
          <cell r="J372">
            <v>0.13025183044320329</v>
          </cell>
          <cell r="K372">
            <v>1.1859706690216847</v>
          </cell>
          <cell r="M372">
            <v>350</v>
          </cell>
          <cell r="O372">
            <v>1300.1559643282023</v>
          </cell>
          <cell r="P372">
            <v>0.12220806955060091</v>
          </cell>
          <cell r="Q372">
            <v>1.1744859659694691</v>
          </cell>
          <cell r="S372">
            <v>0.12548543633430881</v>
          </cell>
          <cell r="T372">
            <v>1.1791653174328742</v>
          </cell>
        </row>
        <row r="373">
          <cell r="A373">
            <v>36249</v>
          </cell>
          <cell r="B373">
            <v>72143.137501797813</v>
          </cell>
          <cell r="C373">
            <v>0.25639386534051356</v>
          </cell>
          <cell r="D373">
            <v>1.3861332271209856</v>
          </cell>
          <cell r="F373">
            <v>1288.6823067648168</v>
          </cell>
          <cell r="G373">
            <v>0.11760260877392148</v>
          </cell>
          <cell r="H373">
            <v>1.1682370653293599</v>
          </cell>
          <cell r="J373">
            <v>0.13038086883466021</v>
          </cell>
          <cell r="K373">
            <v>1.1865170762495834</v>
          </cell>
          <cell r="M373">
            <v>351</v>
          </cell>
          <cell r="O373">
            <v>1300.7073033313741</v>
          </cell>
          <cell r="P373">
            <v>0.122318922302549</v>
          </cell>
          <cell r="Q373">
            <v>1.1749840138494798</v>
          </cell>
          <cell r="S373">
            <v>0.12561826230324885</v>
          </cell>
          <cell r="T373">
            <v>1.1797039030171477</v>
          </cell>
        </row>
        <row r="374">
          <cell r="A374">
            <v>36250</v>
          </cell>
          <cell r="B374">
            <v>72079.635250387</v>
          </cell>
          <cell r="C374">
            <v>0.25661004024264122</v>
          </cell>
          <cell r="D374">
            <v>1.3873544122778159</v>
          </cell>
          <cell r="F374">
            <v>1289.2236589960964</v>
          </cell>
          <cell r="G374">
            <v>0.1177170841978715</v>
          </cell>
          <cell r="H374">
            <v>1.1687278206836158</v>
          </cell>
          <cell r="J374">
            <v>0.13050958271257859</v>
          </cell>
          <cell r="K374">
            <v>1.1870637352213627</v>
          </cell>
          <cell r="M374">
            <v>352</v>
          </cell>
          <cell r="O374">
            <v>1301.258876133186</v>
          </cell>
          <cell r="P374">
            <v>0.12242949274165633</v>
          </cell>
          <cell r="Q374">
            <v>1.1754822729297074</v>
          </cell>
          <cell r="S374">
            <v>0.12575074507061881</v>
          </cell>
          <cell r="T374">
            <v>1.1802427346012203</v>
          </cell>
        </row>
        <row r="375">
          <cell r="A375">
            <v>36255</v>
          </cell>
          <cell r="B375">
            <v>72016.188895296669</v>
          </cell>
          <cell r="C375">
            <v>0.25462161894669633</v>
          </cell>
          <cell r="D375">
            <v>1.3885766733003408</v>
          </cell>
          <cell r="F375">
            <v>1289.7652386397003</v>
          </cell>
          <cell r="G375">
            <v>0.11692660573959548</v>
          </cell>
          <cell r="H375">
            <v>1.169218782195359</v>
          </cell>
          <cell r="J375">
            <v>0.12963499535332562</v>
          </cell>
          <cell r="K375">
            <v>1.1876106460530074</v>
          </cell>
          <cell r="M375">
            <v>353</v>
          </cell>
          <cell r="O375">
            <v>1301.8106828327818</v>
          </cell>
          <cell r="P375">
            <v>0.12159897809577061</v>
          </cell>
          <cell r="Q375">
            <v>1.1759807432997125</v>
          </cell>
          <cell r="S375">
            <v>0.12491641540706952</v>
          </cell>
          <cell r="T375">
            <v>1.1807818122974534</v>
          </cell>
        </row>
        <row r="376">
          <cell r="A376">
            <v>36256</v>
          </cell>
          <cell r="B376">
            <v>71952.798387325427</v>
          </cell>
          <cell r="C376">
            <v>0.25483840073540764</v>
          </cell>
          <cell r="D376">
            <v>1.3898000111363997</v>
          </cell>
          <cell r="F376">
            <v>1290.3070457911599</v>
          </cell>
          <cell r="G376">
            <v>0.11704134479392554</v>
          </cell>
          <cell r="H376">
            <v>1.169709949951192</v>
          </cell>
          <cell r="J376">
            <v>0.12976400611072872</v>
          </cell>
          <cell r="K376">
            <v>1.1881578088605567</v>
          </cell>
          <cell r="M376">
            <v>354</v>
          </cell>
          <cell r="O376">
            <v>1302.3627235293472</v>
          </cell>
          <cell r="P376">
            <v>0.12170994830972014</v>
          </cell>
          <cell r="Q376">
            <v>1.1764794250490942</v>
          </cell>
          <cell r="S376">
            <v>0.12504905946086808</v>
          </cell>
          <cell r="T376">
            <v>1.1813211362182587</v>
          </cell>
        </row>
        <row r="377">
          <cell r="A377">
            <v>36257</v>
          </cell>
          <cell r="B377">
            <v>71889.463677315216</v>
          </cell>
          <cell r="C377">
            <v>0.25505439077305536</v>
          </cell>
          <cell r="D377">
            <v>1.3910244267346661</v>
          </cell>
          <cell r="F377">
            <v>1290.8490805460474</v>
          </cell>
          <cell r="G377">
            <v>0.11715578710055786</v>
          </cell>
          <cell r="H377">
            <v>1.1702013240377549</v>
          </cell>
          <cell r="J377">
            <v>0.12989269704328191</v>
          </cell>
          <cell r="K377">
            <v>1.1887052237601012</v>
          </cell>
          <cell r="M377">
            <v>355</v>
          </cell>
          <cell r="O377">
            <v>1302.91499832211</v>
          </cell>
          <cell r="P377">
            <v>0.1218206397252312</v>
          </cell>
          <cell r="Q377">
            <v>1.1769783182674887</v>
          </cell>
          <cell r="S377">
            <v>0.12518136583440917</v>
          </cell>
          <cell r="T377">
            <v>1.1818607064761</v>
          </cell>
        </row>
        <row r="378">
          <cell r="A378">
            <v>36258</v>
          </cell>
          <cell r="B378">
            <v>71826.184716151212</v>
          </cell>
          <cell r="C378">
            <v>0.2552695933861151</v>
          </cell>
          <cell r="D378">
            <v>1.3922499210446504</v>
          </cell>
          <cell r="F378">
            <v>1291.3913429999748</v>
          </cell>
          <cell r="G378">
            <v>0.11726993441797774</v>
          </cell>
          <cell r="H378">
            <v>1.1706929045417231</v>
          </cell>
          <cell r="J378">
            <v>0.1300210700618383</v>
          </cell>
          <cell r="K378">
            <v>1.1892528908677868</v>
          </cell>
          <cell r="M378">
            <v>356</v>
          </cell>
          <cell r="O378">
            <v>1303.4675073103404</v>
          </cell>
          <cell r="P378">
            <v>0.12193105400008712</v>
          </cell>
          <cell r="Q378">
            <v>1.1774774230445713</v>
          </cell>
          <cell r="S378">
            <v>0.12531333653827662</v>
          </cell>
          <cell r="T378">
            <v>1.1824005231834915</v>
          </cell>
        </row>
        <row r="379">
          <cell r="A379">
            <v>36259</v>
          </cell>
          <cell r="B379">
            <v>71762.961454761855</v>
          </cell>
          <cell r="C379">
            <v>0.25548401286961986</v>
          </cell>
          <cell r="D379">
            <v>1.3934764950166987</v>
          </cell>
          <cell r="F379">
            <v>1291.9338332485943</v>
          </cell>
          <cell r="G379">
            <v>0.11738378849129759</v>
          </cell>
          <cell r="H379">
            <v>1.171184691549809</v>
          </cell>
          <cell r="J379">
            <v>0.1301491270627286</v>
          </cell>
          <cell r="K379">
            <v>1.1898008102998126</v>
          </cell>
          <cell r="M379">
            <v>357</v>
          </cell>
          <cell r="O379">
            <v>1304.0202505933498</v>
          </cell>
          <cell r="P379">
            <v>0.12204119277946558</v>
          </cell>
          <cell r="Q379">
            <v>1.177976739470054</v>
          </cell>
          <cell r="S379">
            <v>0.12544497356777162</v>
          </cell>
          <cell r="T379">
            <v>1.1829405864530003</v>
          </cell>
        </row>
        <row r="380">
          <cell r="A380">
            <v>36262</v>
          </cell>
          <cell r="B380">
            <v>71699.793844118758</v>
          </cell>
          <cell r="C380">
            <v>0.25461512245067985</v>
          </cell>
          <cell r="D380">
            <v>1.394704149601995</v>
          </cell>
          <cell r="F380">
            <v>1292.4765513875984</v>
          </cell>
          <cell r="G380">
            <v>0.11705228532870084</v>
          </cell>
          <cell r="H380">
            <v>1.1716766851487612</v>
          </cell>
          <cell r="J380">
            <v>0.12978339693574789</v>
          </cell>
          <cell r="K380">
            <v>1.1903489821724302</v>
          </cell>
          <cell r="M380">
            <v>358</v>
          </cell>
          <cell r="O380">
            <v>1304.573228270493</v>
          </cell>
          <cell r="P380">
            <v>0.12168836429569664</v>
          </cell>
          <cell r="Q380">
            <v>1.1784762676336884</v>
          </cell>
          <cell r="S380">
            <v>0.12510061117993854</v>
          </cell>
          <cell r="T380">
            <v>1.1834808963972432</v>
          </cell>
        </row>
        <row r="381">
          <cell r="A381">
            <v>36263</v>
          </cell>
          <cell r="B381">
            <v>71636.681835236712</v>
          </cell>
          <cell r="C381">
            <v>0.25482904660188721</v>
          </cell>
          <cell r="D381">
            <v>1.3959328857525604</v>
          </cell>
          <cell r="F381">
            <v>1293.0194975127199</v>
          </cell>
          <cell r="G381">
            <v>0.11716597117794209</v>
          </cell>
          <cell r="H381">
            <v>1.1721688854253649</v>
          </cell>
          <cell r="J381">
            <v>0.12991127859489693</v>
          </cell>
          <cell r="K381">
            <v>1.1908974066019458</v>
          </cell>
          <cell r="M381">
            <v>359</v>
          </cell>
          <cell r="O381">
            <v>1305.1264404411659</v>
          </cell>
          <cell r="P381">
            <v>0.12179841728751334</v>
          </cell>
          <cell r="Q381">
            <v>1.1789760076252627</v>
          </cell>
          <cell r="S381">
            <v>0.12523199078714614</v>
          </cell>
          <cell r="T381">
            <v>1.1840214531288897</v>
          </cell>
        </row>
        <row r="382">
          <cell r="A382">
            <v>36264</v>
          </cell>
          <cell r="B382">
            <v>71573.625379173594</v>
          </cell>
          <cell r="C382">
            <v>0.25504219976208997</v>
          </cell>
          <cell r="D382">
            <v>1.3971627044212556</v>
          </cell>
          <cell r="F382">
            <v>1293.5626717197315</v>
          </cell>
          <cell r="G382">
            <v>0.11727936846777157</v>
          </cell>
          <cell r="H382">
            <v>1.1726612924664415</v>
          </cell>
          <cell r="J382">
            <v>0.13003884930886556</v>
          </cell>
          <cell r="K382">
            <v>1.1914460837047187</v>
          </cell>
          <cell r="M382">
            <v>360</v>
          </cell>
          <cell r="O382">
            <v>1305.6798872048068</v>
          </cell>
          <cell r="P382">
            <v>0.12190819892916516</v>
          </cell>
          <cell r="Q382">
            <v>1.1794759595346043</v>
          </cell>
          <cell r="S382">
            <v>0.12536304232799544</v>
          </cell>
          <cell r="T382">
            <v>1.18456225676066</v>
          </cell>
        </row>
        <row r="383">
          <cell r="A383">
            <v>36265</v>
          </cell>
          <cell r="B383">
            <v>71510.624427030387</v>
          </cell>
          <cell r="C383">
            <v>0.25525458608875584</v>
          </cell>
          <cell r="D383">
            <v>1.3983936065617808</v>
          </cell>
          <cell r="F383">
            <v>1294.1060741044462</v>
          </cell>
          <cell r="G383">
            <v>0.11739247888735523</v>
          </cell>
          <cell r="H383">
            <v>1.173153906358849</v>
          </cell>
          <cell r="J383">
            <v>0.13016611091333075</v>
          </cell>
          <cell r="K383">
            <v>1.1919950135971629</v>
          </cell>
          <cell r="M383">
            <v>361</v>
          </cell>
          <cell r="O383">
            <v>1306.2335686608965</v>
          </cell>
          <cell r="P383">
            <v>0.12201771081462899</v>
          </cell>
          <cell r="Q383">
            <v>1.1799761234515778</v>
          </cell>
          <cell r="S383">
            <v>0.12549376773242477</v>
          </cell>
          <cell r="T383">
            <v>1.1851033074053265</v>
          </cell>
        </row>
        <row r="384">
          <cell r="A384">
            <v>36266</v>
          </cell>
          <cell r="B384">
            <v>71447.678929951115</v>
          </cell>
          <cell r="C384">
            <v>0.25546620970953615</v>
          </cell>
          <cell r="D384">
            <v>1.3996255931286754</v>
          </cell>
          <cell r="F384">
            <v>1294.6497047627174</v>
          </cell>
          <cell r="G384">
            <v>0.11750530411318327</v>
          </cell>
          <cell r="H384">
            <v>1.1736467271894819</v>
          </cell>
          <cell r="J384">
            <v>0.13029306523020251</v>
          </cell>
          <cell r="K384">
            <v>1.1925441963957437</v>
          </cell>
          <cell r="M384">
            <v>362</v>
          </cell>
          <cell r="O384">
            <v>1306.7874849089576</v>
          </cell>
          <cell r="P384">
            <v>0.12212695452592308</v>
          </cell>
          <cell r="Q384">
            <v>1.1804764994660863</v>
          </cell>
          <cell r="S384">
            <v>0.12562416891589587</v>
          </cell>
          <cell r="T384">
            <v>1.1856446051757128</v>
          </cell>
        </row>
        <row r="385">
          <cell r="A385">
            <v>36269</v>
          </cell>
          <cell r="B385">
            <v>71384.78883912279</v>
          </cell>
          <cell r="C385">
            <v>0.25460879598875819</v>
          </cell>
          <cell r="D385">
            <v>1.4008586650773212</v>
          </cell>
          <cell r="F385">
            <v>1295.1935637904389</v>
          </cell>
          <cell r="G385">
            <v>0.11717815292765929</v>
          </cell>
          <cell r="H385">
            <v>1.1741397550452715</v>
          </cell>
          <cell r="J385">
            <v>0.12993216373479197</v>
          </cell>
          <cell r="K385">
            <v>1.1930936322169825</v>
          </cell>
          <cell r="M385">
            <v>363</v>
          </cell>
          <cell r="O385">
            <v>1307.3416360485551</v>
          </cell>
          <cell r="P385">
            <v>0.12177897487944991</v>
          </cell>
          <cell r="Q385">
            <v>1.1809770876680714</v>
          </cell>
          <cell r="S385">
            <v>0.12528413844203692</v>
          </cell>
          <cell r="T385">
            <v>1.1861861501846938</v>
          </cell>
        </row>
        <row r="386">
          <cell r="A386">
            <v>36270</v>
          </cell>
          <cell r="B386">
            <v>71321.954105775396</v>
          </cell>
          <cell r="C386">
            <v>0.25481993685977145</v>
          </cell>
          <cell r="D386">
            <v>1.4020928233639403</v>
          </cell>
          <cell r="F386">
            <v>1295.7376512835444</v>
          </cell>
          <cell r="G386">
            <v>0.11729081418796014</v>
          </cell>
          <cell r="H386">
            <v>1.1746329900131851</v>
          </cell>
          <cell r="J386">
            <v>0.13005894705948343</v>
          </cell>
          <cell r="K386">
            <v>1.1936433211774531</v>
          </cell>
          <cell r="M386">
            <v>364</v>
          </cell>
          <cell r="O386">
            <v>1307.8960221792963</v>
          </cell>
          <cell r="P386">
            <v>0.12188813383041885</v>
          </cell>
          <cell r="Q386">
            <v>1.1814778881475125</v>
          </cell>
          <cell r="S386">
            <v>0.12541428976916116</v>
          </cell>
          <cell r="T386">
            <v>1.1867279425451955</v>
          </cell>
        </row>
        <row r="387">
          <cell r="A387">
            <v>36272</v>
          </cell>
          <cell r="B387">
            <v>71259.174681181859</v>
          </cell>
          <cell r="C387">
            <v>0.25450052710261173</v>
          </cell>
          <cell r="D387">
            <v>1.4033280689455983</v>
          </cell>
          <cell r="F387">
            <v>1296.2819673380081</v>
          </cell>
          <cell r="G387">
            <v>0.11718497320609975</v>
          </cell>
          <cell r="H387">
            <v>1.1751264321802268</v>
          </cell>
          <cell r="J387">
            <v>0.12994344762409277</v>
          </cell>
          <cell r="K387">
            <v>1.1941932633937831</v>
          </cell>
          <cell r="M387">
            <v>365</v>
          </cell>
          <cell r="O387">
            <v>1308.4506434008306</v>
          </cell>
          <cell r="P387">
            <v>0.12177026832340829</v>
          </cell>
          <cell r="Q387">
            <v>1.1819789009944268</v>
          </cell>
          <cell r="S387">
            <v>0.12531076887225101</v>
          </cell>
          <cell r="T387">
            <v>1.1872699823701973</v>
          </cell>
        </row>
        <row r="388">
          <cell r="A388">
            <v>36273</v>
          </cell>
          <cell r="B388">
            <v>71196.450516657977</v>
          </cell>
          <cell r="C388">
            <v>0.25471067546969062</v>
          </cell>
          <cell r="D388">
            <v>1.4045644027802031</v>
          </cell>
          <cell r="F388">
            <v>1296.8265120498447</v>
          </cell>
          <cell r="G388">
            <v>0.11729727159190628</v>
          </cell>
          <cell r="H388">
            <v>1.1756200816334375</v>
          </cell>
          <cell r="J388">
            <v>0.13006984273424013</v>
          </cell>
          <cell r="K388">
            <v>1.194743458982654</v>
          </cell>
          <cell r="M388">
            <v>366</v>
          </cell>
          <cell r="O388">
            <v>1309.0054998128494</v>
          </cell>
          <cell r="P388">
            <v>0.12187911960592446</v>
          </cell>
          <cell r="Q388">
            <v>1.1824801262988702</v>
          </cell>
          <cell r="S388">
            <v>0.12544047702816716</v>
          </cell>
          <cell r="T388">
            <v>1.187812269772728</v>
          </cell>
        </row>
        <row r="389">
          <cell r="A389">
            <v>36276</v>
          </cell>
          <cell r="B389">
            <v>71133.781563562428</v>
          </cell>
          <cell r="C389">
            <v>0.25386901880454671</v>
          </cell>
          <cell r="D389">
            <v>1.4058018258265073</v>
          </cell>
          <cell r="F389">
            <v>1297.3712855151089</v>
          </cell>
          <cell r="G389">
            <v>0.11697604768553843</v>
          </cell>
          <cell r="H389">
            <v>1.176113938459894</v>
          </cell>
          <cell r="J389">
            <v>0.129715510889093</v>
          </cell>
          <cell r="K389">
            <v>1.1952939080608012</v>
          </cell>
          <cell r="M389">
            <v>367</v>
          </cell>
          <cell r="O389">
            <v>1309.5605915150868</v>
          </cell>
          <cell r="P389">
            <v>0.12153757028475501</v>
          </cell>
          <cell r="Q389">
            <v>1.1829815641509367</v>
          </cell>
          <cell r="S389">
            <v>0.12510651245703502</v>
          </cell>
          <cell r="T389">
            <v>1.1883548048658694</v>
          </cell>
        </row>
        <row r="390">
          <cell r="A390">
            <v>36277</v>
          </cell>
          <cell r="B390">
            <v>71071.167773296678</v>
          </cell>
          <cell r="C390">
            <v>0.25407867688034291</v>
          </cell>
          <cell r="D390">
            <v>1.4070403390441075</v>
          </cell>
          <cell r="F390">
            <v>1297.916287829896</v>
          </cell>
          <cell r="G390">
            <v>0.11708817861660351</v>
          </cell>
          <cell r="H390">
            <v>1.1766080027467103</v>
          </cell>
          <cell r="J390">
            <v>0.12984173088067197</v>
          </cell>
          <cell r="K390">
            <v>1.1958446107450136</v>
          </cell>
          <cell r="M390">
            <v>368</v>
          </cell>
          <cell r="O390">
            <v>1310.1159186073191</v>
          </cell>
          <cell r="P390">
            <v>0.1216463301485689</v>
          </cell>
          <cell r="Q390">
            <v>1.1834832146407581</v>
          </cell>
          <cell r="S390">
            <v>0.12523596978746157</v>
          </cell>
          <cell r="T390">
            <v>1.1888975877627546</v>
          </cell>
        </row>
        <row r="391">
          <cell r="A391">
            <v>36278</v>
          </cell>
          <cell r="B391">
            <v>71008.609097304972</v>
          </cell>
          <cell r="C391">
            <v>0.25428759901799136</v>
          </cell>
          <cell r="D391">
            <v>1.4082799433934463</v>
          </cell>
          <cell r="F391">
            <v>1298.4615190903414</v>
          </cell>
          <cell r="G391">
            <v>0.11720003464921545</v>
          </cell>
          <cell r="H391">
            <v>1.1771022745810367</v>
          </cell>
          <cell r="J391">
            <v>0.12996765473302985</v>
          </cell>
          <cell r="K391">
            <v>1.196395567152134</v>
          </cell>
          <cell r="M391">
            <v>369</v>
          </cell>
          <cell r="O391">
            <v>1310.6714811893648</v>
          </cell>
          <cell r="P391">
            <v>0.12175483093577524</v>
          </cell>
          <cell r="Q391">
            <v>1.1839850778585048</v>
          </cell>
          <cell r="S391">
            <v>0.1253651152344937</v>
          </cell>
          <cell r="T391">
            <v>1.1894406185765682</v>
          </cell>
        </row>
        <row r="392">
          <cell r="A392">
            <v>36279</v>
          </cell>
          <cell r="B392">
            <v>70946.10548707431</v>
          </cell>
          <cell r="C392">
            <v>0.25449578908273551</v>
          </cell>
          <cell r="D392">
            <v>1.409520639835812</v>
          </cell>
          <cell r="F392">
            <v>1299.0069793926211</v>
          </cell>
          <cell r="G392">
            <v>0.1173116173541681</v>
          </cell>
          <cell r="H392">
            <v>1.17759675405006</v>
          </cell>
          <cell r="J392">
            <v>0.13009328415350699</v>
          </cell>
          <cell r="K392">
            <v>1.1969467773990592</v>
          </cell>
          <cell r="M392">
            <v>370</v>
          </cell>
          <cell r="O392">
            <v>1311.227279361085</v>
          </cell>
          <cell r="P392">
            <v>0.12186307413207131</v>
          </cell>
          <cell r="Q392">
            <v>1.1844871538943857</v>
          </cell>
          <cell r="S392">
            <v>0.12549395058971882</v>
          </cell>
          <cell r="T392">
            <v>1.1899838974205466</v>
          </cell>
        </row>
        <row r="393">
          <cell r="A393">
            <v>36280</v>
          </cell>
          <cell r="B393">
            <v>70883.656894134387</v>
          </cell>
          <cell r="C393">
            <v>0.25470325091281998</v>
          </cell>
          <cell r="D393">
            <v>1.4107624293333403</v>
          </cell>
          <cell r="F393">
            <v>1299.5526688329514</v>
          </cell>
          <cell r="G393">
            <v>0.11742292829077183</v>
          </cell>
          <cell r="H393">
            <v>1.178091441241004</v>
          </cell>
          <cell r="J393">
            <v>0.13021862083697155</v>
          </cell>
          <cell r="K393">
            <v>1.1974982416027402</v>
          </cell>
          <cell r="M393">
            <v>371</v>
          </cell>
          <cell r="O393">
            <v>1311.7833132223827</v>
          </cell>
          <cell r="P393">
            <v>0.12197106121229498</v>
          </cell>
          <cell r="Q393">
            <v>1.1849894428386474</v>
          </cell>
          <cell r="S393">
            <v>0.12562247763163412</v>
          </cell>
          <cell r="T393">
            <v>1.1905274244079784</v>
          </cell>
        </row>
        <row r="394">
          <cell r="A394">
            <v>36283</v>
          </cell>
          <cell r="B394">
            <v>70821.263270057578</v>
          </cell>
          <cell r="C394">
            <v>0.25387236766043353</v>
          </cell>
          <cell r="D394">
            <v>1.4120053128490135</v>
          </cell>
          <cell r="F394">
            <v>1300.0985875075892</v>
          </cell>
          <cell r="G394">
            <v>0.11710579425647792</v>
          </cell>
          <cell r="H394">
            <v>1.1785863362411289</v>
          </cell>
          <cell r="J394">
            <v>0.12986882615093809</v>
          </cell>
          <cell r="K394">
            <v>1.1980499598801806</v>
          </cell>
          <cell r="M394">
            <v>372</v>
          </cell>
          <cell r="O394">
            <v>1312.3395828732034</v>
          </cell>
          <cell r="P394">
            <v>0.12163406215185235</v>
          </cell>
          <cell r="Q394">
            <v>1.1854919447815748</v>
          </cell>
          <cell r="S394">
            <v>0.12529258993587081</v>
          </cell>
          <cell r="T394">
            <v>1.191071199652203</v>
          </cell>
        </row>
        <row r="395">
          <cell r="A395">
            <v>36284</v>
          </cell>
          <cell r="B395">
            <v>70758.924566458852</v>
          </cell>
          <cell r="C395">
            <v>0.2540793516034725</v>
          </cell>
          <cell r="D395">
            <v>1.4132492913466637</v>
          </cell>
          <cell r="F395">
            <v>1300.6447355128316</v>
          </cell>
          <cell r="G395">
            <v>0.11721694198106065</v>
          </cell>
          <cell r="H395">
            <v>1.1790814391377316</v>
          </cell>
          <cell r="J395">
            <v>0.1299939920826147</v>
          </cell>
          <cell r="K395">
            <v>1.1986019323484391</v>
          </cell>
          <cell r="M395">
            <v>373</v>
          </cell>
          <cell r="O395">
            <v>1312.8960884135354</v>
          </cell>
          <cell r="P395">
            <v>0.1217419591506492</v>
          </cell>
          <cell r="Q395">
            <v>1.1859946598134918</v>
          </cell>
          <cell r="S395">
            <v>0.1254208734108733</v>
          </cell>
          <cell r="T395">
            <v>1.191615223266612</v>
          </cell>
        </row>
        <row r="396">
          <cell r="A396">
            <v>36285</v>
          </cell>
          <cell r="B396">
            <v>70696.640734995803</v>
          </cell>
          <cell r="C396">
            <v>0.2542856182258515</v>
          </cell>
          <cell r="D396">
            <v>1.4144943657909708</v>
          </cell>
          <cell r="F396">
            <v>1301.1911129450164</v>
          </cell>
          <cell r="G396">
            <v>0.11732782215341633</v>
          </cell>
          <cell r="H396">
            <v>1.1795767500181455</v>
          </cell>
          <cell r="J396">
            <v>0.13011886984549195</v>
          </cell>
          <cell r="K396">
            <v>1.199154159124628</v>
          </cell>
          <cell r="M396">
            <v>374</v>
          </cell>
          <cell r="O396">
            <v>1313.4528299434087</v>
          </cell>
          <cell r="P396">
            <v>0.12184960379113141</v>
          </cell>
          <cell r="Q396">
            <v>1.1864975880247595</v>
          </cell>
          <cell r="S396">
            <v>0.12554885359577811</v>
          </cell>
          <cell r="T396">
            <v>1.1921594953646493</v>
          </cell>
        </row>
        <row r="397">
          <cell r="A397">
            <v>36286</v>
          </cell>
          <cell r="B397">
            <v>70634.411727368541</v>
          </cell>
          <cell r="C397">
            <v>0.25449117124724996</v>
          </cell>
          <cell r="D397">
            <v>1.4157405371474658</v>
          </cell>
          <cell r="F397">
            <v>1301.7377199005216</v>
          </cell>
          <cell r="G397">
            <v>0.11743843628461394</v>
          </cell>
          <cell r="H397">
            <v>1.1800722689697414</v>
          </cell>
          <cell r="J397">
            <v>0.13024346108211723</v>
          </cell>
          <cell r="K397">
            <v>1.1997066403259131</v>
          </cell>
          <cell r="M397">
            <v>375</v>
          </cell>
          <cell r="O397">
            <v>1314.0098075628962</v>
          </cell>
          <cell r="P397">
            <v>0.12195699750376815</v>
          </cell>
          <cell r="Q397">
            <v>1.1870007295057778</v>
          </cell>
          <cell r="S397">
            <v>0.1256765322129198</v>
          </cell>
          <cell r="T397">
            <v>1.1927040160598104</v>
          </cell>
        </row>
        <row r="398">
          <cell r="A398">
            <v>36287</v>
          </cell>
          <cell r="B398">
            <v>70572.237495319729</v>
          </cell>
          <cell r="C398">
            <v>0.25469601436169342</v>
          </cell>
          <cell r="D398">
            <v>1.4169878063825294</v>
          </cell>
          <cell r="F398">
            <v>1302.2845564757658</v>
          </cell>
          <cell r="G398">
            <v>0.11754878587481593</v>
          </cell>
          <cell r="H398">
            <v>1.1805679960799256</v>
          </cell>
          <cell r="J398">
            <v>0.13036776742319256</v>
          </cell>
          <cell r="K398">
            <v>1.2002593760695153</v>
          </cell>
          <cell r="M398">
            <v>376</v>
          </cell>
          <cell r="O398">
            <v>1314.5670213721132</v>
          </cell>
          <cell r="P398">
            <v>0.12206414170870682</v>
          </cell>
          <cell r="Q398">
            <v>1.1875040843469857</v>
          </cell>
          <cell r="S398">
            <v>0.12580391097220783</v>
          </cell>
          <cell r="T398">
            <v>1.1932487854656415</v>
          </cell>
        </row>
        <row r="399">
          <cell r="A399">
            <v>36290</v>
          </cell>
          <cell r="B399">
            <v>70510.117990634477</v>
          </cell>
          <cell r="C399">
            <v>0.25387563220122034</v>
          </cell>
          <cell r="D399">
            <v>1.4182361744633945</v>
          </cell>
          <cell r="F399">
            <v>1302.8316227672083</v>
          </cell>
          <cell r="G399">
            <v>0.11723563905937263</v>
          </cell>
          <cell r="H399">
            <v>1.1810639314361422</v>
          </cell>
          <cell r="J399">
            <v>0.13002239555786874</v>
          </cell>
          <cell r="K399">
            <v>1.2008123664727084</v>
          </cell>
          <cell r="M399">
            <v>377</v>
          </cell>
          <cell r="O399">
            <v>1315.1244714712175</v>
          </cell>
          <cell r="P399">
            <v>0.12173157365106008</v>
          </cell>
          <cell r="Q399">
            <v>1.1880076526388594</v>
          </cell>
          <cell r="S399">
            <v>0.12547800239292681</v>
          </cell>
          <cell r="T399">
            <v>1.1937938036957425</v>
          </cell>
        </row>
        <row r="400">
          <cell r="A400">
            <v>36291</v>
          </cell>
          <cell r="B400">
            <v>70448.053165140358</v>
          </cell>
          <cell r="C400">
            <v>0.25408000936802178</v>
          </cell>
          <cell r="D400">
            <v>1.4194856423581448</v>
          </cell>
          <cell r="F400">
            <v>1303.3789188713486</v>
          </cell>
          <cell r="G400">
            <v>0.11734582952480009</v>
          </cell>
          <cell r="H400">
            <v>1.1815600751258712</v>
          </cell>
          <cell r="J400">
            <v>0.13014653535909398</v>
          </cell>
          <cell r="K400">
            <v>1.2013656116528204</v>
          </cell>
          <cell r="M400">
            <v>378</v>
          </cell>
          <cell r="O400">
            <v>1315.6821579604091</v>
          </cell>
          <cell r="P400">
            <v>0.12183862910213493</v>
          </cell>
          <cell r="Q400">
            <v>1.1885114344719143</v>
          </cell>
          <cell r="S400">
            <v>0.12560514454390448</v>
          </cell>
          <cell r="T400">
            <v>1.1943390708637633</v>
          </cell>
        </row>
        <row r="401">
          <cell r="A401">
            <v>36292</v>
          </cell>
          <cell r="B401">
            <v>70386.042970707334</v>
          </cell>
          <cell r="C401">
            <v>0.25428368713401683</v>
          </cell>
          <cell r="D401">
            <v>1.4207362110357185</v>
          </cell>
          <cell r="F401">
            <v>1303.9264448847268</v>
          </cell>
          <cell r="G401">
            <v>0.11745575950750342</v>
          </cell>
          <cell r="H401">
            <v>1.1820564272366303</v>
          </cell>
          <cell r="J401">
            <v>0.13027039466273152</v>
          </cell>
          <cell r="K401">
            <v>1.2019191117272339</v>
          </cell>
          <cell r="M401">
            <v>379</v>
          </cell>
          <cell r="O401">
            <v>1316.2400809399307</v>
          </cell>
          <cell r="P401">
            <v>0.12194543866884097</v>
          </cell>
          <cell r="Q401">
            <v>1.1890154299367035</v>
          </cell>
          <cell r="S401">
            <v>0.12573199166671467</v>
          </cell>
          <cell r="T401">
            <v>1.1948845870834077</v>
          </cell>
        </row>
        <row r="402">
          <cell r="A402">
            <v>36293</v>
          </cell>
          <cell r="B402">
            <v>70324.087359247729</v>
          </cell>
          <cell r="C402">
            <v>0.25448666908053874</v>
          </cell>
          <cell r="D402">
            <v>1.4219878814659064</v>
          </cell>
          <cell r="F402">
            <v>1304.4742009039237</v>
          </cell>
          <cell r="G402">
            <v>0.11756543046180734</v>
          </cell>
          <cell r="H402">
            <v>1.1825529878559731</v>
          </cell>
          <cell r="J402">
            <v>0.1303939750497651</v>
          </cell>
          <cell r="K402">
            <v>1.2024728668133853</v>
          </cell>
          <cell r="M402">
            <v>380</v>
          </cell>
          <cell r="O402">
            <v>1316.7982405100674</v>
          </cell>
          <cell r="P402">
            <v>0.12205200372911404</v>
          </cell>
          <cell r="Q402">
            <v>1.1895196391238188</v>
          </cell>
          <cell r="S402">
            <v>0.12585854541795133</v>
          </cell>
          <cell r="T402">
            <v>1.19543035246843</v>
          </cell>
        </row>
        <row r="403">
          <cell r="A403">
            <v>36294</v>
          </cell>
          <cell r="B403">
            <v>70262.186282716211</v>
          </cell>
          <cell r="C403">
            <v>0.25468895876453024</v>
          </cell>
          <cell r="D403">
            <v>1.4232406546193537</v>
          </cell>
          <cell r="F403">
            <v>1305.0221870255607</v>
          </cell>
          <cell r="G403">
            <v>0.11767484383167226</v>
          </cell>
          <cell r="H403">
            <v>1.1830497570714902</v>
          </cell>
          <cell r="J403">
            <v>0.13051727808992028</v>
          </cell>
          <cell r="K403">
            <v>1.2030268770287649</v>
          </cell>
          <cell r="M403">
            <v>381</v>
          </cell>
          <cell r="O403">
            <v>1317.3566367711469</v>
          </cell>
          <cell r="P403">
            <v>0.12215832565107257</v>
          </cell>
          <cell r="Q403">
            <v>1.1900240621238907</v>
          </cell>
          <cell r="S403">
            <v>0.12598480744240914</v>
          </cell>
          <cell r="T403">
            <v>1.1959763671326364</v>
          </cell>
        </row>
        <row r="404">
          <cell r="A404">
            <v>36297</v>
          </cell>
          <cell r="B404">
            <v>70200.339693109723</v>
          </cell>
          <cell r="C404">
            <v>0.25387881557155789</v>
          </cell>
          <cell r="D404">
            <v>1.4244945314675617</v>
          </cell>
          <cell r="F404">
            <v>1305.5704033462996</v>
          </cell>
          <cell r="G404">
            <v>0.1173655854165033</v>
          </cell>
          <cell r="H404">
            <v>1.1835467349708093</v>
          </cell>
          <cell r="J404">
            <v>0.13017621899952084</v>
          </cell>
          <cell r="K404">
            <v>1.2035811424909173</v>
          </cell>
          <cell r="M404">
            <v>382</v>
          </cell>
          <cell r="O404">
            <v>1317.9152698235396</v>
          </cell>
          <cell r="P404">
            <v>0.12183007397856402</v>
          </cell>
          <cell r="Q404">
            <v>1.1905286990275876</v>
          </cell>
          <cell r="S404">
            <v>0.12566278370934125</v>
          </cell>
          <cell r="T404">
            <v>1.1965226311898864</v>
          </cell>
        </row>
        <row r="405">
          <cell r="A405">
            <v>36298</v>
          </cell>
          <cell r="B405">
            <v>70138.547542467466</v>
          </cell>
          <cell r="C405">
            <v>0.25408065080541431</v>
          </cell>
          <cell r="D405">
            <v>1.4257495129828861</v>
          </cell>
          <cell r="F405">
            <v>1306.1188499628429</v>
          </cell>
          <cell r="G405">
            <v>0.1174748436010178</v>
          </cell>
          <cell r="H405">
            <v>1.1840439216415946</v>
          </cell>
          <cell r="J405">
            <v>0.13029935956432429</v>
          </cell>
          <cell r="K405">
            <v>1.2041356633174414</v>
          </cell>
          <cell r="M405">
            <v>383</v>
          </cell>
          <cell r="O405">
            <v>1318.474139767658</v>
          </cell>
          <cell r="P405">
            <v>0.12193630846315981</v>
          </cell>
          <cell r="Q405">
            <v>1.1910335499256171</v>
          </cell>
          <cell r="S405">
            <v>0.12578881580048298</v>
          </cell>
          <cell r="T405">
            <v>1.19706914475409</v>
          </cell>
        </row>
        <row r="406">
          <cell r="A406">
            <v>36299</v>
          </cell>
          <cell r="B406">
            <v>70076.809782870856</v>
          </cell>
          <cell r="C406">
            <v>0.25428180389510868</v>
          </cell>
          <cell r="D406">
            <v>1.4270056001385409</v>
          </cell>
          <cell r="F406">
            <v>1306.6675269719337</v>
          </cell>
          <cell r="G406">
            <v>0.11758384810930449</v>
          </cell>
          <cell r="H406">
            <v>1.1845413171715473</v>
          </cell>
          <cell r="J406">
            <v>0.13042222701833012</v>
          </cell>
          <cell r="K406">
            <v>1.2046904396259903</v>
          </cell>
          <cell r="M406">
            <v>384</v>
          </cell>
          <cell r="O406">
            <v>1319.0332467039577</v>
          </cell>
          <cell r="P406">
            <v>0.12204230330467379</v>
          </cell>
          <cell r="Q406">
            <v>1.1915386149087241</v>
          </cell>
          <cell r="S406">
            <v>0.12591456081082444</v>
          </cell>
          <cell r="T406">
            <v>1.1976159079392106</v>
          </cell>
        </row>
        <row r="407">
          <cell r="A407">
            <v>36300</v>
          </cell>
          <cell r="B407">
            <v>70015.126366443495</v>
          </cell>
          <cell r="C407">
            <v>0.25448227829040437</v>
          </cell>
          <cell r="D407">
            <v>1.4282627939085961</v>
          </cell>
          <cell r="F407">
            <v>1307.2164344703558</v>
          </cell>
          <cell r="G407">
            <v>0.11769260034174195</v>
          </cell>
          <cell r="H407">
            <v>1.1850389216484054</v>
          </cell>
          <cell r="J407">
            <v>0.13054482288398853</v>
          </cell>
          <cell r="K407">
            <v>1.2052454715342709</v>
          </cell>
          <cell r="M407">
            <v>385</v>
          </cell>
          <cell r="O407">
            <v>1319.5925907329365</v>
          </cell>
          <cell r="P407">
            <v>0.12214805983104174</v>
          </cell>
          <cell r="Q407">
            <v>1.1920438940676934</v>
          </cell>
          <cell r="S407">
            <v>0.12604002033451286</v>
          </cell>
          <cell r="T407">
            <v>1.1981629208592619</v>
          </cell>
        </row>
        <row r="408">
          <cell r="A408">
            <v>36301</v>
          </cell>
          <cell r="B408">
            <v>69953.497245351129</v>
          </cell>
          <cell r="C408">
            <v>0.25468207741786153</v>
          </cell>
          <cell r="D408">
            <v>1.4295210952679804</v>
          </cell>
          <cell r="F408">
            <v>1307.7655725549337</v>
          </cell>
          <cell r="G408">
            <v>0.11780110168885302</v>
          </cell>
          <cell r="H408">
            <v>1.1855367351599435</v>
          </cell>
          <cell r="J408">
            <v>0.13066714867304405</v>
          </cell>
          <cell r="K408">
            <v>1.2058007591600444</v>
          </cell>
          <cell r="M408">
            <v>386</v>
          </cell>
          <cell r="O408">
            <v>1320.1521719551351</v>
          </cell>
          <cell r="P408">
            <v>0.12225357936085528</v>
          </cell>
          <cell r="Q408">
            <v>1.192549387493347</v>
          </cell>
          <cell r="S408">
            <v>0.12616519595448342</v>
          </cell>
          <cell r="T408">
            <v>1.1987101836283114</v>
          </cell>
        </row>
        <row r="409">
          <cell r="A409">
            <v>36304</v>
          </cell>
          <cell r="B409">
            <v>69891.9223718016</v>
          </cell>
          <cell r="C409">
            <v>0.25388192076163874</v>
          </cell>
          <cell r="D409">
            <v>1.4307805051924816</v>
          </cell>
          <cell r="F409">
            <v>1308.3149413225321</v>
          </cell>
          <cell r="G409">
            <v>0.11749563650145702</v>
          </cell>
          <cell r="H409">
            <v>1.1860347577939736</v>
          </cell>
          <cell r="J409">
            <v>0.13033029639229063</v>
          </cell>
          <cell r="K409">
            <v>1.2063563026211268</v>
          </cell>
          <cell r="M409">
            <v>387</v>
          </cell>
          <cell r="O409">
            <v>1320.7119904711367</v>
          </cell>
          <cell r="P409">
            <v>0.12192953385887127</v>
          </cell>
          <cell r="Q409">
            <v>1.1930550952765462</v>
          </cell>
          <cell r="S409">
            <v>0.12584696612240726</v>
          </cell>
          <cell r="T409">
            <v>1.1992576963604782</v>
          </cell>
        </row>
        <row r="410">
          <cell r="A410">
            <v>36305</v>
          </cell>
          <cell r="B410">
            <v>69830.401698044807</v>
          </cell>
          <cell r="C410">
            <v>0.25408127651611201</v>
          </cell>
          <cell r="D410">
            <v>1.4320410246587472</v>
          </cell>
          <cell r="F410">
            <v>1308.8645408700572</v>
          </cell>
          <cell r="G410">
            <v>0.11760398646200328</v>
          </cell>
          <cell r="H410">
            <v>1.1865329896383441</v>
          </cell>
          <cell r="J410">
            <v>0.13045246363001703</v>
          </cell>
          <cell r="K410">
            <v>1.2069121020353881</v>
          </cell>
          <cell r="M410">
            <v>388</v>
          </cell>
          <cell r="O410">
            <v>1321.2720463815672</v>
          </cell>
          <cell r="P410">
            <v>0.12203496725560188</v>
          </cell>
          <cell r="Q410">
            <v>1.1935610175081908</v>
          </cell>
          <cell r="S410">
            <v>0.12597191821571957</v>
          </cell>
          <cell r="T410">
            <v>1.199805459169933</v>
          </cell>
        </row>
        <row r="411">
          <cell r="A411">
            <v>36306</v>
          </cell>
          <cell r="B411">
            <v>69768.935176372717</v>
          </cell>
          <cell r="C411">
            <v>0.25427996675218489</v>
          </cell>
          <cell r="D411">
            <v>1.4333026546442842</v>
          </cell>
          <cell r="F411">
            <v>1309.4143712944553</v>
          </cell>
          <cell r="G411">
            <v>0.11771208930268978</v>
          </cell>
          <cell r="H411">
            <v>1.1870314307809404</v>
          </cell>
          <cell r="J411">
            <v>0.13057436487320054</v>
          </cell>
          <cell r="K411">
            <v>1.207468157520752</v>
          </cell>
          <cell r="M411">
            <v>389</v>
          </cell>
          <cell r="O411">
            <v>1321.832339787095</v>
          </cell>
          <cell r="P411">
            <v>0.12214016702887878</v>
          </cell>
          <cell r="Q411">
            <v>1.1940671542792185</v>
          </cell>
          <cell r="S411">
            <v>0.12609659087678945</v>
          </cell>
          <cell r="T411">
            <v>1.2003534721708988</v>
          </cell>
        </row>
        <row r="412">
          <cell r="A412">
            <v>36307</v>
          </cell>
          <cell r="B412">
            <v>69707.522759119252</v>
          </cell>
          <cell r="C412">
            <v>0.25447799479441957</v>
          </cell>
          <cell r="D412">
            <v>1.4345653961274623</v>
          </cell>
          <cell r="F412">
            <v>1309.9644326927139</v>
          </cell>
          <cell r="G412">
            <v>0.11781994637257721</v>
          </cell>
          <cell r="H412">
            <v>1.1875300813096854</v>
          </cell>
          <cell r="J412">
            <v>0.13069600158860567</v>
          </cell>
          <cell r="K412">
            <v>1.2080244691951973</v>
          </cell>
          <cell r="M412">
            <v>390</v>
          </cell>
          <cell r="O412">
            <v>1322.3928707884313</v>
          </cell>
          <cell r="P412">
            <v>0.12224513445901972</v>
          </cell>
          <cell r="Q412">
            <v>1.1945735056806064</v>
          </cell>
          <cell r="S412">
            <v>0.12622098564040929</v>
          </cell>
          <cell r="T412">
            <v>1.2009017354776514</v>
          </cell>
        </row>
        <row r="413">
          <cell r="A413">
            <v>36308</v>
          </cell>
          <cell r="B413">
            <v>69646.164398660301</v>
          </cell>
          <cell r="C413">
            <v>0.25467536394528745</v>
          </cell>
          <cell r="D413">
            <v>1.4358292500875121</v>
          </cell>
          <cell r="F413">
            <v>1310.5147251618607</v>
          </cell>
          <cell r="G413">
            <v>0.11792755901134801</v>
          </cell>
          <cell r="H413">
            <v>1.1880289413125382</v>
          </cell>
          <cell r="J413">
            <v>0.13081737523280937</v>
          </cell>
          <cell r="K413">
            <v>1.2085810371767571</v>
          </cell>
          <cell r="M413">
            <v>391</v>
          </cell>
          <cell r="O413">
            <v>1322.9536394863303</v>
          </cell>
          <cell r="P413">
            <v>0.1223498708174445</v>
          </cell>
          <cell r="Q413">
            <v>1.1950800718033698</v>
          </cell>
          <cell r="S413">
            <v>0.1263451040307082</v>
          </cell>
          <cell r="T413">
            <v>1.201450249204518</v>
          </cell>
        </row>
        <row r="414">
          <cell r="A414">
            <v>36311</v>
          </cell>
          <cell r="B414">
            <v>69584.860047413691</v>
          </cell>
          <cell r="C414">
            <v>0.25388495061656502</v>
          </cell>
          <cell r="D414">
            <v>1.4370942175045269</v>
          </cell>
          <cell r="F414">
            <v>1311.0652487989644</v>
          </cell>
          <cell r="G414">
            <v>0.11762579534817694</v>
          </cell>
          <cell r="H414">
            <v>1.1885280108774947</v>
          </cell>
          <cell r="J414">
            <v>0.13048462767775859</v>
          </cell>
          <cell r="K414">
            <v>1.2091378615835187</v>
          </cell>
          <cell r="M414">
            <v>392</v>
          </cell>
          <cell r="O414">
            <v>1323.5146459815885</v>
          </cell>
          <cell r="P414">
            <v>0.1220299254521359</v>
          </cell>
          <cell r="Q414">
            <v>1.1955868527385622</v>
          </cell>
          <cell r="S414">
            <v>0.12603058032533171</v>
          </cell>
          <cell r="T414">
            <v>1.2019990134658789</v>
          </cell>
        </row>
        <row r="415">
          <cell r="A415">
            <v>36312</v>
          </cell>
          <cell r="B415">
            <v>69523.609657839115</v>
          </cell>
          <cell r="C415">
            <v>0.25408188707148782</v>
          </cell>
          <cell r="D415">
            <v>1.4383602993594642</v>
          </cell>
          <cell r="F415">
            <v>1311.6160037011346</v>
          </cell>
          <cell r="G415">
            <v>0.11773326026528014</v>
          </cell>
          <cell r="H415">
            <v>1.1890272900925887</v>
          </cell>
          <cell r="J415">
            <v>0.13060584656073446</v>
          </cell>
          <cell r="K415">
            <v>1.2096949425336236</v>
          </cell>
          <cell r="M415">
            <v>393</v>
          </cell>
          <cell r="O415">
            <v>1324.0758903750454</v>
          </cell>
          <cell r="P415">
            <v>0.12213457696854607</v>
          </cell>
          <cell r="Q415">
            <v>1.1960938485772767</v>
          </cell>
          <cell r="S415">
            <v>0.12615448134155641</v>
          </cell>
          <cell r="T415">
            <v>1.2025480283761656</v>
          </cell>
        </row>
        <row r="416">
          <cell r="A416">
            <v>36313</v>
          </cell>
          <cell r="B416">
            <v>69462.413182438118</v>
          </cell>
          <cell r="C416">
            <v>0.25427817403327357</v>
          </cell>
          <cell r="D416">
            <v>1.4396274966341447</v>
          </cell>
          <cell r="F416">
            <v>1312.1669899655215</v>
          </cell>
          <cell r="G416">
            <v>0.11784048438086445</v>
          </cell>
          <cell r="H416">
            <v>1.1895267790458903</v>
          </cell>
          <cell r="J416">
            <v>0.13072680630793837</v>
          </cell>
          <cell r="K416">
            <v>1.2102522801452675</v>
          </cell>
          <cell r="M416">
            <v>394</v>
          </cell>
          <cell r="O416">
            <v>1324.6373727675832</v>
          </cell>
          <cell r="P416">
            <v>0.12223900066983058</v>
          </cell>
          <cell r="Q416">
            <v>1.1966010594106442</v>
          </cell>
          <cell r="S416">
            <v>0.12627811029006983</v>
          </cell>
          <cell r="T416">
            <v>1.2030972940498623</v>
          </cell>
        </row>
        <row r="417">
          <cell r="A417">
            <v>36315</v>
          </cell>
          <cell r="B417">
            <v>69401.270573754053</v>
          </cell>
          <cell r="C417">
            <v>0.25398439290057628</v>
          </cell>
          <cell r="D417">
            <v>1.440895810311255</v>
          </cell>
          <cell r="F417">
            <v>1312.7182076893162</v>
          </cell>
          <cell r="G417">
            <v>0.11774446130323984</v>
          </cell>
          <cell r="H417">
            <v>1.1900264778255065</v>
          </cell>
          <cell r="J417">
            <v>0.13062229747540913</v>
          </cell>
          <cell r="K417">
            <v>1.210809874536702</v>
          </cell>
          <cell r="M417">
            <v>395</v>
          </cell>
          <cell r="O417">
            <v>1325.1990932601266</v>
          </cell>
          <cell r="P417">
            <v>0.12213262430075797</v>
          </cell>
          <cell r="Q417">
            <v>1.1971084853298344</v>
          </cell>
          <cell r="S417">
            <v>0.1261839101833773</v>
          </cell>
          <cell r="T417">
            <v>1.2036468106015061</v>
          </cell>
        </row>
        <row r="418">
          <cell r="A418">
            <v>36318</v>
          </cell>
          <cell r="B418">
            <v>69340.181784372049</v>
          </cell>
          <cell r="C418">
            <v>0.25320742716078759</v>
          </cell>
          <cell r="D418">
            <v>1.4421652413743469</v>
          </cell>
          <cell r="F418">
            <v>1313.2696569697507</v>
          </cell>
          <cell r="G418">
            <v>0.11744777251207103</v>
          </cell>
          <cell r="H418">
            <v>1.1905263865195819</v>
          </cell>
          <cell r="J418">
            <v>0.13029517345452624</v>
          </cell>
          <cell r="K418">
            <v>1.2113677258262314</v>
          </cell>
          <cell r="M418">
            <v>396</v>
          </cell>
          <cell r="O418">
            <v>1325.7610519536436</v>
          </cell>
          <cell r="P418">
            <v>0.12181816012565073</v>
          </cell>
          <cell r="Q418">
            <v>1.1976161264260556</v>
          </cell>
          <cell r="S418">
            <v>0.12587460296651851</v>
          </cell>
          <cell r="T418">
            <v>1.2041965781456856</v>
          </cell>
        </row>
        <row r="419">
          <cell r="A419">
            <v>36319</v>
          </cell>
          <cell r="B419">
            <v>69279.146766918959</v>
          </cell>
          <cell r="C419">
            <v>0.25340305981617983</v>
          </cell>
          <cell r="D419">
            <v>1.4434357908078388</v>
          </cell>
          <cell r="F419">
            <v>1313.8213379040978</v>
          </cell>
          <cell r="G419">
            <v>0.11755477244079854</v>
          </cell>
          <cell r="H419">
            <v>1.1910265052162976</v>
          </cell>
          <cell r="J419">
            <v>0.1304158979275172</v>
          </cell>
          <cell r="K419">
            <v>1.2119258341322154</v>
          </cell>
          <cell r="M419">
            <v>397</v>
          </cell>
          <cell r="O419">
            <v>1326.3232489491447</v>
          </cell>
          <cell r="P419">
            <v>0.12192245094803397</v>
          </cell>
          <cell r="Q419">
            <v>1.1981239827905552</v>
          </cell>
          <cell r="S419">
            <v>0.12599790572125641</v>
          </cell>
          <cell r="T419">
            <v>1.2047465967970417</v>
          </cell>
        </row>
        <row r="420">
          <cell r="A420">
            <v>36320</v>
          </cell>
          <cell r="B420">
            <v>69218.165474063353</v>
          </cell>
          <cell r="C420">
            <v>0.25359805516650247</v>
          </cell>
          <cell r="D420">
            <v>1.4447074595970166</v>
          </cell>
          <cell r="F420">
            <v>1314.3732505896712</v>
          </cell>
          <cell r="G420">
            <v>0.11766153624811253</v>
          </cell>
          <cell r="H420">
            <v>1.191526834003872</v>
          </cell>
          <cell r="J420">
            <v>0.13053636833840351</v>
          </cell>
          <cell r="K420">
            <v>1.212484199573068</v>
          </cell>
          <cell r="M420">
            <v>398</v>
          </cell>
          <cell r="O420">
            <v>1326.8856843476833</v>
          </cell>
          <cell r="P420">
            <v>0.12202651813184782</v>
          </cell>
          <cell r="Q420">
            <v>1.198632054514619</v>
          </cell>
          <cell r="S420">
            <v>0.12612094198173482</v>
          </cell>
          <cell r="T420">
            <v>1.2052968666702684</v>
          </cell>
        </row>
        <row r="421">
          <cell r="A421">
            <v>36321</v>
          </cell>
          <cell r="B421">
            <v>69157.237858515451</v>
          </cell>
          <cell r="C421">
            <v>0.25379241631853056</v>
          </cell>
          <cell r="D421">
            <v>1.4459802487280342</v>
          </cell>
          <cell r="F421">
            <v>1314.9253951238252</v>
          </cell>
          <cell r="G421">
            <v>0.11776806519489236</v>
          </cell>
          <cell r="H421">
            <v>1.1920273729705606</v>
          </cell>
          <cell r="J421">
            <v>0.13065658605828431</v>
          </cell>
          <cell r="K421">
            <v>1.213042822267258</v>
          </cell>
          <cell r="M421">
            <v>399</v>
          </cell>
          <cell r="O421">
            <v>1327.4483582503556</v>
          </cell>
          <cell r="P421">
            <v>0.12213036287605741</v>
          </cell>
          <cell r="Q421">
            <v>1.1991403416895714</v>
          </cell>
          <cell r="S421">
            <v>0.126243713180307</v>
          </cell>
          <cell r="T421">
            <v>1.2058473878801117</v>
          </cell>
        </row>
        <row r="422">
          <cell r="A422">
            <v>36322</v>
          </cell>
          <cell r="B422">
            <v>69096.36387302709</v>
          </cell>
          <cell r="C422">
            <v>0.25398614635889372</v>
          </cell>
          <cell r="D422">
            <v>1.4472541591879142</v>
          </cell>
          <cell r="F422">
            <v>1315.4777716039553</v>
          </cell>
          <cell r="G422">
            <v>0.11787436053346244</v>
          </cell>
          <cell r="H422">
            <v>1.1925281222046553</v>
          </cell>
          <cell r="J422">
            <v>0.13077655244896483</v>
          </cell>
          <cell r="K422">
            <v>1.2136017023333092</v>
          </cell>
          <cell r="M422">
            <v>400</v>
          </cell>
          <cell r="O422">
            <v>1328.0112707583007</v>
          </cell>
          <cell r="P422">
            <v>0.12223398637149531</v>
          </cell>
          <cell r="Q422">
            <v>1.1996488444067757</v>
          </cell>
          <cell r="S422">
            <v>0.12636622073961418</v>
          </cell>
          <cell r="T422">
            <v>1.2063981605413698</v>
          </cell>
        </row>
        <row r="423">
          <cell r="A423">
            <v>36325</v>
          </cell>
          <cell r="B423">
            <v>69035.543470391727</v>
          </cell>
          <cell r="C423">
            <v>0.25321837047227813</v>
          </cell>
          <cell r="D423">
            <v>1.4485291919645487</v>
          </cell>
          <cell r="F423">
            <v>1316.0303801274979</v>
          </cell>
          <cell r="G423">
            <v>0.11758116657532168</v>
          </cell>
          <cell r="H423">
            <v>1.1930290817944864</v>
          </cell>
          <cell r="J423">
            <v>0.13045330348617168</v>
          </cell>
          <cell r="K423">
            <v>1.2141608398897985</v>
          </cell>
          <cell r="M423">
            <v>401</v>
          </cell>
          <cell r="O423">
            <v>1328.5744219727007</v>
          </cell>
          <cell r="P423">
            <v>0.12192338848180749</v>
          </cell>
          <cell r="Q423">
            <v>1.200157562757634</v>
          </cell>
          <cell r="S423">
            <v>0.12606041711810775</v>
          </cell>
          <cell r="T423">
            <v>1.2069491847688936</v>
          </cell>
        </row>
        <row r="424">
          <cell r="A424">
            <v>36326</v>
          </cell>
          <cell r="B424">
            <v>68974.776603444334</v>
          </cell>
          <cell r="C424">
            <v>0.25341167292515054</v>
          </cell>
          <cell r="D424">
            <v>1.4498053480467001</v>
          </cell>
          <cell r="F424">
            <v>1316.5832207919302</v>
          </cell>
          <cell r="G424">
            <v>0.11768731530106628</v>
          </cell>
          <cell r="H424">
            <v>1.1935302518284201</v>
          </cell>
          <cell r="J424">
            <v>0.13057311591204263</v>
          </cell>
          <cell r="K424">
            <v>1.214720235055359</v>
          </cell>
          <cell r="M424">
            <v>402</v>
          </cell>
          <cell r="O424">
            <v>1329.1378119947803</v>
          </cell>
          <cell r="P424">
            <v>0.12202692375015395</v>
          </cell>
          <cell r="Q424">
            <v>1.2006664968335865</v>
          </cell>
          <cell r="S424">
            <v>0.12618271257420829</v>
          </cell>
          <cell r="T424">
            <v>1.207500460677587</v>
          </cell>
        </row>
        <row r="425">
          <cell r="A425">
            <v>36327</v>
          </cell>
          <cell r="B425">
            <v>68914.063225061429</v>
          </cell>
          <cell r="C425">
            <v>0.2536043530956873</v>
          </cell>
          <cell r="D425">
            <v>1.4510826284240022</v>
          </cell>
          <cell r="F425">
            <v>1317.1362936947703</v>
          </cell>
          <cell r="G425">
            <v>0.11779323383161841</v>
          </cell>
          <cell r="H425">
            <v>1.1940316323948603</v>
          </cell>
          <cell r="J425">
            <v>0.13069268071083273</v>
          </cell>
          <cell r="K425">
            <v>1.2152798879486773</v>
          </cell>
          <cell r="M425">
            <v>403</v>
          </cell>
          <cell r="O425">
            <v>1329.7014409258077</v>
          </cell>
          <cell r="P425">
            <v>0.12213024084553262</v>
          </cell>
          <cell r="Q425">
            <v>1.2011756467261134</v>
          </cell>
          <cell r="S425">
            <v>0.12630474842776668</v>
          </cell>
          <cell r="T425">
            <v>1.2080519883824046</v>
          </cell>
        </row>
        <row r="426">
          <cell r="A426">
            <v>36328</v>
          </cell>
          <cell r="B426">
            <v>68853.403288160989</v>
          </cell>
          <cell r="C426">
            <v>0.25379641398168573</v>
          </cell>
          <cell r="D426">
            <v>1.4523610340869602</v>
          </cell>
          <cell r="F426">
            <v>1317.6895989335776</v>
          </cell>
          <cell r="G426">
            <v>0.11789892338318053</v>
          </cell>
          <cell r="H426">
            <v>1.1945332235822479</v>
          </cell>
          <cell r="J426">
            <v>0.13081199920514888</v>
          </cell>
          <cell r="K426">
            <v>1.2158397986884957</v>
          </cell>
          <cell r="M426">
            <v>404</v>
          </cell>
          <cell r="O426">
            <v>1330.2653088670934</v>
          </cell>
          <cell r="P426">
            <v>0.12223334092529264</v>
          </cell>
          <cell r="Q426">
            <v>1.2016850125267329</v>
          </cell>
          <cell r="S426">
            <v>0.12642652605960922</v>
          </cell>
          <cell r="T426">
            <v>1.2086037679983552</v>
          </cell>
        </row>
        <row r="427">
          <cell r="A427">
            <v>36329</v>
          </cell>
          <cell r="B427">
            <v>68792.79674570245</v>
          </cell>
          <cell r="C427">
            <v>0.25398785856173434</v>
          </cell>
          <cell r="D427">
            <v>1.4536405660269525</v>
          </cell>
          <cell r="F427">
            <v>1318.243136605952</v>
          </cell>
          <cell r="G427">
            <v>0.11800438516380157</v>
          </cell>
          <cell r="H427">
            <v>1.1950350254790609</v>
          </cell>
          <cell r="J427">
            <v>0.1309310727087393</v>
          </cell>
          <cell r="K427">
            <v>1.2163999673936108</v>
          </cell>
          <cell r="M427">
            <v>405</v>
          </cell>
          <cell r="O427">
            <v>1330.8294159199913</v>
          </cell>
          <cell r="P427">
            <v>0.12233622513902645</v>
          </cell>
          <cell r="Q427">
            <v>1.202194594327002</v>
          </cell>
          <cell r="S427">
            <v>0.1265480468413108</v>
          </cell>
          <cell r="T427">
            <v>1.2091557996404998</v>
          </cell>
        </row>
        <row r="428">
          <cell r="A428">
            <v>36332</v>
          </cell>
          <cell r="B428">
            <v>68732.243550686646</v>
          </cell>
          <cell r="C428">
            <v>0.25322905767807113</v>
          </cell>
          <cell r="D428">
            <v>1.4549212252362302</v>
          </cell>
          <cell r="F428">
            <v>1318.7969068095349</v>
          </cell>
          <cell r="G428">
            <v>0.11771460492069108</v>
          </cell>
          <cell r="H428">
            <v>1.1955370381738146</v>
          </cell>
          <cell r="J428">
            <v>0.1306116085381846</v>
          </cell>
          <cell r="K428">
            <v>1.2169603941828733</v>
          </cell>
          <cell r="M428">
            <v>406</v>
          </cell>
          <cell r="O428">
            <v>1331.3937621858981</v>
          </cell>
          <cell r="P428">
            <v>0.12202939999776929</v>
          </cell>
          <cell r="Q428">
            <v>1.2027043922185168</v>
          </cell>
          <cell r="S428">
            <v>0.12624566895087372</v>
          </cell>
          <cell r="T428">
            <v>1.2097080834239513</v>
          </cell>
        </row>
        <row r="429">
          <cell r="A429">
            <v>36333</v>
          </cell>
          <cell r="B429">
            <v>68671.74365615577</v>
          </cell>
          <cell r="C429">
            <v>0.253420084783194</v>
          </cell>
          <cell r="D429">
            <v>1.4562030127079197</v>
          </cell>
          <cell r="F429">
            <v>1319.3509096420084</v>
          </cell>
          <cell r="G429">
            <v>0.11781992359235763</v>
          </cell>
          <cell r="H429">
            <v>1.1960392617550617</v>
          </cell>
          <cell r="J429">
            <v>0.13073053172465485</v>
          </cell>
          <cell r="K429">
            <v>1.2175210791751896</v>
          </cell>
          <cell r="M429">
            <v>407</v>
          </cell>
          <cell r="O429">
            <v>1331.9583477662534</v>
          </cell>
          <cell r="P429">
            <v>0.12213219743814396</v>
          </cell>
          <cell r="Q429">
            <v>1.2032144062929118</v>
          </cell>
          <cell r="S429">
            <v>0.1263669833171879</v>
          </cell>
          <cell r="T429">
            <v>1.2102606194638765</v>
          </cell>
        </row>
        <row r="430">
          <cell r="A430">
            <v>36334</v>
          </cell>
          <cell r="B430">
            <v>68611.29701519337</v>
          </cell>
          <cell r="C430">
            <v>0.2536105041037322</v>
          </cell>
          <cell r="D430">
            <v>1.457485929436021</v>
          </cell>
          <cell r="F430">
            <v>1319.9051452010958</v>
          </cell>
          <cell r="G430">
            <v>0.1179250177868349</v>
          </cell>
          <cell r="H430">
            <v>1.1965416963113915</v>
          </cell>
          <cell r="J430">
            <v>0.13084921349371206</v>
          </cell>
          <cell r="K430">
            <v>1.2180820224895201</v>
          </cell>
          <cell r="M430">
            <v>408</v>
          </cell>
          <cell r="O430">
            <v>1332.5231727625401</v>
          </cell>
          <cell r="P430">
            <v>0.12223478198511661</v>
          </cell>
          <cell r="Q430">
            <v>1.203724636641861</v>
          </cell>
          <cell r="S430">
            <v>0.1264880447252956</v>
          </cell>
          <cell r="T430">
            <v>1.2108134078754926</v>
          </cell>
        </row>
        <row r="431">
          <cell r="A431">
            <v>36335</v>
          </cell>
          <cell r="B431">
            <v>68550.903580924278</v>
          </cell>
          <cell r="C431">
            <v>0.25380031853354468</v>
          </cell>
          <cell r="D431">
            <v>1.4587699764154107</v>
          </cell>
          <cell r="F431">
            <v>1320.4596135845611</v>
          </cell>
          <cell r="G431">
            <v>0.11802988867772887</v>
          </cell>
          <cell r="H431">
            <v>1.1970443419314307</v>
          </cell>
          <cell r="J431">
            <v>0.13096765512172587</v>
          </cell>
          <cell r="K431">
            <v>1.2186432242448813</v>
          </cell>
          <cell r="M431">
            <v>409</v>
          </cell>
          <cell r="O431">
            <v>1333.0882372762837</v>
          </cell>
          <cell r="P431">
            <v>0.12233715475631871</v>
          </cell>
          <cell r="Q431">
            <v>1.2042350833570765</v>
          </cell>
          <cell r="S431">
            <v>0.12660885450693182</v>
          </cell>
          <cell r="T431">
            <v>1.2113664487740723</v>
          </cell>
        </row>
        <row r="432">
          <cell r="A432">
            <v>36336</v>
          </cell>
          <cell r="B432">
            <v>68490.563306514596</v>
          </cell>
          <cell r="C432">
            <v>0.25398953094816124</v>
          </cell>
          <cell r="D432">
            <v>1.4600551546418414</v>
          </cell>
          <cell r="F432">
            <v>1321.0143148902098</v>
          </cell>
          <cell r="G432">
            <v>0.11813453743086988</v>
          </cell>
          <cell r="H432">
            <v>1.1975471987038435</v>
          </cell>
          <cell r="J432">
            <v>0.13108585787661683</v>
          </cell>
          <cell r="K432">
            <v>1.2192046845603426</v>
          </cell>
          <cell r="M432">
            <v>410</v>
          </cell>
          <cell r="O432">
            <v>1333.6535414090533</v>
          </cell>
          <cell r="P432">
            <v>0.12243931686197952</v>
          </cell>
          <cell r="Q432">
            <v>1.2047457465303102</v>
          </cell>
          <cell r="S432">
            <v>0.12672941398501286</v>
          </cell>
          <cell r="T432">
            <v>1.2119197422749381</v>
          </cell>
        </row>
        <row r="433">
          <cell r="A433">
            <v>36339</v>
          </cell>
          <cell r="B433">
            <v>68430.276145171636</v>
          </cell>
          <cell r="C433">
            <v>0.25323949766462195</v>
          </cell>
          <cell r="D433">
            <v>1.4613414651119436</v>
          </cell>
          <cell r="F433">
            <v>1321.5692492158882</v>
          </cell>
          <cell r="G433">
            <v>0.11784809259213108</v>
          </cell>
          <cell r="H433">
            <v>1.1980502667173314</v>
          </cell>
          <cell r="J433">
            <v>0.13077009137158807</v>
          </cell>
          <cell r="K433">
            <v>1.21976640355503</v>
          </cell>
          <cell r="M433">
            <v>411</v>
          </cell>
          <cell r="O433">
            <v>1334.2190852624608</v>
          </cell>
          <cell r="P433">
            <v>0.12213617429951534</v>
          </cell>
          <cell r="Q433">
            <v>1.2052566262533522</v>
          </cell>
          <cell r="S433">
            <v>0.1264303865415673</v>
          </cell>
          <cell r="T433">
            <v>1.2124732884934672</v>
          </cell>
        </row>
        <row r="434">
          <cell r="A434">
            <v>36340</v>
          </cell>
          <cell r="B434">
            <v>68370.042050143908</v>
          </cell>
          <cell r="C434">
            <v>0.25342830236239489</v>
          </cell>
          <cell r="D434">
            <v>1.4626289088232252</v>
          </cell>
          <cell r="F434">
            <v>1322.124416659484</v>
          </cell>
          <cell r="G434">
            <v>0.11795260162017797</v>
          </cell>
          <cell r="H434">
            <v>1.1985535460606329</v>
          </cell>
          <cell r="J434">
            <v>0.13088814733551857</v>
          </cell>
          <cell r="K434">
            <v>1.2203283813481229</v>
          </cell>
          <cell r="M434">
            <v>412</v>
          </cell>
          <cell r="O434">
            <v>1334.7848689381613</v>
          </cell>
          <cell r="P434">
            <v>0.12223825106021696</v>
          </cell>
          <cell r="Q434">
            <v>1.2057677226180319</v>
          </cell>
          <cell r="S434">
            <v>0.12655074507629011</v>
          </cell>
          <cell r="T434">
            <v>1.2130270875450884</v>
          </cell>
        </row>
        <row r="435">
          <cell r="A435">
            <v>36341</v>
          </cell>
          <cell r="B435">
            <v>68309.860974721072</v>
          </cell>
          <cell r="C435">
            <v>0.25361651327253187</v>
          </cell>
          <cell r="D435">
            <v>1.463917486774073</v>
          </cell>
          <cell r="F435">
            <v>1322.6798173189259</v>
          </cell>
          <cell r="G435">
            <v>0.11805689169045888</v>
          </cell>
          <cell r="H435">
            <v>1.1990570368225237</v>
          </cell>
          <cell r="J435">
            <v>0.13100596787675223</v>
          </cell>
          <cell r="K435">
            <v>1.2208906180588572</v>
          </cell>
          <cell r="M435">
            <v>413</v>
          </cell>
          <cell r="O435">
            <v>1335.3508925378526</v>
          </cell>
          <cell r="P435">
            <v>0.1223401200293876</v>
          </cell>
          <cell r="Q435">
            <v>1.2062790357162174</v>
          </cell>
          <cell r="S435">
            <v>0.1266708570614532</v>
          </cell>
          <cell r="T435">
            <v>1.2135811395452836</v>
          </cell>
        </row>
        <row r="436">
          <cell r="A436">
            <v>36342</v>
          </cell>
          <cell r="B436">
            <v>68249.732872233901</v>
          </cell>
          <cell r="C436">
            <v>0.25380413318970163</v>
          </cell>
          <cell r="D436">
            <v>1.4652071999637539</v>
          </cell>
          <cell r="F436">
            <v>1323.2354512921834</v>
          </cell>
          <cell r="G436">
            <v>0.1181609639359443</v>
          </cell>
          <cell r="H436">
            <v>1.199560739091817</v>
          </cell>
          <cell r="J436">
            <v>0.13112355422754651</v>
          </cell>
          <cell r="K436">
            <v>1.221453113806523</v>
          </cell>
          <cell r="M436">
            <v>414</v>
          </cell>
          <cell r="O436">
            <v>1335.9171561632761</v>
          </cell>
          <cell r="P436">
            <v>0.12244178228673311</v>
          </cell>
          <cell r="Q436">
            <v>1.2067905656398159</v>
          </cell>
          <cell r="S436">
            <v>0.12679072378199277</v>
          </cell>
          <cell r="T436">
            <v>1.2141354446095878</v>
          </cell>
        </row>
        <row r="437">
          <cell r="A437">
            <v>36343</v>
          </cell>
          <cell r="B437">
            <v>68189.657696054244</v>
          </cell>
          <cell r="C437">
            <v>0.25399116489107709</v>
          </cell>
          <cell r="D437">
            <v>1.4664980493924147</v>
          </cell>
          <cell r="F437">
            <v>1323.7913186772676</v>
          </cell>
          <cell r="G437">
            <v>0.11826481948218534</v>
          </cell>
          <cell r="H437">
            <v>1.2000646529573635</v>
          </cell>
          <cell r="J437">
            <v>0.13124090761209725</v>
          </cell>
          <cell r="K437">
            <v>1.2220158687104645</v>
          </cell>
          <cell r="M437">
            <v>415</v>
          </cell>
          <cell r="O437">
            <v>1336.4836599162161</v>
          </cell>
          <cell r="P437">
            <v>0.12254323890489066</v>
          </cell>
          <cell r="Q437">
            <v>1.2073023124807734</v>
          </cell>
          <cell r="S437">
            <v>0.12691034651443656</v>
          </cell>
          <cell r="T437">
            <v>1.2146900028535885</v>
          </cell>
        </row>
        <row r="438">
          <cell r="A438">
            <v>36346</v>
          </cell>
          <cell r="B438">
            <v>68129.635399595019</v>
          </cell>
          <cell r="C438">
            <v>0.25324969891195925</v>
          </cell>
          <cell r="D438">
            <v>1.4677900360610829</v>
          </cell>
          <cell r="F438">
            <v>1324.3474195722304</v>
          </cell>
          <cell r="G438">
            <v>0.11798163441650031</v>
          </cell>
          <cell r="H438">
            <v>1.2005687785080505</v>
          </cell>
          <cell r="J438">
            <v>0.13092875464122478</v>
          </cell>
          <cell r="K438">
            <v>1.2225788828900821</v>
          </cell>
          <cell r="M438">
            <v>416</v>
          </cell>
          <cell r="O438">
            <v>1337.0504038985</v>
          </cell>
          <cell r="P438">
            <v>0.12224369195945593</v>
          </cell>
          <cell r="Q438">
            <v>1.2078142763310751</v>
          </cell>
          <cell r="S438">
            <v>0.1266145967017209</v>
          </cell>
          <cell r="T438">
            <v>1.2152448143929255</v>
          </cell>
        </row>
        <row r="439">
          <cell r="A439">
            <v>36347</v>
          </cell>
          <cell r="B439">
            <v>68069.665936310106</v>
          </cell>
          <cell r="C439">
            <v>0.25343633231646412</v>
          </cell>
          <cell r="D439">
            <v>1.469083160971669</v>
          </cell>
          <cell r="F439">
            <v>1324.9037540751654</v>
          </cell>
          <cell r="G439">
            <v>0.11808535350702973</v>
          </cell>
          <cell r="H439">
            <v>1.2010731158328034</v>
          </cell>
          <cell r="J439">
            <v>0.13104596464492524</v>
          </cell>
          <cell r="K439">
            <v>1.223142156464831</v>
          </cell>
          <cell r="M439">
            <v>417</v>
          </cell>
          <cell r="O439">
            <v>1337.6173882119986</v>
          </cell>
          <cell r="P439">
            <v>0.12234506463586971</v>
          </cell>
          <cell r="Q439">
            <v>1.2083264572827448</v>
          </cell>
          <cell r="S439">
            <v>0.12673402375788778</v>
          </cell>
          <cell r="T439">
            <v>1.2157998793432923</v>
          </cell>
        </row>
        <row r="440">
          <cell r="A440">
            <v>36348</v>
          </cell>
          <cell r="B440">
            <v>68009.749259694407</v>
          </cell>
          <cell r="C440">
            <v>0.25362238545228077</v>
          </cell>
          <cell r="D440">
            <v>1.4703774251269655</v>
          </cell>
          <cell r="F440">
            <v>1325.4603222842068</v>
          </cell>
          <cell r="G440">
            <v>0.11818885896972381</v>
          </cell>
          <cell r="H440">
            <v>1.2015776650205845</v>
          </cell>
          <cell r="J440">
            <v>0.13116294501550435</v>
          </cell>
          <cell r="K440">
            <v>1.2237056895542213</v>
          </cell>
          <cell r="M440">
            <v>418</v>
          </cell>
          <cell r="O440">
            <v>1338.1846129586258</v>
          </cell>
          <cell r="P440">
            <v>0.12244623445280883</v>
          </cell>
          <cell r="Q440">
            <v>1.2088388554278462</v>
          </cell>
          <cell r="S440">
            <v>0.12685321044846326</v>
          </cell>
          <cell r="T440">
            <v>1.2163551978204346</v>
          </cell>
        </row>
        <row r="441">
          <cell r="A441">
            <v>36349</v>
          </cell>
          <cell r="B441">
            <v>67949.885323283714</v>
          </cell>
          <cell r="C441">
            <v>0.25380786101937036</v>
          </cell>
          <cell r="D441">
            <v>1.471672829530648</v>
          </cell>
          <cell r="F441">
            <v>1326.0171242975305</v>
          </cell>
          <cell r="G441">
            <v>0.11829215189876718</v>
          </cell>
          <cell r="H441">
            <v>1.202082426160394</v>
          </cell>
          <cell r="J441">
            <v>0.13127969694311256</v>
          </cell>
          <cell r="K441">
            <v>1.2242694822778173</v>
          </cell>
          <cell r="M441">
            <v>419</v>
          </cell>
          <cell r="O441">
            <v>1338.752078240339</v>
          </cell>
          <cell r="P441">
            <v>0.1225472024537452</v>
          </cell>
          <cell r="Q441">
            <v>1.2093514708584814</v>
          </cell>
          <cell r="S441">
            <v>0.12697215801374659</v>
          </cell>
          <cell r="T441">
            <v>1.2169107699401505</v>
          </cell>
        </row>
        <row r="442">
          <cell r="A442">
            <v>36350</v>
          </cell>
          <cell r="B442">
            <v>67890.07408065474</v>
          </cell>
          <cell r="C442">
            <v>0.25399276170098362</v>
          </cell>
          <cell r="D442">
            <v>1.4729693751872777</v>
          </cell>
          <cell r="F442">
            <v>1326.5741602133535</v>
          </cell>
          <cell r="G442">
            <v>0.11839523338126098</v>
          </cell>
          <cell r="H442">
            <v>1.2025873993412688</v>
          </cell>
          <cell r="J442">
            <v>0.13139622161020514</v>
          </cell>
          <cell r="K442">
            <v>1.2248335347552399</v>
          </cell>
          <cell r="M442">
            <v>420</v>
          </cell>
          <cell r="O442">
            <v>1339.3197841591382</v>
          </cell>
          <cell r="P442">
            <v>0.12264796967539766</v>
          </cell>
          <cell r="Q442">
            <v>1.2098643036667915</v>
          </cell>
          <cell r="S442">
            <v>0.12709086768601519</v>
          </cell>
          <cell r="T442">
            <v>1.2174665958182926</v>
          </cell>
        </row>
        <row r="443">
          <cell r="A443">
            <v>36353</v>
          </cell>
          <cell r="B443">
            <v>67830.315485425075</v>
          </cell>
          <cell r="C443">
            <v>0.25325966951665801</v>
          </cell>
          <cell r="D443">
            <v>1.4742670631022987</v>
          </cell>
          <cell r="F443">
            <v>1327.131430129934</v>
          </cell>
          <cell r="G443">
            <v>0.11811523501586764</v>
          </cell>
          <cell r="H443">
            <v>1.2030925846522835</v>
          </cell>
          <cell r="J443">
            <v>0.13108760090180793</v>
          </cell>
          <cell r="K443">
            <v>1.2253978471061642</v>
          </cell>
          <cell r="M443">
            <v>421</v>
          </cell>
          <cell r="O443">
            <v>1339.887730817067</v>
          </cell>
          <cell r="P443">
            <v>0.12235193444294737</v>
          </cell>
          <cell r="Q443">
            <v>1.2103773539449567</v>
          </cell>
          <cell r="S443">
            <v>0.12679832504923316</v>
          </cell>
          <cell r="T443">
            <v>1.2180226755707648</v>
          </cell>
        </row>
        <row r="444">
          <cell r="A444">
            <v>36354</v>
          </cell>
          <cell r="B444">
            <v>67770.609491253097</v>
          </cell>
          <cell r="C444">
            <v>0.25344418099870358</v>
          </cell>
          <cell r="D444">
            <v>1.4755658942820431</v>
          </cell>
          <cell r="F444">
            <v>1327.6889341455715</v>
          </cell>
          <cell r="G444">
            <v>0.11821818320277136</v>
          </cell>
          <cell r="H444">
            <v>1.2035979821825507</v>
          </cell>
          <cell r="J444">
            <v>0.1312039854872826</v>
          </cell>
          <cell r="K444">
            <v>1.22596241945032</v>
          </cell>
          <cell r="M444">
            <v>422</v>
          </cell>
          <cell r="O444">
            <v>1340.4559183162125</v>
          </cell>
          <cell r="P444">
            <v>0.12245261910108182</v>
          </cell>
          <cell r="Q444">
            <v>1.2108906217851965</v>
          </cell>
          <cell r="S444">
            <v>0.12691684411753071</v>
          </cell>
          <cell r="T444">
            <v>1.2185790093135251</v>
          </cell>
        </row>
        <row r="445">
          <cell r="A445">
            <v>36355</v>
          </cell>
          <cell r="B445">
            <v>67710.956051838017</v>
          </cell>
          <cell r="C445">
            <v>0.25362812527452827</v>
          </cell>
          <cell r="D445">
            <v>1.4768658697337282</v>
          </cell>
          <cell r="F445">
            <v>1328.2466723586067</v>
          </cell>
          <cell r="G445">
            <v>0.11832092291085165</v>
          </cell>
          <cell r="H445">
            <v>1.2041035920212191</v>
          </cell>
          <cell r="J445">
            <v>0.13132014603332992</v>
          </cell>
          <cell r="K445">
            <v>1.2265272519074941</v>
          </cell>
          <cell r="M445">
            <v>423</v>
          </cell>
          <cell r="O445">
            <v>1341.024346758705</v>
          </cell>
          <cell r="P445">
            <v>0.12255310566943167</v>
          </cell>
          <cell r="Q445">
            <v>1.2114041072797697</v>
          </cell>
          <cell r="S445">
            <v>0.12703512878990345</v>
          </cell>
          <cell r="T445">
            <v>1.2191355971625835</v>
          </cell>
        </row>
        <row r="446">
          <cell r="A446">
            <v>36356</v>
          </cell>
          <cell r="B446">
            <v>67651.355120919776</v>
          </cell>
          <cell r="C446">
            <v>0.25381150495361737</v>
          </cell>
          <cell r="D446">
            <v>1.4781669904654589</v>
          </cell>
          <cell r="F446">
            <v>1328.8046448674218</v>
          </cell>
          <cell r="G446">
            <v>0.11842345519725307</v>
          </cell>
          <cell r="H446">
            <v>1.2046094142574761</v>
          </cell>
          <cell r="J446">
            <v>0.13143608368988638</v>
          </cell>
          <cell r="K446">
            <v>1.2270923445975259</v>
          </cell>
          <cell r="M446">
            <v>424</v>
          </cell>
          <cell r="O446">
            <v>1341.5930162467175</v>
          </cell>
          <cell r="P446">
            <v>0.12265339515683346</v>
          </cell>
          <cell r="Q446">
            <v>1.2119178105209734</v>
          </cell>
          <cell r="S446">
            <v>0.12715318026405342</v>
          </cell>
          <cell r="T446">
            <v>1.2196924392340034</v>
          </cell>
        </row>
        <row r="447">
          <cell r="A447">
            <v>36357</v>
          </cell>
          <cell r="B447">
            <v>67591.806652279032</v>
          </cell>
          <cell r="C447">
            <v>0.25399432262948674</v>
          </cell>
          <cell r="D447">
            <v>1.4794692574862287</v>
          </cell>
          <cell r="F447">
            <v>1329.3628517704403</v>
          </cell>
          <cell r="G447">
            <v>0.11852578111235416</v>
          </cell>
          <cell r="H447">
            <v>1.2051154489805462</v>
          </cell>
          <cell r="J447">
            <v>0.13155179959953847</v>
          </cell>
          <cell r="K447">
            <v>1.2276576976403124</v>
          </cell>
          <cell r="M447">
            <v>425</v>
          </cell>
          <cell r="O447">
            <v>1342.1619268824672</v>
          </cell>
          <cell r="P447">
            <v>0.12275348856566956</v>
          </cell>
          <cell r="Q447">
            <v>1.2124317316011448</v>
          </cell>
          <cell r="S447">
            <v>0.12727099973002351</v>
          </cell>
          <cell r="T447">
            <v>1.2202495356439018</v>
          </cell>
        </row>
        <row r="448">
          <cell r="A448">
            <v>36360</v>
          </cell>
          <cell r="B448">
            <v>67532.310599737146</v>
          </cell>
          <cell r="C448">
            <v>0.2532694172132699</v>
          </cell>
          <cell r="D448">
            <v>1.4807726718059195</v>
          </cell>
          <cell r="F448">
            <v>1329.9212931661268</v>
          </cell>
          <cell r="G448">
            <v>0.11824889881899153</v>
          </cell>
          <cell r="H448">
            <v>1.2056216962796908</v>
          </cell>
          <cell r="J448">
            <v>0.1312466326135617</v>
          </cell>
          <cell r="K448">
            <v>1.2282233111558045</v>
          </cell>
          <cell r="M448">
            <v>426</v>
          </cell>
          <cell r="O448">
            <v>1342.731078768214</v>
          </cell>
          <cell r="P448">
            <v>0.1224608840583984</v>
          </cell>
          <cell r="Q448">
            <v>1.2129458706126595</v>
          </cell>
          <cell r="S448">
            <v>0.12698159607514584</v>
          </cell>
          <cell r="T448">
            <v>1.220806886508448</v>
          </cell>
        </row>
        <row r="449">
          <cell r="A449">
            <v>36361</v>
          </cell>
          <cell r="B449">
            <v>67472.866917156105</v>
          </cell>
          <cell r="C449">
            <v>0.25345185447877205</v>
          </cell>
          <cell r="D449">
            <v>1.4820772344353035</v>
          </cell>
          <cell r="F449">
            <v>1330.4799691529877</v>
          </cell>
          <cell r="G449">
            <v>0.11835109449428305</v>
          </cell>
          <cell r="H449">
            <v>1.2061281562442097</v>
          </cell>
          <cell r="J449">
            <v>0.13136221163483752</v>
          </cell>
          <cell r="K449">
            <v>1.2287891852640087</v>
          </cell>
          <cell r="M449">
            <v>427</v>
          </cell>
          <cell r="O449">
            <v>1343.3004720062618</v>
          </cell>
          <cell r="P449">
            <v>0.12256089625718637</v>
          </cell>
          <cell r="Q449">
            <v>1.2134602276479329</v>
          </cell>
          <cell r="S449">
            <v>0.12709922982422825</v>
          </cell>
          <cell r="T449">
            <v>1.2213644919438642</v>
          </cell>
        </row>
        <row r="450">
          <cell r="A450">
            <v>36362</v>
          </cell>
          <cell r="B450">
            <v>67413.475558438513</v>
          </cell>
          <cell r="C450">
            <v>0.25363373716436288</v>
          </cell>
          <cell r="D450">
            <v>1.4833829463860428</v>
          </cell>
          <cell r="F450">
            <v>1331.0388798295703</v>
          </cell>
          <cell r="G450">
            <v>0.11845308666694006</v>
          </cell>
          <cell r="H450">
            <v>1.2066348289634399</v>
          </cell>
          <cell r="J450">
            <v>0.13147757202324079</v>
          </cell>
          <cell r="K450">
            <v>1.2293553200849867</v>
          </cell>
          <cell r="M450">
            <v>428</v>
          </cell>
          <cell r="O450">
            <v>1343.870106698957</v>
          </cell>
          <cell r="P450">
            <v>0.12266071498055869</v>
          </cell>
          <cell r="Q450">
            <v>1.2139748027994191</v>
          </cell>
          <cell r="S450">
            <v>0.12721663494253768</v>
          </cell>
          <cell r="T450">
            <v>1.2219223520664269</v>
          </cell>
        </row>
        <row r="451">
          <cell r="A451">
            <v>36363</v>
          </cell>
          <cell r="B451">
            <v>67354.136477527572</v>
          </cell>
          <cell r="C451">
            <v>0.25381506779304885</v>
          </cell>
          <cell r="D451">
            <v>1.4846898086706908</v>
          </cell>
          <cell r="F451">
            <v>1331.5980252944637</v>
          </cell>
          <cell r="G451">
            <v>0.1185548763587153</v>
          </cell>
          <cell r="H451">
            <v>1.2071417145267553</v>
          </cell>
          <cell r="J451">
            <v>0.13159271489028299</v>
          </cell>
          <cell r="K451">
            <v>1.2299217157388556</v>
          </cell>
          <cell r="M451">
            <v>429</v>
          </cell>
          <cell r="O451">
            <v>1344.4399829486904</v>
          </cell>
          <cell r="P451">
            <v>0.12276034120422934</v>
          </cell>
          <cell r="Q451">
            <v>1.2144895961596118</v>
          </cell>
          <cell r="S451">
            <v>0.12733381258710158</v>
          </cell>
          <cell r="T451">
            <v>1.2224804669924636</v>
          </cell>
        </row>
        <row r="452">
          <cell r="A452">
            <v>36364</v>
          </cell>
          <cell r="B452">
            <v>67294.849628406999</v>
          </cell>
          <cell r="C452">
            <v>0.25399584887256843</v>
          </cell>
          <cell r="D452">
            <v>1.4859978223026931</v>
          </cell>
          <cell r="F452">
            <v>1332.157405646298</v>
          </cell>
          <cell r="G452">
            <v>0.11865646458489618</v>
          </cell>
          <cell r="H452">
            <v>1.2076488130235683</v>
          </cell>
          <cell r="J452">
            <v>0.13170764134045015</v>
          </cell>
          <cell r="K452">
            <v>1.2304883723457878</v>
          </cell>
          <cell r="M452">
            <v>430</v>
          </cell>
          <cell r="O452">
            <v>1345.0101008578954</v>
          </cell>
          <cell r="P452">
            <v>0.12285977589773926</v>
          </cell>
          <cell r="Q452">
            <v>1.2150046078210437</v>
          </cell>
          <cell r="S452">
            <v>0.12745076390763238</v>
          </cell>
          <cell r="T452">
            <v>1.2230388368383567</v>
          </cell>
        </row>
        <row r="453">
          <cell r="A453">
            <v>36367</v>
          </cell>
          <cell r="B453">
            <v>67235.61496510102</v>
          </cell>
          <cell r="C453">
            <v>0.25327894939433504</v>
          </cell>
          <cell r="D453">
            <v>1.4873069882963887</v>
          </cell>
          <cell r="F453">
            <v>1332.7170209837452</v>
          </cell>
          <cell r="G453">
            <v>0.11838263007203494</v>
          </cell>
          <cell r="H453">
            <v>1.2081561245433281</v>
          </cell>
          <cell r="J453">
            <v>0.13140585214749467</v>
          </cell>
          <cell r="K453">
            <v>1.2310552900260114</v>
          </cell>
          <cell r="M453">
            <v>431</v>
          </cell>
          <cell r="O453">
            <v>1345.5804605290493</v>
          </cell>
          <cell r="P453">
            <v>0.12257052391068432</v>
          </cell>
          <cell r="Q453">
            <v>1.2155198378762866</v>
          </cell>
          <cell r="S453">
            <v>0.12716443320599538</v>
          </cell>
          <cell r="T453">
            <v>1.2235974617205418</v>
          </cell>
        </row>
        <row r="454">
          <cell r="A454">
            <v>36368</v>
          </cell>
          <cell r="B454">
            <v>67176.432441674333</v>
          </cell>
          <cell r="C454">
            <v>0.25345935855834067</v>
          </cell>
          <cell r="D454">
            <v>1.4886173076670095</v>
          </cell>
          <cell r="F454">
            <v>1333.2768714055185</v>
          </cell>
          <cell r="G454">
            <v>0.11848409101449214</v>
          </cell>
          <cell r="H454">
            <v>1.2086636491755223</v>
          </cell>
          <cell r="J454">
            <v>0.1315206448011535</v>
          </cell>
          <cell r="K454">
            <v>1.2316224688998092</v>
          </cell>
          <cell r="M454">
            <v>432</v>
          </cell>
          <cell r="O454">
            <v>1346.1510620646727</v>
          </cell>
          <cell r="P454">
            <v>0.12266987872312718</v>
          </cell>
          <cell r="Q454">
            <v>1.2160352864179518</v>
          </cell>
          <cell r="S454">
            <v>0.12728120352047692</v>
          </cell>
          <cell r="T454">
            <v>1.2241563417555066</v>
          </cell>
        </row>
        <row r="455">
          <cell r="A455">
            <v>36369</v>
          </cell>
          <cell r="B455">
            <v>67117.302012232089</v>
          </cell>
          <cell r="C455">
            <v>0.2536392253517894</v>
          </cell>
          <cell r="D455">
            <v>1.4899287814306819</v>
          </cell>
          <cell r="F455">
            <v>1333.8369570103725</v>
          </cell>
          <cell r="G455">
            <v>0.11858535326532767</v>
          </cell>
          <cell r="H455">
            <v>1.2091713870096752</v>
          </cell>
          <cell r="J455">
            <v>0.13163522404961744</v>
          </cell>
          <cell r="K455">
            <v>1.2321899090875197</v>
          </cell>
          <cell r="M455">
            <v>433</v>
          </cell>
          <cell r="O455">
            <v>1346.7219055673297</v>
          </cell>
          <cell r="P455">
            <v>0.1227690445258714</v>
          </cell>
          <cell r="Q455">
            <v>1.2165509535386898</v>
          </cell>
          <cell r="S455">
            <v>0.12739775077405549</v>
          </cell>
          <cell r="T455">
            <v>1.2247154770597923</v>
          </cell>
        </row>
        <row r="456">
          <cell r="A456">
            <v>36370</v>
          </cell>
          <cell r="B456">
            <v>67058.223630919805</v>
          </cell>
          <cell r="C456">
            <v>0.25381855221498961</v>
          </cell>
          <cell r="D456">
            <v>1.4912414106044274</v>
          </cell>
          <cell r="F456">
            <v>1334.3972778971035</v>
          </cell>
          <cell r="G456">
            <v>0.11868641781246182</v>
          </cell>
          <cell r="H456">
            <v>1.2096793381353492</v>
          </cell>
          <cell r="J456">
            <v>0.13174959096766248</v>
          </cell>
          <cell r="K456">
            <v>1.232757610709537</v>
          </cell>
          <cell r="M456">
            <v>434</v>
          </cell>
          <cell r="O456">
            <v>1347.2929911396277</v>
          </cell>
          <cell r="P456">
            <v>0.12286802226293791</v>
          </cell>
          <cell r="Q456">
            <v>1.2170668393311903</v>
          </cell>
          <cell r="S456">
            <v>0.12751407608490228</v>
          </cell>
          <cell r="T456">
            <v>1.2252748677499941</v>
          </cell>
        </row>
        <row r="457">
          <cell r="A457">
            <v>36371</v>
          </cell>
          <cell r="B457">
            <v>66999.197251923368</v>
          </cell>
          <cell r="C457">
            <v>0.25399734157364318</v>
          </cell>
          <cell r="D457">
            <v>1.4925551962061645</v>
          </cell>
          <cell r="F457">
            <v>1334.957834164549</v>
          </cell>
          <cell r="G457">
            <v>0.11878728563763241</v>
          </cell>
          <cell r="H457">
            <v>1.210187502642144</v>
          </cell>
          <cell r="J457">
            <v>0.13186374662334721</v>
          </cell>
          <cell r="K457">
            <v>1.2333255738863116</v>
          </cell>
          <cell r="M457">
            <v>435</v>
          </cell>
          <cell r="O457">
            <v>1347.8643188842179</v>
          </cell>
          <cell r="P457">
            <v>0.1229668128724422</v>
          </cell>
          <cell r="Q457">
            <v>1.2175829438881824</v>
          </cell>
          <cell r="S457">
            <v>0.12763018056419692</v>
          </cell>
          <cell r="T457">
            <v>1.2258345139427596</v>
          </cell>
        </row>
        <row r="458">
          <cell r="A458">
            <v>36374</v>
          </cell>
          <cell r="B458">
            <v>66940.222829468999</v>
          </cell>
          <cell r="C458">
            <v>0.2532882731290782</v>
          </cell>
          <cell r="D458">
            <v>1.4938701392547074</v>
          </cell>
          <cell r="F458">
            <v>1335.5186259115883</v>
          </cell>
          <cell r="G458">
            <v>0.11851643284857996</v>
          </cell>
          <cell r="H458">
            <v>1.2106958806196977</v>
          </cell>
          <cell r="J458">
            <v>0.13156526179032027</v>
          </cell>
          <cell r="K458">
            <v>1.2338937987383471</v>
          </cell>
          <cell r="M458">
            <v>436</v>
          </cell>
          <cell r="O458">
            <v>1348.4358889037951</v>
          </cell>
          <cell r="P458">
            <v>0.1226808378576195</v>
          </cell>
          <cell r="Q458">
            <v>1.2180992673024347</v>
          </cell>
          <cell r="S458">
            <v>0.12734685886206945</v>
          </cell>
          <cell r="T458">
            <v>1.2263944157547901</v>
          </cell>
        </row>
        <row r="459">
          <cell r="A459">
            <v>36375</v>
          </cell>
          <cell r="B459">
            <v>66881.300317823217</v>
          </cell>
          <cell r="C459">
            <v>0.25346669878571926</v>
          </cell>
          <cell r="D459">
            <v>1.4951862407697682</v>
          </cell>
          <cell r="F459">
            <v>1336.0796532371421</v>
          </cell>
          <cell r="G459">
            <v>0.11861717625080588</v>
          </cell>
          <cell r="H459">
            <v>1.2112044721576849</v>
          </cell>
          <cell r="J459">
            <v>0.13167928664435866</v>
          </cell>
          <cell r="K459">
            <v>1.2344622853862053</v>
          </cell>
          <cell r="M459">
            <v>437</v>
          </cell>
          <cell r="O459">
            <v>1349.0077013010973</v>
          </cell>
          <cell r="P459">
            <v>0.122779549890845</v>
          </cell>
          <cell r="Q459">
            <v>1.2186158096667545</v>
          </cell>
          <cell r="S459">
            <v>0.1274627868783503</v>
          </cell>
          <cell r="T459">
            <v>1.2269545733028404</v>
          </cell>
        </row>
        <row r="460">
          <cell r="A460">
            <v>36376</v>
          </cell>
          <cell r="B460">
            <v>66822.42967129279</v>
          </cell>
          <cell r="C460">
            <v>0.2536445938823626</v>
          </cell>
          <cell r="D460">
            <v>1.4965035017719572</v>
          </cell>
          <cell r="F460">
            <v>1336.6409162401728</v>
          </cell>
          <cell r="G460">
            <v>0.11871772561447796</v>
          </cell>
          <cell r="H460">
            <v>1.211713277345819</v>
          </cell>
          <cell r="J460">
            <v>0.13179310314981368</v>
          </cell>
          <cell r="K460">
            <v>1.2350310339505011</v>
          </cell>
          <cell r="M460">
            <v>438</v>
          </cell>
          <cell r="O460">
            <v>1349.5797561789063</v>
          </cell>
          <cell r="P460">
            <v>0.12287807723775114</v>
          </cell>
          <cell r="Q460">
            <v>1.2191325710739895</v>
          </cell>
          <cell r="S460">
            <v>0.1275784972170379</v>
          </cell>
          <cell r="T460">
            <v>1.2275149867037176</v>
          </cell>
        </row>
        <row r="461">
          <cell r="A461">
            <v>36377</v>
          </cell>
          <cell r="B461">
            <v>66763.610844224706</v>
          </cell>
          <cell r="C461">
            <v>0.25382196078019259</v>
          </cell>
          <cell r="D461">
            <v>1.4978219232827843</v>
          </cell>
          <cell r="F461">
            <v>1337.2024150196842</v>
          </cell>
          <cell r="G461">
            <v>0.1188180818951572</v>
          </cell>
          <cell r="H461">
            <v>1.2122222962738503</v>
          </cell>
          <cell r="J461">
            <v>0.1319067123463242</v>
          </cell>
          <cell r="K461">
            <v>1.2356000445519069</v>
          </cell>
          <cell r="M461">
            <v>439</v>
          </cell>
          <cell r="O461">
            <v>1350.1520536400474</v>
          </cell>
          <cell r="P461">
            <v>0.12297642081202055</v>
          </cell>
          <cell r="Q461">
            <v>1.2196495516170256</v>
          </cell>
          <cell r="S461">
            <v>0.12769399095916331</v>
          </cell>
          <cell r="T461">
            <v>1.2280756560742834</v>
          </cell>
        </row>
        <row r="462">
          <cell r="A462">
            <v>36378</v>
          </cell>
          <cell r="B462">
            <v>66704.843791006118</v>
          </cell>
          <cell r="C462">
            <v>0.25399880182641366</v>
          </cell>
          <cell r="D462">
            <v>1.4991415063246591</v>
          </cell>
          <cell r="F462">
            <v>1337.7641496747217</v>
          </cell>
          <cell r="G462">
            <v>0.11891824604249099</v>
          </cell>
          <cell r="H462">
            <v>1.2127315290315672</v>
          </cell>
          <cell r="J462">
            <v>0.13202011526710228</v>
          </cell>
          <cell r="K462">
            <v>1.2361693173111497</v>
          </cell>
          <cell r="M462">
            <v>440</v>
          </cell>
          <cell r="O462">
            <v>1350.7245937873895</v>
          </cell>
          <cell r="P462">
            <v>0.12307458152168331</v>
          </cell>
          <cell r="Q462">
            <v>1.2201667513887891</v>
          </cell>
          <cell r="S462">
            <v>0.12780926917907262</v>
          </cell>
          <cell r="T462">
            <v>1.2286365815314522</v>
          </cell>
        </row>
        <row r="463">
          <cell r="A463">
            <v>36381</v>
          </cell>
          <cell r="B463">
            <v>66646.128466064372</v>
          </cell>
          <cell r="C463">
            <v>0.25329739518089345</v>
          </cell>
          <cell r="D463">
            <v>1.5004622519208919</v>
          </cell>
          <cell r="F463">
            <v>1338.3261203043726</v>
          </cell>
          <cell r="G463">
            <v>0.11865031105898996</v>
          </cell>
          <cell r="H463">
            <v>1.2132409757087959</v>
          </cell>
          <cell r="J463">
            <v>0.13172486374906395</v>
          </cell>
          <cell r="K463">
            <v>1.2367388523490122</v>
          </cell>
          <cell r="M463">
            <v>441</v>
          </cell>
          <cell r="O463">
            <v>1351.2973767238452</v>
          </cell>
          <cell r="P463">
            <v>0.12279181046925539</v>
          </cell>
          <cell r="Q463">
            <v>1.2206841704822451</v>
          </cell>
          <cell r="S463">
            <v>0.12752889451188426</v>
          </cell>
          <cell r="T463">
            <v>1.229197763192192</v>
          </cell>
        </row>
        <row r="464">
          <cell r="A464">
            <v>36382</v>
          </cell>
          <cell r="B464">
            <v>66587.464823866889</v>
          </cell>
          <cell r="C464">
            <v>0.25347388046954</v>
          </cell>
          <cell r="D464">
            <v>1.5017841610956946</v>
          </cell>
          <cell r="F464">
            <v>1338.8883270077654</v>
          </cell>
          <cell r="G464">
            <v>0.11875035355299991</v>
          </cell>
          <cell r="H464">
            <v>1.2137506363953998</v>
          </cell>
          <cell r="J464">
            <v>0.13183813877018502</v>
          </cell>
          <cell r="K464">
            <v>1.237308649786333</v>
          </cell>
          <cell r="M464">
            <v>442</v>
          </cell>
          <cell r="O464">
            <v>1351.8704025523707</v>
          </cell>
          <cell r="P464">
            <v>0.12288989388355455</v>
          </cell>
          <cell r="Q464">
            <v>1.2212018089903982</v>
          </cell>
          <cell r="S464">
            <v>0.12764400065195783</v>
          </cell>
          <cell r="T464">
            <v>1.2297592011735241</v>
          </cell>
        </row>
        <row r="465">
          <cell r="A465">
            <v>36383</v>
          </cell>
          <cell r="B465">
            <v>66528.852818921194</v>
          </cell>
          <cell r="C465">
            <v>0.25364984662713175</v>
          </cell>
          <cell r="D465">
            <v>1.503107234874181</v>
          </cell>
          <cell r="F465">
            <v>1339.4507698840703</v>
          </cell>
          <cell r="G465">
            <v>0.11885020651041743</v>
          </cell>
          <cell r="H465">
            <v>1.2142605111812803</v>
          </cell>
          <cell r="J465">
            <v>0.13195121033565846</v>
          </cell>
          <cell r="K465">
            <v>1.2378787097440065</v>
          </cell>
          <cell r="M465">
            <v>443</v>
          </cell>
          <cell r="O465">
            <v>1352.4436713759658</v>
          </cell>
          <cell r="P465">
            <v>0.12298779679855974</v>
          </cell>
          <cell r="Q465">
            <v>1.2217196670062924</v>
          </cell>
          <cell r="S465">
            <v>0.12775889431942741</v>
          </cell>
          <cell r="T465">
            <v>1.2303208955925233</v>
          </cell>
        </row>
        <row r="466">
          <cell r="A466">
            <v>36384</v>
          </cell>
          <cell r="B466">
            <v>66470.292405774831</v>
          </cell>
          <cell r="C466">
            <v>0.25382529593911385</v>
          </cell>
          <cell r="D466">
            <v>1.5044314742823692</v>
          </cell>
          <cell r="F466">
            <v>1340.0134490324995</v>
          </cell>
          <cell r="G466">
            <v>0.11894987085583966</v>
          </cell>
          <cell r="H466">
            <v>1.2147706001563772</v>
          </cell>
          <cell r="J466">
            <v>0.13206407945149795</v>
          </cell>
          <cell r="K466">
            <v>1.2384490323429824</v>
          </cell>
          <cell r="M466">
            <v>444</v>
          </cell>
          <cell r="O466">
            <v>1353.0171832976741</v>
          </cell>
          <cell r="P466">
            <v>0.12308552009889891</v>
          </cell>
          <cell r="Q466">
            <v>1.2222377446230119</v>
          </cell>
          <cell r="S466">
            <v>0.12787357655980686</v>
          </cell>
          <cell r="T466">
            <v>1.230882846566318</v>
          </cell>
        </row>
        <row r="467">
          <cell r="A467">
            <v>36385</v>
          </cell>
          <cell r="B467">
            <v>66411.783539015378</v>
          </cell>
          <cell r="C467">
            <v>0.25400023067754485</v>
          </cell>
          <cell r="D467">
            <v>1.5057568803471801</v>
          </cell>
          <cell r="F467">
            <v>1340.5763645523066</v>
          </cell>
          <cell r="G467">
            <v>0.11904934750820287</v>
          </cell>
          <cell r="H467">
            <v>1.2152809034106669</v>
          </cell>
          <cell r="J467">
            <v>0.13217674711756672</v>
          </cell>
          <cell r="K467">
            <v>1.2390196177042665</v>
          </cell>
          <cell r="M467">
            <v>445</v>
          </cell>
          <cell r="O467">
            <v>1353.5909384205829</v>
          </cell>
          <cell r="P467">
            <v>0.1231830646637857</v>
          </cell>
          <cell r="Q467">
            <v>1.2227560419336791</v>
          </cell>
          <cell r="S467">
            <v>0.1279880484122157</v>
          </cell>
          <cell r="T467">
            <v>1.2314450542120901</v>
          </cell>
        </row>
        <row r="468">
          <cell r="A468">
            <v>36388</v>
          </cell>
          <cell r="B468">
            <v>66353.326173270369</v>
          </cell>
          <cell r="C468">
            <v>0.25330632202370662</v>
          </cell>
          <cell r="D468">
            <v>1.5070834540964397</v>
          </cell>
          <cell r="F468">
            <v>1341.1395165427869</v>
          </cell>
          <cell r="G468">
            <v>0.11878426845917311</v>
          </cell>
          <cell r="H468">
            <v>1.2157914210341645</v>
          </cell>
          <cell r="J468">
            <v>0.13188466015536884</v>
          </cell>
          <cell r="K468">
            <v>1.2395904659489201</v>
          </cell>
          <cell r="M468">
            <v>446</v>
          </cell>
          <cell r="O468">
            <v>1354.1649368478229</v>
          </cell>
          <cell r="P468">
            <v>0.12290342698979291</v>
          </cell>
          <cell r="Q468">
            <v>1.2232745590314571</v>
          </cell>
          <cell r="S468">
            <v>0.12771056072316025</v>
          </cell>
          <cell r="T468">
            <v>1.2320075186470745</v>
          </cell>
        </row>
        <row r="469">
          <cell r="A469">
            <v>36389</v>
          </cell>
          <cell r="B469">
            <v>66294.920263207285</v>
          </cell>
          <cell r="C469">
            <v>0.25348090869155881</v>
          </cell>
          <cell r="D469">
            <v>1.5084111965588793</v>
          </cell>
          <cell r="F469">
            <v>1341.7029051032773</v>
          </cell>
          <cell r="G469">
            <v>0.11888362614059873</v>
          </cell>
          <cell r="H469">
            <v>1.2163021531169227</v>
          </cell>
          <cell r="J469">
            <v>0.13199720273481166</v>
          </cell>
          <cell r="K469">
            <v>1.2401615771980601</v>
          </cell>
          <cell r="M469">
            <v>447</v>
          </cell>
          <cell r="O469">
            <v>1354.739178682569</v>
          </cell>
          <cell r="P469">
            <v>0.12300089551669782</v>
          </cell>
          <cell r="Q469">
            <v>1.2237932960095474</v>
          </cell>
          <cell r="S469">
            <v>0.12782486472653706</v>
          </cell>
          <cell r="T469">
            <v>1.2325702399885605</v>
          </cell>
        </row>
        <row r="470">
          <cell r="A470">
            <v>36390</v>
          </cell>
          <cell r="B470">
            <v>66236.565763533508</v>
          </cell>
          <cell r="C470">
            <v>0.25365498729195002</v>
          </cell>
          <cell r="D470">
            <v>1.5097401087641371</v>
          </cell>
          <cell r="F470">
            <v>1342.2665303331571</v>
          </cell>
          <cell r="G470">
            <v>0.11898279864276151</v>
          </cell>
          <cell r="H470">
            <v>1.2168130997490321</v>
          </cell>
          <cell r="J470">
            <v>0.1321095465948621</v>
          </cell>
          <cell r="K470">
            <v>1.2407329515728598</v>
          </cell>
          <cell r="M470">
            <v>448</v>
          </cell>
          <cell r="O470">
            <v>1355.3136640280395</v>
          </cell>
          <cell r="P470">
            <v>0.12309818760065418</v>
          </cell>
          <cell r="Q470">
            <v>1.2243122529611921</v>
          </cell>
          <cell r="S470">
            <v>0.12793896129176907</v>
          </cell>
          <cell r="T470">
            <v>1.2331332183538903</v>
          </cell>
        </row>
        <row r="471">
          <cell r="A471">
            <v>36391</v>
          </cell>
          <cell r="B471">
            <v>66178.262628996279</v>
          </cell>
          <cell r="C471">
            <v>0.25382856003778964</v>
          </cell>
          <cell r="D471">
            <v>1.511070191742758</v>
          </cell>
          <cell r="F471">
            <v>1342.8303923318465</v>
          </cell>
          <cell r="G471">
            <v>0.11908178686061398</v>
          </cell>
          <cell r="H471">
            <v>1.2173242610206205</v>
          </cell>
          <cell r="J471">
            <v>0.13222169270934137</v>
          </cell>
          <cell r="K471">
            <v>1.241304589194548</v>
          </cell>
          <cell r="M471">
            <v>449</v>
          </cell>
          <cell r="O471">
            <v>1355.8883929874967</v>
          </cell>
          <cell r="P471">
            <v>0.12319530409845034</v>
          </cell>
          <cell r="Q471">
            <v>1.2248314299796719</v>
          </cell>
          <cell r="S471">
            <v>0.12805285143038928</v>
          </cell>
          <cell r="T471">
            <v>1.2336964538604605</v>
          </cell>
        </row>
        <row r="472">
          <cell r="A472">
            <v>36392</v>
          </cell>
          <cell r="B472">
            <v>66120.010814382695</v>
          </cell>
          <cell r="C472">
            <v>0.25400162912916469</v>
          </cell>
          <cell r="D472">
            <v>1.5124014465261943</v>
          </cell>
          <cell r="F472">
            <v>1343.3944911988078</v>
          </cell>
          <cell r="G472">
            <v>0.11918059168368957</v>
          </cell>
          <cell r="H472">
            <v>1.2178356370218548</v>
          </cell>
          <cell r="J472">
            <v>0.132333642046181</v>
          </cell>
          <cell r="K472">
            <v>1.2418764901844086</v>
          </cell>
          <cell r="M472">
            <v>450</v>
          </cell>
          <cell r="O472">
            <v>1356.4633656642463</v>
          </cell>
          <cell r="P472">
            <v>0.12329224586168791</v>
          </cell>
          <cell r="Q472">
            <v>1.2253508271583073</v>
          </cell>
          <cell r="S472">
            <v>0.12816653614781034</v>
          </cell>
          <cell r="T472">
            <v>1.23425994662572</v>
          </cell>
        </row>
        <row r="473">
          <cell r="A473">
            <v>36395</v>
          </cell>
          <cell r="B473">
            <v>66061.810274519623</v>
          </cell>
          <cell r="C473">
            <v>0.25331505985729597</v>
          </cell>
          <cell r="D473">
            <v>1.513733874146808</v>
          </cell>
          <cell r="F473">
            <v>1343.9588270335453</v>
          </cell>
          <cell r="G473">
            <v>0.1189183086587864</v>
          </cell>
          <cell r="H473">
            <v>1.2183472278429384</v>
          </cell>
          <cell r="J473">
            <v>0.13204465306953372</v>
          </cell>
          <cell r="K473">
            <v>1.2424486546637827</v>
          </cell>
          <cell r="M473">
            <v>451</v>
          </cell>
          <cell r="O473">
            <v>1357.0385821616385</v>
          </cell>
          <cell r="P473">
            <v>0.12301567330191432</v>
          </cell>
          <cell r="Q473">
            <v>1.2258704445904594</v>
          </cell>
          <cell r="S473">
            <v>0.12789187721056278</v>
          </cell>
          <cell r="T473">
            <v>1.2348236967671722</v>
          </cell>
        </row>
        <row r="474">
          <cell r="A474">
            <v>36396</v>
          </cell>
          <cell r="B474">
            <v>66003.660964273702</v>
          </cell>
          <cell r="C474">
            <v>0.25348778831864971</v>
          </cell>
          <cell r="D474">
            <v>1.5150674756378704</v>
          </cell>
          <cell r="F474">
            <v>1344.5233999356046</v>
          </cell>
          <cell r="G474">
            <v>0.1190169971097899</v>
          </cell>
          <cell r="H474">
            <v>1.2188590335741136</v>
          </cell>
          <cell r="J474">
            <v>0.13215648004752881</v>
          </cell>
          <cell r="K474">
            <v>1.2430210827540669</v>
          </cell>
          <cell r="M474">
            <v>452</v>
          </cell>
          <cell r="O474">
            <v>1357.6140425830665</v>
          </cell>
          <cell r="P474">
            <v>0.1231125402613743</v>
          </cell>
          <cell r="Q474">
            <v>1.2263902823695272</v>
          </cell>
          <cell r="S474">
            <v>0.12800539816443335</v>
          </cell>
          <cell r="T474">
            <v>1.2353877044023747</v>
          </cell>
        </row>
        <row r="475">
          <cell r="A475">
            <v>36397</v>
          </cell>
          <cell r="B475">
            <v>65945.562838551312</v>
          </cell>
          <cell r="C475">
            <v>0.2536600194261931</v>
          </cell>
          <cell r="D475">
            <v>1.5164022520335623</v>
          </cell>
          <cell r="F475">
            <v>1345.0882100045737</v>
          </cell>
          <cell r="G475">
            <v>0.11911550460035847</v>
          </cell>
          <cell r="H475">
            <v>1.2193710543056602</v>
          </cell>
          <cell r="J475">
            <v>0.13226811289233292</v>
          </cell>
          <cell r="K475">
            <v>1.2435937745767132</v>
          </cell>
          <cell r="M475">
            <v>453</v>
          </cell>
          <cell r="O475">
            <v>1358.1897470319682</v>
          </cell>
          <cell r="P475">
            <v>0.12320923470893243</v>
          </cell>
          <cell r="Q475">
            <v>1.2269103405889505</v>
          </cell>
          <cell r="S475">
            <v>0.12811871655145932</v>
          </cell>
          <cell r="T475">
            <v>1.2359519696489376</v>
          </cell>
        </row>
        <row r="476">
          <cell r="A476">
            <v>36398</v>
          </cell>
          <cell r="B476">
            <v>65887.5158522985</v>
          </cell>
          <cell r="C476">
            <v>0.25383175532333846</v>
          </cell>
          <cell r="D476">
            <v>1.5177382043689764</v>
          </cell>
          <cell r="F476">
            <v>1345.6532573400821</v>
          </cell>
          <cell r="G476">
            <v>0.11921383199705204</v>
          </cell>
          <cell r="H476">
            <v>1.219883290127896</v>
          </cell>
          <cell r="J476">
            <v>0.13237955254693179</v>
          </cell>
          <cell r="K476">
            <v>1.2441667302532298</v>
          </cell>
          <cell r="M476">
            <v>454</v>
          </cell>
          <cell r="O476">
            <v>1358.7656956118246</v>
          </cell>
          <cell r="P476">
            <v>0.12330575747469132</v>
          </cell>
          <cell r="Q476">
            <v>1.2274306193422084</v>
          </cell>
          <cell r="S476">
            <v>0.12823183335064625</v>
          </cell>
          <cell r="T476">
            <v>1.2365164926245253</v>
          </cell>
        </row>
        <row r="477">
          <cell r="A477">
            <v>36399</v>
          </cell>
          <cell r="B477">
            <v>65829.519960500998</v>
          </cell>
          <cell r="C477">
            <v>0.25400299814120841</v>
          </cell>
          <cell r="D477">
            <v>1.5190753336801173</v>
          </cell>
          <cell r="F477">
            <v>1346.2185420418009</v>
          </cell>
          <cell r="G477">
            <v>0.11931198016123855</v>
          </cell>
          <cell r="H477">
            <v>1.2203957411311768</v>
          </cell>
          <cell r="J477">
            <v>0.13249079994866941</v>
          </cell>
          <cell r="K477">
            <v>1.244739949905181</v>
          </cell>
          <cell r="M477">
            <v>455</v>
          </cell>
          <cell r="O477">
            <v>1359.3418884261612</v>
          </cell>
          <cell r="P477">
            <v>0.12340210938378204</v>
          </cell>
          <cell r="Q477">
            <v>1.2279511187228196</v>
          </cell>
          <cell r="S477">
            <v>0.12834474953514019</v>
          </cell>
          <cell r="T477">
            <v>1.2370812734468561</v>
          </cell>
        </row>
        <row r="478">
          <cell r="A478">
            <v>36402</v>
          </cell>
          <cell r="B478">
            <v>65771.575118184148</v>
          </cell>
          <cell r="C478">
            <v>0.25332361462165354</v>
          </cell>
          <cell r="D478">
            <v>1.520413641003902</v>
          </cell>
          <cell r="F478">
            <v>1346.7840642094436</v>
          </cell>
          <cell r="G478">
            <v>0.11905243512892588</v>
          </cell>
          <cell r="H478">
            <v>1.2209084074058958</v>
          </cell>
          <cell r="J478">
            <v>0.13220484448429282</v>
          </cell>
          <cell r="K478">
            <v>1.2453134336541878</v>
          </cell>
          <cell r="M478">
            <v>456</v>
          </cell>
          <cell r="O478">
            <v>1359.9183255785467</v>
          </cell>
          <cell r="P478">
            <v>0.12312853589335801</v>
          </cell>
          <cell r="Q478">
            <v>1.2284718388243421</v>
          </cell>
          <cell r="S478">
            <v>0.12807286288043834</v>
          </cell>
          <cell r="T478">
            <v>1.2376463122337023</v>
          </cell>
        </row>
        <row r="479">
          <cell r="A479">
            <v>36403</v>
          </cell>
          <cell r="B479">
            <v>65713.681280412871</v>
          </cell>
          <cell r="C479">
            <v>0.25349452401404182</v>
          </cell>
          <cell r="D479">
            <v>1.521753127378161</v>
          </cell>
          <cell r="F479">
            <v>1347.3498239427654</v>
          </cell>
          <cell r="G479">
            <v>0.11915046943990244</v>
          </cell>
          <cell r="H479">
            <v>1.2214212890424854</v>
          </cell>
          <cell r="J479">
            <v>0.13231597217323332</v>
          </cell>
          <cell r="K479">
            <v>1.2458871816219252</v>
          </cell>
          <cell r="M479">
            <v>457</v>
          </cell>
          <cell r="O479">
            <v>1360.4950071725946</v>
          </cell>
          <cell r="P479">
            <v>0.12322481421006704</v>
          </cell>
          <cell r="Q479">
            <v>1.2289927797403746</v>
          </cell>
          <cell r="S479">
            <v>0.12818561924819113</v>
          </cell>
          <cell r="T479">
            <v>1.2382116091028885</v>
          </cell>
        </row>
        <row r="480">
          <cell r="A480">
            <v>36404</v>
          </cell>
          <cell r="B480">
            <v>65655.838402291658</v>
          </cell>
          <cell r="C480">
            <v>0.25366494643093263</v>
          </cell>
          <cell r="D480">
            <v>1.5230937938416393</v>
          </cell>
          <cell r="F480">
            <v>1347.9158213415633</v>
          </cell>
          <cell r="G480">
            <v>0.11924832687658091</v>
          </cell>
          <cell r="H480">
            <v>1.2219343861314145</v>
          </cell>
          <cell r="J480">
            <v>0.13242691017141134</v>
          </cell>
          <cell r="K480">
            <v>1.2464611939301267</v>
          </cell>
          <cell r="M480">
            <v>458</v>
          </cell>
          <cell r="O480">
            <v>1361.0719333119614</v>
          </cell>
          <cell r="P480">
            <v>0.12332092382573061</v>
          </cell>
          <cell r="Q480">
            <v>1.2295139415645542</v>
          </cell>
          <cell r="S480">
            <v>0.12829817776421826</v>
          </cell>
          <cell r="T480">
            <v>1.2387771641722951</v>
          </cell>
        </row>
        <row r="481">
          <cell r="A481">
            <v>36405</v>
          </cell>
          <cell r="B481">
            <v>65598.046438964506</v>
          </cell>
          <cell r="C481">
            <v>0.25383488394912024</v>
          </cell>
          <cell r="D481">
            <v>1.5244356414339972</v>
          </cell>
          <cell r="F481">
            <v>1348.4820565056764</v>
          </cell>
          <cell r="G481">
            <v>0.11934600827831431</v>
          </cell>
          <cell r="H481">
            <v>1.2224476987631914</v>
          </cell>
          <cell r="J481">
            <v>0.13253765939226347</v>
          </cell>
          <cell r="K481">
            <v>1.24703547070058</v>
          </cell>
          <cell r="M481">
            <v>459</v>
          </cell>
          <cell r="O481">
            <v>1361.6491041003483</v>
          </cell>
          <cell r="P481">
            <v>0.12341686554485995</v>
          </cell>
          <cell r="Q481">
            <v>1.2300353243905584</v>
          </cell>
          <cell r="S481">
            <v>0.1284105393763755</v>
          </cell>
          <cell r="T481">
            <v>1.2393429775598555</v>
          </cell>
        </row>
        <row r="482">
          <cell r="A482">
            <v>36406</v>
          </cell>
          <cell r="B482">
            <v>65540.305345614892</v>
          </cell>
          <cell r="C482">
            <v>0.25400433863361593</v>
          </cell>
          <cell r="D482">
            <v>1.525778671195811</v>
          </cell>
          <cell r="F482">
            <v>1349.0485295349854</v>
          </cell>
          <cell r="G482">
            <v>0.11944351447947932</v>
          </cell>
          <cell r="H482">
            <v>1.2229612270283614</v>
          </cell>
          <cell r="J482">
            <v>0.13264822074381982</v>
          </cell>
          <cell r="K482">
            <v>1.2476100120551303</v>
          </cell>
          <cell r="M482">
            <v>460</v>
          </cell>
          <cell r="O482">
            <v>1362.2265196415001</v>
          </cell>
          <cell r="P482">
            <v>0.12351264016719908</v>
          </cell>
          <cell r="Q482">
            <v>1.2305569283121049</v>
          </cell>
          <cell r="S482">
            <v>0.12852270502690516</v>
          </cell>
          <cell r="T482">
            <v>1.2399090493835563</v>
          </cell>
        </row>
        <row r="483">
          <cell r="A483">
            <v>36409</v>
          </cell>
          <cell r="B483">
            <v>65482.615077465758</v>
          </cell>
          <cell r="C483">
            <v>0.25333199201044931</v>
          </cell>
          <cell r="D483">
            <v>1.5271228841685731</v>
          </cell>
          <cell r="F483">
            <v>1349.6152405294133</v>
          </cell>
          <cell r="G483">
            <v>0.11918665120933779</v>
          </cell>
          <cell r="H483">
            <v>1.2234749710175084</v>
          </cell>
          <cell r="J483">
            <v>0.13236523632836161</v>
          </cell>
          <cell r="K483">
            <v>1.2481848181156781</v>
          </cell>
          <cell r="M483">
            <v>461</v>
          </cell>
          <cell r="O483">
            <v>1362.8041800392059</v>
          </cell>
          <cell r="P483">
            <v>0.12324200182557341</v>
          </cell>
          <cell r="Q483">
            <v>1.2310787534229501</v>
          </cell>
          <cell r="S483">
            <v>0.12825353587276755</v>
          </cell>
          <cell r="T483">
            <v>1.2404753797614392</v>
          </cell>
        </row>
        <row r="484">
          <cell r="A484">
            <v>36411</v>
          </cell>
          <cell r="B484">
            <v>65424.975589779446</v>
          </cell>
          <cell r="C484">
            <v>0.2530828492647752</v>
          </cell>
          <cell r="D484">
            <v>1.5284682813946942</v>
          </cell>
          <cell r="F484">
            <v>1350.182189588925</v>
          </cell>
          <cell r="G484">
            <v>0.11910785095369485</v>
          </cell>
          <cell r="H484">
            <v>1.2239889308212539</v>
          </cell>
          <cell r="J484">
            <v>0.13228000006130708</v>
          </cell>
          <cell r="K484">
            <v>1.2487598890041802</v>
          </cell>
          <cell r="M484">
            <v>462</v>
          </cell>
          <cell r="O484">
            <v>1363.3820853972984</v>
          </cell>
          <cell r="P484">
            <v>0.12315552132065104</v>
          </cell>
          <cell r="Q484">
            <v>1.231600799816891</v>
          </cell>
          <cell r="S484">
            <v>0.12817593614796982</v>
          </cell>
          <cell r="T484">
            <v>1.2410419688115988</v>
          </cell>
        </row>
        <row r="485">
          <cell r="A485">
            <v>36412</v>
          </cell>
          <cell r="B485">
            <v>65367.386837857688</v>
          </cell>
          <cell r="C485">
            <v>0.25325181252455153</v>
          </cell>
          <cell r="D485">
            <v>1.5298148639175024</v>
          </cell>
          <cell r="F485">
            <v>1350.7493768135273</v>
          </cell>
          <cell r="G485">
            <v>0.11920518930810152</v>
          </cell>
          <cell r="H485">
            <v>1.2245031065302578</v>
          </cell>
          <cell r="J485">
            <v>0.13239038487220325</v>
          </cell>
          <cell r="K485">
            <v>1.2493352248426495</v>
          </cell>
          <cell r="M485">
            <v>463</v>
          </cell>
          <cell r="O485">
            <v>1363.9602358196546</v>
          </cell>
          <cell r="P485">
            <v>0.12325118632978614</v>
          </cell>
          <cell r="Q485">
            <v>1.2321230675877639</v>
          </cell>
          <cell r="S485">
            <v>0.1282878672489472</v>
          </cell>
          <cell r="T485">
            <v>1.2416088166521839</v>
          </cell>
        </row>
        <row r="486">
          <cell r="A486">
            <v>36413</v>
          </cell>
          <cell r="B486">
            <v>65309.848777041552</v>
          </cell>
          <cell r="C486">
            <v>0.25342030078379141</v>
          </cell>
          <cell r="D486">
            <v>1.5311626327812462</v>
          </cell>
          <cell r="F486">
            <v>1351.3168023032692</v>
          </cell>
          <cell r="G486">
            <v>0.119302355470808</v>
          </cell>
          <cell r="H486">
            <v>1.2250174982352184</v>
          </cell>
          <cell r="J486">
            <v>0.13250058508267437</v>
          </cell>
          <cell r="K486">
            <v>1.2499108257531553</v>
          </cell>
          <cell r="M486">
            <v>464</v>
          </cell>
          <cell r="O486">
            <v>1364.5386314101954</v>
          </cell>
          <cell r="P486">
            <v>0.12334668697879252</v>
          </cell>
          <cell r="Q486">
            <v>1.2326455568294448</v>
          </cell>
          <cell r="S486">
            <v>0.12839960592710364</v>
          </cell>
          <cell r="T486">
            <v>1.2421759234013983</v>
          </cell>
        </row>
        <row r="487">
          <cell r="A487">
            <v>36416</v>
          </cell>
          <cell r="B487">
            <v>65252.361362711417</v>
          </cell>
          <cell r="C487">
            <v>0.25275773029485138</v>
          </cell>
          <cell r="D487">
            <v>1.5325115890310934</v>
          </cell>
          <cell r="F487">
            <v>1351.8844661582416</v>
          </cell>
          <cell r="G487">
            <v>0.11904920552738077</v>
          </cell>
          <cell r="H487">
            <v>1.2255321060268713</v>
          </cell>
          <cell r="J487">
            <v>0.13222171417715009</v>
          </cell>
          <cell r="K487">
            <v>1.2504866918578232</v>
          </cell>
          <cell r="M487">
            <v>465</v>
          </cell>
          <cell r="O487">
            <v>1365.1172722728859</v>
          </cell>
          <cell r="P487">
            <v>0.12308002397200291</v>
          </cell>
          <cell r="Q487">
            <v>1.23316826763585</v>
          </cell>
          <cell r="S487">
            <v>0.12813428754237435</v>
          </cell>
          <cell r="T487">
            <v>1.2427432891774981</v>
          </cell>
        </row>
        <row r="488">
          <cell r="A488">
            <v>36417</v>
          </cell>
          <cell r="B488">
            <v>65194.924550286938</v>
          </cell>
          <cell r="C488">
            <v>0.25292588905257629</v>
          </cell>
          <cell r="D488">
            <v>1.5338617337131326</v>
          </cell>
          <cell r="F488">
            <v>1352.4523684785772</v>
          </cell>
          <cell r="G488">
            <v>0.11914625885586623</v>
          </cell>
          <cell r="H488">
            <v>1.2260469299959906</v>
          </cell>
          <cell r="J488">
            <v>0.13233179557888827</v>
          </cell>
          <cell r="K488">
            <v>1.2510628232788352</v>
          </cell>
          <cell r="M488">
            <v>466</v>
          </cell>
          <cell r="O488">
            <v>1365.6961585117351</v>
          </cell>
          <cell r="P488">
            <v>0.12317544954075639</v>
          </cell>
          <cell r="Q488">
            <v>1.233691200100935</v>
          </cell>
          <cell r="S488">
            <v>0.12824586980317149</v>
          </cell>
          <cell r="T488">
            <v>1.2433109140987948</v>
          </cell>
        </row>
        <row r="489">
          <cell r="A489">
            <v>36418</v>
          </cell>
          <cell r="B489">
            <v>65137.538295227016</v>
          </cell>
          <cell r="C489">
            <v>0.25309357859121628</v>
          </cell>
          <cell r="D489">
            <v>1.5352130678743743</v>
          </cell>
          <cell r="F489">
            <v>1353.0205093644513</v>
          </cell>
          <cell r="G489">
            <v>0.11924314222809945</v>
          </cell>
          <cell r="H489">
            <v>1.226561970233389</v>
          </cell>
          <cell r="J489">
            <v>0.13244169480969958</v>
          </cell>
          <cell r="K489">
            <v>1.2516392201384292</v>
          </cell>
          <cell r="M489">
            <v>467</v>
          </cell>
          <cell r="O489">
            <v>1366.2752902307966</v>
          </cell>
          <cell r="P489">
            <v>0.12327071279931373</v>
          </cell>
          <cell r="Q489">
            <v>1.2342143543186961</v>
          </cell>
          <cell r="S489">
            <v>0.12835726225455421</v>
          </cell>
          <cell r="T489">
            <v>1.243878798283653</v>
          </cell>
        </row>
        <row r="490">
          <cell r="A490">
            <v>36419</v>
          </cell>
          <cell r="B490">
            <v>65080.202553029754</v>
          </cell>
          <cell r="C490">
            <v>0.25326080087045644</v>
          </cell>
          <cell r="D490">
            <v>1.5365655925627506</v>
          </cell>
          <cell r="F490">
            <v>1353.5888889160808</v>
          </cell>
          <cell r="G490">
            <v>0.11933985643616055</v>
          </cell>
          <cell r="H490">
            <v>1.2270772268299166</v>
          </cell>
          <cell r="J490">
            <v>0.13255141273168422</v>
          </cell>
          <cell r="K490">
            <v>1.2522158825588992</v>
          </cell>
          <cell r="M490">
            <v>468</v>
          </cell>
          <cell r="O490">
            <v>1366.8546675341674</v>
          </cell>
          <cell r="P490">
            <v>0.1233658145079425</v>
          </cell>
          <cell r="Q490">
            <v>1.2347377303831684</v>
          </cell>
          <cell r="S490">
            <v>0.12846846579003934</v>
          </cell>
          <cell r="T490">
            <v>1.2444469418504915</v>
          </cell>
        </row>
        <row r="491">
          <cell r="A491">
            <v>36420</v>
          </cell>
          <cell r="B491">
            <v>65022.917279232424</v>
          </cell>
          <cell r="C491">
            <v>0.25342755783909365</v>
          </cell>
          <cell r="D491">
            <v>1.5379193088271181</v>
          </cell>
          <cell r="F491">
            <v>1354.1575072337248</v>
          </cell>
          <cell r="G491">
            <v>0.11943640226753091</v>
          </cell>
          <cell r="H491">
            <v>1.2275926998764617</v>
          </cell>
          <cell r="J491">
            <v>0.13266095020194579</v>
          </cell>
          <cell r="K491">
            <v>1.2527928106625967</v>
          </cell>
          <cell r="M491">
            <v>469</v>
          </cell>
          <cell r="O491">
            <v>1367.4342905259894</v>
          </cell>
          <cell r="P491">
            <v>0.1234607554224984</v>
          </cell>
          <cell r="Q491">
            <v>1.2352613283884275</v>
          </cell>
          <cell r="S491">
            <v>0.12857948129796251</v>
          </cell>
          <cell r="T491">
            <v>1.2450153449177841</v>
          </cell>
        </row>
        <row r="492">
          <cell r="A492">
            <v>36423</v>
          </cell>
          <cell r="B492">
            <v>64965.682429411434</v>
          </cell>
          <cell r="C492">
            <v>0.25277168169516995</v>
          </cell>
          <cell r="D492">
            <v>1.5392742177172565</v>
          </cell>
          <cell r="F492">
            <v>1354.7263644176846</v>
          </cell>
          <cell r="G492">
            <v>0.11918580581570749</v>
          </cell>
          <cell r="H492">
            <v>1.2281083894639513</v>
          </cell>
          <cell r="J492">
            <v>0.13238490804919339</v>
          </cell>
          <cell r="K492">
            <v>1.2533700045719285</v>
          </cell>
          <cell r="M492">
            <v>470</v>
          </cell>
          <cell r="O492">
            <v>1368.0141593104479</v>
          </cell>
          <cell r="P492">
            <v>0.12319688452001741</v>
          </cell>
          <cell r="Q492">
            <v>1.2357851484285889</v>
          </cell>
          <cell r="S492">
            <v>0.12831675288455818</v>
          </cell>
          <cell r="T492">
            <v>1.2455840076040572</v>
          </cell>
        </row>
        <row r="493">
          <cell r="A493">
            <v>36424</v>
          </cell>
          <cell r="B493">
            <v>64908.497959182307</v>
          </cell>
          <cell r="C493">
            <v>0.25293811601264271</v>
          </cell>
          <cell r="D493">
            <v>1.5406303202838707</v>
          </cell>
          <cell r="F493">
            <v>1355.295460568304</v>
          </cell>
          <cell r="G493">
            <v>0.11928224122609597</v>
          </cell>
          <cell r="H493">
            <v>1.2286242956833506</v>
          </cell>
          <cell r="J493">
            <v>0.13249432925705623</v>
          </cell>
          <cell r="K493">
            <v>1.2539474644093578</v>
          </cell>
          <cell r="M493">
            <v>471</v>
          </cell>
          <cell r="O493">
            <v>1368.594273991773</v>
          </cell>
          <cell r="P493">
            <v>0.12329175161624747</v>
          </cell>
          <cell r="Q493">
            <v>1.2363091905978076</v>
          </cell>
          <cell r="S493">
            <v>0.1284276156667267</v>
          </cell>
          <cell r="T493">
            <v>1.2461529300278928</v>
          </cell>
        </row>
        <row r="494">
          <cell r="A494">
            <v>36425</v>
          </cell>
          <cell r="B494">
            <v>64851.363824199623</v>
          </cell>
          <cell r="C494">
            <v>0.25310409062531924</v>
          </cell>
          <cell r="D494">
            <v>1.5419876175785909</v>
          </cell>
          <cell r="F494">
            <v>1355.8647957859682</v>
          </cell>
          <cell r="G494">
            <v>0.11937851042726265</v>
          </cell>
          <cell r="H494">
            <v>1.2291404186256625</v>
          </cell>
          <cell r="J494">
            <v>0.13260357236912551</v>
          </cell>
          <cell r="K494">
            <v>1.2545251902974048</v>
          </cell>
          <cell r="M494">
            <v>472</v>
          </cell>
          <cell r="O494">
            <v>1369.1746346742386</v>
          </cell>
          <cell r="P494">
            <v>0.12338645990810475</v>
          </cell>
          <cell r="Q494">
            <v>1.2368334549902789</v>
          </cell>
          <cell r="S494">
            <v>0.12853829295347818</v>
          </cell>
          <cell r="T494">
            <v>1.2467221123079262</v>
          </cell>
        </row>
        <row r="495">
          <cell r="A495">
            <v>36426</v>
          </cell>
          <cell r="B495">
            <v>64794.279980157</v>
          </cell>
          <cell r="C495">
            <v>0.25326960743373461</v>
          </cell>
          <cell r="D495">
            <v>1.5433461106539748</v>
          </cell>
          <cell r="F495">
            <v>1356.4343701711052</v>
          </cell>
          <cell r="G495">
            <v>0.11947461418713042</v>
          </cell>
          <cell r="H495">
            <v>1.2296567583819284</v>
          </cell>
          <cell r="J495">
            <v>0.13271263822126084</v>
          </cell>
          <cell r="K495">
            <v>1.2551031823586458</v>
          </cell>
          <cell r="M495">
            <v>473</v>
          </cell>
          <cell r="O495">
            <v>1369.755241462163</v>
          </cell>
          <cell r="P495">
            <v>0.12348101013307158</v>
          </cell>
          <cell r="Q495">
            <v>1.2373579417002376</v>
          </cell>
          <cell r="S495">
            <v>0.12864878561072995</v>
          </cell>
          <cell r="T495">
            <v>1.2472915545628476</v>
          </cell>
        </row>
        <row r="496">
          <cell r="A496">
            <v>36427</v>
          </cell>
          <cell r="B496">
            <v>64737.246382787052</v>
          </cell>
          <cell r="C496">
            <v>0.25343466832797024</v>
          </cell>
          <cell r="D496">
            <v>1.5447058005635059</v>
          </cell>
          <cell r="F496">
            <v>1357.0041838241848</v>
          </cell>
          <cell r="G496">
            <v>0.11957055326920943</v>
          </cell>
          <cell r="H496">
            <v>1.2301733150432281</v>
          </cell>
          <cell r="J496">
            <v>0.13282152764452651</v>
          </cell>
          <cell r="K496">
            <v>1.2556814407157135</v>
          </cell>
          <cell r="M496">
            <v>474</v>
          </cell>
          <cell r="O496">
            <v>1370.3360944599087</v>
          </cell>
          <cell r="P496">
            <v>0.12357540302439436</v>
          </cell>
          <cell r="Q496">
            <v>1.2378826508219591</v>
          </cell>
          <cell r="S496">
            <v>0.12875909449942871</v>
          </cell>
          <cell r="T496">
            <v>1.2478612569114003</v>
          </cell>
        </row>
        <row r="497">
          <cell r="A497">
            <v>36430</v>
          </cell>
          <cell r="B497">
            <v>64680.262987861359</v>
          </cell>
          <cell r="C497">
            <v>0.25278535261458668</v>
          </cell>
          <cell r="D497">
            <v>1.5460666883615972</v>
          </cell>
          <cell r="F497">
            <v>1357.5742368457193</v>
          </cell>
          <cell r="G497">
            <v>0.11932245967276517</v>
          </cell>
          <cell r="H497">
            <v>1.2306900887006793</v>
          </cell>
          <cell r="J497">
            <v>0.13254825801274003</v>
          </cell>
          <cell r="K497">
            <v>1.2562599654912974</v>
          </cell>
          <cell r="M497">
            <v>475</v>
          </cell>
          <cell r="O497">
            <v>1370.9171937718827</v>
          </cell>
          <cell r="P497">
            <v>0.12331426678435782</v>
          </cell>
          <cell r="Q497">
            <v>1.2384075824497585</v>
          </cell>
          <cell r="S497">
            <v>0.12849890662364616</v>
          </cell>
          <cell r="T497">
            <v>1.2484312194723826</v>
          </cell>
        </row>
        <row r="498">
          <cell r="A498">
            <v>36431</v>
          </cell>
          <cell r="B498">
            <v>64623.329751190438</v>
          </cell>
          <cell r="C498">
            <v>0.25295009749672026</v>
          </cell>
          <cell r="D498">
            <v>1.54742877510359</v>
          </cell>
          <cell r="F498">
            <v>1358.1445293362628</v>
          </cell>
          <cell r="G498">
            <v>0.11941829067483176</v>
          </cell>
          <cell r="H498">
            <v>1.2312070794454382</v>
          </cell>
          <cell r="J498">
            <v>0.13265703364552622</v>
          </cell>
          <cell r="K498">
            <v>1.2568387568081438</v>
          </cell>
          <cell r="M498">
            <v>476</v>
          </cell>
          <cell r="O498">
            <v>1371.4985395025358</v>
          </cell>
          <cell r="P498">
            <v>0.12340858709336683</v>
          </cell>
          <cell r="Q498">
            <v>1.2389327366779908</v>
          </cell>
          <cell r="S498">
            <v>0.12860906635763697</v>
          </cell>
          <cell r="T498">
            <v>1.2490014423646472</v>
          </cell>
        </row>
        <row r="499">
          <cell r="A499">
            <v>36432</v>
          </cell>
          <cell r="B499">
            <v>64566.4466286237</v>
          </cell>
          <cell r="C499">
            <v>0.25311439190188012</v>
          </cell>
          <cell r="D499">
            <v>1.5487920618457551</v>
          </cell>
          <cell r="F499">
            <v>1358.7150613964122</v>
          </cell>
          <cell r="G499">
            <v>0.11951395910133501</v>
          </cell>
          <cell r="H499">
            <v>1.2317242873686995</v>
          </cell>
          <cell r="J499">
            <v>0.13276563513475578</v>
          </cell>
          <cell r="K499">
            <v>1.2574178147890542</v>
          </cell>
          <cell r="M499">
            <v>477</v>
          </cell>
          <cell r="O499">
            <v>1372.0801317563632</v>
          </cell>
          <cell r="P499">
            <v>0.12350275200054193</v>
          </cell>
          <cell r="Q499">
            <v>1.2394581136010507</v>
          </cell>
          <cell r="S499">
            <v>0.12871904477730114</v>
          </cell>
          <cell r="T499">
            <v>1.2495719257071005</v>
          </cell>
        </row>
        <row r="500">
          <cell r="A500">
            <v>36433</v>
          </cell>
          <cell r="B500">
            <v>64509.613576049414</v>
          </cell>
          <cell r="C500">
            <v>0.25327823767380742</v>
          </cell>
          <cell r="D500">
            <v>1.5501565496452945</v>
          </cell>
          <cell r="F500">
            <v>1359.2858331268062</v>
          </cell>
          <cell r="G500">
            <v>0.1196094656970106</v>
          </cell>
          <cell r="H500">
            <v>1.2322417125616956</v>
          </cell>
          <cell r="J500">
            <v>0.13287406329110127</v>
          </cell>
          <cell r="K500">
            <v>1.2579971395568883</v>
          </cell>
          <cell r="M500">
            <v>478</v>
          </cell>
          <cell r="O500">
            <v>1372.6619706379049</v>
          </cell>
          <cell r="P500">
            <v>0.12359676222148017</v>
          </cell>
          <cell r="Q500">
            <v>1.239983713313374</v>
          </cell>
          <cell r="S500">
            <v>0.12882884272207903</v>
          </cell>
          <cell r="T500">
            <v>1.2501426696187035</v>
          </cell>
        </row>
        <row r="501">
          <cell r="A501">
            <v>36434</v>
          </cell>
          <cell r="B501">
            <v>64452.830549394683</v>
          </cell>
          <cell r="C501">
            <v>0.25344163664620378</v>
          </cell>
          <cell r="D501">
            <v>1.551522239560341</v>
          </cell>
          <cell r="F501">
            <v>1359.8568446281261</v>
          </cell>
          <cell r="G501">
            <v>0.1197048112023588</v>
          </cell>
          <cell r="H501">
            <v>1.2327593551156977</v>
          </cell>
          <cell r="J501">
            <v>0.13298231892063175</v>
          </cell>
          <cell r="K501">
            <v>1.2585767312345617</v>
          </cell>
          <cell r="M501">
            <v>479</v>
          </cell>
          <cell r="O501">
            <v>1373.2440562517445</v>
          </cell>
          <cell r="P501">
            <v>0.12369061846770939</v>
          </cell>
          <cell r="Q501">
            <v>1.2405095359094349</v>
          </cell>
          <cell r="S501">
            <v>0.1289384610266428</v>
          </cell>
          <cell r="T501">
            <v>1.2507136742184721</v>
          </cell>
        </row>
        <row r="502">
          <cell r="A502">
            <v>36437</v>
          </cell>
          <cell r="B502">
            <v>64396.097504625395</v>
          </cell>
          <cell r="C502">
            <v>0.25279875142716546</v>
          </cell>
          <cell r="D502">
            <v>1.5528891326499603</v>
          </cell>
          <cell r="F502">
            <v>1360.4280960010951</v>
          </cell>
          <cell r="G502">
            <v>0.11945917132848588</v>
          </cell>
          <cell r="H502">
            <v>1.2332772151220155</v>
          </cell>
          <cell r="J502">
            <v>0.13271176725493125</v>
          </cell>
          <cell r="K502">
            <v>1.2591565899450463</v>
          </cell>
          <cell r="M502">
            <v>480</v>
          </cell>
          <cell r="O502">
            <v>1373.8263887025105</v>
          </cell>
          <cell r="P502">
            <v>0.12343216121500675</v>
          </cell>
          <cell r="Q502">
            <v>1.2410355814837493</v>
          </cell>
          <cell r="S502">
            <v>0.1286807656688069</v>
          </cell>
          <cell r="T502">
            <v>1.2512849396254757</v>
          </cell>
        </row>
        <row r="503">
          <cell r="A503">
            <v>36438</v>
          </cell>
          <cell r="B503">
            <v>64339.414397746215</v>
          </cell>
          <cell r="C503">
            <v>0.252961840823829</v>
          </cell>
          <cell r="D503">
            <v>1.5542572299741504</v>
          </cell>
          <cell r="F503">
            <v>1360.9995873464793</v>
          </cell>
          <cell r="G503">
            <v>0.11955441102545281</v>
          </cell>
          <cell r="H503">
            <v>1.2337952926719966</v>
          </cell>
          <cell r="J503">
            <v>0.1328199114944511</v>
          </cell>
          <cell r="K503">
            <v>1.259736715811371</v>
          </cell>
          <cell r="M503">
            <v>481</v>
          </cell>
          <cell r="O503">
            <v>1374.4089680948757</v>
          </cell>
          <cell r="P503">
            <v>0.12352594608965059</v>
          </cell>
          <cell r="Q503">
            <v>1.2415618501308723</v>
          </cell>
          <cell r="S503">
            <v>0.1287902382744058</v>
          </cell>
          <cell r="T503">
            <v>1.251856465958838</v>
          </cell>
        </row>
        <row r="504">
          <cell r="A504">
            <v>36439</v>
          </cell>
          <cell r="B504">
            <v>64282.781184800515</v>
          </cell>
          <cell r="C504">
            <v>0.2531244886962607</v>
          </cell>
          <cell r="D504">
            <v>1.5556265325938436</v>
          </cell>
          <cell r="F504">
            <v>1361.5713187650867</v>
          </cell>
          <cell r="G504">
            <v>0.11964949167167351</v>
          </cell>
          <cell r="H504">
            <v>1.2343135878570273</v>
          </cell>
          <cell r="J504">
            <v>0.13292788542465786</v>
          </cell>
          <cell r="K504">
            <v>1.2603171089566216</v>
          </cell>
          <cell r="M504">
            <v>482</v>
          </cell>
          <cell r="O504">
            <v>1374.9917945335571</v>
          </cell>
          <cell r="P504">
            <v>0.12361957886573587</v>
          </cell>
          <cell r="Q504">
            <v>1.2420883419453994</v>
          </cell>
          <cell r="S504">
            <v>0.12889953361927048</v>
          </cell>
          <cell r="T504">
            <v>1.252428253337738</v>
          </cell>
        </row>
        <row r="505">
          <cell r="A505">
            <v>36440</v>
          </cell>
          <cell r="B505">
            <v>64226.197821870373</v>
          </cell>
          <cell r="C505">
            <v>0.25328669683364846</v>
          </cell>
          <cell r="D505">
            <v>1.5569970415709069</v>
          </cell>
          <cell r="F505">
            <v>1362.1432903577677</v>
          </cell>
          <cell r="G505">
            <v>0.11974441398961977</v>
          </cell>
          <cell r="H505">
            <v>1.2348321007685321</v>
          </cell>
          <cell r="J505">
            <v>0.13303568983203753</v>
          </cell>
          <cell r="K505">
            <v>1.2608977695039403</v>
          </cell>
          <cell r="M505">
            <v>483</v>
          </cell>
          <cell r="O505">
            <v>1375.5748681233163</v>
          </cell>
          <cell r="P505">
            <v>0.1237130602378296</v>
          </cell>
          <cell r="Q505">
            <v>1.2426150570219658</v>
          </cell>
          <cell r="S505">
            <v>0.12900865251743218</v>
          </cell>
          <cell r="T505">
            <v>1.2530003018814087</v>
          </cell>
        </row>
        <row r="506">
          <cell r="A506">
            <v>36441</v>
          </cell>
          <cell r="B506">
            <v>64169.664265076513</v>
          </cell>
          <cell r="C506">
            <v>0.25344846701553436</v>
          </cell>
          <cell r="D506">
            <v>1.5583687579681427</v>
          </cell>
          <cell r="F506">
            <v>1362.7155022254151</v>
          </cell>
          <cell r="G506">
            <v>0.11983917869769539</v>
          </cell>
          <cell r="H506">
            <v>1.235350831497974</v>
          </cell>
          <cell r="J506">
            <v>0.13314332549865537</v>
          </cell>
          <cell r="K506">
            <v>1.261478697576526</v>
          </cell>
          <cell r="M506">
            <v>484</v>
          </cell>
          <cell r="O506">
            <v>1376.1581889689589</v>
          </cell>
          <cell r="P506">
            <v>0.12380639089658992</v>
          </cell>
          <cell r="Q506">
            <v>1.2431419954552474</v>
          </cell>
          <cell r="S506">
            <v>0.12911759577834417</v>
          </cell>
          <cell r="T506">
            <v>1.253572611709137</v>
          </cell>
        </row>
        <row r="507">
          <cell r="A507">
            <v>36444</v>
          </cell>
          <cell r="B507">
            <v>64113.180470578292</v>
          </cell>
          <cell r="C507">
            <v>0.25281188617689843</v>
          </cell>
          <cell r="D507">
            <v>1.5597416828492896</v>
          </cell>
          <cell r="F507">
            <v>1363.287954468964</v>
          </cell>
          <cell r="G507">
            <v>0.11959594485812332</v>
          </cell>
          <cell r="H507">
            <v>1.2358697801368543</v>
          </cell>
          <cell r="J507">
            <v>0.13287543885513864</v>
          </cell>
          <cell r="K507">
            <v>1.2620598932976346</v>
          </cell>
          <cell r="M507">
            <v>485</v>
          </cell>
          <cell r="O507">
            <v>1376.7417571753356</v>
          </cell>
          <cell r="P507">
            <v>0.12355055865124727</v>
          </cell>
          <cell r="Q507">
            <v>1.2436691573399599</v>
          </cell>
          <cell r="S507">
            <v>0.12886234627957122</v>
          </cell>
          <cell r="T507">
            <v>1.2541451829402654</v>
          </cell>
        </row>
        <row r="508">
          <cell r="A508">
            <v>36446</v>
          </cell>
          <cell r="B508">
            <v>64056.746394573653</v>
          </cell>
          <cell r="C508">
            <v>0.25257654815931452</v>
          </cell>
          <cell r="D508">
            <v>1.5611158172790236</v>
          </cell>
          <cell r="F508">
            <v>1363.860647189392</v>
          </cell>
          <cell r="G508">
            <v>0.11952250117923695</v>
          </cell>
          <cell r="H508">
            <v>1.2363889467767131</v>
          </cell>
          <cell r="J508">
            <v>0.1327961916356859</v>
          </cell>
          <cell r="K508">
            <v>1.2626413567905788</v>
          </cell>
          <cell r="M508">
            <v>486</v>
          </cell>
          <cell r="O508">
            <v>1377.3255728473409</v>
          </cell>
          <cell r="P508">
            <v>0.12347016207515343</v>
          </cell>
          <cell r="Q508">
            <v>1.244196542770859</v>
          </cell>
          <cell r="S508">
            <v>0.12879000793526457</v>
          </cell>
          <cell r="T508">
            <v>1.2547180156941899</v>
          </cell>
        </row>
        <row r="509">
          <cell r="A509">
            <v>36447</v>
          </cell>
          <cell r="B509">
            <v>64000.361993299099</v>
          </cell>
          <cell r="C509">
            <v>0.25273786188845682</v>
          </cell>
          <cell r="D509">
            <v>1.5624911623229585</v>
          </cell>
          <cell r="F509">
            <v>1364.4335804877192</v>
          </cell>
          <cell r="G509">
            <v>0.11961710987838162</v>
          </cell>
          <cell r="H509">
            <v>1.236908331509128</v>
          </cell>
          <cell r="J509">
            <v>0.13290366303554282</v>
          </cell>
          <cell r="K509">
            <v>1.2632230881787279</v>
          </cell>
          <cell r="M509">
            <v>487</v>
          </cell>
          <cell r="O509">
            <v>1377.9096360899143</v>
          </cell>
          <cell r="P509">
            <v>0.12356338662466584</v>
          </cell>
          <cell r="Q509">
            <v>1.244724151842741</v>
          </cell>
          <cell r="S509">
            <v>0.12889873721252493</v>
          </cell>
          <cell r="T509">
            <v>1.2552911100903619</v>
          </cell>
        </row>
        <row r="510">
          <cell r="A510">
            <v>36448</v>
          </cell>
          <cell r="B510">
            <v>63944.027223029647</v>
          </cell>
          <cell r="C510">
            <v>0.25289874444607707</v>
          </cell>
          <cell r="D510">
            <v>1.5638677190476467</v>
          </cell>
          <cell r="F510">
            <v>1365.0067544650078</v>
          </cell>
          <cell r="G510">
            <v>0.11971156357599157</v>
          </cell>
          <cell r="H510">
            <v>1.2374279344257166</v>
          </cell>
          <cell r="J510">
            <v>0.13301096853050801</v>
          </cell>
          <cell r="K510">
            <v>1.2638050875855076</v>
          </cell>
          <cell r="M510">
            <v>488</v>
          </cell>
          <cell r="O510">
            <v>1378.4939470080396</v>
          </cell>
          <cell r="P510">
            <v>0.12365646284896256</v>
          </cell>
          <cell r="Q510">
            <v>1.2452519846504424</v>
          </cell>
          <cell r="S510">
            <v>0.12900729390669885</v>
          </cell>
          <cell r="T510">
            <v>1.2558644662482861</v>
          </cell>
        </row>
        <row r="511">
          <cell r="A511">
            <v>36451</v>
          </cell>
          <cell r="B511">
            <v>63887.742040078803</v>
          </cell>
          <cell r="C511">
            <v>0.2522709518148496</v>
          </cell>
          <cell r="D511">
            <v>1.5652454885205809</v>
          </cell>
          <cell r="F511">
            <v>1365.5801692223631</v>
          </cell>
          <cell r="G511">
            <v>0.11947167646098765</v>
          </cell>
          <cell r="H511">
            <v>1.2379477556181337</v>
          </cell>
          <cell r="J511">
            <v>0.13274678918882099</v>
          </cell>
          <cell r="K511">
            <v>1.2643873551344018</v>
          </cell>
          <cell r="M511">
            <v>489</v>
          </cell>
          <cell r="O511">
            <v>1379.0785057067451</v>
          </cell>
          <cell r="P511">
            <v>0.1234042048312164</v>
          </cell>
          <cell r="Q511">
            <v>1.2457800412888393</v>
          </cell>
          <cell r="S511">
            <v>0.1287555234916434</v>
          </cell>
          <cell r="T511">
            <v>1.2564380842875231</v>
          </cell>
        </row>
        <row r="512">
          <cell r="A512">
            <v>36452</v>
          </cell>
          <cell r="B512">
            <v>63831.506400798527</v>
          </cell>
          <cell r="C512">
            <v>0.25243152865942742</v>
          </cell>
          <cell r="D512">
            <v>1.5666244718101938</v>
          </cell>
          <cell r="F512">
            <v>1366.1538248609322</v>
          </cell>
          <cell r="G512">
            <v>0.11956602543747388</v>
          </cell>
          <cell r="H512">
            <v>1.2384677951780729</v>
          </cell>
          <cell r="J512">
            <v>0.13285398431980799</v>
          </cell>
          <cell r="K512">
            <v>1.2649698909489504</v>
          </cell>
          <cell r="M512">
            <v>490</v>
          </cell>
          <cell r="O512">
            <v>1379.6633122911035</v>
          </cell>
          <cell r="P512">
            <v>0.12349720872844774</v>
          </cell>
          <cell r="Q512">
            <v>1.2463083218528486</v>
          </cell>
          <cell r="S512">
            <v>0.1288639375459161</v>
          </cell>
          <cell r="T512">
            <v>1.2570119643276882</v>
          </cell>
        </row>
        <row r="513">
          <cell r="A513">
            <v>36453</v>
          </cell>
          <cell r="B513">
            <v>63775.320261579211</v>
          </cell>
          <cell r="C513">
            <v>0.25259167934153792</v>
          </cell>
          <cell r="D513">
            <v>1.5680046699858594</v>
          </cell>
          <cell r="F513">
            <v>1366.7277214819051</v>
          </cell>
          <cell r="G513">
            <v>0.11966022135050922</v>
          </cell>
          <cell r="H513">
            <v>1.238988053197267</v>
          </cell>
          <cell r="J513">
            <v>0.13296101565367147</v>
          </cell>
          <cell r="K513">
            <v>1.2655526951527494</v>
          </cell>
          <cell r="M513">
            <v>491</v>
          </cell>
          <cell r="O513">
            <v>1380.2483668662323</v>
          </cell>
          <cell r="P513">
            <v>0.12359006608828089</v>
          </cell>
          <cell r="Q513">
            <v>1.2468368264374277</v>
          </cell>
          <cell r="S513">
            <v>0.12897218127377164</v>
          </cell>
          <cell r="T513">
            <v>1.2575861064884495</v>
          </cell>
        </row>
        <row r="514">
          <cell r="A514">
            <v>36454</v>
          </cell>
          <cell r="B514">
            <v>63719.183578849617</v>
          </cell>
          <cell r="C514">
            <v>0.25275140555414821</v>
          </cell>
          <cell r="D514">
            <v>1.5693860841178937</v>
          </cell>
          <cell r="F514">
            <v>1367.3018591865141</v>
          </cell>
          <cell r="G514">
            <v>0.11975426488374319</v>
          </cell>
          <cell r="H514">
            <v>1.2395085297674864</v>
          </cell>
          <cell r="J514">
            <v>0.13306788393472679</v>
          </cell>
          <cell r="K514">
            <v>1.2661357678694536</v>
          </cell>
          <cell r="M514">
            <v>492</v>
          </cell>
          <cell r="O514">
            <v>1380.8336695372936</v>
          </cell>
          <cell r="P514">
            <v>0.12368277756878665</v>
          </cell>
          <cell r="Q514">
            <v>1.2473655551375733</v>
          </cell>
          <cell r="S514">
            <v>0.12908025544476587</v>
          </cell>
          <cell r="T514">
            <v>1.2581605108895317</v>
          </cell>
        </row>
        <row r="515">
          <cell r="A515">
            <v>36455</v>
          </cell>
          <cell r="B515">
            <v>63663.096309076871</v>
          </cell>
          <cell r="C515">
            <v>0.25291070898127654</v>
          </cell>
          <cell r="D515">
            <v>1.570768715277556</v>
          </cell>
          <cell r="F515">
            <v>1367.876238076034</v>
          </cell>
          <cell r="G515">
            <v>0.11984815671705211</v>
          </cell>
          <cell r="H515">
            <v>1.2400292249805405</v>
          </cell>
          <cell r="J515">
            <v>0.13317458990318773</v>
          </cell>
          <cell r="K515">
            <v>1.2667191092227732</v>
          </cell>
          <cell r="M515">
            <v>493</v>
          </cell>
          <cell r="O515">
            <v>1381.4192204094938</v>
          </cell>
          <cell r="P515">
            <v>0.12377534382440551</v>
          </cell>
          <cell r="Q515">
            <v>1.2478945080483232</v>
          </cell>
          <cell r="S515">
            <v>0.12918816082421206</v>
          </cell>
          <cell r="T515">
            <v>1.2587351776507136</v>
          </cell>
        </row>
        <row r="516">
          <cell r="A516">
            <v>36458</v>
          </cell>
          <cell r="B516">
            <v>63607.05840876641</v>
          </cell>
          <cell r="C516">
            <v>0.25228892917246415</v>
          </cell>
          <cell r="D516">
            <v>1.5721525645370493</v>
          </cell>
          <cell r="F516">
            <v>1368.4508582517824</v>
          </cell>
          <cell r="G516">
            <v>0.11961056631792785</v>
          </cell>
          <cell r="H516">
            <v>1.2405501389282771</v>
          </cell>
          <cell r="J516">
            <v>0.13291295436620382</v>
          </cell>
          <cell r="K516">
            <v>1.2673027193364765</v>
          </cell>
          <cell r="M516">
            <v>494</v>
          </cell>
          <cell r="O516">
            <v>1382.0050195880842</v>
          </cell>
          <cell r="P516">
            <v>0.1235255893581657</v>
          </cell>
          <cell r="Q516">
            <v>1.2484236852647554</v>
          </cell>
          <cell r="S516">
            <v>0.12893872718378196</v>
          </cell>
          <cell r="T516">
            <v>1.2593101068918282</v>
          </cell>
        </row>
        <row r="517">
          <cell r="A517">
            <v>36459</v>
          </cell>
          <cell r="B517">
            <v>63551.06983446196</v>
          </cell>
          <cell r="C517">
            <v>0.25244793300475266</v>
          </cell>
          <cell r="D517">
            <v>1.573537632969521</v>
          </cell>
          <cell r="F517">
            <v>1369.0257198151191</v>
          </cell>
          <cell r="G517">
            <v>0.11970435560404118</v>
          </cell>
          <cell r="H517">
            <v>1.2410712717025829</v>
          </cell>
          <cell r="J517">
            <v>0.13301955227638582</v>
          </cell>
          <cell r="K517">
            <v>1.2678865983343881</v>
          </cell>
          <cell r="M517">
            <v>495</v>
          </cell>
          <cell r="O517">
            <v>1382.5910671783606</v>
          </cell>
          <cell r="P517">
            <v>0.12361808452071119</v>
          </cell>
          <cell r="Q517">
            <v>1.2489530868819878</v>
          </cell>
          <cell r="S517">
            <v>0.12904649316385522</v>
          </cell>
          <cell r="T517">
            <v>1.259885298732764</v>
          </cell>
        </row>
        <row r="518">
          <cell r="A518">
            <v>36460</v>
          </cell>
          <cell r="B518">
            <v>63495.130542745494</v>
          </cell>
          <cell r="C518">
            <v>0.25260651891541053</v>
          </cell>
          <cell r="D518">
            <v>1.574923921649064</v>
          </cell>
          <cell r="F518">
            <v>1369.6008228674471</v>
          </cell>
          <cell r="G518">
            <v>0.11979799507209081</v>
          </cell>
          <cell r="H518">
            <v>1.2415926233953831</v>
          </cell>
          <cell r="J518">
            <v>0.13312598992085439</v>
          </cell>
          <cell r="K518">
            <v>1.2684707463403897</v>
          </cell>
          <cell r="M518">
            <v>496</v>
          </cell>
          <cell r="O518">
            <v>1383.1773632856634</v>
          </cell>
          <cell r="P518">
            <v>0.12371043619595669</v>
          </cell>
          <cell r="Q518">
            <v>1.2494827129951793</v>
          </cell>
          <cell r="S518">
            <v>0.12915409254221322</v>
          </cell>
          <cell r="T518">
            <v>1.2604607532934633</v>
          </cell>
        </row>
        <row r="519">
          <cell r="A519">
            <v>36461</v>
          </cell>
          <cell r="B519">
            <v>63439.240490237207</v>
          </cell>
          <cell r="C519">
            <v>0.25276468854869139</v>
          </cell>
          <cell r="D519">
            <v>1.5763114316507179</v>
          </cell>
          <cell r="F519">
            <v>1370.1761675102111</v>
          </cell>
          <cell r="G519">
            <v>0.11989148538584714</v>
          </cell>
          <cell r="H519">
            <v>1.2421141940986413</v>
          </cell>
          <cell r="J519">
            <v>0.13323226802232657</v>
          </cell>
          <cell r="K519">
            <v>1.2690551634784206</v>
          </cell>
          <cell r="M519">
            <v>497</v>
          </cell>
          <cell r="O519">
            <v>1383.7639080153781</v>
          </cell>
          <cell r="P519">
            <v>0.1238026450231503</v>
          </cell>
          <cell r="Q519">
            <v>1.2500125636995285</v>
          </cell>
          <cell r="S519">
            <v>0.1292615260657673</v>
          </cell>
          <cell r="T519">
            <v>1.2610364706939245</v>
          </cell>
        </row>
        <row r="520">
          <cell r="A520">
            <v>36462</v>
          </cell>
          <cell r="B520">
            <v>63383.399633595487</v>
          </cell>
          <cell r="C520">
            <v>0.25292244354024107</v>
          </cell>
          <cell r="D520">
            <v>1.5777001640504684</v>
          </cell>
          <cell r="F520">
            <v>1370.7517538448992</v>
          </cell>
          <cell r="G520">
            <v>0.1199848272054527</v>
          </cell>
          <cell r="H520">
            <v>1.2426359839043599</v>
          </cell>
          <cell r="J520">
            <v>0.13333838729957623</v>
          </cell>
          <cell r="K520">
            <v>1.2696398498724764</v>
          </cell>
          <cell r="M520">
            <v>498</v>
          </cell>
          <cell r="O520">
            <v>1384.3507014729341</v>
          </cell>
          <cell r="P520">
            <v>0.12389471163804795</v>
          </cell>
          <cell r="Q520">
            <v>1.2505426390902747</v>
          </cell>
          <cell r="S520">
            <v>0.12936879447735128</v>
          </cell>
          <cell r="T520">
            <v>1.2616124510541993</v>
          </cell>
        </row>
        <row r="521">
          <cell r="A521">
            <v>36465</v>
          </cell>
          <cell r="B521">
            <v>63327.607929516853</v>
          </cell>
          <cell r="C521">
            <v>0.25230656248119288</v>
          </cell>
          <cell r="D521">
            <v>1.5790901199252503</v>
          </cell>
          <cell r="F521">
            <v>1371.3275819730416</v>
          </cell>
          <cell r="G521">
            <v>0.11974949034972451</v>
          </cell>
          <cell r="H521">
            <v>1.2431579929045795</v>
          </cell>
          <cell r="J521">
            <v>0.13307924765086165</v>
          </cell>
          <cell r="K521">
            <v>1.2702248056466108</v>
          </cell>
          <cell r="M521">
            <v>499</v>
          </cell>
          <cell r="O521">
            <v>1384.9377437638061</v>
          </cell>
          <cell r="P521">
            <v>0.12364741194879771</v>
          </cell>
          <cell r="Q521">
            <v>1.2510729392626976</v>
          </cell>
          <cell r="S521">
            <v>0.12912165529135752</v>
          </cell>
          <cell r="T521">
            <v>1.2621886944943954</v>
          </cell>
        </row>
        <row r="522">
          <cell r="A522">
            <v>36467</v>
          </cell>
          <cell r="B522">
            <v>63271.86533473595</v>
          </cell>
          <cell r="C522">
            <v>0.25207943659625554</v>
          </cell>
          <cell r="D522">
            <v>1.5804813003529465</v>
          </cell>
          <cell r="F522">
            <v>1371.9036519962115</v>
          </cell>
          <cell r="G522">
            <v>0.11967923551009124</v>
          </cell>
          <cell r="H522">
            <v>1.2436802211913802</v>
          </cell>
          <cell r="J522">
            <v>0.13300356225508353</v>
          </cell>
          <cell r="K522">
            <v>1.2708100309249339</v>
          </cell>
          <cell r="M522">
            <v>500</v>
          </cell>
          <cell r="O522">
            <v>1385.5250349935136</v>
          </cell>
          <cell r="P522">
            <v>0.12357059638794286</v>
          </cell>
          <cell r="Q522">
            <v>1.251603464312117</v>
          </cell>
          <cell r="S522">
            <v>0.12905248623258256</v>
          </cell>
          <cell r="T522">
            <v>1.2627652011346751</v>
          </cell>
        </row>
        <row r="523">
          <cell r="A523">
            <v>36468</v>
          </cell>
          <cell r="B523">
            <v>63216.171806025515</v>
          </cell>
          <cell r="C523">
            <v>0.25223674981898214</v>
          </cell>
          <cell r="D523">
            <v>1.5818737064123898</v>
          </cell>
          <cell r="F523">
            <v>1372.4799640160245</v>
          </cell>
          <cell r="G523">
            <v>0.11977242614233913</v>
          </cell>
          <cell r="H523">
            <v>1.2442026688568804</v>
          </cell>
          <cell r="J523">
            <v>0.13310952220624081</v>
          </cell>
          <cell r="K523">
            <v>1.2713955258316132</v>
          </cell>
          <cell r="M523">
            <v>501</v>
          </cell>
          <cell r="O523">
            <v>1386.1125752676203</v>
          </cell>
          <cell r="P523">
            <v>0.12366255743896688</v>
          </cell>
          <cell r="Q523">
            <v>1.2521342143338936</v>
          </cell>
          <cell r="S523">
            <v>0.12915954985598346</v>
          </cell>
          <cell r="T523">
            <v>1.2633419710952551</v>
          </cell>
        </row>
        <row r="524">
          <cell r="A524">
            <v>36469</v>
          </cell>
          <cell r="B524">
            <v>63160.527300196321</v>
          </cell>
          <cell r="C524">
            <v>0.25239365466299479</v>
          </cell>
          <cell r="D524">
            <v>1.5832673391833632</v>
          </cell>
          <cell r="F524">
            <v>1373.0565181341392</v>
          </cell>
          <cell r="G524">
            <v>0.11986547069056488</v>
          </cell>
          <cell r="H524">
            <v>1.2447253359932366</v>
          </cell>
          <cell r="J524">
            <v>0.1332153259547135</v>
          </cell>
          <cell r="K524">
            <v>1.2719812904908734</v>
          </cell>
          <cell r="M524">
            <v>502</v>
          </cell>
          <cell r="O524">
            <v>1386.7003646917351</v>
          </cell>
          <cell r="P524">
            <v>0.12375437849310768</v>
          </cell>
          <cell r="Q524">
            <v>1.2526651894234282</v>
          </cell>
          <cell r="S524">
            <v>0.12926645118191385</v>
          </cell>
          <cell r="T524">
            <v>1.2639190044964075</v>
          </cell>
        </row>
        <row r="525">
          <cell r="A525">
            <v>36472</v>
          </cell>
          <cell r="B525">
            <v>63104.93177409716</v>
          </cell>
          <cell r="C525">
            <v>0.25178601938619827</v>
          </cell>
          <cell r="D525">
            <v>1.5846621997466013</v>
          </cell>
          <cell r="F525">
            <v>1373.6333144522566</v>
          </cell>
          <cell r="G525">
            <v>0.11963327936226591</v>
          </cell>
          <cell r="H525">
            <v>1.2452482226926451</v>
          </cell>
          <cell r="J525">
            <v>0.13295967074487641</v>
          </cell>
          <cell r="K525">
            <v>1.2725673250269967</v>
          </cell>
          <cell r="M525">
            <v>503</v>
          </cell>
          <cell r="O525">
            <v>1387.2884033715115</v>
          </cell>
          <cell r="P525">
            <v>0.12351043398837182</v>
          </cell>
          <cell r="Q525">
            <v>1.2531963896761622</v>
          </cell>
          <cell r="S525">
            <v>0.12902258607729725</v>
          </cell>
          <cell r="T525">
            <v>1.2644963014584594</v>
          </cell>
        </row>
        <row r="526">
          <cell r="A526">
            <v>36473</v>
          </cell>
          <cell r="B526">
            <v>63049.38518461481</v>
          </cell>
          <cell r="C526">
            <v>0.25194262861041983</v>
          </cell>
          <cell r="D526">
            <v>1.5860582891837907</v>
          </cell>
          <cell r="F526">
            <v>1374.2103530721208</v>
          </cell>
          <cell r="G526">
            <v>0.11972622253997629</v>
          </cell>
          <cell r="H526">
            <v>1.2457713290473402</v>
          </cell>
          <cell r="J526">
            <v>0.13306536758207849</v>
          </cell>
          <cell r="K526">
            <v>1.2731536295643222</v>
          </cell>
          <cell r="M526">
            <v>504</v>
          </cell>
          <cell r="O526">
            <v>1387.8766914126481</v>
          </cell>
          <cell r="P526">
            <v>0.12360218331194561</v>
          </cell>
          <cell r="Q526">
            <v>1.2537278151875773</v>
          </cell>
          <cell r="S526">
            <v>0.12912935095621828</v>
          </cell>
          <cell r="T526">
            <v>1.2650738621017925</v>
          </cell>
        </row>
        <row r="527">
          <cell r="A527">
            <v>36474</v>
          </cell>
          <cell r="B527">
            <v>62993.887488674001</v>
          </cell>
          <cell r="C527">
            <v>0.25209883408026945</v>
          </cell>
          <cell r="D527">
            <v>1.5874556085775706</v>
          </cell>
          <cell r="F527">
            <v>1374.7876340955183</v>
          </cell>
          <cell r="G527">
            <v>0.11981902142412743</v>
          </cell>
          <cell r="H527">
            <v>1.2462946551495953</v>
          </cell>
          <cell r="J527">
            <v>0.13317091016460619</v>
          </cell>
          <cell r="K527">
            <v>1.2737402042272461</v>
          </cell>
          <cell r="M527">
            <v>505</v>
          </cell>
          <cell r="O527">
            <v>1388.465228920888</v>
          </cell>
          <cell r="P527">
            <v>0.12369379429614942</v>
          </cell>
          <cell r="Q527">
            <v>1.254259466053196</v>
          </cell>
          <cell r="S527">
            <v>0.12923595561738321</v>
          </cell>
          <cell r="T527">
            <v>1.2656516865468432</v>
          </cell>
        </row>
        <row r="528">
          <cell r="A528">
            <v>36475</v>
          </cell>
          <cell r="B528">
            <v>62938.438643237379</v>
          </cell>
          <cell r="C528">
            <v>0.25225463735390563</v>
          </cell>
          <cell r="D528">
            <v>1.5888541590115346</v>
          </cell>
          <cell r="F528">
            <v>1375.3651576242785</v>
          </cell>
          <cell r="G528">
            <v>0.11991167664375166</v>
          </cell>
          <cell r="H528">
            <v>1.2468182010917221</v>
          </cell>
          <cell r="J528">
            <v>0.13327629917743594</v>
          </cell>
          <cell r="K528">
            <v>1.2743270491402223</v>
          </cell>
          <cell r="M528">
            <v>506</v>
          </cell>
          <cell r="O528">
            <v>1389.0540160020189</v>
          </cell>
          <cell r="P528">
            <v>0.12378526754748866</v>
          </cell>
          <cell r="Q528">
            <v>1.2547913423685808</v>
          </cell>
          <cell r="S528">
            <v>0.12934240076798578</v>
          </cell>
          <cell r="T528">
            <v>1.266229774914104</v>
          </cell>
        </row>
        <row r="529">
          <cell r="A529">
            <v>36476</v>
          </cell>
          <cell r="B529">
            <v>62883.038605305468</v>
          </cell>
          <cell r="C529">
            <v>0.25241003998148548</v>
          </cell>
          <cell r="D529">
            <v>1.5902539415702306</v>
          </cell>
          <cell r="F529">
            <v>1375.9429237602733</v>
          </cell>
          <cell r="G529">
            <v>0.12000418882450907</v>
          </cell>
          <cell r="H529">
            <v>1.2473419669660715</v>
          </cell>
          <cell r="J529">
            <v>0.13338153530187932</v>
          </cell>
          <cell r="K529">
            <v>1.2749141644277624</v>
          </cell>
          <cell r="M529">
            <v>507</v>
          </cell>
          <cell r="O529">
            <v>1389.6430527618741</v>
          </cell>
          <cell r="P529">
            <v>0.12387660366921927</v>
          </cell>
          <cell r="Q529">
            <v>1.2553234442293353</v>
          </cell>
          <cell r="S529">
            <v>0.12944868711143367</v>
          </cell>
          <cell r="T529">
            <v>1.2668081273241216</v>
          </cell>
        </row>
        <row r="530">
          <cell r="A530">
            <v>36480</v>
          </cell>
          <cell r="B530">
            <v>62827.687331916641</v>
          </cell>
          <cell r="C530">
            <v>0.25143122928608697</v>
          </cell>
          <cell r="D530">
            <v>1.5916549573391621</v>
          </cell>
          <cell r="F530">
            <v>1376.5209326054178</v>
          </cell>
          <cell r="G530">
            <v>0.11961359655685244</v>
          </cell>
          <cell r="H530">
            <v>1.2478659528650331</v>
          </cell>
          <cell r="J530">
            <v>0.13294980975495496</v>
          </cell>
          <cell r="K530">
            <v>1.2755015502144345</v>
          </cell>
          <cell r="M530">
            <v>508</v>
          </cell>
          <cell r="O530">
            <v>1390.2323393063311</v>
          </cell>
          <cell r="P530">
            <v>0.1234692732214439</v>
          </cell>
          <cell r="Q530">
            <v>1.2558557717311032</v>
          </cell>
          <cell r="S530">
            <v>0.12903381743042786</v>
          </cell>
          <cell r="T530">
            <v>1.2673867438974977</v>
          </cell>
        </row>
        <row r="531">
          <cell r="A531">
            <v>36481</v>
          </cell>
          <cell r="B531">
            <v>62772.384780147084</v>
          </cell>
          <cell r="C531">
            <v>0.25158659223222646</v>
          </cell>
          <cell r="D531">
            <v>1.5930572074047891</v>
          </cell>
          <cell r="F531">
            <v>1377.0991842616697</v>
          </cell>
          <cell r="G531">
            <v>0.11970610066555909</v>
          </cell>
          <cell r="H531">
            <v>1.2483901588810351</v>
          </cell>
          <cell r="J531">
            <v>0.13305503933728424</v>
          </cell>
          <cell r="K531">
            <v>1.2760892066248648</v>
          </cell>
          <cell r="M531">
            <v>509</v>
          </cell>
          <cell r="O531">
            <v>1390.8218757413129</v>
          </cell>
          <cell r="P531">
            <v>0.12356063853955127</v>
          </cell>
          <cell r="Q531">
            <v>1.2563883249695689</v>
          </cell>
          <cell r="S531">
            <v>0.12914006012283846</v>
          </cell>
          <cell r="T531">
            <v>1.2679656247548898</v>
          </cell>
        </row>
        <row r="532">
          <cell r="A532">
            <v>36482</v>
          </cell>
          <cell r="B532">
            <v>62717.130907110775</v>
          </cell>
          <cell r="C532">
            <v>0.25174155898015904</v>
          </cell>
          <cell r="D532">
            <v>1.5944606928545284</v>
          </cell>
          <cell r="F532">
            <v>1377.6776788310297</v>
          </cell>
          <cell r="G532">
            <v>0.11979846342026232</v>
          </cell>
          <cell r="H532">
            <v>1.2489145851065451</v>
          </cell>
          <cell r="J532">
            <v>0.13316011786383045</v>
          </cell>
          <cell r="K532">
            <v>1.2766771337837366</v>
          </cell>
          <cell r="M532">
            <v>510</v>
          </cell>
          <cell r="O532">
            <v>1391.4116621727867</v>
          </cell>
          <cell r="P532">
            <v>0.12365186825476578</v>
          </cell>
          <cell r="Q532">
            <v>1.2569211040404578</v>
          </cell>
          <cell r="S532">
            <v>0.12924614599749124</v>
          </cell>
          <cell r="T532">
            <v>1.2685447700170096</v>
          </cell>
        </row>
        <row r="533">
          <cell r="A533">
            <v>36483</v>
          </cell>
          <cell r="B533">
            <v>62661.925669959441</v>
          </cell>
          <cell r="C533">
            <v>0.25189613104231645</v>
          </cell>
          <cell r="D533">
            <v>1.5958654147767548</v>
          </cell>
          <cell r="F533">
            <v>1378.256416415541</v>
          </cell>
          <cell r="G533">
            <v>0.11989068543159505</v>
          </cell>
          <cell r="H533">
            <v>1.2494392316340686</v>
          </cell>
          <cell r="J533">
            <v>0.13326504599957886</v>
          </cell>
          <cell r="K533">
            <v>1.2772653318157905</v>
          </cell>
          <cell r="M533">
            <v>511</v>
          </cell>
          <cell r="O533">
            <v>1392.0016987067654</v>
          </cell>
          <cell r="P533">
            <v>0.12374296295625192</v>
          </cell>
          <cell r="Q533">
            <v>1.2574541090395353</v>
          </cell>
          <cell r="S533">
            <v>0.12935207574054033</v>
          </cell>
          <cell r="T533">
            <v>1.2691241798046242</v>
          </cell>
        </row>
        <row r="534">
          <cell r="A534">
            <v>36486</v>
          </cell>
          <cell r="B534">
            <v>62606.769025882517</v>
          </cell>
          <cell r="C534">
            <v>0.25130202579009353</v>
          </cell>
          <cell r="D534">
            <v>1.5972713742608022</v>
          </cell>
          <cell r="F534">
            <v>1378.8353971172901</v>
          </cell>
          <cell r="G534">
            <v>0.11966366420241277</v>
          </cell>
          <cell r="H534">
            <v>1.2499640985561511</v>
          </cell>
          <cell r="J534">
            <v>0.13301511742619246</v>
          </cell>
          <cell r="K534">
            <v>1.2778538008458242</v>
          </cell>
          <cell r="M534">
            <v>512</v>
          </cell>
          <cell r="O534">
            <v>1392.5919854493063</v>
          </cell>
          <cell r="P534">
            <v>0.12350457768954609</v>
          </cell>
          <cell r="Q534">
            <v>1.2579873400626074</v>
          </cell>
          <cell r="S534">
            <v>0.12911354724186219</v>
          </cell>
          <cell r="T534">
            <v>1.2697038542385566</v>
          </cell>
        </row>
        <row r="535">
          <cell r="A535">
            <v>36487</v>
          </cell>
          <cell r="B535">
            <v>62551.660932107123</v>
          </cell>
          <cell r="C535">
            <v>0.2514563063929518</v>
          </cell>
          <cell r="D535">
            <v>1.5986785723969645</v>
          </cell>
          <cell r="F535">
            <v>1379.414621038406</v>
          </cell>
          <cell r="G535">
            <v>0.11975578611890485</v>
          </cell>
          <cell r="H535">
            <v>1.2504891859653759</v>
          </cell>
          <cell r="J535">
            <v>0.13311993991969473</v>
          </cell>
          <cell r="K535">
            <v>1.2784425409986948</v>
          </cell>
          <cell r="M535">
            <v>513</v>
          </cell>
          <cell r="O535">
            <v>1393.1825225065118</v>
          </cell>
          <cell r="P535">
            <v>0.12359560025761961</v>
          </cell>
          <cell r="Q535">
            <v>1.258520797205521</v>
          </cell>
          <cell r="S535">
            <v>0.12921934347713976</v>
          </cell>
          <cell r="T535">
            <v>1.270283793439684</v>
          </cell>
        </row>
        <row r="536">
          <cell r="A536">
            <v>36488</v>
          </cell>
          <cell r="B536">
            <v>62496.601345898031</v>
          </cell>
          <cell r="C536">
            <v>0.25161019671001106</v>
          </cell>
          <cell r="D536">
            <v>1.6000870102764957</v>
          </cell>
          <cell r="F536">
            <v>1379.9940882810608</v>
          </cell>
          <cell r="G536">
            <v>0.11984776899677949</v>
          </cell>
          <cell r="H536">
            <v>1.2510144939543659</v>
          </cell>
          <cell r="J536">
            <v>0.13322461387765691</v>
          </cell>
          <cell r="K536">
            <v>1.2790315523993148</v>
          </cell>
          <cell r="M536">
            <v>514</v>
          </cell>
          <cell r="O536">
            <v>1393.7733099845293</v>
          </cell>
          <cell r="P536">
            <v>0.1236864893940304</v>
          </cell>
          <cell r="Q536">
            <v>1.2590544805641637</v>
          </cell>
          <cell r="S536">
            <v>0.12932498555758384</v>
          </cell>
          <cell r="T536">
            <v>1.2708639975289395</v>
          </cell>
        </row>
        <row r="537">
          <cell r="A537">
            <v>36489</v>
          </cell>
          <cell r="B537">
            <v>62441.590224557629</v>
          </cell>
          <cell r="C537">
            <v>0.25176369821920885</v>
          </cell>
          <cell r="D537">
            <v>1.6014966889916111</v>
          </cell>
          <cell r="F537">
            <v>1380.5737989474696</v>
          </cell>
          <cell r="G537">
            <v>0.11993961343269108</v>
          </cell>
          <cell r="H537">
            <v>1.2515400226157827</v>
          </cell>
          <cell r="J537">
            <v>0.13332913994987514</v>
          </cell>
          <cell r="K537">
            <v>1.2796208351726548</v>
          </cell>
          <cell r="M537">
            <v>515</v>
          </cell>
          <cell r="O537">
            <v>1394.3643479895516</v>
          </cell>
          <cell r="P537">
            <v>0.12377724567471131</v>
          </cell>
          <cell r="Q537">
            <v>1.259588390234464</v>
          </cell>
          <cell r="S537">
            <v>0.12943047415341974</v>
          </cell>
          <cell r="T537">
            <v>1.2714444666273108</v>
          </cell>
        </row>
        <row r="538">
          <cell r="A538">
            <v>36490</v>
          </cell>
          <cell r="B538">
            <v>62386.627525425894</v>
          </cell>
          <cell r="C538">
            <v>0.25191681239103558</v>
          </cell>
          <cell r="D538">
            <v>1.6029076096354886</v>
          </cell>
          <cell r="F538">
            <v>1381.1537531398903</v>
          </cell>
          <cell r="G538">
            <v>0.12003132002015549</v>
          </cell>
          <cell r="H538">
            <v>1.2520657720423265</v>
          </cell>
          <cell r="J538">
            <v>0.13343351878273513</v>
          </cell>
          <cell r="K538">
            <v>1.2802103894437438</v>
          </cell>
          <cell r="M538">
            <v>516</v>
          </cell>
          <cell r="O538">
            <v>1394.9556366278159</v>
          </cell>
          <cell r="P538">
            <v>0.1238678696725667</v>
          </cell>
          <cell r="Q538">
            <v>1.2601225263123901</v>
          </cell>
          <cell r="S538">
            <v>0.12953580993135319</v>
          </cell>
          <cell r="T538">
            <v>1.2720252008558417</v>
          </cell>
        </row>
        <row r="539">
          <cell r="A539">
            <v>36493</v>
          </cell>
          <cell r="B539">
            <v>62331.713205880347</v>
          </cell>
          <cell r="C539">
            <v>0.25132809365121589</v>
          </cell>
          <cell r="D539">
            <v>1.6043197733022689</v>
          </cell>
          <cell r="F539">
            <v>1381.7339509606238</v>
          </cell>
          <cell r="G539">
            <v>0.1198063599968715</v>
          </cell>
          <cell r="H539">
            <v>1.2525917423267374</v>
          </cell>
          <cell r="J539">
            <v>0.13318587288743108</v>
          </cell>
          <cell r="K539">
            <v>1.2808002153376672</v>
          </cell>
          <cell r="M539">
            <v>517</v>
          </cell>
          <cell r="O539">
            <v>1395.5471760056048</v>
          </cell>
          <cell r="P539">
            <v>0.12363172595760569</v>
          </cell>
          <cell r="Q539">
            <v>1.260656888893952</v>
          </cell>
          <cell r="S539">
            <v>0.12929938355840168</v>
          </cell>
          <cell r="T539">
            <v>1.2726062003356302</v>
          </cell>
        </row>
        <row r="540">
          <cell r="A540">
            <v>36494</v>
          </cell>
          <cell r="B540">
            <v>62276.847223336023</v>
          </cell>
          <cell r="C540">
            <v>0.25148092204182504</v>
          </cell>
          <cell r="D540">
            <v>1.605733181087057</v>
          </cell>
          <cell r="F540">
            <v>1382.3143925120139</v>
          </cell>
          <cell r="G540">
            <v>0.11989796852927048</v>
          </cell>
          <cell r="H540">
            <v>1.2531179335617932</v>
          </cell>
          <cell r="J540">
            <v>0.13329014825348004</v>
          </cell>
          <cell r="K540">
            <v>1.281390312979569</v>
          </cell>
          <cell r="M540">
            <v>518</v>
          </cell>
          <cell r="O540">
            <v>1396.1389662292459</v>
          </cell>
          <cell r="P540">
            <v>0.12372227908825244</v>
          </cell>
          <cell r="Q540">
            <v>1.2611914780751996</v>
          </cell>
          <cell r="S540">
            <v>0.129404588773183</v>
          </cell>
          <cell r="T540">
            <v>1.2731874651878308</v>
          </cell>
        </row>
        <row r="541">
          <cell r="A541">
            <v>36495</v>
          </cell>
          <cell r="B541">
            <v>62222.029535245449</v>
          </cell>
          <cell r="C541">
            <v>0.25163336737280972</v>
          </cell>
          <cell r="D541">
            <v>1.6071478340859222</v>
          </cell>
          <cell r="F541">
            <v>1382.8950778964474</v>
          </cell>
          <cell r="G541">
            <v>0.11998944087058099</v>
          </cell>
          <cell r="H541">
            <v>1.2536443458403115</v>
          </cell>
          <cell r="J541">
            <v>0.13339427818406591</v>
          </cell>
          <cell r="K541">
            <v>1.2819806824946505</v>
          </cell>
          <cell r="M541">
            <v>519</v>
          </cell>
          <cell r="O541">
            <v>1396.7310074051118</v>
          </cell>
          <cell r="P541">
            <v>0.12381270147542782</v>
          </cell>
          <cell r="Q541">
            <v>1.2617262939522238</v>
          </cell>
          <cell r="S541">
            <v>0.12950964309082122</v>
          </cell>
          <cell r="T541">
            <v>1.2737689955336526</v>
          </cell>
        </row>
        <row r="542">
          <cell r="A542">
            <v>36496</v>
          </cell>
          <cell r="B542">
            <v>62167.260099098596</v>
          </cell>
          <cell r="C542">
            <v>0.25178543108143181</v>
          </cell>
          <cell r="D542">
            <v>1.6085637333959</v>
          </cell>
          <cell r="F542">
            <v>1383.4760072163544</v>
          </cell>
          <cell r="G542">
            <v>0.12008077760085768</v>
          </cell>
          <cell r="H542">
            <v>1.2541709792551488</v>
          </cell>
          <cell r="J542">
            <v>0.13349826331094677</v>
          </cell>
          <cell r="K542">
            <v>1.2825713240081706</v>
          </cell>
          <cell r="M542">
            <v>520</v>
          </cell>
          <cell r="O542">
            <v>1397.3232996396205</v>
          </cell>
          <cell r="P542">
            <v>0.12390299367928667</v>
          </cell>
          <cell r="Q542">
            <v>1.2622613366211568</v>
          </cell>
          <cell r="S542">
            <v>0.12961454716268972</v>
          </cell>
          <cell r="T542">
            <v>1.2743507914943599</v>
          </cell>
        </row>
        <row r="543">
          <cell r="A543">
            <v>36497</v>
          </cell>
          <cell r="B543">
            <v>62112.538872422861</v>
          </cell>
          <cell r="C543">
            <v>0.25193711459777668</v>
          </cell>
          <cell r="D543">
            <v>1.6099808801149917</v>
          </cell>
          <cell r="F543">
            <v>1384.0571805742077</v>
          </cell>
          <cell r="G543">
            <v>0.12017197929713253</v>
          </cell>
          <cell r="H543">
            <v>1.2546978338992003</v>
          </cell>
          <cell r="J543">
            <v>0.13360210426259572</v>
          </cell>
          <cell r="K543">
            <v>1.2831622376454459</v>
          </cell>
          <cell r="M543">
            <v>521</v>
          </cell>
          <cell r="O543">
            <v>1397.9158430392349</v>
          </cell>
          <cell r="P543">
            <v>0.12399315625706607</v>
          </cell>
          <cell r="Q543">
            <v>1.2627966061781706</v>
          </cell>
          <cell r="S543">
            <v>0.12971930163677381</v>
          </cell>
          <cell r="T543">
            <v>1.2749328531912734</v>
          </cell>
        </row>
        <row r="544">
          <cell r="A544">
            <v>36500</v>
          </cell>
          <cell r="B544">
            <v>62057.865812783028</v>
          </cell>
          <cell r="C544">
            <v>0.25135368560449778</v>
          </cell>
          <cell r="D544">
            <v>1.6113992753421669</v>
          </cell>
          <cell r="F544">
            <v>1384.6385980725231</v>
          </cell>
          <cell r="G544">
            <v>0.1199490438009715</v>
          </cell>
          <cell r="H544">
            <v>1.2552249098654005</v>
          </cell>
          <cell r="J544">
            <v>0.13335670035439467</v>
          </cell>
          <cell r="K544">
            <v>1.2837534235318508</v>
          </cell>
          <cell r="M544">
            <v>522</v>
          </cell>
          <cell r="O544">
            <v>1398.5086377104631</v>
          </cell>
          <cell r="P544">
            <v>0.12375921276633468</v>
          </cell>
          <cell r="Q544">
            <v>1.2633321027194788</v>
          </cell>
          <cell r="S544">
            <v>0.12948494134265853</v>
          </cell>
          <cell r="T544">
            <v>1.2755151807457679</v>
          </cell>
        </row>
        <row r="545">
          <cell r="A545">
            <v>36501</v>
          </cell>
          <cell r="B545">
            <v>62003.240877781223</v>
          </cell>
          <cell r="C545">
            <v>0.25150508885390011</v>
          </cell>
          <cell r="D545">
            <v>1.6128189201773622</v>
          </cell>
          <cell r="F545">
            <v>1385.2202598138599</v>
          </cell>
          <cell r="G545">
            <v>0.12004014942479821</v>
          </cell>
          <cell r="H545">
            <v>1.2557522072467229</v>
          </cell>
          <cell r="J545">
            <v>0.13346043995490786</v>
          </cell>
          <cell r="K545">
            <v>1.2843448817928176</v>
          </cell>
          <cell r="M545">
            <v>523</v>
          </cell>
          <cell r="O545">
            <v>1399.1016837598581</v>
          </cell>
          <cell r="P545">
            <v>0.12384930571431639</v>
          </cell>
          <cell r="Q545">
            <v>1.2638678263413352</v>
          </cell>
          <cell r="S545">
            <v>0.12958956811021999</v>
          </cell>
          <cell r="T545">
            <v>1.2760977742792743</v>
          </cell>
        </row>
        <row r="546">
          <cell r="A546">
            <v>36502</v>
          </cell>
          <cell r="B546">
            <v>61948.664025056903</v>
          </cell>
          <cell r="C546">
            <v>0.25165611607102778</v>
          </cell>
          <cell r="D546">
            <v>1.6142398157214843</v>
          </cell>
          <cell r="F546">
            <v>1385.80216590082</v>
          </cell>
          <cell r="G546">
            <v>0.12013112162633438</v>
          </cell>
          <cell r="H546">
            <v>1.25627972613618</v>
          </cell>
          <cell r="J546">
            <v>0.13356403713461082</v>
          </cell>
          <cell r="K546">
            <v>1.2849366125538364</v>
          </cell>
          <cell r="M546">
            <v>524</v>
          </cell>
          <cell r="O546">
            <v>1399.6949812940188</v>
          </cell>
          <cell r="P546">
            <v>0.12393927053439148</v>
          </cell>
          <cell r="Q546">
            <v>1.2644037771400352</v>
          </cell>
          <cell r="S546">
            <v>0.12969404714684954</v>
          </cell>
          <cell r="T546">
            <v>1.276680633913279</v>
          </cell>
        </row>
        <row r="547">
          <cell r="A547">
            <v>36503</v>
          </cell>
          <cell r="B547">
            <v>61894.135212286805</v>
          </cell>
          <cell r="C547">
            <v>0.25180676865394513</v>
          </cell>
          <cell r="D547">
            <v>1.6156619630764091</v>
          </cell>
          <cell r="F547">
            <v>1386.3843164360485</v>
          </cell>
          <cell r="G547">
            <v>0.12022196096964415</v>
          </cell>
          <cell r="H547">
            <v>1.2568074666268232</v>
          </cell>
          <cell r="J547">
            <v>0.13366749250788512</v>
          </cell>
          <cell r="K547">
            <v>1.2855286159404546</v>
          </cell>
          <cell r="M547">
            <v>525</v>
          </cell>
          <cell r="O547">
            <v>1400.2885304195884</v>
          </cell>
          <cell r="P547">
            <v>0.12402910777150702</v>
          </cell>
          <cell r="Q547">
            <v>1.2649399552119136</v>
          </cell>
          <cell r="S547">
            <v>0.12979837908576933</v>
          </cell>
          <cell r="T547">
            <v>1.2772637597693239</v>
          </cell>
        </row>
        <row r="548">
          <cell r="A548">
            <v>36504</v>
          </cell>
          <cell r="B548">
            <v>61839.654397184917</v>
          </cell>
          <cell r="C548">
            <v>0.25195704799380003</v>
          </cell>
          <cell r="D548">
            <v>1.6170853633449838</v>
          </cell>
          <cell r="F548">
            <v>1386.9667115222339</v>
          </cell>
          <cell r="G548">
            <v>0.12031266801587999</v>
          </cell>
          <cell r="H548">
            <v>1.2573354288117433</v>
          </cell>
          <cell r="J548">
            <v>0.13377080668594829</v>
          </cell>
          <cell r="K548">
            <v>1.2861208920782783</v>
          </cell>
          <cell r="M548">
            <v>526</v>
          </cell>
          <cell r="O548">
            <v>1400.882331243256</v>
          </cell>
          <cell r="P548">
            <v>0.12411881796779892</v>
          </cell>
          <cell r="Q548">
            <v>1.2654763606533477</v>
          </cell>
          <cell r="S548">
            <v>0.12990256455693819</v>
          </cell>
          <cell r="T548">
            <v>1.2778471519690067</v>
          </cell>
        </row>
        <row r="549">
          <cell r="A549">
            <v>36507</v>
          </cell>
          <cell r="B549">
            <v>61785.221537502461</v>
          </cell>
          <cell r="C549">
            <v>0.25137881456466049</v>
          </cell>
          <cell r="D549">
            <v>1.6185100176310268</v>
          </cell>
          <cell r="F549">
            <v>1387.5493512621076</v>
          </cell>
          <cell r="G549">
            <v>0.12009172134833795</v>
          </cell>
          <cell r="H549">
            <v>1.2578636127840701</v>
          </cell>
          <cell r="J549">
            <v>0.13352760516619588</v>
          </cell>
          <cell r="K549">
            <v>1.2867134410929706</v>
          </cell>
          <cell r="M549">
            <v>527</v>
          </cell>
          <cell r="O549">
            <v>1401.4763838717556</v>
          </cell>
          <cell r="P549">
            <v>0.12388703451729853</v>
          </cell>
          <cell r="Q549">
            <v>1.2660129935607549</v>
          </cell>
          <cell r="S549">
            <v>0.12967023522410417</v>
          </cell>
          <cell r="T549">
            <v>1.2784308106339792</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sheetName val="CDI"/>
      <sheetName val="CDB"/>
      <sheetName val="Recompra"/>
      <sheetName val="Revenda"/>
      <sheetName val="C.GIRO"/>
      <sheetName val="C.GIRO (2)"/>
    </sheetNames>
    <sheetDataSet>
      <sheetData sheetId="0" refreshError="1">
        <row r="2">
          <cell r="A2">
            <v>35884</v>
          </cell>
          <cell r="B2">
            <v>27.25</v>
          </cell>
          <cell r="C2">
            <v>11408.158985577653</v>
          </cell>
          <cell r="D2">
            <v>1.1356999999999999</v>
          </cell>
          <cell r="E2">
            <v>1.1365000000000001</v>
          </cell>
        </row>
        <row r="3">
          <cell r="A3">
            <v>35885</v>
          </cell>
          <cell r="B3">
            <v>27.22</v>
          </cell>
          <cell r="C3">
            <v>11419.062954675092</v>
          </cell>
          <cell r="D3">
            <v>1.1366000000000001</v>
          </cell>
          <cell r="E3">
            <v>1.1374</v>
          </cell>
        </row>
        <row r="4">
          <cell r="A4">
            <v>35886</v>
          </cell>
          <cell r="B4">
            <v>27.27</v>
          </cell>
          <cell r="C4">
            <v>11429.995168573858</v>
          </cell>
          <cell r="D4">
            <v>1.1367</v>
          </cell>
          <cell r="E4">
            <v>1.1375</v>
          </cell>
        </row>
        <row r="5">
          <cell r="A5">
            <v>35887</v>
          </cell>
          <cell r="B5">
            <v>27.24</v>
          </cell>
          <cell r="C5">
            <v>11440.927145550826</v>
          </cell>
          <cell r="D5">
            <v>1.1367</v>
          </cell>
          <cell r="E5">
            <v>1.1375</v>
          </cell>
        </row>
        <row r="6">
          <cell r="A6">
            <v>35888</v>
          </cell>
          <cell r="B6">
            <v>27.32</v>
          </cell>
          <cell r="C6">
            <v>11451.898141344243</v>
          </cell>
          <cell r="D6">
            <v>1.1375999999999999</v>
          </cell>
          <cell r="E6">
            <v>1.1384000000000001</v>
          </cell>
        </row>
        <row r="7">
          <cell r="A7">
            <v>35891</v>
          </cell>
          <cell r="B7">
            <v>27.66</v>
          </cell>
          <cell r="C7">
            <v>11463.000968046474</v>
          </cell>
          <cell r="D7">
            <v>1.1379999999999999</v>
          </cell>
          <cell r="E7">
            <v>1.1388</v>
          </cell>
        </row>
        <row r="8">
          <cell r="A8">
            <v>35892</v>
          </cell>
          <cell r="B8">
            <v>27.95</v>
          </cell>
          <cell r="C8">
            <v>11474.217875941638</v>
          </cell>
          <cell r="D8">
            <v>1.1379999999999999</v>
          </cell>
          <cell r="E8">
            <v>1.1388</v>
          </cell>
        </row>
        <row r="9">
          <cell r="A9">
            <v>35893</v>
          </cell>
          <cell r="B9">
            <v>27.85</v>
          </cell>
          <cell r="C9">
            <v>11485.410124987773</v>
          </cell>
          <cell r="D9">
            <v>1.1386000000000001</v>
          </cell>
          <cell r="E9">
            <v>1.1394</v>
          </cell>
        </row>
        <row r="10">
          <cell r="A10">
            <v>35898</v>
          </cell>
          <cell r="B10">
            <v>27.81</v>
          </cell>
          <cell r="C10">
            <v>11496.599015579222</v>
          </cell>
          <cell r="D10">
            <v>1.1389</v>
          </cell>
          <cell r="E10">
            <v>1.1396999999999999</v>
          </cell>
        </row>
        <row r="11">
          <cell r="A11">
            <v>35899</v>
          </cell>
          <cell r="B11">
            <v>27.34</v>
          </cell>
          <cell r="C11">
            <v>11507.630569273781</v>
          </cell>
          <cell r="D11">
            <v>1.1395999999999999</v>
          </cell>
          <cell r="E11">
            <v>1.1404000000000001</v>
          </cell>
        </row>
        <row r="12">
          <cell r="A12">
            <v>35900</v>
          </cell>
          <cell r="B12">
            <v>22.71</v>
          </cell>
          <cell r="C12">
            <v>11516.979915688262</v>
          </cell>
          <cell r="D12">
            <v>1.1398999999999999</v>
          </cell>
          <cell r="E12">
            <v>1.1407</v>
          </cell>
        </row>
        <row r="13">
          <cell r="A13">
            <v>35901</v>
          </cell>
          <cell r="B13">
            <v>23.35</v>
          </cell>
          <cell r="C13">
            <v>11526.574796708155</v>
          </cell>
          <cell r="D13">
            <v>1.1400999999999999</v>
          </cell>
          <cell r="E13">
            <v>1.1409</v>
          </cell>
        </row>
        <row r="14">
          <cell r="A14">
            <v>35902</v>
          </cell>
          <cell r="B14">
            <v>23.27</v>
          </cell>
          <cell r="C14">
            <v>11536.147971561579</v>
          </cell>
          <cell r="D14">
            <v>1.1406000000000001</v>
          </cell>
          <cell r="E14">
            <v>1.1414</v>
          </cell>
        </row>
        <row r="15">
          <cell r="A15">
            <v>35905</v>
          </cell>
          <cell r="B15">
            <v>23.23</v>
          </cell>
          <cell r="C15">
            <v>11545.714227825461</v>
          </cell>
          <cell r="D15">
            <v>1.141</v>
          </cell>
          <cell r="E15">
            <v>1.1417999999999999</v>
          </cell>
        </row>
        <row r="16">
          <cell r="A16">
            <v>35907</v>
          </cell>
          <cell r="B16">
            <v>23.2</v>
          </cell>
          <cell r="C16">
            <v>11555.277252369224</v>
          </cell>
          <cell r="D16">
            <v>1.1416999999999999</v>
          </cell>
          <cell r="E16">
            <v>1.1425000000000001</v>
          </cell>
        </row>
        <row r="17">
          <cell r="A17">
            <v>35908</v>
          </cell>
          <cell r="B17">
            <v>23.19</v>
          </cell>
          <cell r="C17">
            <v>11564.844472554296</v>
          </cell>
          <cell r="D17">
            <v>1.1419999999999999</v>
          </cell>
          <cell r="E17">
            <v>1.1428</v>
          </cell>
        </row>
        <row r="18">
          <cell r="A18">
            <v>35909</v>
          </cell>
          <cell r="B18">
            <v>23.17</v>
          </cell>
          <cell r="C18">
            <v>11574.412156527353</v>
          </cell>
          <cell r="D18">
            <v>1.1427</v>
          </cell>
          <cell r="E18">
            <v>1.1435</v>
          </cell>
        </row>
        <row r="19">
          <cell r="A19">
            <v>35912</v>
          </cell>
          <cell r="B19">
            <v>23.15</v>
          </cell>
          <cell r="C19">
            <v>11583.98029112603</v>
          </cell>
          <cell r="D19">
            <v>1.1433</v>
          </cell>
          <cell r="E19">
            <v>1.1440999999999999</v>
          </cell>
        </row>
        <row r="20">
          <cell r="A20">
            <v>35913</v>
          </cell>
          <cell r="B20">
            <v>23.17</v>
          </cell>
          <cell r="C20">
            <v>11593.563806307633</v>
          </cell>
          <cell r="D20">
            <v>1.1440999999999999</v>
          </cell>
          <cell r="E20">
            <v>1.1449</v>
          </cell>
        </row>
        <row r="21">
          <cell r="A21">
            <v>35914</v>
          </cell>
          <cell r="B21">
            <v>23.09</v>
          </cell>
          <cell r="C21">
            <v>11603.125334169659</v>
          </cell>
          <cell r="D21">
            <v>1.1445000000000001</v>
          </cell>
          <cell r="E21">
            <v>1.1453</v>
          </cell>
        </row>
        <row r="22">
          <cell r="A22">
            <v>35915</v>
          </cell>
          <cell r="B22">
            <v>22.83</v>
          </cell>
          <cell r="C22">
            <v>11612.597307004902</v>
          </cell>
          <cell r="D22">
            <v>1.1435</v>
          </cell>
          <cell r="E22">
            <v>1.1443000000000001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 CDI "/>
      <sheetName val="Ações"/>
      <sheetName val="Sheet1"/>
    </sheetNames>
    <sheetDataSet>
      <sheetData sheetId="0" refreshError="1"/>
      <sheetData sheetId="1" refreshError="1"/>
      <sheetData sheetId="2" refreshError="1">
        <row r="1">
          <cell r="A1">
            <v>35826</v>
          </cell>
          <cell r="B1">
            <v>1</v>
          </cell>
          <cell r="D1">
            <v>100000</v>
          </cell>
        </row>
        <row r="2">
          <cell r="A2">
            <v>35828</v>
          </cell>
          <cell r="B2">
            <v>1.0007740987653899</v>
          </cell>
          <cell r="D2">
            <v>99922.65</v>
          </cell>
          <cell r="E2">
            <v>2.3222963000000001</v>
          </cell>
          <cell r="F2">
            <v>14.945035389999999</v>
          </cell>
        </row>
        <row r="3">
          <cell r="A3">
            <v>35829</v>
          </cell>
          <cell r="B3">
            <v>1.0019628303463799</v>
          </cell>
          <cell r="D3">
            <v>99804.1</v>
          </cell>
          <cell r="E3">
            <v>2.9428021700000002</v>
          </cell>
          <cell r="F3">
            <v>26.529940939999999</v>
          </cell>
        </row>
        <row r="4">
          <cell r="A4">
            <v>35830</v>
          </cell>
          <cell r="B4">
            <v>1.0031529739171301</v>
          </cell>
          <cell r="D4">
            <v>99685.69</v>
          </cell>
          <cell r="E4">
            <v>3.1496660599999999</v>
          </cell>
          <cell r="F4">
            <v>32.753154250000001</v>
          </cell>
        </row>
        <row r="5">
          <cell r="A5">
            <v>35831</v>
          </cell>
          <cell r="B5">
            <v>1.0043445311548</v>
          </cell>
          <cell r="D5">
            <v>99567.43</v>
          </cell>
          <cell r="E5">
            <v>3.2531032</v>
          </cell>
          <cell r="F5">
            <v>36.633053750000002</v>
          </cell>
        </row>
        <row r="6">
          <cell r="A6">
            <v>35832</v>
          </cell>
          <cell r="B6">
            <v>1.0055375037385801</v>
          </cell>
          <cell r="D6">
            <v>99449.3</v>
          </cell>
          <cell r="E6">
            <v>3.3151673000000002</v>
          </cell>
          <cell r="F6">
            <v>39.282448340000002</v>
          </cell>
        </row>
        <row r="7">
          <cell r="A7">
            <v>35835</v>
          </cell>
          <cell r="B7">
            <v>1.0067318933496201</v>
          </cell>
          <cell r="D7">
            <v>99331.31</v>
          </cell>
          <cell r="E7">
            <v>3.3565440999999998</v>
          </cell>
          <cell r="F7">
            <v>30.783541230000001</v>
          </cell>
        </row>
        <row r="8">
          <cell r="A8">
            <v>35836</v>
          </cell>
          <cell r="B8">
            <v>1.0079277016710899</v>
          </cell>
          <cell r="D8">
            <v>99213.47</v>
          </cell>
          <cell r="E8">
            <v>3.38609932</v>
          </cell>
          <cell r="F8">
            <v>32.87942228</v>
          </cell>
        </row>
        <row r="9">
          <cell r="A9">
            <v>35837</v>
          </cell>
          <cell r="B9">
            <v>1.00912493038816</v>
          </cell>
          <cell r="D9">
            <v>99095.76</v>
          </cell>
          <cell r="E9">
            <v>3.40826574</v>
          </cell>
          <cell r="F9">
            <v>34.619191630000003</v>
          </cell>
        </row>
        <row r="10">
          <cell r="A10">
            <v>35838</v>
          </cell>
          <cell r="B10">
            <v>1.0103235811879701</v>
          </cell>
          <cell r="D10">
            <v>98978.19</v>
          </cell>
          <cell r="E10">
            <v>3.4255065400000002</v>
          </cell>
          <cell r="F10">
            <v>36.086388650000004</v>
          </cell>
        </row>
        <row r="11">
          <cell r="A11">
            <v>35839</v>
          </cell>
          <cell r="B11">
            <v>1.0115236557597</v>
          </cell>
          <cell r="D11">
            <v>98860.76</v>
          </cell>
          <cell r="E11">
            <v>3.4392992599999999</v>
          </cell>
          <cell r="F11">
            <v>37.340346359999998</v>
          </cell>
        </row>
        <row r="12">
          <cell r="A12">
            <v>35842</v>
          </cell>
          <cell r="B12">
            <v>1.01272515579453</v>
          </cell>
          <cell r="D12">
            <v>98743.47</v>
          </cell>
          <cell r="E12">
            <v>3.4505842900000001</v>
          </cell>
          <cell r="F12">
            <v>32.911008039999999</v>
          </cell>
        </row>
        <row r="13">
          <cell r="A13">
            <v>35843</v>
          </cell>
          <cell r="B13">
            <v>1.0139280829856401</v>
          </cell>
          <cell r="D13">
            <v>98626.32</v>
          </cell>
          <cell r="E13">
            <v>3.4599884699999999</v>
          </cell>
          <cell r="F13">
            <v>34.032547549999997</v>
          </cell>
        </row>
        <row r="14">
          <cell r="A14">
            <v>35844</v>
          </cell>
          <cell r="B14">
            <v>1.0151324390282099</v>
          </cell>
          <cell r="D14">
            <v>98509.31</v>
          </cell>
          <cell r="E14">
            <v>3.4679459000000001</v>
          </cell>
          <cell r="F14">
            <v>35.037416819999997</v>
          </cell>
        </row>
        <row r="15">
          <cell r="A15">
            <v>35845</v>
          </cell>
          <cell r="B15">
            <v>1.01633822561946</v>
          </cell>
          <cell r="D15">
            <v>98392.44</v>
          </cell>
          <cell r="E15">
            <v>3.4747665799999998</v>
          </cell>
          <cell r="F15">
            <v>35.942893730000002</v>
          </cell>
        </row>
        <row r="16">
          <cell r="A16">
            <v>35846</v>
          </cell>
          <cell r="B16">
            <v>1.0175454444586101</v>
          </cell>
          <cell r="D16">
            <v>98275.71</v>
          </cell>
          <cell r="E16">
            <v>3.4806778500000002</v>
          </cell>
          <cell r="F16">
            <v>36.763012140000001</v>
          </cell>
        </row>
        <row r="17">
          <cell r="A17">
            <v>35851</v>
          </cell>
          <cell r="B17">
            <v>1.01875409724691</v>
          </cell>
          <cell r="D17">
            <v>98159.11</v>
          </cell>
          <cell r="E17">
            <v>3.4858500100000001</v>
          </cell>
          <cell r="F17">
            <v>30.676923670000001</v>
          </cell>
        </row>
        <row r="18">
          <cell r="A18">
            <v>35852</v>
          </cell>
          <cell r="B18">
            <v>1.0199641856876001</v>
          </cell>
          <cell r="D18">
            <v>98042.66</v>
          </cell>
          <cell r="E18">
            <v>3.4904138699999998</v>
          </cell>
          <cell r="F18">
            <v>31.482562949999998</v>
          </cell>
        </row>
        <row r="19">
          <cell r="A19">
            <v>35853</v>
          </cell>
          <cell r="B19">
            <v>1.0211757114859801</v>
          </cell>
          <cell r="D19">
            <v>97926.34</v>
          </cell>
          <cell r="E19">
            <v>3.4944706399999999</v>
          </cell>
          <cell r="F19">
            <v>32.232949589999997</v>
          </cell>
        </row>
        <row r="20">
          <cell r="A20">
            <v>35856</v>
          </cell>
          <cell r="B20">
            <v>1.0223886761865999</v>
          </cell>
          <cell r="D20">
            <v>97810.16</v>
          </cell>
          <cell r="E20">
            <v>3.4981003500000001</v>
          </cell>
          <cell r="F20">
            <v>30.434467040000001</v>
          </cell>
        </row>
        <row r="21">
          <cell r="A21">
            <v>35857</v>
          </cell>
          <cell r="B21">
            <v>1.02359678727899</v>
          </cell>
          <cell r="D21">
            <v>97694.720000000001</v>
          </cell>
          <cell r="E21">
            <v>3.5004436499999998</v>
          </cell>
          <cell r="F21">
            <v>31.10706738</v>
          </cell>
        </row>
        <row r="22">
          <cell r="A22">
            <v>35858</v>
          </cell>
          <cell r="B22">
            <v>1.0248063259423701</v>
          </cell>
          <cell r="D22">
            <v>97579.41</v>
          </cell>
          <cell r="E22">
            <v>3.5025637700000001</v>
          </cell>
          <cell r="F22">
            <v>31.740777619999999</v>
          </cell>
        </row>
        <row r="23">
          <cell r="A23">
            <v>35859</v>
          </cell>
          <cell r="B23">
            <v>1.02601729386364</v>
          </cell>
          <cell r="D23">
            <v>97464.24</v>
          </cell>
          <cell r="E23">
            <v>3.50449118</v>
          </cell>
          <cell r="F23">
            <v>32.338872500000001</v>
          </cell>
        </row>
        <row r="24">
          <cell r="A24">
            <v>35860</v>
          </cell>
          <cell r="B24">
            <v>1.02722969273167</v>
          </cell>
          <cell r="D24">
            <v>97349.21</v>
          </cell>
          <cell r="E24">
            <v>3.5062509199999998</v>
          </cell>
          <cell r="F24">
            <v>32.904263559999997</v>
          </cell>
        </row>
        <row r="25">
          <cell r="A25">
            <v>35863</v>
          </cell>
          <cell r="B25">
            <v>1.02844352423737</v>
          </cell>
          <cell r="D25">
            <v>97234.31</v>
          </cell>
          <cell r="E25">
            <v>3.5078640800000001</v>
          </cell>
          <cell r="F25">
            <v>31.374920209999999</v>
          </cell>
        </row>
        <row r="26">
          <cell r="A26">
            <v>35864</v>
          </cell>
          <cell r="B26">
            <v>1.0296587900736101</v>
          </cell>
          <cell r="D26">
            <v>97119.55</v>
          </cell>
          <cell r="E26">
            <v>3.5093479799999998</v>
          </cell>
          <cell r="F26">
            <v>31.902374640000001</v>
          </cell>
        </row>
        <row r="27">
          <cell r="A27">
            <v>35865</v>
          </cell>
          <cell r="B27">
            <v>1.03087549193529</v>
          </cell>
          <cell r="D27">
            <v>97004.93</v>
          </cell>
          <cell r="E27">
            <v>3.51071811</v>
          </cell>
          <cell r="F27">
            <v>32.404736219999997</v>
          </cell>
        </row>
        <row r="28">
          <cell r="A28">
            <v>35866</v>
          </cell>
          <cell r="B28">
            <v>1.0320936315192699</v>
          </cell>
          <cell r="D28">
            <v>96890.43</v>
          </cell>
          <cell r="E28">
            <v>3.5119864500000002</v>
          </cell>
          <cell r="F28">
            <v>32.883752729999998</v>
          </cell>
        </row>
        <row r="29">
          <cell r="A29">
            <v>35867</v>
          </cell>
          <cell r="B29">
            <v>1.03331321052447</v>
          </cell>
          <cell r="D29">
            <v>96776.08</v>
          </cell>
          <cell r="E29">
            <v>3.5131644199999998</v>
          </cell>
          <cell r="F29">
            <v>33.341011379999998</v>
          </cell>
        </row>
        <row r="30">
          <cell r="A30">
            <v>35870</v>
          </cell>
          <cell r="B30">
            <v>1.03453423065177</v>
          </cell>
          <cell r="D30">
            <v>96661.86</v>
          </cell>
          <cell r="E30">
            <v>3.5142608599999998</v>
          </cell>
          <cell r="F30">
            <v>32.020022779999998</v>
          </cell>
        </row>
        <row r="31">
          <cell r="A31">
            <v>35871</v>
          </cell>
          <cell r="B31">
            <v>1.0357566936040901</v>
          </cell>
          <cell r="D31">
            <v>96547.77</v>
          </cell>
          <cell r="E31">
            <v>3.5152845699999999</v>
          </cell>
          <cell r="F31">
            <v>32.453057829999999</v>
          </cell>
        </row>
        <row r="32">
          <cell r="A32">
            <v>35872</v>
          </cell>
          <cell r="B32">
            <v>1.03698060108635</v>
          </cell>
          <cell r="D32">
            <v>96433.82</v>
          </cell>
          <cell r="E32">
            <v>3.5162417499999998</v>
          </cell>
          <cell r="F32">
            <v>32.868593760000003</v>
          </cell>
        </row>
        <row r="33">
          <cell r="A33">
            <v>35873</v>
          </cell>
          <cell r="B33">
            <v>1.03820595480549</v>
          </cell>
          <cell r="D33">
            <v>96320</v>
          </cell>
          <cell r="E33">
            <v>3.5171394899999999</v>
          </cell>
          <cell r="F33">
            <v>33.267668659999998</v>
          </cell>
        </row>
        <row r="34">
          <cell r="A34">
            <v>35874</v>
          </cell>
          <cell r="B34">
            <v>1.03943275647046</v>
          </cell>
          <cell r="D34">
            <v>96206.32</v>
          </cell>
          <cell r="E34">
            <v>3.5179828199999998</v>
          </cell>
          <cell r="F34">
            <v>33.651239949999997</v>
          </cell>
        </row>
        <row r="35">
          <cell r="A35">
            <v>35877</v>
          </cell>
          <cell r="B35">
            <v>1.04066100779222</v>
          </cell>
          <cell r="D35">
            <v>96092.77</v>
          </cell>
          <cell r="E35">
            <v>3.5187763599999999</v>
          </cell>
          <cell r="F35">
            <v>32.490021630000001</v>
          </cell>
        </row>
        <row r="36">
          <cell r="A36">
            <v>35878</v>
          </cell>
          <cell r="B36">
            <v>1.04189071048379</v>
          </cell>
          <cell r="D36">
            <v>95979.36</v>
          </cell>
          <cell r="E36">
            <v>3.5195246400000002</v>
          </cell>
          <cell r="F36">
            <v>32.85693483</v>
          </cell>
        </row>
        <row r="37">
          <cell r="A37">
            <v>35879</v>
          </cell>
          <cell r="B37">
            <v>1.04312186626017</v>
          </cell>
          <cell r="D37">
            <v>95866.08</v>
          </cell>
          <cell r="E37">
            <v>3.52023135</v>
          </cell>
          <cell r="F37">
            <v>33.210959760000001</v>
          </cell>
        </row>
        <row r="38">
          <cell r="A38">
            <v>35880</v>
          </cell>
          <cell r="B38">
            <v>1.0443544768384201</v>
          </cell>
          <cell r="D38">
            <v>95752.93</v>
          </cell>
          <cell r="E38">
            <v>3.5208999200000002</v>
          </cell>
          <cell r="F38">
            <v>33.55276448</v>
          </cell>
        </row>
        <row r="39">
          <cell r="A39">
            <v>35881</v>
          </cell>
          <cell r="B39">
            <v>1.0455885439376</v>
          </cell>
          <cell r="D39">
            <v>95639.92</v>
          </cell>
          <cell r="E39">
            <v>3.52153318</v>
          </cell>
          <cell r="F39">
            <v>33.882971140000002</v>
          </cell>
        </row>
        <row r="40">
          <cell r="A40">
            <v>35884</v>
          </cell>
          <cell r="B40">
            <v>1.04682406927883</v>
          </cell>
          <cell r="D40">
            <v>95527.039999999994</v>
          </cell>
          <cell r="E40">
            <v>3.52213405</v>
          </cell>
          <cell r="F40">
            <v>32.847688589999997</v>
          </cell>
        </row>
        <row r="41">
          <cell r="A41">
            <v>35885</v>
          </cell>
          <cell r="B41">
            <v>1.04806105458523</v>
          </cell>
          <cell r="D41">
            <v>95414.29</v>
          </cell>
          <cell r="E41">
            <v>3.5227048600000002</v>
          </cell>
          <cell r="F41">
            <v>33.165803390000001</v>
          </cell>
        </row>
        <row r="42">
          <cell r="A42">
            <v>35886</v>
          </cell>
          <cell r="B42">
            <v>1.04929950076953</v>
          </cell>
          <cell r="D42">
            <v>95301.68</v>
          </cell>
          <cell r="E42">
            <v>3.5232475700000001</v>
          </cell>
          <cell r="F42">
            <v>33.474037389999999</v>
          </cell>
        </row>
        <row r="43">
          <cell r="A43">
            <v>35887</v>
          </cell>
          <cell r="B43">
            <v>1.0505755043132099</v>
          </cell>
          <cell r="D43">
            <v>95185.919999999998</v>
          </cell>
          <cell r="E43">
            <v>3.5262217699999998</v>
          </cell>
          <cell r="F43">
            <v>33.799972580000002</v>
          </cell>
        </row>
        <row r="44">
          <cell r="A44">
            <v>35888</v>
          </cell>
          <cell r="B44">
            <v>1.0518530595445199</v>
          </cell>
          <cell r="D44">
            <v>95070.31</v>
          </cell>
          <cell r="E44">
            <v>3.5290573699999999</v>
          </cell>
          <cell r="F44">
            <v>34.116151260000002</v>
          </cell>
        </row>
        <row r="45">
          <cell r="A45">
            <v>35891</v>
          </cell>
          <cell r="B45">
            <v>1.05313216835037</v>
          </cell>
          <cell r="D45">
            <v>94954.84</v>
          </cell>
          <cell r="E45">
            <v>3.53176427</v>
          </cell>
          <cell r="F45">
            <v>33.205010799999997</v>
          </cell>
        </row>
        <row r="46">
          <cell r="A46">
            <v>35892</v>
          </cell>
          <cell r="B46">
            <v>1.05441283262001</v>
          </cell>
          <cell r="D46">
            <v>94839.51</v>
          </cell>
          <cell r="E46">
            <v>3.5343507399999998</v>
          </cell>
          <cell r="F46">
            <v>33.509698870000001</v>
          </cell>
        </row>
        <row r="47">
          <cell r="A47">
            <v>35893</v>
          </cell>
          <cell r="B47">
            <v>1.0556950542449499</v>
          </cell>
          <cell r="D47">
            <v>94724.32</v>
          </cell>
          <cell r="E47">
            <v>3.5368247500000001</v>
          </cell>
          <cell r="F47">
            <v>33.805956780000002</v>
          </cell>
        </row>
        <row r="48">
          <cell r="A48">
            <v>35898</v>
          </cell>
          <cell r="B48">
            <v>1.0569788351190299</v>
          </cell>
          <cell r="D48">
            <v>94609.27</v>
          </cell>
          <cell r="E48">
            <v>3.5391933299999998</v>
          </cell>
          <cell r="F48">
            <v>31.926322219999999</v>
          </cell>
        </row>
        <row r="49">
          <cell r="A49">
            <v>35899</v>
          </cell>
          <cell r="B49">
            <v>1.0582641771383701</v>
          </cell>
          <cell r="D49">
            <v>94494.36</v>
          </cell>
          <cell r="E49">
            <v>3.5414636100000001</v>
          </cell>
          <cell r="F49">
            <v>32.216587509999997</v>
          </cell>
        </row>
        <row r="50">
          <cell r="A50">
            <v>35900</v>
          </cell>
          <cell r="B50">
            <v>1.05955108220141</v>
          </cell>
          <cell r="D50">
            <v>94379.59</v>
          </cell>
          <cell r="E50">
            <v>3.5436408400000001</v>
          </cell>
          <cell r="F50">
            <v>32.499623659999997</v>
          </cell>
        </row>
        <row r="51">
          <cell r="A51">
            <v>35901</v>
          </cell>
          <cell r="B51">
            <v>1.06083955220889</v>
          </cell>
          <cell r="D51">
            <v>94264.960000000006</v>
          </cell>
          <cell r="E51">
            <v>3.54573114</v>
          </cell>
          <cell r="F51">
            <v>32.775694549999997</v>
          </cell>
        </row>
        <row r="52">
          <cell r="A52">
            <v>35902</v>
          </cell>
          <cell r="B52">
            <v>1.06212958906386</v>
          </cell>
          <cell r="D52">
            <v>94150.47</v>
          </cell>
          <cell r="E52">
            <v>3.5477396899999998</v>
          </cell>
          <cell r="F52">
            <v>33.045050269999997</v>
          </cell>
        </row>
        <row r="53">
          <cell r="A53">
            <v>35905</v>
          </cell>
          <cell r="B53">
            <v>1.0634211946717</v>
          </cell>
          <cell r="D53">
            <v>94036.12</v>
          </cell>
          <cell r="E53">
            <v>3.54967079</v>
          </cell>
          <cell r="F53">
            <v>32.341207099999998</v>
          </cell>
        </row>
        <row r="54">
          <cell r="A54">
            <v>35907</v>
          </cell>
          <cell r="B54">
            <v>1.0647143709400899</v>
          </cell>
          <cell r="D54">
            <v>93921.9</v>
          </cell>
          <cell r="E54">
            <v>3.5515289399999999</v>
          </cell>
          <cell r="F54">
            <v>32.140539859999997</v>
          </cell>
        </row>
        <row r="55">
          <cell r="A55">
            <v>35908</v>
          </cell>
          <cell r="B55">
            <v>1.06600911977904</v>
          </cell>
          <cell r="D55">
            <v>93807.83</v>
          </cell>
          <cell r="E55">
            <v>3.5533183099999999</v>
          </cell>
          <cell r="F55">
            <v>32.396716099999999</v>
          </cell>
        </row>
        <row r="56">
          <cell r="A56">
            <v>35909</v>
          </cell>
          <cell r="B56">
            <v>1.0673054431008799</v>
          </cell>
          <cell r="D56">
            <v>93693.89</v>
          </cell>
          <cell r="E56">
            <v>3.5550425099999998</v>
          </cell>
          <cell r="F56">
            <v>32.647198349999996</v>
          </cell>
        </row>
        <row r="57">
          <cell r="A57">
            <v>35912</v>
          </cell>
          <cell r="B57">
            <v>1.0686033428202499</v>
          </cell>
          <cell r="D57">
            <v>93580.09</v>
          </cell>
          <cell r="E57">
            <v>3.5567055399999998</v>
          </cell>
          <cell r="F57">
            <v>32.016231339999997</v>
          </cell>
        </row>
        <row r="58">
          <cell r="A58">
            <v>35913</v>
          </cell>
          <cell r="B58">
            <v>1.0699028208541499</v>
          </cell>
          <cell r="D58">
            <v>93466.43</v>
          </cell>
          <cell r="E58">
            <v>3.5583098199999998</v>
          </cell>
          <cell r="F58">
            <v>32.258873569999999</v>
          </cell>
        </row>
        <row r="59">
          <cell r="A59">
            <v>35914</v>
          </cell>
          <cell r="B59">
            <v>1.0712038791218901</v>
          </cell>
          <cell r="D59">
            <v>93352.91</v>
          </cell>
          <cell r="E59">
            <v>3.5598588699999998</v>
          </cell>
          <cell r="F59">
            <v>32.496434970000003</v>
          </cell>
        </row>
        <row r="60">
          <cell r="A60">
            <v>35915</v>
          </cell>
          <cell r="B60">
            <v>1.07250651954511</v>
          </cell>
          <cell r="D60">
            <v>93239.53</v>
          </cell>
          <cell r="E60">
            <v>3.5613554600000001</v>
          </cell>
          <cell r="F60">
            <v>32.729070350000001</v>
          </cell>
        </row>
        <row r="61">
          <cell r="A61">
            <v>35919</v>
          </cell>
          <cell r="B61">
            <v>1.07381074386306</v>
          </cell>
          <cell r="D61">
            <v>93126.28</v>
          </cell>
          <cell r="E61">
            <v>3.5628023299999998</v>
          </cell>
          <cell r="F61">
            <v>31.7408009</v>
          </cell>
        </row>
        <row r="62">
          <cell r="A62">
            <v>35920</v>
          </cell>
          <cell r="B62">
            <v>1.07509640250504</v>
          </cell>
          <cell r="D62">
            <v>93014.91</v>
          </cell>
          <cell r="E62">
            <v>3.5632782700000001</v>
          </cell>
          <cell r="F62">
            <v>31.9583525</v>
          </cell>
        </row>
        <row r="63">
          <cell r="A63">
            <v>35921</v>
          </cell>
          <cell r="B63">
            <v>1.0763836004481999</v>
          </cell>
          <cell r="D63">
            <v>92903.679999999993</v>
          </cell>
          <cell r="E63">
            <v>3.5637393199999998</v>
          </cell>
          <cell r="F63">
            <v>32.171671449999998</v>
          </cell>
        </row>
        <row r="64">
          <cell r="A64">
            <v>35922</v>
          </cell>
          <cell r="B64">
            <v>1.0776723395355201</v>
          </cell>
          <cell r="D64">
            <v>92792.58</v>
          </cell>
          <cell r="E64">
            <v>3.5641859600000001</v>
          </cell>
          <cell r="F64">
            <v>32.380878889999998</v>
          </cell>
        </row>
        <row r="65">
          <cell r="A65">
            <v>35923</v>
          </cell>
          <cell r="B65">
            <v>1.0789626216121899</v>
          </cell>
          <cell r="D65">
            <v>92681.62</v>
          </cell>
          <cell r="E65">
            <v>3.5646181399999999</v>
          </cell>
          <cell r="F65">
            <v>32.586094410000001</v>
          </cell>
        </row>
        <row r="66">
          <cell r="A66">
            <v>35926</v>
          </cell>
          <cell r="B66">
            <v>1.08025444852561</v>
          </cell>
          <cell r="D66">
            <v>92570.78</v>
          </cell>
          <cell r="E66">
            <v>3.5650372199999998</v>
          </cell>
          <cell r="F66">
            <v>32.036445739999998</v>
          </cell>
        </row>
        <row r="67">
          <cell r="A67">
            <v>35927</v>
          </cell>
          <cell r="B67">
            <v>1.0815478221254</v>
          </cell>
          <cell r="D67">
            <v>92460.08</v>
          </cell>
          <cell r="E67">
            <v>3.5654436999999999</v>
          </cell>
          <cell r="F67">
            <v>32.236426000000002</v>
          </cell>
        </row>
        <row r="68">
          <cell r="A68">
            <v>35928</v>
          </cell>
          <cell r="B68">
            <v>1.0828427442633799</v>
          </cell>
          <cell r="D68">
            <v>92349.51</v>
          </cell>
          <cell r="E68">
            <v>3.56583775</v>
          </cell>
          <cell r="F68">
            <v>32.432780690000001</v>
          </cell>
        </row>
        <row r="69">
          <cell r="A69">
            <v>35929</v>
          </cell>
          <cell r="B69">
            <v>1.0841392167935999</v>
          </cell>
          <cell r="D69">
            <v>92239.08</v>
          </cell>
          <cell r="E69">
            <v>3.5662205</v>
          </cell>
          <cell r="F69">
            <v>32.625603320000003</v>
          </cell>
        </row>
        <row r="70">
          <cell r="A70">
            <v>35930</v>
          </cell>
          <cell r="B70">
            <v>1.0854372415723099</v>
          </cell>
          <cell r="D70">
            <v>92128.77</v>
          </cell>
          <cell r="E70">
            <v>3.5665921100000002</v>
          </cell>
          <cell r="F70">
            <v>32.814993340000001</v>
          </cell>
        </row>
        <row r="71">
          <cell r="A71">
            <v>35933</v>
          </cell>
          <cell r="B71">
            <v>1.0867368204579999</v>
          </cell>
          <cell r="D71">
            <v>92018.6</v>
          </cell>
          <cell r="E71">
            <v>3.5669530100000002</v>
          </cell>
          <cell r="F71">
            <v>32.293947809999999</v>
          </cell>
        </row>
        <row r="72">
          <cell r="A72">
            <v>35934</v>
          </cell>
          <cell r="B72">
            <v>1.0880379553113799</v>
          </cell>
          <cell r="D72">
            <v>91908.56</v>
          </cell>
          <cell r="E72">
            <v>3.5673037000000001</v>
          </cell>
          <cell r="F72">
            <v>32.478931250000002</v>
          </cell>
        </row>
        <row r="73">
          <cell r="A73">
            <v>35935</v>
          </cell>
          <cell r="B73">
            <v>1.0893406479954</v>
          </cell>
          <cell r="D73">
            <v>91798.65</v>
          </cell>
          <cell r="E73">
            <v>3.5676448199999999</v>
          </cell>
          <cell r="F73">
            <v>32.660773399999997</v>
          </cell>
        </row>
        <row r="74">
          <cell r="A74">
            <v>35936</v>
          </cell>
          <cell r="B74">
            <v>1.0906449003752099</v>
          </cell>
          <cell r="D74">
            <v>91688.87</v>
          </cell>
          <cell r="E74">
            <v>3.5679764600000001</v>
          </cell>
          <cell r="F74">
            <v>32.839551870000001</v>
          </cell>
        </row>
        <row r="75">
          <cell r="A75">
            <v>35937</v>
          </cell>
          <cell r="B75">
            <v>1.0919507143182301</v>
          </cell>
          <cell r="D75">
            <v>91579.22</v>
          </cell>
          <cell r="E75">
            <v>3.5682993000000001</v>
          </cell>
          <cell r="F75">
            <v>33.015343340000001</v>
          </cell>
        </row>
        <row r="76">
          <cell r="A76">
            <v>35940</v>
          </cell>
          <cell r="B76">
            <v>1.0932580916940799</v>
          </cell>
          <cell r="D76">
            <v>91469.71</v>
          </cell>
          <cell r="E76">
            <v>3.5686134200000001</v>
          </cell>
          <cell r="F76">
            <v>32.520240780000002</v>
          </cell>
        </row>
        <row r="77">
          <cell r="A77">
            <v>35941</v>
          </cell>
          <cell r="B77">
            <v>1.0945670343746601</v>
          </cell>
          <cell r="D77">
            <v>91360.33</v>
          </cell>
          <cell r="E77">
            <v>3.5689192099999998</v>
          </cell>
          <cell r="F77">
            <v>32.692281209999997</v>
          </cell>
        </row>
        <row r="78">
          <cell r="A78">
            <v>35942</v>
          </cell>
          <cell r="B78">
            <v>1.09587754423406</v>
          </cell>
          <cell r="D78">
            <v>91251.07</v>
          </cell>
          <cell r="E78">
            <v>3.56921709</v>
          </cell>
          <cell r="F78">
            <v>32.861576489999997</v>
          </cell>
        </row>
        <row r="79">
          <cell r="A79">
            <v>35943</v>
          </cell>
          <cell r="B79">
            <v>1.09718962314866</v>
          </cell>
          <cell r="D79">
            <v>91141.95</v>
          </cell>
          <cell r="E79">
            <v>3.5695074099999999</v>
          </cell>
          <cell r="F79">
            <v>33.02818585</v>
          </cell>
        </row>
        <row r="80">
          <cell r="A80">
            <v>35944</v>
          </cell>
          <cell r="B80">
            <v>1.0985032729970701</v>
          </cell>
          <cell r="D80">
            <v>91032.960000000006</v>
          </cell>
          <cell r="E80">
            <v>3.5697903700000002</v>
          </cell>
          <cell r="F80">
            <v>33.192175910000003</v>
          </cell>
        </row>
        <row r="81">
          <cell r="A81">
            <v>35947</v>
          </cell>
          <cell r="B81">
            <v>1.09981849566013</v>
          </cell>
          <cell r="D81">
            <v>90924.09</v>
          </cell>
          <cell r="E81">
            <v>3.57006618</v>
          </cell>
          <cell r="F81">
            <v>32.720671039999999</v>
          </cell>
        </row>
        <row r="82">
          <cell r="A82">
            <v>35948</v>
          </cell>
          <cell r="B82">
            <v>1.1011352930209699</v>
          </cell>
          <cell r="D82">
            <v>90815.360000000001</v>
          </cell>
          <cell r="E82">
            <v>3.5703351900000002</v>
          </cell>
          <cell r="F82">
            <v>32.881435740000001</v>
          </cell>
        </row>
        <row r="83">
          <cell r="A83">
            <v>35949</v>
          </cell>
          <cell r="B83">
            <v>1.1024536669649301</v>
          </cell>
          <cell r="D83">
            <v>90706.76</v>
          </cell>
          <cell r="E83">
            <v>3.5705975099999998</v>
          </cell>
          <cell r="F83">
            <v>33.039775839999997</v>
          </cell>
        </row>
        <row r="84">
          <cell r="A84">
            <v>35950</v>
          </cell>
          <cell r="B84">
            <v>1.1037736193796499</v>
          </cell>
          <cell r="D84">
            <v>90598.29</v>
          </cell>
          <cell r="E84">
            <v>3.57085366</v>
          </cell>
          <cell r="F84">
            <v>33.19574635</v>
          </cell>
        </row>
        <row r="85">
          <cell r="A85">
            <v>35951</v>
          </cell>
          <cell r="B85">
            <v>1.1050951521550101</v>
          </cell>
          <cell r="D85">
            <v>90489.95</v>
          </cell>
          <cell r="E85">
            <v>3.5711039100000002</v>
          </cell>
          <cell r="F85">
            <v>33.349399820000002</v>
          </cell>
        </row>
        <row r="86">
          <cell r="A86">
            <v>35954</v>
          </cell>
          <cell r="B86">
            <v>1.10641826718314</v>
          </cell>
          <cell r="D86">
            <v>90381.73</v>
          </cell>
          <cell r="E86">
            <v>3.5713480799999999</v>
          </cell>
          <cell r="F86">
            <v>32.899435599999997</v>
          </cell>
        </row>
        <row r="87">
          <cell r="A87">
            <v>35955</v>
          </cell>
          <cell r="B87">
            <v>1.1077429663584599</v>
          </cell>
          <cell r="D87">
            <v>90273.65</v>
          </cell>
          <cell r="E87">
            <v>3.5715864900000001</v>
          </cell>
          <cell r="F87">
            <v>33.05028609</v>
          </cell>
        </row>
        <row r="88">
          <cell r="A88">
            <v>35956</v>
          </cell>
          <cell r="B88">
            <v>1.1090692515776499</v>
          </cell>
          <cell r="D88">
            <v>90165.7</v>
          </cell>
          <cell r="E88">
            <v>3.5718194900000002</v>
          </cell>
          <cell r="F88">
            <v>33.198986810000001</v>
          </cell>
        </row>
        <row r="89">
          <cell r="A89">
            <v>35958</v>
          </cell>
          <cell r="B89">
            <v>1.11039712473965</v>
          </cell>
          <cell r="D89">
            <v>90057.87</v>
          </cell>
          <cell r="E89">
            <v>3.5720473300000002</v>
          </cell>
          <cell r="F89">
            <v>33.055185909999999</v>
          </cell>
        </row>
        <row r="90">
          <cell r="A90">
            <v>35961</v>
          </cell>
          <cell r="B90">
            <v>1.1117265877456901</v>
          </cell>
          <cell r="D90">
            <v>89950.17</v>
          </cell>
          <cell r="E90">
            <v>3.5722698500000001</v>
          </cell>
          <cell r="F90">
            <v>32.635969539999998</v>
          </cell>
        </row>
        <row r="91">
          <cell r="A91">
            <v>35962</v>
          </cell>
          <cell r="B91">
            <v>1.11305764249926</v>
          </cell>
          <cell r="D91">
            <v>89842.61</v>
          </cell>
          <cell r="E91">
            <v>3.57248755</v>
          </cell>
          <cell r="F91">
            <v>32.780704040000003</v>
          </cell>
        </row>
        <row r="92">
          <cell r="A92">
            <v>35963</v>
          </cell>
          <cell r="B92">
            <v>1.1143902909061301</v>
          </cell>
          <cell r="D92">
            <v>89735.17</v>
          </cell>
          <cell r="E92">
            <v>3.5727004199999999</v>
          </cell>
          <cell r="F92">
            <v>32.92348483</v>
          </cell>
        </row>
        <row r="93">
          <cell r="A93">
            <v>35964</v>
          </cell>
          <cell r="B93">
            <v>1.1157245348743801</v>
          </cell>
          <cell r="D93">
            <v>89627.86</v>
          </cell>
          <cell r="E93">
            <v>3.5729086300000001</v>
          </cell>
          <cell r="F93">
            <v>33.06434488</v>
          </cell>
        </row>
        <row r="94">
          <cell r="A94">
            <v>35965</v>
          </cell>
          <cell r="B94">
            <v>1.1170603763143501</v>
          </cell>
          <cell r="D94">
            <v>89520.68</v>
          </cell>
          <cell r="E94">
            <v>3.5731123199999999</v>
          </cell>
          <cell r="F94">
            <v>33.20332372</v>
          </cell>
        </row>
        <row r="95">
          <cell r="A95">
            <v>35968</v>
          </cell>
          <cell r="B95">
            <v>1.1183978171386499</v>
          </cell>
          <cell r="D95">
            <v>89413.62</v>
          </cell>
          <cell r="E95">
            <v>3.5733116300000001</v>
          </cell>
          <cell r="F95">
            <v>32.801174930000002</v>
          </cell>
        </row>
        <row r="96">
          <cell r="A96">
            <v>35969</v>
          </cell>
          <cell r="B96">
            <v>1.1197368592622201</v>
          </cell>
          <cell r="D96">
            <v>89306.7</v>
          </cell>
          <cell r="E96">
            <v>3.5735071299999999</v>
          </cell>
          <cell r="F96">
            <v>32.937836670000003</v>
          </cell>
        </row>
        <row r="97">
          <cell r="A97">
            <v>35970</v>
          </cell>
          <cell r="B97">
            <v>1.1210775046022701</v>
          </cell>
          <cell r="D97">
            <v>89199.9</v>
          </cell>
          <cell r="E97">
            <v>3.5736982400000001</v>
          </cell>
          <cell r="F97">
            <v>33.072738829999999</v>
          </cell>
        </row>
        <row r="98">
          <cell r="A98">
            <v>35971</v>
          </cell>
          <cell r="B98">
            <v>1.1224197550782999</v>
          </cell>
          <cell r="D98">
            <v>89093.23</v>
          </cell>
          <cell r="E98">
            <v>3.5738852400000001</v>
          </cell>
          <cell r="F98">
            <v>33.205912859999998</v>
          </cell>
        </row>
        <row r="99">
          <cell r="A99">
            <v>35972</v>
          </cell>
          <cell r="B99">
            <v>1.12376361261213</v>
          </cell>
          <cell r="D99">
            <v>88986.69</v>
          </cell>
          <cell r="E99">
            <v>3.5740686699999999</v>
          </cell>
          <cell r="F99">
            <v>33.33739448</v>
          </cell>
        </row>
        <row r="100">
          <cell r="A100">
            <v>35975</v>
          </cell>
          <cell r="B100">
            <v>1.12510907912786</v>
          </cell>
          <cell r="D100">
            <v>88880.27</v>
          </cell>
          <cell r="E100">
            <v>3.5742484299999999</v>
          </cell>
          <cell r="F100">
            <v>32.951035259999998</v>
          </cell>
        </row>
        <row r="101">
          <cell r="A101">
            <v>35976</v>
          </cell>
          <cell r="B101">
            <v>1.1264561565519</v>
          </cell>
          <cell r="D101">
            <v>88773.98</v>
          </cell>
          <cell r="E101">
            <v>3.57442445</v>
          </cell>
          <cell r="F101">
            <v>33.080464499999998</v>
          </cell>
        </row>
        <row r="102">
          <cell r="A102">
            <v>35977</v>
          </cell>
          <cell r="B102">
            <v>1.12780484681297</v>
          </cell>
          <cell r="D102">
            <v>88667.82</v>
          </cell>
          <cell r="E102">
            <v>3.5745970800000002</v>
          </cell>
          <cell r="F102">
            <v>33.208299840000002</v>
          </cell>
        </row>
        <row r="103">
          <cell r="A103">
            <v>35978</v>
          </cell>
          <cell r="B103">
            <v>1.1291551518420999</v>
          </cell>
          <cell r="D103">
            <v>88561.79</v>
          </cell>
          <cell r="E103">
            <v>3.57476649</v>
          </cell>
          <cell r="F103">
            <v>33.334576669999997</v>
          </cell>
        </row>
        <row r="104">
          <cell r="A104">
            <v>35979</v>
          </cell>
          <cell r="B104">
            <v>1.1305070735726199</v>
          </cell>
          <cell r="D104">
            <v>88455.88</v>
          </cell>
          <cell r="E104">
            <v>3.5749323400000002</v>
          </cell>
          <cell r="F104">
            <v>33.45932037</v>
          </cell>
        </row>
        <row r="105">
          <cell r="A105">
            <v>35982</v>
          </cell>
          <cell r="B105">
            <v>1.1318606139402001</v>
          </cell>
          <cell r="D105">
            <v>88350.1</v>
          </cell>
          <cell r="E105">
            <v>3.5750951899999999</v>
          </cell>
          <cell r="F105">
            <v>33.087593069999997</v>
          </cell>
        </row>
        <row r="106">
          <cell r="A106">
            <v>35983</v>
          </cell>
          <cell r="B106">
            <v>1.1332157748828</v>
          </cell>
          <cell r="D106">
            <v>88244.45</v>
          </cell>
          <cell r="E106">
            <v>3.5752548399999999</v>
          </cell>
          <cell r="F106">
            <v>33.2105028</v>
          </cell>
        </row>
        <row r="107">
          <cell r="A107">
            <v>35984</v>
          </cell>
          <cell r="B107">
            <v>1.13457255834071</v>
          </cell>
          <cell r="D107">
            <v>88138.92</v>
          </cell>
          <cell r="E107">
            <v>3.5754113900000002</v>
          </cell>
          <cell r="F107">
            <v>33.331970490000003</v>
          </cell>
        </row>
        <row r="108">
          <cell r="A108">
            <v>35985</v>
          </cell>
          <cell r="B108">
            <v>1.13593096625656</v>
          </cell>
          <cell r="D108">
            <v>88033.52</v>
          </cell>
          <cell r="E108">
            <v>3.5755649300000001</v>
          </cell>
          <cell r="F108">
            <v>33.452016309999998</v>
          </cell>
        </row>
        <row r="109">
          <cell r="A109">
            <v>35986</v>
          </cell>
          <cell r="B109">
            <v>1.1372910005752701</v>
          </cell>
          <cell r="D109">
            <v>87928.24</v>
          </cell>
          <cell r="E109">
            <v>3.5757159399999998</v>
          </cell>
          <cell r="F109">
            <v>33.570670419999999</v>
          </cell>
        </row>
        <row r="110">
          <cell r="A110">
            <v>35989</v>
          </cell>
          <cell r="B110">
            <v>1.1386526632441301</v>
          </cell>
          <cell r="D110">
            <v>87823.09</v>
          </cell>
          <cell r="E110">
            <v>3.5758638500000002</v>
          </cell>
          <cell r="F110">
            <v>33.212543709999998</v>
          </cell>
        </row>
        <row r="111">
          <cell r="A111">
            <v>35990</v>
          </cell>
          <cell r="B111">
            <v>1.1400159562127301</v>
          </cell>
          <cell r="D111">
            <v>87718.07</v>
          </cell>
          <cell r="E111">
            <v>3.57600929</v>
          </cell>
          <cell r="F111">
            <v>33.329556539999999</v>
          </cell>
        </row>
        <row r="112">
          <cell r="A112">
            <v>35991</v>
          </cell>
          <cell r="B112">
            <v>1.141380881433</v>
          </cell>
          <cell r="D112">
            <v>87613.17</v>
          </cell>
          <cell r="E112">
            <v>3.5761522700000001</v>
          </cell>
          <cell r="F112">
            <v>33.445249250000003</v>
          </cell>
        </row>
        <row r="113">
          <cell r="A113">
            <v>35992</v>
          </cell>
          <cell r="B113">
            <v>1.14274744085922</v>
          </cell>
          <cell r="D113">
            <v>87508.4</v>
          </cell>
          <cell r="E113">
            <v>3.5762925800000001</v>
          </cell>
          <cell r="F113">
            <v>33.559645439999997</v>
          </cell>
        </row>
        <row r="114">
          <cell r="A114">
            <v>35993</v>
          </cell>
          <cell r="B114">
            <v>1.1441156364480001</v>
          </cell>
          <cell r="D114">
            <v>87403.75</v>
          </cell>
          <cell r="E114">
            <v>3.5764301600000001</v>
          </cell>
          <cell r="F114">
            <v>33.672766979999999</v>
          </cell>
        </row>
        <row r="115">
          <cell r="A115">
            <v>35996</v>
          </cell>
          <cell r="B115">
            <v>1.1454854701582999</v>
          </cell>
          <cell r="D115">
            <v>87299.23</v>
          </cell>
          <cell r="E115">
            <v>3.5765655299999999</v>
          </cell>
          <cell r="F115">
            <v>33.327313199999999</v>
          </cell>
        </row>
        <row r="116">
          <cell r="A116">
            <v>35997</v>
          </cell>
          <cell r="B116">
            <v>1.14685694395141</v>
          </cell>
          <cell r="D116">
            <v>87194.83</v>
          </cell>
          <cell r="E116">
            <v>3.5766983200000002</v>
          </cell>
          <cell r="F116">
            <v>33.438955200000002</v>
          </cell>
        </row>
        <row r="117">
          <cell r="A117">
            <v>35998</v>
          </cell>
          <cell r="B117">
            <v>1.14823005979098</v>
          </cell>
          <cell r="D117">
            <v>87090.559999999998</v>
          </cell>
          <cell r="E117">
            <v>3.57682916</v>
          </cell>
          <cell r="F117">
            <v>33.549390979999998</v>
          </cell>
        </row>
        <row r="118">
          <cell r="A118">
            <v>35999</v>
          </cell>
          <cell r="B118">
            <v>1.14960481964302</v>
          </cell>
          <cell r="D118">
            <v>86986.41</v>
          </cell>
          <cell r="E118">
            <v>3.5769578000000002</v>
          </cell>
          <cell r="F118">
            <v>33.658637630000001</v>
          </cell>
        </row>
        <row r="119">
          <cell r="A119">
            <v>36000</v>
          </cell>
          <cell r="B119">
            <v>1.15098122547588</v>
          </cell>
          <cell r="D119">
            <v>86882.39</v>
          </cell>
          <cell r="E119">
            <v>3.5770838999999999</v>
          </cell>
          <cell r="F119">
            <v>33.766719600000002</v>
          </cell>
        </row>
        <row r="120">
          <cell r="A120">
            <v>36003</v>
          </cell>
          <cell r="B120">
            <v>1.1523592792602599</v>
          </cell>
          <cell r="D120">
            <v>86778.49</v>
          </cell>
          <cell r="E120">
            <v>3.5772082300000001</v>
          </cell>
          <cell r="F120">
            <v>33.433087450000002</v>
          </cell>
        </row>
        <row r="121">
          <cell r="A121">
            <v>36004</v>
          </cell>
          <cell r="B121">
            <v>1.1537389829692299</v>
          </cell>
          <cell r="D121">
            <v>86674.72</v>
          </cell>
          <cell r="E121">
            <v>3.5773303200000002</v>
          </cell>
          <cell r="F121">
            <v>33.539827010000003</v>
          </cell>
        </row>
        <row r="122">
          <cell r="A122">
            <v>36005</v>
          </cell>
          <cell r="B122">
            <v>1.15512033857823</v>
          </cell>
          <cell r="D122">
            <v>86571.07</v>
          </cell>
          <cell r="E122">
            <v>3.5774500499999999</v>
          </cell>
          <cell r="F122">
            <v>33.645460249999999</v>
          </cell>
        </row>
        <row r="123">
          <cell r="A123">
            <v>36006</v>
          </cell>
          <cell r="B123">
            <v>1.1565033506220399</v>
          </cell>
          <cell r="D123">
            <v>86467.54</v>
          </cell>
          <cell r="E123">
            <v>3.5775681499999998</v>
          </cell>
          <cell r="F123">
            <v>33.75</v>
          </cell>
        </row>
        <row r="124">
          <cell r="A124">
            <v>36007</v>
          </cell>
          <cell r="B124">
            <v>1.1578964523117601</v>
          </cell>
          <cell r="D124">
            <v>86363.51</v>
          </cell>
          <cell r="E124">
            <v>3.5778623199999999</v>
          </cell>
          <cell r="F124">
            <v>33.85540494</v>
          </cell>
        </row>
        <row r="125">
          <cell r="A125">
            <v>36010</v>
          </cell>
          <cell r="B125">
            <v>1.15929123210498</v>
          </cell>
          <cell r="D125">
            <v>86259.6</v>
          </cell>
          <cell r="E125">
            <v>3.5781516899999999</v>
          </cell>
          <cell r="F125">
            <v>33.534696189999998</v>
          </cell>
        </row>
        <row r="126">
          <cell r="A126">
            <v>36011</v>
          </cell>
          <cell r="B126">
            <v>1.1606876920231</v>
          </cell>
          <cell r="D126">
            <v>86155.82</v>
          </cell>
          <cell r="E126">
            <v>3.5784366900000002</v>
          </cell>
          <cell r="F126">
            <v>33.63881988</v>
          </cell>
        </row>
        <row r="127">
          <cell r="A127">
            <v>36012</v>
          </cell>
          <cell r="B127">
            <v>1.16208583408998</v>
          </cell>
          <cell r="D127">
            <v>86052.160000000003</v>
          </cell>
          <cell r="E127">
            <v>3.5787169300000001</v>
          </cell>
          <cell r="F127">
            <v>33.741901609999999</v>
          </cell>
        </row>
        <row r="128">
          <cell r="A128">
            <v>36013</v>
          </cell>
          <cell r="B128">
            <v>1.1634856603318999</v>
          </cell>
          <cell r="D128">
            <v>85948.63</v>
          </cell>
          <cell r="E128">
            <v>3.5789925</v>
          </cell>
          <cell r="F128">
            <v>33.843962359999999</v>
          </cell>
        </row>
        <row r="129">
          <cell r="A129">
            <v>36014</v>
          </cell>
          <cell r="B129">
            <v>1.16488717277759</v>
          </cell>
          <cell r="D129">
            <v>85845.22</v>
          </cell>
          <cell r="E129">
            <v>3.5792639999999998</v>
          </cell>
          <cell r="F129">
            <v>33.945012439999999</v>
          </cell>
        </row>
        <row r="130">
          <cell r="A130">
            <v>36017</v>
          </cell>
          <cell r="B130">
            <v>1.16629037345821</v>
          </cell>
          <cell r="D130">
            <v>85741.94</v>
          </cell>
          <cell r="E130">
            <v>3.57953126</v>
          </cell>
          <cell r="F130">
            <v>33.634431739999997</v>
          </cell>
        </row>
        <row r="131">
          <cell r="A131">
            <v>36018</v>
          </cell>
          <cell r="B131">
            <v>1.1676952644073699</v>
          </cell>
          <cell r="D131">
            <v>85638.78</v>
          </cell>
          <cell r="E131">
            <v>3.5797944300000002</v>
          </cell>
          <cell r="F131">
            <v>33.734312060000001</v>
          </cell>
        </row>
        <row r="132">
          <cell r="A132">
            <v>36019</v>
          </cell>
          <cell r="B132">
            <v>1.1691018476611501</v>
          </cell>
          <cell r="D132">
            <v>85535.75</v>
          </cell>
          <cell r="E132">
            <v>3.58005358</v>
          </cell>
          <cell r="F132">
            <v>33.833229950000003</v>
          </cell>
        </row>
        <row r="133">
          <cell r="A133">
            <v>36020</v>
          </cell>
          <cell r="B133">
            <v>1.1705101252580601</v>
          </cell>
          <cell r="D133">
            <v>85432.84</v>
          </cell>
          <cell r="E133">
            <v>3.5803088999999999</v>
          </cell>
          <cell r="F133">
            <v>33.93120218</v>
          </cell>
        </row>
        <row r="134">
          <cell r="A134">
            <v>36021</v>
          </cell>
          <cell r="B134">
            <v>1.1719200992390699</v>
          </cell>
          <cell r="D134">
            <v>85330.05</v>
          </cell>
          <cell r="E134">
            <v>3.5805602599999999</v>
          </cell>
          <cell r="F134">
            <v>34.028239620000001</v>
          </cell>
        </row>
        <row r="135">
          <cell r="A135">
            <v>36024</v>
          </cell>
          <cell r="B135">
            <v>1.1733317716476199</v>
          </cell>
          <cell r="D135">
            <v>85227.39</v>
          </cell>
          <cell r="E135">
            <v>3.5808077100000002</v>
          </cell>
          <cell r="F135">
            <v>33.727182939999999</v>
          </cell>
        </row>
        <row r="136">
          <cell r="A136">
            <v>36025</v>
          </cell>
          <cell r="B136">
            <v>1.1747451445296</v>
          </cell>
          <cell r="D136">
            <v>85124.85</v>
          </cell>
          <cell r="E136">
            <v>3.5810516899999998</v>
          </cell>
          <cell r="F136">
            <v>33.823147339999998</v>
          </cell>
        </row>
        <row r="137">
          <cell r="A137">
            <v>36026</v>
          </cell>
          <cell r="B137">
            <v>1.1761602199333601</v>
          </cell>
          <cell r="D137">
            <v>85022.43</v>
          </cell>
          <cell r="E137">
            <v>3.58129214</v>
          </cell>
          <cell r="F137">
            <v>33.918221350000003</v>
          </cell>
        </row>
        <row r="138">
          <cell r="A138">
            <v>36027</v>
          </cell>
          <cell r="B138">
            <v>1.1775769999097301</v>
          </cell>
          <cell r="D138">
            <v>84920.14</v>
          </cell>
          <cell r="E138">
            <v>3.58152895</v>
          </cell>
          <cell r="F138">
            <v>34.012418510000003</v>
          </cell>
        </row>
        <row r="139">
          <cell r="A139">
            <v>36028</v>
          </cell>
          <cell r="B139">
            <v>1.17899548651201</v>
          </cell>
          <cell r="D139">
            <v>84817.97</v>
          </cell>
          <cell r="E139">
            <v>3.5817624800000001</v>
          </cell>
          <cell r="F139">
            <v>34.105743660000002</v>
          </cell>
        </row>
        <row r="140">
          <cell r="A140">
            <v>36031</v>
          </cell>
          <cell r="B140">
            <v>1.1804156817959699</v>
          </cell>
          <cell r="D140">
            <v>84715.92</v>
          </cell>
          <cell r="E140">
            <v>3.5819925600000002</v>
          </cell>
          <cell r="F140">
            <v>33.813655699999998</v>
          </cell>
        </row>
        <row r="141">
          <cell r="A141">
            <v>36032</v>
          </cell>
          <cell r="B141">
            <v>1.1818375878198399</v>
          </cell>
          <cell r="D141">
            <v>84614</v>
          </cell>
          <cell r="E141">
            <v>3.5822192799999999</v>
          </cell>
          <cell r="F141">
            <v>33.905998869999998</v>
          </cell>
        </row>
        <row r="142">
          <cell r="A142">
            <v>36033</v>
          </cell>
          <cell r="B142">
            <v>1.18326120664436</v>
          </cell>
          <cell r="D142">
            <v>84512.19</v>
          </cell>
          <cell r="E142">
            <v>3.58244272</v>
          </cell>
          <cell r="F142">
            <v>33.997512819999997</v>
          </cell>
        </row>
        <row r="143">
          <cell r="A143">
            <v>36034</v>
          </cell>
          <cell r="B143">
            <v>1.18468654033273</v>
          </cell>
          <cell r="D143">
            <v>84410.51</v>
          </cell>
          <cell r="E143">
            <v>3.5826631799999999</v>
          </cell>
          <cell r="F143">
            <v>34.088211270000002</v>
          </cell>
        </row>
        <row r="144">
          <cell r="A144">
            <v>36035</v>
          </cell>
          <cell r="B144">
            <v>1.1861135909506499</v>
          </cell>
          <cell r="D144">
            <v>84308.96</v>
          </cell>
          <cell r="E144">
            <v>3.5828805400000001</v>
          </cell>
          <cell r="F144">
            <v>34.17809913</v>
          </cell>
        </row>
        <row r="145">
          <cell r="A145">
            <v>36038</v>
          </cell>
          <cell r="B145">
            <v>1.18754236056629</v>
          </cell>
          <cell r="D145">
            <v>84207.52</v>
          </cell>
          <cell r="E145">
            <v>3.5830949300000001</v>
          </cell>
          <cell r="F145">
            <v>33.894469729999997</v>
          </cell>
        </row>
        <row r="146">
          <cell r="A146">
            <v>36039</v>
          </cell>
          <cell r="B146">
            <v>1.1889728512503199</v>
          </cell>
          <cell r="D146">
            <v>84106.21</v>
          </cell>
          <cell r="E146">
            <v>3.5833062500000001</v>
          </cell>
          <cell r="F146">
            <v>33.983452</v>
          </cell>
        </row>
        <row r="147">
          <cell r="A147">
            <v>36040</v>
          </cell>
          <cell r="B147">
            <v>1.1904050650759199</v>
          </cell>
          <cell r="D147">
            <v>84005.02</v>
          </cell>
          <cell r="E147">
            <v>3.5835146999999998</v>
          </cell>
          <cell r="F147">
            <v>34.07166093</v>
          </cell>
        </row>
        <row r="148">
          <cell r="A148">
            <v>36041</v>
          </cell>
          <cell r="B148">
            <v>1.1918390041187299</v>
          </cell>
          <cell r="D148">
            <v>83903.95</v>
          </cell>
          <cell r="E148">
            <v>3.5837202800000001</v>
          </cell>
          <cell r="F148">
            <v>34.15910573</v>
          </cell>
        </row>
        <row r="149">
          <cell r="A149">
            <v>36042</v>
          </cell>
          <cell r="B149">
            <v>1.1932746704569399</v>
          </cell>
          <cell r="D149">
            <v>83803</v>
          </cell>
          <cell r="E149">
            <v>3.58392329</v>
          </cell>
          <cell r="F149">
            <v>34.245797830000001</v>
          </cell>
        </row>
        <row r="150">
          <cell r="A150">
            <v>36046</v>
          </cell>
          <cell r="B150">
            <v>1.1947120661712001</v>
          </cell>
          <cell r="D150">
            <v>83702.179999999993</v>
          </cell>
          <cell r="E150">
            <v>3.58412335</v>
          </cell>
          <cell r="F150">
            <v>33.792192819999997</v>
          </cell>
        </row>
        <row r="151">
          <cell r="A151">
            <v>36047</v>
          </cell>
          <cell r="B151">
            <v>1.19615119334469</v>
          </cell>
          <cell r="D151">
            <v>83601.47</v>
          </cell>
          <cell r="E151">
            <v>3.5843208799999999</v>
          </cell>
          <cell r="F151">
            <v>33.878351119999998</v>
          </cell>
        </row>
        <row r="152">
          <cell r="A152">
            <v>36048</v>
          </cell>
          <cell r="B152">
            <v>1.19759205406309</v>
          </cell>
          <cell r="D152">
            <v>83500.89</v>
          </cell>
          <cell r="E152">
            <v>3.5845156299999998</v>
          </cell>
          <cell r="F152">
            <v>33.963786329999998</v>
          </cell>
        </row>
        <row r="153">
          <cell r="A153">
            <v>36049</v>
          </cell>
          <cell r="B153">
            <v>1.1990346504145999</v>
          </cell>
          <cell r="D153">
            <v>83400.429999999993</v>
          </cell>
          <cell r="E153">
            <v>3.5847079399999999</v>
          </cell>
          <cell r="F153">
            <v>34.048508949999999</v>
          </cell>
        </row>
        <row r="154">
          <cell r="A154">
            <v>36052</v>
          </cell>
          <cell r="B154">
            <v>1.20047898448992</v>
          </cell>
          <cell r="D154">
            <v>83300.08</v>
          </cell>
          <cell r="E154">
            <v>3.5848977199999998</v>
          </cell>
          <cell r="F154">
            <v>33.784405329999998</v>
          </cell>
        </row>
        <row r="155">
          <cell r="A155">
            <v>36053</v>
          </cell>
          <cell r="B155">
            <v>1.20192505838228</v>
          </cell>
          <cell r="D155">
            <v>83199.86</v>
          </cell>
          <cell r="E155">
            <v>3.58508498</v>
          </cell>
          <cell r="F155">
            <v>33.868314640000001</v>
          </cell>
        </row>
        <row r="156">
          <cell r="A156">
            <v>36054</v>
          </cell>
          <cell r="B156">
            <v>1.2033728741874401</v>
          </cell>
          <cell r="D156">
            <v>83099.759999999995</v>
          </cell>
          <cell r="E156">
            <v>3.5852698099999998</v>
          </cell>
          <cell r="F156">
            <v>33.951541740000003</v>
          </cell>
        </row>
        <row r="157">
          <cell r="A157">
            <v>36055</v>
          </cell>
          <cell r="B157">
            <v>1.20482243400366</v>
          </cell>
          <cell r="D157">
            <v>82999.78</v>
          </cell>
          <cell r="E157">
            <v>3.5854524300000001</v>
          </cell>
          <cell r="F157">
            <v>34.034088339999997</v>
          </cell>
        </row>
        <row r="158">
          <cell r="A158">
            <v>36056</v>
          </cell>
          <cell r="B158">
            <v>1.20627373993176</v>
          </cell>
          <cell r="D158">
            <v>82899.92</v>
          </cell>
          <cell r="E158">
            <v>3.5856326200000002</v>
          </cell>
          <cell r="F158">
            <v>34.115970439999998</v>
          </cell>
        </row>
        <row r="159">
          <cell r="A159">
            <v>36059</v>
          </cell>
          <cell r="B159">
            <v>1.20772679407506</v>
          </cell>
          <cell r="D159">
            <v>82800.179999999993</v>
          </cell>
          <cell r="E159">
            <v>3.58581057</v>
          </cell>
          <cell r="F159">
            <v>33.858796750000003</v>
          </cell>
        </row>
        <row r="160">
          <cell r="A160">
            <v>36060</v>
          </cell>
          <cell r="B160">
            <v>1.2091815985394301</v>
          </cell>
          <cell r="D160">
            <v>82700.56</v>
          </cell>
          <cell r="E160">
            <v>3.5859860299999999</v>
          </cell>
          <cell r="F160">
            <v>33.939923800000003</v>
          </cell>
        </row>
        <row r="161">
          <cell r="A161">
            <v>36061</v>
          </cell>
          <cell r="B161">
            <v>1.2106381554332799</v>
          </cell>
          <cell r="D161">
            <v>82601.06</v>
          </cell>
          <cell r="E161">
            <v>3.5861596800000002</v>
          </cell>
          <cell r="F161">
            <v>34.02040779</v>
          </cell>
        </row>
        <row r="162">
          <cell r="A162">
            <v>36062</v>
          </cell>
          <cell r="B162">
            <v>1.21209646686754</v>
          </cell>
          <cell r="D162">
            <v>82501.679999999993</v>
          </cell>
          <cell r="E162">
            <v>3.5863310099999999</v>
          </cell>
          <cell r="F162">
            <v>34.100256250000001</v>
          </cell>
        </row>
        <row r="163">
          <cell r="A163">
            <v>36063</v>
          </cell>
          <cell r="B163">
            <v>1.2135565349557</v>
          </cell>
          <cell r="D163">
            <v>82402.42</v>
          </cell>
          <cell r="E163">
            <v>3.5865001799999998</v>
          </cell>
          <cell r="F163">
            <v>34.179476270000002</v>
          </cell>
        </row>
        <row r="164">
          <cell r="A164">
            <v>36066</v>
          </cell>
          <cell r="B164">
            <v>1.2150183618138</v>
          </cell>
          <cell r="D164">
            <v>82303.28</v>
          </cell>
          <cell r="E164">
            <v>3.5866671999999999</v>
          </cell>
          <cell r="F164">
            <v>33.92888765</v>
          </cell>
        </row>
        <row r="165">
          <cell r="A165">
            <v>36067</v>
          </cell>
          <cell r="B165">
            <v>1.21648194956041</v>
          </cell>
          <cell r="D165">
            <v>82204.259999999995</v>
          </cell>
          <cell r="E165">
            <v>3.5868322400000001</v>
          </cell>
          <cell r="F165">
            <v>34.00740674</v>
          </cell>
        </row>
        <row r="166">
          <cell r="A166">
            <v>36068</v>
          </cell>
          <cell r="B166">
            <v>1.2179473003166601</v>
          </cell>
          <cell r="D166">
            <v>82105.36</v>
          </cell>
          <cell r="E166">
            <v>3.58699535</v>
          </cell>
          <cell r="F166">
            <v>34.08532082</v>
          </cell>
        </row>
        <row r="167">
          <cell r="A167">
            <v>36069</v>
          </cell>
          <cell r="B167">
            <v>1.2194144162062499</v>
          </cell>
          <cell r="D167">
            <v>82006.58</v>
          </cell>
          <cell r="E167">
            <v>3.5871564500000002</v>
          </cell>
          <cell r="F167">
            <v>34.16263781</v>
          </cell>
        </row>
        <row r="168">
          <cell r="A168">
            <v>36070</v>
          </cell>
          <cell r="B168">
            <v>1.2208832993554199</v>
          </cell>
          <cell r="D168">
            <v>81907.91</v>
          </cell>
          <cell r="E168">
            <v>3.5873159100000001</v>
          </cell>
          <cell r="F168">
            <v>34.239368489999997</v>
          </cell>
        </row>
        <row r="169">
          <cell r="A169">
            <v>36073</v>
          </cell>
          <cell r="B169">
            <v>1.22235395189298</v>
          </cell>
          <cell r="D169">
            <v>81809.36</v>
          </cell>
          <cell r="E169">
            <v>3.5874731500000001</v>
          </cell>
          <cell r="F169">
            <v>33.995037480000001</v>
          </cell>
        </row>
        <row r="170">
          <cell r="A170">
            <v>36074</v>
          </cell>
          <cell r="B170">
            <v>1.2238263759502901</v>
          </cell>
          <cell r="D170">
            <v>81710.94</v>
          </cell>
          <cell r="E170">
            <v>3.5876285600000002</v>
          </cell>
          <cell r="F170">
            <v>34.071111700000003</v>
          </cell>
        </row>
        <row r="171">
          <cell r="A171">
            <v>36075</v>
          </cell>
          <cell r="B171">
            <v>1.2253005736613001</v>
          </cell>
          <cell r="D171">
            <v>81612.63</v>
          </cell>
          <cell r="E171">
            <v>3.5877821999999999</v>
          </cell>
          <cell r="F171">
            <v>34.146614409999998</v>
          </cell>
        </row>
        <row r="172">
          <cell r="A172">
            <v>36076</v>
          </cell>
          <cell r="B172">
            <v>1.2267765471625101</v>
          </cell>
          <cell r="D172">
            <v>81514.44</v>
          </cell>
          <cell r="E172">
            <v>3.5879339699999999</v>
          </cell>
          <cell r="F172">
            <v>34.221557599999997</v>
          </cell>
        </row>
        <row r="173">
          <cell r="A173">
            <v>36077</v>
          </cell>
          <cell r="B173">
            <v>1.2282542985930101</v>
          </cell>
          <cell r="D173">
            <v>81416.36</v>
          </cell>
          <cell r="E173">
            <v>3.58808398</v>
          </cell>
          <cell r="F173">
            <v>34.295943219999998</v>
          </cell>
        </row>
        <row r="174">
          <cell r="A174">
            <v>36081</v>
          </cell>
          <cell r="B174">
            <v>1.22973383009446</v>
          </cell>
          <cell r="D174">
            <v>81318.41</v>
          </cell>
          <cell r="E174">
            <v>3.5882322200000001</v>
          </cell>
          <cell r="F174">
            <v>33.903575439999997</v>
          </cell>
        </row>
        <row r="175">
          <cell r="A175">
            <v>36082</v>
          </cell>
          <cell r="B175">
            <v>1.2312151438110901</v>
          </cell>
          <cell r="D175">
            <v>81220.570000000007</v>
          </cell>
          <cell r="E175">
            <v>3.5883788999999999</v>
          </cell>
          <cell r="F175">
            <v>33.977575770000001</v>
          </cell>
        </row>
        <row r="176">
          <cell r="A176">
            <v>36083</v>
          </cell>
          <cell r="B176">
            <v>1.2326982418897301</v>
          </cell>
          <cell r="D176">
            <v>81122.850000000006</v>
          </cell>
          <cell r="E176">
            <v>3.5885238099999999</v>
          </cell>
          <cell r="F176">
            <v>34.0510406</v>
          </cell>
        </row>
        <row r="177">
          <cell r="A177">
            <v>36084</v>
          </cell>
          <cell r="B177">
            <v>1.23418312647979</v>
          </cell>
          <cell r="D177">
            <v>81025.25</v>
          </cell>
          <cell r="E177">
            <v>3.5886672399999999</v>
          </cell>
          <cell r="F177">
            <v>34.123976339999999</v>
          </cell>
        </row>
        <row r="178">
          <cell r="A178">
            <v>36087</v>
          </cell>
          <cell r="B178">
            <v>1.23566979973327</v>
          </cell>
          <cell r="D178">
            <v>80927.77</v>
          </cell>
          <cell r="E178">
            <v>3.5888087999999998</v>
          </cell>
          <cell r="F178">
            <v>33.894265779999998</v>
          </cell>
        </row>
        <row r="179">
          <cell r="A179">
            <v>36088</v>
          </cell>
          <cell r="B179">
            <v>1.23715826380474</v>
          </cell>
          <cell r="D179">
            <v>80830.399999999994</v>
          </cell>
          <cell r="E179">
            <v>3.58894891</v>
          </cell>
          <cell r="F179">
            <v>33.9666031</v>
          </cell>
        </row>
        <row r="180">
          <cell r="A180">
            <v>36089</v>
          </cell>
          <cell r="B180">
            <v>1.23864852085141</v>
          </cell>
          <cell r="D180">
            <v>80733.149999999994</v>
          </cell>
          <cell r="E180">
            <v>3.5890872800000002</v>
          </cell>
          <cell r="F180">
            <v>34.038426129999998</v>
          </cell>
        </row>
        <row r="181">
          <cell r="A181">
            <v>36090</v>
          </cell>
          <cell r="B181">
            <v>1.2401405730330499</v>
          </cell>
          <cell r="D181">
            <v>80636.02</v>
          </cell>
          <cell r="E181">
            <v>3.5892244400000002</v>
          </cell>
          <cell r="F181">
            <v>34.109746459999997</v>
          </cell>
        </row>
        <row r="182">
          <cell r="A182">
            <v>36091</v>
          </cell>
          <cell r="B182">
            <v>1.2416344225120399</v>
          </cell>
          <cell r="D182">
            <v>80539</v>
          </cell>
          <cell r="E182">
            <v>3.58935995</v>
          </cell>
          <cell r="F182">
            <v>34.18056516</v>
          </cell>
        </row>
        <row r="183">
          <cell r="A183">
            <v>36094</v>
          </cell>
          <cell r="B183">
            <v>1.2431300714533799</v>
          </cell>
          <cell r="D183">
            <v>80442.11</v>
          </cell>
          <cell r="E183">
            <v>3.5894938700000001</v>
          </cell>
          <cell r="F183">
            <v>33.956118549999999</v>
          </cell>
        </row>
        <row r="184">
          <cell r="A184">
            <v>36095</v>
          </cell>
          <cell r="B184">
            <v>1.2446275220246701</v>
          </cell>
          <cell r="D184">
            <v>80345.320000000007</v>
          </cell>
          <cell r="E184">
            <v>3.5896261900000002</v>
          </cell>
          <cell r="F184">
            <v>34.026376589999998</v>
          </cell>
        </row>
        <row r="185">
          <cell r="A185">
            <v>36096</v>
          </cell>
          <cell r="B185">
            <v>1.2461267763961099</v>
          </cell>
          <cell r="D185">
            <v>80248.66</v>
          </cell>
          <cell r="E185">
            <v>3.5897574200000002</v>
          </cell>
          <cell r="F185">
            <v>34.09614964</v>
          </cell>
        </row>
        <row r="186">
          <cell r="A186">
            <v>36097</v>
          </cell>
          <cell r="B186">
            <v>1.24762783674052</v>
          </cell>
          <cell r="D186">
            <v>80152.11</v>
          </cell>
          <cell r="E186">
            <v>3.58988708</v>
          </cell>
          <cell r="F186">
            <v>34.165440660000002</v>
          </cell>
        </row>
        <row r="187">
          <cell r="A187">
            <v>36098</v>
          </cell>
          <cell r="B187">
            <v>1.24913070523336</v>
          </cell>
          <cell r="D187">
            <v>80055.67</v>
          </cell>
          <cell r="E187">
            <v>3.59001525</v>
          </cell>
          <cell r="F187">
            <v>34.234259430000002</v>
          </cell>
        </row>
        <row r="188">
          <cell r="A188">
            <v>36102</v>
          </cell>
          <cell r="B188">
            <v>1.2506353840526701</v>
          </cell>
          <cell r="D188">
            <v>79959.360000000001</v>
          </cell>
          <cell r="E188">
            <v>3.5901421999999998</v>
          </cell>
          <cell r="F188">
            <v>33.87276628</v>
          </cell>
        </row>
        <row r="189">
          <cell r="A189">
            <v>36103</v>
          </cell>
          <cell r="B189">
            <v>1.25214187537914</v>
          </cell>
          <cell r="D189">
            <v>79863.149999999994</v>
          </cell>
          <cell r="E189">
            <v>3.5902675500000001</v>
          </cell>
          <cell r="F189">
            <v>33.941249990000003</v>
          </cell>
        </row>
        <row r="190">
          <cell r="A190">
            <v>36104</v>
          </cell>
          <cell r="B190">
            <v>1.2536501813960801</v>
          </cell>
          <cell r="D190">
            <v>79767.070000000007</v>
          </cell>
          <cell r="E190">
            <v>3.5903917600000002</v>
          </cell>
          <cell r="F190">
            <v>34.009278629999997</v>
          </cell>
        </row>
        <row r="191">
          <cell r="A191">
            <v>36105</v>
          </cell>
          <cell r="B191">
            <v>1.2551603042894399</v>
          </cell>
          <cell r="D191">
            <v>79671.100000000006</v>
          </cell>
          <cell r="E191">
            <v>3.5905149199999999</v>
          </cell>
          <cell r="F191">
            <v>34.076849729999999</v>
          </cell>
        </row>
        <row r="192">
          <cell r="A192">
            <v>36108</v>
          </cell>
          <cell r="B192">
            <v>1.2566722462477899</v>
          </cell>
          <cell r="D192">
            <v>79575.240000000005</v>
          </cell>
          <cell r="E192">
            <v>3.5906364100000001</v>
          </cell>
          <cell r="F192">
            <v>33.864805099999998</v>
          </cell>
        </row>
        <row r="193">
          <cell r="A193">
            <v>36109</v>
          </cell>
          <cell r="B193">
            <v>1.2581860094623301</v>
          </cell>
          <cell r="D193">
            <v>79479.5</v>
          </cell>
          <cell r="E193">
            <v>3.5907568300000001</v>
          </cell>
          <cell r="F193">
            <v>33.931863919999998</v>
          </cell>
        </row>
        <row r="194">
          <cell r="A194">
            <v>36110</v>
          </cell>
          <cell r="B194">
            <v>1.25970159612693</v>
          </cell>
          <cell r="D194">
            <v>79383.88</v>
          </cell>
          <cell r="E194">
            <v>3.5908757200000001</v>
          </cell>
          <cell r="F194">
            <v>33.998481990000002</v>
          </cell>
        </row>
        <row r="195">
          <cell r="A195">
            <v>36111</v>
          </cell>
          <cell r="B195">
            <v>1.2612190084380701</v>
          </cell>
          <cell r="D195">
            <v>79288.37</v>
          </cell>
          <cell r="E195">
            <v>3.5909935700000002</v>
          </cell>
          <cell r="F195">
            <v>34.064662839999997</v>
          </cell>
        </row>
        <row r="196">
          <cell r="A196">
            <v>36112</v>
          </cell>
          <cell r="B196">
            <v>1.2627382485948899</v>
          </cell>
          <cell r="D196">
            <v>79192.98</v>
          </cell>
          <cell r="E196">
            <v>3.59111045</v>
          </cell>
          <cell r="F196">
            <v>34.130417250000001</v>
          </cell>
        </row>
        <row r="197">
          <cell r="A197">
            <v>36115</v>
          </cell>
          <cell r="B197">
            <v>1.26425931879918</v>
          </cell>
          <cell r="D197">
            <v>79097.7</v>
          </cell>
          <cell r="E197">
            <v>3.5912257400000001</v>
          </cell>
          <cell r="F197">
            <v>33.92286618</v>
          </cell>
        </row>
        <row r="198">
          <cell r="A198">
            <v>36116</v>
          </cell>
          <cell r="B198">
            <v>1.26578222125538</v>
          </cell>
          <cell r="D198">
            <v>79002.53</v>
          </cell>
          <cell r="E198">
            <v>3.59134003</v>
          </cell>
          <cell r="F198">
            <v>33.988130980000001</v>
          </cell>
        </row>
        <row r="199">
          <cell r="A199">
            <v>36117</v>
          </cell>
          <cell r="B199">
            <v>1.26730695817058</v>
          </cell>
          <cell r="D199">
            <v>78907.48</v>
          </cell>
          <cell r="E199">
            <v>3.5914532499999998</v>
          </cell>
          <cell r="F199">
            <v>34.052980030000001</v>
          </cell>
        </row>
        <row r="200">
          <cell r="A200">
            <v>36118</v>
          </cell>
          <cell r="B200">
            <v>1.2688335317545401</v>
          </cell>
          <cell r="D200">
            <v>78812.55</v>
          </cell>
          <cell r="E200">
            <v>3.5915652100000002</v>
          </cell>
          <cell r="F200">
            <v>34.117415579999999</v>
          </cell>
        </row>
        <row r="201">
          <cell r="A201">
            <v>36119</v>
          </cell>
          <cell r="B201">
            <v>1.2703619442196701</v>
          </cell>
          <cell r="D201">
            <v>78717.72</v>
          </cell>
          <cell r="E201">
            <v>3.5916760600000002</v>
          </cell>
          <cell r="F201">
            <v>34.181443510000001</v>
          </cell>
        </row>
        <row r="202">
          <cell r="A202">
            <v>36122</v>
          </cell>
          <cell r="B202">
            <v>1.27189219778106</v>
          </cell>
          <cell r="D202">
            <v>78623.02</v>
          </cell>
          <cell r="E202">
            <v>3.59178584</v>
          </cell>
          <cell r="F202">
            <v>33.978203950000001</v>
          </cell>
        </row>
        <row r="203">
          <cell r="A203">
            <v>36123</v>
          </cell>
          <cell r="B203">
            <v>1.27342429465645</v>
          </cell>
          <cell r="D203">
            <v>78528.42</v>
          </cell>
          <cell r="E203">
            <v>3.5918945600000001</v>
          </cell>
          <cell r="F203">
            <v>34.041772709999996</v>
          </cell>
        </row>
        <row r="204">
          <cell r="A204">
            <v>36124</v>
          </cell>
          <cell r="B204">
            <v>1.27495823706627</v>
          </cell>
          <cell r="D204">
            <v>78433.94</v>
          </cell>
          <cell r="E204">
            <v>3.5920021800000002</v>
          </cell>
          <cell r="F204">
            <v>34.104942600000001</v>
          </cell>
        </row>
        <row r="205">
          <cell r="A205">
            <v>36125</v>
          </cell>
          <cell r="B205">
            <v>1.2764940272336101</v>
          </cell>
          <cell r="D205">
            <v>78339.58</v>
          </cell>
          <cell r="E205">
            <v>3.5921089300000002</v>
          </cell>
          <cell r="F205">
            <v>34.167718499999999</v>
          </cell>
        </row>
        <row r="206">
          <cell r="A206">
            <v>36126</v>
          </cell>
          <cell r="B206">
            <v>1.27803166738424</v>
          </cell>
          <cell r="D206">
            <v>78245.320000000007</v>
          </cell>
          <cell r="E206">
            <v>3.59221434</v>
          </cell>
          <cell r="F206">
            <v>34.230109079999998</v>
          </cell>
        </row>
        <row r="207">
          <cell r="A207">
            <v>36129</v>
          </cell>
          <cell r="B207">
            <v>1.2795711597466199</v>
          </cell>
          <cell r="D207">
            <v>78151.179999999993</v>
          </cell>
          <cell r="E207">
            <v>3.5923188700000002</v>
          </cell>
          <cell r="F207">
            <v>34.031006570000002</v>
          </cell>
        </row>
        <row r="208">
          <cell r="A208">
            <v>36130</v>
          </cell>
          <cell r="B208">
            <v>1.28111250655188</v>
          </cell>
          <cell r="D208">
            <v>78057.16</v>
          </cell>
          <cell r="E208">
            <v>3.59242229</v>
          </cell>
          <cell r="F208">
            <v>34.092960759999997</v>
          </cell>
        </row>
        <row r="209">
          <cell r="A209">
            <v>36131</v>
          </cell>
          <cell r="B209">
            <v>1.28265571003386</v>
          </cell>
          <cell r="D209">
            <v>77963.240000000005</v>
          </cell>
          <cell r="E209">
            <v>3.5925249699999999</v>
          </cell>
          <cell r="F209">
            <v>34.15453711</v>
          </cell>
        </row>
        <row r="210">
          <cell r="A210">
            <v>36132</v>
          </cell>
          <cell r="B210">
            <v>1.28420077242907</v>
          </cell>
          <cell r="D210">
            <v>77869.440000000002</v>
          </cell>
          <cell r="E210">
            <v>3.5926262200000001</v>
          </cell>
          <cell r="F210">
            <v>34.215739509999999</v>
          </cell>
        </row>
        <row r="211">
          <cell r="A211">
            <v>36133</v>
          </cell>
          <cell r="B211">
            <v>1.28574769597672</v>
          </cell>
          <cell r="D211">
            <v>77775.759999999995</v>
          </cell>
          <cell r="E211">
            <v>3.5927270400000002</v>
          </cell>
          <cell r="F211">
            <v>34.276567649999997</v>
          </cell>
        </row>
        <row r="212">
          <cell r="A212">
            <v>36136</v>
          </cell>
          <cell r="B212">
            <v>1.2872964829187099</v>
          </cell>
          <cell r="D212">
            <v>77682.179999999993</v>
          </cell>
          <cell r="E212">
            <v>3.5928266400000002</v>
          </cell>
          <cell r="F212">
            <v>34.081442269999997</v>
          </cell>
        </row>
        <row r="213">
          <cell r="A213">
            <v>36137</v>
          </cell>
          <cell r="B213">
            <v>1.28884713549967</v>
          </cell>
          <cell r="D213">
            <v>77588.72</v>
          </cell>
          <cell r="E213">
            <v>3.5929252100000002</v>
          </cell>
          <cell r="F213">
            <v>34.14186393</v>
          </cell>
        </row>
        <row r="214">
          <cell r="A214">
            <v>36138</v>
          </cell>
          <cell r="B214">
            <v>1.29039965596689</v>
          </cell>
          <cell r="D214">
            <v>77495.37</v>
          </cell>
          <cell r="E214">
            <v>3.5930229499999999</v>
          </cell>
          <cell r="F214">
            <v>34.201922029999999</v>
          </cell>
        </row>
        <row r="215">
          <cell r="A215">
            <v>36139</v>
          </cell>
          <cell r="B215">
            <v>1.29195404657041</v>
          </cell>
          <cell r="D215">
            <v>77402.13</v>
          </cell>
          <cell r="E215">
            <v>3.5931196000000001</v>
          </cell>
          <cell r="F215">
            <v>34.261623540000002</v>
          </cell>
        </row>
        <row r="216">
          <cell r="A216">
            <v>36140</v>
          </cell>
          <cell r="B216">
            <v>1.2935103095629401</v>
          </cell>
          <cell r="D216">
            <v>77309.009999999995</v>
          </cell>
          <cell r="E216">
            <v>3.5932156200000001</v>
          </cell>
          <cell r="F216">
            <v>34.320971210000003</v>
          </cell>
        </row>
        <row r="217">
          <cell r="A217">
            <v>36143</v>
          </cell>
          <cell r="B217">
            <v>1.2950684471999401</v>
          </cell>
          <cell r="D217">
            <v>77216</v>
          </cell>
          <cell r="E217">
            <v>3.59331069</v>
          </cell>
          <cell r="F217">
            <v>34.129671129999998</v>
          </cell>
        </row>
        <row r="218">
          <cell r="A218">
            <v>36144</v>
          </cell>
          <cell r="B218">
            <v>1.29662846173957</v>
          </cell>
          <cell r="D218">
            <v>77123.09</v>
          </cell>
          <cell r="E218">
            <v>3.59340481</v>
          </cell>
          <cell r="F218">
            <v>34.188628029999997</v>
          </cell>
        </row>
        <row r="219">
          <cell r="A219">
            <v>36145</v>
          </cell>
          <cell r="B219">
            <v>1.2981903554426999</v>
          </cell>
          <cell r="D219">
            <v>77030.31</v>
          </cell>
          <cell r="E219">
            <v>3.5934979500000002</v>
          </cell>
          <cell r="F219">
            <v>34.247245849999999</v>
          </cell>
        </row>
        <row r="220">
          <cell r="A220">
            <v>36146</v>
          </cell>
          <cell r="B220">
            <v>1.2997541305729501</v>
          </cell>
          <cell r="D220">
            <v>76937.63</v>
          </cell>
          <cell r="E220">
            <v>3.5935904000000001</v>
          </cell>
          <cell r="F220">
            <v>34.305518259999999</v>
          </cell>
        </row>
        <row r="221">
          <cell r="A221">
            <v>36147</v>
          </cell>
          <cell r="B221">
            <v>1.30131978939663</v>
          </cell>
          <cell r="D221">
            <v>76845.06</v>
          </cell>
          <cell r="E221">
            <v>3.5936820300000001</v>
          </cell>
          <cell r="F221">
            <v>34.363455510000001</v>
          </cell>
        </row>
        <row r="222">
          <cell r="A222">
            <v>36150</v>
          </cell>
          <cell r="B222">
            <v>1.30288733418282</v>
          </cell>
          <cell r="D222">
            <v>76752.61</v>
          </cell>
          <cell r="E222">
            <v>3.5937730700000001</v>
          </cell>
          <cell r="F222">
            <v>34.175832139999997</v>
          </cell>
        </row>
        <row r="223">
          <cell r="A223">
            <v>36151</v>
          </cell>
          <cell r="B223">
            <v>1.3044567672033001</v>
          </cell>
          <cell r="D223">
            <v>76660.259999999995</v>
          </cell>
          <cell r="E223">
            <v>3.5938629500000001</v>
          </cell>
          <cell r="F223">
            <v>34.233398569999999</v>
          </cell>
        </row>
        <row r="224">
          <cell r="A224">
            <v>36152</v>
          </cell>
          <cell r="B224">
            <v>1.3060280907326101</v>
          </cell>
          <cell r="D224">
            <v>76568.03</v>
          </cell>
          <cell r="E224">
            <v>3.59395219</v>
          </cell>
          <cell r="F224">
            <v>34.290632279999997</v>
          </cell>
        </row>
        <row r="225">
          <cell r="A225">
            <v>36153</v>
          </cell>
          <cell r="B225">
            <v>1.3076013070480099</v>
          </cell>
          <cell r="D225">
            <v>76475.91</v>
          </cell>
          <cell r="E225">
            <v>3.5940405200000001</v>
          </cell>
          <cell r="F225">
            <v>34.347547220000003</v>
          </cell>
        </row>
        <row r="226">
          <cell r="A226">
            <v>36157</v>
          </cell>
          <cell r="B226">
            <v>1.30917641842953</v>
          </cell>
          <cell r="D226">
            <v>76383.899999999994</v>
          </cell>
          <cell r="E226">
            <v>3.5941280099999999</v>
          </cell>
          <cell r="F226">
            <v>34.044430920000003</v>
          </cell>
        </row>
        <row r="227">
          <cell r="A227">
            <v>36158</v>
          </cell>
          <cell r="B227">
            <v>1.3107534271599199</v>
          </cell>
          <cell r="D227">
            <v>76292</v>
          </cell>
          <cell r="E227">
            <v>3.5942147000000002</v>
          </cell>
          <cell r="F227">
            <v>34.10112221</v>
          </cell>
        </row>
        <row r="228">
          <cell r="A228">
            <v>36159</v>
          </cell>
          <cell r="B228">
            <v>1.3123323355246901</v>
          </cell>
          <cell r="D228">
            <v>76200.210000000006</v>
          </cell>
          <cell r="E228">
            <v>3.59430059</v>
          </cell>
          <cell r="F228">
            <v>34.157496549999998</v>
          </cell>
        </row>
        <row r="229">
          <cell r="A229">
            <v>36160</v>
          </cell>
          <cell r="B229">
            <v>1.3139131458121001</v>
          </cell>
          <cell r="D229">
            <v>76108.53</v>
          </cell>
          <cell r="E229">
            <v>3.5943860299999999</v>
          </cell>
          <cell r="F229">
            <v>34.213558659999997</v>
          </cell>
        </row>
        <row r="230">
          <cell r="A230">
            <v>36164</v>
          </cell>
          <cell r="B230">
            <v>1.3154958603131801</v>
          </cell>
          <cell r="D230">
            <v>76016.960000000006</v>
          </cell>
          <cell r="E230">
            <v>3.5944705899999998</v>
          </cell>
          <cell r="F230">
            <v>33.918591020000001</v>
          </cell>
        </row>
        <row r="231">
          <cell r="A231">
            <v>36165</v>
          </cell>
          <cell r="B231">
            <v>1.3170804813217101</v>
          </cell>
          <cell r="D231">
            <v>75925.5</v>
          </cell>
          <cell r="E231">
            <v>3.5945541599999999</v>
          </cell>
          <cell r="F231">
            <v>33.974431240000001</v>
          </cell>
        </row>
        <row r="232">
          <cell r="A232">
            <v>36166</v>
          </cell>
          <cell r="B232">
            <v>1.31866701113421</v>
          </cell>
          <cell r="D232">
            <v>75834.16</v>
          </cell>
          <cell r="E232">
            <v>3.59463738</v>
          </cell>
          <cell r="F232">
            <v>34.029970319999997</v>
          </cell>
        </row>
        <row r="233">
          <cell r="A233">
            <v>36167</v>
          </cell>
          <cell r="B233">
            <v>1.32025545205001</v>
          </cell>
          <cell r="D233">
            <v>75742.92</v>
          </cell>
          <cell r="E233">
            <v>3.5947197200000001</v>
          </cell>
          <cell r="F233">
            <v>34.085199119999999</v>
          </cell>
        </row>
        <row r="234">
          <cell r="A234">
            <v>36168</v>
          </cell>
          <cell r="B234">
            <v>1.32184580637119</v>
          </cell>
          <cell r="D234">
            <v>75651.789999999994</v>
          </cell>
          <cell r="E234">
            <v>3.5948013699999999</v>
          </cell>
          <cell r="F234">
            <v>34.140134920000001</v>
          </cell>
        </row>
        <row r="235">
          <cell r="A235">
            <v>36171</v>
          </cell>
          <cell r="B235">
            <v>1.3234380764025799</v>
          </cell>
          <cell r="D235">
            <v>75560.77</v>
          </cell>
          <cell r="E235">
            <v>3.5948825000000002</v>
          </cell>
          <cell r="F235">
            <v>33.966152989999998</v>
          </cell>
        </row>
        <row r="236">
          <cell r="A236">
            <v>36172</v>
          </cell>
          <cell r="B236">
            <v>1.32503226445183</v>
          </cell>
          <cell r="D236">
            <v>75469.86</v>
          </cell>
          <cell r="E236">
            <v>3.5949624600000001</v>
          </cell>
          <cell r="F236">
            <v>34.020744450000002</v>
          </cell>
        </row>
        <row r="237">
          <cell r="A237">
            <v>36173</v>
          </cell>
          <cell r="B237">
            <v>1.32662837282933</v>
          </cell>
          <cell r="D237">
            <v>75379.06</v>
          </cell>
          <cell r="E237">
            <v>3.5950421600000002</v>
          </cell>
          <cell r="F237">
            <v>34.07504866</v>
          </cell>
        </row>
        <row r="238">
          <cell r="A238">
            <v>36174</v>
          </cell>
          <cell r="B238">
            <v>1.32822640384829</v>
          </cell>
          <cell r="D238">
            <v>75288.37</v>
          </cell>
          <cell r="E238">
            <v>3.5951208800000001</v>
          </cell>
          <cell r="F238">
            <v>34.129055579999999</v>
          </cell>
        </row>
        <row r="239">
          <cell r="A239">
            <v>36175</v>
          </cell>
          <cell r="B239">
            <v>1.32982635982467</v>
          </cell>
          <cell r="D239">
            <v>75197.789999999994</v>
          </cell>
          <cell r="E239">
            <v>3.5951994799999998</v>
          </cell>
          <cell r="F239">
            <v>34.182777649999998</v>
          </cell>
        </row>
        <row r="240">
          <cell r="A240">
            <v>36178</v>
          </cell>
          <cell r="B240">
            <v>1.3314282430772399</v>
          </cell>
          <cell r="D240">
            <v>75107.31</v>
          </cell>
          <cell r="E240">
            <v>3.5952767899999998</v>
          </cell>
          <cell r="F240">
            <v>34.01183881</v>
          </cell>
        </row>
        <row r="241">
          <cell r="A241">
            <v>36179</v>
          </cell>
          <cell r="B241">
            <v>1.3330320559275699</v>
          </cell>
          <cell r="D241">
            <v>75016.95</v>
          </cell>
          <cell r="E241">
            <v>3.5953540099999999</v>
          </cell>
          <cell r="F241">
            <v>34.065237140000001</v>
          </cell>
        </row>
        <row r="242">
          <cell r="A242">
            <v>36180</v>
          </cell>
          <cell r="B242">
            <v>1.3346378006999999</v>
          </cell>
          <cell r="D242">
            <v>74926.7</v>
          </cell>
          <cell r="E242">
            <v>3.5954303099999998</v>
          </cell>
          <cell r="F242">
            <v>34.118358049999998</v>
          </cell>
        </row>
        <row r="243">
          <cell r="A243">
            <v>36181</v>
          </cell>
          <cell r="B243">
            <v>1.3362454797217</v>
          </cell>
          <cell r="D243">
            <v>74836.55</v>
          </cell>
          <cell r="E243">
            <v>3.5955056399999998</v>
          </cell>
          <cell r="F243">
            <v>34.171195269999998</v>
          </cell>
        </row>
        <row r="244">
          <cell r="A244">
            <v>36182</v>
          </cell>
          <cell r="B244">
            <v>1.33785509532262</v>
          </cell>
          <cell r="D244">
            <v>74746.509999999995</v>
          </cell>
          <cell r="E244">
            <v>3.59558073</v>
          </cell>
          <cell r="F244">
            <v>34.223760890000001</v>
          </cell>
        </row>
        <row r="245">
          <cell r="A245">
            <v>36185</v>
          </cell>
          <cell r="B245">
            <v>1.3394666498355301</v>
          </cell>
          <cell r="D245">
            <v>74656.58</v>
          </cell>
          <cell r="E245">
            <v>3.5956550699999998</v>
          </cell>
          <cell r="F245">
            <v>34.055760839999998</v>
          </cell>
        </row>
        <row r="246">
          <cell r="A246">
            <v>36186</v>
          </cell>
          <cell r="B246">
            <v>1.34108014559601</v>
          </cell>
          <cell r="D246">
            <v>74566.759999999995</v>
          </cell>
          <cell r="E246">
            <v>3.5957289399999999</v>
          </cell>
          <cell r="F246">
            <v>34.108014560000001</v>
          </cell>
        </row>
        <row r="247">
          <cell r="A247">
            <v>36187</v>
          </cell>
          <cell r="B247">
            <v>1.3426955909159</v>
          </cell>
          <cell r="D247">
            <v>74477.05</v>
          </cell>
          <cell r="E247">
            <v>3.5958022399999998</v>
          </cell>
          <cell r="F247">
            <v>34.160002120000001</v>
          </cell>
        </row>
        <row r="248">
          <cell r="A248">
            <v>36188</v>
          </cell>
          <cell r="B248">
            <v>1.34430192990453</v>
          </cell>
          <cell r="D248">
            <v>74388.05</v>
          </cell>
          <cell r="E248">
            <v>3.59577517</v>
          </cell>
          <cell r="F248">
            <v>34.210623329999997</v>
          </cell>
        </row>
        <row r="249">
          <cell r="A249">
            <v>36189</v>
          </cell>
          <cell r="B249">
            <v>1.34591019064295</v>
          </cell>
          <cell r="D249">
            <v>74299.16</v>
          </cell>
          <cell r="E249">
            <v>3.5957479000000001</v>
          </cell>
          <cell r="F249">
            <v>34.260985400000003</v>
          </cell>
        </row>
        <row r="250">
          <cell r="A250">
            <v>36192</v>
          </cell>
          <cell r="B250">
            <v>1.3475203754302201</v>
          </cell>
          <cell r="D250">
            <v>74210.38</v>
          </cell>
          <cell r="E250">
            <v>3.59572102</v>
          </cell>
          <cell r="F250">
            <v>34.094761779999999</v>
          </cell>
        </row>
        <row r="251">
          <cell r="A251">
            <v>36193</v>
          </cell>
          <cell r="B251">
            <v>1.3491324865682099</v>
          </cell>
          <cell r="D251">
            <v>74121.7</v>
          </cell>
          <cell r="E251">
            <v>3.5956946900000002</v>
          </cell>
          <cell r="F251">
            <v>34.144847990000002</v>
          </cell>
        </row>
        <row r="252">
          <cell r="A252">
            <v>36194</v>
          </cell>
          <cell r="B252">
            <v>1.3507465263614999</v>
          </cell>
          <cell r="D252">
            <v>74033.14</v>
          </cell>
          <cell r="E252">
            <v>3.5956682</v>
          </cell>
          <cell r="F252">
            <v>34.194679639999997</v>
          </cell>
        </row>
        <row r="253">
          <cell r="A253">
            <v>36195</v>
          </cell>
          <cell r="B253">
            <v>1.3523624971174499</v>
          </cell>
          <cell r="D253">
            <v>73944.67</v>
          </cell>
          <cell r="E253">
            <v>3.5956420800000002</v>
          </cell>
          <cell r="F253">
            <v>34.244261029999997</v>
          </cell>
        </row>
        <row r="254">
          <cell r="A254">
            <v>36196</v>
          </cell>
          <cell r="B254">
            <v>1.35398040114617</v>
          </cell>
          <cell r="D254">
            <v>73856.31</v>
          </cell>
          <cell r="E254">
            <v>3.5956160100000001</v>
          </cell>
          <cell r="F254">
            <v>34.293591569999997</v>
          </cell>
        </row>
        <row r="255">
          <cell r="A255">
            <v>36199</v>
          </cell>
          <cell r="B255">
            <v>1.3556002407605501</v>
          </cell>
          <cell r="D255">
            <v>73768.06</v>
          </cell>
          <cell r="E255">
            <v>3.5955900399999998</v>
          </cell>
          <cell r="F255">
            <v>34.13018108</v>
          </cell>
        </row>
        <row r="256">
          <cell r="A256">
            <v>36200</v>
          </cell>
          <cell r="B256">
            <v>1.35722201827622</v>
          </cell>
          <cell r="D256">
            <v>73679.91</v>
          </cell>
          <cell r="E256">
            <v>3.5955646699999999</v>
          </cell>
          <cell r="F256">
            <v>34.17924876</v>
          </cell>
        </row>
        <row r="257">
          <cell r="A257">
            <v>36201</v>
          </cell>
          <cell r="B257">
            <v>1.35884573601161</v>
          </cell>
          <cell r="D257">
            <v>73591.87</v>
          </cell>
          <cell r="E257">
            <v>3.5955390500000002</v>
          </cell>
          <cell r="F257">
            <v>34.228070340000002</v>
          </cell>
        </row>
        <row r="258">
          <cell r="A258">
            <v>36202</v>
          </cell>
          <cell r="B258">
            <v>1.3604713962879</v>
          </cell>
          <cell r="D258">
            <v>73503.929999999993</v>
          </cell>
          <cell r="E258">
            <v>3.5955138500000001</v>
          </cell>
          <cell r="F258">
            <v>34.276652140000003</v>
          </cell>
        </row>
        <row r="259">
          <cell r="A259">
            <v>36203</v>
          </cell>
          <cell r="B259">
            <v>1.3620990014290599</v>
          </cell>
          <cell r="D259">
            <v>73416.100000000006</v>
          </cell>
          <cell r="E259">
            <v>3.5954888299999999</v>
          </cell>
          <cell r="F259">
            <v>34.324993059999997</v>
          </cell>
        </row>
        <row r="260">
          <cell r="A260">
            <v>36208</v>
          </cell>
          <cell r="B260">
            <v>1.36372855376183</v>
          </cell>
          <cell r="D260">
            <v>73328.38</v>
          </cell>
          <cell r="E260">
            <v>3.59546396</v>
          </cell>
          <cell r="F260">
            <v>33.95802449</v>
          </cell>
        </row>
        <row r="261">
          <cell r="A261">
            <v>36209</v>
          </cell>
          <cell r="B261">
            <v>1.3653600556157499</v>
          </cell>
          <cell r="D261">
            <v>73240.75</v>
          </cell>
          <cell r="E261">
            <v>3.5954394000000001</v>
          </cell>
          <cell r="F261">
            <v>34.006325699999998</v>
          </cell>
        </row>
        <row r="262">
          <cell r="A262">
            <v>36210</v>
          </cell>
          <cell r="B262">
            <v>1.36699350932313</v>
          </cell>
          <cell r="D262">
            <v>73153.240000000005</v>
          </cell>
          <cell r="E262">
            <v>3.5954148699999999</v>
          </cell>
          <cell r="F262">
            <v>34.0543926</v>
          </cell>
        </row>
        <row r="263">
          <cell r="A263">
            <v>36213</v>
          </cell>
          <cell r="B263">
            <v>1.36862891721908</v>
          </cell>
          <cell r="D263">
            <v>73065.820000000007</v>
          </cell>
          <cell r="E263">
            <v>3.5953907200000002</v>
          </cell>
          <cell r="F263">
            <v>33.899023530000001</v>
          </cell>
        </row>
        <row r="264">
          <cell r="A264">
            <v>36214</v>
          </cell>
          <cell r="B264">
            <v>1.3702662816415001</v>
          </cell>
          <cell r="D264">
            <v>72978.52</v>
          </cell>
          <cell r="E264">
            <v>3.5953666200000001</v>
          </cell>
          <cell r="F264">
            <v>33.946832100000002</v>
          </cell>
        </row>
        <row r="265">
          <cell r="A265">
            <v>36215</v>
          </cell>
          <cell r="B265">
            <v>1.37190560493109</v>
          </cell>
          <cell r="D265">
            <v>72891.31</v>
          </cell>
          <cell r="E265">
            <v>3.5953428700000001</v>
          </cell>
          <cell r="F265">
            <v>33.99441229</v>
          </cell>
        </row>
        <row r="266">
          <cell r="A266">
            <v>36216</v>
          </cell>
          <cell r="B266">
            <v>1.3735468894313501</v>
          </cell>
          <cell r="D266">
            <v>72804.210000000006</v>
          </cell>
          <cell r="E266">
            <v>3.5953191100000002</v>
          </cell>
          <cell r="F266">
            <v>34.041767219999997</v>
          </cell>
        </row>
        <row r="267">
          <cell r="A267">
            <v>36217</v>
          </cell>
          <cell r="B267">
            <v>1.37519013748858</v>
          </cell>
          <cell r="D267">
            <v>72717.22</v>
          </cell>
          <cell r="E267">
            <v>3.5952956199999999</v>
          </cell>
          <cell r="F267">
            <v>34.088894930000002</v>
          </cell>
        </row>
        <row r="268">
          <cell r="A268">
            <v>36220</v>
          </cell>
          <cell r="B268">
            <v>1.3768353514518801</v>
          </cell>
          <cell r="D268">
            <v>72630.33</v>
          </cell>
          <cell r="E268">
            <v>3.59527222</v>
          </cell>
          <cell r="F268">
            <v>33.935982250000002</v>
          </cell>
        </row>
        <row r="269">
          <cell r="A269">
            <v>36221</v>
          </cell>
          <cell r="B269">
            <v>1.3784825336731801</v>
          </cell>
          <cell r="D269">
            <v>72543.539999999994</v>
          </cell>
          <cell r="E269">
            <v>3.5952489299999999</v>
          </cell>
          <cell r="F269">
            <v>33.982863270000003</v>
          </cell>
        </row>
        <row r="270">
          <cell r="A270">
            <v>36222</v>
          </cell>
          <cell r="B270">
            <v>1.38013168650721</v>
          </cell>
          <cell r="D270">
            <v>72456.850000000006</v>
          </cell>
          <cell r="E270">
            <v>3.59522597</v>
          </cell>
          <cell r="F270">
            <v>34.029526359999998</v>
          </cell>
        </row>
        <row r="271">
          <cell r="A271">
            <v>36223</v>
          </cell>
          <cell r="B271">
            <v>1.3817828123115099</v>
          </cell>
          <cell r="D271">
            <v>72370.27</v>
          </cell>
          <cell r="E271">
            <v>3.5952031099999999</v>
          </cell>
          <cell r="F271">
            <v>34.07596659</v>
          </cell>
        </row>
        <row r="272">
          <cell r="A272">
            <v>36224</v>
          </cell>
          <cell r="B272">
            <v>1.38343591344647</v>
          </cell>
          <cell r="D272">
            <v>72283.8</v>
          </cell>
          <cell r="E272">
            <v>3.5951805600000002</v>
          </cell>
          <cell r="F272">
            <v>34.122191839999999</v>
          </cell>
        </row>
        <row r="273">
          <cell r="A273">
            <v>36227</v>
          </cell>
          <cell r="B273">
            <v>1.3850909922752801</v>
          </cell>
          <cell r="D273">
            <v>72197.42</v>
          </cell>
          <cell r="E273">
            <v>3.5951580299999999</v>
          </cell>
          <cell r="F273">
            <v>33.971661589999997</v>
          </cell>
        </row>
        <row r="274">
          <cell r="A274">
            <v>36228</v>
          </cell>
          <cell r="B274">
            <v>1.3867480511639401</v>
          </cell>
          <cell r="D274">
            <v>72111.149999999994</v>
          </cell>
          <cell r="E274">
            <v>3.5951357000000002</v>
          </cell>
          <cell r="F274">
            <v>34.017651049999998</v>
          </cell>
        </row>
        <row r="275">
          <cell r="A275">
            <v>36229</v>
          </cell>
          <cell r="B275">
            <v>1.3884070924813301</v>
          </cell>
          <cell r="D275">
            <v>72024.98</v>
          </cell>
          <cell r="E275">
            <v>3.5951134900000001</v>
          </cell>
          <cell r="F275">
            <v>34.063425500000001</v>
          </cell>
        </row>
        <row r="276">
          <cell r="A276">
            <v>36230</v>
          </cell>
          <cell r="B276">
            <v>1.3900681185991299</v>
          </cell>
          <cell r="D276">
            <v>71938.92</v>
          </cell>
          <cell r="E276">
            <v>3.5950915299999999</v>
          </cell>
          <cell r="F276">
            <v>34.108989989999998</v>
          </cell>
        </row>
        <row r="277">
          <cell r="A277">
            <v>36231</v>
          </cell>
          <cell r="B277">
            <v>1.3917311318918499</v>
          </cell>
          <cell r="D277">
            <v>71852.960000000006</v>
          </cell>
          <cell r="E277">
            <v>3.5950697300000001</v>
          </cell>
          <cell r="F277">
            <v>34.154346959999998</v>
          </cell>
        </row>
        <row r="278">
          <cell r="A278">
            <v>36234</v>
          </cell>
          <cell r="B278">
            <v>1.39339613473686</v>
          </cell>
          <cell r="D278">
            <v>71767.100000000006</v>
          </cell>
          <cell r="E278">
            <v>3.5950479500000001</v>
          </cell>
          <cell r="F278">
            <v>34.006125099999998</v>
          </cell>
        </row>
        <row r="279">
          <cell r="A279">
            <v>36235</v>
          </cell>
          <cell r="B279">
            <v>1.3950631295143701</v>
          </cell>
          <cell r="D279">
            <v>71681.34</v>
          </cell>
          <cell r="E279">
            <v>3.5950265199999998</v>
          </cell>
          <cell r="F279">
            <v>34.051254489999998</v>
          </cell>
        </row>
        <row r="280">
          <cell r="A280">
            <v>36236</v>
          </cell>
          <cell r="B280">
            <v>1.39673211860744</v>
          </cell>
          <cell r="D280">
            <v>71595.69</v>
          </cell>
          <cell r="E280">
            <v>3.5950050500000001</v>
          </cell>
          <cell r="F280">
            <v>34.096177359999999</v>
          </cell>
        </row>
        <row r="281">
          <cell r="A281">
            <v>36237</v>
          </cell>
          <cell r="B281">
            <v>1.39840310440197</v>
          </cell>
          <cell r="D281">
            <v>71510.14</v>
          </cell>
          <cell r="E281">
            <v>3.5949838500000002</v>
          </cell>
          <cell r="F281">
            <v>34.14089851</v>
          </cell>
        </row>
        <row r="282">
          <cell r="A282">
            <v>36238</v>
          </cell>
          <cell r="B282">
            <v>1.4000760892867301</v>
          </cell>
          <cell r="D282">
            <v>71424.69</v>
          </cell>
          <cell r="E282">
            <v>3.5949627199999998</v>
          </cell>
          <cell r="F282">
            <v>34.185414719999997</v>
          </cell>
        </row>
        <row r="283">
          <cell r="A283">
            <v>36241</v>
          </cell>
          <cell r="B283">
            <v>1.40175107565334</v>
          </cell>
          <cell r="D283">
            <v>71339.34</v>
          </cell>
          <cell r="E283">
            <v>3.5949417100000001</v>
          </cell>
          <cell r="F283">
            <v>34.039435529999999</v>
          </cell>
        </row>
        <row r="284">
          <cell r="A284">
            <v>36242</v>
          </cell>
          <cell r="B284">
            <v>1.4034280658962599</v>
          </cell>
          <cell r="D284">
            <v>71254.100000000006</v>
          </cell>
          <cell r="E284">
            <v>3.5949210699999998</v>
          </cell>
          <cell r="F284">
            <v>34.08373563</v>
          </cell>
        </row>
        <row r="285">
          <cell r="A285">
            <v>36243</v>
          </cell>
          <cell r="B285">
            <v>1.4051070624128601</v>
          </cell>
          <cell r="D285">
            <v>71168.95</v>
          </cell>
          <cell r="E285">
            <v>3.5949003500000001</v>
          </cell>
          <cell r="F285">
            <v>34.12783563</v>
          </cell>
        </row>
        <row r="286">
          <cell r="A286">
            <v>36244</v>
          </cell>
          <cell r="B286">
            <v>1.40678806760334</v>
          </cell>
          <cell r="D286">
            <v>71083.91</v>
          </cell>
          <cell r="E286">
            <v>3.5948799999999999</v>
          </cell>
          <cell r="F286">
            <v>34.171742860000002</v>
          </cell>
        </row>
        <row r="287">
          <cell r="A287">
            <v>36245</v>
          </cell>
          <cell r="B287">
            <v>1.4084710838707899</v>
          </cell>
          <cell r="D287">
            <v>70998.97</v>
          </cell>
          <cell r="E287">
            <v>3.5948595399999999</v>
          </cell>
          <cell r="F287">
            <v>34.215453699999998</v>
          </cell>
        </row>
        <row r="288">
          <cell r="A288">
            <v>36248</v>
          </cell>
          <cell r="B288">
            <v>1.41015611362117</v>
          </cell>
          <cell r="D288">
            <v>70914.13</v>
          </cell>
          <cell r="E288">
            <v>3.59483942</v>
          </cell>
          <cell r="F288">
            <v>34.071646710000003</v>
          </cell>
        </row>
        <row r="289">
          <cell r="A289">
            <v>36249</v>
          </cell>
          <cell r="B289">
            <v>1.4118431592633101</v>
          </cell>
          <cell r="D289">
            <v>70829.399999999994</v>
          </cell>
          <cell r="E289">
            <v>3.5948193399999999</v>
          </cell>
          <cell r="F289">
            <v>34.1151488</v>
          </cell>
        </row>
        <row r="290">
          <cell r="A290">
            <v>36250</v>
          </cell>
          <cell r="B290">
            <v>1.41353222320894</v>
          </cell>
          <cell r="D290">
            <v>70744.759999999995</v>
          </cell>
          <cell r="E290">
            <v>3.5947995100000001</v>
          </cell>
          <cell r="F290">
            <v>34.15845805</v>
          </cell>
        </row>
        <row r="291">
          <cell r="A291">
            <v>36255</v>
          </cell>
          <cell r="B291">
            <v>1.4152233078726499</v>
          </cell>
          <cell r="D291">
            <v>70660.23</v>
          </cell>
          <cell r="E291">
            <v>3.5947795899999999</v>
          </cell>
          <cell r="F291">
            <v>33.833986240000002</v>
          </cell>
        </row>
        <row r="292">
          <cell r="A292">
            <v>36256</v>
          </cell>
          <cell r="B292">
            <v>1.41691641567195</v>
          </cell>
          <cell r="D292">
            <v>70575.789999999994</v>
          </cell>
          <cell r="E292">
            <v>3.5947600099999999</v>
          </cell>
          <cell r="F292">
            <v>33.877254059999999</v>
          </cell>
        </row>
        <row r="293">
          <cell r="A293">
            <v>36257</v>
          </cell>
          <cell r="B293">
            <v>1.41861154902722</v>
          </cell>
          <cell r="D293">
            <v>70491.460000000006</v>
          </cell>
          <cell r="E293">
            <v>3.5947404199999999</v>
          </cell>
          <cell r="F293">
            <v>33.920337959999998</v>
          </cell>
        </row>
        <row r="294">
          <cell r="A294">
            <v>36258</v>
          </cell>
          <cell r="B294">
            <v>1.42030871036175</v>
          </cell>
          <cell r="D294">
            <v>70407.23</v>
          </cell>
          <cell r="E294">
            <v>3.5947209500000001</v>
          </cell>
          <cell r="F294">
            <v>33.963233719999998</v>
          </cell>
        </row>
        <row r="295">
          <cell r="A295">
            <v>36259</v>
          </cell>
          <cell r="B295">
            <v>1.4220079021017</v>
          </cell>
          <cell r="D295">
            <v>70323.100000000006</v>
          </cell>
          <cell r="E295">
            <v>3.5947017400000001</v>
          </cell>
          <cell r="F295">
            <v>34.005948259999997</v>
          </cell>
        </row>
        <row r="296">
          <cell r="A296">
            <v>36262</v>
          </cell>
          <cell r="B296">
            <v>1.4237091266761699</v>
          </cell>
          <cell r="D296">
            <v>70239.070000000007</v>
          </cell>
          <cell r="E296">
            <v>3.5946826500000002</v>
          </cell>
          <cell r="F296">
            <v>33.868411700000003</v>
          </cell>
        </row>
        <row r="297">
          <cell r="A297">
            <v>36263</v>
          </cell>
          <cell r="B297">
            <v>1.42541238651715</v>
          </cell>
          <cell r="D297">
            <v>70155.14</v>
          </cell>
          <cell r="E297">
            <v>3.5946637899999998</v>
          </cell>
          <cell r="F297">
            <v>33.910922069999998</v>
          </cell>
        </row>
        <row r="298">
          <cell r="A298">
            <v>36264</v>
          </cell>
          <cell r="B298">
            <v>1.4271176840595201</v>
          </cell>
          <cell r="D298">
            <v>70071.31</v>
          </cell>
          <cell r="E298">
            <v>3.5946447500000001</v>
          </cell>
          <cell r="F298">
            <v>33.953249640000003</v>
          </cell>
        </row>
        <row r="299">
          <cell r="A299">
            <v>36265</v>
          </cell>
          <cell r="B299">
            <v>1.42882502174112</v>
          </cell>
          <cell r="D299">
            <v>69987.58</v>
          </cell>
          <cell r="E299">
            <v>3.59462612</v>
          </cell>
          <cell r="F299">
            <v>33.99539549</v>
          </cell>
        </row>
        <row r="300">
          <cell r="A300">
            <v>36266</v>
          </cell>
          <cell r="B300">
            <v>1.43053440200266</v>
          </cell>
          <cell r="D300">
            <v>69903.95</v>
          </cell>
          <cell r="E300">
            <v>3.5946074600000002</v>
          </cell>
          <cell r="F300">
            <v>34.037366409999997</v>
          </cell>
        </row>
        <row r="301">
          <cell r="A301">
            <v>36269</v>
          </cell>
          <cell r="B301">
            <v>1.43224582728779</v>
          </cell>
          <cell r="D301">
            <v>69820.42</v>
          </cell>
          <cell r="E301">
            <v>3.5945890899999999</v>
          </cell>
          <cell r="F301">
            <v>33.901759480000003</v>
          </cell>
        </row>
        <row r="302">
          <cell r="A302">
            <v>36270</v>
          </cell>
          <cell r="B302">
            <v>1.4339593000430799</v>
          </cell>
          <cell r="D302">
            <v>69736.990000000005</v>
          </cell>
          <cell r="E302">
            <v>3.5945705499999998</v>
          </cell>
          <cell r="F302">
            <v>33.943532670000003</v>
          </cell>
        </row>
        <row r="303">
          <cell r="A303">
            <v>36272</v>
          </cell>
          <cell r="B303">
            <v>1.43567482271804</v>
          </cell>
          <cell r="D303">
            <v>69653.66</v>
          </cell>
          <cell r="E303">
            <v>3.59455239</v>
          </cell>
          <cell r="F303">
            <v>33.897270210000002</v>
          </cell>
        </row>
        <row r="304">
          <cell r="A304">
            <v>36273</v>
          </cell>
          <cell r="B304">
            <v>1.43739239776509</v>
          </cell>
          <cell r="D304">
            <v>69570.42</v>
          </cell>
          <cell r="E304">
            <v>3.5945343900000002</v>
          </cell>
          <cell r="F304">
            <v>33.938773820000002</v>
          </cell>
        </row>
        <row r="305">
          <cell r="A305">
            <v>36276</v>
          </cell>
          <cell r="B305">
            <v>1.4391120276395899</v>
          </cell>
          <cell r="D305">
            <v>69487.289999999994</v>
          </cell>
          <cell r="E305">
            <v>3.5945163</v>
          </cell>
          <cell r="F305">
            <v>33.806029610000003</v>
          </cell>
        </row>
        <row r="306">
          <cell r="A306">
            <v>36277</v>
          </cell>
          <cell r="B306">
            <v>1.44083371479985</v>
          </cell>
          <cell r="D306">
            <v>69404.259999999995</v>
          </cell>
          <cell r="E306">
            <v>3.59449839</v>
          </cell>
          <cell r="F306">
            <v>33.847337609999997</v>
          </cell>
        </row>
        <row r="307">
          <cell r="A307">
            <v>36278</v>
          </cell>
          <cell r="B307">
            <v>1.44255746170711</v>
          </cell>
          <cell r="D307">
            <v>69321.33</v>
          </cell>
          <cell r="E307">
            <v>3.5944806599999999</v>
          </cell>
          <cell r="F307">
            <v>33.888473509999997</v>
          </cell>
        </row>
        <row r="308">
          <cell r="A308">
            <v>36279</v>
          </cell>
          <cell r="B308">
            <v>1.44428327082555</v>
          </cell>
          <cell r="D308">
            <v>69238.490000000005</v>
          </cell>
          <cell r="E308">
            <v>3.5944628399999998</v>
          </cell>
          <cell r="F308">
            <v>33.929443820000003</v>
          </cell>
        </row>
        <row r="309">
          <cell r="A309">
            <v>36280</v>
          </cell>
          <cell r="B309">
            <v>1.4460111446223001</v>
          </cell>
          <cell r="D309">
            <v>69155.759999999995</v>
          </cell>
          <cell r="E309">
            <v>3.5944454299999999</v>
          </cell>
          <cell r="F309">
            <v>33.970243330000002</v>
          </cell>
        </row>
        <row r="310">
          <cell r="A310">
            <v>36283</v>
          </cell>
          <cell r="B310">
            <v>1.44774108556746</v>
          </cell>
          <cell r="D310">
            <v>69073.119999999995</v>
          </cell>
          <cell r="E310">
            <v>3.5944281199999999</v>
          </cell>
          <cell r="F310">
            <v>33.839296130000001</v>
          </cell>
        </row>
        <row r="311">
          <cell r="A311">
            <v>36284</v>
          </cell>
          <cell r="B311">
            <v>1.44947309613407</v>
          </cell>
          <cell r="D311">
            <v>68990.59</v>
          </cell>
          <cell r="E311">
            <v>3.59441064</v>
          </cell>
          <cell r="F311">
            <v>33.879908</v>
          </cell>
        </row>
        <row r="312">
          <cell r="A312">
            <v>36285</v>
          </cell>
          <cell r="B312">
            <v>1.45120717879812</v>
          </cell>
          <cell r="D312">
            <v>68908.149999999994</v>
          </cell>
          <cell r="E312">
            <v>3.5943934299999998</v>
          </cell>
          <cell r="F312">
            <v>33.920358890000003</v>
          </cell>
        </row>
        <row r="313">
          <cell r="A313">
            <v>36286</v>
          </cell>
          <cell r="B313">
            <v>1.4529433360385799</v>
          </cell>
          <cell r="D313">
            <v>68825.81</v>
          </cell>
          <cell r="E313">
            <v>3.5943764499999999</v>
          </cell>
          <cell r="F313">
            <v>33.960643330000003</v>
          </cell>
        </row>
        <row r="314">
          <cell r="A314">
            <v>36287</v>
          </cell>
          <cell r="B314">
            <v>1.4546815703373599</v>
          </cell>
          <cell r="D314">
            <v>68743.570000000007</v>
          </cell>
          <cell r="E314">
            <v>3.5943593599999999</v>
          </cell>
          <cell r="F314">
            <v>34.000767719999999</v>
          </cell>
        </row>
        <row r="315">
          <cell r="A315">
            <v>36290</v>
          </cell>
          <cell r="B315">
            <v>1.4564218841793799</v>
          </cell>
          <cell r="D315">
            <v>68661.42</v>
          </cell>
          <cell r="E315">
            <v>3.5943426000000001</v>
          </cell>
          <cell r="F315">
            <v>33.87156684</v>
          </cell>
        </row>
        <row r="316">
          <cell r="A316">
            <v>36291</v>
          </cell>
          <cell r="B316">
            <v>1.4581642800525001</v>
          </cell>
          <cell r="D316">
            <v>68579.38</v>
          </cell>
          <cell r="E316">
            <v>3.5943258299999998</v>
          </cell>
          <cell r="F316">
            <v>33.911506889999998</v>
          </cell>
        </row>
        <row r="317">
          <cell r="A317">
            <v>36292</v>
          </cell>
          <cell r="B317">
            <v>1.45990876044756</v>
          </cell>
          <cell r="D317">
            <v>68497.429999999993</v>
          </cell>
          <cell r="E317">
            <v>3.59430922</v>
          </cell>
          <cell r="F317">
            <v>33.95128991</v>
          </cell>
        </row>
        <row r="318">
          <cell r="A318">
            <v>36293</v>
          </cell>
          <cell r="B318">
            <v>1.4616553278583899</v>
          </cell>
          <cell r="D318">
            <v>68415.58</v>
          </cell>
          <cell r="E318">
            <v>3.5942926399999999</v>
          </cell>
          <cell r="F318">
            <v>33.990916220000003</v>
          </cell>
        </row>
        <row r="319">
          <cell r="A319">
            <v>36294</v>
          </cell>
          <cell r="B319">
            <v>1.4634039847818101</v>
          </cell>
          <cell r="D319">
            <v>68333.83</v>
          </cell>
          <cell r="E319">
            <v>3.5942759999999998</v>
          </cell>
          <cell r="F319">
            <v>34.030383</v>
          </cell>
        </row>
        <row r="320">
          <cell r="A320">
            <v>36297</v>
          </cell>
          <cell r="B320">
            <v>1.4651547337175901</v>
          </cell>
          <cell r="D320">
            <v>68252.179999999993</v>
          </cell>
          <cell r="E320">
            <v>3.5942596899999999</v>
          </cell>
          <cell r="F320">
            <v>33.902884489999998</v>
          </cell>
        </row>
        <row r="321">
          <cell r="A321">
            <v>36298</v>
          </cell>
          <cell r="B321">
            <v>1.46690757716855</v>
          </cell>
          <cell r="D321">
            <v>68170.62</v>
          </cell>
          <cell r="E321">
            <v>3.5942435800000001</v>
          </cell>
          <cell r="F321">
            <v>33.942177860000001</v>
          </cell>
        </row>
        <row r="322">
          <cell r="A322">
            <v>36299</v>
          </cell>
          <cell r="B322">
            <v>1.46866251764044</v>
          </cell>
          <cell r="D322">
            <v>68089.16</v>
          </cell>
          <cell r="E322">
            <v>3.5942272700000002</v>
          </cell>
          <cell r="F322">
            <v>33.98131386</v>
          </cell>
        </row>
        <row r="323">
          <cell r="A323">
            <v>36300</v>
          </cell>
          <cell r="B323">
            <v>1.47041955764206</v>
          </cell>
          <cell r="D323">
            <v>68007.8</v>
          </cell>
          <cell r="E323">
            <v>3.5942114100000002</v>
          </cell>
          <cell r="F323">
            <v>34.020298699999998</v>
          </cell>
        </row>
        <row r="324">
          <cell r="A324">
            <v>36301</v>
          </cell>
          <cell r="B324">
            <v>1.47217869968519</v>
          </cell>
          <cell r="D324">
            <v>67926.539999999994</v>
          </cell>
          <cell r="E324">
            <v>3.5941953</v>
          </cell>
          <cell r="F324">
            <v>34.059132429999998</v>
          </cell>
        </row>
        <row r="325">
          <cell r="A325">
            <v>36304</v>
          </cell>
          <cell r="B325">
            <v>1.4739399462845999</v>
          </cell>
          <cell r="D325">
            <v>67845.37</v>
          </cell>
          <cell r="E325">
            <v>3.59417958</v>
          </cell>
          <cell r="F325">
            <v>33.933291619999999</v>
          </cell>
        </row>
        <row r="326">
          <cell r="A326">
            <v>36305</v>
          </cell>
          <cell r="B326">
            <v>1.4757032999580999</v>
          </cell>
          <cell r="D326">
            <v>67764.3</v>
          </cell>
          <cell r="E326">
            <v>3.59416381</v>
          </cell>
          <cell r="F326">
            <v>33.971955749999999</v>
          </cell>
        </row>
        <row r="327">
          <cell r="A327">
            <v>36306</v>
          </cell>
          <cell r="B327">
            <v>1.47746876322648</v>
          </cell>
          <cell r="D327">
            <v>67683.33</v>
          </cell>
          <cell r="E327">
            <v>3.5941480700000001</v>
          </cell>
          <cell r="F327">
            <v>34.010470150000003</v>
          </cell>
        </row>
        <row r="328">
          <cell r="A328">
            <v>36307</v>
          </cell>
          <cell r="B328">
            <v>1.4792363386135801</v>
          </cell>
          <cell r="D328">
            <v>67602.45</v>
          </cell>
          <cell r="E328">
            <v>3.5941327200000002</v>
          </cell>
          <cell r="F328">
            <v>34.04883469</v>
          </cell>
        </row>
        <row r="329">
          <cell r="A329">
            <v>36308</v>
          </cell>
          <cell r="B329">
            <v>1.4810060286462301</v>
          </cell>
          <cell r="D329">
            <v>67521.67</v>
          </cell>
          <cell r="E329">
            <v>3.5941169999999998</v>
          </cell>
          <cell r="F329">
            <v>34.087052389999997</v>
          </cell>
        </row>
        <row r="330">
          <cell r="A330">
            <v>36311</v>
          </cell>
          <cell r="B330">
            <v>1.4827778358543</v>
          </cell>
          <cell r="D330">
            <v>67440.990000000005</v>
          </cell>
          <cell r="E330">
            <v>3.5941018100000002</v>
          </cell>
          <cell r="F330">
            <v>33.96282841</v>
          </cell>
        </row>
        <row r="331">
          <cell r="A331">
            <v>36312</v>
          </cell>
          <cell r="B331">
            <v>1.4845517627706699</v>
          </cell>
          <cell r="D331">
            <v>67360.399999999994</v>
          </cell>
          <cell r="E331">
            <v>3.5940863799999998</v>
          </cell>
          <cell r="F331">
            <v>34.000882580000003</v>
          </cell>
        </row>
        <row r="332">
          <cell r="A332">
            <v>36313</v>
          </cell>
          <cell r="B332">
            <v>1.4863278119312699</v>
          </cell>
          <cell r="D332">
            <v>67279.91</v>
          </cell>
          <cell r="E332">
            <v>3.5940713099999999</v>
          </cell>
          <cell r="F332">
            <v>34.038793640000002</v>
          </cell>
        </row>
        <row r="333">
          <cell r="A333">
            <v>36315</v>
          </cell>
          <cell r="B333">
            <v>1.48810598587506</v>
          </cell>
          <cell r="D333">
            <v>67199.509999999995</v>
          </cell>
          <cell r="E333">
            <v>3.59405609</v>
          </cell>
          <cell r="F333">
            <v>33.996180270000004</v>
          </cell>
        </row>
        <row r="334">
          <cell r="A334">
            <v>36318</v>
          </cell>
          <cell r="B334">
            <v>1.4898862871440199</v>
          </cell>
          <cell r="D334">
            <v>67119.22</v>
          </cell>
          <cell r="E334">
            <v>3.5940413100000002</v>
          </cell>
          <cell r="F334">
            <v>33.87436074</v>
          </cell>
        </row>
        <row r="335">
          <cell r="A335">
            <v>36319</v>
          </cell>
          <cell r="B335">
            <v>1.49166871828319</v>
          </cell>
          <cell r="D335">
            <v>67039.009999999995</v>
          </cell>
          <cell r="E335">
            <v>3.5940264499999999</v>
          </cell>
          <cell r="F335">
            <v>33.912028470000003</v>
          </cell>
        </row>
        <row r="336">
          <cell r="A336">
            <v>36320</v>
          </cell>
          <cell r="B336">
            <v>1.4934532818406601</v>
          </cell>
          <cell r="D336">
            <v>66958.91</v>
          </cell>
          <cell r="E336">
            <v>3.59401152</v>
          </cell>
          <cell r="F336">
            <v>33.949554829999997</v>
          </cell>
        </row>
        <row r="337">
          <cell r="A337">
            <v>36321</v>
          </cell>
          <cell r="B337">
            <v>1.49523998036753</v>
          </cell>
          <cell r="D337">
            <v>66878.899999999994</v>
          </cell>
          <cell r="E337">
            <v>3.59399683</v>
          </cell>
          <cell r="F337">
            <v>33.986942579999997</v>
          </cell>
        </row>
        <row r="338">
          <cell r="A338">
            <v>36322</v>
          </cell>
          <cell r="B338">
            <v>1.4970288164179999</v>
          </cell>
          <cell r="D338">
            <v>66798.98</v>
          </cell>
          <cell r="E338">
            <v>3.5939820999999998</v>
          </cell>
          <cell r="F338">
            <v>34.024188039999999</v>
          </cell>
        </row>
        <row r="339">
          <cell r="A339">
            <v>36325</v>
          </cell>
          <cell r="B339">
            <v>1.4988197925493001</v>
          </cell>
          <cell r="D339">
            <v>66719.16</v>
          </cell>
          <cell r="E339">
            <v>3.59396761</v>
          </cell>
          <cell r="F339">
            <v>33.903881769999998</v>
          </cell>
        </row>
        <row r="340">
          <cell r="A340">
            <v>36326</v>
          </cell>
          <cell r="B340">
            <v>1.5006129113217199</v>
          </cell>
          <cell r="D340">
            <v>66639.44</v>
          </cell>
          <cell r="E340">
            <v>3.59395307</v>
          </cell>
          <cell r="F340">
            <v>33.940974320000002</v>
          </cell>
        </row>
        <row r="341">
          <cell r="A341">
            <v>36327</v>
          </cell>
          <cell r="B341">
            <v>1.50240817529861</v>
          </cell>
          <cell r="D341">
            <v>66559.81</v>
          </cell>
          <cell r="E341">
            <v>3.5939387699999998</v>
          </cell>
          <cell r="F341">
            <v>33.977926959999998</v>
          </cell>
        </row>
        <row r="342">
          <cell r="A342">
            <v>36328</v>
          </cell>
          <cell r="B342">
            <v>1.5042055870464199</v>
          </cell>
          <cell r="D342">
            <v>66480.27</v>
          </cell>
          <cell r="E342">
            <v>3.5939243900000002</v>
          </cell>
          <cell r="F342">
            <v>34.014742320000003</v>
          </cell>
        </row>
        <row r="343">
          <cell r="A343">
            <v>36329</v>
          </cell>
          <cell r="B343">
            <v>1.50600514913461</v>
          </cell>
          <cell r="D343">
            <v>66400.84</v>
          </cell>
          <cell r="E343">
            <v>3.5939101999999998</v>
          </cell>
          <cell r="F343">
            <v>34.051419760000002</v>
          </cell>
        </row>
        <row r="344">
          <cell r="A344">
            <v>36332</v>
          </cell>
          <cell r="B344">
            <v>1.50780686413577</v>
          </cell>
          <cell r="D344">
            <v>66321.490000000005</v>
          </cell>
          <cell r="E344">
            <v>3.5938961699999998</v>
          </cell>
          <cell r="F344">
            <v>33.932593279999999</v>
          </cell>
        </row>
        <row r="345">
          <cell r="A345">
            <v>36333</v>
          </cell>
          <cell r="B345">
            <v>1.5096107346255401</v>
          </cell>
          <cell r="D345">
            <v>66242.240000000005</v>
          </cell>
          <cell r="E345">
            <v>3.59388197</v>
          </cell>
          <cell r="F345">
            <v>33.969123269999997</v>
          </cell>
        </row>
        <row r="346">
          <cell r="A346">
            <v>36334</v>
          </cell>
          <cell r="B346">
            <v>1.5114167631826501</v>
          </cell>
          <cell r="D346">
            <v>66163.09</v>
          </cell>
          <cell r="E346">
            <v>3.5938681400000001</v>
          </cell>
          <cell r="F346">
            <v>34.005520369999999</v>
          </cell>
        </row>
        <row r="347">
          <cell r="A347">
            <v>36335</v>
          </cell>
          <cell r="B347">
            <v>1.5132249523889101</v>
          </cell>
          <cell r="D347">
            <v>66084.03</v>
          </cell>
          <cell r="E347">
            <v>3.5938540400000001</v>
          </cell>
          <cell r="F347">
            <v>34.041780520000003</v>
          </cell>
        </row>
        <row r="348">
          <cell r="A348">
            <v>36336</v>
          </cell>
          <cell r="B348">
            <v>1.51503530482921</v>
          </cell>
          <cell r="D348">
            <v>66005.06</v>
          </cell>
          <cell r="E348">
            <v>3.5938401999999998</v>
          </cell>
          <cell r="F348">
            <v>34.077912849999997</v>
          </cell>
        </row>
        <row r="349">
          <cell r="A349">
            <v>36339</v>
          </cell>
          <cell r="B349">
            <v>1.5168478230915601</v>
          </cell>
          <cell r="D349">
            <v>65926.19</v>
          </cell>
          <cell r="E349">
            <v>3.5938265700000001</v>
          </cell>
          <cell r="F349">
            <v>33.960528400000001</v>
          </cell>
        </row>
        <row r="350">
          <cell r="A350">
            <v>36340</v>
          </cell>
          <cell r="B350">
            <v>1.5186625097670501</v>
          </cell>
          <cell r="D350">
            <v>65847.41</v>
          </cell>
          <cell r="E350">
            <v>3.59381306</v>
          </cell>
          <cell r="F350">
            <v>33.99651231</v>
          </cell>
        </row>
        <row r="351">
          <cell r="A351">
            <v>36341</v>
          </cell>
          <cell r="B351">
            <v>1.52047936744985</v>
          </cell>
          <cell r="D351">
            <v>65768.73</v>
          </cell>
          <cell r="E351">
            <v>3.5937993100000001</v>
          </cell>
          <cell r="F351">
            <v>34.032369590000002</v>
          </cell>
        </row>
        <row r="352">
          <cell r="A352">
            <v>36342</v>
          </cell>
          <cell r="B352">
            <v>1.52229839873727</v>
          </cell>
          <cell r="D352">
            <v>65690.14</v>
          </cell>
          <cell r="E352">
            <v>3.5937858299999998</v>
          </cell>
          <cell r="F352">
            <v>34.068092610000001</v>
          </cell>
        </row>
        <row r="353">
          <cell r="A353">
            <v>36343</v>
          </cell>
          <cell r="B353">
            <v>1.5241196062297</v>
          </cell>
          <cell r="D353">
            <v>65611.649999999994</v>
          </cell>
          <cell r="E353">
            <v>3.5937725399999998</v>
          </cell>
          <cell r="F353">
            <v>34.103690520000001</v>
          </cell>
        </row>
        <row r="354">
          <cell r="A354">
            <v>36346</v>
          </cell>
          <cell r="B354">
            <v>1.52594299253066</v>
          </cell>
          <cell r="D354">
            <v>65533.25</v>
          </cell>
          <cell r="E354">
            <v>3.5937590400000001</v>
          </cell>
          <cell r="F354">
            <v>33.987716800000001</v>
          </cell>
        </row>
        <row r="355">
          <cell r="A355">
            <v>36347</v>
          </cell>
          <cell r="B355">
            <v>1.5277685602467801</v>
          </cell>
          <cell r="D355">
            <v>65454.94</v>
          </cell>
          <cell r="E355">
            <v>3.5937458200000001</v>
          </cell>
          <cell r="F355">
            <v>34.02317231</v>
          </cell>
        </row>
        <row r="356">
          <cell r="A356">
            <v>36348</v>
          </cell>
          <cell r="B356">
            <v>1.52959631198779</v>
          </cell>
          <cell r="D356">
            <v>65376.73</v>
          </cell>
          <cell r="E356">
            <v>3.5937324899999998</v>
          </cell>
          <cell r="F356">
            <v>34.058503270000003</v>
          </cell>
        </row>
        <row r="357">
          <cell r="A357">
            <v>36349</v>
          </cell>
          <cell r="B357">
            <v>1.5314262503665601</v>
          </cell>
          <cell r="D357">
            <v>65298.61</v>
          </cell>
          <cell r="E357">
            <v>3.59371953</v>
          </cell>
          <cell r="F357">
            <v>34.093705229999998</v>
          </cell>
        </row>
        <row r="358">
          <cell r="A358">
            <v>36350</v>
          </cell>
          <cell r="B358">
            <v>1.53325837799908</v>
          </cell>
          <cell r="D358">
            <v>65220.58</v>
          </cell>
          <cell r="E358">
            <v>3.59370653</v>
          </cell>
          <cell r="F358">
            <v>34.128787330000002</v>
          </cell>
        </row>
        <row r="359">
          <cell r="A359">
            <v>36353</v>
          </cell>
          <cell r="B359">
            <v>1.5350926975044901</v>
          </cell>
          <cell r="D359">
            <v>65142.65</v>
          </cell>
          <cell r="E359">
            <v>3.59369337</v>
          </cell>
          <cell r="F359">
            <v>34.014187110000002</v>
          </cell>
        </row>
        <row r="360">
          <cell r="A360">
            <v>36354</v>
          </cell>
          <cell r="B360">
            <v>1.5369292115050299</v>
          </cell>
          <cell r="D360">
            <v>65064.81</v>
          </cell>
          <cell r="E360">
            <v>3.59368051</v>
          </cell>
          <cell r="F360">
            <v>34.049130069999997</v>
          </cell>
        </row>
        <row r="361">
          <cell r="A361">
            <v>36355</v>
          </cell>
          <cell r="B361">
            <v>1.53876792262609</v>
          </cell>
          <cell r="D361">
            <v>64987.06</v>
          </cell>
          <cell r="E361">
            <v>3.5936678299999998</v>
          </cell>
          <cell r="F361">
            <v>34.083949750000002</v>
          </cell>
        </row>
        <row r="362">
          <cell r="A362">
            <v>36356</v>
          </cell>
          <cell r="B362">
            <v>1.54060883349621</v>
          </cell>
          <cell r="D362">
            <v>64909.4</v>
          </cell>
          <cell r="E362">
            <v>3.5936548799999999</v>
          </cell>
          <cell r="F362">
            <v>34.11864842</v>
          </cell>
        </row>
        <row r="363">
          <cell r="A363">
            <v>36357</v>
          </cell>
          <cell r="B363">
            <v>1.5424519467470701</v>
          </cell>
          <cell r="D363">
            <v>64831.839999999997</v>
          </cell>
          <cell r="E363">
            <v>3.5936424300000001</v>
          </cell>
          <cell r="F363">
            <v>34.153224850000001</v>
          </cell>
        </row>
        <row r="364">
          <cell r="A364">
            <v>36360</v>
          </cell>
          <cell r="B364">
            <v>1.5442972650134901</v>
          </cell>
          <cell r="D364">
            <v>64754.37</v>
          </cell>
          <cell r="E364">
            <v>3.59362972</v>
          </cell>
          <cell r="F364">
            <v>34.039969259999999</v>
          </cell>
        </row>
        <row r="365">
          <cell r="A365">
            <v>36361</v>
          </cell>
          <cell r="B365">
            <v>1.54614479093345</v>
          </cell>
          <cell r="D365">
            <v>64677</v>
          </cell>
          <cell r="E365">
            <v>3.5936172100000001</v>
          </cell>
          <cell r="F365">
            <v>34.07441403</v>
          </cell>
        </row>
        <row r="366">
          <cell r="A366">
            <v>36362</v>
          </cell>
          <cell r="B366">
            <v>1.5479945271480999</v>
          </cell>
          <cell r="D366">
            <v>64599.71</v>
          </cell>
          <cell r="E366">
            <v>3.59360474</v>
          </cell>
          <cell r="F366">
            <v>34.10873599</v>
          </cell>
        </row>
        <row r="367">
          <cell r="A367">
            <v>36363</v>
          </cell>
          <cell r="B367">
            <v>1.5498464763017099</v>
          </cell>
          <cell r="D367">
            <v>64522.52</v>
          </cell>
          <cell r="E367">
            <v>3.5935921300000002</v>
          </cell>
          <cell r="F367">
            <v>34.142944290000003</v>
          </cell>
        </row>
        <row r="368">
          <cell r="A368">
            <v>36364</v>
          </cell>
          <cell r="B368">
            <v>1.55170064104175</v>
          </cell>
          <cell r="D368">
            <v>64445.42</v>
          </cell>
          <cell r="E368">
            <v>3.5935798299999999</v>
          </cell>
          <cell r="F368">
            <v>34.17703058</v>
          </cell>
        </row>
        <row r="369">
          <cell r="A369">
            <v>36367</v>
          </cell>
          <cell r="B369">
            <v>1.5535570240188501</v>
          </cell>
          <cell r="D369">
            <v>64368.41</v>
          </cell>
          <cell r="E369">
            <v>3.5935676700000001</v>
          </cell>
          <cell r="F369">
            <v>34.065086340000001</v>
          </cell>
        </row>
        <row r="370">
          <cell r="A370">
            <v>36368</v>
          </cell>
          <cell r="B370">
            <v>1.5554156278868001</v>
          </cell>
          <cell r="D370">
            <v>64291.5</v>
          </cell>
          <cell r="E370">
            <v>3.5935554600000001</v>
          </cell>
          <cell r="F370">
            <v>34.099046029999997</v>
          </cell>
        </row>
        <row r="371">
          <cell r="A371">
            <v>36369</v>
          </cell>
          <cell r="B371">
            <v>1.55727645530257</v>
          </cell>
          <cell r="D371">
            <v>64214.67</v>
          </cell>
          <cell r="E371">
            <v>3.5935433300000001</v>
          </cell>
          <cell r="F371">
            <v>34.132889650000003</v>
          </cell>
        </row>
        <row r="372">
          <cell r="A372">
            <v>36370</v>
          </cell>
          <cell r="B372">
            <v>1.55913950892632</v>
          </cell>
          <cell r="D372">
            <v>64137.94</v>
          </cell>
          <cell r="E372">
            <v>3.5935310899999999</v>
          </cell>
          <cell r="F372">
            <v>34.166615759999999</v>
          </cell>
        </row>
        <row r="373">
          <cell r="A373">
            <v>36371</v>
          </cell>
          <cell r="B373">
            <v>1.5610047914213701</v>
          </cell>
          <cell r="D373">
            <v>64061.3</v>
          </cell>
          <cell r="E373">
            <v>3.5935191500000001</v>
          </cell>
          <cell r="F373">
            <v>34.200229970000002</v>
          </cell>
        </row>
        <row r="374">
          <cell r="A374">
            <v>36374</v>
          </cell>
          <cell r="B374">
            <v>1.5628723054542399</v>
          </cell>
          <cell r="D374">
            <v>63984.75</v>
          </cell>
          <cell r="E374">
            <v>3.5935073100000001</v>
          </cell>
          <cell r="F374">
            <v>34.089570520000002</v>
          </cell>
        </row>
        <row r="375">
          <cell r="A375">
            <v>36375</v>
          </cell>
          <cell r="B375">
            <v>1.5647420536946499</v>
          </cell>
          <cell r="D375">
            <v>63908.3</v>
          </cell>
          <cell r="E375">
            <v>3.5934953799999998</v>
          </cell>
          <cell r="F375">
            <v>34.123057269999997</v>
          </cell>
        </row>
        <row r="376">
          <cell r="A376">
            <v>36376</v>
          </cell>
          <cell r="B376">
            <v>1.5666140388154901</v>
          </cell>
          <cell r="D376">
            <v>63831.93</v>
          </cell>
          <cell r="E376">
            <v>3.5934834499999999</v>
          </cell>
          <cell r="F376">
            <v>34.156430540000002</v>
          </cell>
        </row>
        <row r="377">
          <cell r="A377">
            <v>36377</v>
          </cell>
          <cell r="B377">
            <v>1.5684882634928601</v>
          </cell>
          <cell r="D377">
            <v>63755.66</v>
          </cell>
          <cell r="E377">
            <v>3.5934716099999999</v>
          </cell>
          <cell r="F377">
            <v>34.189692340000001</v>
          </cell>
        </row>
        <row r="378">
          <cell r="A378">
            <v>36378</v>
          </cell>
          <cell r="B378">
            <v>1.5703647304060799</v>
          </cell>
          <cell r="D378">
            <v>63679.47</v>
          </cell>
          <cell r="E378">
            <v>3.5934599700000001</v>
          </cell>
          <cell r="F378">
            <v>34.222844690000002</v>
          </cell>
        </row>
        <row r="379">
          <cell r="A379">
            <v>36381</v>
          </cell>
          <cell r="B379">
            <v>1.5722434422376399</v>
          </cell>
          <cell r="D379">
            <v>63603.38</v>
          </cell>
          <cell r="E379">
            <v>3.5934482800000001</v>
          </cell>
          <cell r="F379">
            <v>34.11343677</v>
          </cell>
        </row>
        <row r="380">
          <cell r="A380">
            <v>36382</v>
          </cell>
          <cell r="B380">
            <v>1.5741244016732501</v>
          </cell>
          <cell r="D380">
            <v>63527.38</v>
          </cell>
          <cell r="E380">
            <v>3.59343696</v>
          </cell>
          <cell r="F380">
            <v>34.146469230000001</v>
          </cell>
        </row>
        <row r="381">
          <cell r="A381">
            <v>36383</v>
          </cell>
          <cell r="B381">
            <v>1.57600761140187</v>
          </cell>
          <cell r="D381">
            <v>63451.47</v>
          </cell>
          <cell r="E381">
            <v>3.5934254600000002</v>
          </cell>
          <cell r="F381">
            <v>34.179386549999997</v>
          </cell>
        </row>
        <row r="382">
          <cell r="A382">
            <v>36384</v>
          </cell>
          <cell r="B382">
            <v>1.5778930741156101</v>
          </cell>
          <cell r="D382">
            <v>63375.65</v>
          </cell>
          <cell r="E382">
            <v>3.5934138400000002</v>
          </cell>
          <cell r="F382">
            <v>34.212194259999997</v>
          </cell>
        </row>
        <row r="383">
          <cell r="A383">
            <v>36385</v>
          </cell>
          <cell r="B383">
            <v>1.5797807925098699</v>
          </cell>
          <cell r="D383">
            <v>63299.92</v>
          </cell>
          <cell r="E383">
            <v>3.5934024899999999</v>
          </cell>
          <cell r="F383">
            <v>34.244894299999999</v>
          </cell>
        </row>
        <row r="384">
          <cell r="A384">
            <v>36388</v>
          </cell>
          <cell r="B384">
            <v>1.5816707692832199</v>
          </cell>
          <cell r="D384">
            <v>63224.28</v>
          </cell>
          <cell r="E384">
            <v>3.5933911799999998</v>
          </cell>
          <cell r="F384">
            <v>34.136716499999999</v>
          </cell>
        </row>
        <row r="385">
          <cell r="A385">
            <v>36389</v>
          </cell>
          <cell r="B385">
            <v>1.58356300713749</v>
          </cell>
          <cell r="D385">
            <v>63148.73</v>
          </cell>
          <cell r="E385">
            <v>3.5933799500000001</v>
          </cell>
          <cell r="F385">
            <v>34.169298490000003</v>
          </cell>
        </row>
        <row r="386">
          <cell r="A386">
            <v>36390</v>
          </cell>
          <cell r="B386">
            <v>1.5854575087777201</v>
          </cell>
          <cell r="D386">
            <v>63073.279999999999</v>
          </cell>
          <cell r="E386">
            <v>3.59336856</v>
          </cell>
          <cell r="F386">
            <v>34.201773950000003</v>
          </cell>
        </row>
        <row r="387">
          <cell r="A387">
            <v>36391</v>
          </cell>
          <cell r="B387">
            <v>1.58735427691222</v>
          </cell>
          <cell r="D387">
            <v>62997.91</v>
          </cell>
          <cell r="E387">
            <v>3.59335738</v>
          </cell>
          <cell r="F387">
            <v>34.234144739999998</v>
          </cell>
        </row>
        <row r="388">
          <cell r="A388">
            <v>36392</v>
          </cell>
          <cell r="B388">
            <v>1.58925331425251</v>
          </cell>
          <cell r="D388">
            <v>62922.63</v>
          </cell>
          <cell r="E388">
            <v>3.5933464599999998</v>
          </cell>
          <cell r="F388">
            <v>34.266405319999997</v>
          </cell>
        </row>
        <row r="389">
          <cell r="A389">
            <v>36395</v>
          </cell>
          <cell r="B389">
            <v>1.59115462351336</v>
          </cell>
          <cell r="D389">
            <v>62847.44</v>
          </cell>
          <cell r="E389">
            <v>3.5933352200000002</v>
          </cell>
          <cell r="F389">
            <v>34.159427100000002</v>
          </cell>
        </row>
        <row r="390">
          <cell r="A390">
            <v>36396</v>
          </cell>
          <cell r="B390">
            <v>1.5930582074127899</v>
          </cell>
          <cell r="D390">
            <v>62772.35</v>
          </cell>
          <cell r="E390">
            <v>3.5933243300000002</v>
          </cell>
          <cell r="F390">
            <v>34.191573089999999</v>
          </cell>
        </row>
        <row r="391">
          <cell r="A391">
            <v>36397</v>
          </cell>
          <cell r="B391">
            <v>1.5949640686720701</v>
          </cell>
          <cell r="D391">
            <v>62697.34</v>
          </cell>
          <cell r="E391">
            <v>3.5933135200000001</v>
          </cell>
          <cell r="F391">
            <v>34.223617009999998</v>
          </cell>
        </row>
        <row r="392">
          <cell r="A392">
            <v>36398</v>
          </cell>
          <cell r="B392">
            <v>1.59687221001574</v>
          </cell>
          <cell r="D392">
            <v>62622.42</v>
          </cell>
          <cell r="E392">
            <v>3.59330251</v>
          </cell>
          <cell r="F392">
            <v>34.255556939999998</v>
          </cell>
        </row>
        <row r="393">
          <cell r="A393">
            <v>36399</v>
          </cell>
          <cell r="B393">
            <v>1.5987826341715701</v>
          </cell>
          <cell r="D393">
            <v>62547.59</v>
          </cell>
          <cell r="E393">
            <v>3.5932916399999999</v>
          </cell>
          <cell r="F393">
            <v>34.287390909999999</v>
          </cell>
        </row>
        <row r="394">
          <cell r="A394">
            <v>36402</v>
          </cell>
          <cell r="B394">
            <v>1.6006953438706299</v>
          </cell>
          <cell r="D394">
            <v>62472.85</v>
          </cell>
          <cell r="E394">
            <v>3.59328096</v>
          </cell>
          <cell r="F394">
            <v>34.1815876</v>
          </cell>
        </row>
        <row r="395">
          <cell r="A395">
            <v>36403</v>
          </cell>
          <cell r="B395">
            <v>1.6026103418472299</v>
          </cell>
          <cell r="D395">
            <v>62398.2</v>
          </cell>
          <cell r="E395">
            <v>3.5932701699999998</v>
          </cell>
          <cell r="F395">
            <v>34.213312250000001</v>
          </cell>
        </row>
        <row r="396">
          <cell r="A396">
            <v>36404</v>
          </cell>
          <cell r="B396">
            <v>1.60452763083896</v>
          </cell>
          <cell r="D396">
            <v>62323.64</v>
          </cell>
          <cell r="E396">
            <v>3.59325961</v>
          </cell>
          <cell r="F396">
            <v>34.244935040000001</v>
          </cell>
        </row>
        <row r="397">
          <cell r="A397">
            <v>36405</v>
          </cell>
          <cell r="B397">
            <v>1.6064472135866801</v>
          </cell>
          <cell r="D397">
            <v>62249.17</v>
          </cell>
          <cell r="E397">
            <v>3.5932489799999998</v>
          </cell>
          <cell r="F397">
            <v>34.27645768</v>
          </cell>
        </row>
        <row r="398">
          <cell r="A398">
            <v>36406</v>
          </cell>
          <cell r="B398">
            <v>1.60836909283454</v>
          </cell>
          <cell r="D398">
            <v>62174.78</v>
          </cell>
          <cell r="E398">
            <v>3.5932382999999999</v>
          </cell>
          <cell r="F398">
            <v>34.307874320000003</v>
          </cell>
        </row>
        <row r="399">
          <cell r="A399">
            <v>36409</v>
          </cell>
          <cell r="B399">
            <v>1.61029327132997</v>
          </cell>
          <cell r="D399">
            <v>62100.49</v>
          </cell>
          <cell r="E399">
            <v>3.5932279</v>
          </cell>
          <cell r="F399">
            <v>34.203220430000002</v>
          </cell>
        </row>
        <row r="400">
          <cell r="A400">
            <v>36411</v>
          </cell>
          <cell r="B400">
            <v>1.6122197518236701</v>
          </cell>
          <cell r="D400">
            <v>62026.28</v>
          </cell>
          <cell r="E400">
            <v>3.5932174799999999</v>
          </cell>
          <cell r="F400">
            <v>34.166993949999998</v>
          </cell>
        </row>
        <row r="401">
          <cell r="A401">
            <v>36412</v>
          </cell>
          <cell r="B401">
            <v>1.61414853706966</v>
          </cell>
          <cell r="D401">
            <v>61952.17</v>
          </cell>
          <cell r="E401">
            <v>3.5932070299999999</v>
          </cell>
          <cell r="F401">
            <v>34.198251300000003</v>
          </cell>
        </row>
        <row r="402">
          <cell r="A402">
            <v>36413</v>
          </cell>
          <cell r="B402">
            <v>1.61607962982522</v>
          </cell>
          <cell r="D402">
            <v>61878.14</v>
          </cell>
          <cell r="E402">
            <v>3.5931968900000002</v>
          </cell>
          <cell r="F402">
            <v>34.229413100000002</v>
          </cell>
        </row>
        <row r="403">
          <cell r="A403">
            <v>36416</v>
          </cell>
          <cell r="B403">
            <v>1.6180130328509701</v>
          </cell>
          <cell r="D403">
            <v>61804.2</v>
          </cell>
          <cell r="E403">
            <v>3.5931864</v>
          </cell>
          <cell r="F403">
            <v>34.126454840000001</v>
          </cell>
        </row>
        <row r="404">
          <cell r="A404">
            <v>36417</v>
          </cell>
          <cell r="B404">
            <v>1.6199487489108</v>
          </cell>
          <cell r="D404">
            <v>61730.35</v>
          </cell>
          <cell r="E404">
            <v>3.5931762200000001</v>
          </cell>
          <cell r="F404">
            <v>34.157510360000003</v>
          </cell>
        </row>
        <row r="405">
          <cell r="A405">
            <v>36418</v>
          </cell>
          <cell r="B405">
            <v>1.62188678077191</v>
          </cell>
          <cell r="D405">
            <v>61656.58</v>
          </cell>
          <cell r="E405">
            <v>3.59316601</v>
          </cell>
          <cell r="F405">
            <v>34.188466130000002</v>
          </cell>
        </row>
        <row r="406">
          <cell r="A406">
            <v>36419</v>
          </cell>
          <cell r="B406">
            <v>1.62382713120483</v>
          </cell>
          <cell r="D406">
            <v>61582.91</v>
          </cell>
          <cell r="E406">
            <v>3.5931560899999999</v>
          </cell>
          <cell r="F406">
            <v>34.21932374</v>
          </cell>
        </row>
        <row r="407">
          <cell r="A407">
            <v>36420</v>
          </cell>
          <cell r="B407">
            <v>1.62576980298339</v>
          </cell>
          <cell r="D407">
            <v>61509.32</v>
          </cell>
          <cell r="E407">
            <v>3.59314578</v>
          </cell>
          <cell r="F407">
            <v>34.250088669999997</v>
          </cell>
        </row>
        <row r="408">
          <cell r="A408">
            <v>36423</v>
          </cell>
          <cell r="B408">
            <v>1.62771479888473</v>
          </cell>
          <cell r="D408">
            <v>61435.82</v>
          </cell>
          <cell r="E408">
            <v>3.5931357400000001</v>
          </cell>
          <cell r="F408">
            <v>34.14821851</v>
          </cell>
        </row>
        <row r="409">
          <cell r="A409">
            <v>36424</v>
          </cell>
          <cell r="B409">
            <v>1.6296621216893299</v>
          </cell>
          <cell r="D409">
            <v>61362.41</v>
          </cell>
          <cell r="E409">
            <v>3.5931259500000001</v>
          </cell>
          <cell r="F409">
            <v>34.178877210000003</v>
          </cell>
        </row>
        <row r="410">
          <cell r="A410">
            <v>36425</v>
          </cell>
          <cell r="B410">
            <v>1.6316117741809999</v>
          </cell>
          <cell r="D410">
            <v>61289.09</v>
          </cell>
          <cell r="E410">
            <v>3.59311604</v>
          </cell>
          <cell r="F410">
            <v>34.209442520000003</v>
          </cell>
        </row>
        <row r="411">
          <cell r="A411">
            <v>36426</v>
          </cell>
          <cell r="B411">
            <v>1.6335637591468599</v>
          </cell>
          <cell r="D411">
            <v>61215.85</v>
          </cell>
          <cell r="E411">
            <v>3.5931060000000001</v>
          </cell>
          <cell r="F411">
            <v>34.239912080000003</v>
          </cell>
        </row>
        <row r="412">
          <cell r="A412">
            <v>36427</v>
          </cell>
          <cell r="B412">
            <v>1.63551807937737</v>
          </cell>
          <cell r="D412">
            <v>61142.71</v>
          </cell>
          <cell r="E412">
            <v>3.5930961300000002</v>
          </cell>
          <cell r="F412">
            <v>34.270283499999998</v>
          </cell>
        </row>
        <row r="413">
          <cell r="A413">
            <v>36430</v>
          </cell>
          <cell r="B413">
            <v>1.6374747376663401</v>
          </cell>
          <cell r="D413">
            <v>61069.64</v>
          </cell>
          <cell r="E413">
            <v>3.5930863999999998</v>
          </cell>
          <cell r="F413">
            <v>34.169480470000003</v>
          </cell>
        </row>
        <row r="414">
          <cell r="A414">
            <v>36431</v>
          </cell>
          <cell r="B414">
            <v>1.63943373681091</v>
          </cell>
          <cell r="D414">
            <v>60996.67</v>
          </cell>
          <cell r="E414">
            <v>3.5930767700000001</v>
          </cell>
          <cell r="F414">
            <v>34.199755840000002</v>
          </cell>
        </row>
        <row r="415">
          <cell r="A415">
            <v>36432</v>
          </cell>
          <cell r="B415">
            <v>1.6413950796115799</v>
          </cell>
          <cell r="D415">
            <v>60923.78</v>
          </cell>
          <cell r="E415">
            <v>3.5930668699999999</v>
          </cell>
          <cell r="F415">
            <v>34.229935930000003</v>
          </cell>
        </row>
        <row r="416">
          <cell r="A416">
            <v>36433</v>
          </cell>
          <cell r="B416">
            <v>1.64335876887218</v>
          </cell>
          <cell r="D416">
            <v>60850.99</v>
          </cell>
          <cell r="E416">
            <v>3.5930573400000001</v>
          </cell>
          <cell r="F416">
            <v>34.260022210000002</v>
          </cell>
        </row>
        <row r="417">
          <cell r="A417">
            <v>36434</v>
          </cell>
          <cell r="B417">
            <v>1.64532480739991</v>
          </cell>
          <cell r="D417">
            <v>60778.27</v>
          </cell>
          <cell r="E417">
            <v>3.59304779</v>
          </cell>
          <cell r="F417">
            <v>34.290020159999997</v>
          </cell>
        </row>
        <row r="418">
          <cell r="A418">
            <v>36437</v>
          </cell>
          <cell r="B418">
            <v>1.64729319800534</v>
          </cell>
          <cell r="D418">
            <v>60705.65</v>
          </cell>
          <cell r="E418">
            <v>3.5930381800000002</v>
          </cell>
          <cell r="F418">
            <v>34.190260270000003</v>
          </cell>
        </row>
        <row r="419">
          <cell r="A419">
            <v>36438</v>
          </cell>
          <cell r="B419">
            <v>1.6492639435023599</v>
          </cell>
          <cell r="D419">
            <v>60633.11</v>
          </cell>
          <cell r="E419">
            <v>3.5930284600000002</v>
          </cell>
          <cell r="F419">
            <v>34.220159049999999</v>
          </cell>
        </row>
        <row r="420">
          <cell r="A420">
            <v>36439</v>
          </cell>
          <cell r="B420">
            <v>1.65123704670828</v>
          </cell>
          <cell r="D420">
            <v>60560.66</v>
          </cell>
          <cell r="E420">
            <v>3.5930192600000002</v>
          </cell>
          <cell r="F420">
            <v>34.249964120000001</v>
          </cell>
        </row>
        <row r="421">
          <cell r="A421">
            <v>36440</v>
          </cell>
          <cell r="B421">
            <v>1.6532125104437301</v>
          </cell>
          <cell r="D421">
            <v>60488.29</v>
          </cell>
          <cell r="E421">
            <v>3.5930098300000002</v>
          </cell>
          <cell r="F421">
            <v>34.279680919999997</v>
          </cell>
        </row>
        <row r="422">
          <cell r="A422">
            <v>36441</v>
          </cell>
          <cell r="B422">
            <v>1.6551903375327599</v>
          </cell>
          <cell r="D422">
            <v>60416.01</v>
          </cell>
          <cell r="E422">
            <v>3.5930004699999998</v>
          </cell>
          <cell r="F422">
            <v>34.30930687</v>
          </cell>
        </row>
        <row r="423">
          <cell r="A423">
            <v>36444</v>
          </cell>
          <cell r="B423">
            <v>1.65717053080277</v>
          </cell>
          <cell r="D423">
            <v>60343.82</v>
          </cell>
          <cell r="E423">
            <v>3.5929911200000002</v>
          </cell>
          <cell r="F423">
            <v>34.210571450000003</v>
          </cell>
        </row>
        <row r="424">
          <cell r="A424">
            <v>36446</v>
          </cell>
          <cell r="B424">
            <v>1.65915309308454</v>
          </cell>
          <cell r="D424">
            <v>60271.71</v>
          </cell>
          <cell r="E424">
            <v>3.5929817000000002</v>
          </cell>
          <cell r="F424">
            <v>34.176359959999999</v>
          </cell>
        </row>
        <row r="425">
          <cell r="A425">
            <v>36447</v>
          </cell>
          <cell r="B425">
            <v>1.66113802721226</v>
          </cell>
          <cell r="D425">
            <v>60199.69</v>
          </cell>
          <cell r="E425">
            <v>3.5929725000000001</v>
          </cell>
          <cell r="F425">
            <v>34.205844079999999</v>
          </cell>
        </row>
        <row r="426">
          <cell r="A426">
            <v>36448</v>
          </cell>
          <cell r="B426">
            <v>1.6631253360234799</v>
          </cell>
          <cell r="D426">
            <v>60127.76</v>
          </cell>
          <cell r="E426">
            <v>3.5929631</v>
          </cell>
          <cell r="F426">
            <v>34.235242130000003</v>
          </cell>
        </row>
        <row r="427">
          <cell r="A427">
            <v>36451</v>
          </cell>
          <cell r="B427">
            <v>1.66511502235918</v>
          </cell>
          <cell r="D427">
            <v>60055.91</v>
          </cell>
          <cell r="E427">
            <v>3.5929541399999998</v>
          </cell>
          <cell r="F427">
            <v>34.138015269999997</v>
          </cell>
        </row>
        <row r="428">
          <cell r="A428">
            <v>36452</v>
          </cell>
          <cell r="B428">
            <v>1.6671070890637101</v>
          </cell>
          <cell r="D428">
            <v>59984.15</v>
          </cell>
          <cell r="E428">
            <v>3.59294482</v>
          </cell>
          <cell r="F428">
            <v>34.167317629999999</v>
          </cell>
        </row>
        <row r="429">
          <cell r="A429">
            <v>36453</v>
          </cell>
          <cell r="B429">
            <v>1.66910153898484</v>
          </cell>
          <cell r="D429">
            <v>59912.47</v>
          </cell>
          <cell r="E429">
            <v>3.5929357799999999</v>
          </cell>
          <cell r="F429">
            <v>34.196531909999997</v>
          </cell>
        </row>
        <row r="430">
          <cell r="A430">
            <v>36454</v>
          </cell>
          <cell r="B430">
            <v>1.67109837497373</v>
          </cell>
          <cell r="D430">
            <v>59840.88</v>
          </cell>
          <cell r="E430">
            <v>3.5929269499999998</v>
          </cell>
          <cell r="F430">
            <v>34.225659450000002</v>
          </cell>
        </row>
        <row r="431">
          <cell r="A431">
            <v>36455</v>
          </cell>
          <cell r="B431">
            <v>1.67309759988497</v>
          </cell>
          <cell r="D431">
            <v>59769.38</v>
          </cell>
          <cell r="E431">
            <v>3.59291786</v>
          </cell>
          <cell r="F431">
            <v>34.254701609999998</v>
          </cell>
        </row>
        <row r="432">
          <cell r="A432">
            <v>36458</v>
          </cell>
          <cell r="B432">
            <v>1.6750992165765599</v>
          </cell>
          <cell r="D432">
            <v>59697.96</v>
          </cell>
          <cell r="E432">
            <v>3.59290881</v>
          </cell>
          <cell r="F432">
            <v>34.158448210000003</v>
          </cell>
        </row>
        <row r="433">
          <cell r="A433">
            <v>36459</v>
          </cell>
          <cell r="B433">
            <v>1.6771032279099001</v>
          </cell>
          <cell r="D433">
            <v>59626.62</v>
          </cell>
          <cell r="E433">
            <v>3.5929000499999999</v>
          </cell>
          <cell r="F433">
            <v>34.187399470000003</v>
          </cell>
        </row>
        <row r="434">
          <cell r="A434">
            <v>36460</v>
          </cell>
          <cell r="B434">
            <v>1.6791096367498399</v>
          </cell>
          <cell r="D434">
            <v>59555.37</v>
          </cell>
          <cell r="E434">
            <v>3.5928911299999999</v>
          </cell>
          <cell r="F434">
            <v>34.21626303</v>
          </cell>
        </row>
        <row r="435">
          <cell r="A435">
            <v>36461</v>
          </cell>
          <cell r="B435">
            <v>1.68111844596465</v>
          </cell>
          <cell r="D435">
            <v>59484.21</v>
          </cell>
          <cell r="E435">
            <v>3.5928823300000001</v>
          </cell>
          <cell r="F435">
            <v>34.245044350000001</v>
          </cell>
        </row>
        <row r="436">
          <cell r="A436">
            <v>36462</v>
          </cell>
          <cell r="B436">
            <v>1.68312965842601</v>
          </cell>
          <cell r="D436">
            <v>59413.13</v>
          </cell>
          <cell r="E436">
            <v>3.5928735399999998</v>
          </cell>
          <cell r="F436">
            <v>34.273736399999997</v>
          </cell>
        </row>
        <row r="437">
          <cell r="A437">
            <v>36465</v>
          </cell>
          <cell r="B437">
            <v>1.68514327700908</v>
          </cell>
          <cell r="D437">
            <v>59342.14</v>
          </cell>
          <cell r="E437">
            <v>3.5928646500000001</v>
          </cell>
          <cell r="F437">
            <v>34.178436400000002</v>
          </cell>
        </row>
        <row r="438">
          <cell r="A438">
            <v>36467</v>
          </cell>
          <cell r="B438">
            <v>1.6871593045924</v>
          </cell>
          <cell r="D438">
            <v>59271.23</v>
          </cell>
          <cell r="E438">
            <v>3.5928559400000002</v>
          </cell>
          <cell r="F438">
            <v>34.14545365</v>
          </cell>
        </row>
        <row r="439">
          <cell r="A439">
            <v>36468</v>
          </cell>
          <cell r="B439">
            <v>1.68917774405802</v>
          </cell>
          <cell r="D439">
            <v>59200.4</v>
          </cell>
          <cell r="E439">
            <v>3.5928472899999999</v>
          </cell>
          <cell r="F439">
            <v>34.174017990000003</v>
          </cell>
        </row>
        <row r="440">
          <cell r="A440">
            <v>36469</v>
          </cell>
          <cell r="B440">
            <v>1.69119859829138</v>
          </cell>
          <cell r="D440">
            <v>59129.66</v>
          </cell>
          <cell r="E440">
            <v>3.5928389599999999</v>
          </cell>
          <cell r="F440">
            <v>34.20249682</v>
          </cell>
        </row>
        <row r="441">
          <cell r="A441">
            <v>36472</v>
          </cell>
          <cell r="B441">
            <v>1.6932218701814099</v>
          </cell>
          <cell r="D441">
            <v>59059.01</v>
          </cell>
          <cell r="E441">
            <v>3.5928301199999999</v>
          </cell>
          <cell r="F441">
            <v>34.108604560000003</v>
          </cell>
        </row>
        <row r="442">
          <cell r="A442">
            <v>36473</v>
          </cell>
          <cell r="B442">
            <v>1.6952475626204799</v>
          </cell>
          <cell r="D442">
            <v>58988.43</v>
          </cell>
          <cell r="E442">
            <v>3.5928217299999998</v>
          </cell>
          <cell r="F442">
            <v>34.136996760000002</v>
          </cell>
        </row>
        <row r="443">
          <cell r="A443">
            <v>36474</v>
          </cell>
          <cell r="B443">
            <v>1.6972756785044201</v>
          </cell>
          <cell r="D443">
            <v>58917.95</v>
          </cell>
          <cell r="E443">
            <v>3.5928133299999998</v>
          </cell>
          <cell r="F443">
            <v>34.16530479</v>
          </cell>
        </row>
        <row r="444">
          <cell r="A444">
            <v>36475</v>
          </cell>
          <cell r="B444">
            <v>1.69930622073253</v>
          </cell>
          <cell r="D444">
            <v>58847.55</v>
          </cell>
          <cell r="E444">
            <v>3.5928047900000002</v>
          </cell>
          <cell r="F444">
            <v>34.193529859999998</v>
          </cell>
        </row>
        <row r="445">
          <cell r="A445">
            <v>36476</v>
          </cell>
          <cell r="B445">
            <v>1.70133919220757</v>
          </cell>
          <cell r="D445">
            <v>58777.23</v>
          </cell>
          <cell r="E445">
            <v>3.5927963599999999</v>
          </cell>
          <cell r="F445">
            <v>34.22167743</v>
          </cell>
        </row>
        <row r="446">
          <cell r="A446">
            <v>36480</v>
          </cell>
          <cell r="B446">
            <v>1.70337459583579</v>
          </cell>
          <cell r="D446">
            <v>58706.99</v>
          </cell>
          <cell r="E446">
            <v>3.5927879200000001</v>
          </cell>
          <cell r="F446">
            <v>34.068484439999999</v>
          </cell>
        </row>
        <row r="447">
          <cell r="A447">
            <v>36481</v>
          </cell>
          <cell r="B447">
            <v>1.7054124345268999</v>
          </cell>
          <cell r="D447">
            <v>58636.84</v>
          </cell>
          <cell r="E447">
            <v>3.5927797099999998</v>
          </cell>
          <cell r="F447">
            <v>34.096578049999998</v>
          </cell>
        </row>
        <row r="448">
          <cell r="A448">
            <v>36482</v>
          </cell>
          <cell r="B448">
            <v>1.70745271119409</v>
          </cell>
          <cell r="D448">
            <v>58566.78</v>
          </cell>
          <cell r="E448">
            <v>3.5927712299999999</v>
          </cell>
          <cell r="F448">
            <v>34.124596199999999</v>
          </cell>
        </row>
        <row r="449">
          <cell r="A449">
            <v>36483</v>
          </cell>
          <cell r="B449">
            <v>1.70949542875406</v>
          </cell>
          <cell r="D449">
            <v>58496.79</v>
          </cell>
          <cell r="E449">
            <v>3.59276309</v>
          </cell>
          <cell r="F449">
            <v>34.152531510000003</v>
          </cell>
        </row>
        <row r="450">
          <cell r="A450">
            <v>36486</v>
          </cell>
          <cell r="B450">
            <v>1.71154059012696</v>
          </cell>
          <cell r="D450">
            <v>58426.89</v>
          </cell>
          <cell r="E450">
            <v>3.5927547899999999</v>
          </cell>
          <cell r="F450">
            <v>34.060895039999998</v>
          </cell>
        </row>
        <row r="451">
          <cell r="A451">
            <v>36487</v>
          </cell>
          <cell r="B451">
            <v>1.71358819823647</v>
          </cell>
          <cell r="D451">
            <v>58357.08</v>
          </cell>
          <cell r="E451">
            <v>3.5927465700000001</v>
          </cell>
          <cell r="F451">
            <v>34.0887435</v>
          </cell>
        </row>
        <row r="452">
          <cell r="A452">
            <v>36488</v>
          </cell>
          <cell r="B452">
            <v>1.7156382560097401</v>
          </cell>
          <cell r="D452">
            <v>58287.35</v>
          </cell>
          <cell r="E452">
            <v>3.5927382799999998</v>
          </cell>
          <cell r="F452">
            <v>34.116518640000002</v>
          </cell>
        </row>
        <row r="453">
          <cell r="A453">
            <v>36489</v>
          </cell>
          <cell r="B453">
            <v>1.7176907663774501</v>
          </cell>
          <cell r="D453">
            <v>58217.7</v>
          </cell>
          <cell r="E453">
            <v>3.5927301599999999</v>
          </cell>
          <cell r="F453">
            <v>34.144212979999999</v>
          </cell>
        </row>
        <row r="454">
          <cell r="A454">
            <v>36490</v>
          </cell>
          <cell r="B454">
            <v>1.7197457322737599</v>
          </cell>
          <cell r="D454">
            <v>58148.13</v>
          </cell>
          <cell r="E454">
            <v>3.5927220700000002</v>
          </cell>
          <cell r="F454">
            <v>34.171827649999997</v>
          </cell>
        </row>
        <row r="455">
          <cell r="A455">
            <v>36493</v>
          </cell>
          <cell r="B455">
            <v>1.7218031566363501</v>
          </cell>
          <cell r="D455">
            <v>58078.65</v>
          </cell>
          <cell r="E455">
            <v>3.5927138599999999</v>
          </cell>
          <cell r="F455">
            <v>34.081050939999997</v>
          </cell>
        </row>
        <row r="456">
          <cell r="A456">
            <v>36494</v>
          </cell>
          <cell r="B456">
            <v>1.7238630424064201</v>
          </cell>
          <cell r="D456">
            <v>58009.25</v>
          </cell>
          <cell r="E456">
            <v>3.5927061500000002</v>
          </cell>
          <cell r="F456">
            <v>34.10858211</v>
          </cell>
        </row>
        <row r="457">
          <cell r="A457">
            <v>36495</v>
          </cell>
          <cell r="B457">
            <v>1.7259253925286899</v>
          </cell>
          <cell r="D457">
            <v>57939.93</v>
          </cell>
          <cell r="E457">
            <v>3.5926980199999998</v>
          </cell>
          <cell r="F457">
            <v>34.136038669999998</v>
          </cell>
        </row>
        <row r="458">
          <cell r="A458">
            <v>36496</v>
          </cell>
          <cell r="B458">
            <v>1.72799020995139</v>
          </cell>
          <cell r="D458">
            <v>57870.7</v>
          </cell>
          <cell r="E458">
            <v>3.5926900800000001</v>
          </cell>
          <cell r="F458">
            <v>34.163421730000003</v>
          </cell>
        </row>
        <row r="459">
          <cell r="A459">
            <v>36497</v>
          </cell>
          <cell r="B459">
            <v>1.7300574976262799</v>
          </cell>
          <cell r="D459">
            <v>57801.55</v>
          </cell>
          <cell r="E459">
            <v>3.5926821699999998</v>
          </cell>
          <cell r="F459">
            <v>34.190723669999997</v>
          </cell>
        </row>
        <row r="460">
          <cell r="A460">
            <v>36500</v>
          </cell>
          <cell r="B460">
            <v>1.73212725850866</v>
          </cell>
          <cell r="D460">
            <v>57732.480000000003</v>
          </cell>
          <cell r="E460">
            <v>3.5926741400000002</v>
          </cell>
          <cell r="F460">
            <v>34.100791530000002</v>
          </cell>
        </row>
        <row r="461">
          <cell r="A461">
            <v>36501</v>
          </cell>
          <cell r="B461">
            <v>1.7341994955573601</v>
          </cell>
          <cell r="D461">
            <v>57663.49</v>
          </cell>
          <cell r="E461">
            <v>3.59266621</v>
          </cell>
          <cell r="F461">
            <v>34.128016719999998</v>
          </cell>
        </row>
        <row r="462">
          <cell r="A462">
            <v>36502</v>
          </cell>
          <cell r="B462">
            <v>1.73627421173476</v>
          </cell>
          <cell r="D462">
            <v>57594.59</v>
          </cell>
          <cell r="E462">
            <v>3.5926586</v>
          </cell>
          <cell r="F462">
            <v>34.155161249999999</v>
          </cell>
        </row>
        <row r="463">
          <cell r="A463">
            <v>36503</v>
          </cell>
          <cell r="B463">
            <v>1.7383514100067601</v>
          </cell>
          <cell r="D463">
            <v>57525.77</v>
          </cell>
          <cell r="E463">
            <v>3.5926507600000002</v>
          </cell>
          <cell r="F463">
            <v>34.182234999999999</v>
          </cell>
        </row>
        <row r="464">
          <cell r="A464">
            <v>36504</v>
          </cell>
          <cell r="B464">
            <v>1.74043109334284</v>
          </cell>
          <cell r="D464">
            <v>57457.03</v>
          </cell>
          <cell r="E464">
            <v>3.5926429099999999</v>
          </cell>
          <cell r="F464">
            <v>34.209230220000002</v>
          </cell>
        </row>
        <row r="465">
          <cell r="A465">
            <v>36507</v>
          </cell>
          <cell r="B465">
            <v>1.742513264716</v>
          </cell>
          <cell r="D465">
            <v>57388.37</v>
          </cell>
          <cell r="E465">
            <v>3.5926352800000001</v>
          </cell>
          <cell r="F465">
            <v>34.120131860000001</v>
          </cell>
        </row>
        <row r="466">
          <cell r="A466">
            <v>36508</v>
          </cell>
          <cell r="B466">
            <v>1.74459792710282</v>
          </cell>
          <cell r="D466">
            <v>57319.8</v>
          </cell>
          <cell r="E466">
            <v>3.5926276800000001</v>
          </cell>
          <cell r="F466">
            <v>34.147047290000003</v>
          </cell>
        </row>
        <row r="467">
          <cell r="A467">
            <v>36509</v>
          </cell>
          <cell r="B467">
            <v>1.74668508348344</v>
          </cell>
          <cell r="D467">
            <v>57251.3</v>
          </cell>
          <cell r="E467">
            <v>3.59261995</v>
          </cell>
          <cell r="F467">
            <v>34.173893370000002</v>
          </cell>
        </row>
        <row r="468">
          <cell r="A468">
            <v>36510</v>
          </cell>
          <cell r="B468">
            <v>1.7487747368415401</v>
          </cell>
          <cell r="D468">
            <v>57182.89</v>
          </cell>
          <cell r="E468">
            <v>3.5926122899999999</v>
          </cell>
          <cell r="F468">
            <v>34.200666699999999</v>
          </cell>
        </row>
        <row r="469">
          <cell r="A469">
            <v>36511</v>
          </cell>
          <cell r="B469">
            <v>1.75086689016441</v>
          </cell>
          <cell r="D469">
            <v>57114.559999999998</v>
          </cell>
          <cell r="E469">
            <v>3.5926049199999999</v>
          </cell>
          <cell r="F469">
            <v>34.227363840000002</v>
          </cell>
        </row>
        <row r="470">
          <cell r="A470">
            <v>36514</v>
          </cell>
          <cell r="B470">
            <v>1.75296154644288</v>
          </cell>
          <cell r="D470">
            <v>57046.32</v>
          </cell>
          <cell r="E470">
            <v>3.5925972800000001</v>
          </cell>
          <cell r="F470">
            <v>34.139079799999998</v>
          </cell>
        </row>
        <row r="471">
          <cell r="A471">
            <v>36515</v>
          </cell>
          <cell r="B471">
            <v>1.75505870867138</v>
          </cell>
          <cell r="D471">
            <v>56978.15</v>
          </cell>
          <cell r="E471">
            <v>3.59258955</v>
          </cell>
          <cell r="F471">
            <v>34.165697549999997</v>
          </cell>
        </row>
        <row r="472">
          <cell r="A472">
            <v>36516</v>
          </cell>
          <cell r="B472">
            <v>1.7571583798479</v>
          </cell>
          <cell r="D472">
            <v>56910.07</v>
          </cell>
          <cell r="E472">
            <v>3.5925823600000002</v>
          </cell>
          <cell r="F472">
            <v>34.192248220000003</v>
          </cell>
        </row>
        <row r="473">
          <cell r="A473">
            <v>36517</v>
          </cell>
          <cell r="B473">
            <v>1.7592605629740401</v>
          </cell>
          <cell r="D473">
            <v>56842.06</v>
          </cell>
          <cell r="E473">
            <v>3.5925747299999999</v>
          </cell>
          <cell r="F473">
            <v>34.218723789999999</v>
          </cell>
        </row>
        <row r="474">
          <cell r="A474">
            <v>36518</v>
          </cell>
          <cell r="B474">
            <v>1.7613652610549699</v>
          </cell>
          <cell r="D474">
            <v>56774.14</v>
          </cell>
          <cell r="E474">
            <v>3.5925672400000002</v>
          </cell>
          <cell r="F474">
            <v>34.24512979</v>
          </cell>
        </row>
        <row r="475">
          <cell r="A475">
            <v>36521</v>
          </cell>
          <cell r="B475">
            <v>1.7634724770994801</v>
          </cell>
          <cell r="D475">
            <v>56706.3</v>
          </cell>
          <cell r="E475">
            <v>3.5925597200000001</v>
          </cell>
          <cell r="F475">
            <v>34.157645369999997</v>
          </cell>
        </row>
        <row r="476">
          <cell r="A476">
            <v>36522</v>
          </cell>
          <cell r="B476">
            <v>1.76558221411993</v>
          </cell>
          <cell r="D476">
            <v>56638.54</v>
          </cell>
          <cell r="E476">
            <v>3.5925523699999999</v>
          </cell>
          <cell r="F476">
            <v>34.18397599</v>
          </cell>
        </row>
        <row r="477">
          <cell r="A477">
            <v>36523</v>
          </cell>
          <cell r="B477">
            <v>1.76769447513232</v>
          </cell>
          <cell r="D477">
            <v>56570.86</v>
          </cell>
          <cell r="E477">
            <v>3.5925453799999998</v>
          </cell>
          <cell r="F477">
            <v>34.210236989999999</v>
          </cell>
        </row>
        <row r="478">
          <cell r="A478">
            <v>36524</v>
          </cell>
          <cell r="B478">
            <v>1.7698092631562099</v>
          </cell>
          <cell r="D478">
            <v>56503.26</v>
          </cell>
          <cell r="E478">
            <v>3.5925377699999999</v>
          </cell>
          <cell r="F478">
            <v>34.236424790000001</v>
          </cell>
        </row>
        <row r="479">
          <cell r="A479">
            <v>36525</v>
          </cell>
          <cell r="B479">
            <v>1.7719265812148199</v>
          </cell>
          <cell r="D479">
            <v>56435.75</v>
          </cell>
          <cell r="E479">
            <v>3.5925305299999999</v>
          </cell>
          <cell r="F479">
            <v>34.262544939999998</v>
          </cell>
        </row>
        <row r="480">
          <cell r="A480">
            <v>36528</v>
          </cell>
          <cell r="B480">
            <v>1.7740464323349601</v>
          </cell>
          <cell r="D480">
            <v>56368.31</v>
          </cell>
          <cell r="E480">
            <v>3.5925234599999998</v>
          </cell>
          <cell r="F480">
            <v>34.175850619999999</v>
          </cell>
        </row>
        <row r="481">
          <cell r="A481">
            <v>36529</v>
          </cell>
          <cell r="B481">
            <v>1.77616881954707</v>
          </cell>
          <cell r="D481">
            <v>56300.95</v>
          </cell>
          <cell r="E481">
            <v>3.5925163499999999</v>
          </cell>
          <cell r="F481">
            <v>34.20189397</v>
          </cell>
        </row>
        <row r="482">
          <cell r="A482">
            <v>36530</v>
          </cell>
          <cell r="B482">
            <v>1.7782937458852099</v>
          </cell>
          <cell r="D482">
            <v>56233.68</v>
          </cell>
          <cell r="E482">
            <v>3.5925090100000001</v>
          </cell>
          <cell r="F482">
            <v>34.227869409999997</v>
          </cell>
        </row>
        <row r="483">
          <cell r="A483">
            <v>36531</v>
          </cell>
          <cell r="B483">
            <v>1.7804212143870799</v>
          </cell>
          <cell r="D483">
            <v>56166.48</v>
          </cell>
          <cell r="E483">
            <v>3.59250202</v>
          </cell>
          <cell r="F483">
            <v>34.253777919999997</v>
          </cell>
        </row>
        <row r="484">
          <cell r="A484">
            <v>36532</v>
          </cell>
          <cell r="B484">
            <v>1.7825512280939999</v>
          </cell>
          <cell r="D484">
            <v>56099.37</v>
          </cell>
          <cell r="E484">
            <v>3.5924947700000001</v>
          </cell>
          <cell r="F484">
            <v>34.279615819999997</v>
          </cell>
        </row>
        <row r="485">
          <cell r="A485">
            <v>36535</v>
          </cell>
          <cell r="B485">
            <v>1.78468379005093</v>
          </cell>
          <cell r="D485">
            <v>56032.34</v>
          </cell>
          <cell r="E485">
            <v>3.5924874600000001</v>
          </cell>
          <cell r="F485">
            <v>34.193693789999998</v>
          </cell>
        </row>
        <row r="486">
          <cell r="A486">
            <v>36536</v>
          </cell>
          <cell r="B486">
            <v>1.7868189033065001</v>
          </cell>
          <cell r="D486">
            <v>55965.38</v>
          </cell>
          <cell r="E486">
            <v>3.59248068</v>
          </cell>
          <cell r="F486">
            <v>34.21945719</v>
          </cell>
        </row>
        <row r="487">
          <cell r="A487">
            <v>36537</v>
          </cell>
          <cell r="B487">
            <v>1.78895657091294</v>
          </cell>
          <cell r="D487">
            <v>55898.51</v>
          </cell>
          <cell r="E487">
            <v>3.5924733999999998</v>
          </cell>
          <cell r="F487">
            <v>34.245158830000001</v>
          </cell>
        </row>
        <row r="488">
          <cell r="A488">
            <v>36538</v>
          </cell>
          <cell r="B488">
            <v>1.7910967959261801</v>
          </cell>
          <cell r="D488">
            <v>55831.71</v>
          </cell>
          <cell r="E488">
            <v>3.5924666300000001</v>
          </cell>
          <cell r="F488">
            <v>34.270790359999999</v>
          </cell>
        </row>
        <row r="489">
          <cell r="A489">
            <v>36539</v>
          </cell>
          <cell r="B489">
            <v>1.79323958140577</v>
          </cell>
          <cell r="D489">
            <v>55765</v>
          </cell>
          <cell r="E489">
            <v>3.5924593300000001</v>
          </cell>
          <cell r="F489">
            <v>34.296357360000002</v>
          </cell>
        </row>
        <row r="490">
          <cell r="A490">
            <v>36542</v>
          </cell>
          <cell r="B490">
            <v>1.7953849304149301</v>
          </cell>
          <cell r="D490">
            <v>55698.36</v>
          </cell>
          <cell r="E490">
            <v>3.5924524999999998</v>
          </cell>
          <cell r="F490">
            <v>34.21119066</v>
          </cell>
        </row>
        <row r="491">
          <cell r="A491">
            <v>36543</v>
          </cell>
          <cell r="B491">
            <v>1.79753284602056</v>
          </cell>
          <cell r="D491">
            <v>55631.81</v>
          </cell>
          <cell r="E491">
            <v>3.5924455000000002</v>
          </cell>
          <cell r="F491">
            <v>34.236684670000002</v>
          </cell>
        </row>
        <row r="492">
          <cell r="A492">
            <v>36544</v>
          </cell>
          <cell r="B492">
            <v>1.7996833312932199</v>
          </cell>
          <cell r="D492">
            <v>55565.33</v>
          </cell>
          <cell r="E492">
            <v>3.5924389400000001</v>
          </cell>
          <cell r="F492">
            <v>34.262113560000003</v>
          </cell>
        </row>
        <row r="493">
          <cell r="A493">
            <v>36545</v>
          </cell>
          <cell r="B493">
            <v>1.8018363893071201</v>
          </cell>
          <cell r="D493">
            <v>55498.93</v>
          </cell>
          <cell r="E493">
            <v>3.5924317700000001</v>
          </cell>
          <cell r="F493">
            <v>34.28747353</v>
          </cell>
        </row>
        <row r="494">
          <cell r="A494">
            <v>36546</v>
          </cell>
          <cell r="B494">
            <v>1.80399202314019</v>
          </cell>
          <cell r="D494">
            <v>55432.62</v>
          </cell>
          <cell r="E494">
            <v>3.5924249800000001</v>
          </cell>
          <cell r="F494">
            <v>34.31277017</v>
          </cell>
        </row>
        <row r="495">
          <cell r="A495">
            <v>36549</v>
          </cell>
          <cell r="B495">
            <v>1.80615023587402</v>
          </cell>
          <cell r="D495">
            <v>55366.38</v>
          </cell>
          <cell r="E495">
            <v>3.59241835</v>
          </cell>
          <cell r="F495">
            <v>34.228350020000001</v>
          </cell>
        </row>
        <row r="496">
          <cell r="A496">
            <v>36550</v>
          </cell>
          <cell r="B496">
            <v>1.8083110305938701</v>
          </cell>
          <cell r="D496">
            <v>55300.22</v>
          </cell>
          <cell r="E496">
            <v>3.5924116399999999</v>
          </cell>
          <cell r="F496">
            <v>34.253576770000002</v>
          </cell>
        </row>
        <row r="497">
          <cell r="A497">
            <v>36551</v>
          </cell>
          <cell r="B497">
            <v>1.81047441038873</v>
          </cell>
          <cell r="D497">
            <v>55234.14</v>
          </cell>
          <cell r="E497">
            <v>3.59240461</v>
          </cell>
          <cell r="F497">
            <v>34.278739450000003</v>
          </cell>
        </row>
        <row r="498">
          <cell r="A498">
            <v>36552</v>
          </cell>
          <cell r="B498">
            <v>1.8126403783512499</v>
          </cell>
          <cell r="D498">
            <v>55168.14</v>
          </cell>
          <cell r="E498">
            <v>3.5923978700000001</v>
          </cell>
          <cell r="F498">
            <v>34.303836570000001</v>
          </cell>
        </row>
        <row r="499">
          <cell r="A499">
            <v>36553</v>
          </cell>
          <cell r="B499">
            <v>1.8148089375778</v>
          </cell>
          <cell r="D499">
            <v>55102.22</v>
          </cell>
          <cell r="E499">
            <v>3.59239116</v>
          </cell>
          <cell r="F499">
            <v>34.328871380000002</v>
          </cell>
        </row>
        <row r="500">
          <cell r="A500">
            <v>36556</v>
          </cell>
          <cell r="B500">
            <v>1.8169800911684399</v>
          </cell>
          <cell r="D500">
            <v>55036.38</v>
          </cell>
          <cell r="E500">
            <v>3.5923846699999999</v>
          </cell>
          <cell r="F500">
            <v>34.245183349999998</v>
          </cell>
        </row>
        <row r="501">
          <cell r="A501">
            <v>36557</v>
          </cell>
          <cell r="B501">
            <v>1.81915384222696</v>
          </cell>
          <cell r="D501">
            <v>54970.61</v>
          </cell>
          <cell r="E501">
            <v>3.59237815</v>
          </cell>
          <cell r="F501">
            <v>34.270148249999998</v>
          </cell>
        </row>
        <row r="502">
          <cell r="A502">
            <v>36558</v>
          </cell>
          <cell r="B502">
            <v>1.8213301938608499</v>
          </cell>
          <cell r="D502">
            <v>54904.93</v>
          </cell>
          <cell r="E502">
            <v>3.5923713500000001</v>
          </cell>
          <cell r="F502">
            <v>34.295052310000003</v>
          </cell>
        </row>
        <row r="503">
          <cell r="A503">
            <v>36559</v>
          </cell>
          <cell r="B503">
            <v>1.82350914918131</v>
          </cell>
          <cell r="D503">
            <v>54839.32</v>
          </cell>
          <cell r="E503">
            <v>3.5923648699999999</v>
          </cell>
          <cell r="F503">
            <v>34.319889199999999</v>
          </cell>
        </row>
        <row r="504">
          <cell r="A504">
            <v>36560</v>
          </cell>
          <cell r="B504">
            <v>1.8256907113032701</v>
          </cell>
          <cell r="D504">
            <v>54773.79</v>
          </cell>
          <cell r="E504">
            <v>3.5923580300000002</v>
          </cell>
          <cell r="F504">
            <v>34.344666969999999</v>
          </cell>
        </row>
        <row r="505">
          <cell r="A505">
            <v>36563</v>
          </cell>
          <cell r="B505">
            <v>1.8278748833453999</v>
          </cell>
          <cell r="D505">
            <v>54708.34</v>
          </cell>
          <cell r="E505">
            <v>3.59235186</v>
          </cell>
          <cell r="F505">
            <v>34.261700560000001</v>
          </cell>
        </row>
        <row r="506">
          <cell r="A506">
            <v>36564</v>
          </cell>
          <cell r="B506">
            <v>1.8300616684300699</v>
          </cell>
          <cell r="D506">
            <v>54642.97</v>
          </cell>
          <cell r="E506">
            <v>3.5923452500000002</v>
          </cell>
          <cell r="F506">
            <v>34.286410070000002</v>
          </cell>
        </row>
        <row r="507">
          <cell r="A507">
            <v>36565</v>
          </cell>
          <cell r="B507">
            <v>1.83225106968342</v>
          </cell>
          <cell r="D507">
            <v>54577.67</v>
          </cell>
          <cell r="E507">
            <v>3.5923387899999999</v>
          </cell>
          <cell r="F507">
            <v>34.311056979999996</v>
          </cell>
        </row>
        <row r="508">
          <cell r="A508">
            <v>36566</v>
          </cell>
          <cell r="B508">
            <v>1.8344430902352999</v>
          </cell>
          <cell r="D508">
            <v>54512.46</v>
          </cell>
          <cell r="E508">
            <v>3.5923322299999998</v>
          </cell>
          <cell r="F508">
            <v>34.335642120000003</v>
          </cell>
        </row>
        <row r="509">
          <cell r="A509">
            <v>36567</v>
          </cell>
          <cell r="B509">
            <v>1.83663773321932</v>
          </cell>
          <cell r="D509">
            <v>54447.32</v>
          </cell>
          <cell r="E509">
            <v>3.5923257300000002</v>
          </cell>
          <cell r="F509">
            <v>34.360163880000002</v>
          </cell>
        </row>
        <row r="510">
          <cell r="A510">
            <v>36570</v>
          </cell>
          <cell r="B510">
            <v>1.8388350017728501</v>
          </cell>
          <cell r="D510">
            <v>54382.26</v>
          </cell>
          <cell r="E510">
            <v>3.5923194600000001</v>
          </cell>
          <cell r="F510">
            <v>34.277905490000002</v>
          </cell>
        </row>
        <row r="511">
          <cell r="A511">
            <v>36571</v>
          </cell>
          <cell r="B511">
            <v>1.84103489903698</v>
          </cell>
          <cell r="D511">
            <v>54317.279999999999</v>
          </cell>
          <cell r="E511">
            <v>3.5923131599999998</v>
          </cell>
          <cell r="F511">
            <v>34.30236481</v>
          </cell>
        </row>
        <row r="512">
          <cell r="A512">
            <v>36572</v>
          </cell>
          <cell r="B512">
            <v>1.8432374281566</v>
          </cell>
          <cell r="D512">
            <v>54252.37</v>
          </cell>
          <cell r="E512">
            <v>3.59230655</v>
          </cell>
          <cell r="F512">
            <v>34.326761959999999</v>
          </cell>
        </row>
        <row r="513">
          <cell r="A513">
            <v>36573</v>
          </cell>
          <cell r="B513">
            <v>1.8454425922803199</v>
          </cell>
          <cell r="D513">
            <v>54187.54</v>
          </cell>
          <cell r="E513">
            <v>3.5923002400000001</v>
          </cell>
          <cell r="F513">
            <v>34.351100180000003</v>
          </cell>
        </row>
        <row r="514">
          <cell r="A514">
            <v>36574</v>
          </cell>
          <cell r="B514">
            <v>1.84765039456054</v>
          </cell>
          <cell r="D514">
            <v>54122.79</v>
          </cell>
          <cell r="E514">
            <v>3.5922939600000001</v>
          </cell>
          <cell r="F514">
            <v>34.37537537</v>
          </cell>
        </row>
        <row r="515">
          <cell r="A515">
            <v>36577</v>
          </cell>
          <cell r="B515">
            <v>1.84986083815344</v>
          </cell>
          <cell r="D515">
            <v>54058.12</v>
          </cell>
          <cell r="E515">
            <v>3.5922876399999999</v>
          </cell>
          <cell r="F515">
            <v>34.29381326</v>
          </cell>
        </row>
        <row r="516">
          <cell r="A516">
            <v>36578</v>
          </cell>
          <cell r="B516">
            <v>1.8520739262189601</v>
          </cell>
          <cell r="D516">
            <v>53993.53</v>
          </cell>
          <cell r="E516">
            <v>3.5922814500000002</v>
          </cell>
          <cell r="F516">
            <v>34.318026349999997</v>
          </cell>
        </row>
        <row r="517">
          <cell r="A517">
            <v>36579</v>
          </cell>
          <cell r="B517">
            <v>1.85428966192083</v>
          </cell>
          <cell r="D517">
            <v>53929.01</v>
          </cell>
          <cell r="E517">
            <v>3.59227512</v>
          </cell>
          <cell r="F517">
            <v>34.342179950000002</v>
          </cell>
        </row>
        <row r="518">
          <cell r="A518">
            <v>36580</v>
          </cell>
          <cell r="B518">
            <v>1.8565080484265499</v>
          </cell>
          <cell r="D518">
            <v>53864.57</v>
          </cell>
          <cell r="E518">
            <v>3.5922690199999998</v>
          </cell>
          <cell r="F518">
            <v>34.366272360000004</v>
          </cell>
        </row>
        <row r="519">
          <cell r="A519">
            <v>36581</v>
          </cell>
          <cell r="B519">
            <v>1.85872908890741</v>
          </cell>
          <cell r="D519">
            <v>53800.2</v>
          </cell>
          <cell r="E519">
            <v>3.5922626599999998</v>
          </cell>
          <cell r="F519">
            <v>34.390304370000003</v>
          </cell>
        </row>
        <row r="520">
          <cell r="A520">
            <v>36584</v>
          </cell>
          <cell r="B520">
            <v>1.86095278653853</v>
          </cell>
          <cell r="D520">
            <v>53735.91</v>
          </cell>
          <cell r="E520">
            <v>3.5922566200000001</v>
          </cell>
          <cell r="F520">
            <v>34.309428850000003</v>
          </cell>
        </row>
        <row r="521">
          <cell r="A521">
            <v>36585</v>
          </cell>
          <cell r="B521">
            <v>1.86317914449878</v>
          </cell>
          <cell r="D521">
            <v>53671.7</v>
          </cell>
          <cell r="E521">
            <v>3.5922504200000001</v>
          </cell>
          <cell r="F521">
            <v>34.333400910000002</v>
          </cell>
        </row>
        <row r="522">
          <cell r="A522">
            <v>36586</v>
          </cell>
          <cell r="B522">
            <v>1.8654081659708699</v>
          </cell>
          <cell r="D522">
            <v>53607.57</v>
          </cell>
          <cell r="E522">
            <v>3.5922442000000001</v>
          </cell>
          <cell r="F522">
            <v>34.357313519999998</v>
          </cell>
        </row>
        <row r="523">
          <cell r="A523">
            <v>36587</v>
          </cell>
          <cell r="B523">
            <v>1.86763985414129</v>
          </cell>
          <cell r="D523">
            <v>53543.51</v>
          </cell>
          <cell r="E523">
            <v>3.5922381099999998</v>
          </cell>
          <cell r="F523">
            <v>34.381167429999998</v>
          </cell>
        </row>
        <row r="524">
          <cell r="A524">
            <v>36588</v>
          </cell>
          <cell r="B524">
            <v>1.86987421220036</v>
          </cell>
          <cell r="D524">
            <v>53479.53</v>
          </cell>
          <cell r="E524">
            <v>3.5922320999999999</v>
          </cell>
          <cell r="F524">
            <v>34.404963410000001</v>
          </cell>
        </row>
        <row r="525">
          <cell r="A525">
            <v>36593</v>
          </cell>
          <cell r="B525">
            <v>1.87211124334222</v>
          </cell>
          <cell r="D525">
            <v>53415.63</v>
          </cell>
          <cell r="E525">
            <v>3.5922260800000001</v>
          </cell>
          <cell r="F525">
            <v>34.221441540000001</v>
          </cell>
        </row>
        <row r="526">
          <cell r="A526">
            <v>36594</v>
          </cell>
          <cell r="B526">
            <v>1.87435095076481</v>
          </cell>
          <cell r="D526">
            <v>53351.8</v>
          </cell>
          <cell r="E526">
            <v>3.5922200100000001</v>
          </cell>
          <cell r="F526">
            <v>34.245230360000001</v>
          </cell>
        </row>
        <row r="527">
          <cell r="A527">
            <v>36595</v>
          </cell>
          <cell r="B527">
            <v>1.87659333766991</v>
          </cell>
          <cell r="D527">
            <v>53288.05</v>
          </cell>
          <cell r="E527">
            <v>3.5922140100000002</v>
          </cell>
          <cell r="F527">
            <v>34.26896318</v>
          </cell>
        </row>
        <row r="528">
          <cell r="A528">
            <v>36598</v>
          </cell>
          <cell r="B528">
            <v>1.8788384072631299</v>
          </cell>
          <cell r="D528">
            <v>53224.38</v>
          </cell>
          <cell r="E528">
            <v>3.5922080300000001</v>
          </cell>
          <cell r="F528">
            <v>34.190093539999999</v>
          </cell>
        </row>
        <row r="529">
          <cell r="A529">
            <v>36599</v>
          </cell>
          <cell r="B529">
            <v>1.8810861627539199</v>
          </cell>
          <cell r="D529">
            <v>53160.78</v>
          </cell>
          <cell r="E529">
            <v>3.5922022</v>
          </cell>
          <cell r="F529">
            <v>34.213764500000003</v>
          </cell>
        </row>
        <row r="530">
          <cell r="A530">
            <v>36600</v>
          </cell>
          <cell r="B530">
            <v>1.88333660735556</v>
          </cell>
          <cell r="D530">
            <v>53097.25</v>
          </cell>
          <cell r="E530">
            <v>3.5921962500000002</v>
          </cell>
          <cell r="F530">
            <v>34.237380209999998</v>
          </cell>
        </row>
        <row r="531">
          <cell r="A531">
            <v>36601</v>
          </cell>
          <cell r="B531">
            <v>1.8855897442851699</v>
          </cell>
          <cell r="D531">
            <v>53033.81</v>
          </cell>
          <cell r="E531">
            <v>3.5921902999999999</v>
          </cell>
          <cell r="F531">
            <v>34.260936340000001</v>
          </cell>
        </row>
        <row r="532">
          <cell r="A532">
            <v>36602</v>
          </cell>
          <cell r="B532">
            <v>1.8878455767637401</v>
          </cell>
          <cell r="D532">
            <v>52970.43</v>
          </cell>
          <cell r="E532">
            <v>3.5921842900000001</v>
          </cell>
          <cell r="F532">
            <v>34.284436120000002</v>
          </cell>
        </row>
        <row r="533">
          <cell r="A533">
            <v>36605</v>
          </cell>
          <cell r="B533">
            <v>1.8901041080161001</v>
          </cell>
          <cell r="D533">
            <v>52907.14</v>
          </cell>
          <cell r="E533">
            <v>3.5921785700000002</v>
          </cell>
          <cell r="F533">
            <v>34.20620839</v>
          </cell>
        </row>
        <row r="534">
          <cell r="A534">
            <v>36606</v>
          </cell>
          <cell r="B534">
            <v>1.89236534127093</v>
          </cell>
          <cell r="D534">
            <v>52843.92</v>
          </cell>
          <cell r="E534">
            <v>3.5921726399999998</v>
          </cell>
          <cell r="F534">
            <v>34.229649270000003</v>
          </cell>
        </row>
        <row r="535">
          <cell r="A535">
            <v>36607</v>
          </cell>
          <cell r="B535">
            <v>1.89462927976079</v>
          </cell>
          <cell r="D535">
            <v>52780.77</v>
          </cell>
          <cell r="E535">
            <v>3.5921668499999999</v>
          </cell>
          <cell r="F535">
            <v>34.253034419999999</v>
          </cell>
        </row>
        <row r="536">
          <cell r="A536">
            <v>36608</v>
          </cell>
          <cell r="B536">
            <v>1.89689592672208</v>
          </cell>
          <cell r="D536">
            <v>52717.71</v>
          </cell>
          <cell r="E536">
            <v>3.5921611100000002</v>
          </cell>
          <cell r="F536">
            <v>34.27636201</v>
          </cell>
        </row>
        <row r="537">
          <cell r="A537">
            <v>36609</v>
          </cell>
          <cell r="B537">
            <v>1.89916528539511</v>
          </cell>
          <cell r="D537">
            <v>52654.71</v>
          </cell>
          <cell r="E537">
            <v>3.59215514</v>
          </cell>
          <cell r="F537">
            <v>34.299635270000003</v>
          </cell>
        </row>
        <row r="538">
          <cell r="A538">
            <v>36612</v>
          </cell>
          <cell r="B538">
            <v>1.9014373590240401</v>
          </cell>
          <cell r="D538">
            <v>52591.79</v>
          </cell>
          <cell r="E538">
            <v>3.5921495000000001</v>
          </cell>
          <cell r="F538">
            <v>34.222037139999998</v>
          </cell>
        </row>
        <row r="539">
          <cell r="A539">
            <v>36613</v>
          </cell>
          <cell r="B539">
            <v>1.9037121508569199</v>
          </cell>
          <cell r="D539">
            <v>52528.95</v>
          </cell>
          <cell r="E539">
            <v>3.59214368</v>
          </cell>
          <cell r="F539">
            <v>34.245251359999997</v>
          </cell>
        </row>
        <row r="540">
          <cell r="A540">
            <v>36614</v>
          </cell>
          <cell r="B540">
            <v>1.9059896641456799</v>
          </cell>
          <cell r="D540">
            <v>52466.18</v>
          </cell>
          <cell r="E540">
            <v>3.5921380300000001</v>
          </cell>
          <cell r="F540">
            <v>34.268411780000001</v>
          </cell>
        </row>
        <row r="541">
          <cell r="A541">
            <v>36615</v>
          </cell>
          <cell r="B541">
            <v>1.90826990214614</v>
          </cell>
          <cell r="D541">
            <v>52403.49</v>
          </cell>
          <cell r="E541">
            <v>3.5921322400000002</v>
          </cell>
          <cell r="F541">
            <v>34.291516510000001</v>
          </cell>
        </row>
        <row r="542">
          <cell r="A542">
            <v>36616</v>
          </cell>
          <cell r="B542">
            <v>1.9105528681180299</v>
          </cell>
          <cell r="D542">
            <v>52340.87</v>
          </cell>
          <cell r="E542">
            <v>3.5921266799999998</v>
          </cell>
          <cell r="F542">
            <v>34.314566229999997</v>
          </cell>
        </row>
        <row r="543">
          <cell r="A543">
            <v>36619</v>
          </cell>
          <cell r="B543">
            <v>1.91283856532496</v>
          </cell>
          <cell r="D543">
            <v>52278.33</v>
          </cell>
          <cell r="E543">
            <v>3.59212102</v>
          </cell>
          <cell r="F543">
            <v>34.237588090000003</v>
          </cell>
        </row>
        <row r="544">
          <cell r="A544">
            <v>36620</v>
          </cell>
          <cell r="B544">
            <v>1.91512699703445</v>
          </cell>
          <cell r="D544">
            <v>52215.86</v>
          </cell>
          <cell r="E544">
            <v>3.5921154</v>
          </cell>
          <cell r="F544">
            <v>34.260580650000001</v>
          </cell>
        </row>
        <row r="545">
          <cell r="A545">
            <v>36621</v>
          </cell>
          <cell r="B545">
            <v>1.9174181665179499</v>
          </cell>
          <cell r="D545">
            <v>52153.46</v>
          </cell>
          <cell r="E545">
            <v>3.5921097400000002</v>
          </cell>
          <cell r="F545">
            <v>34.283521210000004</v>
          </cell>
        </row>
        <row r="546">
          <cell r="A546">
            <v>36622</v>
          </cell>
          <cell r="B546">
            <v>1.9197120770507901</v>
          </cell>
          <cell r="D546">
            <v>52091.14</v>
          </cell>
          <cell r="E546">
            <v>3.5921041599999999</v>
          </cell>
          <cell r="F546">
            <v>34.306405220000002</v>
          </cell>
        </row>
        <row r="547">
          <cell r="A547">
            <v>36623</v>
          </cell>
          <cell r="B547">
            <v>1.9220087319122401</v>
          </cell>
          <cell r="D547">
            <v>52028.9</v>
          </cell>
          <cell r="E547">
            <v>3.5920985700000001</v>
          </cell>
          <cell r="F547">
            <v>34.32923856</v>
          </cell>
        </row>
        <row r="548">
          <cell r="A548">
            <v>36626</v>
          </cell>
          <cell r="B548">
            <v>1.92430813438549</v>
          </cell>
          <cell r="D548">
            <v>51966.73</v>
          </cell>
          <cell r="E548">
            <v>3.59209311</v>
          </cell>
          <cell r="F548">
            <v>34.252868470000003</v>
          </cell>
        </row>
        <row r="549">
          <cell r="A549">
            <v>36627</v>
          </cell>
          <cell r="B549">
            <v>1.9266102877576601</v>
          </cell>
          <cell r="D549">
            <v>51904.63</v>
          </cell>
          <cell r="E549">
            <v>3.5920874500000002</v>
          </cell>
          <cell r="F549">
            <v>34.27564606</v>
          </cell>
        </row>
        <row r="550">
          <cell r="A550">
            <v>36628</v>
          </cell>
          <cell r="B550">
            <v>1.9289151953197901</v>
          </cell>
          <cell r="D550">
            <v>51842.61</v>
          </cell>
          <cell r="E550">
            <v>3.5920819399999999</v>
          </cell>
          <cell r="F550">
            <v>34.298368050000001</v>
          </cell>
        </row>
        <row r="551">
          <cell r="A551">
            <v>36629</v>
          </cell>
          <cell r="B551">
            <v>1.93122286036686</v>
          </cell>
          <cell r="D551">
            <v>51780.66</v>
          </cell>
          <cell r="E551">
            <v>3.5920765000000001</v>
          </cell>
          <cell r="F551">
            <v>34.32103772</v>
          </cell>
        </row>
        <row r="552">
          <cell r="A552">
            <v>36630</v>
          </cell>
          <cell r="B552">
            <v>1.9335332861978101</v>
          </cell>
          <cell r="D552">
            <v>51718.79</v>
          </cell>
          <cell r="E552">
            <v>3.5920710100000002</v>
          </cell>
          <cell r="F552">
            <v>34.34365571</v>
          </cell>
        </row>
        <row r="553">
          <cell r="A553">
            <v>36633</v>
          </cell>
          <cell r="B553">
            <v>1.9358464761155201</v>
          </cell>
          <cell r="D553">
            <v>51656.99</v>
          </cell>
          <cell r="E553">
            <v>3.5920656100000001</v>
          </cell>
          <cell r="F553">
            <v>34.26788732</v>
          </cell>
        </row>
        <row r="554">
          <cell r="A554">
            <v>36634</v>
          </cell>
          <cell r="B554">
            <v>1.9381624334267999</v>
          </cell>
          <cell r="D554">
            <v>51595.26</v>
          </cell>
          <cell r="E554">
            <v>3.5920602000000001</v>
          </cell>
          <cell r="F554">
            <v>34.290447810000003</v>
          </cell>
        </row>
        <row r="555">
          <cell r="A555">
            <v>36635</v>
          </cell>
          <cell r="B555">
            <v>1.94048116144243</v>
          </cell>
          <cell r="D555">
            <v>51533.61</v>
          </cell>
          <cell r="E555">
            <v>3.5920546799999999</v>
          </cell>
          <cell r="F555">
            <v>34.312959480000004</v>
          </cell>
        </row>
        <row r="556">
          <cell r="A556">
            <v>36640</v>
          </cell>
          <cell r="B556">
            <v>1.94280266347717</v>
          </cell>
          <cell r="D556">
            <v>51472.03</v>
          </cell>
          <cell r="E556">
            <v>3.5920494000000001</v>
          </cell>
          <cell r="F556">
            <v>34.140709979999997</v>
          </cell>
        </row>
        <row r="557">
          <cell r="A557">
            <v>36641</v>
          </cell>
          <cell r="B557">
            <v>1.94512694284972</v>
          </cell>
          <cell r="D557">
            <v>51410.53</v>
          </cell>
          <cell r="E557">
            <v>3.5920440199999999</v>
          </cell>
          <cell r="F557">
            <v>34.163213980000002</v>
          </cell>
        </row>
        <row r="558">
          <cell r="A558">
            <v>36642</v>
          </cell>
          <cell r="B558">
            <v>1.9474540028827501</v>
          </cell>
          <cell r="D558">
            <v>51349.09</v>
          </cell>
          <cell r="E558">
            <v>3.59203867</v>
          </cell>
          <cell r="F558">
            <v>34.185664920000001</v>
          </cell>
        </row>
        <row r="559">
          <cell r="A559">
            <v>36643</v>
          </cell>
          <cell r="B559">
            <v>1.9497838469029301</v>
          </cell>
          <cell r="D559">
            <v>51287.74</v>
          </cell>
          <cell r="E559">
            <v>3.5920332400000001</v>
          </cell>
          <cell r="F559">
            <v>34.208066070000001</v>
          </cell>
        </row>
        <row r="560">
          <cell r="A560">
            <v>36644</v>
          </cell>
          <cell r="B560">
            <v>1.95211647824088</v>
          </cell>
          <cell r="D560">
            <v>51226.45</v>
          </cell>
          <cell r="E560">
            <v>3.59202786</v>
          </cell>
          <cell r="F560">
            <v>34.230415370000003</v>
          </cell>
        </row>
        <row r="561">
          <cell r="A561">
            <v>36648</v>
          </cell>
          <cell r="B561">
            <v>1.95445190023122</v>
          </cell>
          <cell r="D561">
            <v>51165.24</v>
          </cell>
          <cell r="E561">
            <v>3.5920226500000001</v>
          </cell>
          <cell r="F561">
            <v>34.108468010000003</v>
          </cell>
        </row>
        <row r="562">
          <cell r="A562">
            <v>36649</v>
          </cell>
          <cell r="B562">
            <v>1.95679011621257</v>
          </cell>
          <cell r="D562">
            <v>51104.1</v>
          </cell>
          <cell r="E562">
            <v>3.5920172699999999</v>
          </cell>
          <cell r="F562">
            <v>34.130785789999997</v>
          </cell>
        </row>
        <row r="563">
          <cell r="A563">
            <v>36650</v>
          </cell>
          <cell r="B563">
            <v>1.95913112952751</v>
          </cell>
          <cell r="D563">
            <v>51043.040000000001</v>
          </cell>
          <cell r="E563">
            <v>3.5920120600000001</v>
          </cell>
          <cell r="F563">
            <v>34.153052189999997</v>
          </cell>
        </row>
        <row r="564">
          <cell r="A564">
            <v>36651</v>
          </cell>
          <cell r="B564">
            <v>1.9614749435226699</v>
          </cell>
          <cell r="D564">
            <v>50982.04</v>
          </cell>
          <cell r="E564">
            <v>3.5920069300000002</v>
          </cell>
          <cell r="F564">
            <v>34.175270480000002</v>
          </cell>
        </row>
        <row r="565">
          <cell r="A565">
            <v>36654</v>
          </cell>
          <cell r="B565">
            <v>1.9638215615486201</v>
          </cell>
          <cell r="D565">
            <v>50921.120000000003</v>
          </cell>
          <cell r="E565">
            <v>3.5920015200000002</v>
          </cell>
          <cell r="F565">
            <v>34.102124580000002</v>
          </cell>
        </row>
        <row r="566">
          <cell r="A566">
            <v>36655</v>
          </cell>
          <cell r="B566">
            <v>1.9661709869599999</v>
          </cell>
          <cell r="D566">
            <v>50860.28</v>
          </cell>
          <cell r="E566">
            <v>3.5919964100000001</v>
          </cell>
          <cell r="F566">
            <v>34.12428826</v>
          </cell>
        </row>
        <row r="567">
          <cell r="A567">
            <v>36656</v>
          </cell>
          <cell r="B567">
            <v>1.9685232231154299</v>
          </cell>
          <cell r="D567">
            <v>50799.5</v>
          </cell>
          <cell r="E567">
            <v>3.5919912699999998</v>
          </cell>
          <cell r="F567">
            <v>34.146403790000001</v>
          </cell>
        </row>
        <row r="568">
          <cell r="A568">
            <v>36657</v>
          </cell>
          <cell r="B568">
            <v>1.9708782733775501</v>
          </cell>
          <cell r="D568">
            <v>50738.8</v>
          </cell>
          <cell r="E568">
            <v>3.5919859600000001</v>
          </cell>
          <cell r="F568">
            <v>34.168466340000002</v>
          </cell>
        </row>
        <row r="569">
          <cell r="A569">
            <v>36658</v>
          </cell>
          <cell r="B569">
            <v>1.9732361411130299</v>
          </cell>
          <cell r="D569">
            <v>50678.17</v>
          </cell>
          <cell r="E569">
            <v>3.5919808600000001</v>
          </cell>
          <cell r="F569">
            <v>34.190481920000003</v>
          </cell>
        </row>
        <row r="570">
          <cell r="A570">
            <v>36661</v>
          </cell>
          <cell r="B570">
            <v>1.9755968296925599</v>
          </cell>
          <cell r="D570">
            <v>50617.62</v>
          </cell>
          <cell r="E570">
            <v>3.59197583</v>
          </cell>
          <cell r="F570">
            <v>34.117885280000003</v>
          </cell>
        </row>
        <row r="571">
          <cell r="A571">
            <v>36662</v>
          </cell>
          <cell r="B571">
            <v>1.97796034249087</v>
          </cell>
          <cell r="D571">
            <v>50557.13</v>
          </cell>
          <cell r="E571">
            <v>3.5919707500000002</v>
          </cell>
          <cell r="F571">
            <v>34.139848059999998</v>
          </cell>
        </row>
        <row r="572">
          <cell r="A572">
            <v>36663</v>
          </cell>
          <cell r="B572">
            <v>1.9803266828867301</v>
          </cell>
          <cell r="D572">
            <v>50496.72</v>
          </cell>
          <cell r="E572">
            <v>3.59196552</v>
          </cell>
          <cell r="F572">
            <v>34.161760989999998</v>
          </cell>
        </row>
        <row r="573">
          <cell r="A573">
            <v>36664</v>
          </cell>
          <cell r="B573">
            <v>1.98269585426294</v>
          </cell>
          <cell r="D573">
            <v>50436.38</v>
          </cell>
          <cell r="E573">
            <v>3.5919604700000001</v>
          </cell>
          <cell r="F573">
            <v>34.183624649999999</v>
          </cell>
        </row>
        <row r="574">
          <cell r="A574">
            <v>36665</v>
          </cell>
          <cell r="B574">
            <v>1.98506786000636</v>
          </cell>
          <cell r="D574">
            <v>50376.11</v>
          </cell>
          <cell r="E574">
            <v>3.5919554900000001</v>
          </cell>
          <cell r="F574">
            <v>34.205439589999997</v>
          </cell>
        </row>
        <row r="575">
          <cell r="A575">
            <v>36668</v>
          </cell>
          <cell r="B575">
            <v>1.9874427035078901</v>
          </cell>
          <cell r="D575">
            <v>50315.92</v>
          </cell>
          <cell r="E575">
            <v>3.5919504400000002</v>
          </cell>
          <cell r="F575">
            <v>34.133387040000002</v>
          </cell>
        </row>
        <row r="576">
          <cell r="A576">
            <v>36669</v>
          </cell>
          <cell r="B576">
            <v>1.9898203881625001</v>
          </cell>
          <cell r="D576">
            <v>50255.79</v>
          </cell>
          <cell r="E576">
            <v>3.5919454599999998</v>
          </cell>
          <cell r="F576">
            <v>34.155150589999998</v>
          </cell>
        </row>
        <row r="577">
          <cell r="A577">
            <v>36670</v>
          </cell>
          <cell r="B577">
            <v>1.9922009173691999</v>
          </cell>
          <cell r="D577">
            <v>50195.74</v>
          </cell>
          <cell r="E577">
            <v>3.5919403999999999</v>
          </cell>
          <cell r="F577">
            <v>34.176865190000001</v>
          </cell>
        </row>
        <row r="578">
          <cell r="A578">
            <v>36671</v>
          </cell>
          <cell r="B578">
            <v>1.9945842945311001</v>
          </cell>
          <cell r="D578">
            <v>50135.76</v>
          </cell>
          <cell r="E578">
            <v>3.5919353900000002</v>
          </cell>
          <cell r="F578">
            <v>34.198531389999999</v>
          </cell>
        </row>
        <row r="579">
          <cell r="A579">
            <v>36672</v>
          </cell>
          <cell r="B579">
            <v>1.99697052305536</v>
          </cell>
          <cell r="D579">
            <v>50075.85</v>
          </cell>
          <cell r="E579">
            <v>3.59193053</v>
          </cell>
          <cell r="F579">
            <v>34.220152499999998</v>
          </cell>
        </row>
        <row r="580">
          <cell r="A580">
            <v>36675</v>
          </cell>
          <cell r="B580">
            <v>1.9993596063532</v>
          </cell>
          <cell r="D580">
            <v>50016.01</v>
          </cell>
          <cell r="E580">
            <v>3.5919254500000002</v>
          </cell>
          <cell r="F580">
            <v>34.148634340000001</v>
          </cell>
        </row>
        <row r="581">
          <cell r="A581">
            <v>36676</v>
          </cell>
          <cell r="B581">
            <v>2.0017515478399601</v>
          </cell>
          <cell r="D581">
            <v>49956.25</v>
          </cell>
          <cell r="E581">
            <v>3.59192051</v>
          </cell>
          <cell r="F581">
            <v>34.170202310000001</v>
          </cell>
        </row>
        <row r="582">
          <cell r="A582">
            <v>36677</v>
          </cell>
          <cell r="B582">
            <v>2.0041463509350299</v>
          </cell>
          <cell r="D582">
            <v>49896.56</v>
          </cell>
          <cell r="E582">
            <v>3.5919155699999998</v>
          </cell>
          <cell r="F582">
            <v>34.191722110000001</v>
          </cell>
        </row>
        <row r="583">
          <cell r="A583">
            <v>36678</v>
          </cell>
          <cell r="B583">
            <v>2.0065440190619102</v>
          </cell>
          <cell r="D583">
            <v>49836.93</v>
          </cell>
          <cell r="E583">
            <v>3.5919107499999998</v>
          </cell>
          <cell r="F583">
            <v>34.213197049999998</v>
          </cell>
        </row>
        <row r="584">
          <cell r="A584">
            <v>36679</v>
          </cell>
          <cell r="B584">
            <v>2.0089445556482</v>
          </cell>
          <cell r="D584">
            <v>49777.38</v>
          </cell>
          <cell r="E584">
            <v>3.5919059099999999</v>
          </cell>
          <cell r="F584">
            <v>34.2346249</v>
          </cell>
        </row>
        <row r="585">
          <cell r="A585">
            <v>36682</v>
          </cell>
          <cell r="B585">
            <v>2.01134796412558</v>
          </cell>
          <cell r="D585">
            <v>49717.9</v>
          </cell>
          <cell r="E585">
            <v>3.5919009100000001</v>
          </cell>
          <cell r="F585">
            <v>34.163632380000003</v>
          </cell>
        </row>
        <row r="586">
          <cell r="A586">
            <v>36683</v>
          </cell>
          <cell r="B586">
            <v>2.0137542479298598</v>
          </cell>
          <cell r="D586">
            <v>49658.49</v>
          </cell>
          <cell r="E586">
            <v>3.59189611</v>
          </cell>
          <cell r="F586">
            <v>34.185010490000003</v>
          </cell>
        </row>
        <row r="587">
          <cell r="A587">
            <v>36684</v>
          </cell>
          <cell r="B587">
            <v>2.0161634105009401</v>
          </cell>
          <cell r="D587">
            <v>49599.15</v>
          </cell>
          <cell r="E587">
            <v>3.59189114</v>
          </cell>
          <cell r="F587">
            <v>34.206341090000002</v>
          </cell>
        </row>
        <row r="588">
          <cell r="A588">
            <v>36685</v>
          </cell>
          <cell r="B588">
            <v>2.0185754552828401</v>
          </cell>
          <cell r="D588">
            <v>49539.89</v>
          </cell>
          <cell r="E588">
            <v>3.5918863299999999</v>
          </cell>
          <cell r="F588">
            <v>34.2276247</v>
          </cell>
        </row>
        <row r="589">
          <cell r="A589">
            <v>36686</v>
          </cell>
          <cell r="B589">
            <v>2.0209903857237101</v>
          </cell>
          <cell r="D589">
            <v>49480.69</v>
          </cell>
          <cell r="E589">
            <v>3.5918815500000001</v>
          </cell>
          <cell r="F589">
            <v>34.248861849999997</v>
          </cell>
        </row>
        <row r="590">
          <cell r="A590">
            <v>36689</v>
          </cell>
          <cell r="B590">
            <v>2.02340820527583</v>
          </cell>
          <cell r="D590">
            <v>49421.56</v>
          </cell>
          <cell r="E590">
            <v>3.5918769099999999</v>
          </cell>
          <cell r="F590">
            <v>34.178390149999998</v>
          </cell>
        </row>
        <row r="591">
          <cell r="A591">
            <v>36690</v>
          </cell>
          <cell r="B591">
            <v>2.0258289173955801</v>
          </cell>
          <cell r="D591">
            <v>49362.51</v>
          </cell>
          <cell r="E591">
            <v>3.5918720199999998</v>
          </cell>
          <cell r="F591">
            <v>34.199577789999999</v>
          </cell>
        </row>
        <row r="592">
          <cell r="A592">
            <v>36691</v>
          </cell>
          <cell r="B592">
            <v>2.0282525255435</v>
          </cell>
          <cell r="D592">
            <v>49303.53</v>
          </cell>
          <cell r="E592">
            <v>3.5918672300000001</v>
          </cell>
          <cell r="F592">
            <v>34.220721310000002</v>
          </cell>
        </row>
        <row r="593">
          <cell r="A593">
            <v>36692</v>
          </cell>
          <cell r="B593">
            <v>2.0306790331842701</v>
          </cell>
          <cell r="D593">
            <v>49244.61</v>
          </cell>
          <cell r="E593">
            <v>3.5918626499999999</v>
          </cell>
          <cell r="F593">
            <v>34.241821219999999</v>
          </cell>
        </row>
        <row r="594">
          <cell r="A594">
            <v>36693</v>
          </cell>
          <cell r="B594">
            <v>2.03310844378671</v>
          </cell>
          <cell r="D594">
            <v>49185.77</v>
          </cell>
          <cell r="E594">
            <v>3.59185789</v>
          </cell>
          <cell r="F594">
            <v>34.262872379999997</v>
          </cell>
        </row>
        <row r="595">
          <cell r="A595">
            <v>36696</v>
          </cell>
          <cell r="B595">
            <v>2.0355407608237801</v>
          </cell>
          <cell r="D595">
            <v>49126.99</v>
          </cell>
          <cell r="E595">
            <v>3.5918530500000001</v>
          </cell>
          <cell r="F595">
            <v>34.192912219999997</v>
          </cell>
        </row>
        <row r="596">
          <cell r="A596">
            <v>36697</v>
          </cell>
          <cell r="B596">
            <v>2.0379759877726098</v>
          </cell>
          <cell r="D596">
            <v>49068.29</v>
          </cell>
          <cell r="E596">
            <v>3.5918484799999999</v>
          </cell>
          <cell r="F596">
            <v>34.213916570000002</v>
          </cell>
        </row>
        <row r="597">
          <cell r="A597">
            <v>36698</v>
          </cell>
          <cell r="B597">
            <v>2.0404141281144801</v>
          </cell>
          <cell r="D597">
            <v>49009.66</v>
          </cell>
          <cell r="E597">
            <v>3.59184378</v>
          </cell>
          <cell r="F597">
            <v>34.234874419999997</v>
          </cell>
        </row>
        <row r="598">
          <cell r="A598">
            <v>36700</v>
          </cell>
          <cell r="B598">
            <v>2.04285518533485</v>
          </cell>
          <cell r="D598">
            <v>48951.1</v>
          </cell>
          <cell r="E598">
            <v>3.5918390699999998</v>
          </cell>
          <cell r="F598">
            <v>34.210548520000003</v>
          </cell>
        </row>
        <row r="599">
          <cell r="A599">
            <v>36703</v>
          </cell>
          <cell r="B599">
            <v>2.0452991629233299</v>
          </cell>
          <cell r="D599">
            <v>48892.6</v>
          </cell>
          <cell r="E599">
            <v>3.59183443</v>
          </cell>
          <cell r="F599">
            <v>34.141349159999997</v>
          </cell>
        </row>
        <row r="600">
          <cell r="A600">
            <v>36704</v>
          </cell>
          <cell r="B600">
            <v>2.04774606437371</v>
          </cell>
          <cell r="D600">
            <v>48834.18</v>
          </cell>
          <cell r="E600">
            <v>3.5918297300000002</v>
          </cell>
          <cell r="F600">
            <v>34.162235850000002</v>
          </cell>
        </row>
        <row r="601">
          <cell r="A601">
            <v>36705</v>
          </cell>
          <cell r="B601">
            <v>2.0501958931839699</v>
          </cell>
          <cell r="D601">
            <v>48775.83</v>
          </cell>
          <cell r="E601">
            <v>3.5918253</v>
          </cell>
          <cell r="F601">
            <v>34.183079130000003</v>
          </cell>
        </row>
        <row r="602">
          <cell r="A602">
            <v>36706</v>
          </cell>
          <cell r="B602">
            <v>2.05264865285627</v>
          </cell>
          <cell r="D602">
            <v>48717.54</v>
          </cell>
          <cell r="E602">
            <v>3.5918205099999998</v>
          </cell>
          <cell r="F602">
            <v>34.203879499999999</v>
          </cell>
        </row>
        <row r="603">
          <cell r="A603">
            <v>36707</v>
          </cell>
          <cell r="B603">
            <v>2.0551043468969499</v>
          </cell>
          <cell r="D603">
            <v>48659.33</v>
          </cell>
          <cell r="E603">
            <v>3.59181595</v>
          </cell>
          <cell r="F603">
            <v>34.224634559999998</v>
          </cell>
        </row>
        <row r="604">
          <cell r="A604">
            <v>36710</v>
          </cell>
          <cell r="B604">
            <v>2.0575629788165601</v>
          </cell>
          <cell r="D604">
            <v>48601.19</v>
          </cell>
          <cell r="E604">
            <v>3.5918114700000001</v>
          </cell>
          <cell r="F604">
            <v>34.155930730000001</v>
          </cell>
        </row>
        <row r="605">
          <cell r="A605">
            <v>36711</v>
          </cell>
          <cell r="B605">
            <v>2.0600245521298302</v>
          </cell>
          <cell r="D605">
            <v>48543.11</v>
          </cell>
          <cell r="E605">
            <v>3.5918069099999999</v>
          </cell>
          <cell r="F605">
            <v>34.176637020000001</v>
          </cell>
        </row>
        <row r="606">
          <cell r="A606">
            <v>36712</v>
          </cell>
          <cell r="B606">
            <v>2.0624890703557299</v>
          </cell>
          <cell r="D606">
            <v>48485.11</v>
          </cell>
          <cell r="E606">
            <v>3.5918023799999999</v>
          </cell>
          <cell r="F606">
            <v>34.197303069999997</v>
          </cell>
        </row>
        <row r="607">
          <cell r="A607">
            <v>36713</v>
          </cell>
          <cell r="B607">
            <v>2.0649565370173999</v>
          </cell>
          <cell r="D607">
            <v>48427.17</v>
          </cell>
          <cell r="E607">
            <v>3.59179797</v>
          </cell>
          <cell r="F607">
            <v>34.217923560000003</v>
          </cell>
        </row>
        <row r="608">
          <cell r="A608">
            <v>36714</v>
          </cell>
          <cell r="B608">
            <v>2.06742695564221</v>
          </cell>
          <cell r="D608">
            <v>48369.3</v>
          </cell>
          <cell r="E608">
            <v>3.5917932600000002</v>
          </cell>
          <cell r="F608">
            <v>34.238501880000001</v>
          </cell>
        </row>
        <row r="609">
          <cell r="A609">
            <v>36717</v>
          </cell>
          <cell r="B609">
            <v>2.06990032976177</v>
          </cell>
          <cell r="D609">
            <v>48311.5</v>
          </cell>
          <cell r="E609">
            <v>3.5917888800000002</v>
          </cell>
          <cell r="F609">
            <v>34.170282559999997</v>
          </cell>
        </row>
        <row r="610">
          <cell r="A610">
            <v>36718</v>
          </cell>
          <cell r="B610">
            <v>2.0723766629118798</v>
          </cell>
          <cell r="D610">
            <v>48253.78</v>
          </cell>
          <cell r="E610">
            <v>3.5917843999999999</v>
          </cell>
          <cell r="F610">
            <v>34.190813810000002</v>
          </cell>
        </row>
        <row r="611">
          <cell r="A611">
            <v>36719</v>
          </cell>
          <cell r="B611">
            <v>2.0748559586325901</v>
          </cell>
          <cell r="D611">
            <v>48196.12</v>
          </cell>
          <cell r="E611">
            <v>3.5917799100000001</v>
          </cell>
          <cell r="F611">
            <v>34.211305019999998</v>
          </cell>
        </row>
        <row r="612">
          <cell r="A612">
            <v>36720</v>
          </cell>
          <cell r="B612">
            <v>2.0773382204681901</v>
          </cell>
          <cell r="D612">
            <v>48138.53</v>
          </cell>
          <cell r="E612">
            <v>3.5917755200000001</v>
          </cell>
          <cell r="F612">
            <v>34.231750810000001</v>
          </cell>
        </row>
        <row r="613">
          <cell r="A613">
            <v>36721</v>
          </cell>
          <cell r="B613">
            <v>2.0798234519672101</v>
          </cell>
          <cell r="D613">
            <v>48081</v>
          </cell>
          <cell r="E613">
            <v>3.5917710700000001</v>
          </cell>
          <cell r="F613">
            <v>34.252154560000001</v>
          </cell>
        </row>
        <row r="614">
          <cell r="A614">
            <v>36724</v>
          </cell>
          <cell r="B614">
            <v>2.08231165668239</v>
          </cell>
          <cell r="D614">
            <v>48023.55</v>
          </cell>
          <cell r="E614">
            <v>3.5917666399999999</v>
          </cell>
          <cell r="F614">
            <v>34.184413040000003</v>
          </cell>
        </row>
        <row r="615">
          <cell r="A615">
            <v>36725</v>
          </cell>
          <cell r="B615">
            <v>2.0848028381707802</v>
          </cell>
          <cell r="D615">
            <v>47966.17</v>
          </cell>
          <cell r="E615">
            <v>3.5917620800000001</v>
          </cell>
          <cell r="F615">
            <v>34.204771129999997</v>
          </cell>
        </row>
        <row r="616">
          <cell r="A616">
            <v>36726</v>
          </cell>
          <cell r="B616">
            <v>2.0872969999936299</v>
          </cell>
          <cell r="D616">
            <v>47908.85</v>
          </cell>
          <cell r="E616">
            <v>3.5917577299999999</v>
          </cell>
          <cell r="F616">
            <v>34.225089269999998</v>
          </cell>
        </row>
        <row r="617">
          <cell r="A617">
            <v>36727</v>
          </cell>
          <cell r="B617">
            <v>2.0897941457164899</v>
          </cell>
          <cell r="D617">
            <v>47851.6</v>
          </cell>
          <cell r="E617">
            <v>3.5917534299999998</v>
          </cell>
          <cell r="F617">
            <v>34.245362020000002</v>
          </cell>
        </row>
        <row r="618">
          <cell r="A618">
            <v>36728</v>
          </cell>
          <cell r="B618">
            <v>2.0922942789091601</v>
          </cell>
          <cell r="D618">
            <v>47794.42</v>
          </cell>
          <cell r="E618">
            <v>3.59174902</v>
          </cell>
          <cell r="F618">
            <v>34.26559572</v>
          </cell>
        </row>
        <row r="619">
          <cell r="A619">
            <v>36731</v>
          </cell>
          <cell r="B619">
            <v>2.0947974031457002</v>
          </cell>
          <cell r="D619">
            <v>47737.31</v>
          </cell>
          <cell r="E619">
            <v>3.59174484</v>
          </cell>
          <cell r="F619">
            <v>34.19832684</v>
          </cell>
        </row>
        <row r="620">
          <cell r="A620">
            <v>36732</v>
          </cell>
          <cell r="B620">
            <v>2.0973035220044598</v>
          </cell>
          <cell r="D620">
            <v>47680.27</v>
          </cell>
          <cell r="E620">
            <v>3.59174047</v>
          </cell>
          <cell r="F620">
            <v>34.21851599</v>
          </cell>
        </row>
        <row r="621">
          <cell r="A621">
            <v>36733</v>
          </cell>
          <cell r="B621">
            <v>2.0998126390680798</v>
          </cell>
          <cell r="D621">
            <v>47623.3</v>
          </cell>
          <cell r="E621">
            <v>3.59173601</v>
          </cell>
          <cell r="F621">
            <v>34.238662220000002</v>
          </cell>
        </row>
        <row r="622">
          <cell r="A622">
            <v>36734</v>
          </cell>
          <cell r="B622">
            <v>2.1023247579234501</v>
          </cell>
          <cell r="D622">
            <v>47566.39</v>
          </cell>
          <cell r="E622">
            <v>3.5917317899999999</v>
          </cell>
          <cell r="F622">
            <v>34.258765959999998</v>
          </cell>
        </row>
        <row r="623">
          <cell r="A623">
            <v>36735</v>
          </cell>
          <cell r="B623">
            <v>2.1048398821618002</v>
          </cell>
          <cell r="D623">
            <v>47509.55</v>
          </cell>
          <cell r="E623">
            <v>3.5917273999999999</v>
          </cell>
          <cell r="F623">
            <v>34.278830630000002</v>
          </cell>
        </row>
        <row r="624">
          <cell r="A624">
            <v>36738</v>
          </cell>
          <cell r="B624">
            <v>2.1073580153786202</v>
          </cell>
          <cell r="D624">
            <v>47452.78</v>
          </cell>
          <cell r="E624">
            <v>3.5917231799999998</v>
          </cell>
          <cell r="F624">
            <v>34.212030849999998</v>
          </cell>
        </row>
        <row r="625">
          <cell r="A625">
            <v>36739</v>
          </cell>
          <cell r="B625">
            <v>2.1098791611737102</v>
          </cell>
          <cell r="D625">
            <v>47396.08</v>
          </cell>
          <cell r="E625">
            <v>3.5917189700000001</v>
          </cell>
          <cell r="F625">
            <v>34.23204879</v>
          </cell>
        </row>
        <row r="626">
          <cell r="A626">
            <v>36740</v>
          </cell>
          <cell r="B626">
            <v>2.1124033231511801</v>
          </cell>
          <cell r="D626">
            <v>47339.44</v>
          </cell>
          <cell r="E626">
            <v>3.5917145800000001</v>
          </cell>
          <cell r="F626">
            <v>34.252029630000003</v>
          </cell>
        </row>
        <row r="627">
          <cell r="A627">
            <v>36741</v>
          </cell>
          <cell r="B627">
            <v>2.1149305049194602</v>
          </cell>
          <cell r="D627">
            <v>47282.879999999997</v>
          </cell>
          <cell r="E627">
            <v>3.59171036</v>
          </cell>
          <cell r="F627">
            <v>34.271967859999997</v>
          </cell>
        </row>
        <row r="628">
          <cell r="A628">
            <v>36742</v>
          </cell>
          <cell r="B628">
            <v>2.1174607100912799</v>
          </cell>
          <cell r="D628">
            <v>47226.38</v>
          </cell>
          <cell r="E628">
            <v>3.5917061600000002</v>
          </cell>
          <cell r="F628">
            <v>34.291863890000002</v>
          </cell>
        </row>
        <row r="629">
          <cell r="A629">
            <v>36745</v>
          </cell>
          <cell r="B629">
            <v>2.1199939422837</v>
          </cell>
          <cell r="D629">
            <v>47169.95</v>
          </cell>
          <cell r="E629">
            <v>3.5917020499999999</v>
          </cell>
          <cell r="F629">
            <v>34.225522439999999</v>
          </cell>
        </row>
        <row r="630">
          <cell r="A630">
            <v>36746</v>
          </cell>
          <cell r="B630">
            <v>2.1225302051181099</v>
          </cell>
          <cell r="D630">
            <v>47113.58</v>
          </cell>
          <cell r="E630">
            <v>3.5916978500000001</v>
          </cell>
          <cell r="F630">
            <v>34.245378219999999</v>
          </cell>
        </row>
        <row r="631">
          <cell r="A631">
            <v>36747</v>
          </cell>
          <cell r="B631">
            <v>2.1250695022202302</v>
          </cell>
          <cell r="D631">
            <v>47057.279999999999</v>
          </cell>
          <cell r="E631">
            <v>3.5916936599999998</v>
          </cell>
          <cell r="F631">
            <v>34.265193740000001</v>
          </cell>
        </row>
        <row r="632">
          <cell r="A632">
            <v>36748</v>
          </cell>
          <cell r="B632">
            <v>2.1276118372201198</v>
          </cell>
          <cell r="D632">
            <v>47001.05</v>
          </cell>
          <cell r="E632">
            <v>3.5916895599999998</v>
          </cell>
          <cell r="F632">
            <v>34.284969420000003</v>
          </cell>
        </row>
        <row r="633">
          <cell r="A633">
            <v>36749</v>
          </cell>
          <cell r="B633">
            <v>2.13015721375218</v>
          </cell>
          <cell r="D633">
            <v>46944.89</v>
          </cell>
          <cell r="E633">
            <v>3.59168537</v>
          </cell>
          <cell r="F633">
            <v>34.304702659999997</v>
          </cell>
        </row>
        <row r="634">
          <cell r="A634">
            <v>36752</v>
          </cell>
          <cell r="B634">
            <v>2.1327056354551601</v>
          </cell>
          <cell r="D634">
            <v>46888.800000000003</v>
          </cell>
          <cell r="E634">
            <v>3.5916811800000001</v>
          </cell>
          <cell r="F634">
            <v>34.238816419999999</v>
          </cell>
        </row>
        <row r="635">
          <cell r="A635">
            <v>36753</v>
          </cell>
          <cell r="B635">
            <v>2.1352571059721499</v>
          </cell>
          <cell r="D635">
            <v>46832.77</v>
          </cell>
          <cell r="E635">
            <v>3.5916770699999998</v>
          </cell>
          <cell r="F635">
            <v>34.258506619999999</v>
          </cell>
        </row>
        <row r="636">
          <cell r="A636">
            <v>36754</v>
          </cell>
          <cell r="B636">
            <v>2.1378116289506299</v>
          </cell>
          <cell r="D636">
            <v>46776.81</v>
          </cell>
          <cell r="E636">
            <v>3.59167287</v>
          </cell>
          <cell r="F636">
            <v>34.278162330000001</v>
          </cell>
        </row>
        <row r="637">
          <cell r="A637">
            <v>36755</v>
          </cell>
          <cell r="B637">
            <v>2.1403692080423999</v>
          </cell>
          <cell r="D637">
            <v>46720.91</v>
          </cell>
          <cell r="E637">
            <v>3.5916686499999999</v>
          </cell>
          <cell r="F637">
            <v>34.297774869999998</v>
          </cell>
        </row>
        <row r="638">
          <cell r="A638">
            <v>36756</v>
          </cell>
          <cell r="B638">
            <v>2.1429298469036802</v>
          </cell>
          <cell r="D638">
            <v>46665.08</v>
          </cell>
          <cell r="E638">
            <v>3.59166477</v>
          </cell>
          <cell r="F638">
            <v>34.317347669999997</v>
          </cell>
        </row>
        <row r="639">
          <cell r="A639">
            <v>36759</v>
          </cell>
          <cell r="B639">
            <v>2.1454935491950202</v>
          </cell>
          <cell r="D639">
            <v>46609.32</v>
          </cell>
          <cell r="E639">
            <v>3.59166052</v>
          </cell>
          <cell r="F639">
            <v>34.251909300000001</v>
          </cell>
        </row>
        <row r="640">
          <cell r="A640">
            <v>36760</v>
          </cell>
          <cell r="B640">
            <v>2.14806031858136</v>
          </cell>
          <cell r="D640">
            <v>46553.63</v>
          </cell>
          <cell r="E640">
            <v>3.5916565</v>
          </cell>
          <cell r="F640">
            <v>34.271442049999997</v>
          </cell>
        </row>
        <row r="641">
          <cell r="A641">
            <v>36761</v>
          </cell>
          <cell r="B641">
            <v>2.1506301587320502</v>
          </cell>
          <cell r="D641">
            <v>46498</v>
          </cell>
          <cell r="E641">
            <v>3.5916525300000002</v>
          </cell>
          <cell r="F641">
            <v>34.290933860000003</v>
          </cell>
        </row>
        <row r="642">
          <cell r="A642">
            <v>36762</v>
          </cell>
          <cell r="B642">
            <v>2.1532030733208001</v>
          </cell>
          <cell r="D642">
            <v>46442.44</v>
          </cell>
          <cell r="E642">
            <v>3.5916484400000002</v>
          </cell>
          <cell r="F642">
            <v>34.310391250000002</v>
          </cell>
        </row>
        <row r="643">
          <cell r="A643">
            <v>36763</v>
          </cell>
          <cell r="B643">
            <v>2.1557790660257199</v>
          </cell>
          <cell r="D643">
            <v>46386.94</v>
          </cell>
          <cell r="E643">
            <v>3.5916443</v>
          </cell>
          <cell r="F643">
            <v>34.32980852</v>
          </cell>
        </row>
        <row r="644">
          <cell r="A644">
            <v>36766</v>
          </cell>
          <cell r="B644">
            <v>2.1583581405293399</v>
          </cell>
          <cell r="D644">
            <v>46331.51</v>
          </cell>
          <cell r="E644">
            <v>3.5916404499999999</v>
          </cell>
          <cell r="F644">
            <v>34.264809450000001</v>
          </cell>
        </row>
        <row r="645">
          <cell r="A645">
            <v>36767</v>
          </cell>
          <cell r="B645">
            <v>2.1609403005185599</v>
          </cell>
          <cell r="D645">
            <v>46276.15</v>
          </cell>
          <cell r="E645">
            <v>3.5916364500000002</v>
          </cell>
          <cell r="F645">
            <v>34.284183259999999</v>
          </cell>
        </row>
        <row r="646">
          <cell r="A646">
            <v>36768</v>
          </cell>
          <cell r="B646">
            <v>2.1635255496847399</v>
          </cell>
          <cell r="D646">
            <v>46220.85</v>
          </cell>
          <cell r="E646">
            <v>3.5916323800000001</v>
          </cell>
          <cell r="F646">
            <v>34.30352182</v>
          </cell>
        </row>
        <row r="647">
          <cell r="A647">
            <v>36769</v>
          </cell>
          <cell r="B647">
            <v>2.1661138917236098</v>
          </cell>
          <cell r="D647">
            <v>46165.62</v>
          </cell>
          <cell r="E647">
            <v>3.5916283199999999</v>
          </cell>
          <cell r="F647">
            <v>34.322819350000003</v>
          </cell>
        </row>
        <row r="648">
          <cell r="A648">
            <v>36770</v>
          </cell>
          <cell r="B648">
            <v>2.1687053303353498</v>
          </cell>
          <cell r="D648">
            <v>46110.46</v>
          </cell>
          <cell r="E648">
            <v>3.5916243300000001</v>
          </cell>
          <cell r="F648">
            <v>34.342082439999999</v>
          </cell>
        </row>
        <row r="649">
          <cell r="A649">
            <v>36773</v>
          </cell>
          <cell r="B649">
            <v>2.17129986922455</v>
          </cell>
          <cell r="D649">
            <v>46055.360000000001</v>
          </cell>
          <cell r="E649">
            <v>3.5916205200000002</v>
          </cell>
          <cell r="F649">
            <v>34.277519060000003</v>
          </cell>
        </row>
        <row r="650">
          <cell r="A650">
            <v>36774</v>
          </cell>
          <cell r="B650">
            <v>2.1738975121002402</v>
          </cell>
          <cell r="D650">
            <v>46000.33</v>
          </cell>
          <cell r="E650">
            <v>3.59161668</v>
          </cell>
          <cell r="F650">
            <v>34.296738070000004</v>
          </cell>
        </row>
        <row r="651">
          <cell r="A651">
            <v>36775</v>
          </cell>
          <cell r="B651">
            <v>2.1764982626758802</v>
          </cell>
          <cell r="D651">
            <v>45945.36</v>
          </cell>
          <cell r="E651">
            <v>3.5916126199999998</v>
          </cell>
          <cell r="F651">
            <v>34.315921299999999</v>
          </cell>
        </row>
        <row r="652">
          <cell r="A652">
            <v>36777</v>
          </cell>
          <cell r="B652">
            <v>2.1791021246694</v>
          </cell>
          <cell r="D652">
            <v>45890.46</v>
          </cell>
          <cell r="E652">
            <v>3.5916087000000001</v>
          </cell>
          <cell r="F652">
            <v>34.29337984</v>
          </cell>
        </row>
        <row r="653">
          <cell r="A653">
            <v>36780</v>
          </cell>
          <cell r="B653">
            <v>2.18170910180313</v>
          </cell>
          <cell r="D653">
            <v>45835.62</v>
          </cell>
          <cell r="E653">
            <v>3.5916047099999999</v>
          </cell>
          <cell r="F653">
            <v>34.22946752</v>
          </cell>
        </row>
        <row r="654">
          <cell r="A654">
            <v>36781</v>
          </cell>
          <cell r="B654">
            <v>2.1843191978038901</v>
          </cell>
          <cell r="D654">
            <v>45780.85</v>
          </cell>
          <cell r="E654">
            <v>3.5916010100000002</v>
          </cell>
          <cell r="F654">
            <v>34.248590249999999</v>
          </cell>
        </row>
        <row r="655">
          <cell r="A655">
            <v>36782</v>
          </cell>
          <cell r="B655">
            <v>2.1869324164029602</v>
          </cell>
          <cell r="D655">
            <v>45726.15</v>
          </cell>
          <cell r="E655">
            <v>3.5915971400000002</v>
          </cell>
          <cell r="F655">
            <v>34.267676510000001</v>
          </cell>
        </row>
        <row r="656">
          <cell r="A656">
            <v>36783</v>
          </cell>
          <cell r="B656">
            <v>2.1895487613360598</v>
          </cell>
          <cell r="D656">
            <v>45671.51</v>
          </cell>
          <cell r="E656">
            <v>3.59159316</v>
          </cell>
          <cell r="F656">
            <v>34.286726690000002</v>
          </cell>
        </row>
        <row r="657">
          <cell r="A657">
            <v>36784</v>
          </cell>
          <cell r="B657">
            <v>2.1921682363433899</v>
          </cell>
          <cell r="D657">
            <v>45616.94</v>
          </cell>
          <cell r="E657">
            <v>3.5915891499999999</v>
          </cell>
          <cell r="F657">
            <v>34.305738009999999</v>
          </cell>
        </row>
        <row r="658">
          <cell r="A658">
            <v>36787</v>
          </cell>
          <cell r="B658">
            <v>2.1947908451696301</v>
          </cell>
          <cell r="D658">
            <v>45562.43</v>
          </cell>
          <cell r="E658">
            <v>3.5915854700000001</v>
          </cell>
          <cell r="F658">
            <v>34.242244579999998</v>
          </cell>
        </row>
        <row r="659">
          <cell r="A659">
            <v>36788</v>
          </cell>
          <cell r="B659">
            <v>2.1974165915639401</v>
          </cell>
          <cell r="D659">
            <v>45507.98</v>
          </cell>
          <cell r="E659">
            <v>3.5915816500000002</v>
          </cell>
          <cell r="F659">
            <v>34.261218710000001</v>
          </cell>
        </row>
        <row r="660">
          <cell r="A660">
            <v>36789</v>
          </cell>
          <cell r="B660">
            <v>2.20004547927996</v>
          </cell>
          <cell r="D660">
            <v>45453.61</v>
          </cell>
          <cell r="E660">
            <v>3.5915777499999999</v>
          </cell>
          <cell r="F660">
            <v>34.280155669999999</v>
          </cell>
        </row>
        <row r="661">
          <cell r="A661">
            <v>36790</v>
          </cell>
          <cell r="B661">
            <v>2.20267751207582</v>
          </cell>
          <cell r="D661">
            <v>45399.29</v>
          </cell>
          <cell r="E661">
            <v>3.5915738500000001</v>
          </cell>
          <cell r="F661">
            <v>34.299055850000002</v>
          </cell>
        </row>
        <row r="662">
          <cell r="A662">
            <v>36791</v>
          </cell>
          <cell r="B662">
            <v>2.2053126937141498</v>
          </cell>
          <cell r="D662">
            <v>45345.04</v>
          </cell>
          <cell r="E662">
            <v>3.5915700300000002</v>
          </cell>
          <cell r="F662">
            <v>34.317919609999997</v>
          </cell>
        </row>
        <row r="663">
          <cell r="A663">
            <v>36794</v>
          </cell>
          <cell r="B663">
            <v>2.2079510279620802</v>
          </cell>
          <cell r="D663">
            <v>45290.86</v>
          </cell>
          <cell r="E663">
            <v>3.5915663699999998</v>
          </cell>
          <cell r="F663">
            <v>34.254841390000003</v>
          </cell>
        </row>
        <row r="664">
          <cell r="A664">
            <v>36795</v>
          </cell>
          <cell r="B664">
            <v>2.2105925185912398</v>
          </cell>
          <cell r="D664">
            <v>45236.74</v>
          </cell>
          <cell r="E664">
            <v>3.5915626600000001</v>
          </cell>
          <cell r="F664">
            <v>34.273666599999999</v>
          </cell>
        </row>
        <row r="665">
          <cell r="A665">
            <v>36796</v>
          </cell>
          <cell r="B665">
            <v>2.2132371693777801</v>
          </cell>
          <cell r="D665">
            <v>45182.69</v>
          </cell>
          <cell r="E665">
            <v>3.5915587000000002</v>
          </cell>
          <cell r="F665">
            <v>34.292453870000003</v>
          </cell>
        </row>
        <row r="666">
          <cell r="A666">
            <v>36797</v>
          </cell>
          <cell r="B666">
            <v>2.21588498410238</v>
          </cell>
          <cell r="D666">
            <v>45128.7</v>
          </cell>
          <cell r="E666">
            <v>3.5915551099999998</v>
          </cell>
          <cell r="F666">
            <v>34.311206749999997</v>
          </cell>
        </row>
        <row r="667">
          <cell r="A667">
            <v>36798</v>
          </cell>
          <cell r="B667">
            <v>2.2185359665502098</v>
          </cell>
          <cell r="D667">
            <v>45074.77</v>
          </cell>
          <cell r="E667">
            <v>3.59155142</v>
          </cell>
          <cell r="F667">
            <v>34.329922400000001</v>
          </cell>
        </row>
        <row r="668">
          <cell r="A668">
            <v>36801</v>
          </cell>
          <cell r="B668">
            <v>2.2211901205110101</v>
          </cell>
          <cell r="D668">
            <v>45020.91</v>
          </cell>
          <cell r="E668">
            <v>3.5915476900000001</v>
          </cell>
          <cell r="F668">
            <v>34.267257899999997</v>
          </cell>
        </row>
        <row r="669">
          <cell r="A669">
            <v>36803</v>
          </cell>
          <cell r="B669">
            <v>2.2238474497790102</v>
          </cell>
          <cell r="D669">
            <v>44967.11</v>
          </cell>
          <cell r="E669">
            <v>3.5915440099999998</v>
          </cell>
          <cell r="F669">
            <v>34.245423090000003</v>
          </cell>
        </row>
        <row r="670">
          <cell r="A670">
            <v>36804</v>
          </cell>
          <cell r="B670">
            <v>2.2265079581530101</v>
          </cell>
          <cell r="D670">
            <v>44913.38</v>
          </cell>
          <cell r="E670">
            <v>3.5915401600000001</v>
          </cell>
          <cell r="F670">
            <v>34.264083229999997</v>
          </cell>
        </row>
        <row r="671">
          <cell r="A671">
            <v>36805</v>
          </cell>
          <cell r="B671">
            <v>2.2291716494363398</v>
          </cell>
          <cell r="D671">
            <v>44859.71</v>
          </cell>
          <cell r="E671">
            <v>3.5915364900000002</v>
          </cell>
          <cell r="F671">
            <v>34.28270517</v>
          </cell>
        </row>
        <row r="672">
          <cell r="A672">
            <v>36808</v>
          </cell>
          <cell r="B672">
            <v>2.2318385274369001</v>
          </cell>
          <cell r="D672">
            <v>44806.11</v>
          </cell>
          <cell r="E672">
            <v>3.5915328</v>
          </cell>
          <cell r="F672">
            <v>34.220653179999999</v>
          </cell>
        </row>
        <row r="673">
          <cell r="A673">
            <v>36809</v>
          </cell>
          <cell r="B673">
            <v>2.23450859596712</v>
          </cell>
          <cell r="D673">
            <v>44752.57</v>
          </cell>
          <cell r="E673">
            <v>3.5915291699999998</v>
          </cell>
          <cell r="F673">
            <v>34.239239060000003</v>
          </cell>
        </row>
        <row r="674">
          <cell r="A674">
            <v>36810</v>
          </cell>
          <cell r="B674">
            <v>2.237181858844</v>
          </cell>
          <cell r="D674">
            <v>44699.09</v>
          </cell>
          <cell r="E674">
            <v>3.5915253599999999</v>
          </cell>
          <cell r="F674">
            <v>34.257791539999999</v>
          </cell>
        </row>
        <row r="675">
          <cell r="A675">
            <v>36812</v>
          </cell>
          <cell r="B675">
            <v>2.23985831988912</v>
          </cell>
          <cell r="D675">
            <v>44645.68</v>
          </cell>
          <cell r="E675">
            <v>3.5915217500000001</v>
          </cell>
          <cell r="F675">
            <v>34.236175609999997</v>
          </cell>
        </row>
        <row r="676">
          <cell r="A676">
            <v>36815</v>
          </cell>
          <cell r="B676">
            <v>2.2425379829286101</v>
          </cell>
          <cell r="D676">
            <v>44592.33</v>
          </cell>
          <cell r="E676">
            <v>3.5915181199999999</v>
          </cell>
          <cell r="F676">
            <v>34.174723499999999</v>
          </cell>
        </row>
        <row r="677">
          <cell r="A677">
            <v>36816</v>
          </cell>
          <cell r="B677">
            <v>2.24522085179319</v>
          </cell>
          <cell r="D677">
            <v>44539.05</v>
          </cell>
          <cell r="E677">
            <v>3.5915145399999999</v>
          </cell>
          <cell r="F677">
            <v>34.19321987</v>
          </cell>
        </row>
        <row r="678">
          <cell r="A678">
            <v>36817</v>
          </cell>
          <cell r="B678">
            <v>2.24790693031817</v>
          </cell>
          <cell r="D678">
            <v>44485.83</v>
          </cell>
          <cell r="E678">
            <v>3.5915108</v>
          </cell>
          <cell r="F678">
            <v>34.211678550000002</v>
          </cell>
        </row>
        <row r="679">
          <cell r="A679">
            <v>36818</v>
          </cell>
          <cell r="B679">
            <v>2.2505962223434302</v>
          </cell>
          <cell r="D679">
            <v>44432.67</v>
          </cell>
          <cell r="E679">
            <v>3.5915072499999998</v>
          </cell>
          <cell r="F679">
            <v>34.230106360000001</v>
          </cell>
        </row>
        <row r="680">
          <cell r="A680">
            <v>36819</v>
          </cell>
          <cell r="B680">
            <v>2.25328873171346</v>
          </cell>
          <cell r="D680">
            <v>44379.58</v>
          </cell>
          <cell r="E680">
            <v>3.5915036699999998</v>
          </cell>
          <cell r="F680">
            <v>34.248497149999999</v>
          </cell>
        </row>
        <row r="681">
          <cell r="A681">
            <v>36822</v>
          </cell>
          <cell r="B681">
            <v>2.25598446227733</v>
          </cell>
          <cell r="D681">
            <v>44326.55</v>
          </cell>
          <cell r="E681">
            <v>3.59150014</v>
          </cell>
          <cell r="F681">
            <v>34.187433140000003</v>
          </cell>
        </row>
        <row r="682">
          <cell r="A682">
            <v>36823</v>
          </cell>
          <cell r="B682">
            <v>2.2586834178887401</v>
          </cell>
          <cell r="D682">
            <v>44273.58</v>
          </cell>
          <cell r="E682">
            <v>3.5914964299999999</v>
          </cell>
          <cell r="F682">
            <v>34.2057863</v>
          </cell>
        </row>
        <row r="683">
          <cell r="A683">
            <v>36824</v>
          </cell>
          <cell r="B683">
            <v>2.2613856024059902</v>
          </cell>
          <cell r="D683">
            <v>44220.68</v>
          </cell>
          <cell r="E683">
            <v>3.5914929099999999</v>
          </cell>
          <cell r="F683">
            <v>34.22410721</v>
          </cell>
        </row>
        <row r="684">
          <cell r="A684">
            <v>36825</v>
          </cell>
          <cell r="B684">
            <v>2.2640910196919801</v>
          </cell>
          <cell r="D684">
            <v>44167.839999999997</v>
          </cell>
          <cell r="E684">
            <v>3.5914893600000002</v>
          </cell>
          <cell r="F684">
            <v>34.242392930000001</v>
          </cell>
        </row>
        <row r="685">
          <cell r="A685">
            <v>36826</v>
          </cell>
          <cell r="B685">
            <v>2.2667996736142602</v>
          </cell>
          <cell r="D685">
            <v>44115.06</v>
          </cell>
          <cell r="E685">
            <v>3.5914858299999999</v>
          </cell>
          <cell r="F685">
            <v>34.260647089999999</v>
          </cell>
        </row>
        <row r="686">
          <cell r="A686">
            <v>36829</v>
          </cell>
          <cell r="B686">
            <v>2.26951156804498</v>
          </cell>
          <cell r="D686">
            <v>44062.34</v>
          </cell>
          <cell r="E686">
            <v>3.5914821200000002</v>
          </cell>
          <cell r="F686">
            <v>34.199965980000002</v>
          </cell>
        </row>
        <row r="687">
          <cell r="A687">
            <v>36830</v>
          </cell>
          <cell r="B687">
            <v>2.2722267068609399</v>
          </cell>
          <cell r="D687">
            <v>44009.69</v>
          </cell>
          <cell r="E687">
            <v>3.59147887</v>
          </cell>
          <cell r="F687">
            <v>34.218183260000004</v>
          </cell>
        </row>
        <row r="688">
          <cell r="A688">
            <v>36831</v>
          </cell>
          <cell r="B688">
            <v>2.2749450939435798</v>
          </cell>
          <cell r="D688">
            <v>43957.1</v>
          </cell>
          <cell r="E688">
            <v>3.59147528</v>
          </cell>
          <cell r="F688">
            <v>34.23636389</v>
          </cell>
        </row>
        <row r="689">
          <cell r="A689">
            <v>36833</v>
          </cell>
          <cell r="B689">
            <v>2.2776667331789602</v>
          </cell>
          <cell r="D689">
            <v>43904.58</v>
          </cell>
          <cell r="E689">
            <v>3.5914717</v>
          </cell>
          <cell r="F689">
            <v>34.215245439999997</v>
          </cell>
        </row>
        <row r="690">
          <cell r="A690">
            <v>36836</v>
          </cell>
          <cell r="B690">
            <v>2.2803916284578198</v>
          </cell>
          <cell r="D690">
            <v>43852.12</v>
          </cell>
          <cell r="E690">
            <v>3.5914682</v>
          </cell>
          <cell r="F690">
            <v>34.155143789999997</v>
          </cell>
        </row>
        <row r="691">
          <cell r="A691">
            <v>36837</v>
          </cell>
          <cell r="B691">
            <v>2.2831197836755401</v>
          </cell>
          <cell r="D691">
            <v>43799.72</v>
          </cell>
          <cell r="E691">
            <v>3.5914648499999999</v>
          </cell>
          <cell r="F691">
            <v>34.173271210000003</v>
          </cell>
        </row>
        <row r="692">
          <cell r="A692">
            <v>36838</v>
          </cell>
          <cell r="B692">
            <v>2.28585120273214</v>
          </cell>
          <cell r="D692">
            <v>43747.38</v>
          </cell>
          <cell r="E692">
            <v>3.5914611299999999</v>
          </cell>
          <cell r="F692">
            <v>34.191363989999999</v>
          </cell>
        </row>
        <row r="693">
          <cell r="A693">
            <v>36839</v>
          </cell>
          <cell r="B693">
            <v>2.2885858895323499</v>
          </cell>
          <cell r="D693">
            <v>43695.1</v>
          </cell>
          <cell r="E693">
            <v>3.5914576999999999</v>
          </cell>
          <cell r="F693">
            <v>34.209425760000002</v>
          </cell>
        </row>
        <row r="694">
          <cell r="A694">
            <v>36840</v>
          </cell>
          <cell r="B694">
            <v>2.2913238479855398</v>
          </cell>
          <cell r="D694">
            <v>43642.89</v>
          </cell>
          <cell r="E694">
            <v>3.59145432</v>
          </cell>
          <cell r="F694">
            <v>34.227453529999998</v>
          </cell>
        </row>
        <row r="695">
          <cell r="A695">
            <v>36843</v>
          </cell>
          <cell r="B695">
            <v>2.2940650820057602</v>
          </cell>
          <cell r="D695">
            <v>43590.74</v>
          </cell>
          <cell r="E695">
            <v>3.5914507699999998</v>
          </cell>
          <cell r="F695">
            <v>34.167722339999997</v>
          </cell>
        </row>
        <row r="696">
          <cell r="A696">
            <v>36844</v>
          </cell>
          <cell r="B696">
            <v>2.2968095955117498</v>
          </cell>
          <cell r="D696">
            <v>43538.65</v>
          </cell>
          <cell r="E696">
            <v>3.5914473999999998</v>
          </cell>
          <cell r="F696">
            <v>34.185713720000003</v>
          </cell>
        </row>
        <row r="697">
          <cell r="A697">
            <v>36846</v>
          </cell>
          <cell r="B697">
            <v>2.2995573924269301</v>
          </cell>
          <cell r="D697">
            <v>43486.63</v>
          </cell>
          <cell r="E697">
            <v>3.5914439900000001</v>
          </cell>
          <cell r="F697">
            <v>34.16497416</v>
          </cell>
        </row>
        <row r="698">
          <cell r="A698">
            <v>36847</v>
          </cell>
          <cell r="B698">
            <v>2.3023084766794302</v>
          </cell>
          <cell r="D698">
            <v>43434.67</v>
          </cell>
          <cell r="E698">
            <v>3.5914406099999998</v>
          </cell>
          <cell r="F698">
            <v>34.182916669999997</v>
          </cell>
        </row>
        <row r="699">
          <cell r="A699">
            <v>36850</v>
          </cell>
          <cell r="B699">
            <v>2.30506285220206</v>
          </cell>
          <cell r="D699">
            <v>43382.76</v>
          </cell>
          <cell r="E699">
            <v>3.5914373099999999</v>
          </cell>
          <cell r="F699">
            <v>34.123742120000003</v>
          </cell>
        </row>
        <row r="700">
          <cell r="A700">
            <v>36851</v>
          </cell>
          <cell r="B700">
            <v>2.3078205229323498</v>
          </cell>
          <cell r="D700">
            <v>43330.93</v>
          </cell>
          <cell r="E700">
            <v>3.5914338699999999</v>
          </cell>
          <cell r="F700">
            <v>34.141648009999997</v>
          </cell>
        </row>
        <row r="701">
          <cell r="A701">
            <v>36852</v>
          </cell>
          <cell r="B701">
            <v>2.3105814928125299</v>
          </cell>
          <cell r="D701">
            <v>43279.15</v>
          </cell>
          <cell r="E701">
            <v>3.59143035</v>
          </cell>
          <cell r="F701">
            <v>34.159523270000001</v>
          </cell>
        </row>
        <row r="702">
          <cell r="A702">
            <v>36853</v>
          </cell>
          <cell r="B702">
            <v>2.31334576578955</v>
          </cell>
          <cell r="D702">
            <v>43227.43</v>
          </cell>
          <cell r="E702">
            <v>3.5914271100000001</v>
          </cell>
          <cell r="F702">
            <v>34.177364869999998</v>
          </cell>
        </row>
        <row r="703">
          <cell r="A703">
            <v>36854</v>
          </cell>
          <cell r="B703">
            <v>2.3161133458150802</v>
          </cell>
          <cell r="D703">
            <v>43175.78</v>
          </cell>
          <cell r="E703">
            <v>3.59142362</v>
          </cell>
          <cell r="F703">
            <v>34.195173099999998</v>
          </cell>
        </row>
        <row r="704">
          <cell r="A704">
            <v>36857</v>
          </cell>
          <cell r="B704">
            <v>2.31888423684553</v>
          </cell>
          <cell r="D704">
            <v>43124.19</v>
          </cell>
          <cell r="E704">
            <v>3.5914202500000001</v>
          </cell>
          <cell r="F704">
            <v>34.136363359999997</v>
          </cell>
        </row>
        <row r="705">
          <cell r="A705">
            <v>36858</v>
          </cell>
          <cell r="B705">
            <v>2.3216584428420202</v>
          </cell>
          <cell r="D705">
            <v>43072.66</v>
          </cell>
          <cell r="E705">
            <v>3.5914170400000001</v>
          </cell>
          <cell r="F705">
            <v>34.15413496</v>
          </cell>
        </row>
        <row r="706">
          <cell r="A706">
            <v>36859</v>
          </cell>
          <cell r="B706">
            <v>2.32443596777044</v>
          </cell>
          <cell r="D706">
            <v>43021.19</v>
          </cell>
          <cell r="E706">
            <v>3.5914134799999999</v>
          </cell>
          <cell r="F706">
            <v>34.17187792</v>
          </cell>
        </row>
        <row r="707">
          <cell r="A707">
            <v>36860</v>
          </cell>
          <cell r="B707">
            <v>2.3272168156013899</v>
          </cell>
          <cell r="D707">
            <v>42969.78</v>
          </cell>
          <cell r="E707">
            <v>3.5914102099999998</v>
          </cell>
          <cell r="F707">
            <v>34.189589179999999</v>
          </cell>
        </row>
        <row r="708">
          <cell r="A708">
            <v>36861</v>
          </cell>
          <cell r="B708">
            <v>2.3300009903102401</v>
          </cell>
          <cell r="D708">
            <v>42918.44</v>
          </cell>
          <cell r="E708">
            <v>3.5914070100000002</v>
          </cell>
          <cell r="F708">
            <v>34.207269050000001</v>
          </cell>
        </row>
        <row r="709">
          <cell r="A709">
            <v>36864</v>
          </cell>
          <cell r="B709">
            <v>2.3327884958771201</v>
          </cell>
          <cell r="D709">
            <v>42867.15</v>
          </cell>
          <cell r="E709">
            <v>3.5914036299999998</v>
          </cell>
          <cell r="F709">
            <v>34.148811360000003</v>
          </cell>
        </row>
        <row r="710">
          <cell r="A710">
            <v>36865</v>
          </cell>
          <cell r="B710">
            <v>2.3355793362869099</v>
          </cell>
          <cell r="D710">
            <v>42815.93</v>
          </cell>
          <cell r="E710">
            <v>3.5914004400000001</v>
          </cell>
          <cell r="F710">
            <v>34.166457800000003</v>
          </cell>
        </row>
        <row r="711">
          <cell r="A711">
            <v>36866</v>
          </cell>
          <cell r="B711">
            <v>2.33837351552926</v>
          </cell>
          <cell r="D711">
            <v>42764.77</v>
          </cell>
          <cell r="E711">
            <v>3.5913968999999999</v>
          </cell>
          <cell r="F711">
            <v>34.18407079</v>
          </cell>
        </row>
        <row r="712">
          <cell r="A712">
            <v>36867</v>
          </cell>
          <cell r="B712">
            <v>2.3411710375985999</v>
          </cell>
          <cell r="D712">
            <v>42713.67</v>
          </cell>
          <cell r="E712">
            <v>3.59139367</v>
          </cell>
          <cell r="F712">
            <v>34.201650620000002</v>
          </cell>
        </row>
        <row r="713">
          <cell r="A713">
            <v>36868</v>
          </cell>
          <cell r="B713">
            <v>2.34397190649414</v>
          </cell>
          <cell r="D713">
            <v>42662.63</v>
          </cell>
          <cell r="E713">
            <v>3.5913905000000002</v>
          </cell>
          <cell r="F713">
            <v>34.219200989999997</v>
          </cell>
        </row>
        <row r="714">
          <cell r="A714">
            <v>36871</v>
          </cell>
          <cell r="B714">
            <v>2.3467761262198499</v>
          </cell>
          <cell r="D714">
            <v>42611.65</v>
          </cell>
          <cell r="E714">
            <v>3.59138717</v>
          </cell>
          <cell r="F714">
            <v>34.16109865</v>
          </cell>
        </row>
        <row r="715">
          <cell r="A715">
            <v>36872</v>
          </cell>
          <cell r="B715">
            <v>2.3495837007845299</v>
          </cell>
          <cell r="D715">
            <v>42560.73</v>
          </cell>
          <cell r="E715">
            <v>3.5913840299999999</v>
          </cell>
          <cell r="F715">
            <v>34.17861181</v>
          </cell>
        </row>
        <row r="716">
          <cell r="A716">
            <v>36873</v>
          </cell>
          <cell r="B716">
            <v>2.3523946342017301</v>
          </cell>
          <cell r="D716">
            <v>42509.87</v>
          </cell>
          <cell r="E716">
            <v>3.5913808299999999</v>
          </cell>
          <cell r="F716">
            <v>34.196100250000001</v>
          </cell>
        </row>
        <row r="717">
          <cell r="A717">
            <v>36874</v>
          </cell>
          <cell r="B717">
            <v>2.3552089304898498</v>
          </cell>
          <cell r="D717">
            <v>42459.08</v>
          </cell>
          <cell r="E717">
            <v>3.5913773500000001</v>
          </cell>
          <cell r="F717">
            <v>34.213554000000002</v>
          </cell>
        </row>
        <row r="718">
          <cell r="A718">
            <v>36875</v>
          </cell>
          <cell r="B718">
            <v>2.3580265936720499</v>
          </cell>
          <cell r="D718">
            <v>42408.34</v>
          </cell>
          <cell r="E718">
            <v>3.59137423</v>
          </cell>
          <cell r="F718">
            <v>34.230976779999999</v>
          </cell>
        </row>
        <row r="719">
          <cell r="A719">
            <v>36878</v>
          </cell>
          <cell r="B719">
            <v>2.3608476277763502</v>
          </cell>
          <cell r="D719">
            <v>42357.67</v>
          </cell>
          <cell r="E719">
            <v>3.59137094</v>
          </cell>
          <cell r="F719">
            <v>34.173218749999997</v>
          </cell>
        </row>
        <row r="720">
          <cell r="A720">
            <v>36879</v>
          </cell>
          <cell r="B720">
            <v>2.3636720368355499</v>
          </cell>
          <cell r="D720">
            <v>42307.05</v>
          </cell>
          <cell r="E720">
            <v>3.5913678400000002</v>
          </cell>
          <cell r="F720">
            <v>34.190610620000001</v>
          </cell>
        </row>
        <row r="721">
          <cell r="A721">
            <v>36880</v>
          </cell>
          <cell r="B721">
            <v>2.3664998248872999</v>
          </cell>
          <cell r="D721">
            <v>42256.5</v>
          </cell>
          <cell r="E721">
            <v>3.5913646699999999</v>
          </cell>
          <cell r="F721">
            <v>34.207969370000001</v>
          </cell>
        </row>
        <row r="722">
          <cell r="A722">
            <v>36881</v>
          </cell>
          <cell r="B722">
            <v>2.3693309959740598</v>
          </cell>
          <cell r="D722">
            <v>42206.01</v>
          </cell>
          <cell r="E722">
            <v>3.59136151</v>
          </cell>
          <cell r="F722">
            <v>34.225298709999997</v>
          </cell>
        </row>
        <row r="723">
          <cell r="A723">
            <v>36882</v>
          </cell>
          <cell r="B723">
            <v>2.3721655541431499</v>
          </cell>
          <cell r="D723">
            <v>42155.57</v>
          </cell>
          <cell r="E723">
            <v>3.5913581099999998</v>
          </cell>
          <cell r="F723">
            <v>34.242595479999999</v>
          </cell>
        </row>
        <row r="724">
          <cell r="A724">
            <v>36886</v>
          </cell>
          <cell r="B724">
            <v>2.3750035034466999</v>
          </cell>
          <cell r="D724">
            <v>42105.2</v>
          </cell>
          <cell r="E724">
            <v>3.5913551199999998</v>
          </cell>
          <cell r="F724">
            <v>34.14796484</v>
          </cell>
        </row>
        <row r="725">
          <cell r="A725">
            <v>36887</v>
          </cell>
          <cell r="B725">
            <v>2.37784484794172</v>
          </cell>
          <cell r="D725">
            <v>42054.89</v>
          </cell>
          <cell r="E725">
            <v>3.5913520000000001</v>
          </cell>
          <cell r="F725">
            <v>34.16524304</v>
          </cell>
        </row>
        <row r="726">
          <cell r="A726">
            <v>36888</v>
          </cell>
          <cell r="B726">
            <v>2.3806895916900701</v>
          </cell>
          <cell r="D726">
            <v>42004.639999999999</v>
          </cell>
          <cell r="E726">
            <v>3.5913488099999999</v>
          </cell>
          <cell r="F726">
            <v>34.182493600000001</v>
          </cell>
        </row>
        <row r="727">
          <cell r="A727">
            <v>36889</v>
          </cell>
          <cell r="B727">
            <v>2.38353773875843</v>
          </cell>
          <cell r="D727">
            <v>41954.44</v>
          </cell>
          <cell r="E727">
            <v>3.5913455999999999</v>
          </cell>
          <cell r="F727">
            <v>34.199709849999998</v>
          </cell>
        </row>
        <row r="728">
          <cell r="A728">
            <v>36892</v>
          </cell>
          <cell r="B728">
            <v>2.3863892932184001</v>
          </cell>
          <cell r="D728">
            <v>41904.31</v>
          </cell>
          <cell r="E728">
            <v>3.59134244</v>
          </cell>
          <cell r="F728">
            <v>34.142814549999997</v>
          </cell>
        </row>
        <row r="729">
          <cell r="A729">
            <v>36893</v>
          </cell>
          <cell r="B729">
            <v>2.3892441866934799</v>
          </cell>
          <cell r="D729">
            <v>41854.239999999998</v>
          </cell>
          <cell r="E729">
            <v>3.5913392399999999</v>
          </cell>
          <cell r="F729">
            <v>34.160000060000002</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miss"/>
      <sheetName val="títulos"/>
      <sheetName val="RECON"/>
      <sheetName val="LONGOS"/>
      <sheetName val="bkdd"/>
      <sheetName val="swap (2)"/>
      <sheetName val="Carteira"/>
      <sheetName val="swap"/>
      <sheetName val="Banco de Dados (3)"/>
      <sheetName val="Banco de Dados (2)"/>
      <sheetName val="check"/>
      <sheetName val="Banco de 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WI RISCO"/>
      <sheetName val="Intermediação Financeira"/>
      <sheetName val="Setor Aéreo "/>
      <sheetName val="Outros"/>
      <sheetName val="QCNR"/>
      <sheetName val="QCOC"/>
      <sheetName val="CS"/>
      <sheetName val="Base DC"/>
      <sheetName val="WI PRC"/>
      <sheetName val="PRC"/>
      <sheetName val="MPRC"/>
      <sheetName val="Carteira Segregada FINAME"/>
    </sheetNames>
    <sheetDataSet>
      <sheetData sheetId="0" refreshError="1"/>
      <sheetData sheetId="1" refreshError="1">
        <row r="10">
          <cell r="C10">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in Affiliates"/>
      <sheetName val="Investments by Company "/>
      <sheetName val="Carteira Coligadas_2011"/>
      <sheetName val="Base Mov Colig_2011"/>
      <sheetName val="Base Mov Colig_2012"/>
      <sheetName val="Base Mov Colig_2013"/>
      <sheetName val="Carteira Coligadas_2012"/>
      <sheetName val="Carteira Coligadas_2013"/>
      <sheetName val="Mov Coligadas_2012"/>
      <sheetName val="Mov Coligadas_2013"/>
      <sheetName val="Mov Coligadas_2011"/>
      <sheetName val="Dados"/>
      <sheetName val="Orientações Gerais"/>
      <sheetName val="Roteiro"/>
      <sheetName val="Checkout"/>
      <sheetName val="Entrada_DRE"/>
      <sheetName val="Entrada_BP"/>
      <sheetName val="Entrada_BP Moeda"/>
      <sheetName val="Entrada_BP_CP_LP "/>
      <sheetName val="WI MBM"/>
      <sheetName val="WI MTN"/>
      <sheetName val="Indicadores"/>
      <sheetName val="RT"/>
      <sheetName val="RIFT"/>
      <sheetName val="DGAT"/>
      <sheetName val="OROT"/>
      <sheetName val="RA"/>
      <sheetName val="PIF"/>
      <sheetName val="DGA"/>
      <sheetName val="ORO"/>
      <sheetName val="BP"/>
      <sheetName val="TVM"/>
      <sheetName val="OCM"/>
      <sheetName val="OC"/>
      <sheetName val="AP"/>
      <sheetName val="ER"/>
      <sheetName val="FAT"/>
      <sheetName val="ORCP"/>
      <sheetName val="RCE"/>
      <sheetName val="OO"/>
      <sheetName val="MPL"/>
      <sheetName val="Basi"/>
      <sheetName val="Imob"/>
      <sheetName val="Gráficos de Resultado"/>
      <sheetName val="MFAT"/>
      <sheetName val="MBM"/>
      <sheetName val="MTN"/>
      <sheetName val="Indicadores_RA"/>
      <sheetName val="Gráfico RA"/>
      <sheetName val="Obrig Empr e Repasses"/>
      <sheetName val="Dem Obr Empr e Rep"/>
      <sheetName val="Mov Obr Emp e Rep"/>
      <sheetName val="Comp Obr ME sem Swap"/>
      <sheetName val="Comp Obr ME com Swap"/>
      <sheetName val="Operações de Swap"/>
      <sheetName val="Ob em ME por Contrato "/>
      <sheetName val="Cred Conc a ser utilizado"/>
      <sheetName val="Inf Adic - Dív Externa "/>
      <sheetName val="Dívida Interna"/>
      <sheetName val="Recursos PIS-PASEP"/>
      <sheetName val="Mov PIS-PASEP"/>
      <sheetName val="Rec Op Fin - Op Cre e Rep"/>
      <sheetName val="Res com Aplic de TVM"/>
      <sheetName val="Rendas Op Vinc TN"/>
      <sheetName val="Rendas com Aplic Fdos e Prog"/>
      <sheetName val="Desp Int Fin - Op Cre e Rep"/>
      <sheetName val="Desp Vinc TN"/>
      <sheetName val="Índices Econ-Financ"/>
      <sheetName val="Variação Indexadores"/>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 w2)"/>
      <sheetName val="SOE questionnaire - 08-06-2 (2)"/>
      <sheetName val="Sheet3"/>
      <sheetName val="Chart1"/>
      <sheetName val="Prelim w1"/>
      <sheetName val="w2"/>
      <sheetName val="Sheet2"/>
      <sheetName val="Sheet4"/>
      <sheetName val="w2_E_Sections"/>
      <sheetName val="w2_E_Q"/>
      <sheetName val="Weights summary"/>
      <sheetName val="Charts and Tables"/>
      <sheetName val="Bobana-graphs"/>
      <sheetName val="Bobana-graphsE_Sections"/>
      <sheetName val="Bobana-graphsE_Q"/>
      <sheetName val="Table C"/>
      <sheetName val="Table 1"/>
      <sheetName val="Table 2"/>
      <sheetName val="Table 3"/>
      <sheetName val="Table 4"/>
      <sheetName val="Table 5"/>
      <sheetName val="Table 6"/>
      <sheetName val="Table 7"/>
      <sheetName val="Table 8"/>
      <sheetName val="Table 9"/>
      <sheetName val="Table 10"/>
      <sheetName val="Bobana - Scatter"/>
      <sheetName val="Weights 1"/>
      <sheetName val="Sheet1"/>
      <sheetName val="Survey 813"/>
      <sheetName val="Survey 823"/>
      <sheetName val="for email"/>
      <sheetName val="for email 2"/>
      <sheetName val="Bobana - Scatter (2)"/>
      <sheetName val="Email responses November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DG2" t="str">
            <v>Serbia</v>
          </cell>
          <cell r="DS2">
            <v>15</v>
          </cell>
          <cell r="DT2">
            <v>25.5</v>
          </cell>
          <cell r="DU2">
            <v>42.5</v>
          </cell>
        </row>
      </sheetData>
      <sheetData sheetId="9">
        <row r="2">
          <cell r="DI2">
            <v>3.5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ELPE"/>
      <sheetName val="CARACTERISTICAS"/>
      <sheetName val="Libor e Curva Zero"/>
      <sheetName val="Par Bond"/>
      <sheetName val="C-Bond"/>
      <sheetName val="DCB"/>
      <sheetName val="NEW"/>
      <sheetName val="Discount Bond "/>
      <sheetName val="FLIRB"/>
      <sheetName val="LFT"/>
      <sheetName val="ANDIMAS LFT"/>
      <sheetName val="QUANT LFT"/>
      <sheetName val="RESUMO"/>
      <sheetName val="Feriad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rteira"/>
      <sheetName val="MTM"/>
      <sheetName val="CPREANT"/>
      <sheetName val="CPRE"/>
      <sheetName val="INDICES"/>
      <sheetName val="FERIADOS"/>
      <sheetName val="Macro"/>
      <sheetName val="MTD R$"/>
      <sheetName val="Valia"/>
      <sheetName val="Module1"/>
    </sheetNames>
    <sheetDataSet>
      <sheetData sheetId="0"/>
      <sheetData sheetId="1" refreshError="1">
        <row r="4">
          <cell r="A4" t="str">
            <v>N/BEAL</v>
          </cell>
          <cell r="B4" t="str">
            <v>N/BEW</v>
          </cell>
          <cell r="C4" t="str">
            <v>A/P</v>
          </cell>
          <cell r="D4" t="str">
            <v>PORTFOLIO</v>
          </cell>
          <cell r="E4" t="str">
            <v>PRODUTO</v>
          </cell>
          <cell r="F4" t="str">
            <v>NOME RAIZ</v>
          </cell>
          <cell r="G4" t="str">
            <v>INICIO</v>
          </cell>
          <cell r="H4" t="str">
            <v>VECTO</v>
          </cell>
          <cell r="I4" t="str">
            <v>VECTO 2</v>
          </cell>
          <cell r="J4" t="str">
            <v>T/SWAP</v>
          </cell>
          <cell r="K4" t="str">
            <v>CAS/DES</v>
          </cell>
          <cell r="L4" t="str">
            <v>PRINC R$</v>
          </cell>
          <cell r="M4" t="str">
            <v>PRINC USD</v>
          </cell>
          <cell r="N4" t="str">
            <v>ENTRADA R$</v>
          </cell>
          <cell r="O4" t="str">
            <v xml:space="preserve">ENTRADA USD </v>
          </cell>
          <cell r="P4" t="str">
            <v>TX/CTR</v>
          </cell>
        </row>
        <row r="5">
          <cell r="A5">
            <v>923</v>
          </cell>
          <cell r="B5">
            <v>3379</v>
          </cell>
          <cell r="C5" t="str">
            <v>A</v>
          </cell>
          <cell r="D5" t="str">
            <v>CDI F.E.</v>
          </cell>
          <cell r="E5" t="str">
            <v>SWAP</v>
          </cell>
          <cell r="F5" t="str">
            <v>CEVAL ALIMENTOS S.A.</v>
          </cell>
          <cell r="G5">
            <v>35613</v>
          </cell>
          <cell r="H5">
            <v>36342</v>
          </cell>
          <cell r="J5" t="str">
            <v>S</v>
          </cell>
          <cell r="K5" t="str">
            <v>T</v>
          </cell>
          <cell r="L5">
            <v>5385500</v>
          </cell>
          <cell r="M5">
            <v>5000000</v>
          </cell>
          <cell r="N5">
            <v>0</v>
          </cell>
          <cell r="O5">
            <v>0</v>
          </cell>
          <cell r="P5">
            <v>100</v>
          </cell>
        </row>
        <row r="6">
          <cell r="A6">
            <v>972</v>
          </cell>
          <cell r="B6">
            <v>3745</v>
          </cell>
          <cell r="C6" t="str">
            <v>A</v>
          </cell>
          <cell r="D6" t="str">
            <v>CDI F.E.</v>
          </cell>
          <cell r="E6" t="str">
            <v>SWAP</v>
          </cell>
          <cell r="F6" t="str">
            <v>CEVAL ALIMENTOS S.A.</v>
          </cell>
          <cell r="G6">
            <v>35627</v>
          </cell>
          <cell r="H6">
            <v>36342</v>
          </cell>
          <cell r="J6" t="str">
            <v>S</v>
          </cell>
          <cell r="K6" t="str">
            <v>T</v>
          </cell>
          <cell r="L6">
            <v>15131200</v>
          </cell>
          <cell r="M6">
            <v>14000000</v>
          </cell>
          <cell r="N6">
            <v>0</v>
          </cell>
          <cell r="O6">
            <v>0</v>
          </cell>
          <cell r="P6">
            <v>100</v>
          </cell>
        </row>
        <row r="7">
          <cell r="A7">
            <v>3435</v>
          </cell>
          <cell r="B7">
            <v>24899</v>
          </cell>
          <cell r="C7" t="str">
            <v>A</v>
          </cell>
          <cell r="D7" t="str">
            <v>CDI F.E.</v>
          </cell>
          <cell r="E7" t="str">
            <v>SWAP</v>
          </cell>
          <cell r="F7" t="str">
            <v>PIRELLI CABOS S.A.</v>
          </cell>
          <cell r="G7">
            <v>36126</v>
          </cell>
          <cell r="H7">
            <v>36342</v>
          </cell>
          <cell r="J7" t="str">
            <v>S</v>
          </cell>
          <cell r="K7" t="str">
            <v>T</v>
          </cell>
          <cell r="L7">
            <v>37175200</v>
          </cell>
          <cell r="M7">
            <v>31000000</v>
          </cell>
          <cell r="N7">
            <v>0</v>
          </cell>
          <cell r="O7">
            <v>0</v>
          </cell>
          <cell r="P7">
            <v>100</v>
          </cell>
        </row>
        <row r="8">
          <cell r="A8">
            <v>3436</v>
          </cell>
          <cell r="B8">
            <v>24900</v>
          </cell>
          <cell r="C8" t="str">
            <v>A</v>
          </cell>
          <cell r="D8" t="str">
            <v>CDI F.E.</v>
          </cell>
          <cell r="E8" t="str">
            <v>SWAP</v>
          </cell>
          <cell r="F8" t="str">
            <v>PIRELLI PNEUS S.A.</v>
          </cell>
          <cell r="G8">
            <v>36126</v>
          </cell>
          <cell r="H8">
            <v>36342</v>
          </cell>
          <cell r="J8" t="str">
            <v>S</v>
          </cell>
          <cell r="K8" t="str">
            <v>T</v>
          </cell>
          <cell r="L8">
            <v>26382400</v>
          </cell>
          <cell r="M8">
            <v>22000000</v>
          </cell>
          <cell r="N8">
            <v>0</v>
          </cell>
          <cell r="O8">
            <v>0</v>
          </cell>
          <cell r="P8">
            <v>100</v>
          </cell>
        </row>
        <row r="9">
          <cell r="A9">
            <v>3563</v>
          </cell>
          <cell r="B9">
            <v>26130</v>
          </cell>
          <cell r="C9" t="str">
            <v>P</v>
          </cell>
          <cell r="D9" t="str">
            <v>CDI F.E.</v>
          </cell>
          <cell r="E9" t="str">
            <v>SWAP</v>
          </cell>
          <cell r="F9" t="str">
            <v>EXCELLENCE - FUNDO DE INVESTIMENTO FINANCEIRO</v>
          </cell>
          <cell r="G9">
            <v>36158</v>
          </cell>
          <cell r="H9">
            <v>36342</v>
          </cell>
          <cell r="J9" t="str">
            <v>S</v>
          </cell>
          <cell r="K9" t="str">
            <v>T</v>
          </cell>
          <cell r="L9">
            <v>12084000</v>
          </cell>
          <cell r="M9">
            <v>10000000</v>
          </cell>
          <cell r="N9">
            <v>0</v>
          </cell>
          <cell r="O9">
            <v>0</v>
          </cell>
          <cell r="P9">
            <v>100</v>
          </cell>
        </row>
        <row r="10">
          <cell r="A10">
            <v>3688</v>
          </cell>
          <cell r="B10">
            <v>27416</v>
          </cell>
          <cell r="C10" t="str">
            <v>A</v>
          </cell>
          <cell r="D10" t="str">
            <v>CDI</v>
          </cell>
          <cell r="E10" t="str">
            <v>SWAP</v>
          </cell>
          <cell r="F10" t="str">
            <v>BANCO CHASE MANHATTAN S/A</v>
          </cell>
          <cell r="G10">
            <v>36192</v>
          </cell>
          <cell r="H10">
            <v>36342</v>
          </cell>
          <cell r="J10" t="str">
            <v>S</v>
          </cell>
          <cell r="K10" t="str">
            <v>T</v>
          </cell>
          <cell r="L10">
            <v>214489.99</v>
          </cell>
          <cell r="M10">
            <v>108153.48426784993</v>
          </cell>
          <cell r="N10">
            <v>0</v>
          </cell>
          <cell r="O10">
            <v>0</v>
          </cell>
          <cell r="P10">
            <v>100</v>
          </cell>
        </row>
        <row r="11">
          <cell r="A11">
            <v>3721</v>
          </cell>
          <cell r="B11">
            <v>27676</v>
          </cell>
          <cell r="C11" t="str">
            <v>P</v>
          </cell>
          <cell r="D11" t="str">
            <v>CDI F.E.</v>
          </cell>
          <cell r="E11" t="str">
            <v>SWAP</v>
          </cell>
          <cell r="F11" t="str">
            <v>CORP FUNDO DE INVESTIMENTO FINANCEIRO DI 60 DIAS</v>
          </cell>
          <cell r="G11">
            <v>36194</v>
          </cell>
          <cell r="H11">
            <v>36342</v>
          </cell>
          <cell r="J11" t="str">
            <v>S</v>
          </cell>
          <cell r="K11" t="str">
            <v>T</v>
          </cell>
          <cell r="L11">
            <v>17911982.879999999</v>
          </cell>
          <cell r="M11">
            <v>9962170.6785317007</v>
          </cell>
          <cell r="N11">
            <v>0</v>
          </cell>
          <cell r="O11">
            <v>0</v>
          </cell>
          <cell r="P11">
            <v>103.5</v>
          </cell>
        </row>
        <row r="12">
          <cell r="A12">
            <v>3718</v>
          </cell>
          <cell r="B12">
            <v>27677</v>
          </cell>
          <cell r="C12" t="str">
            <v>P</v>
          </cell>
          <cell r="D12" t="str">
            <v>CDI F.E.</v>
          </cell>
          <cell r="E12" t="str">
            <v>SWAP</v>
          </cell>
          <cell r="F12" t="str">
            <v>ITAÚ FUNDO DE INVESTIMENTO FINANCEIRO 60 DIAS</v>
          </cell>
          <cell r="G12">
            <v>36194</v>
          </cell>
          <cell r="H12">
            <v>36342</v>
          </cell>
          <cell r="J12" t="str">
            <v>S</v>
          </cell>
          <cell r="K12" t="str">
            <v>T</v>
          </cell>
          <cell r="L12">
            <v>7851311.8600000003</v>
          </cell>
          <cell r="M12">
            <v>4366691.8020022251</v>
          </cell>
          <cell r="N12">
            <v>0</v>
          </cell>
          <cell r="O12">
            <v>0</v>
          </cell>
          <cell r="P12">
            <v>103.5</v>
          </cell>
        </row>
        <row r="13">
          <cell r="A13">
            <v>3720</v>
          </cell>
          <cell r="B13">
            <v>27678</v>
          </cell>
          <cell r="C13" t="str">
            <v>P</v>
          </cell>
          <cell r="D13" t="str">
            <v>CDI F.E.</v>
          </cell>
          <cell r="E13" t="str">
            <v>SWAP</v>
          </cell>
          <cell r="F13" t="str">
            <v>QUALITY DI FUNDO DE INVESTIMENTO FINANCEIRO</v>
          </cell>
          <cell r="G13">
            <v>36194</v>
          </cell>
          <cell r="H13">
            <v>36342</v>
          </cell>
          <cell r="J13" t="str">
            <v>S</v>
          </cell>
          <cell r="K13" t="str">
            <v>T</v>
          </cell>
          <cell r="L13">
            <v>15702623.720000001</v>
          </cell>
          <cell r="M13">
            <v>8733383.6040044501</v>
          </cell>
          <cell r="N13">
            <v>0</v>
          </cell>
          <cell r="O13">
            <v>0</v>
          </cell>
          <cell r="P13">
            <v>103.5</v>
          </cell>
        </row>
        <row r="14">
          <cell r="A14">
            <v>3722</v>
          </cell>
          <cell r="B14">
            <v>27675</v>
          </cell>
          <cell r="C14" t="str">
            <v>P</v>
          </cell>
          <cell r="D14" t="str">
            <v>CDI F.E.</v>
          </cell>
          <cell r="E14" t="str">
            <v>SWAP</v>
          </cell>
          <cell r="F14" t="str">
            <v>SAGA FUNDO DE INVESTIMENTO FINANCEIRO SUL AMÉRICA</v>
          </cell>
          <cell r="G14">
            <v>36194</v>
          </cell>
          <cell r="H14">
            <v>36342</v>
          </cell>
          <cell r="J14" t="str">
            <v>S</v>
          </cell>
          <cell r="K14" t="str">
            <v>T</v>
          </cell>
          <cell r="L14">
            <v>2669446.0299999998</v>
          </cell>
          <cell r="M14">
            <v>1484675.2113459399</v>
          </cell>
          <cell r="N14">
            <v>0</v>
          </cell>
          <cell r="O14">
            <v>0</v>
          </cell>
          <cell r="P14">
            <v>103.5</v>
          </cell>
        </row>
        <row r="15">
          <cell r="A15">
            <v>3753</v>
          </cell>
          <cell r="B15">
            <v>27904</v>
          </cell>
          <cell r="C15" t="str">
            <v>P</v>
          </cell>
          <cell r="D15" t="str">
            <v>CDI F.E.</v>
          </cell>
          <cell r="E15" t="str">
            <v>SWAP</v>
          </cell>
          <cell r="F15" t="str">
            <v>AMETISTA INSTITUCIONAL FUNDO DE INVESTIMENTI FINANC.</v>
          </cell>
          <cell r="G15">
            <v>36196</v>
          </cell>
          <cell r="H15">
            <v>36342</v>
          </cell>
          <cell r="J15" t="str">
            <v>S</v>
          </cell>
          <cell r="K15" t="str">
            <v>T</v>
          </cell>
          <cell r="L15">
            <v>1500520.62</v>
          </cell>
          <cell r="M15">
            <v>827188.87541345099</v>
          </cell>
          <cell r="N15">
            <v>0</v>
          </cell>
          <cell r="O15">
            <v>0</v>
          </cell>
          <cell r="P15">
            <v>103</v>
          </cell>
        </row>
        <row r="16">
          <cell r="A16">
            <v>3756</v>
          </cell>
          <cell r="B16">
            <v>27903</v>
          </cell>
          <cell r="C16" t="str">
            <v>P</v>
          </cell>
          <cell r="D16" t="str">
            <v>CDI F.E.</v>
          </cell>
          <cell r="E16" t="str">
            <v>SWAP</v>
          </cell>
          <cell r="F16" t="str">
            <v>CCF YIELD FUNDO DE INVESTIMENTO FINANCEIRO</v>
          </cell>
          <cell r="G16">
            <v>36196</v>
          </cell>
          <cell r="H16">
            <v>36342</v>
          </cell>
          <cell r="J16" t="str">
            <v>S</v>
          </cell>
          <cell r="K16" t="str">
            <v>T</v>
          </cell>
          <cell r="L16">
            <v>1500520.62</v>
          </cell>
          <cell r="M16">
            <v>827188.87541345099</v>
          </cell>
          <cell r="N16">
            <v>0</v>
          </cell>
          <cell r="O16">
            <v>0</v>
          </cell>
          <cell r="P16">
            <v>103</v>
          </cell>
        </row>
        <row r="17">
          <cell r="A17">
            <v>3754</v>
          </cell>
          <cell r="B17">
            <v>27901</v>
          </cell>
          <cell r="C17" t="str">
            <v>P</v>
          </cell>
          <cell r="D17" t="str">
            <v>CDI F.E.</v>
          </cell>
          <cell r="E17" t="str">
            <v>SWAP</v>
          </cell>
          <cell r="F17" t="str">
            <v>FLOOR FUNDO DE INVESTIMENTO FINANCEIRO 60 DIAS</v>
          </cell>
          <cell r="G17">
            <v>36196</v>
          </cell>
          <cell r="H17">
            <v>36342</v>
          </cell>
          <cell r="J17" t="str">
            <v>S</v>
          </cell>
          <cell r="K17" t="str">
            <v>T</v>
          </cell>
          <cell r="L17">
            <v>999289.63</v>
          </cell>
          <cell r="M17">
            <v>550876.31201764056</v>
          </cell>
          <cell r="N17">
            <v>0</v>
          </cell>
          <cell r="O17">
            <v>0</v>
          </cell>
          <cell r="P17">
            <v>103</v>
          </cell>
        </row>
        <row r="18">
          <cell r="A18">
            <v>3743</v>
          </cell>
          <cell r="B18">
            <v>27902</v>
          </cell>
          <cell r="C18" t="str">
            <v>P</v>
          </cell>
          <cell r="D18" t="str">
            <v>CDI F.E.</v>
          </cell>
          <cell r="E18" t="str">
            <v>SWAP</v>
          </cell>
          <cell r="F18" t="str">
            <v>ITAÚ FUNDO DE INVESTIMENTO FINANCEIRO 60 DIAS</v>
          </cell>
          <cell r="G18">
            <v>36196</v>
          </cell>
          <cell r="H18">
            <v>36342</v>
          </cell>
          <cell r="J18" t="str">
            <v>S</v>
          </cell>
          <cell r="K18" t="str">
            <v>T</v>
          </cell>
          <cell r="L18">
            <v>3619649.12</v>
          </cell>
          <cell r="M18">
            <v>1995396.427783903</v>
          </cell>
          <cell r="N18">
            <v>0</v>
          </cell>
          <cell r="O18">
            <v>0</v>
          </cell>
          <cell r="P18">
            <v>103</v>
          </cell>
        </row>
        <row r="19">
          <cell r="A19">
            <v>3755</v>
          </cell>
          <cell r="B19">
            <v>27900</v>
          </cell>
          <cell r="C19" t="str">
            <v>P</v>
          </cell>
          <cell r="D19" t="str">
            <v>CDI F.E.</v>
          </cell>
          <cell r="E19" t="str">
            <v>SWAP</v>
          </cell>
          <cell r="F19" t="str">
            <v>QUARTZO FUNDO DE INVESTIMENTO FINANCEIRO INSTITUC.</v>
          </cell>
          <cell r="G19">
            <v>36196</v>
          </cell>
          <cell r="H19">
            <v>36342</v>
          </cell>
          <cell r="J19" t="str">
            <v>S</v>
          </cell>
          <cell r="K19" t="str">
            <v>T</v>
          </cell>
          <cell r="L19">
            <v>1500520.62</v>
          </cell>
          <cell r="M19">
            <v>827188.87541345099</v>
          </cell>
          <cell r="N19">
            <v>0</v>
          </cell>
          <cell r="O19">
            <v>0</v>
          </cell>
          <cell r="P19">
            <v>103</v>
          </cell>
        </row>
        <row r="20">
          <cell r="A20">
            <v>3910</v>
          </cell>
          <cell r="B20">
            <v>28953</v>
          </cell>
          <cell r="C20" t="str">
            <v>A</v>
          </cell>
          <cell r="D20" t="str">
            <v>CDI</v>
          </cell>
          <cell r="E20" t="str">
            <v>SWAP</v>
          </cell>
          <cell r="F20" t="str">
            <v>FIAT AUTOMÓVEIS S.A.</v>
          </cell>
          <cell r="G20">
            <v>36222</v>
          </cell>
          <cell r="H20">
            <v>36342</v>
          </cell>
          <cell r="J20" t="str">
            <v>S</v>
          </cell>
          <cell r="K20" t="str">
            <v>T</v>
          </cell>
          <cell r="L20">
            <v>42616000</v>
          </cell>
          <cell r="M20">
            <v>20000000</v>
          </cell>
          <cell r="N20">
            <v>0</v>
          </cell>
          <cell r="O20">
            <v>0</v>
          </cell>
          <cell r="P20">
            <v>59.9</v>
          </cell>
        </row>
        <row r="21">
          <cell r="A21">
            <v>4040</v>
          </cell>
          <cell r="B21">
            <v>30046</v>
          </cell>
          <cell r="C21" t="str">
            <v>P</v>
          </cell>
          <cell r="D21" t="str">
            <v>CDI F.E.</v>
          </cell>
          <cell r="E21" t="str">
            <v>SWAP</v>
          </cell>
          <cell r="F21" t="str">
            <v>SAFIC CORRETORA DE VALORES DE CÂMBIO</v>
          </cell>
          <cell r="G21">
            <v>36241</v>
          </cell>
          <cell r="H21">
            <v>36342</v>
          </cell>
          <cell r="J21" t="str">
            <v>S</v>
          </cell>
          <cell r="K21" t="str">
            <v>T</v>
          </cell>
          <cell r="L21">
            <v>18507000</v>
          </cell>
          <cell r="M21">
            <v>10000000</v>
          </cell>
          <cell r="N21">
            <v>0</v>
          </cell>
          <cell r="O21">
            <v>0</v>
          </cell>
          <cell r="P21">
            <v>100</v>
          </cell>
        </row>
        <row r="22">
          <cell r="A22">
            <v>4417</v>
          </cell>
          <cell r="B22">
            <v>32201</v>
          </cell>
          <cell r="C22" t="str">
            <v>P</v>
          </cell>
          <cell r="D22" t="str">
            <v>CDI F.E.</v>
          </cell>
          <cell r="E22" t="str">
            <v>SWAP</v>
          </cell>
          <cell r="F22" t="str">
            <v>INTERBANK S.A. CCTVM</v>
          </cell>
          <cell r="G22">
            <v>36280</v>
          </cell>
          <cell r="H22">
            <v>36342</v>
          </cell>
          <cell r="J22" t="str">
            <v>S</v>
          </cell>
          <cell r="K22" t="str">
            <v>T</v>
          </cell>
          <cell r="L22">
            <v>33352000</v>
          </cell>
          <cell r="M22">
            <v>20000000</v>
          </cell>
          <cell r="N22">
            <v>0</v>
          </cell>
          <cell r="O22">
            <v>0</v>
          </cell>
          <cell r="P22">
            <v>100</v>
          </cell>
        </row>
        <row r="23">
          <cell r="A23">
            <v>4478</v>
          </cell>
          <cell r="B23">
            <v>32765</v>
          </cell>
          <cell r="C23" t="str">
            <v>A</v>
          </cell>
          <cell r="D23" t="str">
            <v>CDI F.E.</v>
          </cell>
          <cell r="E23" t="str">
            <v>SWAP</v>
          </cell>
          <cell r="F23" t="str">
            <v>INFOGLOBO COMUNICAÇÕES LTDA</v>
          </cell>
          <cell r="G23">
            <v>36290</v>
          </cell>
          <cell r="H23">
            <v>36342</v>
          </cell>
          <cell r="J23" t="str">
            <v>S</v>
          </cell>
          <cell r="K23" t="str">
            <v>T</v>
          </cell>
          <cell r="L23">
            <v>16712000</v>
          </cell>
          <cell r="M23">
            <v>10000000</v>
          </cell>
          <cell r="N23">
            <v>0</v>
          </cell>
          <cell r="O23">
            <v>0</v>
          </cell>
          <cell r="P23">
            <v>100</v>
          </cell>
        </row>
        <row r="24">
          <cell r="A24">
            <v>4489</v>
          </cell>
          <cell r="B24">
            <v>32839</v>
          </cell>
          <cell r="C24" t="str">
            <v>A</v>
          </cell>
          <cell r="D24" t="str">
            <v>CDI F.E.</v>
          </cell>
          <cell r="E24" t="str">
            <v>SWAP</v>
          </cell>
          <cell r="F24" t="str">
            <v>INFOGLOBO COMUNICAÇÕES LTDA</v>
          </cell>
          <cell r="G24">
            <v>36291</v>
          </cell>
          <cell r="H24">
            <v>36342</v>
          </cell>
          <cell r="J24" t="str">
            <v>S</v>
          </cell>
          <cell r="K24" t="str">
            <v>T</v>
          </cell>
          <cell r="L24">
            <v>8259000</v>
          </cell>
          <cell r="M24">
            <v>5000000</v>
          </cell>
          <cell r="N24">
            <v>0</v>
          </cell>
          <cell r="O24">
            <v>0</v>
          </cell>
          <cell r="P24">
            <v>100</v>
          </cell>
        </row>
        <row r="25">
          <cell r="A25">
            <v>4607</v>
          </cell>
          <cell r="B25">
            <v>33973</v>
          </cell>
          <cell r="C25" t="str">
            <v>A</v>
          </cell>
          <cell r="D25" t="str">
            <v>CDI F.E.</v>
          </cell>
          <cell r="E25" t="str">
            <v>SWAP</v>
          </cell>
          <cell r="F25" t="str">
            <v>INFOGLOBO COMUNICAÇÕES LTDA</v>
          </cell>
          <cell r="G25">
            <v>36305</v>
          </cell>
          <cell r="H25">
            <v>36342</v>
          </cell>
          <cell r="I25">
            <v>36481</v>
          </cell>
          <cell r="J25" t="str">
            <v>S</v>
          </cell>
          <cell r="K25" t="str">
            <v>T</v>
          </cell>
          <cell r="L25">
            <v>8492500</v>
          </cell>
          <cell r="M25">
            <v>5000000</v>
          </cell>
          <cell r="N25">
            <v>0</v>
          </cell>
          <cell r="O25">
            <v>0</v>
          </cell>
          <cell r="P25">
            <v>100</v>
          </cell>
        </row>
        <row r="26">
          <cell r="A26">
            <v>4657</v>
          </cell>
          <cell r="B26" t="str">
            <v>W.G.34481</v>
          </cell>
          <cell r="C26" t="str">
            <v>P</v>
          </cell>
          <cell r="D26" t="str">
            <v>CDI</v>
          </cell>
          <cell r="E26" t="str">
            <v>SWAP</v>
          </cell>
          <cell r="F26" t="str">
            <v>BRASPET INDÚSTRIA E COMÉRCIO DE EMBALAGENS PLÁSTIC</v>
          </cell>
          <cell r="G26">
            <v>36311</v>
          </cell>
          <cell r="H26">
            <v>36342</v>
          </cell>
          <cell r="I26">
            <v>36493</v>
          </cell>
          <cell r="J26" t="str">
            <v>C</v>
          </cell>
          <cell r="K26" t="str">
            <v>T</v>
          </cell>
          <cell r="L26">
            <v>693056.25</v>
          </cell>
          <cell r="M26">
            <v>400355.98752238462</v>
          </cell>
          <cell r="N26">
            <v>0</v>
          </cell>
          <cell r="O26">
            <v>0</v>
          </cell>
          <cell r="P26">
            <v>92</v>
          </cell>
        </row>
        <row r="27">
          <cell r="A27">
            <v>4660</v>
          </cell>
          <cell r="B27" t="str">
            <v>W.G.34615</v>
          </cell>
          <cell r="C27" t="str">
            <v>P</v>
          </cell>
          <cell r="D27" t="str">
            <v>CDI</v>
          </cell>
          <cell r="E27" t="str">
            <v>SWAP</v>
          </cell>
          <cell r="F27" t="str">
            <v>SCANIA LATIN AMÉRICA LTDA</v>
          </cell>
          <cell r="G27">
            <v>36312</v>
          </cell>
          <cell r="H27">
            <v>36342</v>
          </cell>
          <cell r="I27">
            <v>36493</v>
          </cell>
          <cell r="J27" t="str">
            <v>C</v>
          </cell>
          <cell r="K27" t="str">
            <v>T</v>
          </cell>
          <cell r="L27">
            <v>811621</v>
          </cell>
          <cell r="M27">
            <v>470777.84222737822</v>
          </cell>
          <cell r="N27">
            <v>0</v>
          </cell>
          <cell r="O27">
            <v>0</v>
          </cell>
          <cell r="P27">
            <v>92</v>
          </cell>
        </row>
        <row r="28">
          <cell r="A28">
            <v>4684</v>
          </cell>
          <cell r="B28" t="str">
            <v>W.G.36397</v>
          </cell>
          <cell r="C28" t="str">
            <v>P</v>
          </cell>
          <cell r="D28" t="str">
            <v>CDI</v>
          </cell>
          <cell r="E28" t="str">
            <v>SWAP</v>
          </cell>
          <cell r="F28" t="str">
            <v>CARGILL AGRÍCOLA S.A.</v>
          </cell>
          <cell r="G28">
            <v>36313</v>
          </cell>
          <cell r="H28">
            <v>36342</v>
          </cell>
          <cell r="I28">
            <v>36403</v>
          </cell>
          <cell r="J28" t="str">
            <v>C</v>
          </cell>
          <cell r="K28" t="str">
            <v>T</v>
          </cell>
          <cell r="L28">
            <v>2399291.4900000002</v>
          </cell>
          <cell r="M28">
            <v>1383993.7067374252</v>
          </cell>
          <cell r="N28">
            <v>0</v>
          </cell>
          <cell r="O28">
            <v>0</v>
          </cell>
          <cell r="P28">
            <v>93</v>
          </cell>
        </row>
        <row r="29">
          <cell r="A29">
            <v>4774</v>
          </cell>
          <cell r="B29" t="str">
            <v>W.G.36698</v>
          </cell>
          <cell r="C29" t="str">
            <v>P</v>
          </cell>
          <cell r="D29" t="str">
            <v>CDI</v>
          </cell>
          <cell r="E29" t="str">
            <v>SWAP</v>
          </cell>
          <cell r="F29" t="str">
            <v>INNOVA S.A.</v>
          </cell>
          <cell r="G29">
            <v>36327</v>
          </cell>
          <cell r="H29">
            <v>36342</v>
          </cell>
          <cell r="I29">
            <v>36507</v>
          </cell>
          <cell r="J29" t="str">
            <v>C</v>
          </cell>
          <cell r="K29" t="str">
            <v>T</v>
          </cell>
          <cell r="L29">
            <v>198812.31</v>
          </cell>
          <cell r="M29">
            <v>111117.99128101945</v>
          </cell>
          <cell r="N29">
            <v>0</v>
          </cell>
          <cell r="O29">
            <v>0</v>
          </cell>
          <cell r="P29">
            <v>90</v>
          </cell>
        </row>
        <row r="30">
          <cell r="A30">
            <v>4788</v>
          </cell>
          <cell r="B30" t="str">
            <v>W.G.36633</v>
          </cell>
          <cell r="C30" t="str">
            <v>P</v>
          </cell>
          <cell r="D30" t="str">
            <v>CDI</v>
          </cell>
          <cell r="E30" t="str">
            <v>SWAP</v>
          </cell>
          <cell r="F30" t="str">
            <v>COINBRA-FRUTESP S.A.</v>
          </cell>
          <cell r="G30">
            <v>36333</v>
          </cell>
          <cell r="H30">
            <v>36342</v>
          </cell>
          <cell r="I30">
            <v>36693</v>
          </cell>
          <cell r="J30" t="str">
            <v>C</v>
          </cell>
          <cell r="K30" t="str">
            <v>T</v>
          </cell>
          <cell r="L30">
            <v>104589.62</v>
          </cell>
          <cell r="M30">
            <v>59304.615559083693</v>
          </cell>
          <cell r="N30">
            <v>0</v>
          </cell>
          <cell r="O30">
            <v>0</v>
          </cell>
          <cell r="P30">
            <v>94</v>
          </cell>
        </row>
        <row r="31">
          <cell r="A31">
            <v>2759</v>
          </cell>
          <cell r="B31">
            <v>18765</v>
          </cell>
          <cell r="C31" t="str">
            <v>A</v>
          </cell>
          <cell r="D31" t="str">
            <v>CDI F.E.</v>
          </cell>
          <cell r="E31" t="str">
            <v>SWAP</v>
          </cell>
          <cell r="F31" t="str">
            <v>CIA BRAS. DE PETRÓLEO IPIRANGA</v>
          </cell>
          <cell r="G31">
            <v>36000</v>
          </cell>
          <cell r="H31">
            <v>36343</v>
          </cell>
          <cell r="J31" t="str">
            <v>S</v>
          </cell>
          <cell r="K31" t="str">
            <v>T</v>
          </cell>
          <cell r="L31">
            <v>2304377.81</v>
          </cell>
          <cell r="M31">
            <v>1978516.1930110757</v>
          </cell>
          <cell r="N31">
            <v>0</v>
          </cell>
          <cell r="O31">
            <v>0</v>
          </cell>
          <cell r="P31">
            <v>94</v>
          </cell>
        </row>
        <row r="32">
          <cell r="A32">
            <v>3388</v>
          </cell>
          <cell r="B32">
            <v>24711</v>
          </cell>
          <cell r="C32" t="str">
            <v>P</v>
          </cell>
          <cell r="D32" t="str">
            <v>CDI F.E.</v>
          </cell>
          <cell r="E32" t="str">
            <v>SWAP</v>
          </cell>
          <cell r="F32" t="str">
            <v>LINK CORRETORA DE MERCADORIAS LTDA</v>
          </cell>
          <cell r="G32">
            <v>36123</v>
          </cell>
          <cell r="H32">
            <v>36343</v>
          </cell>
          <cell r="J32" t="str">
            <v>S</v>
          </cell>
          <cell r="K32" t="str">
            <v>T</v>
          </cell>
          <cell r="L32">
            <v>910024</v>
          </cell>
          <cell r="M32">
            <v>760000</v>
          </cell>
          <cell r="N32">
            <v>0</v>
          </cell>
          <cell r="O32">
            <v>0</v>
          </cell>
          <cell r="P32">
            <v>100</v>
          </cell>
        </row>
        <row r="33">
          <cell r="A33">
            <v>4245</v>
          </cell>
          <cell r="B33">
            <v>30835</v>
          </cell>
          <cell r="C33" t="str">
            <v>P</v>
          </cell>
          <cell r="D33" t="str">
            <v>CDI F.E.</v>
          </cell>
          <cell r="E33" t="str">
            <v>SWAP</v>
          </cell>
          <cell r="F33" t="str">
            <v>EUROCAP FUNDO DE INVESTIMENTO FINANCEIRO</v>
          </cell>
          <cell r="G33">
            <v>36257</v>
          </cell>
          <cell r="H33">
            <v>36343</v>
          </cell>
          <cell r="I33">
            <v>36413</v>
          </cell>
          <cell r="J33" t="str">
            <v>C</v>
          </cell>
          <cell r="K33" t="str">
            <v>T</v>
          </cell>
          <cell r="L33">
            <v>7648379.7800000003</v>
          </cell>
          <cell r="M33">
            <v>4417453.9563359134</v>
          </cell>
          <cell r="N33">
            <v>0</v>
          </cell>
          <cell r="O33">
            <v>0</v>
          </cell>
          <cell r="P33">
            <v>100.5</v>
          </cell>
        </row>
        <row r="34">
          <cell r="A34">
            <v>4714</v>
          </cell>
          <cell r="B34" t="str">
            <v>W.G.35411</v>
          </cell>
          <cell r="C34" t="str">
            <v>P</v>
          </cell>
          <cell r="D34" t="str">
            <v>CDI</v>
          </cell>
          <cell r="E34" t="str">
            <v>SWAP</v>
          </cell>
          <cell r="F34" t="str">
            <v>SCANIA LATIN AMÉRICA LTDA</v>
          </cell>
          <cell r="G34">
            <v>36319</v>
          </cell>
          <cell r="H34">
            <v>36343</v>
          </cell>
          <cell r="I34">
            <v>36500</v>
          </cell>
          <cell r="J34" t="str">
            <v>C</v>
          </cell>
          <cell r="K34" t="str">
            <v>T</v>
          </cell>
          <cell r="L34">
            <v>785813.4</v>
          </cell>
          <cell r="M34">
            <v>451305.65127498284</v>
          </cell>
          <cell r="N34">
            <v>0</v>
          </cell>
          <cell r="O34">
            <v>0</v>
          </cell>
          <cell r="P34">
            <v>92</v>
          </cell>
        </row>
        <row r="35">
          <cell r="A35">
            <v>4754</v>
          </cell>
          <cell r="B35" t="str">
            <v>W.G.36024</v>
          </cell>
          <cell r="C35" t="str">
            <v>P</v>
          </cell>
          <cell r="D35" t="str">
            <v>CDI</v>
          </cell>
          <cell r="E35" t="str">
            <v>SWAP</v>
          </cell>
          <cell r="F35" t="str">
            <v>SCANIA LATIN AMÉRICA LTDA</v>
          </cell>
          <cell r="G35">
            <v>36325</v>
          </cell>
          <cell r="H35">
            <v>36343</v>
          </cell>
          <cell r="I35">
            <v>36507</v>
          </cell>
          <cell r="J35" t="str">
            <v>C</v>
          </cell>
          <cell r="K35" t="str">
            <v>T</v>
          </cell>
          <cell r="L35">
            <v>331782.86</v>
          </cell>
          <cell r="M35">
            <v>187130.77270163564</v>
          </cell>
          <cell r="N35">
            <v>0</v>
          </cell>
          <cell r="O35">
            <v>0</v>
          </cell>
          <cell r="P35">
            <v>92</v>
          </cell>
        </row>
        <row r="36">
          <cell r="A36">
            <v>4767</v>
          </cell>
          <cell r="B36" t="str">
            <v>W.G.36260</v>
          </cell>
          <cell r="C36" t="str">
            <v>P</v>
          </cell>
          <cell r="D36" t="str">
            <v>CDI</v>
          </cell>
          <cell r="E36" t="str">
            <v>SWAP</v>
          </cell>
          <cell r="F36" t="str">
            <v>CATERPILLAR BRASIL LTDA</v>
          </cell>
          <cell r="G36">
            <v>36327</v>
          </cell>
          <cell r="H36">
            <v>36343</v>
          </cell>
          <cell r="I36">
            <v>36689</v>
          </cell>
          <cell r="J36" t="str">
            <v>C</v>
          </cell>
          <cell r="K36" t="str">
            <v>T</v>
          </cell>
          <cell r="L36">
            <v>1539491.62</v>
          </cell>
          <cell r="M36">
            <v>860435.73664207477</v>
          </cell>
          <cell r="N36">
            <v>0</v>
          </cell>
          <cell r="O36">
            <v>0</v>
          </cell>
          <cell r="P36">
            <v>94</v>
          </cell>
        </row>
        <row r="37">
          <cell r="A37">
            <v>4660</v>
          </cell>
          <cell r="B37" t="str">
            <v>W.G.34615</v>
          </cell>
          <cell r="C37" t="str">
            <v>P</v>
          </cell>
          <cell r="D37" t="str">
            <v>CDI</v>
          </cell>
          <cell r="E37" t="str">
            <v>SWAP</v>
          </cell>
          <cell r="F37" t="str">
            <v>SCANIA LATIN AMÉRICA LTDA</v>
          </cell>
          <cell r="G37">
            <v>36342</v>
          </cell>
          <cell r="H37">
            <v>36343</v>
          </cell>
          <cell r="I37">
            <v>36493</v>
          </cell>
          <cell r="J37" t="str">
            <v>C</v>
          </cell>
          <cell r="K37" t="str">
            <v>T</v>
          </cell>
          <cell r="L37">
            <v>823819.82</v>
          </cell>
          <cell r="M37">
            <v>465566.44249788078</v>
          </cell>
          <cell r="N37">
            <v>823819.82</v>
          </cell>
          <cell r="O37">
            <v>465566.44249788078</v>
          </cell>
          <cell r="P37">
            <v>92</v>
          </cell>
        </row>
        <row r="38">
          <cell r="A38">
            <v>3642</v>
          </cell>
          <cell r="B38">
            <v>27207</v>
          </cell>
          <cell r="C38" t="str">
            <v>P</v>
          </cell>
          <cell r="D38" t="str">
            <v>CDI F.E.</v>
          </cell>
          <cell r="E38" t="str">
            <v>SWAP</v>
          </cell>
          <cell r="F38" t="str">
            <v>ITAÚ FUNDO DE INVESTIMENTO FINANCEIRO 60 DIAS</v>
          </cell>
          <cell r="G38">
            <v>36189</v>
          </cell>
          <cell r="H38">
            <v>36346</v>
          </cell>
          <cell r="J38" t="str">
            <v>S</v>
          </cell>
          <cell r="K38" t="str">
            <v>T</v>
          </cell>
          <cell r="L38">
            <v>16364178.380000001</v>
          </cell>
          <cell r="M38">
            <v>8520346.9644902628</v>
          </cell>
          <cell r="N38">
            <v>0</v>
          </cell>
          <cell r="O38">
            <v>0</v>
          </cell>
          <cell r="P38">
            <v>105</v>
          </cell>
        </row>
        <row r="39">
          <cell r="A39">
            <v>3904</v>
          </cell>
          <cell r="B39">
            <v>28890</v>
          </cell>
          <cell r="C39" t="str">
            <v>P</v>
          </cell>
          <cell r="D39" t="str">
            <v>CDI F.E.</v>
          </cell>
          <cell r="E39" t="str">
            <v>SWAP</v>
          </cell>
          <cell r="F39" t="str">
            <v>INTERBANK S.A. CCTVM</v>
          </cell>
          <cell r="G39">
            <v>36221</v>
          </cell>
          <cell r="H39">
            <v>36346</v>
          </cell>
          <cell r="J39" t="str">
            <v>S</v>
          </cell>
          <cell r="K39" t="str">
            <v>T</v>
          </cell>
          <cell r="L39">
            <v>1217040</v>
          </cell>
          <cell r="M39">
            <v>600000</v>
          </cell>
          <cell r="N39">
            <v>0</v>
          </cell>
          <cell r="O39">
            <v>0</v>
          </cell>
          <cell r="P39">
            <v>100</v>
          </cell>
        </row>
        <row r="40">
          <cell r="A40">
            <v>4208</v>
          </cell>
          <cell r="B40">
            <v>30684</v>
          </cell>
          <cell r="C40" t="str">
            <v>P</v>
          </cell>
          <cell r="D40" t="str">
            <v>CDI</v>
          </cell>
          <cell r="E40" t="str">
            <v>SWAP</v>
          </cell>
          <cell r="F40" t="str">
            <v>CPM - COMPANHIA DE PARTICIPAÇÃO</v>
          </cell>
          <cell r="G40">
            <v>36255</v>
          </cell>
          <cell r="H40">
            <v>36346</v>
          </cell>
          <cell r="I40">
            <v>36668</v>
          </cell>
          <cell r="J40" t="str">
            <v>C</v>
          </cell>
          <cell r="K40" t="str">
            <v>T</v>
          </cell>
          <cell r="L40">
            <v>2142608.9300000002</v>
          </cell>
          <cell r="M40">
            <v>1244256.0569105693</v>
          </cell>
          <cell r="N40">
            <v>0</v>
          </cell>
          <cell r="O40">
            <v>0</v>
          </cell>
          <cell r="P40">
            <v>98</v>
          </cell>
        </row>
        <row r="41">
          <cell r="A41">
            <v>4209</v>
          </cell>
          <cell r="B41">
            <v>30685</v>
          </cell>
          <cell r="C41" t="str">
            <v>P</v>
          </cell>
          <cell r="D41" t="str">
            <v>CDI</v>
          </cell>
          <cell r="E41" t="str">
            <v>SWAP</v>
          </cell>
          <cell r="F41" t="str">
            <v>CPM - COMPANHIA DE PARTICIPAÇÃO</v>
          </cell>
          <cell r="G41">
            <v>36255</v>
          </cell>
          <cell r="H41">
            <v>36346</v>
          </cell>
          <cell r="I41">
            <v>36668</v>
          </cell>
          <cell r="J41" t="str">
            <v>C</v>
          </cell>
          <cell r="K41" t="str">
            <v>T</v>
          </cell>
          <cell r="L41">
            <v>2142608.9300000002</v>
          </cell>
          <cell r="M41">
            <v>1244256.0569105693</v>
          </cell>
          <cell r="N41">
            <v>0</v>
          </cell>
          <cell r="O41">
            <v>0</v>
          </cell>
          <cell r="P41">
            <v>98</v>
          </cell>
        </row>
        <row r="42">
          <cell r="A42">
            <v>4210</v>
          </cell>
          <cell r="B42">
            <v>30686</v>
          </cell>
          <cell r="C42" t="str">
            <v>P</v>
          </cell>
          <cell r="D42" t="str">
            <v>CDI</v>
          </cell>
          <cell r="E42" t="str">
            <v>SWAP</v>
          </cell>
          <cell r="F42" t="str">
            <v>CPM - COMPANHIA DE PARTICIPAÇÃO</v>
          </cell>
          <cell r="G42">
            <v>36255</v>
          </cell>
          <cell r="H42">
            <v>36346</v>
          </cell>
          <cell r="I42">
            <v>36668</v>
          </cell>
          <cell r="J42" t="str">
            <v>C</v>
          </cell>
          <cell r="K42" t="str">
            <v>T</v>
          </cell>
          <cell r="L42">
            <v>2142608.9300000002</v>
          </cell>
          <cell r="M42">
            <v>1244256.0569105693</v>
          </cell>
          <cell r="N42">
            <v>0</v>
          </cell>
          <cell r="O42">
            <v>0</v>
          </cell>
          <cell r="P42">
            <v>98</v>
          </cell>
        </row>
        <row r="43">
          <cell r="A43">
            <v>3366</v>
          </cell>
          <cell r="B43">
            <v>30127</v>
          </cell>
          <cell r="C43" t="str">
            <v>P</v>
          </cell>
          <cell r="D43" t="str">
            <v>CDI</v>
          </cell>
          <cell r="E43" t="str">
            <v>SWAP</v>
          </cell>
          <cell r="F43" t="str">
            <v>KFP EXPORT S.A.</v>
          </cell>
          <cell r="G43">
            <v>36255</v>
          </cell>
          <cell r="H43">
            <v>36346</v>
          </cell>
          <cell r="I43">
            <v>36482</v>
          </cell>
          <cell r="J43" t="str">
            <v>C</v>
          </cell>
          <cell r="K43" t="str">
            <v>T</v>
          </cell>
          <cell r="L43">
            <v>2092785.21</v>
          </cell>
          <cell r="M43">
            <v>1215322.4216027874</v>
          </cell>
          <cell r="N43">
            <v>0</v>
          </cell>
          <cell r="O43">
            <v>0</v>
          </cell>
          <cell r="P43">
            <v>98</v>
          </cell>
        </row>
        <row r="44">
          <cell r="A44">
            <v>4227</v>
          </cell>
          <cell r="B44">
            <v>30771</v>
          </cell>
          <cell r="C44" t="str">
            <v>A</v>
          </cell>
          <cell r="D44" t="str">
            <v>CDI F.E.</v>
          </cell>
          <cell r="E44" t="str">
            <v>SWAP</v>
          </cell>
          <cell r="F44" t="str">
            <v>LIQUIDEZ DTVM LTDA</v>
          </cell>
          <cell r="G44">
            <v>36256</v>
          </cell>
          <cell r="H44">
            <v>36346</v>
          </cell>
          <cell r="J44" t="str">
            <v>S</v>
          </cell>
          <cell r="K44" t="str">
            <v>T</v>
          </cell>
          <cell r="L44">
            <v>8625500</v>
          </cell>
          <cell r="M44">
            <v>5000000</v>
          </cell>
          <cell r="N44">
            <v>0</v>
          </cell>
          <cell r="O44">
            <v>0</v>
          </cell>
          <cell r="P44">
            <v>100</v>
          </cell>
        </row>
        <row r="45">
          <cell r="A45">
            <v>4225</v>
          </cell>
          <cell r="B45">
            <v>30772</v>
          </cell>
          <cell r="C45" t="str">
            <v>P</v>
          </cell>
          <cell r="D45" t="str">
            <v>CDI F.E.</v>
          </cell>
          <cell r="E45" t="str">
            <v>SWAP</v>
          </cell>
          <cell r="F45" t="str">
            <v>QUALITY CORRETORA DE MERCADORIAS</v>
          </cell>
          <cell r="G45">
            <v>36256</v>
          </cell>
          <cell r="H45">
            <v>36346</v>
          </cell>
          <cell r="J45" t="str">
            <v>S</v>
          </cell>
          <cell r="K45" t="str">
            <v>T</v>
          </cell>
          <cell r="L45">
            <v>15008370</v>
          </cell>
          <cell r="M45">
            <v>8700000</v>
          </cell>
          <cell r="N45">
            <v>0</v>
          </cell>
          <cell r="O45">
            <v>0</v>
          </cell>
          <cell r="P45">
            <v>100</v>
          </cell>
        </row>
        <row r="46">
          <cell r="A46">
            <v>4510</v>
          </cell>
          <cell r="B46" t="str">
            <v>W.G.33289</v>
          </cell>
          <cell r="C46" t="str">
            <v>P</v>
          </cell>
          <cell r="D46" t="str">
            <v>CDI</v>
          </cell>
          <cell r="E46" t="str">
            <v>SWAP</v>
          </cell>
          <cell r="F46" t="str">
            <v>3M DO BRASIL LTDA</v>
          </cell>
          <cell r="G46">
            <v>36293</v>
          </cell>
          <cell r="H46">
            <v>36346</v>
          </cell>
          <cell r="I46">
            <v>36473</v>
          </cell>
          <cell r="J46" t="str">
            <v>C</v>
          </cell>
          <cell r="K46" t="str">
            <v>T</v>
          </cell>
          <cell r="L46">
            <v>1181940.5799999998</v>
          </cell>
          <cell r="M46">
            <v>711412.41121945344</v>
          </cell>
          <cell r="N46">
            <v>0</v>
          </cell>
          <cell r="O46">
            <v>0</v>
          </cell>
          <cell r="P46">
            <v>93</v>
          </cell>
        </row>
        <row r="47">
          <cell r="A47">
            <v>4619</v>
          </cell>
          <cell r="B47">
            <v>34066</v>
          </cell>
          <cell r="C47" t="str">
            <v>A</v>
          </cell>
          <cell r="D47" t="str">
            <v>CDI F.E.</v>
          </cell>
          <cell r="E47" t="str">
            <v>SWAP</v>
          </cell>
          <cell r="F47" t="str">
            <v>BANCO ABC-BRASIL S.A.</v>
          </cell>
          <cell r="G47">
            <v>36306</v>
          </cell>
          <cell r="H47">
            <v>36346</v>
          </cell>
          <cell r="J47" t="str">
            <v>S</v>
          </cell>
          <cell r="K47" t="str">
            <v>T</v>
          </cell>
          <cell r="L47">
            <v>1290000</v>
          </cell>
          <cell r="M47">
            <v>737986.27002288331</v>
          </cell>
          <cell r="N47">
            <v>0</v>
          </cell>
          <cell r="O47">
            <v>0</v>
          </cell>
          <cell r="P47">
            <v>100</v>
          </cell>
        </row>
        <row r="48">
          <cell r="A48">
            <v>4694</v>
          </cell>
          <cell r="B48" t="str">
            <v>W.G.36255</v>
          </cell>
          <cell r="C48" t="str">
            <v>P</v>
          </cell>
          <cell r="D48" t="str">
            <v>CDI</v>
          </cell>
          <cell r="E48" t="str">
            <v>SWAP</v>
          </cell>
          <cell r="F48" t="str">
            <v>DEGUSSA-HÜLS LTDA</v>
          </cell>
          <cell r="G48">
            <v>36315</v>
          </cell>
          <cell r="H48">
            <v>36346</v>
          </cell>
          <cell r="I48">
            <v>36495</v>
          </cell>
          <cell r="J48" t="str">
            <v>C</v>
          </cell>
          <cell r="K48" t="str">
            <v>T</v>
          </cell>
          <cell r="L48">
            <v>434998.81</v>
          </cell>
          <cell r="M48">
            <v>247975.60711435412</v>
          </cell>
          <cell r="N48">
            <v>0</v>
          </cell>
          <cell r="O48">
            <v>0</v>
          </cell>
          <cell r="P48">
            <v>92</v>
          </cell>
        </row>
        <row r="49">
          <cell r="A49">
            <v>4205</v>
          </cell>
          <cell r="B49" t="str">
            <v>W.G.30692</v>
          </cell>
          <cell r="C49" t="str">
            <v>P</v>
          </cell>
          <cell r="D49" t="str">
            <v>CDI</v>
          </cell>
          <cell r="E49" t="str">
            <v>SWAP</v>
          </cell>
          <cell r="F49" t="str">
            <v>EURODIST DISTRIBUIDORA DE TÍTULOS</v>
          </cell>
          <cell r="G49">
            <v>36315</v>
          </cell>
          <cell r="H49">
            <v>36346</v>
          </cell>
          <cell r="I49">
            <v>36437</v>
          </cell>
          <cell r="J49" t="str">
            <v>C</v>
          </cell>
          <cell r="K49" t="str">
            <v>T</v>
          </cell>
          <cell r="L49">
            <v>199666.36</v>
          </cell>
          <cell r="M49">
            <v>113821.89032037395</v>
          </cell>
          <cell r="N49">
            <v>0</v>
          </cell>
          <cell r="O49">
            <v>0</v>
          </cell>
          <cell r="P49">
            <v>92</v>
          </cell>
        </row>
        <row r="50">
          <cell r="A50">
            <v>4205</v>
          </cell>
          <cell r="B50" t="str">
            <v>W.G.30692</v>
          </cell>
          <cell r="C50" t="str">
            <v>P</v>
          </cell>
          <cell r="D50" t="str">
            <v>CDI</v>
          </cell>
          <cell r="E50" t="str">
            <v>SWAP</v>
          </cell>
          <cell r="F50" t="str">
            <v>EURODIST DISTRIBUIDORA DE TÍTULOS</v>
          </cell>
          <cell r="G50">
            <v>36315</v>
          </cell>
          <cell r="H50">
            <v>36346</v>
          </cell>
          <cell r="I50">
            <v>36437</v>
          </cell>
          <cell r="J50" t="str">
            <v>C</v>
          </cell>
          <cell r="K50" t="str">
            <v>T</v>
          </cell>
          <cell r="L50">
            <v>1904248.69</v>
          </cell>
          <cell r="M50">
            <v>1085536.8202029415</v>
          </cell>
          <cell r="N50">
            <v>0</v>
          </cell>
          <cell r="O50">
            <v>0</v>
          </cell>
          <cell r="P50">
            <v>92</v>
          </cell>
        </row>
        <row r="51">
          <cell r="A51">
            <v>4700</v>
          </cell>
          <cell r="B51" t="str">
            <v>W.G.34895</v>
          </cell>
          <cell r="C51" t="str">
            <v>P</v>
          </cell>
          <cell r="D51" t="str">
            <v>CDI</v>
          </cell>
          <cell r="E51" t="str">
            <v>SWAP</v>
          </cell>
          <cell r="F51" t="str">
            <v>EUROFACTORING - FOMENTO COMERCIAL LTDA</v>
          </cell>
          <cell r="G51">
            <v>36315</v>
          </cell>
          <cell r="H51">
            <v>36346</v>
          </cell>
          <cell r="I51">
            <v>36495</v>
          </cell>
          <cell r="J51" t="str">
            <v>C</v>
          </cell>
          <cell r="K51" t="str">
            <v>T</v>
          </cell>
          <cell r="L51">
            <v>49188.26</v>
          </cell>
          <cell r="M51">
            <v>28040.280469729794</v>
          </cell>
          <cell r="N51">
            <v>0</v>
          </cell>
          <cell r="O51">
            <v>0</v>
          </cell>
          <cell r="P51">
            <v>94</v>
          </cell>
        </row>
        <row r="52">
          <cell r="A52">
            <v>4712</v>
          </cell>
          <cell r="B52" t="str">
            <v>W.G.36327</v>
          </cell>
          <cell r="C52" t="str">
            <v>P</v>
          </cell>
          <cell r="D52" t="str">
            <v>CDI</v>
          </cell>
          <cell r="E52" t="str">
            <v>SWAP</v>
          </cell>
          <cell r="F52" t="str">
            <v>CARGILL AGRÍCOLA S.A.</v>
          </cell>
          <cell r="G52">
            <v>36319</v>
          </cell>
          <cell r="H52">
            <v>36346</v>
          </cell>
          <cell r="I52">
            <v>36409</v>
          </cell>
          <cell r="J52" t="str">
            <v>C</v>
          </cell>
          <cell r="K52" t="str">
            <v>T</v>
          </cell>
          <cell r="L52">
            <v>4924382.1900000004</v>
          </cell>
          <cell r="M52">
            <v>2828154.2556857346</v>
          </cell>
          <cell r="N52">
            <v>0</v>
          </cell>
          <cell r="O52">
            <v>0</v>
          </cell>
          <cell r="P52">
            <v>93</v>
          </cell>
        </row>
        <row r="53">
          <cell r="A53">
            <v>4738</v>
          </cell>
          <cell r="B53" t="str">
            <v>W.G.35814</v>
          </cell>
          <cell r="C53" t="str">
            <v>P</v>
          </cell>
          <cell r="D53" t="str">
            <v>CDI</v>
          </cell>
          <cell r="E53" t="str">
            <v>SWAP</v>
          </cell>
          <cell r="F53" t="str">
            <v>CARGILL AGRÍCOLA S.A.</v>
          </cell>
          <cell r="G53">
            <v>36321</v>
          </cell>
          <cell r="H53">
            <v>36346</v>
          </cell>
          <cell r="I53">
            <v>36411</v>
          </cell>
          <cell r="J53" t="str">
            <v>C</v>
          </cell>
          <cell r="K53" t="str">
            <v>T</v>
          </cell>
          <cell r="L53">
            <v>2300583.5</v>
          </cell>
          <cell r="M53">
            <v>1315295.5805843007</v>
          </cell>
          <cell r="N53">
            <v>0</v>
          </cell>
          <cell r="O53">
            <v>0</v>
          </cell>
          <cell r="P53">
            <v>93</v>
          </cell>
        </row>
        <row r="54">
          <cell r="A54">
            <v>4754</v>
          </cell>
          <cell r="B54" t="str">
            <v>W.G.36024</v>
          </cell>
          <cell r="C54" t="str">
            <v>P</v>
          </cell>
          <cell r="D54" t="str">
            <v>CDI</v>
          </cell>
          <cell r="E54" t="str">
            <v>SWAP</v>
          </cell>
          <cell r="F54" t="str">
            <v>SCANIA LATIN AMÉRICA LTDA</v>
          </cell>
          <cell r="G54">
            <v>36325</v>
          </cell>
          <cell r="H54">
            <v>36346</v>
          </cell>
          <cell r="I54">
            <v>36507</v>
          </cell>
          <cell r="J54" t="str">
            <v>C</v>
          </cell>
          <cell r="K54" t="str">
            <v>T</v>
          </cell>
          <cell r="L54">
            <v>734869.84</v>
          </cell>
          <cell r="M54">
            <v>414478.19514946418</v>
          </cell>
          <cell r="N54">
            <v>0</v>
          </cell>
          <cell r="O54">
            <v>0</v>
          </cell>
          <cell r="P54">
            <v>92</v>
          </cell>
        </row>
        <row r="55">
          <cell r="A55">
            <v>4647</v>
          </cell>
          <cell r="B55" t="str">
            <v>W.G.34480</v>
          </cell>
          <cell r="C55" t="str">
            <v>P</v>
          </cell>
          <cell r="D55" t="str">
            <v>CDI</v>
          </cell>
          <cell r="E55" t="str">
            <v>SWAP</v>
          </cell>
          <cell r="F55" t="str">
            <v>CERDEC PRODUTOS CERÂMICOS LTDA</v>
          </cell>
          <cell r="G55">
            <v>36341</v>
          </cell>
          <cell r="H55">
            <v>36346</v>
          </cell>
          <cell r="I55">
            <v>36493</v>
          </cell>
          <cell r="J55" t="str">
            <v>C</v>
          </cell>
          <cell r="K55" t="str">
            <v>T</v>
          </cell>
          <cell r="L55">
            <v>200297.06</v>
          </cell>
          <cell r="M55">
            <v>113341.47804436398</v>
          </cell>
          <cell r="N55">
            <v>0</v>
          </cell>
          <cell r="O55">
            <v>0</v>
          </cell>
          <cell r="P55">
            <v>92</v>
          </cell>
        </row>
        <row r="56">
          <cell r="A56">
            <v>4534</v>
          </cell>
          <cell r="B56">
            <v>33151</v>
          </cell>
          <cell r="C56" t="str">
            <v>P</v>
          </cell>
          <cell r="D56" t="str">
            <v>CDI</v>
          </cell>
          <cell r="E56" t="str">
            <v>SWAP</v>
          </cell>
          <cell r="F56" t="str">
            <v>BANCO GERDAU S.A.</v>
          </cell>
          <cell r="G56">
            <v>36294</v>
          </cell>
          <cell r="H56">
            <v>36347</v>
          </cell>
          <cell r="J56" t="str">
            <v>S</v>
          </cell>
          <cell r="K56" t="str">
            <v>T</v>
          </cell>
          <cell r="L56">
            <v>1327000</v>
          </cell>
          <cell r="M56">
            <v>803755.29981829191</v>
          </cell>
          <cell r="N56">
            <v>0</v>
          </cell>
          <cell r="O56">
            <v>0</v>
          </cell>
          <cell r="P56">
            <v>100</v>
          </cell>
        </row>
        <row r="57">
          <cell r="A57">
            <v>4754</v>
          </cell>
          <cell r="B57" t="str">
            <v>W.G.36024</v>
          </cell>
          <cell r="C57" t="str">
            <v>P</v>
          </cell>
          <cell r="D57" t="str">
            <v>CDI</v>
          </cell>
          <cell r="E57" t="str">
            <v>SWAP</v>
          </cell>
          <cell r="F57" t="str">
            <v>SCANIA LATIN AMÉRICA LTDA</v>
          </cell>
          <cell r="G57">
            <v>36325</v>
          </cell>
          <cell r="H57">
            <v>36347</v>
          </cell>
          <cell r="I57">
            <v>36507</v>
          </cell>
          <cell r="J57" t="str">
            <v>C</v>
          </cell>
          <cell r="K57" t="str">
            <v>T</v>
          </cell>
          <cell r="L57">
            <v>2115943.96</v>
          </cell>
          <cell r="M57">
            <v>1193425.8093626623</v>
          </cell>
          <cell r="N57">
            <v>0</v>
          </cell>
          <cell r="O57">
            <v>0</v>
          </cell>
          <cell r="P57">
            <v>92</v>
          </cell>
        </row>
        <row r="58">
          <cell r="A58">
            <v>4760</v>
          </cell>
          <cell r="B58" t="str">
            <v>W.G.36146</v>
          </cell>
          <cell r="C58" t="str">
            <v>P</v>
          </cell>
          <cell r="D58" t="str">
            <v>CDI</v>
          </cell>
          <cell r="E58" t="str">
            <v>SWAP</v>
          </cell>
          <cell r="F58" t="str">
            <v>SCANIA LATIN AMÉRICA LTDA</v>
          </cell>
          <cell r="G58">
            <v>36326</v>
          </cell>
          <cell r="H58">
            <v>36347</v>
          </cell>
          <cell r="I58">
            <v>36507</v>
          </cell>
          <cell r="J58" t="str">
            <v>C</v>
          </cell>
          <cell r="K58" t="str">
            <v>T</v>
          </cell>
          <cell r="L58">
            <v>74549.3</v>
          </cell>
          <cell r="M58">
            <v>41921.66676038914</v>
          </cell>
          <cell r="N58">
            <v>0</v>
          </cell>
          <cell r="O58">
            <v>0</v>
          </cell>
          <cell r="P58">
            <v>92</v>
          </cell>
        </row>
        <row r="59">
          <cell r="A59">
            <v>4766</v>
          </cell>
          <cell r="B59" t="str">
            <v>W.G.36699</v>
          </cell>
          <cell r="C59" t="str">
            <v>P</v>
          </cell>
          <cell r="D59" t="str">
            <v>CDI</v>
          </cell>
          <cell r="E59" t="str">
            <v>SWAP</v>
          </cell>
          <cell r="F59" t="str">
            <v>BS CONTINENTAL S.A. UTILIDADES DOMÉSTICAS</v>
          </cell>
          <cell r="G59">
            <v>36327</v>
          </cell>
          <cell r="H59">
            <v>36347</v>
          </cell>
          <cell r="I59">
            <v>36689</v>
          </cell>
          <cell r="J59" t="str">
            <v>C</v>
          </cell>
          <cell r="K59" t="str">
            <v>T</v>
          </cell>
          <cell r="L59">
            <v>595301.38</v>
          </cell>
          <cell r="M59">
            <v>332719.30471719208</v>
          </cell>
          <cell r="N59">
            <v>0</v>
          </cell>
          <cell r="O59">
            <v>0</v>
          </cell>
          <cell r="P59">
            <v>94</v>
          </cell>
        </row>
        <row r="60">
          <cell r="A60">
            <v>4706</v>
          </cell>
          <cell r="B60" t="str">
            <v>W.G.35150</v>
          </cell>
          <cell r="C60" t="str">
            <v>P</v>
          </cell>
          <cell r="D60" t="str">
            <v>CDI</v>
          </cell>
          <cell r="E60" t="str">
            <v>SWAP</v>
          </cell>
          <cell r="F60" t="str">
            <v>FREUDENBERG NOK COMPONENTES BRASIL LTDA</v>
          </cell>
          <cell r="G60">
            <v>36318</v>
          </cell>
          <cell r="H60">
            <v>36348</v>
          </cell>
          <cell r="I60">
            <v>36502</v>
          </cell>
          <cell r="J60" t="str">
            <v>C</v>
          </cell>
          <cell r="K60" t="str">
            <v>T</v>
          </cell>
          <cell r="L60">
            <v>800611.09</v>
          </cell>
          <cell r="M60">
            <v>461048.71292830404</v>
          </cell>
          <cell r="N60">
            <v>0</v>
          </cell>
          <cell r="O60">
            <v>0</v>
          </cell>
          <cell r="P60">
            <v>90</v>
          </cell>
        </row>
        <row r="61">
          <cell r="A61">
            <v>4774</v>
          </cell>
          <cell r="B61" t="str">
            <v>W.G.36698</v>
          </cell>
          <cell r="C61" t="str">
            <v>P</v>
          </cell>
          <cell r="D61" t="str">
            <v>CDI</v>
          </cell>
          <cell r="E61" t="str">
            <v>SWAP</v>
          </cell>
          <cell r="F61" t="str">
            <v>INNOVA S.A.</v>
          </cell>
          <cell r="G61">
            <v>36327</v>
          </cell>
          <cell r="H61">
            <v>36348</v>
          </cell>
          <cell r="I61">
            <v>36507</v>
          </cell>
          <cell r="J61" t="str">
            <v>C</v>
          </cell>
          <cell r="K61" t="str">
            <v>T</v>
          </cell>
          <cell r="L61">
            <v>198406.36</v>
          </cell>
          <cell r="M61">
            <v>110891.10216856695</v>
          </cell>
          <cell r="N61">
            <v>0</v>
          </cell>
          <cell r="O61">
            <v>0</v>
          </cell>
          <cell r="P61">
            <v>90</v>
          </cell>
        </row>
        <row r="62">
          <cell r="A62">
            <v>4223</v>
          </cell>
          <cell r="B62">
            <v>30774</v>
          </cell>
          <cell r="C62" t="str">
            <v>A</v>
          </cell>
          <cell r="D62" t="str">
            <v>CDI F.E.</v>
          </cell>
          <cell r="E62" t="str">
            <v>SWAP</v>
          </cell>
          <cell r="F62" t="str">
            <v>EMBRAER - EMPRESA BRASILEIRA AERONÁUTICA</v>
          </cell>
          <cell r="G62">
            <v>36256</v>
          </cell>
          <cell r="H62">
            <v>36349</v>
          </cell>
          <cell r="J62" t="str">
            <v>S</v>
          </cell>
          <cell r="K62" t="str">
            <v>T</v>
          </cell>
          <cell r="L62">
            <v>22426300</v>
          </cell>
          <cell r="M62">
            <v>13000000</v>
          </cell>
          <cell r="N62">
            <v>0</v>
          </cell>
          <cell r="O62">
            <v>0</v>
          </cell>
          <cell r="P62">
            <v>100</v>
          </cell>
        </row>
        <row r="63">
          <cell r="A63">
            <v>4228</v>
          </cell>
          <cell r="B63">
            <v>30773</v>
          </cell>
          <cell r="C63" t="str">
            <v>P</v>
          </cell>
          <cell r="D63" t="str">
            <v>CDI F.E.</v>
          </cell>
          <cell r="E63" t="str">
            <v>SWAP</v>
          </cell>
          <cell r="F63" t="str">
            <v>LIQUIDEZ DTVM LTDA</v>
          </cell>
          <cell r="G63">
            <v>36256</v>
          </cell>
          <cell r="H63">
            <v>36349</v>
          </cell>
          <cell r="J63" t="str">
            <v>S</v>
          </cell>
          <cell r="K63" t="str">
            <v>T</v>
          </cell>
          <cell r="L63">
            <v>17251000</v>
          </cell>
          <cell r="M63">
            <v>10000000</v>
          </cell>
          <cell r="N63">
            <v>0</v>
          </cell>
          <cell r="O63">
            <v>0</v>
          </cell>
          <cell r="P63">
            <v>100</v>
          </cell>
        </row>
        <row r="64">
          <cell r="A64">
            <v>4425</v>
          </cell>
          <cell r="B64" t="str">
            <v>W.G.32221</v>
          </cell>
          <cell r="C64" t="str">
            <v>P</v>
          </cell>
          <cell r="D64" t="str">
            <v>CDI</v>
          </cell>
          <cell r="E64" t="str">
            <v>SWAP</v>
          </cell>
          <cell r="F64" t="str">
            <v>EMBRAER - EMPRESA BRASILEIRA AERONÁUTICA</v>
          </cell>
          <cell r="G64">
            <v>36280</v>
          </cell>
          <cell r="H64">
            <v>36349</v>
          </cell>
          <cell r="I64">
            <v>36633</v>
          </cell>
          <cell r="J64" t="str">
            <v>C</v>
          </cell>
          <cell r="K64" t="str">
            <v>T</v>
          </cell>
          <cell r="L64">
            <v>8018173.7999999998</v>
          </cell>
          <cell r="M64">
            <v>4808211.6814583829</v>
          </cell>
          <cell r="N64">
            <v>0</v>
          </cell>
          <cell r="O64">
            <v>0</v>
          </cell>
          <cell r="P64">
            <v>94</v>
          </cell>
        </row>
        <row r="65">
          <cell r="A65">
            <v>4705</v>
          </cell>
          <cell r="B65">
            <v>35136</v>
          </cell>
          <cell r="C65" t="str">
            <v>P</v>
          </cell>
          <cell r="D65" t="str">
            <v>CDI F.E.</v>
          </cell>
          <cell r="E65" t="str">
            <v>SWAP</v>
          </cell>
          <cell r="F65" t="str">
            <v>QUALITY CORRETORA DE MERCADORIAS</v>
          </cell>
          <cell r="G65">
            <v>36318</v>
          </cell>
          <cell r="H65">
            <v>36349</v>
          </cell>
          <cell r="J65" t="str">
            <v>S</v>
          </cell>
          <cell r="K65" t="str">
            <v>T</v>
          </cell>
          <cell r="L65">
            <v>52095000</v>
          </cell>
          <cell r="M65">
            <v>30000000</v>
          </cell>
          <cell r="N65">
            <v>0</v>
          </cell>
          <cell r="O65">
            <v>0</v>
          </cell>
          <cell r="P65">
            <v>100</v>
          </cell>
        </row>
        <row r="66">
          <cell r="A66">
            <v>4499</v>
          </cell>
          <cell r="B66" t="str">
            <v>W.G.32947</v>
          </cell>
          <cell r="C66" t="str">
            <v>P</v>
          </cell>
          <cell r="D66" t="str">
            <v>CDI</v>
          </cell>
          <cell r="E66" t="str">
            <v>SWAP</v>
          </cell>
          <cell r="F66" t="str">
            <v>DEGUSSA-HÜLS LTDA</v>
          </cell>
          <cell r="G66">
            <v>36322</v>
          </cell>
          <cell r="H66">
            <v>36349</v>
          </cell>
          <cell r="I66">
            <v>36472</v>
          </cell>
          <cell r="J66" t="str">
            <v>C</v>
          </cell>
          <cell r="K66" t="str">
            <v>T</v>
          </cell>
          <cell r="L66">
            <v>750417.21</v>
          </cell>
          <cell r="M66">
            <v>426446.1044496221</v>
          </cell>
          <cell r="N66">
            <v>0</v>
          </cell>
          <cell r="O66">
            <v>0</v>
          </cell>
          <cell r="P66">
            <v>92</v>
          </cell>
        </row>
        <row r="67">
          <cell r="A67">
            <v>4760</v>
          </cell>
          <cell r="B67" t="str">
            <v>W.G.36146</v>
          </cell>
          <cell r="C67" t="str">
            <v>P</v>
          </cell>
          <cell r="D67" t="str">
            <v>CDI</v>
          </cell>
          <cell r="E67" t="str">
            <v>SWAP</v>
          </cell>
          <cell r="F67" t="str">
            <v>SCANIA LATIN AMÉRICA LTDA</v>
          </cell>
          <cell r="G67">
            <v>36326</v>
          </cell>
          <cell r="H67">
            <v>36349</v>
          </cell>
          <cell r="I67">
            <v>36507</v>
          </cell>
          <cell r="J67" t="str">
            <v>C</v>
          </cell>
          <cell r="K67" t="str">
            <v>T</v>
          </cell>
          <cell r="L67">
            <v>412962.7</v>
          </cell>
          <cell r="M67">
            <v>232223.30315469831</v>
          </cell>
          <cell r="N67">
            <v>0</v>
          </cell>
          <cell r="O67">
            <v>0</v>
          </cell>
          <cell r="P67">
            <v>92</v>
          </cell>
        </row>
        <row r="68">
          <cell r="A68">
            <v>4766</v>
          </cell>
          <cell r="B68" t="str">
            <v>W.G.36699</v>
          </cell>
          <cell r="C68" t="str">
            <v>P</v>
          </cell>
          <cell r="D68" t="str">
            <v>CDI</v>
          </cell>
          <cell r="E68" t="str">
            <v>SWAP</v>
          </cell>
          <cell r="F68" t="str">
            <v>BS CONTINENTAL S.A. UTILIDADES DOMÉSTICAS</v>
          </cell>
          <cell r="G68">
            <v>36327</v>
          </cell>
          <cell r="H68">
            <v>36349</v>
          </cell>
          <cell r="I68">
            <v>36689</v>
          </cell>
          <cell r="J68" t="str">
            <v>C</v>
          </cell>
          <cell r="K68" t="str">
            <v>T</v>
          </cell>
          <cell r="L68">
            <v>1139526.8</v>
          </cell>
          <cell r="M68">
            <v>636891.79521573894</v>
          </cell>
          <cell r="N68">
            <v>0</v>
          </cell>
          <cell r="O68">
            <v>0</v>
          </cell>
          <cell r="P68">
            <v>94</v>
          </cell>
        </row>
        <row r="69">
          <cell r="A69">
            <v>4774</v>
          </cell>
          <cell r="B69" t="str">
            <v>W.G.36698</v>
          </cell>
          <cell r="C69" t="str">
            <v>P</v>
          </cell>
          <cell r="D69" t="str">
            <v>CDI</v>
          </cell>
          <cell r="E69" t="str">
            <v>SWAP</v>
          </cell>
          <cell r="F69" t="str">
            <v>INNOVA S.A.</v>
          </cell>
          <cell r="G69">
            <v>36327</v>
          </cell>
          <cell r="H69">
            <v>36349</v>
          </cell>
          <cell r="I69">
            <v>36507</v>
          </cell>
          <cell r="J69" t="str">
            <v>C</v>
          </cell>
          <cell r="K69" t="str">
            <v>T</v>
          </cell>
          <cell r="L69">
            <v>793180.46</v>
          </cell>
          <cell r="M69">
            <v>443315.70534317015</v>
          </cell>
          <cell r="N69">
            <v>0</v>
          </cell>
          <cell r="O69">
            <v>0</v>
          </cell>
          <cell r="P69">
            <v>90</v>
          </cell>
        </row>
        <row r="70">
          <cell r="A70">
            <v>4773</v>
          </cell>
          <cell r="B70" t="str">
            <v>W.G.36262</v>
          </cell>
          <cell r="C70" t="str">
            <v>P</v>
          </cell>
          <cell r="D70" t="str">
            <v>CDI</v>
          </cell>
          <cell r="E70" t="str">
            <v>SWAP</v>
          </cell>
          <cell r="F70" t="str">
            <v>SCANIA LATIN AMÉRICA LTDA</v>
          </cell>
          <cell r="G70">
            <v>36327</v>
          </cell>
          <cell r="H70">
            <v>36349</v>
          </cell>
          <cell r="I70">
            <v>36689</v>
          </cell>
          <cell r="J70" t="str">
            <v>C</v>
          </cell>
          <cell r="K70" t="str">
            <v>T</v>
          </cell>
          <cell r="L70">
            <v>2959968.14</v>
          </cell>
          <cell r="M70">
            <v>1654352.8616141293</v>
          </cell>
          <cell r="N70">
            <v>0</v>
          </cell>
          <cell r="O70">
            <v>0</v>
          </cell>
          <cell r="P70">
            <v>92</v>
          </cell>
        </row>
        <row r="71">
          <cell r="A71">
            <v>4600</v>
          </cell>
          <cell r="B71" t="str">
            <v>W.G.33881</v>
          </cell>
          <cell r="C71" t="str">
            <v>P</v>
          </cell>
          <cell r="D71" t="str">
            <v>CDI</v>
          </cell>
          <cell r="E71" t="str">
            <v>SWAP</v>
          </cell>
          <cell r="F71" t="str">
            <v>COIMPA SOCIEDADE INDUSTRIAL DE METAIS PRECIOSOS</v>
          </cell>
          <cell r="G71">
            <v>36334</v>
          </cell>
          <cell r="H71">
            <v>36349</v>
          </cell>
          <cell r="I71">
            <v>36486</v>
          </cell>
          <cell r="J71" t="str">
            <v>C</v>
          </cell>
          <cell r="K71" t="str">
            <v>T</v>
          </cell>
          <cell r="L71">
            <v>1021606.1</v>
          </cell>
          <cell r="M71">
            <v>577570.16056083224</v>
          </cell>
          <cell r="N71">
            <v>0</v>
          </cell>
          <cell r="O71">
            <v>0</v>
          </cell>
          <cell r="P71">
            <v>92</v>
          </cell>
        </row>
        <row r="72">
          <cell r="A72">
            <v>4647</v>
          </cell>
          <cell r="B72" t="str">
            <v>W.G.34480</v>
          </cell>
          <cell r="C72" t="str">
            <v>P</v>
          </cell>
          <cell r="D72" t="str">
            <v>CDI</v>
          </cell>
          <cell r="E72" t="str">
            <v>SWAP</v>
          </cell>
          <cell r="F72" t="str">
            <v>CERDEC PRODUTOS CERÂMICOS LTDA</v>
          </cell>
          <cell r="G72">
            <v>36341</v>
          </cell>
          <cell r="H72">
            <v>36349</v>
          </cell>
          <cell r="I72">
            <v>36493</v>
          </cell>
          <cell r="J72" t="str">
            <v>C</v>
          </cell>
          <cell r="K72" t="str">
            <v>T</v>
          </cell>
          <cell r="L72">
            <v>149963.29999999999</v>
          </cell>
          <cell r="M72">
            <v>84859.268899954724</v>
          </cell>
          <cell r="N72">
            <v>0</v>
          </cell>
          <cell r="O72">
            <v>0</v>
          </cell>
          <cell r="P72">
            <v>92</v>
          </cell>
        </row>
        <row r="73">
          <cell r="A73">
            <v>4829</v>
          </cell>
          <cell r="B73" t="str">
            <v>W.G.37178</v>
          </cell>
          <cell r="C73" t="str">
            <v>P</v>
          </cell>
          <cell r="D73" t="str">
            <v>CDI</v>
          </cell>
          <cell r="E73" t="str">
            <v>SWAP</v>
          </cell>
          <cell r="F73" t="str">
            <v>THYSSEN PRODUCTION SYSTEMS LTDA</v>
          </cell>
          <cell r="G73">
            <v>36341</v>
          </cell>
          <cell r="H73">
            <v>36349</v>
          </cell>
          <cell r="I73">
            <v>36703</v>
          </cell>
          <cell r="J73" t="str">
            <v>C</v>
          </cell>
          <cell r="K73" t="str">
            <v>T</v>
          </cell>
          <cell r="L73">
            <v>199350.36</v>
          </cell>
          <cell r="M73">
            <v>112805.77184246265</v>
          </cell>
          <cell r="N73">
            <v>0</v>
          </cell>
          <cell r="O73">
            <v>0</v>
          </cell>
          <cell r="P73">
            <v>92</v>
          </cell>
        </row>
        <row r="74">
          <cell r="A74">
            <v>4694</v>
          </cell>
          <cell r="B74" t="str">
            <v>W.G.36255</v>
          </cell>
          <cell r="C74" t="str">
            <v>P</v>
          </cell>
          <cell r="D74" t="str">
            <v>CDI</v>
          </cell>
          <cell r="E74" t="str">
            <v>SWAP</v>
          </cell>
          <cell r="F74" t="str">
            <v>DEGUSSA-HÜLS LTDA</v>
          </cell>
          <cell r="G74">
            <v>36346</v>
          </cell>
          <cell r="H74">
            <v>36349</v>
          </cell>
          <cell r="I74">
            <v>36495</v>
          </cell>
          <cell r="J74" t="str">
            <v>C</v>
          </cell>
          <cell r="K74" t="str">
            <v>T</v>
          </cell>
          <cell r="L74">
            <v>441483.17</v>
          </cell>
          <cell r="M74">
            <v>249340.9974020106</v>
          </cell>
          <cell r="N74">
            <v>441483.17</v>
          </cell>
          <cell r="O74">
            <v>249340.9974020106</v>
          </cell>
          <cell r="P74">
            <v>92</v>
          </cell>
        </row>
        <row r="75">
          <cell r="A75">
            <v>4700</v>
          </cell>
          <cell r="B75" t="str">
            <v>W.G.34895</v>
          </cell>
          <cell r="C75" t="str">
            <v>P</v>
          </cell>
          <cell r="D75" t="str">
            <v>CDI</v>
          </cell>
          <cell r="E75" t="str">
            <v>SWAP</v>
          </cell>
          <cell r="F75" t="str">
            <v>EUROFACTORING - FOMENTO COMERCIAL LTDA</v>
          </cell>
          <cell r="G75">
            <v>36346</v>
          </cell>
          <cell r="H75">
            <v>36349</v>
          </cell>
          <cell r="I75">
            <v>36495</v>
          </cell>
          <cell r="J75" t="str">
            <v>C</v>
          </cell>
          <cell r="K75" t="str">
            <v>T</v>
          </cell>
          <cell r="L75">
            <v>2002.69</v>
          </cell>
          <cell r="M75">
            <v>1131.0798599344855</v>
          </cell>
          <cell r="N75">
            <v>2002.69</v>
          </cell>
          <cell r="O75">
            <v>1131.0798599344855</v>
          </cell>
          <cell r="P75">
            <v>94</v>
          </cell>
        </row>
        <row r="76">
          <cell r="A76">
            <v>4476</v>
          </cell>
          <cell r="B76" t="str">
            <v>W.G.33488</v>
          </cell>
          <cell r="C76" t="str">
            <v>P</v>
          </cell>
          <cell r="D76" t="str">
            <v>CDI</v>
          </cell>
          <cell r="E76" t="str">
            <v>SWAP</v>
          </cell>
          <cell r="F76" t="str">
            <v>BRAGUSSA PRODUTOS QUÍMICOS LTDA</v>
          </cell>
          <cell r="G76">
            <v>36320</v>
          </cell>
          <cell r="H76">
            <v>36350</v>
          </cell>
          <cell r="I76">
            <v>36472</v>
          </cell>
          <cell r="J76" t="str">
            <v>C</v>
          </cell>
          <cell r="K76" t="str">
            <v>T</v>
          </cell>
          <cell r="L76">
            <v>546046.26</v>
          </cell>
          <cell r="M76">
            <v>312401.31586475199</v>
          </cell>
          <cell r="N76">
            <v>0</v>
          </cell>
          <cell r="O76">
            <v>0</v>
          </cell>
          <cell r="P76">
            <v>92</v>
          </cell>
        </row>
        <row r="77">
          <cell r="A77">
            <v>4733</v>
          </cell>
          <cell r="B77" t="str">
            <v>W.G.35693</v>
          </cell>
          <cell r="C77" t="str">
            <v>P</v>
          </cell>
          <cell r="D77" t="str">
            <v>CDI</v>
          </cell>
          <cell r="E77" t="str">
            <v>SWAP</v>
          </cell>
          <cell r="F77" t="str">
            <v>COIMPA SOCIEDADE INDUSTRIAL DE METAIS PRECIOSOS</v>
          </cell>
          <cell r="G77">
            <v>36320</v>
          </cell>
          <cell r="H77">
            <v>36350</v>
          </cell>
          <cell r="I77">
            <v>36500</v>
          </cell>
          <cell r="J77" t="str">
            <v>C</v>
          </cell>
          <cell r="K77" t="str">
            <v>T</v>
          </cell>
          <cell r="L77">
            <v>1774124.1</v>
          </cell>
          <cell r="M77">
            <v>1015003.2038446136</v>
          </cell>
          <cell r="N77">
            <v>0</v>
          </cell>
          <cell r="O77">
            <v>0</v>
          </cell>
          <cell r="P77">
            <v>92</v>
          </cell>
        </row>
        <row r="78">
          <cell r="A78">
            <v>4734</v>
          </cell>
          <cell r="B78" t="str">
            <v>W.G.36256</v>
          </cell>
          <cell r="C78" t="str">
            <v>P</v>
          </cell>
          <cell r="D78" t="str">
            <v>CDI</v>
          </cell>
          <cell r="E78" t="str">
            <v>SWAP</v>
          </cell>
          <cell r="F78" t="str">
            <v>EUROPEU PARTIC. REPRES. NEGÓCIOS LTDA</v>
          </cell>
          <cell r="G78">
            <v>36320</v>
          </cell>
          <cell r="H78">
            <v>36350</v>
          </cell>
          <cell r="I78">
            <v>36500</v>
          </cell>
          <cell r="J78" t="str">
            <v>C</v>
          </cell>
          <cell r="K78" t="str">
            <v>T</v>
          </cell>
          <cell r="L78">
            <v>5834998.7800000003</v>
          </cell>
          <cell r="M78">
            <v>3338290.96630242</v>
          </cell>
          <cell r="N78">
            <v>0</v>
          </cell>
          <cell r="O78">
            <v>0</v>
          </cell>
          <cell r="P78">
            <v>94</v>
          </cell>
        </row>
        <row r="79">
          <cell r="A79">
            <v>4774</v>
          </cell>
          <cell r="B79" t="str">
            <v>W.G.36698</v>
          </cell>
          <cell r="C79" t="str">
            <v>P</v>
          </cell>
          <cell r="D79" t="str">
            <v>CDI</v>
          </cell>
          <cell r="E79" t="str">
            <v>SWAP</v>
          </cell>
          <cell r="F79" t="str">
            <v>INNOVA S.A.</v>
          </cell>
          <cell r="G79">
            <v>36327</v>
          </cell>
          <cell r="H79">
            <v>36350</v>
          </cell>
          <cell r="I79">
            <v>36507</v>
          </cell>
          <cell r="J79" t="str">
            <v>C</v>
          </cell>
          <cell r="K79" t="str">
            <v>T</v>
          </cell>
          <cell r="L79">
            <v>590437.55000000005</v>
          </cell>
          <cell r="M79">
            <v>330000.86630896496</v>
          </cell>
          <cell r="N79">
            <v>0</v>
          </cell>
          <cell r="O79">
            <v>0</v>
          </cell>
          <cell r="P79">
            <v>90</v>
          </cell>
        </row>
        <row r="80">
          <cell r="A80">
            <v>4832</v>
          </cell>
          <cell r="B80" t="str">
            <v>W.G.37172</v>
          </cell>
          <cell r="C80" t="str">
            <v>P</v>
          </cell>
          <cell r="D80" t="str">
            <v>CDI</v>
          </cell>
          <cell r="E80" t="str">
            <v>SWAP</v>
          </cell>
          <cell r="F80" t="str">
            <v>INNOVA S.A.</v>
          </cell>
          <cell r="G80">
            <v>36341</v>
          </cell>
          <cell r="H80">
            <v>36350</v>
          </cell>
          <cell r="I80">
            <v>36431</v>
          </cell>
          <cell r="J80" t="str">
            <v>C</v>
          </cell>
          <cell r="K80" t="str">
            <v>T</v>
          </cell>
          <cell r="L80">
            <v>601892.46</v>
          </cell>
          <cell r="M80">
            <v>340591.0253508375</v>
          </cell>
          <cell r="N80">
            <v>0</v>
          </cell>
          <cell r="O80">
            <v>0</v>
          </cell>
          <cell r="P80">
            <v>91</v>
          </cell>
        </row>
        <row r="81">
          <cell r="A81">
            <v>4766</v>
          </cell>
          <cell r="B81" t="str">
            <v>W.G.36699</v>
          </cell>
          <cell r="C81" t="str">
            <v>P</v>
          </cell>
          <cell r="D81" t="str">
            <v>CDI</v>
          </cell>
          <cell r="E81" t="str">
            <v>SWAP</v>
          </cell>
          <cell r="F81" t="str">
            <v>BS CONTINENTAL S.A. UTILIDADES DOMÉSTICAS</v>
          </cell>
          <cell r="G81">
            <v>36327</v>
          </cell>
          <cell r="H81">
            <v>36353</v>
          </cell>
          <cell r="I81">
            <v>36689</v>
          </cell>
          <cell r="J81" t="str">
            <v>C</v>
          </cell>
          <cell r="K81" t="str">
            <v>T</v>
          </cell>
          <cell r="L81">
            <v>4696148.5999999996</v>
          </cell>
          <cell r="M81">
            <v>2624719.7630225797</v>
          </cell>
          <cell r="N81">
            <v>0</v>
          </cell>
          <cell r="O81">
            <v>0</v>
          </cell>
          <cell r="P81">
            <v>94</v>
          </cell>
        </row>
        <row r="82">
          <cell r="A82">
            <v>4763</v>
          </cell>
          <cell r="B82">
            <v>36240</v>
          </cell>
          <cell r="C82" t="str">
            <v>A</v>
          </cell>
          <cell r="D82" t="str">
            <v>CDI F.E.</v>
          </cell>
          <cell r="E82" t="str">
            <v>SWAP</v>
          </cell>
          <cell r="F82" t="str">
            <v>INTERBANK S.A. CCTVM</v>
          </cell>
          <cell r="G82">
            <v>36327</v>
          </cell>
          <cell r="H82">
            <v>36353</v>
          </cell>
          <cell r="J82" t="str">
            <v>S</v>
          </cell>
          <cell r="K82" t="str">
            <v>T</v>
          </cell>
          <cell r="L82">
            <v>2683800</v>
          </cell>
          <cell r="M82">
            <v>1500000</v>
          </cell>
          <cell r="N82">
            <v>0</v>
          </cell>
          <cell r="O82">
            <v>0</v>
          </cell>
          <cell r="P82">
            <v>100</v>
          </cell>
        </row>
        <row r="83">
          <cell r="A83">
            <v>4773</v>
          </cell>
          <cell r="B83" t="str">
            <v>W.G.36262</v>
          </cell>
          <cell r="C83" t="str">
            <v>P</v>
          </cell>
          <cell r="D83" t="str">
            <v>CDI</v>
          </cell>
          <cell r="E83" t="str">
            <v>SWAP</v>
          </cell>
          <cell r="F83" t="str">
            <v>SCANIA LATIN AMÉRICA LTDA</v>
          </cell>
          <cell r="G83">
            <v>36327</v>
          </cell>
          <cell r="H83">
            <v>36353</v>
          </cell>
          <cell r="I83">
            <v>36689</v>
          </cell>
          <cell r="J83" t="str">
            <v>C</v>
          </cell>
          <cell r="K83" t="str">
            <v>T</v>
          </cell>
          <cell r="L83">
            <v>3488855.7</v>
          </cell>
          <cell r="M83">
            <v>1949952.8839704897</v>
          </cell>
          <cell r="N83">
            <v>0</v>
          </cell>
          <cell r="O83">
            <v>0</v>
          </cell>
          <cell r="P83">
            <v>92</v>
          </cell>
        </row>
        <row r="84">
          <cell r="A84">
            <v>4788</v>
          </cell>
          <cell r="B84" t="str">
            <v>W.G.36633</v>
          </cell>
          <cell r="C84" t="str">
            <v>P</v>
          </cell>
          <cell r="D84" t="str">
            <v>CDI</v>
          </cell>
          <cell r="E84" t="str">
            <v>SWAP</v>
          </cell>
          <cell r="F84" t="str">
            <v>COINBRA-FRUTESP S.A.</v>
          </cell>
          <cell r="G84">
            <v>36333</v>
          </cell>
          <cell r="H84">
            <v>36353</v>
          </cell>
          <cell r="I84">
            <v>36693</v>
          </cell>
          <cell r="J84" t="str">
            <v>C</v>
          </cell>
          <cell r="K84" t="str">
            <v>T</v>
          </cell>
          <cell r="L84">
            <v>74391.22</v>
          </cell>
          <cell r="M84">
            <v>42181.458380585173</v>
          </cell>
          <cell r="N84">
            <v>0</v>
          </cell>
          <cell r="O84">
            <v>0</v>
          </cell>
          <cell r="P84">
            <v>94</v>
          </cell>
        </row>
        <row r="85">
          <cell r="A85">
            <v>4832</v>
          </cell>
          <cell r="B85" t="str">
            <v>W.G.37172</v>
          </cell>
          <cell r="C85" t="str">
            <v>P</v>
          </cell>
          <cell r="D85" t="str">
            <v>CDI</v>
          </cell>
          <cell r="E85" t="str">
            <v>SWAP</v>
          </cell>
          <cell r="F85" t="str">
            <v>INNOVA S.A.</v>
          </cell>
          <cell r="G85">
            <v>36341</v>
          </cell>
          <cell r="H85">
            <v>36353</v>
          </cell>
          <cell r="I85">
            <v>36431</v>
          </cell>
          <cell r="J85" t="str">
            <v>C</v>
          </cell>
          <cell r="K85" t="str">
            <v>T</v>
          </cell>
          <cell r="L85">
            <v>398350.18</v>
          </cell>
          <cell r="M85">
            <v>225413.18469895882</v>
          </cell>
          <cell r="N85">
            <v>0</v>
          </cell>
          <cell r="O85">
            <v>0</v>
          </cell>
          <cell r="P85">
            <v>91</v>
          </cell>
        </row>
        <row r="86">
          <cell r="A86">
            <v>4829</v>
          </cell>
          <cell r="B86" t="str">
            <v>W.G.37178</v>
          </cell>
          <cell r="C86" t="str">
            <v>P</v>
          </cell>
          <cell r="D86" t="str">
            <v>CDI</v>
          </cell>
          <cell r="E86" t="str">
            <v>SWAP</v>
          </cell>
          <cell r="F86" t="str">
            <v>THYSSEN PRODUCTION SYSTEMS LTDA</v>
          </cell>
          <cell r="G86">
            <v>36341</v>
          </cell>
          <cell r="H86">
            <v>36353</v>
          </cell>
          <cell r="I86">
            <v>36703</v>
          </cell>
          <cell r="J86" t="str">
            <v>C</v>
          </cell>
          <cell r="K86" t="str">
            <v>T</v>
          </cell>
          <cell r="L86">
            <v>298744.21999999997</v>
          </cell>
          <cell r="M86">
            <v>169049.46808510637</v>
          </cell>
          <cell r="N86">
            <v>0</v>
          </cell>
          <cell r="O86">
            <v>0</v>
          </cell>
          <cell r="P86">
            <v>92</v>
          </cell>
        </row>
        <row r="87">
          <cell r="A87">
            <v>4856</v>
          </cell>
          <cell r="B87" t="str">
            <v>W.G.37460</v>
          </cell>
          <cell r="C87" t="str">
            <v>P</v>
          </cell>
          <cell r="D87" t="str">
            <v>CDI</v>
          </cell>
          <cell r="E87" t="str">
            <v>SWAP</v>
          </cell>
          <cell r="F87" t="str">
            <v>RIO PARACATU MINERAÇÃO S.A.</v>
          </cell>
          <cell r="G87">
            <v>36346</v>
          </cell>
          <cell r="H87">
            <v>36353</v>
          </cell>
          <cell r="I87">
            <v>36528</v>
          </cell>
          <cell r="J87" t="str">
            <v>C</v>
          </cell>
          <cell r="K87" t="str">
            <v>T</v>
          </cell>
          <cell r="L87">
            <v>1256604.32</v>
          </cell>
          <cell r="M87">
            <v>709705.36541285447</v>
          </cell>
          <cell r="N87">
            <v>1256604.32</v>
          </cell>
          <cell r="O87">
            <v>709705.36541285447</v>
          </cell>
          <cell r="P87">
            <v>93</v>
          </cell>
        </row>
        <row r="88">
          <cell r="A88">
            <v>4524</v>
          </cell>
          <cell r="B88">
            <v>33152</v>
          </cell>
          <cell r="C88" t="str">
            <v>P</v>
          </cell>
          <cell r="D88" t="str">
            <v>CDI F.E.</v>
          </cell>
          <cell r="E88" t="str">
            <v>SWAP</v>
          </cell>
          <cell r="F88" t="str">
            <v>SAFIC CORRETORA DE VALORES DE CÂMBIO</v>
          </cell>
          <cell r="G88">
            <v>36294</v>
          </cell>
          <cell r="H88">
            <v>36354</v>
          </cell>
          <cell r="J88" t="str">
            <v>S</v>
          </cell>
          <cell r="K88" t="str">
            <v>T</v>
          </cell>
          <cell r="L88">
            <v>503513.92</v>
          </cell>
          <cell r="M88">
            <v>304975.11811023619</v>
          </cell>
          <cell r="N88">
            <v>0</v>
          </cell>
          <cell r="O88">
            <v>0</v>
          </cell>
          <cell r="P88">
            <v>100</v>
          </cell>
        </row>
        <row r="89">
          <cell r="A89">
            <v>4856</v>
          </cell>
          <cell r="B89" t="str">
            <v>W.G.37701</v>
          </cell>
          <cell r="C89" t="str">
            <v>P</v>
          </cell>
          <cell r="D89" t="str">
            <v>CDI</v>
          </cell>
          <cell r="E89" t="str">
            <v>SWAP</v>
          </cell>
          <cell r="F89" t="str">
            <v>RIO PARACATU MINERAÇÃO S.A.</v>
          </cell>
          <cell r="G89">
            <v>36346</v>
          </cell>
          <cell r="H89">
            <v>36354</v>
          </cell>
          <cell r="I89">
            <v>36528</v>
          </cell>
          <cell r="J89" t="str">
            <v>C</v>
          </cell>
          <cell r="K89" t="str">
            <v>T</v>
          </cell>
          <cell r="L89">
            <v>179412.15</v>
          </cell>
          <cell r="M89">
            <v>101328.44798373432</v>
          </cell>
          <cell r="N89">
            <v>179412.15</v>
          </cell>
          <cell r="O89">
            <v>101328.44798373432</v>
          </cell>
          <cell r="P89">
            <v>93</v>
          </cell>
        </row>
        <row r="90">
          <cell r="A90">
            <v>4751</v>
          </cell>
          <cell r="B90">
            <v>36012</v>
          </cell>
          <cell r="C90" t="str">
            <v>P</v>
          </cell>
          <cell r="D90" t="str">
            <v>CDI F.E.</v>
          </cell>
          <cell r="E90" t="str">
            <v>SWAP</v>
          </cell>
          <cell r="F90" t="str">
            <v>BITTENCOURT S.A. C.T.V.C.</v>
          </cell>
          <cell r="G90">
            <v>36325</v>
          </cell>
          <cell r="H90">
            <v>36355</v>
          </cell>
          <cell r="J90" t="str">
            <v>S</v>
          </cell>
          <cell r="K90" t="str">
            <v>T</v>
          </cell>
          <cell r="L90">
            <v>1165097.45</v>
          </cell>
          <cell r="M90">
            <v>657133.36153412296</v>
          </cell>
          <cell r="N90">
            <v>0</v>
          </cell>
          <cell r="O90">
            <v>0</v>
          </cell>
          <cell r="P90">
            <v>100</v>
          </cell>
        </row>
        <row r="91">
          <cell r="A91">
            <v>4520</v>
          </cell>
          <cell r="B91" t="str">
            <v>W.G.34472</v>
          </cell>
          <cell r="C91" t="str">
            <v>P</v>
          </cell>
          <cell r="D91" t="str">
            <v>CDI</v>
          </cell>
          <cell r="E91" t="str">
            <v>SWAP</v>
          </cell>
          <cell r="F91" t="str">
            <v>FREUDENBERG NOK COMPONENTES BRASIL LTDA</v>
          </cell>
          <cell r="G91">
            <v>36325</v>
          </cell>
          <cell r="H91">
            <v>36355</v>
          </cell>
          <cell r="I91">
            <v>36474</v>
          </cell>
          <cell r="J91" t="str">
            <v>C</v>
          </cell>
          <cell r="K91" t="str">
            <v>T</v>
          </cell>
          <cell r="L91">
            <v>166126.04999999999</v>
          </cell>
          <cell r="M91">
            <v>93697.715736040613</v>
          </cell>
          <cell r="N91">
            <v>0</v>
          </cell>
          <cell r="O91">
            <v>0</v>
          </cell>
          <cell r="P91">
            <v>75</v>
          </cell>
        </row>
        <row r="92">
          <cell r="A92">
            <v>4856</v>
          </cell>
          <cell r="B92" t="str">
            <v>W.G.37701</v>
          </cell>
          <cell r="C92" t="str">
            <v>P</v>
          </cell>
          <cell r="D92" t="str">
            <v>CDI</v>
          </cell>
          <cell r="E92" t="str">
            <v>SWAP</v>
          </cell>
          <cell r="F92" t="str">
            <v>RIO PARACATU MINERAÇÃO S.A.</v>
          </cell>
          <cell r="G92">
            <v>36346</v>
          </cell>
          <cell r="H92">
            <v>36355</v>
          </cell>
          <cell r="I92">
            <v>36528</v>
          </cell>
          <cell r="J92" t="str">
            <v>C</v>
          </cell>
          <cell r="K92" t="str">
            <v>T</v>
          </cell>
          <cell r="L92">
            <v>348665.88</v>
          </cell>
          <cell r="M92">
            <v>196919.6204676381</v>
          </cell>
          <cell r="N92">
            <v>348665.88</v>
          </cell>
          <cell r="O92">
            <v>196919.6204676381</v>
          </cell>
          <cell r="P92">
            <v>93</v>
          </cell>
        </row>
        <row r="93">
          <cell r="A93">
            <v>4483</v>
          </cell>
          <cell r="B93">
            <v>32840</v>
          </cell>
          <cell r="C93" t="str">
            <v>A</v>
          </cell>
          <cell r="D93" t="str">
            <v>CDI F.E.</v>
          </cell>
          <cell r="E93" t="str">
            <v>SWAP</v>
          </cell>
          <cell r="F93" t="str">
            <v>SAFIC CORRETORA DE VALORES DE CÂMBIO</v>
          </cell>
          <cell r="G93">
            <v>36291</v>
          </cell>
          <cell r="H93">
            <v>36356</v>
          </cell>
          <cell r="J93" t="str">
            <v>S</v>
          </cell>
          <cell r="K93" t="str">
            <v>T</v>
          </cell>
          <cell r="L93">
            <v>8259000</v>
          </cell>
          <cell r="M93">
            <v>5000000</v>
          </cell>
          <cell r="N93">
            <v>0</v>
          </cell>
          <cell r="O93">
            <v>0</v>
          </cell>
          <cell r="P93">
            <v>100</v>
          </cell>
        </row>
        <row r="94">
          <cell r="A94">
            <v>4622</v>
          </cell>
          <cell r="B94">
            <v>34072</v>
          </cell>
          <cell r="C94" t="str">
            <v>P</v>
          </cell>
          <cell r="D94" t="str">
            <v>CDI</v>
          </cell>
          <cell r="E94" t="str">
            <v>SWAP</v>
          </cell>
          <cell r="F94" t="str">
            <v>KLABIN FABRICADORA DE PAPEL E CELULOSE S.A.</v>
          </cell>
          <cell r="G94">
            <v>36306</v>
          </cell>
          <cell r="H94">
            <v>36356</v>
          </cell>
          <cell r="I94">
            <v>36668</v>
          </cell>
          <cell r="J94" t="str">
            <v>C</v>
          </cell>
          <cell r="K94" t="str">
            <v>T</v>
          </cell>
          <cell r="L94">
            <v>3100000</v>
          </cell>
          <cell r="M94">
            <v>1773455.3775743707</v>
          </cell>
          <cell r="N94">
            <v>0</v>
          </cell>
          <cell r="O94">
            <v>0</v>
          </cell>
          <cell r="P94">
            <v>98</v>
          </cell>
        </row>
        <row r="95">
          <cell r="A95">
            <v>4603</v>
          </cell>
          <cell r="B95" t="str">
            <v>W.G.33985</v>
          </cell>
          <cell r="C95" t="str">
            <v>P</v>
          </cell>
          <cell r="D95" t="str">
            <v>CDI</v>
          </cell>
          <cell r="E95" t="str">
            <v>SWAP</v>
          </cell>
          <cell r="F95" t="str">
            <v>COIMPA SOCIEDADE INDUSTRIAL DE METAIS PRECIOSOS</v>
          </cell>
          <cell r="G95">
            <v>36335</v>
          </cell>
          <cell r="H95">
            <v>36356</v>
          </cell>
          <cell r="I95">
            <v>36486</v>
          </cell>
          <cell r="J95" t="str">
            <v>C</v>
          </cell>
          <cell r="K95" t="str">
            <v>T</v>
          </cell>
          <cell r="L95">
            <v>717762.88</v>
          </cell>
          <cell r="M95">
            <v>402153.11519497982</v>
          </cell>
          <cell r="N95">
            <v>0</v>
          </cell>
          <cell r="O95">
            <v>0</v>
          </cell>
          <cell r="P95">
            <v>92</v>
          </cell>
        </row>
        <row r="96">
          <cell r="A96">
            <v>4856</v>
          </cell>
          <cell r="B96" t="str">
            <v>W.G.37701</v>
          </cell>
          <cell r="C96" t="str">
            <v>P</v>
          </cell>
          <cell r="D96" t="str">
            <v>CDI</v>
          </cell>
          <cell r="E96" t="str">
            <v>SWAP</v>
          </cell>
          <cell r="F96" t="str">
            <v>RIO PARACATU MINERAÇÃO S.A.</v>
          </cell>
          <cell r="G96">
            <v>36346</v>
          </cell>
          <cell r="H96">
            <v>36356</v>
          </cell>
          <cell r="I96">
            <v>36528</v>
          </cell>
          <cell r="J96" t="str">
            <v>C</v>
          </cell>
          <cell r="K96" t="str">
            <v>T</v>
          </cell>
          <cell r="L96">
            <v>119477.1</v>
          </cell>
          <cell r="M96">
            <v>67478.31243646222</v>
          </cell>
          <cell r="N96">
            <v>119477.1</v>
          </cell>
          <cell r="O96">
            <v>67478.31243646222</v>
          </cell>
          <cell r="P96">
            <v>93</v>
          </cell>
        </row>
        <row r="97">
          <cell r="A97">
            <v>4896</v>
          </cell>
          <cell r="B97" t="str">
            <v>W.G.37779</v>
          </cell>
          <cell r="C97" t="str">
            <v>P</v>
          </cell>
          <cell r="D97" t="str">
            <v>CDI</v>
          </cell>
          <cell r="E97" t="str">
            <v>SWAP</v>
          </cell>
          <cell r="F97" t="str">
            <v>CIA SIDERÚRGICA NACIONAL</v>
          </cell>
          <cell r="G97">
            <v>36354</v>
          </cell>
          <cell r="H97">
            <v>36356</v>
          </cell>
          <cell r="I97">
            <v>36444</v>
          </cell>
          <cell r="J97" t="str">
            <v>C</v>
          </cell>
          <cell r="K97" t="str">
            <v>T</v>
          </cell>
          <cell r="L97">
            <v>10288607.369999999</v>
          </cell>
          <cell r="M97">
            <v>5656188.7685541501</v>
          </cell>
          <cell r="N97">
            <v>10288607.369999999</v>
          </cell>
          <cell r="O97">
            <v>5656188.7685541501</v>
          </cell>
          <cell r="P97">
            <v>94</v>
          </cell>
        </row>
        <row r="98">
          <cell r="A98">
            <v>3181</v>
          </cell>
          <cell r="B98">
            <v>22973</v>
          </cell>
          <cell r="C98" t="str">
            <v>P</v>
          </cell>
          <cell r="D98" t="str">
            <v>CDI F.E.</v>
          </cell>
          <cell r="E98" t="str">
            <v>SWAP</v>
          </cell>
          <cell r="F98" t="str">
            <v>LINK CORRETORA DE MERCADORIAS LTDA</v>
          </cell>
          <cell r="G98">
            <v>36087</v>
          </cell>
          <cell r="H98">
            <v>36357</v>
          </cell>
          <cell r="J98" t="str">
            <v>S</v>
          </cell>
          <cell r="K98" t="str">
            <v>T</v>
          </cell>
          <cell r="L98">
            <v>17829000</v>
          </cell>
          <cell r="M98">
            <v>14999999.999999998</v>
          </cell>
          <cell r="N98">
            <v>0</v>
          </cell>
          <cell r="O98">
            <v>0</v>
          </cell>
          <cell r="P98">
            <v>100</v>
          </cell>
        </row>
        <row r="99">
          <cell r="A99">
            <v>4365</v>
          </cell>
          <cell r="B99">
            <v>31653</v>
          </cell>
          <cell r="C99" t="str">
            <v>A</v>
          </cell>
          <cell r="D99" t="str">
            <v>CDI</v>
          </cell>
          <cell r="E99" t="str">
            <v>SWAP</v>
          </cell>
          <cell r="F99" t="str">
            <v>CASE BRASIL &amp; CIA</v>
          </cell>
          <cell r="G99">
            <v>36273</v>
          </cell>
          <cell r="H99">
            <v>36357</v>
          </cell>
          <cell r="J99" t="str">
            <v>S</v>
          </cell>
          <cell r="K99" t="str">
            <v>T</v>
          </cell>
          <cell r="L99">
            <v>3402800</v>
          </cell>
          <cell r="M99">
            <v>2000000</v>
          </cell>
          <cell r="N99">
            <v>0</v>
          </cell>
          <cell r="O99">
            <v>0</v>
          </cell>
          <cell r="P99">
            <v>82.3</v>
          </cell>
        </row>
        <row r="100">
          <cell r="A100">
            <v>4686</v>
          </cell>
          <cell r="B100">
            <v>34755</v>
          </cell>
          <cell r="C100" t="str">
            <v>P</v>
          </cell>
          <cell r="D100" t="str">
            <v>CDI</v>
          </cell>
          <cell r="E100" t="str">
            <v>SWAP</v>
          </cell>
          <cell r="F100" t="str">
            <v>ASEA BROWN BOVERI LTDA</v>
          </cell>
          <cell r="G100">
            <v>36313</v>
          </cell>
          <cell r="H100">
            <v>36357</v>
          </cell>
          <cell r="I100">
            <v>36675</v>
          </cell>
          <cell r="J100" t="str">
            <v>C</v>
          </cell>
          <cell r="K100" t="str">
            <v>T</v>
          </cell>
          <cell r="L100">
            <v>1681000</v>
          </cell>
          <cell r="M100">
            <v>969658.51407475781</v>
          </cell>
          <cell r="N100">
            <v>0</v>
          </cell>
          <cell r="O100">
            <v>0</v>
          </cell>
          <cell r="P100">
            <v>98</v>
          </cell>
        </row>
        <row r="101">
          <cell r="A101">
            <v>4767</v>
          </cell>
          <cell r="B101" t="str">
            <v>W.G.36260</v>
          </cell>
          <cell r="C101" t="str">
            <v>P</v>
          </cell>
          <cell r="D101" t="str">
            <v>CDI</v>
          </cell>
          <cell r="E101" t="str">
            <v>SWAP</v>
          </cell>
          <cell r="F101" t="str">
            <v>CATERPILLAR BRASIL LTDA</v>
          </cell>
          <cell r="G101">
            <v>36327</v>
          </cell>
          <cell r="H101">
            <v>36357</v>
          </cell>
          <cell r="I101">
            <v>36689</v>
          </cell>
          <cell r="J101" t="str">
            <v>C</v>
          </cell>
          <cell r="K101" t="str">
            <v>T</v>
          </cell>
          <cell r="L101">
            <v>55935.23</v>
          </cell>
          <cell r="M101">
            <v>31262.704001788512</v>
          </cell>
          <cell r="N101">
            <v>0</v>
          </cell>
          <cell r="O101">
            <v>0</v>
          </cell>
          <cell r="P101">
            <v>94</v>
          </cell>
        </row>
        <row r="102">
          <cell r="A102">
            <v>4551</v>
          </cell>
          <cell r="B102" t="str">
            <v>W.G.33621</v>
          </cell>
          <cell r="C102" t="str">
            <v>P</v>
          </cell>
          <cell r="D102" t="str">
            <v>CDI</v>
          </cell>
          <cell r="E102" t="str">
            <v>SWAP</v>
          </cell>
          <cell r="F102" t="str">
            <v>FREUDENBERG NOK COMPONENTES BRASIL LTDA</v>
          </cell>
          <cell r="G102">
            <v>36327</v>
          </cell>
          <cell r="H102">
            <v>36357</v>
          </cell>
          <cell r="I102">
            <v>36480</v>
          </cell>
          <cell r="J102" t="str">
            <v>C</v>
          </cell>
          <cell r="K102" t="str">
            <v>T</v>
          </cell>
          <cell r="L102">
            <v>445402.57</v>
          </cell>
          <cell r="M102">
            <v>248939.50927788956</v>
          </cell>
          <cell r="N102">
            <v>0</v>
          </cell>
          <cell r="O102">
            <v>0</v>
          </cell>
          <cell r="P102">
            <v>75</v>
          </cell>
        </row>
        <row r="103">
          <cell r="A103">
            <v>4769</v>
          </cell>
          <cell r="B103">
            <v>36241</v>
          </cell>
          <cell r="C103" t="str">
            <v>A</v>
          </cell>
          <cell r="D103" t="str">
            <v>CDI F.E.</v>
          </cell>
          <cell r="E103" t="str">
            <v>SWAP</v>
          </cell>
          <cell r="F103" t="str">
            <v>INTERBANK S.A. CCTVM</v>
          </cell>
          <cell r="G103">
            <v>36327</v>
          </cell>
          <cell r="H103">
            <v>36357</v>
          </cell>
          <cell r="J103" t="str">
            <v>S</v>
          </cell>
          <cell r="K103" t="str">
            <v>T</v>
          </cell>
          <cell r="L103">
            <v>3000000</v>
          </cell>
          <cell r="M103">
            <v>1676727.028839705</v>
          </cell>
          <cell r="N103">
            <v>0</v>
          </cell>
          <cell r="O103">
            <v>0</v>
          </cell>
          <cell r="P103">
            <v>100</v>
          </cell>
        </row>
        <row r="104">
          <cell r="A104">
            <v>4773</v>
          </cell>
          <cell r="B104" t="str">
            <v>W.G.36262</v>
          </cell>
          <cell r="C104" t="str">
            <v>P</v>
          </cell>
          <cell r="D104" t="str">
            <v>CDI</v>
          </cell>
          <cell r="E104" t="str">
            <v>SWAP</v>
          </cell>
          <cell r="F104" t="str">
            <v>SCANIA LATIN AMÉRICA LTDA</v>
          </cell>
          <cell r="G104">
            <v>36327</v>
          </cell>
          <cell r="H104">
            <v>36357</v>
          </cell>
          <cell r="I104">
            <v>36689</v>
          </cell>
          <cell r="J104" t="str">
            <v>C</v>
          </cell>
          <cell r="K104" t="str">
            <v>T</v>
          </cell>
          <cell r="L104">
            <v>3224368.29</v>
          </cell>
          <cell r="M104">
            <v>1802128.4875922201</v>
          </cell>
          <cell r="N104">
            <v>0</v>
          </cell>
          <cell r="O104">
            <v>0</v>
          </cell>
          <cell r="P104">
            <v>92</v>
          </cell>
        </row>
        <row r="105">
          <cell r="A105">
            <v>4624</v>
          </cell>
          <cell r="B105" t="str">
            <v>W.G.34213</v>
          </cell>
          <cell r="C105" t="str">
            <v>P</v>
          </cell>
          <cell r="D105" t="str">
            <v>CDI</v>
          </cell>
          <cell r="E105" t="str">
            <v>SWAP</v>
          </cell>
          <cell r="F105" t="str">
            <v>COIMPA SOCIEDADE INDUSTRIAL DE METAIS PRECIOSOS</v>
          </cell>
          <cell r="G105">
            <v>36339</v>
          </cell>
          <cell r="H105">
            <v>36357</v>
          </cell>
          <cell r="I105">
            <v>36487</v>
          </cell>
          <cell r="J105" t="str">
            <v>C</v>
          </cell>
          <cell r="K105" t="str">
            <v>T</v>
          </cell>
          <cell r="L105">
            <v>1310282.44</v>
          </cell>
          <cell r="M105">
            <v>731837.82394995529</v>
          </cell>
          <cell r="N105">
            <v>0</v>
          </cell>
          <cell r="O105">
            <v>0</v>
          </cell>
          <cell r="P105">
            <v>92</v>
          </cell>
        </row>
        <row r="106">
          <cell r="A106">
            <v>4832</v>
          </cell>
          <cell r="B106" t="str">
            <v>W.G.37172</v>
          </cell>
          <cell r="C106" t="str">
            <v>P</v>
          </cell>
          <cell r="D106" t="str">
            <v>CDI</v>
          </cell>
          <cell r="E106" t="str">
            <v>SWAP</v>
          </cell>
          <cell r="F106" t="str">
            <v>INNOVA S.A.</v>
          </cell>
          <cell r="G106">
            <v>36341</v>
          </cell>
          <cell r="H106">
            <v>36357</v>
          </cell>
          <cell r="I106">
            <v>36431</v>
          </cell>
          <cell r="J106" t="str">
            <v>C</v>
          </cell>
          <cell r="K106" t="str">
            <v>T</v>
          </cell>
          <cell r="L106">
            <v>198722.51</v>
          </cell>
          <cell r="M106">
            <v>112450.49230421006</v>
          </cell>
          <cell r="N106">
            <v>0</v>
          </cell>
          <cell r="O106">
            <v>0</v>
          </cell>
          <cell r="P106">
            <v>91</v>
          </cell>
        </row>
        <row r="107">
          <cell r="A107">
            <v>4856</v>
          </cell>
          <cell r="B107" t="str">
            <v>W.G.37701</v>
          </cell>
          <cell r="C107" t="str">
            <v>P</v>
          </cell>
          <cell r="D107" t="str">
            <v>CDI</v>
          </cell>
          <cell r="E107" t="str">
            <v>SWAP</v>
          </cell>
          <cell r="F107" t="str">
            <v>RIO PARACATU MINERAÇÃO S.A.</v>
          </cell>
          <cell r="G107">
            <v>36346</v>
          </cell>
          <cell r="H107">
            <v>36357</v>
          </cell>
          <cell r="I107">
            <v>36528</v>
          </cell>
          <cell r="J107" t="str">
            <v>C</v>
          </cell>
          <cell r="K107" t="str">
            <v>T</v>
          </cell>
          <cell r="L107">
            <v>1114508.7</v>
          </cell>
          <cell r="M107">
            <v>629452.55845476105</v>
          </cell>
          <cell r="N107">
            <v>1114508.7</v>
          </cell>
          <cell r="O107">
            <v>629452.55845476105</v>
          </cell>
          <cell r="P107">
            <v>93</v>
          </cell>
        </row>
        <row r="108">
          <cell r="A108">
            <v>4872</v>
          </cell>
          <cell r="B108" t="str">
            <v>W.G.37579</v>
          </cell>
          <cell r="C108" t="str">
            <v>P</v>
          </cell>
          <cell r="D108" t="str">
            <v>CDI</v>
          </cell>
          <cell r="E108" t="str">
            <v>SWAP</v>
          </cell>
          <cell r="F108" t="str">
            <v>HOECHST SCHERING AGREVO DO BRASIL LTDA</v>
          </cell>
          <cell r="G108">
            <v>36348</v>
          </cell>
          <cell r="H108">
            <v>36357</v>
          </cell>
          <cell r="I108">
            <v>36710</v>
          </cell>
          <cell r="J108" t="str">
            <v>C</v>
          </cell>
          <cell r="K108" t="str">
            <v>T</v>
          </cell>
          <cell r="L108">
            <v>448284.15</v>
          </cell>
          <cell r="M108">
            <v>252497.54984792162</v>
          </cell>
          <cell r="N108">
            <v>448284.15</v>
          </cell>
          <cell r="O108">
            <v>252497.54984792162</v>
          </cell>
          <cell r="P108">
            <v>93</v>
          </cell>
        </row>
        <row r="109">
          <cell r="A109">
            <v>4733</v>
          </cell>
          <cell r="B109" t="str">
            <v>W.G.35693</v>
          </cell>
          <cell r="C109" t="str">
            <v>P</v>
          </cell>
          <cell r="D109" t="str">
            <v>CDI</v>
          </cell>
          <cell r="E109" t="str">
            <v>SWAP</v>
          </cell>
          <cell r="F109" t="str">
            <v>COIMPA SOCIEDADE INDUSTRIAL DE METAIS PRECIOSOS</v>
          </cell>
          <cell r="G109">
            <v>36350</v>
          </cell>
          <cell r="H109">
            <v>36357</v>
          </cell>
          <cell r="I109">
            <v>36500</v>
          </cell>
          <cell r="J109" t="str">
            <v>C</v>
          </cell>
          <cell r="K109" t="str">
            <v>T</v>
          </cell>
          <cell r="L109">
            <v>1801419.95</v>
          </cell>
          <cell r="M109">
            <v>1005761.7944280051</v>
          </cell>
          <cell r="N109">
            <v>1801419.95</v>
          </cell>
          <cell r="O109">
            <v>1005761.7944280051</v>
          </cell>
          <cell r="P109">
            <v>92</v>
          </cell>
        </row>
        <row r="110">
          <cell r="A110">
            <v>4896</v>
          </cell>
          <cell r="B110" t="str">
            <v>W.G.37779</v>
          </cell>
          <cell r="C110" t="str">
            <v>P</v>
          </cell>
          <cell r="D110" t="str">
            <v>CDI</v>
          </cell>
          <cell r="E110" t="str">
            <v>SWAP</v>
          </cell>
          <cell r="F110" t="str">
            <v>CIA SIDERÚRGICA NACIONAL</v>
          </cell>
          <cell r="G110">
            <v>36354</v>
          </cell>
          <cell r="H110">
            <v>36357</v>
          </cell>
          <cell r="I110">
            <v>36444</v>
          </cell>
          <cell r="J110" t="str">
            <v>C</v>
          </cell>
          <cell r="K110" t="str">
            <v>T</v>
          </cell>
          <cell r="L110">
            <v>443250.03</v>
          </cell>
          <cell r="M110">
            <v>243677.86146234197</v>
          </cell>
          <cell r="N110">
            <v>443250.03</v>
          </cell>
          <cell r="O110">
            <v>243677.86146234197</v>
          </cell>
          <cell r="P110">
            <v>94</v>
          </cell>
        </row>
        <row r="111">
          <cell r="A111">
            <v>4901</v>
          </cell>
          <cell r="B111" t="str">
            <v>W.G.37847</v>
          </cell>
          <cell r="C111" t="str">
            <v>P</v>
          </cell>
          <cell r="D111" t="str">
            <v>CDI</v>
          </cell>
          <cell r="E111" t="str">
            <v>SWAP</v>
          </cell>
          <cell r="F111" t="str">
            <v>CIA SIDERÚRGICA NACIONAL</v>
          </cell>
          <cell r="G111">
            <v>36355</v>
          </cell>
          <cell r="H111">
            <v>36357</v>
          </cell>
          <cell r="I111">
            <v>36446</v>
          </cell>
          <cell r="J111" t="str">
            <v>C</v>
          </cell>
          <cell r="K111" t="str">
            <v>T</v>
          </cell>
          <cell r="L111">
            <v>3701914.34</v>
          </cell>
          <cell r="M111">
            <v>2012785.0913440627</v>
          </cell>
          <cell r="N111">
            <v>3701914.34</v>
          </cell>
          <cell r="O111">
            <v>2012785.0913440627</v>
          </cell>
          <cell r="P111">
            <v>94</v>
          </cell>
        </row>
        <row r="112">
          <cell r="A112">
            <v>2707</v>
          </cell>
          <cell r="B112">
            <v>18514</v>
          </cell>
          <cell r="C112" t="str">
            <v>A</v>
          </cell>
          <cell r="D112" t="str">
            <v>CDI F.E.</v>
          </cell>
          <cell r="E112" t="str">
            <v>SWAP</v>
          </cell>
          <cell r="F112" t="str">
            <v>QUALITY CORRETORA DE MERCADORIAS</v>
          </cell>
          <cell r="G112">
            <v>35996</v>
          </cell>
          <cell r="H112">
            <v>36360</v>
          </cell>
          <cell r="J112" t="str">
            <v>S</v>
          </cell>
          <cell r="K112" t="str">
            <v>T</v>
          </cell>
          <cell r="L112">
            <v>11617000</v>
          </cell>
          <cell r="M112">
            <v>10000000</v>
          </cell>
          <cell r="N112">
            <v>0</v>
          </cell>
          <cell r="O112">
            <v>0</v>
          </cell>
          <cell r="P112">
            <v>100</v>
          </cell>
        </row>
        <row r="113">
          <cell r="A113">
            <v>2757</v>
          </cell>
          <cell r="B113">
            <v>18706</v>
          </cell>
          <cell r="C113" t="str">
            <v>A</v>
          </cell>
          <cell r="D113" t="str">
            <v>CDI F.E.</v>
          </cell>
          <cell r="E113" t="str">
            <v>SWAP</v>
          </cell>
          <cell r="F113" t="str">
            <v>INTRA S.A. CORRETORA DE CÂMBIO E VALORES</v>
          </cell>
          <cell r="G113">
            <v>35999</v>
          </cell>
          <cell r="H113">
            <v>36360</v>
          </cell>
          <cell r="J113" t="str">
            <v>S</v>
          </cell>
          <cell r="K113" t="str">
            <v>T</v>
          </cell>
          <cell r="L113">
            <v>23240000</v>
          </cell>
          <cell r="M113">
            <v>20000000</v>
          </cell>
          <cell r="N113">
            <v>0</v>
          </cell>
          <cell r="O113">
            <v>0</v>
          </cell>
          <cell r="P113">
            <v>100</v>
          </cell>
        </row>
        <row r="114">
          <cell r="A114">
            <v>4104</v>
          </cell>
          <cell r="B114">
            <v>30346</v>
          </cell>
          <cell r="C114" t="str">
            <v>P</v>
          </cell>
          <cell r="D114" t="str">
            <v>CDI F.E.</v>
          </cell>
          <cell r="E114" t="str">
            <v>SWAP</v>
          </cell>
          <cell r="F114" t="str">
            <v>INTERBANK S.A. CCTVM</v>
          </cell>
          <cell r="G114">
            <v>36245</v>
          </cell>
          <cell r="H114">
            <v>36360</v>
          </cell>
          <cell r="J114" t="str">
            <v>S</v>
          </cell>
          <cell r="K114" t="str">
            <v>T</v>
          </cell>
          <cell r="L114">
            <v>18100000</v>
          </cell>
          <cell r="M114">
            <v>10000000</v>
          </cell>
          <cell r="N114">
            <v>0</v>
          </cell>
          <cell r="O114">
            <v>0</v>
          </cell>
          <cell r="P114">
            <v>100</v>
          </cell>
        </row>
        <row r="115">
          <cell r="A115">
            <v>4776</v>
          </cell>
          <cell r="B115">
            <v>36321</v>
          </cell>
          <cell r="C115" t="str">
            <v>P</v>
          </cell>
          <cell r="D115" t="str">
            <v>CDI F.E.</v>
          </cell>
          <cell r="E115" t="str">
            <v>SWAP</v>
          </cell>
          <cell r="F115" t="str">
            <v>CINCO CORRETORA DE MERCADORIAS LTDA</v>
          </cell>
          <cell r="G115">
            <v>36328</v>
          </cell>
          <cell r="H115">
            <v>36360</v>
          </cell>
          <cell r="J115" t="str">
            <v>S</v>
          </cell>
          <cell r="K115" t="str">
            <v>T</v>
          </cell>
          <cell r="L115">
            <v>486062.5</v>
          </cell>
          <cell r="M115">
            <v>275000</v>
          </cell>
          <cell r="N115">
            <v>0</v>
          </cell>
          <cell r="O115">
            <v>0</v>
          </cell>
          <cell r="P115">
            <v>100</v>
          </cell>
        </row>
        <row r="116">
          <cell r="A116">
            <v>4832</v>
          </cell>
          <cell r="B116" t="str">
            <v>W.G.37172</v>
          </cell>
          <cell r="C116" t="str">
            <v>P</v>
          </cell>
          <cell r="D116" t="str">
            <v>CDI</v>
          </cell>
          <cell r="E116" t="str">
            <v>SWAP</v>
          </cell>
          <cell r="F116" t="str">
            <v>INNOVA S.A.</v>
          </cell>
          <cell r="G116">
            <v>36341</v>
          </cell>
          <cell r="H116">
            <v>36360</v>
          </cell>
          <cell r="I116">
            <v>36431</v>
          </cell>
          <cell r="J116" t="str">
            <v>C</v>
          </cell>
          <cell r="K116" t="str">
            <v>T</v>
          </cell>
          <cell r="L116">
            <v>1150882.6499999999</v>
          </cell>
          <cell r="M116">
            <v>651246.40674513357</v>
          </cell>
          <cell r="N116">
            <v>0</v>
          </cell>
          <cell r="O116">
            <v>0</v>
          </cell>
          <cell r="P116">
            <v>91</v>
          </cell>
        </row>
        <row r="117">
          <cell r="A117">
            <v>4829</v>
          </cell>
          <cell r="B117" t="str">
            <v>W.G.37178</v>
          </cell>
          <cell r="C117" t="str">
            <v>P</v>
          </cell>
          <cell r="D117" t="str">
            <v>CDI</v>
          </cell>
          <cell r="E117" t="str">
            <v>SWAP</v>
          </cell>
          <cell r="F117" t="str">
            <v>THYSSEN PRODUCTION SYSTEMS LTDA</v>
          </cell>
          <cell r="G117">
            <v>36341</v>
          </cell>
          <cell r="H117">
            <v>36360</v>
          </cell>
          <cell r="I117">
            <v>36703</v>
          </cell>
          <cell r="J117" t="str">
            <v>C</v>
          </cell>
          <cell r="K117" t="str">
            <v>T</v>
          </cell>
          <cell r="L117">
            <v>99315.35</v>
          </cell>
          <cell r="M117">
            <v>56199.270031688553</v>
          </cell>
          <cell r="N117">
            <v>0</v>
          </cell>
          <cell r="O117">
            <v>0</v>
          </cell>
          <cell r="P117">
            <v>92</v>
          </cell>
        </row>
        <row r="118">
          <cell r="A118">
            <v>4842</v>
          </cell>
          <cell r="B118">
            <v>37289</v>
          </cell>
          <cell r="C118" t="str">
            <v>A</v>
          </cell>
          <cell r="D118" t="str">
            <v>CDI</v>
          </cell>
          <cell r="E118" t="str">
            <v>SWAP</v>
          </cell>
          <cell r="F118" t="str">
            <v>FUNDO DE INVESTIMENTO FINANCEIRO EXCELLENCE II</v>
          </cell>
          <cell r="G118">
            <v>36342</v>
          </cell>
          <cell r="H118">
            <v>36360</v>
          </cell>
          <cell r="J118" t="str">
            <v>S</v>
          </cell>
          <cell r="K118" t="str">
            <v>T</v>
          </cell>
          <cell r="L118">
            <v>760885</v>
          </cell>
          <cell r="M118">
            <v>430000.00000000006</v>
          </cell>
          <cell r="N118">
            <v>760885</v>
          </cell>
          <cell r="O118">
            <v>430000.00000000006</v>
          </cell>
          <cell r="P118">
            <v>73.8</v>
          </cell>
        </row>
        <row r="119">
          <cell r="A119">
            <v>4856</v>
          </cell>
          <cell r="B119" t="str">
            <v>W.G.37701</v>
          </cell>
          <cell r="C119" t="str">
            <v>P</v>
          </cell>
          <cell r="D119" t="str">
            <v>CDI</v>
          </cell>
          <cell r="E119" t="str">
            <v>SWAP</v>
          </cell>
          <cell r="F119" t="str">
            <v>RIO PARACATU MINERAÇÃO S.A.</v>
          </cell>
          <cell r="G119">
            <v>36346</v>
          </cell>
          <cell r="H119">
            <v>36360</v>
          </cell>
          <cell r="I119">
            <v>36528</v>
          </cell>
          <cell r="J119" t="str">
            <v>C</v>
          </cell>
          <cell r="K119" t="str">
            <v>T</v>
          </cell>
          <cell r="L119">
            <v>39784.19</v>
          </cell>
          <cell r="M119">
            <v>22469.326781881849</v>
          </cell>
          <cell r="N119">
            <v>39784.19</v>
          </cell>
          <cell r="O119">
            <v>22469.326781881849</v>
          </cell>
          <cell r="P119">
            <v>93</v>
          </cell>
        </row>
        <row r="120">
          <cell r="A120">
            <v>4907</v>
          </cell>
          <cell r="B120" t="str">
            <v>W.G37920</v>
          </cell>
          <cell r="C120" t="str">
            <v>P</v>
          </cell>
          <cell r="D120" t="str">
            <v>CDI</v>
          </cell>
          <cell r="E120" t="str">
            <v>SWAP</v>
          </cell>
          <cell r="F120" t="str">
            <v>INNOVA S.A.</v>
          </cell>
          <cell r="G120">
            <v>36356</v>
          </cell>
          <cell r="H120">
            <v>36360</v>
          </cell>
          <cell r="I120">
            <v>36446</v>
          </cell>
          <cell r="J120" t="str">
            <v>C</v>
          </cell>
          <cell r="K120" t="str">
            <v>T</v>
          </cell>
          <cell r="L120">
            <v>1090250.3999999999</v>
          </cell>
          <cell r="M120">
            <v>602048.92594842345</v>
          </cell>
          <cell r="N120">
            <v>1090250.3999999999</v>
          </cell>
          <cell r="O120">
            <v>602048.92594842345</v>
          </cell>
          <cell r="P120">
            <v>93</v>
          </cell>
        </row>
        <row r="121">
          <cell r="A121">
            <v>4450</v>
          </cell>
          <cell r="B121">
            <v>32417</v>
          </cell>
          <cell r="C121" t="str">
            <v>P</v>
          </cell>
          <cell r="D121" t="str">
            <v>CDI</v>
          </cell>
          <cell r="E121" t="str">
            <v>SWAP</v>
          </cell>
          <cell r="F121" t="str">
            <v>ASEA BROWN BOVERI LTDA</v>
          </cell>
          <cell r="G121">
            <v>36284</v>
          </cell>
          <cell r="H121">
            <v>36361</v>
          </cell>
          <cell r="I121">
            <v>36644</v>
          </cell>
          <cell r="J121" t="str">
            <v>C</v>
          </cell>
          <cell r="K121" t="str">
            <v>T</v>
          </cell>
          <cell r="L121">
            <v>1090000</v>
          </cell>
          <cell r="M121">
            <v>651329.5488497162</v>
          </cell>
          <cell r="N121">
            <v>0</v>
          </cell>
          <cell r="O121">
            <v>0</v>
          </cell>
          <cell r="P121">
            <v>98</v>
          </cell>
        </row>
        <row r="122">
          <cell r="A122">
            <v>4829</v>
          </cell>
          <cell r="B122" t="str">
            <v>W.G.37178</v>
          </cell>
          <cell r="C122" t="str">
            <v>P</v>
          </cell>
          <cell r="D122" t="str">
            <v>CDI</v>
          </cell>
          <cell r="E122" t="str">
            <v>SWAP</v>
          </cell>
          <cell r="F122" t="str">
            <v>THYSSEN PRODUCTION SYSTEMS LTDA</v>
          </cell>
          <cell r="G122">
            <v>36341</v>
          </cell>
          <cell r="H122">
            <v>36361</v>
          </cell>
          <cell r="I122">
            <v>36703</v>
          </cell>
          <cell r="J122" t="str">
            <v>C</v>
          </cell>
          <cell r="K122" t="str">
            <v>T</v>
          </cell>
          <cell r="L122">
            <v>198516.07</v>
          </cell>
          <cell r="M122">
            <v>112333.67473970124</v>
          </cell>
          <cell r="N122">
            <v>0</v>
          </cell>
          <cell r="O122">
            <v>0</v>
          </cell>
          <cell r="P122">
            <v>92</v>
          </cell>
        </row>
        <row r="123">
          <cell r="A123">
            <v>4856</v>
          </cell>
          <cell r="B123" t="str">
            <v>W.G.37701</v>
          </cell>
          <cell r="C123" t="str">
            <v>P</v>
          </cell>
          <cell r="D123" t="str">
            <v>CDI</v>
          </cell>
          <cell r="E123" t="str">
            <v>SWAP</v>
          </cell>
          <cell r="F123" t="str">
            <v>RIO PARACATU MINERAÇÃO S.A.</v>
          </cell>
          <cell r="G123">
            <v>36346</v>
          </cell>
          <cell r="H123">
            <v>36361</v>
          </cell>
          <cell r="I123">
            <v>36528</v>
          </cell>
          <cell r="J123" t="str">
            <v>C</v>
          </cell>
          <cell r="K123" t="str">
            <v>T</v>
          </cell>
          <cell r="L123">
            <v>39760.94</v>
          </cell>
          <cell r="M123">
            <v>22456.195639896083</v>
          </cell>
          <cell r="N123">
            <v>39760.94</v>
          </cell>
          <cell r="O123">
            <v>22456.195639896083</v>
          </cell>
          <cell r="P123">
            <v>93</v>
          </cell>
        </row>
        <row r="124">
          <cell r="A124">
            <v>4872</v>
          </cell>
          <cell r="B124" t="str">
            <v>W.G.37579</v>
          </cell>
          <cell r="C124" t="str">
            <v>P</v>
          </cell>
          <cell r="D124" t="str">
            <v>CDI</v>
          </cell>
          <cell r="E124" t="str">
            <v>SWAP</v>
          </cell>
          <cell r="F124" t="str">
            <v>HOECHST SCHERING AGREVO DO BRASIL LTDA</v>
          </cell>
          <cell r="G124">
            <v>36348</v>
          </cell>
          <cell r="H124">
            <v>36361</v>
          </cell>
          <cell r="I124">
            <v>36710</v>
          </cell>
          <cell r="J124" t="str">
            <v>C</v>
          </cell>
          <cell r="K124" t="str">
            <v>T</v>
          </cell>
          <cell r="L124">
            <v>398074.02</v>
          </cell>
          <cell r="M124">
            <v>224216.52585332884</v>
          </cell>
          <cell r="N124">
            <v>398074.02</v>
          </cell>
          <cell r="O124">
            <v>224216.52585332884</v>
          </cell>
          <cell r="P124">
            <v>93</v>
          </cell>
        </row>
        <row r="125">
          <cell r="A125">
            <v>4520</v>
          </cell>
          <cell r="B125" t="str">
            <v>W.G.34472</v>
          </cell>
          <cell r="C125" t="str">
            <v>P</v>
          </cell>
          <cell r="D125" t="str">
            <v>CDI</v>
          </cell>
          <cell r="E125" t="str">
            <v>SWAP</v>
          </cell>
          <cell r="F125" t="str">
            <v>FREUDENBERG NOK COMPONENTES BRASIL LTDA</v>
          </cell>
          <cell r="G125">
            <v>36355</v>
          </cell>
          <cell r="H125">
            <v>36361</v>
          </cell>
          <cell r="I125">
            <v>36474</v>
          </cell>
          <cell r="J125" t="str">
            <v>C</v>
          </cell>
          <cell r="K125" t="str">
            <v>T</v>
          </cell>
          <cell r="L125">
            <v>110509.25</v>
          </cell>
          <cell r="M125">
            <v>60085.499130056545</v>
          </cell>
          <cell r="N125">
            <v>110509.25</v>
          </cell>
          <cell r="O125">
            <v>60085.499130056545</v>
          </cell>
          <cell r="P125">
            <v>75</v>
          </cell>
        </row>
        <row r="126">
          <cell r="A126">
            <v>4907</v>
          </cell>
          <cell r="B126" t="str">
            <v>W.G37920</v>
          </cell>
          <cell r="C126" t="str">
            <v>P</v>
          </cell>
          <cell r="D126" t="str">
            <v>CDI</v>
          </cell>
          <cell r="E126" t="str">
            <v>SWAP</v>
          </cell>
          <cell r="F126" t="str">
            <v>INNOVA S.A.</v>
          </cell>
          <cell r="G126">
            <v>36356</v>
          </cell>
          <cell r="H126">
            <v>36361</v>
          </cell>
          <cell r="I126">
            <v>36446</v>
          </cell>
          <cell r="J126" t="str">
            <v>C</v>
          </cell>
          <cell r="K126" t="str">
            <v>T</v>
          </cell>
          <cell r="L126">
            <v>249613.97</v>
          </cell>
          <cell r="M126">
            <v>137839.73162515878</v>
          </cell>
          <cell r="N126">
            <v>249613.97</v>
          </cell>
          <cell r="O126">
            <v>137839.73162515878</v>
          </cell>
          <cell r="P126">
            <v>93</v>
          </cell>
        </row>
        <row r="127">
          <cell r="A127">
            <v>984</v>
          </cell>
          <cell r="B127">
            <v>3984</v>
          </cell>
          <cell r="C127" t="str">
            <v>P</v>
          </cell>
          <cell r="D127" t="str">
            <v>CDI F.E.</v>
          </cell>
          <cell r="E127" t="str">
            <v>SWAP - MTC</v>
          </cell>
          <cell r="F127" t="str">
            <v>BANCO CITIBANK S.A.</v>
          </cell>
          <cell r="G127">
            <v>35634</v>
          </cell>
          <cell r="H127">
            <v>36362</v>
          </cell>
          <cell r="J127" t="str">
            <v>S</v>
          </cell>
          <cell r="K127" t="str">
            <v>T</v>
          </cell>
          <cell r="L127">
            <v>5408500</v>
          </cell>
          <cell r="M127">
            <v>4999999.9999999991</v>
          </cell>
          <cell r="N127">
            <v>0</v>
          </cell>
          <cell r="O127">
            <v>0</v>
          </cell>
          <cell r="P127">
            <v>100</v>
          </cell>
        </row>
        <row r="128">
          <cell r="A128">
            <v>4856</v>
          </cell>
          <cell r="B128" t="str">
            <v>W.G.37701</v>
          </cell>
          <cell r="C128" t="str">
            <v>P</v>
          </cell>
          <cell r="D128" t="str">
            <v>CDI</v>
          </cell>
          <cell r="E128" t="str">
            <v>SWAP</v>
          </cell>
          <cell r="F128" t="str">
            <v>RIO PARACATU MINERAÇÃO S.A.</v>
          </cell>
          <cell r="G128">
            <v>36346</v>
          </cell>
          <cell r="H128">
            <v>36362</v>
          </cell>
          <cell r="I128">
            <v>36528</v>
          </cell>
          <cell r="J128" t="str">
            <v>C</v>
          </cell>
          <cell r="K128" t="str">
            <v>T</v>
          </cell>
          <cell r="L128">
            <v>24836.49</v>
          </cell>
          <cell r="M128">
            <v>14027.160284649273</v>
          </cell>
          <cell r="N128">
            <v>24836.49</v>
          </cell>
          <cell r="O128">
            <v>14027.160284649273</v>
          </cell>
          <cell r="P128">
            <v>93</v>
          </cell>
        </row>
        <row r="129">
          <cell r="A129">
            <v>4872</v>
          </cell>
          <cell r="B129" t="str">
            <v>W.G.37579</v>
          </cell>
          <cell r="C129" t="str">
            <v>P</v>
          </cell>
          <cell r="D129" t="str">
            <v>CDI</v>
          </cell>
          <cell r="E129" t="str">
            <v>SWAP</v>
          </cell>
          <cell r="F129" t="str">
            <v>HOECHST SCHERING AGREVO DO BRASIL LTDA</v>
          </cell>
          <cell r="G129">
            <v>36348</v>
          </cell>
          <cell r="H129">
            <v>36362</v>
          </cell>
          <cell r="I129">
            <v>36710</v>
          </cell>
          <cell r="J129" t="str">
            <v>C</v>
          </cell>
          <cell r="K129" t="str">
            <v>T</v>
          </cell>
          <cell r="L129">
            <v>179028.14</v>
          </cell>
          <cell r="M129">
            <v>100838.19984228908</v>
          </cell>
          <cell r="N129">
            <v>179028.14</v>
          </cell>
          <cell r="O129">
            <v>100838.19984228908</v>
          </cell>
          <cell r="P129">
            <v>93</v>
          </cell>
        </row>
        <row r="130">
          <cell r="A130">
            <v>4907</v>
          </cell>
          <cell r="B130" t="str">
            <v>W.G37920</v>
          </cell>
          <cell r="C130" t="str">
            <v>P</v>
          </cell>
          <cell r="D130" t="str">
            <v>CDI</v>
          </cell>
          <cell r="E130" t="str">
            <v>SWAP</v>
          </cell>
          <cell r="F130" t="str">
            <v>INNOVA S.A.</v>
          </cell>
          <cell r="G130">
            <v>36356</v>
          </cell>
          <cell r="H130">
            <v>36362</v>
          </cell>
          <cell r="I130">
            <v>36446</v>
          </cell>
          <cell r="J130" t="str">
            <v>C</v>
          </cell>
          <cell r="K130" t="str">
            <v>T</v>
          </cell>
          <cell r="L130">
            <v>648616.28</v>
          </cell>
          <cell r="M130">
            <v>358173.43862167984</v>
          </cell>
          <cell r="N130">
            <v>648616.28</v>
          </cell>
          <cell r="O130">
            <v>358173.43862167984</v>
          </cell>
          <cell r="P130">
            <v>93</v>
          </cell>
        </row>
        <row r="131">
          <cell r="A131">
            <v>4789</v>
          </cell>
          <cell r="B131" t="str">
            <v>W.G.36634</v>
          </cell>
          <cell r="C131" t="str">
            <v>P</v>
          </cell>
          <cell r="D131" t="str">
            <v>CDI</v>
          </cell>
          <cell r="E131" t="str">
            <v>SWAP</v>
          </cell>
          <cell r="F131" t="str">
            <v>COMÉRCIO E INDÚSTRIAS BRASILEIRAS COINBRA S.A.</v>
          </cell>
          <cell r="G131">
            <v>36333</v>
          </cell>
          <cell r="H131">
            <v>36363</v>
          </cell>
          <cell r="I131">
            <v>36693</v>
          </cell>
          <cell r="J131" t="str">
            <v>C</v>
          </cell>
          <cell r="K131" t="str">
            <v>T</v>
          </cell>
          <cell r="L131">
            <v>143696.73000000001</v>
          </cell>
          <cell r="M131">
            <v>81479.207303243384</v>
          </cell>
          <cell r="N131">
            <v>0</v>
          </cell>
          <cell r="O131">
            <v>0</v>
          </cell>
          <cell r="P131">
            <v>94</v>
          </cell>
        </row>
        <row r="132">
          <cell r="A132">
            <v>4657</v>
          </cell>
          <cell r="B132" t="str">
            <v>W.G.34481</v>
          </cell>
          <cell r="C132" t="str">
            <v>P</v>
          </cell>
          <cell r="D132" t="str">
            <v>CDI</v>
          </cell>
          <cell r="E132" t="str">
            <v>SWAP</v>
          </cell>
          <cell r="F132" t="str">
            <v>BRASPET INDÚSTRIA E COMÉRCIO DE EMBALAGENS PLÁSTIC</v>
          </cell>
          <cell r="G132">
            <v>36342</v>
          </cell>
          <cell r="H132">
            <v>36363</v>
          </cell>
          <cell r="I132">
            <v>36493</v>
          </cell>
          <cell r="J132" t="str">
            <v>C</v>
          </cell>
          <cell r="K132" t="str">
            <v>T</v>
          </cell>
          <cell r="L132">
            <v>199017.4</v>
          </cell>
          <cell r="M132">
            <v>112470.98050296695</v>
          </cell>
          <cell r="N132">
            <v>199017.4</v>
          </cell>
          <cell r="O132">
            <v>112470.98050296695</v>
          </cell>
          <cell r="P132">
            <v>92</v>
          </cell>
        </row>
        <row r="133">
          <cell r="A133">
            <v>4907</v>
          </cell>
          <cell r="B133" t="str">
            <v>W.G37920</v>
          </cell>
          <cell r="C133" t="str">
            <v>P</v>
          </cell>
          <cell r="D133" t="str">
            <v>CDI</v>
          </cell>
          <cell r="E133" t="str">
            <v>SWAP</v>
          </cell>
          <cell r="F133" t="str">
            <v>INNOVA S.A.</v>
          </cell>
          <cell r="G133">
            <v>36356</v>
          </cell>
          <cell r="H133">
            <v>36363</v>
          </cell>
          <cell r="I133">
            <v>36446</v>
          </cell>
          <cell r="J133" t="str">
            <v>C</v>
          </cell>
          <cell r="K133" t="str">
            <v>T</v>
          </cell>
          <cell r="L133">
            <v>648237.22</v>
          </cell>
          <cell r="M133">
            <v>357964.11728974542</v>
          </cell>
          <cell r="N133">
            <v>648237.22</v>
          </cell>
          <cell r="O133">
            <v>357964.11728974542</v>
          </cell>
          <cell r="P133">
            <v>93</v>
          </cell>
        </row>
        <row r="134">
          <cell r="A134">
            <v>3333</v>
          </cell>
          <cell r="B134">
            <v>24376</v>
          </cell>
          <cell r="C134" t="str">
            <v>A</v>
          </cell>
          <cell r="D134" t="str">
            <v>CDI F.E.</v>
          </cell>
          <cell r="E134" t="str">
            <v>SWAP</v>
          </cell>
          <cell r="F134" t="str">
            <v>INTERBANK S.A. CCTVM</v>
          </cell>
          <cell r="G134">
            <v>36116</v>
          </cell>
          <cell r="H134">
            <v>36364</v>
          </cell>
          <cell r="J134" t="str">
            <v>S</v>
          </cell>
          <cell r="K134" t="str">
            <v>T</v>
          </cell>
          <cell r="L134">
            <v>4168150</v>
          </cell>
          <cell r="M134">
            <v>3500000</v>
          </cell>
          <cell r="N134">
            <v>0</v>
          </cell>
          <cell r="O134">
            <v>0</v>
          </cell>
          <cell r="P134">
            <v>100</v>
          </cell>
        </row>
        <row r="135">
          <cell r="A135">
            <v>4597</v>
          </cell>
          <cell r="B135" t="str">
            <v>W.G.33879</v>
          </cell>
          <cell r="C135" t="str">
            <v>P</v>
          </cell>
          <cell r="D135" t="str">
            <v>CDI</v>
          </cell>
          <cell r="E135" t="str">
            <v>SWAP</v>
          </cell>
          <cell r="F135" t="str">
            <v>EMBRATEL - EMPRESA BRASILEIRA DE TELEC. S.A.</v>
          </cell>
          <cell r="G135">
            <v>36304</v>
          </cell>
          <cell r="H135">
            <v>36364</v>
          </cell>
          <cell r="I135">
            <v>36486</v>
          </cell>
          <cell r="J135" t="str">
            <v>C</v>
          </cell>
          <cell r="K135" t="str">
            <v>T</v>
          </cell>
          <cell r="L135">
            <v>48776.57</v>
          </cell>
          <cell r="M135">
            <v>28754.683723397986</v>
          </cell>
          <cell r="N135">
            <v>0</v>
          </cell>
          <cell r="O135">
            <v>0</v>
          </cell>
          <cell r="P135">
            <v>94</v>
          </cell>
        </row>
        <row r="136">
          <cell r="A136">
            <v>4792</v>
          </cell>
          <cell r="B136">
            <v>36693</v>
          </cell>
          <cell r="C136" t="str">
            <v>A</v>
          </cell>
          <cell r="D136" t="str">
            <v>CDI</v>
          </cell>
          <cell r="E136" t="str">
            <v>SWAP</v>
          </cell>
          <cell r="F136" t="str">
            <v>BANCO ABC-BRASIL S.A.</v>
          </cell>
          <cell r="G136">
            <v>36334</v>
          </cell>
          <cell r="H136">
            <v>36364</v>
          </cell>
          <cell r="J136" t="str">
            <v>S</v>
          </cell>
          <cell r="K136" t="str">
            <v>T</v>
          </cell>
          <cell r="L136">
            <v>5900000</v>
          </cell>
          <cell r="M136">
            <v>3335594.7535052015</v>
          </cell>
          <cell r="N136">
            <v>0</v>
          </cell>
          <cell r="O136">
            <v>0</v>
          </cell>
          <cell r="P136">
            <v>100</v>
          </cell>
        </row>
        <row r="137">
          <cell r="A137">
            <v>4604</v>
          </cell>
          <cell r="B137" t="str">
            <v>W.G.33981</v>
          </cell>
          <cell r="C137" t="str">
            <v>P</v>
          </cell>
          <cell r="D137" t="str">
            <v>CDI</v>
          </cell>
          <cell r="E137" t="str">
            <v>SWAP</v>
          </cell>
          <cell r="F137" t="str">
            <v>3M DO BRASIL LTDA</v>
          </cell>
          <cell r="G137">
            <v>36335</v>
          </cell>
          <cell r="H137">
            <v>36364</v>
          </cell>
          <cell r="I137">
            <v>36486</v>
          </cell>
          <cell r="J137" t="str">
            <v>C</v>
          </cell>
          <cell r="K137" t="str">
            <v>T</v>
          </cell>
          <cell r="L137">
            <v>2336025.75</v>
          </cell>
          <cell r="M137">
            <v>1308844.5484087854</v>
          </cell>
          <cell r="N137">
            <v>0</v>
          </cell>
          <cell r="O137">
            <v>0</v>
          </cell>
          <cell r="P137">
            <v>93</v>
          </cell>
        </row>
        <row r="138">
          <cell r="A138">
            <v>4838</v>
          </cell>
          <cell r="B138">
            <v>37290</v>
          </cell>
          <cell r="C138" t="str">
            <v>A</v>
          </cell>
          <cell r="D138" t="str">
            <v>CDI</v>
          </cell>
          <cell r="E138" t="str">
            <v>SWAP</v>
          </cell>
          <cell r="F138" t="str">
            <v>3M DO BRASIL LTDA</v>
          </cell>
          <cell r="G138">
            <v>36342</v>
          </cell>
          <cell r="H138">
            <v>36364</v>
          </cell>
          <cell r="J138" t="str">
            <v>S</v>
          </cell>
          <cell r="K138" t="str">
            <v>T</v>
          </cell>
          <cell r="L138">
            <v>2000000</v>
          </cell>
          <cell r="M138">
            <v>1130262.7860977678</v>
          </cell>
          <cell r="N138">
            <v>2000000</v>
          </cell>
          <cell r="O138">
            <v>1130262.7860977678</v>
          </cell>
          <cell r="P138">
            <v>98</v>
          </cell>
        </row>
        <row r="139">
          <cell r="A139">
            <v>4657</v>
          </cell>
          <cell r="B139" t="str">
            <v>W.G.34481</v>
          </cell>
          <cell r="C139" t="str">
            <v>P</v>
          </cell>
          <cell r="D139" t="str">
            <v>CDI</v>
          </cell>
          <cell r="E139" t="str">
            <v>SWAP</v>
          </cell>
          <cell r="F139" t="str">
            <v>BRASPET INDÚSTRIA E COMÉRCIO DE EMBALAGENS PLÁSTIC</v>
          </cell>
          <cell r="G139">
            <v>36342</v>
          </cell>
          <cell r="H139">
            <v>36364</v>
          </cell>
          <cell r="I139">
            <v>36493</v>
          </cell>
          <cell r="J139" t="str">
            <v>C</v>
          </cell>
          <cell r="K139" t="str">
            <v>T</v>
          </cell>
          <cell r="L139">
            <v>504974.5</v>
          </cell>
          <cell r="M139">
            <v>285376.94263916364</v>
          </cell>
          <cell r="N139">
            <v>504974.5</v>
          </cell>
          <cell r="O139">
            <v>285376.94263916364</v>
          </cell>
          <cell r="P139">
            <v>92</v>
          </cell>
        </row>
        <row r="140">
          <cell r="A140">
            <v>4856</v>
          </cell>
          <cell r="B140" t="str">
            <v>W.G.37701</v>
          </cell>
          <cell r="C140" t="str">
            <v>P</v>
          </cell>
          <cell r="D140" t="str">
            <v>CDI</v>
          </cell>
          <cell r="E140" t="str">
            <v>SWAP</v>
          </cell>
          <cell r="F140" t="str">
            <v>RIO PARACATU MINERAÇÃO S.A.</v>
          </cell>
          <cell r="G140">
            <v>36346</v>
          </cell>
          <cell r="H140">
            <v>36364</v>
          </cell>
          <cell r="I140">
            <v>36528</v>
          </cell>
          <cell r="J140" t="str">
            <v>C</v>
          </cell>
          <cell r="K140" t="str">
            <v>T</v>
          </cell>
          <cell r="L140">
            <v>337405.33</v>
          </cell>
          <cell r="M140">
            <v>190559.88365525811</v>
          </cell>
          <cell r="N140">
            <v>337405.33</v>
          </cell>
          <cell r="O140">
            <v>190559.88365525811</v>
          </cell>
          <cell r="P140">
            <v>93</v>
          </cell>
        </row>
        <row r="141">
          <cell r="A141">
            <v>4907</v>
          </cell>
          <cell r="B141" t="str">
            <v>W.G37920</v>
          </cell>
          <cell r="C141" t="str">
            <v>P</v>
          </cell>
          <cell r="D141" t="str">
            <v>CDI</v>
          </cell>
          <cell r="E141" t="str">
            <v>SWAP</v>
          </cell>
          <cell r="F141" t="str">
            <v>INNOVA S.A.</v>
          </cell>
          <cell r="G141">
            <v>36356</v>
          </cell>
          <cell r="H141">
            <v>36364</v>
          </cell>
          <cell r="I141">
            <v>36446</v>
          </cell>
          <cell r="J141" t="str">
            <v>C</v>
          </cell>
          <cell r="K141" t="str">
            <v>T</v>
          </cell>
          <cell r="L141">
            <v>199343.06</v>
          </cell>
          <cell r="M141">
            <v>110079.55160417472</v>
          </cell>
          <cell r="N141">
            <v>199343.06</v>
          </cell>
          <cell r="O141">
            <v>110079.55160417472</v>
          </cell>
          <cell r="P141">
            <v>93</v>
          </cell>
        </row>
        <row r="142">
          <cell r="A142">
            <v>4937</v>
          </cell>
          <cell r="B142" t="str">
            <v>W.G.38158</v>
          </cell>
          <cell r="C142" t="str">
            <v>P</v>
          </cell>
          <cell r="D142" t="str">
            <v>CDI</v>
          </cell>
          <cell r="E142" t="str">
            <v>SWAP</v>
          </cell>
          <cell r="F142" t="str">
            <v>SCANIA LATIN AMÉRICA LTDA</v>
          </cell>
          <cell r="G142">
            <v>36360</v>
          </cell>
          <cell r="H142">
            <v>36364</v>
          </cell>
          <cell r="I142">
            <v>36451</v>
          </cell>
          <cell r="J142" t="str">
            <v>C</v>
          </cell>
          <cell r="K142" t="str">
            <v>T</v>
          </cell>
          <cell r="L142">
            <v>703471.12</v>
          </cell>
          <cell r="M142">
            <v>388507.82570276689</v>
          </cell>
          <cell r="N142">
            <v>703471.12</v>
          </cell>
          <cell r="O142">
            <v>388507.82570276689</v>
          </cell>
          <cell r="P142">
            <v>92</v>
          </cell>
        </row>
        <row r="143">
          <cell r="A143">
            <v>3847</v>
          </cell>
          <cell r="B143">
            <v>28565</v>
          </cell>
          <cell r="C143" t="str">
            <v>P</v>
          </cell>
          <cell r="D143" t="str">
            <v>CDI F.E.</v>
          </cell>
          <cell r="E143" t="str">
            <v>SWAP</v>
          </cell>
          <cell r="F143" t="str">
            <v>FONTE CINDAM CCV S.A.</v>
          </cell>
          <cell r="G143">
            <v>36215</v>
          </cell>
          <cell r="H143">
            <v>36367</v>
          </cell>
          <cell r="J143" t="str">
            <v>S</v>
          </cell>
          <cell r="K143" t="str">
            <v>T</v>
          </cell>
          <cell r="L143">
            <v>20128000</v>
          </cell>
          <cell r="M143">
            <v>10000000</v>
          </cell>
          <cell r="N143">
            <v>0</v>
          </cell>
          <cell r="O143">
            <v>0</v>
          </cell>
          <cell r="P143">
            <v>100</v>
          </cell>
        </row>
        <row r="144">
          <cell r="A144">
            <v>4379</v>
          </cell>
          <cell r="B144">
            <v>31884</v>
          </cell>
          <cell r="C144" t="str">
            <v>P</v>
          </cell>
          <cell r="D144" t="str">
            <v>CDI</v>
          </cell>
          <cell r="E144" t="str">
            <v>SWAP</v>
          </cell>
          <cell r="F144" t="str">
            <v>ASEA BROWN BOVERI LTDA</v>
          </cell>
          <cell r="G144">
            <v>36277</v>
          </cell>
          <cell r="H144">
            <v>36367</v>
          </cell>
          <cell r="I144">
            <v>36586</v>
          </cell>
          <cell r="J144" t="str">
            <v>C</v>
          </cell>
          <cell r="K144" t="str">
            <v>T</v>
          </cell>
          <cell r="L144">
            <v>1541077.36</v>
          </cell>
          <cell r="M144">
            <v>907690.75273883855</v>
          </cell>
          <cell r="N144">
            <v>0</v>
          </cell>
          <cell r="O144">
            <v>0</v>
          </cell>
          <cell r="P144">
            <v>98</v>
          </cell>
        </row>
        <row r="145">
          <cell r="A145">
            <v>4424</v>
          </cell>
          <cell r="B145">
            <v>32202</v>
          </cell>
          <cell r="C145" t="str">
            <v>P</v>
          </cell>
          <cell r="D145" t="str">
            <v>CDI</v>
          </cell>
          <cell r="E145" t="str">
            <v>SWAP</v>
          </cell>
          <cell r="F145" t="str">
            <v>BANCO GERDAU S.A.</v>
          </cell>
          <cell r="G145">
            <v>36280</v>
          </cell>
          <cell r="H145">
            <v>36367</v>
          </cell>
          <cell r="J145" t="str">
            <v>S</v>
          </cell>
          <cell r="K145" t="str">
            <v>T</v>
          </cell>
          <cell r="L145">
            <v>572000</v>
          </cell>
          <cell r="M145">
            <v>343007.91556728235</v>
          </cell>
          <cell r="N145">
            <v>0</v>
          </cell>
          <cell r="O145">
            <v>0</v>
          </cell>
          <cell r="P145">
            <v>100</v>
          </cell>
        </row>
        <row r="146">
          <cell r="A146">
            <v>4653</v>
          </cell>
          <cell r="B146">
            <v>34459</v>
          </cell>
          <cell r="C146" t="str">
            <v>P</v>
          </cell>
          <cell r="D146" t="str">
            <v>CDI</v>
          </cell>
          <cell r="E146" t="str">
            <v>SWAP</v>
          </cell>
          <cell r="F146" t="str">
            <v>DORIA &amp; ATHERINO CM LTDA</v>
          </cell>
          <cell r="G146">
            <v>36311</v>
          </cell>
          <cell r="H146">
            <v>36367</v>
          </cell>
          <cell r="J146" t="str">
            <v>S</v>
          </cell>
          <cell r="K146" t="str">
            <v>T</v>
          </cell>
          <cell r="L146">
            <v>10000000</v>
          </cell>
          <cell r="M146">
            <v>5776673.7912310092</v>
          </cell>
          <cell r="N146">
            <v>0</v>
          </cell>
          <cell r="O146">
            <v>0</v>
          </cell>
          <cell r="P146">
            <v>100</v>
          </cell>
        </row>
        <row r="147">
          <cell r="A147">
            <v>4856</v>
          </cell>
          <cell r="B147" t="str">
            <v>W.G.37701</v>
          </cell>
          <cell r="C147" t="str">
            <v>P</v>
          </cell>
          <cell r="D147" t="str">
            <v>CDI</v>
          </cell>
          <cell r="E147" t="str">
            <v>SWAP</v>
          </cell>
          <cell r="F147" t="str">
            <v>RIO PARACATU MINERAÇÃO S.A.</v>
          </cell>
          <cell r="G147">
            <v>36346</v>
          </cell>
          <cell r="H147">
            <v>36367</v>
          </cell>
          <cell r="I147">
            <v>36528</v>
          </cell>
          <cell r="J147" t="str">
            <v>C</v>
          </cell>
          <cell r="K147" t="str">
            <v>T</v>
          </cell>
          <cell r="L147">
            <v>525707.35</v>
          </cell>
          <cell r="M147">
            <v>296909.15508867049</v>
          </cell>
          <cell r="N147">
            <v>525707.35</v>
          </cell>
          <cell r="O147">
            <v>296909.15508867049</v>
          </cell>
          <cell r="P147">
            <v>93</v>
          </cell>
        </row>
        <row r="148">
          <cell r="A148">
            <v>4937</v>
          </cell>
          <cell r="B148" t="str">
            <v>W.G.38158</v>
          </cell>
          <cell r="C148" t="str">
            <v>P</v>
          </cell>
          <cell r="D148" t="str">
            <v>CDI</v>
          </cell>
          <cell r="E148" t="str">
            <v>SWAP</v>
          </cell>
          <cell r="F148" t="str">
            <v>SCANIA LATIN AMÉRICA LTDA</v>
          </cell>
          <cell r="G148">
            <v>36360</v>
          </cell>
          <cell r="H148">
            <v>36367</v>
          </cell>
          <cell r="I148">
            <v>36451</v>
          </cell>
          <cell r="J148" t="str">
            <v>C</v>
          </cell>
          <cell r="K148" t="str">
            <v>T</v>
          </cell>
          <cell r="L148">
            <v>1823104.91</v>
          </cell>
          <cell r="M148">
            <v>1006850.8919202518</v>
          </cell>
          <cell r="N148">
            <v>1823104.91</v>
          </cell>
          <cell r="O148">
            <v>1006850.8919202518</v>
          </cell>
          <cell r="P148">
            <v>92</v>
          </cell>
        </row>
        <row r="149">
          <cell r="A149">
            <v>4123</v>
          </cell>
          <cell r="B149">
            <v>30430</v>
          </cell>
          <cell r="C149" t="str">
            <v>A</v>
          </cell>
          <cell r="D149" t="str">
            <v>CDI F.E.</v>
          </cell>
          <cell r="E149" t="str">
            <v>SWAP</v>
          </cell>
          <cell r="F149" t="str">
            <v>BANCO ABC ROMA S/A</v>
          </cell>
          <cell r="G149">
            <v>36248</v>
          </cell>
          <cell r="H149">
            <v>36368</v>
          </cell>
          <cell r="J149" t="str">
            <v>S</v>
          </cell>
          <cell r="K149" t="str">
            <v>T</v>
          </cell>
          <cell r="L149">
            <v>2080000</v>
          </cell>
          <cell r="M149">
            <v>1171830.985915493</v>
          </cell>
          <cell r="N149">
            <v>0</v>
          </cell>
          <cell r="O149">
            <v>0</v>
          </cell>
          <cell r="P149">
            <v>100</v>
          </cell>
        </row>
        <row r="150">
          <cell r="A150">
            <v>4391</v>
          </cell>
          <cell r="B150">
            <v>31978</v>
          </cell>
          <cell r="C150" t="str">
            <v>P</v>
          </cell>
          <cell r="D150" t="str">
            <v>CDI</v>
          </cell>
          <cell r="E150" t="str">
            <v>SWAP</v>
          </cell>
          <cell r="F150" t="str">
            <v>ASEA BROWN BOVERI LTDA</v>
          </cell>
          <cell r="G150">
            <v>36278</v>
          </cell>
          <cell r="H150">
            <v>36368</v>
          </cell>
          <cell r="I150">
            <v>36672</v>
          </cell>
          <cell r="J150" t="str">
            <v>C</v>
          </cell>
          <cell r="K150" t="str">
            <v>T</v>
          </cell>
          <cell r="L150">
            <v>2630707.48</v>
          </cell>
          <cell r="M150">
            <v>1541219.4504657565</v>
          </cell>
          <cell r="N150">
            <v>0</v>
          </cell>
          <cell r="O150">
            <v>0</v>
          </cell>
          <cell r="P150">
            <v>98</v>
          </cell>
        </row>
        <row r="151">
          <cell r="A151">
            <v>4640</v>
          </cell>
          <cell r="B151">
            <v>34289</v>
          </cell>
          <cell r="C151" t="str">
            <v>A</v>
          </cell>
          <cell r="D151" t="str">
            <v>CDI</v>
          </cell>
          <cell r="E151" t="str">
            <v>SWAP</v>
          </cell>
          <cell r="F151" t="str">
            <v>COMPANHIA SIDERÚRGICA PAULISTA - COSIPA</v>
          </cell>
          <cell r="G151">
            <v>36308</v>
          </cell>
          <cell r="H151">
            <v>36368</v>
          </cell>
          <cell r="J151" t="str">
            <v>C</v>
          </cell>
          <cell r="K151" t="str">
            <v>T</v>
          </cell>
          <cell r="L151">
            <v>10000000</v>
          </cell>
          <cell r="M151">
            <v>5835327.070082278</v>
          </cell>
          <cell r="N151">
            <v>0</v>
          </cell>
          <cell r="O151">
            <v>0</v>
          </cell>
          <cell r="P151">
            <v>110</v>
          </cell>
        </row>
        <row r="152">
          <cell r="A152">
            <v>4701</v>
          </cell>
          <cell r="B152">
            <v>35137</v>
          </cell>
          <cell r="C152" t="str">
            <v>P</v>
          </cell>
          <cell r="D152" t="str">
            <v>CDI</v>
          </cell>
          <cell r="E152" t="str">
            <v>SWAP</v>
          </cell>
          <cell r="F152" t="str">
            <v>BANCO GERDAU S.A.</v>
          </cell>
          <cell r="G152">
            <v>36315</v>
          </cell>
          <cell r="H152">
            <v>36369</v>
          </cell>
          <cell r="J152" t="str">
            <v>S</v>
          </cell>
          <cell r="K152" t="str">
            <v>T</v>
          </cell>
          <cell r="L152">
            <v>993000</v>
          </cell>
          <cell r="M152">
            <v>566070.0034203626</v>
          </cell>
          <cell r="N152">
            <v>0</v>
          </cell>
          <cell r="O152">
            <v>0</v>
          </cell>
          <cell r="P152">
            <v>100</v>
          </cell>
        </row>
        <row r="153">
          <cell r="A153">
            <v>4742</v>
          </cell>
          <cell r="B153">
            <v>35907</v>
          </cell>
          <cell r="C153" t="str">
            <v>P</v>
          </cell>
          <cell r="D153" t="str">
            <v>CDI</v>
          </cell>
          <cell r="E153" t="str">
            <v>SWAP</v>
          </cell>
          <cell r="F153" t="str">
            <v>ASEA BROWN BOVERI LTDA</v>
          </cell>
          <cell r="G153">
            <v>36322</v>
          </cell>
          <cell r="H153">
            <v>36369</v>
          </cell>
          <cell r="I153">
            <v>36682</v>
          </cell>
          <cell r="J153" t="str">
            <v>C</v>
          </cell>
          <cell r="K153" t="str">
            <v>T</v>
          </cell>
          <cell r="L153">
            <v>1385000</v>
          </cell>
          <cell r="M153">
            <v>787065.97715519695</v>
          </cell>
          <cell r="N153">
            <v>0</v>
          </cell>
          <cell r="O153">
            <v>0</v>
          </cell>
          <cell r="P153">
            <v>98</v>
          </cell>
        </row>
        <row r="154">
          <cell r="A154">
            <v>4638</v>
          </cell>
          <cell r="B154" t="str">
            <v>W.G.34301</v>
          </cell>
          <cell r="C154" t="str">
            <v>P</v>
          </cell>
          <cell r="D154" t="str">
            <v>CDI</v>
          </cell>
          <cell r="E154" t="str">
            <v>SWAP</v>
          </cell>
          <cell r="F154" t="str">
            <v>BRAGUSSA PRODUTOS QUÍMICOS LTDA</v>
          </cell>
          <cell r="G154">
            <v>36339</v>
          </cell>
          <cell r="H154">
            <v>36369</v>
          </cell>
          <cell r="I154">
            <v>36488</v>
          </cell>
          <cell r="J154" t="str">
            <v>C</v>
          </cell>
          <cell r="K154" t="str">
            <v>T</v>
          </cell>
          <cell r="L154">
            <v>713940.47</v>
          </cell>
          <cell r="M154">
            <v>398760.31613047363</v>
          </cell>
          <cell r="N154">
            <v>0</v>
          </cell>
          <cell r="O154">
            <v>0</v>
          </cell>
          <cell r="P154">
            <v>92</v>
          </cell>
        </row>
        <row r="155">
          <cell r="A155">
            <v>4127</v>
          </cell>
          <cell r="B155">
            <v>30432</v>
          </cell>
          <cell r="C155" t="str">
            <v>P</v>
          </cell>
          <cell r="D155" t="str">
            <v>CDI</v>
          </cell>
          <cell r="E155" t="str">
            <v>SWAP</v>
          </cell>
          <cell r="F155" t="str">
            <v>EUROPEU PARTIC. REPRES. NEGÓCIOS LTDA</v>
          </cell>
          <cell r="G155">
            <v>36339</v>
          </cell>
          <cell r="H155">
            <v>36369</v>
          </cell>
          <cell r="I155">
            <v>36608</v>
          </cell>
          <cell r="J155" t="str">
            <v>C</v>
          </cell>
          <cell r="K155" t="str">
            <v>T</v>
          </cell>
          <cell r="L155">
            <v>1059135.93</v>
          </cell>
          <cell r="M155">
            <v>591563.85723860585</v>
          </cell>
          <cell r="N155">
            <v>0</v>
          </cell>
          <cell r="O155">
            <v>0</v>
          </cell>
          <cell r="P155">
            <v>98</v>
          </cell>
        </row>
        <row r="156">
          <cell r="A156">
            <v>4856</v>
          </cell>
          <cell r="B156" t="str">
            <v>W.G.37701</v>
          </cell>
          <cell r="C156" t="str">
            <v>P</v>
          </cell>
          <cell r="D156" t="str">
            <v>CDI</v>
          </cell>
          <cell r="E156" t="str">
            <v>SWAP</v>
          </cell>
          <cell r="F156" t="str">
            <v>RIO PARACATU MINERAÇÃO S.A.</v>
          </cell>
          <cell r="G156">
            <v>36346</v>
          </cell>
          <cell r="H156">
            <v>36369</v>
          </cell>
          <cell r="I156">
            <v>36528</v>
          </cell>
          <cell r="J156" t="str">
            <v>C</v>
          </cell>
          <cell r="K156" t="str">
            <v>T</v>
          </cell>
          <cell r="L156">
            <v>892236.61</v>
          </cell>
          <cell r="M156">
            <v>503917.66067999549</v>
          </cell>
          <cell r="N156">
            <v>892236.61</v>
          </cell>
          <cell r="O156">
            <v>503917.66067999549</v>
          </cell>
          <cell r="P156">
            <v>93</v>
          </cell>
        </row>
        <row r="157">
          <cell r="A157">
            <v>4935</v>
          </cell>
          <cell r="B157" t="str">
            <v>W.G.38097</v>
          </cell>
          <cell r="C157" t="str">
            <v>P</v>
          </cell>
          <cell r="D157" t="str">
            <v>CDI</v>
          </cell>
          <cell r="E157" t="str">
            <v>SWAP</v>
          </cell>
          <cell r="F157" t="str">
            <v>CIA SIDERÚRGICA NACIONAL</v>
          </cell>
          <cell r="G157">
            <v>36360</v>
          </cell>
          <cell r="H157">
            <v>36369</v>
          </cell>
          <cell r="I157">
            <v>36451</v>
          </cell>
          <cell r="J157" t="str">
            <v>C</v>
          </cell>
          <cell r="K157" t="str">
            <v>T</v>
          </cell>
          <cell r="L157">
            <v>9629445.9199999999</v>
          </cell>
          <cell r="M157">
            <v>5318079.1517092837</v>
          </cell>
          <cell r="N157">
            <v>9629445.9199999999</v>
          </cell>
          <cell r="O157">
            <v>5318079.1517092837</v>
          </cell>
          <cell r="P157">
            <v>94</v>
          </cell>
        </row>
        <row r="158">
          <cell r="A158">
            <v>4940</v>
          </cell>
          <cell r="B158" t="str">
            <v>W.G.38159</v>
          </cell>
          <cell r="C158" t="str">
            <v>P</v>
          </cell>
          <cell r="D158" t="str">
            <v>CDI</v>
          </cell>
          <cell r="E158" t="str">
            <v>SWAP</v>
          </cell>
          <cell r="F158" t="str">
            <v>CIA SIDERÚRGICA NACIONAL</v>
          </cell>
          <cell r="G158">
            <v>36361</v>
          </cell>
          <cell r="H158">
            <v>36369</v>
          </cell>
          <cell r="I158">
            <v>40104</v>
          </cell>
          <cell r="J158" t="str">
            <v>C</v>
          </cell>
          <cell r="K158" t="str">
            <v>T</v>
          </cell>
          <cell r="L158">
            <v>1229009.1599999999</v>
          </cell>
          <cell r="M158">
            <v>685486.73099447822</v>
          </cell>
          <cell r="N158">
            <v>1229009.1599999999</v>
          </cell>
          <cell r="O158">
            <v>685486.73099447822</v>
          </cell>
          <cell r="P158">
            <v>94</v>
          </cell>
        </row>
        <row r="159">
          <cell r="A159">
            <v>2800</v>
          </cell>
          <cell r="B159">
            <v>18992</v>
          </cell>
          <cell r="C159" t="str">
            <v>A</v>
          </cell>
          <cell r="D159" t="str">
            <v>CDI F.E.</v>
          </cell>
          <cell r="E159" t="str">
            <v>SWAP</v>
          </cell>
          <cell r="F159" t="str">
            <v>MERCEDES BENZ DO BRASIL S.A.</v>
          </cell>
          <cell r="G159">
            <v>36005</v>
          </cell>
          <cell r="H159">
            <v>36370</v>
          </cell>
          <cell r="J159" t="str">
            <v>S</v>
          </cell>
          <cell r="K159" t="str">
            <v>T</v>
          </cell>
          <cell r="L159">
            <v>58175000</v>
          </cell>
          <cell r="M159">
            <v>50000000</v>
          </cell>
          <cell r="N159">
            <v>0</v>
          </cell>
          <cell r="O159">
            <v>0</v>
          </cell>
          <cell r="P159">
            <v>100</v>
          </cell>
        </row>
        <row r="160">
          <cell r="A160">
            <v>4153</v>
          </cell>
          <cell r="B160">
            <v>30585</v>
          </cell>
          <cell r="C160" t="str">
            <v>P</v>
          </cell>
          <cell r="D160" t="str">
            <v>CDI F.E.</v>
          </cell>
          <cell r="E160" t="str">
            <v>SWAP</v>
          </cell>
          <cell r="F160" t="str">
            <v>EUROMONEY - FUNDO DE INVESTIMENTO FINANCEIRO</v>
          </cell>
          <cell r="G160">
            <v>36249</v>
          </cell>
          <cell r="H160">
            <v>36370</v>
          </cell>
          <cell r="I160">
            <v>36552</v>
          </cell>
          <cell r="J160" t="str">
            <v>C</v>
          </cell>
          <cell r="K160" t="str">
            <v>T</v>
          </cell>
          <cell r="L160">
            <v>9591795.6996016316</v>
          </cell>
          <cell r="M160">
            <v>5432906.0887010088</v>
          </cell>
          <cell r="N160">
            <v>0</v>
          </cell>
          <cell r="O160">
            <v>0</v>
          </cell>
          <cell r="P160">
            <v>102.15</v>
          </cell>
        </row>
        <row r="161">
          <cell r="A161">
            <v>4818</v>
          </cell>
          <cell r="B161">
            <v>37069</v>
          </cell>
          <cell r="C161" t="str">
            <v>A</v>
          </cell>
          <cell r="D161" t="str">
            <v>CDI</v>
          </cell>
          <cell r="E161" t="str">
            <v>SWAP</v>
          </cell>
          <cell r="F161" t="str">
            <v>BANCO ABC-BRASIL S.A.</v>
          </cell>
          <cell r="G161">
            <v>36340</v>
          </cell>
          <cell r="H161">
            <v>36370</v>
          </cell>
          <cell r="J161" t="str">
            <v>S</v>
          </cell>
          <cell r="K161" t="str">
            <v>T</v>
          </cell>
          <cell r="L161">
            <v>4000000</v>
          </cell>
          <cell r="M161">
            <v>2234636.8715083799</v>
          </cell>
          <cell r="N161">
            <v>0</v>
          </cell>
          <cell r="O161">
            <v>0</v>
          </cell>
          <cell r="P161">
            <v>100</v>
          </cell>
        </row>
        <row r="162">
          <cell r="A162">
            <v>4856</v>
          </cell>
          <cell r="B162" t="str">
            <v>W.G.37701</v>
          </cell>
          <cell r="C162" t="str">
            <v>P</v>
          </cell>
          <cell r="D162" t="str">
            <v>CDI</v>
          </cell>
          <cell r="E162" t="str">
            <v>SWAP</v>
          </cell>
          <cell r="F162" t="str">
            <v>RIO PARACATU MINERAÇÃO S.A.</v>
          </cell>
          <cell r="G162">
            <v>36346</v>
          </cell>
          <cell r="H162">
            <v>36370</v>
          </cell>
          <cell r="I162">
            <v>36528</v>
          </cell>
          <cell r="J162" t="str">
            <v>C</v>
          </cell>
          <cell r="K162" t="str">
            <v>T</v>
          </cell>
          <cell r="L162">
            <v>267353.61</v>
          </cell>
          <cell r="M162">
            <v>150996.05218569975</v>
          </cell>
          <cell r="N162">
            <v>267353.61</v>
          </cell>
          <cell r="O162">
            <v>150996.05218569975</v>
          </cell>
          <cell r="P162">
            <v>93</v>
          </cell>
        </row>
        <row r="163">
          <cell r="A163">
            <v>4940</v>
          </cell>
          <cell r="B163" t="str">
            <v>W.G.38159</v>
          </cell>
          <cell r="C163" t="str">
            <v>P</v>
          </cell>
          <cell r="D163" t="str">
            <v>CDI</v>
          </cell>
          <cell r="E163" t="str">
            <v>SWAP</v>
          </cell>
          <cell r="F163" t="str">
            <v>CIA SIDERÚRGICA NACIONAL</v>
          </cell>
          <cell r="G163">
            <v>36361</v>
          </cell>
          <cell r="H163">
            <v>36370</v>
          </cell>
          <cell r="I163">
            <v>36451</v>
          </cell>
          <cell r="J163" t="str">
            <v>C</v>
          </cell>
          <cell r="K163" t="str">
            <v>T</v>
          </cell>
          <cell r="L163">
            <v>1494200.97</v>
          </cell>
          <cell r="M163">
            <v>833398.94584193209</v>
          </cell>
          <cell r="N163">
            <v>1494200.97</v>
          </cell>
          <cell r="O163">
            <v>833398.94584193209</v>
          </cell>
          <cell r="P163">
            <v>94</v>
          </cell>
        </row>
        <row r="164">
          <cell r="A164">
            <v>4948</v>
          </cell>
          <cell r="B164" t="str">
            <v>W.G.38214</v>
          </cell>
          <cell r="C164" t="str">
            <v>P</v>
          </cell>
          <cell r="D164" t="str">
            <v>CDI</v>
          </cell>
          <cell r="E164" t="str">
            <v>SWAP</v>
          </cell>
          <cell r="F164" t="str">
            <v>FREUDENBERG NOK COMPONENTES BRASIL LTDA</v>
          </cell>
          <cell r="G164">
            <v>36362</v>
          </cell>
          <cell r="H164">
            <v>36370</v>
          </cell>
          <cell r="I164">
            <v>36452</v>
          </cell>
          <cell r="J164" t="str">
            <v>C</v>
          </cell>
          <cell r="K164" t="str">
            <v>T</v>
          </cell>
          <cell r="L164">
            <v>601398</v>
          </cell>
          <cell r="M164">
            <v>334444.44444444444</v>
          </cell>
          <cell r="N164">
            <v>601398</v>
          </cell>
          <cell r="O164">
            <v>334444.44444444444</v>
          </cell>
          <cell r="P164">
            <v>90</v>
          </cell>
        </row>
        <row r="165">
          <cell r="A165">
            <v>3389</v>
          </cell>
          <cell r="B165">
            <v>24712</v>
          </cell>
          <cell r="C165" t="str">
            <v>P</v>
          </cell>
          <cell r="D165" t="str">
            <v>CDI F.E.</v>
          </cell>
          <cell r="E165" t="str">
            <v>SWAP</v>
          </cell>
          <cell r="F165" t="str">
            <v>LINK CORRETORA DE MERCADORIAS LTDA</v>
          </cell>
          <cell r="G165">
            <v>36123</v>
          </cell>
          <cell r="H165">
            <v>36371</v>
          </cell>
          <cell r="J165" t="str">
            <v>S</v>
          </cell>
          <cell r="K165" t="str">
            <v>T</v>
          </cell>
          <cell r="L165">
            <v>305337</v>
          </cell>
          <cell r="M165">
            <v>255000</v>
          </cell>
          <cell r="N165">
            <v>0</v>
          </cell>
          <cell r="O165">
            <v>0</v>
          </cell>
          <cell r="P165">
            <v>100</v>
          </cell>
        </row>
        <row r="166">
          <cell r="A166">
            <v>4347</v>
          </cell>
          <cell r="B166">
            <v>33613</v>
          </cell>
          <cell r="C166" t="str">
            <v>P</v>
          </cell>
          <cell r="D166" t="str">
            <v>CDI</v>
          </cell>
          <cell r="E166" t="str">
            <v>SWAP</v>
          </cell>
          <cell r="F166" t="str">
            <v>3M DO BRASIL LTDA</v>
          </cell>
          <cell r="G166">
            <v>36300</v>
          </cell>
          <cell r="H166">
            <v>36371</v>
          </cell>
          <cell r="I166">
            <v>36630</v>
          </cell>
          <cell r="J166" t="str">
            <v>C</v>
          </cell>
          <cell r="K166" t="str">
            <v>T</v>
          </cell>
          <cell r="L166">
            <v>1328060.8682950744</v>
          </cell>
          <cell r="M166">
            <v>798305.40291841456</v>
          </cell>
          <cell r="N166">
            <v>0</v>
          </cell>
          <cell r="O166">
            <v>0</v>
          </cell>
          <cell r="P166">
            <v>98</v>
          </cell>
        </row>
        <row r="167">
          <cell r="A167">
            <v>4651</v>
          </cell>
          <cell r="B167">
            <v>34460</v>
          </cell>
          <cell r="C167" t="str">
            <v>P</v>
          </cell>
          <cell r="D167" t="str">
            <v>CDI</v>
          </cell>
          <cell r="E167" t="str">
            <v>SWAP</v>
          </cell>
          <cell r="F167" t="str">
            <v>BANCO ABC-BRASIL S.A.</v>
          </cell>
          <cell r="G167">
            <v>36311</v>
          </cell>
          <cell r="H167">
            <v>36371</v>
          </cell>
          <cell r="J167" t="str">
            <v>S</v>
          </cell>
          <cell r="K167" t="str">
            <v>T</v>
          </cell>
          <cell r="L167">
            <v>3000000</v>
          </cell>
          <cell r="M167">
            <v>1733002.1373693026</v>
          </cell>
          <cell r="N167">
            <v>0</v>
          </cell>
          <cell r="O167">
            <v>0</v>
          </cell>
          <cell r="P167">
            <v>100</v>
          </cell>
        </row>
        <row r="168">
          <cell r="A168">
            <v>4711</v>
          </cell>
          <cell r="B168">
            <v>35403</v>
          </cell>
          <cell r="C168" t="str">
            <v>P</v>
          </cell>
          <cell r="D168" t="str">
            <v>CDI</v>
          </cell>
          <cell r="E168" t="str">
            <v>SWAP</v>
          </cell>
          <cell r="F168" t="str">
            <v>CERDEC PRODUTOS CERÂMICOS LTDA</v>
          </cell>
          <cell r="G168">
            <v>36319</v>
          </cell>
          <cell r="H168">
            <v>36371</v>
          </cell>
          <cell r="I168">
            <v>36679</v>
          </cell>
          <cell r="J168" t="str">
            <v>C</v>
          </cell>
          <cell r="K168" t="str">
            <v>T</v>
          </cell>
          <cell r="L168">
            <v>2314071.7200000002</v>
          </cell>
          <cell r="M168">
            <v>1329009.717436251</v>
          </cell>
          <cell r="N168">
            <v>0</v>
          </cell>
          <cell r="O168">
            <v>0</v>
          </cell>
          <cell r="P168">
            <v>98</v>
          </cell>
        </row>
        <row r="169">
          <cell r="A169">
            <v>4647</v>
          </cell>
          <cell r="B169" t="str">
            <v>W.G.34480</v>
          </cell>
          <cell r="C169" t="str">
            <v>P</v>
          </cell>
          <cell r="D169" t="str">
            <v>CDI</v>
          </cell>
          <cell r="E169" t="str">
            <v>SWAP</v>
          </cell>
          <cell r="F169" t="str">
            <v>CERDEC PRODUTOS CERÂMICOS LTDA</v>
          </cell>
          <cell r="G169">
            <v>36341</v>
          </cell>
          <cell r="H169">
            <v>36371</v>
          </cell>
          <cell r="I169">
            <v>36493</v>
          </cell>
          <cell r="J169" t="str">
            <v>C</v>
          </cell>
          <cell r="K169" t="str">
            <v>T</v>
          </cell>
          <cell r="L169">
            <v>159310.91</v>
          </cell>
          <cell r="M169">
            <v>90148.772068809427</v>
          </cell>
          <cell r="N169">
            <v>0</v>
          </cell>
          <cell r="O169">
            <v>0</v>
          </cell>
          <cell r="P169">
            <v>92</v>
          </cell>
        </row>
        <row r="170">
          <cell r="A170">
            <v>4827</v>
          </cell>
          <cell r="B170" t="str">
            <v>W.G.37177</v>
          </cell>
          <cell r="C170" t="str">
            <v>P</v>
          </cell>
          <cell r="D170" t="str">
            <v>CDI</v>
          </cell>
          <cell r="E170" t="str">
            <v>SWAP</v>
          </cell>
          <cell r="F170" t="str">
            <v>CERDEC PRODUTOS CERÂMICOS LTDA</v>
          </cell>
          <cell r="G170">
            <v>36341</v>
          </cell>
          <cell r="H170">
            <v>36371</v>
          </cell>
          <cell r="I170">
            <v>36703</v>
          </cell>
          <cell r="J170" t="str">
            <v>C</v>
          </cell>
          <cell r="K170" t="str">
            <v>T</v>
          </cell>
          <cell r="L170">
            <v>501098.4</v>
          </cell>
          <cell r="M170">
            <v>283555.00226346764</v>
          </cell>
          <cell r="N170">
            <v>0</v>
          </cell>
          <cell r="O170">
            <v>0</v>
          </cell>
          <cell r="P170">
            <v>92</v>
          </cell>
        </row>
        <row r="171">
          <cell r="A171">
            <v>4829</v>
          </cell>
          <cell r="B171" t="str">
            <v>W.G.37178</v>
          </cell>
          <cell r="C171" t="str">
            <v>P</v>
          </cell>
          <cell r="D171" t="str">
            <v>CDI</v>
          </cell>
          <cell r="E171" t="str">
            <v>SWAP</v>
          </cell>
          <cell r="F171" t="str">
            <v>THYSSEN PRODUCTION SYSTEMS LTDA</v>
          </cell>
          <cell r="G171">
            <v>36341</v>
          </cell>
          <cell r="H171">
            <v>36371</v>
          </cell>
          <cell r="I171">
            <v>36703</v>
          </cell>
          <cell r="J171" t="str">
            <v>C</v>
          </cell>
          <cell r="K171" t="str">
            <v>T</v>
          </cell>
          <cell r="L171">
            <v>703573</v>
          </cell>
          <cell r="M171">
            <v>398128.67813490267</v>
          </cell>
          <cell r="N171">
            <v>0</v>
          </cell>
          <cell r="O171">
            <v>0</v>
          </cell>
          <cell r="P171">
            <v>92</v>
          </cell>
        </row>
        <row r="172">
          <cell r="A172">
            <v>4734</v>
          </cell>
          <cell r="B172" t="str">
            <v>W.G.36256</v>
          </cell>
          <cell r="C172" t="str">
            <v>P</v>
          </cell>
          <cell r="D172" t="str">
            <v>CDI</v>
          </cell>
          <cell r="E172" t="str">
            <v>SWAP</v>
          </cell>
          <cell r="F172" t="str">
            <v>EUROPEU PARTIC. REPRES. NEGÓCIOS LTDA</v>
          </cell>
          <cell r="G172">
            <v>36350</v>
          </cell>
          <cell r="H172">
            <v>36371</v>
          </cell>
          <cell r="I172">
            <v>36500</v>
          </cell>
          <cell r="J172" t="str">
            <v>C</v>
          </cell>
          <cell r="K172" t="str">
            <v>T</v>
          </cell>
          <cell r="L172">
            <v>6963.71</v>
          </cell>
          <cell r="M172">
            <v>3887.9515381609067</v>
          </cell>
          <cell r="N172">
            <v>6963.71</v>
          </cell>
          <cell r="O172">
            <v>3887.9515381609067</v>
          </cell>
          <cell r="P172">
            <v>94</v>
          </cell>
        </row>
        <row r="173">
          <cell r="A173">
            <v>4906</v>
          </cell>
          <cell r="B173" t="str">
            <v>W.G.37919</v>
          </cell>
          <cell r="C173" t="str">
            <v>P</v>
          </cell>
          <cell r="D173" t="str">
            <v>CDI</v>
          </cell>
          <cell r="E173" t="str">
            <v>SWAP</v>
          </cell>
          <cell r="F173" t="str">
            <v>CATERPILLAR BRASIL LTDA</v>
          </cell>
          <cell r="G173">
            <v>36356</v>
          </cell>
          <cell r="H173">
            <v>36371</v>
          </cell>
          <cell r="I173">
            <v>36446</v>
          </cell>
          <cell r="J173" t="str">
            <v>C</v>
          </cell>
          <cell r="K173" t="str">
            <v>T</v>
          </cell>
          <cell r="L173">
            <v>3105512.27</v>
          </cell>
          <cell r="M173">
            <v>1714899.922690375</v>
          </cell>
          <cell r="N173">
            <v>3105512.27</v>
          </cell>
          <cell r="O173">
            <v>1714899.922690375</v>
          </cell>
          <cell r="P173">
            <v>94</v>
          </cell>
        </row>
        <row r="174">
          <cell r="A174">
            <v>4916</v>
          </cell>
          <cell r="B174" t="str">
            <v>W.G.37923</v>
          </cell>
          <cell r="C174" t="str">
            <v>P</v>
          </cell>
          <cell r="D174" t="str">
            <v>CDI</v>
          </cell>
          <cell r="E174" t="str">
            <v>SWAP</v>
          </cell>
          <cell r="F174" t="str">
            <v>COMÉRCIO E INDÚSTRIAS BRASILEIRAS COINBRA S.A.</v>
          </cell>
          <cell r="G174">
            <v>36356</v>
          </cell>
          <cell r="H174">
            <v>36371</v>
          </cell>
          <cell r="I174">
            <v>36536</v>
          </cell>
          <cell r="J174" t="str">
            <v>C</v>
          </cell>
          <cell r="K174" t="str">
            <v>T</v>
          </cell>
          <cell r="L174">
            <v>2558638.7999999998</v>
          </cell>
          <cell r="M174">
            <v>1412910.0447291401</v>
          </cell>
          <cell r="N174">
            <v>2558638.7999999998</v>
          </cell>
          <cell r="O174">
            <v>1412910.0447291401</v>
          </cell>
          <cell r="P174">
            <v>94</v>
          </cell>
        </row>
        <row r="175">
          <cell r="A175">
            <v>4919</v>
          </cell>
          <cell r="B175">
            <v>37986</v>
          </cell>
          <cell r="C175" t="str">
            <v>A</v>
          </cell>
          <cell r="D175" t="str">
            <v>CDI</v>
          </cell>
          <cell r="E175" t="str">
            <v>SWAP</v>
          </cell>
          <cell r="F175" t="str">
            <v>ASEA BROWN BOVERI LTDA</v>
          </cell>
          <cell r="G175">
            <v>36357</v>
          </cell>
          <cell r="H175">
            <v>36371</v>
          </cell>
          <cell r="J175" t="str">
            <v>S</v>
          </cell>
          <cell r="K175" t="str">
            <v>T</v>
          </cell>
          <cell r="L175">
            <v>1000000</v>
          </cell>
          <cell r="M175">
            <v>547016.02756960783</v>
          </cell>
          <cell r="N175">
            <v>1000000</v>
          </cell>
          <cell r="O175">
            <v>547016.02756960783</v>
          </cell>
          <cell r="P175">
            <v>100</v>
          </cell>
        </row>
        <row r="176">
          <cell r="A176">
            <v>4925</v>
          </cell>
          <cell r="B176" t="str">
            <v>W.G.38000</v>
          </cell>
          <cell r="C176" t="str">
            <v>P</v>
          </cell>
          <cell r="D176" t="str">
            <v>CDI</v>
          </cell>
          <cell r="E176" t="str">
            <v>SWAP</v>
          </cell>
          <cell r="F176" t="str">
            <v>CATERPILLAR BRASIL LTDA</v>
          </cell>
          <cell r="G176">
            <v>36357</v>
          </cell>
          <cell r="H176">
            <v>36371</v>
          </cell>
          <cell r="I176">
            <v>36447</v>
          </cell>
          <cell r="J176" t="str">
            <v>C</v>
          </cell>
          <cell r="K176" t="str">
            <v>T</v>
          </cell>
          <cell r="L176">
            <v>2250934.31</v>
          </cell>
          <cell r="M176">
            <v>1231297.1445763363</v>
          </cell>
          <cell r="N176">
            <v>2250934.31</v>
          </cell>
          <cell r="O176">
            <v>1231297.1445763363</v>
          </cell>
          <cell r="P176">
            <v>94</v>
          </cell>
        </row>
        <row r="177">
          <cell r="A177">
            <v>4936</v>
          </cell>
          <cell r="B177" t="str">
            <v>W.G.38098</v>
          </cell>
          <cell r="C177" t="str">
            <v>P</v>
          </cell>
          <cell r="D177" t="str">
            <v>CDI</v>
          </cell>
          <cell r="E177" t="str">
            <v>SWAP</v>
          </cell>
          <cell r="F177" t="str">
            <v>CATERPILLAR BRASIL LTDA</v>
          </cell>
          <cell r="G177">
            <v>36360</v>
          </cell>
          <cell r="H177">
            <v>36371</v>
          </cell>
          <cell r="I177">
            <v>36451</v>
          </cell>
          <cell r="J177" t="str">
            <v>C</v>
          </cell>
          <cell r="K177" t="str">
            <v>T</v>
          </cell>
          <cell r="L177">
            <v>2400796.7999999998</v>
          </cell>
          <cell r="M177">
            <v>1325894.2950240239</v>
          </cell>
          <cell r="N177">
            <v>2400796.7999999998</v>
          </cell>
          <cell r="O177">
            <v>1325894.2950240239</v>
          </cell>
          <cell r="P177">
            <v>94</v>
          </cell>
        </row>
        <row r="178">
          <cell r="A178">
            <v>4789</v>
          </cell>
          <cell r="B178" t="str">
            <v>W.G.36634</v>
          </cell>
          <cell r="C178" t="str">
            <v>P</v>
          </cell>
          <cell r="D178" t="str">
            <v>CDI</v>
          </cell>
          <cell r="E178" t="str">
            <v>SWAP</v>
          </cell>
          <cell r="F178" t="str">
            <v>COMÉRCIO E INDÚSTRIAS BRASILEIRAS COINBRA S.A.</v>
          </cell>
          <cell r="G178">
            <v>36363</v>
          </cell>
          <cell r="H178">
            <v>36371</v>
          </cell>
          <cell r="I178">
            <v>36693</v>
          </cell>
          <cell r="J178" t="str">
            <v>C</v>
          </cell>
          <cell r="K178" t="str">
            <v>T</v>
          </cell>
          <cell r="L178">
            <v>145905.49</v>
          </cell>
          <cell r="M178">
            <v>80295.795498321502</v>
          </cell>
          <cell r="N178">
            <v>145905.49</v>
          </cell>
          <cell r="O178">
            <v>80295.795498321502</v>
          </cell>
          <cell r="P178">
            <v>94</v>
          </cell>
        </row>
        <row r="179">
          <cell r="A179">
            <v>4958</v>
          </cell>
          <cell r="B179">
            <v>38325</v>
          </cell>
          <cell r="C179" t="str">
            <v>A</v>
          </cell>
          <cell r="D179" t="str">
            <v>CDI</v>
          </cell>
          <cell r="E179" t="str">
            <v>SWAP</v>
          </cell>
          <cell r="F179" t="str">
            <v>3M DO BRASIL LTDA</v>
          </cell>
          <cell r="G179">
            <v>36364</v>
          </cell>
          <cell r="H179">
            <v>36371</v>
          </cell>
          <cell r="J179" t="str">
            <v>S</v>
          </cell>
          <cell r="K179" t="str">
            <v>T</v>
          </cell>
          <cell r="L179">
            <v>4000000</v>
          </cell>
          <cell r="M179">
            <v>2201309.7793186945</v>
          </cell>
          <cell r="N179">
            <v>4000000</v>
          </cell>
          <cell r="O179">
            <v>2201309.7793186945</v>
          </cell>
          <cell r="P179">
            <v>98</v>
          </cell>
        </row>
        <row r="180">
          <cell r="A180">
            <v>4959</v>
          </cell>
          <cell r="B180" t="str">
            <v>W.G.38340</v>
          </cell>
          <cell r="C180" t="str">
            <v>P</v>
          </cell>
          <cell r="D180" t="str">
            <v>CDI</v>
          </cell>
          <cell r="E180" t="str">
            <v>SWAP</v>
          </cell>
          <cell r="F180" t="str">
            <v>CIA SIDERÚRGICA NACIONAL</v>
          </cell>
          <cell r="G180">
            <v>36364</v>
          </cell>
          <cell r="H180">
            <v>36371</v>
          </cell>
          <cell r="I180">
            <v>36454</v>
          </cell>
          <cell r="J180" t="str">
            <v>C</v>
          </cell>
          <cell r="K180" t="str">
            <v>T</v>
          </cell>
          <cell r="L180">
            <v>3263323.97</v>
          </cell>
          <cell r="M180">
            <v>1795896.7420615267</v>
          </cell>
          <cell r="N180">
            <v>3263323.97</v>
          </cell>
          <cell r="O180">
            <v>1795896.7420615267</v>
          </cell>
          <cell r="P180">
            <v>94</v>
          </cell>
        </row>
        <row r="181">
          <cell r="A181">
            <v>4976</v>
          </cell>
          <cell r="B181" t="str">
            <v>W.G.38416</v>
          </cell>
          <cell r="C181" t="str">
            <v>P</v>
          </cell>
          <cell r="D181" t="str">
            <v>CDI</v>
          </cell>
          <cell r="E181" t="str">
            <v>SWAP</v>
          </cell>
          <cell r="F181" t="str">
            <v>CIA SIDERÚRGICA NACIONAL</v>
          </cell>
          <cell r="G181">
            <v>36367</v>
          </cell>
          <cell r="H181">
            <v>36371</v>
          </cell>
          <cell r="I181">
            <v>36458</v>
          </cell>
          <cell r="J181" t="str">
            <v>C</v>
          </cell>
          <cell r="K181" t="str">
            <v>T</v>
          </cell>
          <cell r="L181">
            <v>9301276.9100000001</v>
          </cell>
          <cell r="M181">
            <v>5125517.6668319833</v>
          </cell>
          <cell r="N181">
            <v>9301276.9100000001</v>
          </cell>
          <cell r="O181">
            <v>5125517.6668319833</v>
          </cell>
          <cell r="P181">
            <v>94</v>
          </cell>
        </row>
        <row r="182">
          <cell r="A182">
            <v>4990</v>
          </cell>
          <cell r="C182" t="str">
            <v>P</v>
          </cell>
          <cell r="D182" t="str">
            <v>CDI</v>
          </cell>
          <cell r="E182" t="str">
            <v>SWAP</v>
          </cell>
          <cell r="F182" t="str">
            <v>CIA SIDERÚRGICA NACIONAL</v>
          </cell>
          <cell r="G182">
            <v>36368</v>
          </cell>
          <cell r="H182">
            <v>36371</v>
          </cell>
          <cell r="I182">
            <v>36458</v>
          </cell>
          <cell r="J182" t="str">
            <v>C</v>
          </cell>
          <cell r="K182" t="str">
            <v>T</v>
          </cell>
          <cell r="L182">
            <v>3400710.89</v>
          </cell>
          <cell r="M182">
            <v>1868214.5195846842</v>
          </cell>
          <cell r="N182">
            <v>3400710.89</v>
          </cell>
          <cell r="O182">
            <v>1868214.5195846842</v>
          </cell>
          <cell r="P182">
            <v>94</v>
          </cell>
        </row>
        <row r="183">
          <cell r="A183">
            <v>1019</v>
          </cell>
          <cell r="B183">
            <v>4664</v>
          </cell>
          <cell r="C183" t="str">
            <v>A</v>
          </cell>
          <cell r="D183" t="str">
            <v>CDI F.E.</v>
          </cell>
          <cell r="E183" t="str">
            <v>SWAP</v>
          </cell>
          <cell r="F183" t="str">
            <v>CEVAL ALIMENTOS S.A.</v>
          </cell>
          <cell r="G183">
            <v>35654</v>
          </cell>
          <cell r="H183">
            <v>36374</v>
          </cell>
          <cell r="J183" t="str">
            <v>S</v>
          </cell>
          <cell r="K183" t="str">
            <v>T</v>
          </cell>
          <cell r="L183">
            <v>16287000</v>
          </cell>
          <cell r="M183">
            <v>14999999.999999998</v>
          </cell>
          <cell r="N183">
            <v>0</v>
          </cell>
          <cell r="O183">
            <v>0</v>
          </cell>
          <cell r="P183">
            <v>100</v>
          </cell>
        </row>
        <row r="184">
          <cell r="A184">
            <v>1020</v>
          </cell>
          <cell r="B184">
            <v>4665</v>
          </cell>
          <cell r="C184" t="str">
            <v>P</v>
          </cell>
          <cell r="D184" t="str">
            <v>CDI F.E.</v>
          </cell>
          <cell r="E184" t="str">
            <v>SWAP</v>
          </cell>
          <cell r="F184" t="str">
            <v>LAETA S/A DTVM</v>
          </cell>
          <cell r="G184">
            <v>35654</v>
          </cell>
          <cell r="H184">
            <v>36374</v>
          </cell>
          <cell r="J184" t="str">
            <v>S</v>
          </cell>
          <cell r="K184" t="str">
            <v>T</v>
          </cell>
          <cell r="L184">
            <v>16287000</v>
          </cell>
          <cell r="M184">
            <v>14999999.999999998</v>
          </cell>
          <cell r="N184">
            <v>0</v>
          </cell>
          <cell r="O184">
            <v>0</v>
          </cell>
          <cell r="P184">
            <v>100</v>
          </cell>
        </row>
        <row r="185">
          <cell r="A185">
            <v>2901</v>
          </cell>
          <cell r="B185">
            <v>19521</v>
          </cell>
          <cell r="C185" t="str">
            <v>A</v>
          </cell>
          <cell r="D185" t="str">
            <v>CDI F.E.</v>
          </cell>
          <cell r="E185" t="str">
            <v>SWAP</v>
          </cell>
          <cell r="F185" t="str">
            <v>QUALITY CORRETORA DE MERCADORIAS</v>
          </cell>
          <cell r="G185">
            <v>36014</v>
          </cell>
          <cell r="H185">
            <v>36374</v>
          </cell>
          <cell r="J185" t="str">
            <v>S</v>
          </cell>
          <cell r="K185" t="str">
            <v>T</v>
          </cell>
          <cell r="L185">
            <v>23600000</v>
          </cell>
          <cell r="M185">
            <v>20203749.678965844</v>
          </cell>
          <cell r="N185">
            <v>0</v>
          </cell>
          <cell r="O185">
            <v>0</v>
          </cell>
          <cell r="P185">
            <v>100</v>
          </cell>
        </row>
        <row r="186">
          <cell r="A186">
            <v>3200</v>
          </cell>
          <cell r="B186">
            <v>23149</v>
          </cell>
          <cell r="C186" t="str">
            <v>A</v>
          </cell>
          <cell r="D186" t="str">
            <v>CDI F.E.</v>
          </cell>
          <cell r="E186" t="str">
            <v>SWAP</v>
          </cell>
          <cell r="F186" t="str">
            <v>QUALITY CORRETORA DE MERCADORIAS</v>
          </cell>
          <cell r="G186">
            <v>36091</v>
          </cell>
          <cell r="H186">
            <v>36374</v>
          </cell>
          <cell r="J186" t="str">
            <v>S</v>
          </cell>
          <cell r="K186" t="str">
            <v>T</v>
          </cell>
          <cell r="L186">
            <v>10000000</v>
          </cell>
          <cell r="M186">
            <v>8399832.0033599343</v>
          </cell>
          <cell r="N186">
            <v>0</v>
          </cell>
          <cell r="O186">
            <v>0</v>
          </cell>
          <cell r="P186">
            <v>100</v>
          </cell>
        </row>
        <row r="187">
          <cell r="A187">
            <v>3206</v>
          </cell>
          <cell r="B187">
            <v>23198</v>
          </cell>
          <cell r="C187" t="str">
            <v>P</v>
          </cell>
          <cell r="D187" t="str">
            <v>CDI</v>
          </cell>
          <cell r="E187" t="str">
            <v>SWAP</v>
          </cell>
          <cell r="F187" t="str">
            <v>QUALITY CORRETORA DE MERCADORIAS</v>
          </cell>
          <cell r="G187">
            <v>36094</v>
          </cell>
          <cell r="H187">
            <v>36374</v>
          </cell>
          <cell r="J187" t="str">
            <v>S</v>
          </cell>
          <cell r="K187" t="str">
            <v>T</v>
          </cell>
          <cell r="L187">
            <v>10000000</v>
          </cell>
          <cell r="M187">
            <v>8395600.7052304596</v>
          </cell>
          <cell r="N187">
            <v>0</v>
          </cell>
          <cell r="O187">
            <v>0</v>
          </cell>
          <cell r="P187">
            <v>100</v>
          </cell>
        </row>
        <row r="188">
          <cell r="A188">
            <v>3207</v>
          </cell>
          <cell r="B188">
            <v>23197</v>
          </cell>
          <cell r="C188" t="str">
            <v>A</v>
          </cell>
          <cell r="D188" t="str">
            <v>CDI</v>
          </cell>
          <cell r="E188" t="str">
            <v>SWAP</v>
          </cell>
          <cell r="F188" t="str">
            <v>QUALITY CORRETORA DE MERCADORIAS</v>
          </cell>
          <cell r="G188">
            <v>36094</v>
          </cell>
          <cell r="H188">
            <v>36374</v>
          </cell>
          <cell r="J188" t="str">
            <v>S</v>
          </cell>
          <cell r="K188" t="str">
            <v>T</v>
          </cell>
          <cell r="L188">
            <v>10000000</v>
          </cell>
          <cell r="M188">
            <v>8395600.7052304596</v>
          </cell>
          <cell r="N188">
            <v>0</v>
          </cell>
          <cell r="O188">
            <v>0</v>
          </cell>
          <cell r="P188">
            <v>100</v>
          </cell>
        </row>
        <row r="189">
          <cell r="A189">
            <v>3208</v>
          </cell>
          <cell r="B189">
            <v>23199</v>
          </cell>
          <cell r="C189" t="str">
            <v>A</v>
          </cell>
          <cell r="D189" t="str">
            <v>CDI</v>
          </cell>
          <cell r="E189" t="str">
            <v>SWAP</v>
          </cell>
          <cell r="F189" t="str">
            <v>SAFIC CORRETORA DE VALORES DE CÂMBIO</v>
          </cell>
          <cell r="G189">
            <v>36094</v>
          </cell>
          <cell r="H189">
            <v>36374</v>
          </cell>
          <cell r="J189" t="str">
            <v>S</v>
          </cell>
          <cell r="K189" t="str">
            <v>T</v>
          </cell>
          <cell r="L189">
            <v>10000000</v>
          </cell>
          <cell r="M189">
            <v>8395600.7052304596</v>
          </cell>
          <cell r="N189">
            <v>0</v>
          </cell>
          <cell r="O189">
            <v>0</v>
          </cell>
          <cell r="P189">
            <v>100</v>
          </cell>
        </row>
        <row r="190">
          <cell r="A190">
            <v>3231</v>
          </cell>
          <cell r="B190">
            <v>23329</v>
          </cell>
          <cell r="C190" t="str">
            <v>P</v>
          </cell>
          <cell r="D190" t="str">
            <v>CDI</v>
          </cell>
          <cell r="E190" t="str">
            <v>SWAP</v>
          </cell>
          <cell r="F190" t="str">
            <v>LINK CORRETORA DE MERCADORIAS LTDA</v>
          </cell>
          <cell r="G190">
            <v>36096</v>
          </cell>
          <cell r="H190">
            <v>36374</v>
          </cell>
          <cell r="J190" t="str">
            <v>S</v>
          </cell>
          <cell r="K190" t="str">
            <v>T</v>
          </cell>
          <cell r="L190">
            <v>10000000</v>
          </cell>
          <cell r="M190">
            <v>8387854.3868478453</v>
          </cell>
          <cell r="N190">
            <v>0</v>
          </cell>
          <cell r="O190">
            <v>0</v>
          </cell>
          <cell r="P190">
            <v>100</v>
          </cell>
        </row>
        <row r="191">
          <cell r="A191">
            <v>3687</v>
          </cell>
          <cell r="B191">
            <v>27418</v>
          </cell>
          <cell r="C191" t="str">
            <v>A</v>
          </cell>
          <cell r="D191" t="str">
            <v>CDI</v>
          </cell>
          <cell r="E191" t="str">
            <v>SWAP</v>
          </cell>
          <cell r="F191" t="str">
            <v>BANCO CHASE MANHATTAN S/A</v>
          </cell>
          <cell r="G191">
            <v>36192</v>
          </cell>
          <cell r="H191">
            <v>36374</v>
          </cell>
          <cell r="J191" t="str">
            <v>S</v>
          </cell>
          <cell r="K191" t="str">
            <v>T</v>
          </cell>
          <cell r="L191">
            <v>206177.08</v>
          </cell>
          <cell r="M191">
            <v>103961.81928196852</v>
          </cell>
          <cell r="N191">
            <v>0</v>
          </cell>
          <cell r="O191">
            <v>0</v>
          </cell>
          <cell r="P191">
            <v>100</v>
          </cell>
        </row>
        <row r="192">
          <cell r="A192">
            <v>3736</v>
          </cell>
          <cell r="B192">
            <v>27761</v>
          </cell>
          <cell r="C192" t="str">
            <v>P</v>
          </cell>
          <cell r="D192" t="str">
            <v>CDI F.E.</v>
          </cell>
          <cell r="E192" t="str">
            <v>SWAP</v>
          </cell>
          <cell r="F192" t="str">
            <v>SUL AMÉRICA R FUNDO DE INVESTIMENTO FINANCEIRO 60 D.</v>
          </cell>
          <cell r="G192">
            <v>36195</v>
          </cell>
          <cell r="H192">
            <v>36374</v>
          </cell>
          <cell r="J192" t="str">
            <v>S</v>
          </cell>
          <cell r="K192" t="str">
            <v>T</v>
          </cell>
          <cell r="L192">
            <v>15389550.724764781</v>
          </cell>
          <cell r="M192">
            <v>8690242.6589670684</v>
          </cell>
          <cell r="N192">
            <v>0</v>
          </cell>
          <cell r="O192">
            <v>0</v>
          </cell>
          <cell r="P192">
            <v>103</v>
          </cell>
        </row>
        <row r="193">
          <cell r="A193">
            <v>3758</v>
          </cell>
          <cell r="B193">
            <v>27908</v>
          </cell>
          <cell r="C193" t="str">
            <v>P</v>
          </cell>
          <cell r="D193" t="str">
            <v>CDI F.E.</v>
          </cell>
          <cell r="E193" t="str">
            <v>SWAP</v>
          </cell>
          <cell r="F193" t="str">
            <v>ATRIUS DI FUNDO DE INVESTIMENTO FINANCEIRO 60 DIAS</v>
          </cell>
          <cell r="G193">
            <v>36196</v>
          </cell>
          <cell r="H193">
            <v>36374</v>
          </cell>
          <cell r="J193" t="str">
            <v>S</v>
          </cell>
          <cell r="K193" t="str">
            <v>T</v>
          </cell>
          <cell r="L193">
            <v>1999123.77</v>
          </cell>
          <cell r="M193">
            <v>1102052.7949283351</v>
          </cell>
          <cell r="N193">
            <v>0</v>
          </cell>
          <cell r="O193">
            <v>0</v>
          </cell>
          <cell r="P193">
            <v>103</v>
          </cell>
        </row>
        <row r="194">
          <cell r="A194">
            <v>3759</v>
          </cell>
          <cell r="B194">
            <v>27910</v>
          </cell>
          <cell r="C194" t="str">
            <v>P</v>
          </cell>
          <cell r="D194" t="str">
            <v>CDI F.E.</v>
          </cell>
          <cell r="E194" t="str">
            <v>SWAP</v>
          </cell>
          <cell r="F194" t="str">
            <v>CORINTO DERIVATIVOS FUNDO DE INVESTIMENTO FINANC.</v>
          </cell>
          <cell r="G194">
            <v>36196</v>
          </cell>
          <cell r="H194">
            <v>36374</v>
          </cell>
          <cell r="J194" t="str">
            <v>S</v>
          </cell>
          <cell r="K194" t="str">
            <v>T</v>
          </cell>
          <cell r="L194">
            <v>998788.82</v>
          </cell>
          <cell r="M194">
            <v>550600.23153252481</v>
          </cell>
          <cell r="N194">
            <v>0</v>
          </cell>
          <cell r="O194">
            <v>0</v>
          </cell>
          <cell r="P194">
            <v>103</v>
          </cell>
        </row>
        <row r="195">
          <cell r="A195">
            <v>3760</v>
          </cell>
          <cell r="B195">
            <v>27906</v>
          </cell>
          <cell r="C195" t="str">
            <v>P</v>
          </cell>
          <cell r="D195" t="str">
            <v>CDI F.E.</v>
          </cell>
          <cell r="E195" t="str">
            <v>SWAP</v>
          </cell>
          <cell r="F195" t="str">
            <v>FUNDO DE INVESTIMENTO FINANCEIRO INVESTOR</v>
          </cell>
          <cell r="G195">
            <v>36196</v>
          </cell>
          <cell r="H195">
            <v>36374</v>
          </cell>
          <cell r="J195" t="str">
            <v>S</v>
          </cell>
          <cell r="K195" t="str">
            <v>T</v>
          </cell>
          <cell r="L195">
            <v>2999458.71</v>
          </cell>
          <cell r="M195">
            <v>1653505.3528114662</v>
          </cell>
          <cell r="N195">
            <v>0</v>
          </cell>
          <cell r="O195">
            <v>0</v>
          </cell>
          <cell r="P195">
            <v>103</v>
          </cell>
        </row>
        <row r="196">
          <cell r="A196">
            <v>3744</v>
          </cell>
          <cell r="B196">
            <v>27909</v>
          </cell>
          <cell r="C196" t="str">
            <v>P</v>
          </cell>
          <cell r="D196" t="str">
            <v>CDI F.E.</v>
          </cell>
          <cell r="E196" t="str">
            <v>SWAP</v>
          </cell>
          <cell r="F196" t="str">
            <v>ITAÚ FUNDO DE INVESTIMENTO FINANCEIRO 60 DIAS</v>
          </cell>
          <cell r="G196">
            <v>36196</v>
          </cell>
          <cell r="H196">
            <v>36374</v>
          </cell>
          <cell r="J196" t="str">
            <v>S</v>
          </cell>
          <cell r="K196" t="str">
            <v>T</v>
          </cell>
          <cell r="L196">
            <v>7998025.7901687715</v>
          </cell>
          <cell r="M196">
            <v>4409055.0111183962</v>
          </cell>
          <cell r="N196">
            <v>0</v>
          </cell>
          <cell r="O196">
            <v>0</v>
          </cell>
          <cell r="P196">
            <v>103</v>
          </cell>
        </row>
        <row r="197">
          <cell r="A197">
            <v>3761</v>
          </cell>
          <cell r="B197">
            <v>27905</v>
          </cell>
          <cell r="C197" t="str">
            <v>P</v>
          </cell>
          <cell r="D197" t="str">
            <v>CDI F.E.</v>
          </cell>
          <cell r="E197" t="str">
            <v>SWAP</v>
          </cell>
          <cell r="F197" t="str">
            <v>JAMSTEC FUNDO DE INVESTIMENTO FINANCEIRO</v>
          </cell>
          <cell r="G197">
            <v>36196</v>
          </cell>
          <cell r="H197">
            <v>36374</v>
          </cell>
          <cell r="J197" t="str">
            <v>S</v>
          </cell>
          <cell r="K197" t="str">
            <v>T</v>
          </cell>
          <cell r="L197">
            <v>4998572.8546176869</v>
          </cell>
          <cell r="M197">
            <v>2755552.8415753511</v>
          </cell>
          <cell r="N197">
            <v>0</v>
          </cell>
          <cell r="O197">
            <v>0</v>
          </cell>
          <cell r="P197">
            <v>103</v>
          </cell>
        </row>
        <row r="198">
          <cell r="A198">
            <v>3757</v>
          </cell>
          <cell r="B198">
            <v>27907</v>
          </cell>
          <cell r="C198" t="str">
            <v>P</v>
          </cell>
          <cell r="D198" t="str">
            <v>CDI F.E.</v>
          </cell>
          <cell r="E198" t="str">
            <v>SWAP</v>
          </cell>
          <cell r="F198" t="str">
            <v>SPECIAL FUNDO DE INVESTIMENTO FINANCEIRO 60 DIAS</v>
          </cell>
          <cell r="G198">
            <v>36196</v>
          </cell>
          <cell r="H198">
            <v>36374</v>
          </cell>
          <cell r="J198" t="str">
            <v>S</v>
          </cell>
          <cell r="K198" t="str">
            <v>T</v>
          </cell>
          <cell r="L198">
            <v>7699626.6140634995</v>
          </cell>
          <cell r="M198">
            <v>4244557.1191088753</v>
          </cell>
          <cell r="N198">
            <v>0</v>
          </cell>
          <cell r="O198">
            <v>0</v>
          </cell>
          <cell r="P198">
            <v>103</v>
          </cell>
        </row>
        <row r="199">
          <cell r="A199">
            <v>4434</v>
          </cell>
          <cell r="B199">
            <v>32336</v>
          </cell>
          <cell r="C199" t="str">
            <v>P</v>
          </cell>
          <cell r="D199" t="str">
            <v>CDI</v>
          </cell>
          <cell r="E199" t="str">
            <v>SWAP</v>
          </cell>
          <cell r="F199" t="str">
            <v>ASEA BROWN BOVERI LTDA</v>
          </cell>
          <cell r="G199">
            <v>36283</v>
          </cell>
          <cell r="H199">
            <v>36374</v>
          </cell>
          <cell r="I199">
            <v>36493</v>
          </cell>
          <cell r="J199" t="str">
            <v>C</v>
          </cell>
          <cell r="K199" t="str">
            <v>T</v>
          </cell>
          <cell r="L199">
            <v>325187.78999999998</v>
          </cell>
          <cell r="M199">
            <v>195813.68699945803</v>
          </cell>
          <cell r="N199">
            <v>0</v>
          </cell>
          <cell r="O199">
            <v>0</v>
          </cell>
          <cell r="P199">
            <v>98</v>
          </cell>
        </row>
        <row r="200">
          <cell r="A200">
            <v>4463</v>
          </cell>
          <cell r="B200">
            <v>32610</v>
          </cell>
          <cell r="C200" t="str">
            <v>P</v>
          </cell>
          <cell r="D200" t="str">
            <v>CDI</v>
          </cell>
          <cell r="E200" t="str">
            <v>SWAP</v>
          </cell>
          <cell r="F200" t="str">
            <v>ASEA BROWN BOVERI LTDA</v>
          </cell>
          <cell r="G200">
            <v>36286</v>
          </cell>
          <cell r="H200">
            <v>36374</v>
          </cell>
          <cell r="I200">
            <v>36648</v>
          </cell>
          <cell r="J200" t="str">
            <v>C</v>
          </cell>
          <cell r="K200" t="str">
            <v>T</v>
          </cell>
          <cell r="L200">
            <v>2410000</v>
          </cell>
          <cell r="M200">
            <v>1430521.7546150649</v>
          </cell>
          <cell r="N200">
            <v>0</v>
          </cell>
          <cell r="O200">
            <v>0</v>
          </cell>
          <cell r="P200">
            <v>98</v>
          </cell>
        </row>
        <row r="201">
          <cell r="A201">
            <v>4466</v>
          </cell>
          <cell r="B201">
            <v>32687</v>
          </cell>
          <cell r="C201" t="str">
            <v>P</v>
          </cell>
          <cell r="D201" t="str">
            <v>CDI</v>
          </cell>
          <cell r="E201" t="str">
            <v>SWAP</v>
          </cell>
          <cell r="F201" t="str">
            <v>BANCO GERDAU S.A.</v>
          </cell>
          <cell r="G201">
            <v>36287</v>
          </cell>
          <cell r="H201">
            <v>36374</v>
          </cell>
          <cell r="J201" t="str">
            <v>S</v>
          </cell>
          <cell r="K201" t="str">
            <v>T</v>
          </cell>
          <cell r="L201">
            <v>500000</v>
          </cell>
          <cell r="M201">
            <v>298882.18064439</v>
          </cell>
          <cell r="N201">
            <v>0</v>
          </cell>
          <cell r="O201">
            <v>0</v>
          </cell>
          <cell r="P201">
            <v>100</v>
          </cell>
        </row>
        <row r="202">
          <cell r="A202">
            <v>4636</v>
          </cell>
          <cell r="B202">
            <v>34200</v>
          </cell>
          <cell r="C202" t="str">
            <v>P</v>
          </cell>
          <cell r="D202" t="str">
            <v>CDI F.E.</v>
          </cell>
          <cell r="E202" t="str">
            <v>SWAP</v>
          </cell>
          <cell r="F202" t="str">
            <v>SAFIC CORRETORA DE VALORES DE CÂMBIO</v>
          </cell>
          <cell r="G202">
            <v>36307</v>
          </cell>
          <cell r="H202">
            <v>36374</v>
          </cell>
          <cell r="J202" t="str">
            <v>S</v>
          </cell>
          <cell r="K202" t="str">
            <v>T</v>
          </cell>
          <cell r="L202">
            <v>3482278.88</v>
          </cell>
          <cell r="M202">
            <v>2026230.0011637381</v>
          </cell>
          <cell r="N202">
            <v>0</v>
          </cell>
          <cell r="O202">
            <v>0</v>
          </cell>
          <cell r="P202">
            <v>100</v>
          </cell>
        </row>
        <row r="203">
          <cell r="A203">
            <v>4682</v>
          </cell>
          <cell r="B203">
            <v>34751</v>
          </cell>
          <cell r="C203" t="str">
            <v>A</v>
          </cell>
          <cell r="D203" t="str">
            <v>CDI F.E.</v>
          </cell>
          <cell r="E203" t="str">
            <v>SWAP</v>
          </cell>
          <cell r="F203" t="str">
            <v>INFOGLOBO COMUNICAÇÕES LTDA</v>
          </cell>
          <cell r="G203">
            <v>36313</v>
          </cell>
          <cell r="H203">
            <v>36374</v>
          </cell>
          <cell r="J203" t="str">
            <v>S</v>
          </cell>
          <cell r="K203" t="str">
            <v>T</v>
          </cell>
          <cell r="L203">
            <v>8668000</v>
          </cell>
          <cell r="M203">
            <v>5000000.0000000009</v>
          </cell>
          <cell r="N203">
            <v>0</v>
          </cell>
          <cell r="O203">
            <v>0</v>
          </cell>
          <cell r="P203">
            <v>100</v>
          </cell>
        </row>
        <row r="204">
          <cell r="A204">
            <v>4761</v>
          </cell>
          <cell r="B204">
            <v>36242</v>
          </cell>
          <cell r="C204" t="str">
            <v>A</v>
          </cell>
          <cell r="D204" t="str">
            <v>CDI F.E.</v>
          </cell>
          <cell r="E204" t="str">
            <v>SWAP</v>
          </cell>
          <cell r="F204" t="str">
            <v>BANCO ABC-BRASIL S.A.</v>
          </cell>
          <cell r="G204">
            <v>36327</v>
          </cell>
          <cell r="H204">
            <v>36374</v>
          </cell>
          <cell r="J204" t="str">
            <v>S</v>
          </cell>
          <cell r="K204" t="str">
            <v>T</v>
          </cell>
          <cell r="L204">
            <v>2683800</v>
          </cell>
          <cell r="M204">
            <v>1500000</v>
          </cell>
          <cell r="N204">
            <v>0</v>
          </cell>
          <cell r="O204">
            <v>0</v>
          </cell>
          <cell r="P204">
            <v>100</v>
          </cell>
        </row>
        <row r="205">
          <cell r="A205">
            <v>4778</v>
          </cell>
          <cell r="B205">
            <v>36322</v>
          </cell>
          <cell r="C205" t="str">
            <v>A</v>
          </cell>
          <cell r="D205" t="str">
            <v>CDI F.E.</v>
          </cell>
          <cell r="E205" t="str">
            <v>SWAP</v>
          </cell>
          <cell r="F205" t="str">
            <v>INFOGLOBO COMUNICAÇÕES LTDA</v>
          </cell>
          <cell r="G205">
            <v>36328</v>
          </cell>
          <cell r="H205">
            <v>36374</v>
          </cell>
          <cell r="J205" t="str">
            <v>S</v>
          </cell>
          <cell r="K205" t="str">
            <v>T</v>
          </cell>
          <cell r="L205">
            <v>8837500</v>
          </cell>
          <cell r="M205">
            <v>5000000</v>
          </cell>
          <cell r="N205">
            <v>0</v>
          </cell>
          <cell r="O205">
            <v>0</v>
          </cell>
          <cell r="P205">
            <v>100</v>
          </cell>
        </row>
      </sheetData>
      <sheetData sheetId="2"/>
      <sheetData sheetId="3" refreshError="1">
        <row r="1">
          <cell r="A1">
            <v>36341</v>
          </cell>
          <cell r="B1">
            <v>1</v>
          </cell>
          <cell r="D1">
            <v>100000</v>
          </cell>
        </row>
        <row r="2">
          <cell r="A2">
            <v>36342</v>
          </cell>
          <cell r="B2">
            <v>1.0007406020198399</v>
          </cell>
          <cell r="D2">
            <v>99925.99</v>
          </cell>
          <cell r="E2">
            <v>2.22180606</v>
          </cell>
        </row>
        <row r="3">
          <cell r="A3">
            <v>36343</v>
          </cell>
          <cell r="B3">
            <v>1.0014778913389999</v>
          </cell>
          <cell r="D3">
            <v>99852.43</v>
          </cell>
          <cell r="E3">
            <v>2.2160185499999998</v>
          </cell>
        </row>
        <row r="4">
          <cell r="A4">
            <v>36346</v>
          </cell>
          <cell r="B4">
            <v>1.00221572385141</v>
          </cell>
          <cell r="D4">
            <v>99778.92</v>
          </cell>
          <cell r="E4">
            <v>2.2140894499999999</v>
          </cell>
        </row>
        <row r="5">
          <cell r="A5">
            <v>36347</v>
          </cell>
          <cell r="B5">
            <v>1.0029540999572699</v>
          </cell>
          <cell r="D5">
            <v>99705.46</v>
          </cell>
          <cell r="E5">
            <v>2.2131248000000001</v>
          </cell>
        </row>
        <row r="6">
          <cell r="A6">
            <v>36348</v>
          </cell>
          <cell r="B6">
            <v>1.00369302005705</v>
          </cell>
          <cell r="D6">
            <v>99632.06</v>
          </cell>
          <cell r="E6">
            <v>2.21254609</v>
          </cell>
        </row>
        <row r="7">
          <cell r="A7">
            <v>36349</v>
          </cell>
          <cell r="B7">
            <v>1.00443248455156</v>
          </cell>
          <cell r="D7">
            <v>99558.71</v>
          </cell>
          <cell r="E7">
            <v>2.2121602899999999</v>
          </cell>
        </row>
        <row r="8">
          <cell r="A8">
            <v>36350</v>
          </cell>
          <cell r="B8">
            <v>1.00517249384186</v>
          </cell>
          <cell r="D8">
            <v>99485.41</v>
          </cell>
          <cell r="E8">
            <v>2.21188472</v>
          </cell>
        </row>
        <row r="9">
          <cell r="A9">
            <v>36353</v>
          </cell>
          <cell r="B9">
            <v>1.0059130483293299</v>
          </cell>
          <cell r="D9">
            <v>99412.17</v>
          </cell>
          <cell r="E9">
            <v>2.21167793</v>
          </cell>
        </row>
        <row r="10">
          <cell r="A10">
            <v>36354</v>
          </cell>
          <cell r="B10">
            <v>1.0066541484156499</v>
          </cell>
          <cell r="D10">
            <v>99338.98</v>
          </cell>
          <cell r="E10">
            <v>2.21151718</v>
          </cell>
        </row>
        <row r="11">
          <cell r="A11">
            <v>36355</v>
          </cell>
          <cell r="B11">
            <v>1.0073957945027701</v>
          </cell>
          <cell r="D11">
            <v>99265.85</v>
          </cell>
          <cell r="E11">
            <v>2.2113885899999999</v>
          </cell>
        </row>
        <row r="12">
          <cell r="A12">
            <v>36356</v>
          </cell>
          <cell r="B12">
            <v>1.0081379869929701</v>
          </cell>
          <cell r="D12">
            <v>99192.77</v>
          </cell>
          <cell r="E12">
            <v>2.2112833900000002</v>
          </cell>
        </row>
        <row r="13">
          <cell r="A13">
            <v>36357</v>
          </cell>
          <cell r="B13">
            <v>1.00888072628879</v>
          </cell>
          <cell r="D13">
            <v>99119.74</v>
          </cell>
          <cell r="E13">
            <v>2.2111957000000002</v>
          </cell>
        </row>
        <row r="14">
          <cell r="A14">
            <v>36360</v>
          </cell>
          <cell r="B14">
            <v>1.00962401279311</v>
          </cell>
          <cell r="D14">
            <v>99046.77</v>
          </cell>
          <cell r="E14">
            <v>2.2111215199999998</v>
          </cell>
        </row>
        <row r="15">
          <cell r="A15">
            <v>36361</v>
          </cell>
          <cell r="B15">
            <v>1.01036784690905</v>
          </cell>
          <cell r="D15">
            <v>98973.85</v>
          </cell>
          <cell r="E15">
            <v>2.2110579399999999</v>
          </cell>
        </row>
        <row r="16">
          <cell r="A16">
            <v>36362</v>
          </cell>
          <cell r="B16">
            <v>1.01111222904009</v>
          </cell>
          <cell r="D16">
            <v>98900.99</v>
          </cell>
          <cell r="E16">
            <v>2.2110028399999999</v>
          </cell>
        </row>
        <row r="17">
          <cell r="A17">
            <v>36363</v>
          </cell>
          <cell r="B17">
            <v>1.0118571595899699</v>
          </cell>
          <cell r="D17">
            <v>98828.18</v>
          </cell>
          <cell r="E17">
            <v>2.2109544900000002</v>
          </cell>
        </row>
        <row r="18">
          <cell r="A18">
            <v>36364</v>
          </cell>
          <cell r="B18">
            <v>1.0126026389627201</v>
          </cell>
          <cell r="D18">
            <v>98755.42</v>
          </cell>
          <cell r="E18">
            <v>2.2109119499999998</v>
          </cell>
        </row>
        <row r="19">
          <cell r="A19">
            <v>36367</v>
          </cell>
          <cell r="B19">
            <v>1.0133486675626899</v>
          </cell>
          <cell r="D19">
            <v>98682.72</v>
          </cell>
          <cell r="E19">
            <v>2.2108741300000001</v>
          </cell>
        </row>
        <row r="20">
          <cell r="A20">
            <v>36368</v>
          </cell>
          <cell r="B20">
            <v>1.01409524579452</v>
          </cell>
          <cell r="D20">
            <v>98610.07</v>
          </cell>
          <cell r="E20">
            <v>2.2108402800000002</v>
          </cell>
        </row>
        <row r="21">
          <cell r="A21">
            <v>36369</v>
          </cell>
          <cell r="B21">
            <v>1.01484237406315</v>
          </cell>
          <cell r="D21">
            <v>98537.47</v>
          </cell>
          <cell r="E21">
            <v>2.21080984</v>
          </cell>
        </row>
        <row r="22">
          <cell r="A22">
            <v>36370</v>
          </cell>
          <cell r="B22">
            <v>1.01559005277381</v>
          </cell>
          <cell r="D22">
            <v>98464.93</v>
          </cell>
          <cell r="E22">
            <v>2.21078229</v>
          </cell>
        </row>
        <row r="23">
          <cell r="A23">
            <v>36371</v>
          </cell>
          <cell r="B23">
            <v>1.0163382823320499</v>
          </cell>
          <cell r="D23">
            <v>98392.44</v>
          </cell>
          <cell r="E23">
            <v>2.2107572599999998</v>
          </cell>
        </row>
        <row r="24">
          <cell r="A24">
            <v>36374</v>
          </cell>
          <cell r="B24">
            <v>1.0170870626525601</v>
          </cell>
          <cell r="D24">
            <v>98320</v>
          </cell>
          <cell r="E24">
            <v>2.21073429</v>
          </cell>
        </row>
        <row r="25">
          <cell r="A25">
            <v>36375</v>
          </cell>
          <cell r="B25">
            <v>1.0178386987353101</v>
          </cell>
          <cell r="D25">
            <v>98247.39</v>
          </cell>
          <cell r="E25">
            <v>2.21099647</v>
          </cell>
        </row>
        <row r="26">
          <cell r="A26">
            <v>36376</v>
          </cell>
          <cell r="B26">
            <v>1.0185908902835901</v>
          </cell>
          <cell r="D26">
            <v>98174.84</v>
          </cell>
          <cell r="E26">
            <v>2.21123753</v>
          </cell>
        </row>
        <row r="27">
          <cell r="A27">
            <v>36377</v>
          </cell>
          <cell r="B27">
            <v>1.0193436377078899</v>
          </cell>
          <cell r="D27">
            <v>98102.34</v>
          </cell>
          <cell r="E27">
            <v>2.2114602799999998</v>
          </cell>
        </row>
        <row r="28">
          <cell r="A28">
            <v>36378</v>
          </cell>
          <cell r="B28">
            <v>1.02009694141901</v>
          </cell>
          <cell r="D28">
            <v>98029.9</v>
          </cell>
          <cell r="E28">
            <v>2.2116663499999998</v>
          </cell>
        </row>
        <row r="29">
          <cell r="A29">
            <v>36381</v>
          </cell>
          <cell r="B29">
            <v>1.02085080182804</v>
          </cell>
          <cell r="D29">
            <v>97957.51</v>
          </cell>
          <cell r="E29">
            <v>2.21185784</v>
          </cell>
        </row>
        <row r="30">
          <cell r="A30">
            <v>36382</v>
          </cell>
          <cell r="B30">
            <v>1.0216052193464</v>
          </cell>
          <cell r="D30">
            <v>97885.17</v>
          </cell>
          <cell r="E30">
            <v>2.2120359399999998</v>
          </cell>
        </row>
        <row r="31">
          <cell r="A31">
            <v>36383</v>
          </cell>
          <cell r="B31">
            <v>1.0223601943857901</v>
          </cell>
          <cell r="D31">
            <v>97812.88</v>
          </cell>
          <cell r="E31">
            <v>2.2122023899999999</v>
          </cell>
        </row>
        <row r="32">
          <cell r="A32">
            <v>36384</v>
          </cell>
          <cell r="B32">
            <v>1.0231157273582301</v>
          </cell>
          <cell r="D32">
            <v>97740.65</v>
          </cell>
          <cell r="E32">
            <v>2.2123578099999999</v>
          </cell>
        </row>
        <row r="33">
          <cell r="A33">
            <v>36385</v>
          </cell>
          <cell r="B33">
            <v>1.0238718186760201</v>
          </cell>
          <cell r="D33">
            <v>97668.479999999996</v>
          </cell>
          <cell r="E33">
            <v>2.2125037500000002</v>
          </cell>
        </row>
        <row r="34">
          <cell r="A34">
            <v>36388</v>
          </cell>
          <cell r="B34">
            <v>1.0246284687517999</v>
          </cell>
          <cell r="D34">
            <v>97596.35</v>
          </cell>
          <cell r="E34">
            <v>2.2126408400000002</v>
          </cell>
        </row>
        <row r="35">
          <cell r="A35">
            <v>36389</v>
          </cell>
          <cell r="B35">
            <v>1.02538567799849</v>
          </cell>
          <cell r="D35">
            <v>97524.28</v>
          </cell>
          <cell r="E35">
            <v>2.21276976</v>
          </cell>
        </row>
        <row r="36">
          <cell r="A36">
            <v>36390</v>
          </cell>
          <cell r="B36">
            <v>1.02614344682932</v>
          </cell>
          <cell r="D36">
            <v>97452.26</v>
          </cell>
          <cell r="E36">
            <v>2.21289136</v>
          </cell>
        </row>
        <row r="37">
          <cell r="A37">
            <v>36391</v>
          </cell>
          <cell r="B37">
            <v>1.02690177565784</v>
          </cell>
          <cell r="D37">
            <v>97380.3</v>
          </cell>
          <cell r="E37">
            <v>2.2130062100000001</v>
          </cell>
        </row>
        <row r="38">
          <cell r="A38">
            <v>36392</v>
          </cell>
          <cell r="B38">
            <v>1.0276606648978699</v>
          </cell>
          <cell r="D38">
            <v>97308.39</v>
          </cell>
          <cell r="E38">
            <v>2.2131148899999999</v>
          </cell>
        </row>
        <row r="39">
          <cell r="A39">
            <v>36395</v>
          </cell>
          <cell r="B39">
            <v>1.0284201149635801</v>
          </cell>
          <cell r="D39">
            <v>97236.53</v>
          </cell>
          <cell r="E39">
            <v>2.21321777</v>
          </cell>
        </row>
        <row r="40">
          <cell r="A40">
            <v>36396</v>
          </cell>
          <cell r="B40">
            <v>1.02918012626942</v>
          </cell>
          <cell r="D40">
            <v>97164.72</v>
          </cell>
          <cell r="E40">
            <v>2.2133154199999998</v>
          </cell>
        </row>
        <row r="41">
          <cell r="A41">
            <v>36397</v>
          </cell>
          <cell r="B41">
            <v>1.0299406992301401</v>
          </cell>
          <cell r="D41">
            <v>97092.97</v>
          </cell>
          <cell r="E41">
            <v>2.21340819</v>
          </cell>
        </row>
        <row r="42">
          <cell r="A42">
            <v>36398</v>
          </cell>
          <cell r="B42">
            <v>1.0307018342608201</v>
          </cell>
          <cell r="D42">
            <v>97021.27</v>
          </cell>
          <cell r="E42">
            <v>2.21349631</v>
          </cell>
        </row>
        <row r="43">
          <cell r="A43">
            <v>36399</v>
          </cell>
          <cell r="B43">
            <v>1.0314635317768299</v>
          </cell>
          <cell r="D43">
            <v>96949.62</v>
          </cell>
          <cell r="E43">
            <v>2.2135804600000002</v>
          </cell>
        </row>
        <row r="44">
          <cell r="A44">
            <v>36402</v>
          </cell>
          <cell r="B44">
            <v>1.03222579219385</v>
          </cell>
          <cell r="D44">
            <v>96878.03</v>
          </cell>
          <cell r="E44">
            <v>2.2136605399999998</v>
          </cell>
        </row>
        <row r="45">
          <cell r="A45">
            <v>36403</v>
          </cell>
          <cell r="B45">
            <v>1.03298861592788</v>
          </cell>
          <cell r="D45">
            <v>96806.49</v>
          </cell>
          <cell r="E45">
            <v>2.2137370999999999</v>
          </cell>
        </row>
        <row r="46">
          <cell r="A46">
            <v>36404</v>
          </cell>
          <cell r="B46">
            <v>1.0337520028945</v>
          </cell>
          <cell r="D46">
            <v>96735</v>
          </cell>
          <cell r="E46">
            <v>2.2138101400000001</v>
          </cell>
        </row>
        <row r="47">
          <cell r="A47">
            <v>36405</v>
          </cell>
          <cell r="B47">
            <v>1.03454590413501</v>
          </cell>
          <cell r="D47">
            <v>96660.77</v>
          </cell>
          <cell r="E47">
            <v>2.2157694600000002</v>
          </cell>
        </row>
        <row r="48">
          <cell r="A48">
            <v>36406</v>
          </cell>
          <cell r="B48">
            <v>1.0353404150760801</v>
          </cell>
          <cell r="D48">
            <v>96586.59</v>
          </cell>
          <cell r="E48">
            <v>2.2176453199999999</v>
          </cell>
        </row>
        <row r="49">
          <cell r="A49">
            <v>36409</v>
          </cell>
          <cell r="B49">
            <v>1.0361355361859499</v>
          </cell>
          <cell r="D49">
            <v>96512.47</v>
          </cell>
          <cell r="E49">
            <v>2.2194432599999998</v>
          </cell>
        </row>
        <row r="50">
          <cell r="A50">
            <v>36411</v>
          </cell>
          <cell r="B50">
            <v>1.0369312679332301</v>
          </cell>
          <cell r="D50">
            <v>96438.41</v>
          </cell>
          <cell r="E50">
            <v>2.22116757</v>
          </cell>
        </row>
        <row r="51">
          <cell r="A51">
            <v>36412</v>
          </cell>
          <cell r="B51">
            <v>1.03772761078686</v>
          </cell>
          <cell r="D51">
            <v>96364.4</v>
          </cell>
          <cell r="E51">
            <v>2.2228230099999999</v>
          </cell>
        </row>
        <row r="52">
          <cell r="A52">
            <v>36413</v>
          </cell>
          <cell r="B52">
            <v>1.0385245652161701</v>
          </cell>
          <cell r="D52">
            <v>96290.45</v>
          </cell>
          <cell r="E52">
            <v>2.2244136700000001</v>
          </cell>
        </row>
        <row r="53">
          <cell r="A53">
            <v>36416</v>
          </cell>
          <cell r="B53">
            <v>1.0393221316908301</v>
          </cell>
          <cell r="D53">
            <v>96216.56</v>
          </cell>
          <cell r="E53">
            <v>2.2259430299999998</v>
          </cell>
        </row>
        <row r="54">
          <cell r="A54">
            <v>36417</v>
          </cell>
          <cell r="B54">
            <v>1.0401203106808801</v>
          </cell>
          <cell r="D54">
            <v>96142.720000000001</v>
          </cell>
          <cell r="E54">
            <v>2.2274146199999998</v>
          </cell>
        </row>
        <row r="55">
          <cell r="A55">
            <v>36418</v>
          </cell>
          <cell r="B55">
            <v>1.0409191026567299</v>
          </cell>
          <cell r="D55">
            <v>96068.94</v>
          </cell>
          <cell r="E55">
            <v>2.2288317499999999</v>
          </cell>
        </row>
        <row r="56">
          <cell r="A56">
            <v>36419</v>
          </cell>
          <cell r="B56">
            <v>1.04171850808913</v>
          </cell>
          <cell r="D56">
            <v>95995.22</v>
          </cell>
          <cell r="E56">
            <v>2.2301972700000001</v>
          </cell>
        </row>
        <row r="57">
          <cell r="A57">
            <v>36420</v>
          </cell>
          <cell r="B57">
            <v>1.0425185274492099</v>
          </cell>
          <cell r="D57">
            <v>95921.56</v>
          </cell>
          <cell r="E57">
            <v>2.2315142699999999</v>
          </cell>
        </row>
        <row r="58">
          <cell r="A58">
            <v>36423</v>
          </cell>
          <cell r="B58">
            <v>1.04331916120844</v>
          </cell>
          <cell r="D58">
            <v>95847.95</v>
          </cell>
          <cell r="E58">
            <v>2.23278482</v>
          </cell>
        </row>
        <row r="59">
          <cell r="A59">
            <v>36424</v>
          </cell>
          <cell r="B59">
            <v>1.04412040983868</v>
          </cell>
          <cell r="D59">
            <v>95774.39</v>
          </cell>
          <cell r="E59">
            <v>2.23401162</v>
          </cell>
        </row>
        <row r="60">
          <cell r="A60">
            <v>36425</v>
          </cell>
          <cell r="B60">
            <v>1.04492227381214</v>
          </cell>
          <cell r="D60">
            <v>95700.9</v>
          </cell>
          <cell r="E60">
            <v>2.2351968599999998</v>
          </cell>
        </row>
        <row r="61">
          <cell r="A61">
            <v>36426</v>
          </cell>
          <cell r="B61">
            <v>1.0457247536013801</v>
          </cell>
          <cell r="D61">
            <v>95627.46</v>
          </cell>
          <cell r="E61">
            <v>2.2363426999999998</v>
          </cell>
        </row>
        <row r="62">
          <cell r="A62">
            <v>36427</v>
          </cell>
          <cell r="B62">
            <v>1.04652784967935</v>
          </cell>
          <cell r="D62">
            <v>95554.07</v>
          </cell>
          <cell r="E62">
            <v>2.2374506200000002</v>
          </cell>
        </row>
        <row r="63">
          <cell r="A63">
            <v>36430</v>
          </cell>
          <cell r="B63">
            <v>1.04733156251933</v>
          </cell>
          <cell r="D63">
            <v>95480.75</v>
          </cell>
          <cell r="E63">
            <v>2.2385230900000002</v>
          </cell>
        </row>
        <row r="64">
          <cell r="A64">
            <v>36431</v>
          </cell>
          <cell r="B64">
            <v>1.048135892595</v>
          </cell>
          <cell r="D64">
            <v>95407.48</v>
          </cell>
          <cell r="E64">
            <v>2.2395616500000002</v>
          </cell>
        </row>
        <row r="65">
          <cell r="A65">
            <v>36432</v>
          </cell>
          <cell r="B65">
            <v>1.0489408403803699</v>
          </cell>
          <cell r="D65">
            <v>95334.26</v>
          </cell>
          <cell r="E65">
            <v>2.24056744</v>
          </cell>
        </row>
        <row r="66">
          <cell r="A66">
            <v>36433</v>
          </cell>
          <cell r="B66">
            <v>1.0497464063498301</v>
          </cell>
          <cell r="D66">
            <v>95261.1</v>
          </cell>
          <cell r="E66">
            <v>2.2415424100000001</v>
          </cell>
        </row>
        <row r="67">
          <cell r="A67">
            <v>36434</v>
          </cell>
          <cell r="B67">
            <v>1.05055259066268</v>
          </cell>
          <cell r="D67">
            <v>95188</v>
          </cell>
          <cell r="E67">
            <v>2.24248789</v>
          </cell>
        </row>
        <row r="68">
          <cell r="A68">
            <v>36437</v>
          </cell>
          <cell r="B68">
            <v>1.05138838113023</v>
          </cell>
          <cell r="D68">
            <v>95112.33</v>
          </cell>
          <cell r="E68">
            <v>2.2446403899999998</v>
          </cell>
        </row>
        <row r="69">
          <cell r="A69">
            <v>36438</v>
          </cell>
          <cell r="B69">
            <v>1.05222483652947</v>
          </cell>
          <cell r="D69">
            <v>95036.72</v>
          </cell>
          <cell r="E69">
            <v>2.24672976</v>
          </cell>
        </row>
        <row r="70">
          <cell r="A70">
            <v>36439</v>
          </cell>
          <cell r="B70">
            <v>1.05306195738939</v>
          </cell>
          <cell r="D70">
            <v>94961.17</v>
          </cell>
          <cell r="E70">
            <v>2.2487585399999999</v>
          </cell>
        </row>
        <row r="71">
          <cell r="A71">
            <v>36440</v>
          </cell>
          <cell r="B71">
            <v>1.05389974423942</v>
          </cell>
          <cell r="D71">
            <v>94885.69</v>
          </cell>
          <cell r="E71">
            <v>2.2507293000000002</v>
          </cell>
        </row>
        <row r="72">
          <cell r="A72">
            <v>36441</v>
          </cell>
          <cell r="B72">
            <v>1.0547381976094099</v>
          </cell>
          <cell r="D72">
            <v>94810.26</v>
          </cell>
          <cell r="E72">
            <v>2.25264452</v>
          </cell>
        </row>
        <row r="73">
          <cell r="A73">
            <v>36444</v>
          </cell>
          <cell r="B73">
            <v>1.05557731802962</v>
          </cell>
          <cell r="D73">
            <v>94734.89</v>
          </cell>
          <cell r="E73">
            <v>2.2545066500000002</v>
          </cell>
        </row>
        <row r="74">
          <cell r="A74">
            <v>36446</v>
          </cell>
          <cell r="B74">
            <v>1.0564171060307199</v>
          </cell>
          <cell r="D74">
            <v>94659.58</v>
          </cell>
          <cell r="E74">
            <v>2.2563176700000001</v>
          </cell>
        </row>
        <row r="75">
          <cell r="A75">
            <v>36447</v>
          </cell>
          <cell r="B75">
            <v>1.05725756214384</v>
          </cell>
          <cell r="D75">
            <v>94584.33</v>
          </cell>
          <cell r="E75">
            <v>2.2580798500000001</v>
          </cell>
        </row>
        <row r="76">
          <cell r="A76">
            <v>36448</v>
          </cell>
          <cell r="B76">
            <v>1.05809868690051</v>
          </cell>
          <cell r="D76">
            <v>94509.14</v>
          </cell>
          <cell r="E76">
            <v>2.2597949800000001</v>
          </cell>
        </row>
        <row r="77">
          <cell r="A77">
            <v>36451</v>
          </cell>
          <cell r="B77">
            <v>1.0589404808326801</v>
          </cell>
          <cell r="D77">
            <v>94434.01</v>
          </cell>
          <cell r="E77">
            <v>2.2614649299999998</v>
          </cell>
        </row>
        <row r="78">
          <cell r="A78">
            <v>36452</v>
          </cell>
          <cell r="B78">
            <v>1.05978294447271</v>
          </cell>
          <cell r="D78">
            <v>94358.94</v>
          </cell>
          <cell r="E78">
            <v>2.2630915200000001</v>
          </cell>
        </row>
        <row r="79">
          <cell r="A79">
            <v>36453</v>
          </cell>
          <cell r="B79">
            <v>1.06062607835343</v>
          </cell>
          <cell r="D79">
            <v>94283.93</v>
          </cell>
          <cell r="E79">
            <v>2.26467646</v>
          </cell>
        </row>
        <row r="80">
          <cell r="A80">
            <v>36454</v>
          </cell>
          <cell r="B80">
            <v>1.06146988300805</v>
          </cell>
          <cell r="D80">
            <v>94208.98</v>
          </cell>
          <cell r="E80">
            <v>2.26622127</v>
          </cell>
        </row>
        <row r="81">
          <cell r="A81">
            <v>36455</v>
          </cell>
          <cell r="B81">
            <v>1.06231435897022</v>
          </cell>
          <cell r="D81">
            <v>94134.09</v>
          </cell>
          <cell r="E81">
            <v>2.26772741</v>
          </cell>
        </row>
        <row r="82">
          <cell r="A82">
            <v>36458</v>
          </cell>
          <cell r="B82">
            <v>1.06315950677402</v>
          </cell>
          <cell r="D82">
            <v>94059.26</v>
          </cell>
          <cell r="E82">
            <v>2.26919637</v>
          </cell>
        </row>
        <row r="83">
          <cell r="A83">
            <v>36459</v>
          </cell>
          <cell r="B83">
            <v>1.06400532695393</v>
          </cell>
          <cell r="D83">
            <v>93984.49</v>
          </cell>
          <cell r="E83">
            <v>2.2706294100000002</v>
          </cell>
        </row>
        <row r="84">
          <cell r="A84">
            <v>36460</v>
          </cell>
          <cell r="B84">
            <v>1.0648518200449</v>
          </cell>
          <cell r="D84">
            <v>93909.78</v>
          </cell>
          <cell r="E84">
            <v>2.27202803</v>
          </cell>
        </row>
        <row r="85">
          <cell r="A85">
            <v>36461</v>
          </cell>
          <cell r="B85">
            <v>1.0656989865822599</v>
          </cell>
          <cell r="D85">
            <v>93835.13</v>
          </cell>
          <cell r="E85">
            <v>2.2733934699999998</v>
          </cell>
        </row>
        <row r="86">
          <cell r="A86">
            <v>36462</v>
          </cell>
          <cell r="B86">
            <v>1.0665468271017899</v>
          </cell>
          <cell r="D86">
            <v>93760.53</v>
          </cell>
          <cell r="E86">
            <v>2.2747266599999998</v>
          </cell>
        </row>
        <row r="87">
          <cell r="A87">
            <v>36465</v>
          </cell>
          <cell r="B87">
            <v>1.0673953418867199</v>
          </cell>
          <cell r="D87">
            <v>93686</v>
          </cell>
          <cell r="E87">
            <v>2.2760287899999998</v>
          </cell>
        </row>
        <row r="88">
          <cell r="A88">
            <v>36467</v>
          </cell>
          <cell r="B88">
            <v>1.0683011574750401</v>
          </cell>
          <cell r="D88">
            <v>93606.56</v>
          </cell>
          <cell r="E88">
            <v>2.2791302400000002</v>
          </cell>
        </row>
        <row r="89">
          <cell r="A89">
            <v>36468</v>
          </cell>
          <cell r="B89">
            <v>1.06920774175875</v>
          </cell>
          <cell r="D89">
            <v>93527.19</v>
          </cell>
          <cell r="E89">
            <v>2.28216128</v>
          </cell>
        </row>
        <row r="90">
          <cell r="A90">
            <v>36469</v>
          </cell>
          <cell r="B90">
            <v>1.0701150953901899</v>
          </cell>
          <cell r="D90">
            <v>93447.89</v>
          </cell>
          <cell r="E90">
            <v>2.2851241</v>
          </cell>
        </row>
        <row r="91">
          <cell r="A91">
            <v>36472</v>
          </cell>
          <cell r="B91">
            <v>1.07102321902223</v>
          </cell>
          <cell r="D91">
            <v>93368.66</v>
          </cell>
          <cell r="E91">
            <v>2.2880211500000001</v>
          </cell>
        </row>
        <row r="92">
          <cell r="A92">
            <v>36473</v>
          </cell>
          <cell r="B92">
            <v>1.0719321133083199</v>
          </cell>
          <cell r="D92">
            <v>93289.49</v>
          </cell>
          <cell r="E92">
            <v>2.29085451</v>
          </cell>
        </row>
        <row r="93">
          <cell r="A93">
            <v>36474</v>
          </cell>
          <cell r="B93">
            <v>1.07284177890246</v>
          </cell>
          <cell r="D93">
            <v>93210.39</v>
          </cell>
          <cell r="E93">
            <v>2.29362625</v>
          </cell>
        </row>
        <row r="94">
          <cell r="A94">
            <v>36475</v>
          </cell>
          <cell r="B94">
            <v>1.0737522164591899</v>
          </cell>
          <cell r="D94">
            <v>93131.36</v>
          </cell>
          <cell r="E94">
            <v>2.29633836</v>
          </cell>
        </row>
        <row r="95">
          <cell r="A95">
            <v>36476</v>
          </cell>
          <cell r="B95">
            <v>1.0746634266336099</v>
          </cell>
          <cell r="D95">
            <v>93052.39</v>
          </cell>
          <cell r="E95">
            <v>2.29899275</v>
          </cell>
        </row>
        <row r="96">
          <cell r="A96">
            <v>36480</v>
          </cell>
          <cell r="B96">
            <v>1.0755754100813899</v>
          </cell>
          <cell r="D96">
            <v>92973.49</v>
          </cell>
          <cell r="E96">
            <v>2.3015914899999999</v>
          </cell>
        </row>
        <row r="97">
          <cell r="A97">
            <v>36481</v>
          </cell>
          <cell r="B97">
            <v>1.0764881674587501</v>
          </cell>
          <cell r="D97">
            <v>92894.66</v>
          </cell>
          <cell r="E97">
            <v>2.3041358999999999</v>
          </cell>
        </row>
        <row r="98">
          <cell r="A98">
            <v>36482</v>
          </cell>
          <cell r="B98">
            <v>1.07740169942246</v>
          </cell>
          <cell r="D98">
            <v>92815.89</v>
          </cell>
          <cell r="E98">
            <v>2.3066277300000002</v>
          </cell>
        </row>
        <row r="99">
          <cell r="A99">
            <v>36483</v>
          </cell>
          <cell r="B99">
            <v>1.0783160066298501</v>
          </cell>
          <cell r="D99">
            <v>92737.19</v>
          </cell>
          <cell r="E99">
            <v>2.3090688799999999</v>
          </cell>
        </row>
        <row r="100">
          <cell r="A100">
            <v>36486</v>
          </cell>
          <cell r="B100">
            <v>1.0792310897388</v>
          </cell>
          <cell r="D100">
            <v>92658.559999999998</v>
          </cell>
          <cell r="E100">
            <v>2.3114607299999999</v>
          </cell>
        </row>
        <row r="101">
          <cell r="A101">
            <v>36487</v>
          </cell>
          <cell r="B101">
            <v>1.08014694940778</v>
          </cell>
          <cell r="D101">
            <v>92580</v>
          </cell>
          <cell r="E101">
            <v>2.3138046600000002</v>
          </cell>
        </row>
        <row r="102">
          <cell r="A102">
            <v>36488</v>
          </cell>
          <cell r="B102">
            <v>1.08106358629577</v>
          </cell>
          <cell r="D102">
            <v>92501.5</v>
          </cell>
          <cell r="E102">
            <v>2.3161022299999998</v>
          </cell>
        </row>
        <row r="103">
          <cell r="A103">
            <v>36489</v>
          </cell>
          <cell r="B103">
            <v>1.0819810010623601</v>
          </cell>
          <cell r="D103">
            <v>92423.06</v>
          </cell>
          <cell r="E103">
            <v>2.3183548599999999</v>
          </cell>
        </row>
        <row r="104">
          <cell r="A104">
            <v>36490</v>
          </cell>
          <cell r="B104">
            <v>1.08289919436766</v>
          </cell>
          <cell r="D104">
            <v>92344.7</v>
          </cell>
          <cell r="E104">
            <v>2.32056358</v>
          </cell>
        </row>
        <row r="105">
          <cell r="A105">
            <v>36493</v>
          </cell>
          <cell r="B105">
            <v>1.0838181668723601</v>
          </cell>
          <cell r="D105">
            <v>92266.4</v>
          </cell>
          <cell r="E105">
            <v>2.3227299399999999</v>
          </cell>
        </row>
        <row r="106">
          <cell r="A106">
            <v>36494</v>
          </cell>
          <cell r="B106">
            <v>1.0847379192377</v>
          </cell>
          <cell r="D106">
            <v>92188.17</v>
          </cell>
          <cell r="E106">
            <v>2.32485498</v>
          </cell>
        </row>
        <row r="107">
          <cell r="A107">
            <v>36495</v>
          </cell>
          <cell r="B107">
            <v>1.0856584518510399</v>
          </cell>
          <cell r="D107">
            <v>92110</v>
          </cell>
          <cell r="E107">
            <v>2.3269398699999999</v>
          </cell>
        </row>
        <row r="108">
          <cell r="A108">
            <v>36496</v>
          </cell>
          <cell r="B108">
            <v>1.0865956403596899</v>
          </cell>
          <cell r="D108">
            <v>92030.56</v>
          </cell>
          <cell r="E108">
            <v>2.3293956599999999</v>
          </cell>
        </row>
        <row r="109">
          <cell r="A109">
            <v>36497</v>
          </cell>
          <cell r="B109">
            <v>1.0875336378910001</v>
          </cell>
          <cell r="D109">
            <v>91951.18</v>
          </cell>
          <cell r="E109">
            <v>2.3318061800000001</v>
          </cell>
        </row>
        <row r="110">
          <cell r="A110">
            <v>36500</v>
          </cell>
          <cell r="B110">
            <v>1.08847244514338</v>
          </cell>
          <cell r="D110">
            <v>91871.87</v>
          </cell>
          <cell r="E110">
            <v>2.3341722699999998</v>
          </cell>
        </row>
        <row r="111">
          <cell r="A111">
            <v>36501</v>
          </cell>
          <cell r="B111">
            <v>1.0894120628157899</v>
          </cell>
          <cell r="D111">
            <v>91792.63</v>
          </cell>
          <cell r="E111">
            <v>2.33649547</v>
          </cell>
        </row>
        <row r="112">
          <cell r="A112">
            <v>36502</v>
          </cell>
          <cell r="B112">
            <v>1.09035249160784</v>
          </cell>
          <cell r="D112">
            <v>91713.46</v>
          </cell>
          <cell r="E112">
            <v>2.3387769299999999</v>
          </cell>
        </row>
        <row r="113">
          <cell r="A113">
            <v>36503</v>
          </cell>
          <cell r="B113">
            <v>1.09129373221972</v>
          </cell>
          <cell r="D113">
            <v>91634.36</v>
          </cell>
          <cell r="E113">
            <v>2.3410175600000001</v>
          </cell>
        </row>
        <row r="114">
          <cell r="A114">
            <v>36504</v>
          </cell>
          <cell r="B114">
            <v>1.09223578535222</v>
          </cell>
          <cell r="D114">
            <v>91555.32</v>
          </cell>
          <cell r="E114">
            <v>2.3432183800000002</v>
          </cell>
        </row>
        <row r="115">
          <cell r="A115">
            <v>36507</v>
          </cell>
          <cell r="B115">
            <v>1.0931786517067501</v>
          </cell>
          <cell r="D115">
            <v>91476.36</v>
          </cell>
          <cell r="E115">
            <v>2.34538073</v>
          </cell>
        </row>
        <row r="116">
          <cell r="A116">
            <v>36508</v>
          </cell>
          <cell r="B116">
            <v>1.0941223319853299</v>
          </cell>
          <cell r="D116">
            <v>91397.46</v>
          </cell>
          <cell r="E116">
            <v>2.3475053199999998</v>
          </cell>
        </row>
        <row r="117">
          <cell r="A117">
            <v>36509</v>
          </cell>
          <cell r="B117">
            <v>1.0950668268905599</v>
          </cell>
          <cell r="D117">
            <v>91318.63</v>
          </cell>
          <cell r="E117">
            <v>2.3495935000000001</v>
          </cell>
        </row>
        <row r="118">
          <cell r="A118">
            <v>36510</v>
          </cell>
          <cell r="B118">
            <v>1.0960121371256599</v>
          </cell>
          <cell r="D118">
            <v>91239.87</v>
          </cell>
          <cell r="E118">
            <v>2.35164602</v>
          </cell>
        </row>
        <row r="119">
          <cell r="A119">
            <v>36511</v>
          </cell>
          <cell r="B119">
            <v>1.0969582633944699</v>
          </cell>
          <cell r="D119">
            <v>91161.17</v>
          </cell>
          <cell r="E119">
            <v>2.35366352</v>
          </cell>
        </row>
        <row r="120">
          <cell r="A120">
            <v>36514</v>
          </cell>
          <cell r="B120">
            <v>1.0979052064014201</v>
          </cell>
          <cell r="D120">
            <v>91082.54</v>
          </cell>
          <cell r="E120">
            <v>2.35564733</v>
          </cell>
        </row>
        <row r="121">
          <cell r="A121">
            <v>36515</v>
          </cell>
          <cell r="B121">
            <v>1.0988529668515601</v>
          </cell>
          <cell r="D121">
            <v>91003.99</v>
          </cell>
          <cell r="E121">
            <v>2.35759797</v>
          </cell>
        </row>
        <row r="122">
          <cell r="A122">
            <v>36516</v>
          </cell>
          <cell r="B122">
            <v>1.0998015454505401</v>
          </cell>
          <cell r="D122">
            <v>90925.5</v>
          </cell>
          <cell r="E122">
            <v>2.3595161500000001</v>
          </cell>
        </row>
        <row r="123">
          <cell r="A123">
            <v>36517</v>
          </cell>
          <cell r="B123">
            <v>1.1007509429046201</v>
          </cell>
          <cell r="D123">
            <v>90847.07</v>
          </cell>
          <cell r="E123">
            <v>2.3614030700000002</v>
          </cell>
        </row>
        <row r="124">
          <cell r="A124">
            <v>36518</v>
          </cell>
          <cell r="B124">
            <v>1.1017011599206701</v>
          </cell>
          <cell r="D124">
            <v>90768.72</v>
          </cell>
          <cell r="E124">
            <v>2.3632593800000001</v>
          </cell>
        </row>
        <row r="125">
          <cell r="A125">
            <v>36521</v>
          </cell>
          <cell r="B125">
            <v>1.10265219720618</v>
          </cell>
          <cell r="D125">
            <v>90690.43</v>
          </cell>
          <cell r="E125">
            <v>2.3650857300000001</v>
          </cell>
        </row>
        <row r="126">
          <cell r="A126">
            <v>36522</v>
          </cell>
          <cell r="B126">
            <v>1.1036040554692399</v>
          </cell>
          <cell r="D126">
            <v>90612.21</v>
          </cell>
          <cell r="E126">
            <v>2.3668830299999999</v>
          </cell>
        </row>
        <row r="127">
          <cell r="A127">
            <v>36523</v>
          </cell>
          <cell r="B127">
            <v>1.1045567354185599</v>
          </cell>
          <cell r="D127">
            <v>90534.05</v>
          </cell>
          <cell r="E127">
            <v>2.3686516399999999</v>
          </cell>
        </row>
        <row r="128">
          <cell r="A128">
            <v>36524</v>
          </cell>
          <cell r="B128">
            <v>1.10551023776344</v>
          </cell>
          <cell r="D128">
            <v>90455.97</v>
          </cell>
          <cell r="E128">
            <v>2.3703922300000002</v>
          </cell>
        </row>
        <row r="129">
          <cell r="A129">
            <v>36525</v>
          </cell>
          <cell r="B129">
            <v>1.1064645632138199</v>
          </cell>
          <cell r="D129">
            <v>90377.95</v>
          </cell>
          <cell r="E129">
            <v>2.3721057700000001</v>
          </cell>
        </row>
        <row r="130">
          <cell r="A130">
            <v>36528</v>
          </cell>
          <cell r="B130">
            <v>1.10741971207087</v>
          </cell>
          <cell r="D130">
            <v>90300</v>
          </cell>
          <cell r="E130">
            <v>2.3737927299999999</v>
          </cell>
        </row>
        <row r="131">
          <cell r="A131">
            <v>36529</v>
          </cell>
          <cell r="B131">
            <v>1.1084027570025501</v>
          </cell>
          <cell r="D131">
            <v>90219.91</v>
          </cell>
          <cell r="E131">
            <v>2.3760178299999999</v>
          </cell>
        </row>
        <row r="132">
          <cell r="A132">
            <v>36530</v>
          </cell>
          <cell r="B132">
            <v>1.1093866745729799</v>
          </cell>
          <cell r="D132">
            <v>90139.9</v>
          </cell>
          <cell r="E132">
            <v>2.3782089599999998</v>
          </cell>
        </row>
        <row r="133">
          <cell r="A133">
            <v>36531</v>
          </cell>
          <cell r="B133">
            <v>1.11037146555676</v>
          </cell>
          <cell r="D133">
            <v>90059.95</v>
          </cell>
          <cell r="E133">
            <v>2.38036695</v>
          </cell>
        </row>
        <row r="134">
          <cell r="A134">
            <v>36532</v>
          </cell>
          <cell r="B134">
            <v>1.11135713072924</v>
          </cell>
          <cell r="D134">
            <v>89980.08</v>
          </cell>
          <cell r="E134">
            <v>2.3824924200000002</v>
          </cell>
        </row>
        <row r="135">
          <cell r="A135">
            <v>36535</v>
          </cell>
          <cell r="B135">
            <v>1.1123436708664101</v>
          </cell>
          <cell r="D135">
            <v>89900.27</v>
          </cell>
          <cell r="E135">
            <v>2.3845860600000002</v>
          </cell>
        </row>
        <row r="136">
          <cell r="A136">
            <v>36536</v>
          </cell>
          <cell r="B136">
            <v>1.1133310867449799</v>
          </cell>
          <cell r="D136">
            <v>89820.54</v>
          </cell>
          <cell r="E136">
            <v>2.3866488100000001</v>
          </cell>
        </row>
        <row r="137">
          <cell r="A137">
            <v>36537</v>
          </cell>
          <cell r="B137">
            <v>1.11431937914233</v>
          </cell>
          <cell r="D137">
            <v>89740.88</v>
          </cell>
          <cell r="E137">
            <v>2.3886812700000002</v>
          </cell>
        </row>
        <row r="138">
          <cell r="A138">
            <v>36538</v>
          </cell>
          <cell r="B138">
            <v>1.11530854883653</v>
          </cell>
          <cell r="D138">
            <v>89661.29</v>
          </cell>
          <cell r="E138">
            <v>2.3906839799999999</v>
          </cell>
        </row>
        <row r="139">
          <cell r="A139">
            <v>36539</v>
          </cell>
          <cell r="B139">
            <v>1.1162985966063601</v>
          </cell>
          <cell r="D139">
            <v>89581.77</v>
          </cell>
          <cell r="E139">
            <v>2.3926577600000001</v>
          </cell>
        </row>
        <row r="140">
          <cell r="A140">
            <v>36542</v>
          </cell>
          <cell r="B140">
            <v>1.1172895232312701</v>
          </cell>
          <cell r="D140">
            <v>89502.32</v>
          </cell>
          <cell r="E140">
            <v>2.39460308</v>
          </cell>
        </row>
        <row r="141">
          <cell r="A141">
            <v>36543</v>
          </cell>
          <cell r="B141">
            <v>1.11828132949141</v>
          </cell>
          <cell r="D141">
            <v>89422.94</v>
          </cell>
          <cell r="E141">
            <v>2.3965205699999999</v>
          </cell>
        </row>
        <row r="142">
          <cell r="A142">
            <v>36544</v>
          </cell>
          <cell r="B142">
            <v>1.11927401616763</v>
          </cell>
          <cell r="D142">
            <v>89343.63</v>
          </cell>
          <cell r="E142">
            <v>2.3984108100000001</v>
          </cell>
        </row>
        <row r="143">
          <cell r="A143">
            <v>36545</v>
          </cell>
          <cell r="B143">
            <v>1.12026758404146</v>
          </cell>
          <cell r="D143">
            <v>89264.39</v>
          </cell>
          <cell r="E143">
            <v>2.4002745499999998</v>
          </cell>
        </row>
        <row r="144">
          <cell r="A144">
            <v>36546</v>
          </cell>
          <cell r="B144">
            <v>1.12126203389513</v>
          </cell>
          <cell r="D144">
            <v>89185.22</v>
          </cell>
          <cell r="E144">
            <v>2.4021121999999999</v>
          </cell>
        </row>
        <row r="145">
          <cell r="A145">
            <v>36549</v>
          </cell>
          <cell r="B145">
            <v>1.12225736651157</v>
          </cell>
          <cell r="D145">
            <v>89106.12</v>
          </cell>
          <cell r="E145">
            <v>2.4039243699999999</v>
          </cell>
        </row>
        <row r="146">
          <cell r="A146">
            <v>36550</v>
          </cell>
          <cell r="B146">
            <v>1.1232535826743899</v>
          </cell>
          <cell r="D146">
            <v>89027.09</v>
          </cell>
          <cell r="E146">
            <v>2.40571147</v>
          </cell>
        </row>
        <row r="147">
          <cell r="A147">
            <v>36551</v>
          </cell>
          <cell r="B147">
            <v>1.12425068316792</v>
          </cell>
          <cell r="D147">
            <v>88948.13</v>
          </cell>
          <cell r="E147">
            <v>2.4074741</v>
          </cell>
        </row>
        <row r="148">
          <cell r="A148">
            <v>36552</v>
          </cell>
          <cell r="B148">
            <v>1.1252486687771499</v>
          </cell>
          <cell r="D148">
            <v>88869.25</v>
          </cell>
          <cell r="E148">
            <v>2.4092127400000001</v>
          </cell>
        </row>
        <row r="149">
          <cell r="A149">
            <v>36553</v>
          </cell>
          <cell r="B149">
            <v>1.12624754028781</v>
          </cell>
          <cell r="D149">
            <v>88790.43</v>
          </cell>
          <cell r="E149">
            <v>2.4109280200000001</v>
          </cell>
        </row>
        <row r="150">
          <cell r="A150">
            <v>36556</v>
          </cell>
          <cell r="B150">
            <v>1.12724729848629</v>
          </cell>
          <cell r="D150">
            <v>88711.679999999993</v>
          </cell>
          <cell r="E150">
            <v>2.4126201200000001</v>
          </cell>
        </row>
        <row r="151">
          <cell r="A151">
            <v>36557</v>
          </cell>
          <cell r="B151">
            <v>1.1282479437681201</v>
          </cell>
          <cell r="D151">
            <v>88633</v>
          </cell>
          <cell r="E151">
            <v>2.41428975</v>
          </cell>
        </row>
        <row r="152">
          <cell r="A152">
            <v>36558</v>
          </cell>
          <cell r="B152">
            <v>1.12924810178222</v>
          </cell>
          <cell r="D152">
            <v>88554.5</v>
          </cell>
          <cell r="E152">
            <v>2.4159129400000001</v>
          </cell>
        </row>
        <row r="153">
          <cell r="A153">
            <v>36559</v>
          </cell>
          <cell r="B153">
            <v>1.1302491464064599</v>
          </cell>
          <cell r="D153">
            <v>88476.07</v>
          </cell>
          <cell r="E153">
            <v>2.4175148499999999</v>
          </cell>
        </row>
        <row r="154">
          <cell r="A154">
            <v>36560</v>
          </cell>
          <cell r="B154">
            <v>1.13125107842677</v>
          </cell>
          <cell r="D154">
            <v>88397.71</v>
          </cell>
          <cell r="E154">
            <v>2.41909581</v>
          </cell>
        </row>
        <row r="155">
          <cell r="A155">
            <v>36563</v>
          </cell>
          <cell r="B155">
            <v>1.1322538986298101</v>
          </cell>
          <cell r="D155">
            <v>88319.41</v>
          </cell>
          <cell r="E155">
            <v>2.4206561999999998</v>
          </cell>
        </row>
        <row r="156">
          <cell r="A156">
            <v>36564</v>
          </cell>
          <cell r="B156">
            <v>1.1332576078029299</v>
          </cell>
          <cell r="D156">
            <v>88241.19</v>
          </cell>
          <cell r="E156">
            <v>2.4221964499999999</v>
          </cell>
        </row>
        <row r="157">
          <cell r="A157">
            <v>36565</v>
          </cell>
          <cell r="B157">
            <v>1.1342622067341801</v>
          </cell>
          <cell r="D157">
            <v>88163.04</v>
          </cell>
          <cell r="E157">
            <v>2.42371706</v>
          </cell>
        </row>
        <row r="158">
          <cell r="A158">
            <v>36566</v>
          </cell>
          <cell r="B158">
            <v>1.1352676962122901</v>
          </cell>
          <cell r="D158">
            <v>88084.95</v>
          </cell>
          <cell r="E158">
            <v>2.42521824</v>
          </cell>
        </row>
        <row r="159">
          <cell r="A159">
            <v>36567</v>
          </cell>
          <cell r="B159">
            <v>1.1362740770267099</v>
          </cell>
          <cell r="D159">
            <v>88006.94</v>
          </cell>
          <cell r="E159">
            <v>2.4267004299999999</v>
          </cell>
        </row>
        <row r="160">
          <cell r="A160">
            <v>36570</v>
          </cell>
          <cell r="B160">
            <v>1.13728134996759</v>
          </cell>
          <cell r="D160">
            <v>87928.99</v>
          </cell>
          <cell r="E160">
            <v>2.42816381</v>
          </cell>
        </row>
        <row r="161">
          <cell r="A161">
            <v>36571</v>
          </cell>
          <cell r="B161">
            <v>1.13828951582576</v>
          </cell>
          <cell r="D161">
            <v>87851.11</v>
          </cell>
          <cell r="E161">
            <v>2.42960917</v>
          </cell>
        </row>
        <row r="162">
          <cell r="A162">
            <v>36572</v>
          </cell>
          <cell r="B162">
            <v>1.13929857539278</v>
          </cell>
          <cell r="D162">
            <v>87773.3</v>
          </cell>
          <cell r="E162">
            <v>2.4310364600000001</v>
          </cell>
        </row>
        <row r="163">
          <cell r="A163">
            <v>36573</v>
          </cell>
          <cell r="B163">
            <v>1.1403085294608799</v>
          </cell>
          <cell r="D163">
            <v>87695.56</v>
          </cell>
          <cell r="E163">
            <v>2.43244609</v>
          </cell>
        </row>
        <row r="164">
          <cell r="A164">
            <v>36574</v>
          </cell>
          <cell r="B164">
            <v>1.14131937882302</v>
          </cell>
          <cell r="D164">
            <v>87617.89</v>
          </cell>
          <cell r="E164">
            <v>2.4338383800000001</v>
          </cell>
        </row>
        <row r="165">
          <cell r="A165">
            <v>36577</v>
          </cell>
          <cell r="B165">
            <v>1.14233112427284</v>
          </cell>
          <cell r="D165">
            <v>87540.29</v>
          </cell>
          <cell r="E165">
            <v>2.43521374</v>
          </cell>
        </row>
        <row r="166">
          <cell r="A166">
            <v>36578</v>
          </cell>
          <cell r="B166">
            <v>1.1433437666047099</v>
          </cell>
          <cell r="D166">
            <v>87462.76</v>
          </cell>
          <cell r="E166">
            <v>2.4365724599999998</v>
          </cell>
        </row>
        <row r="167">
          <cell r="A167">
            <v>36579</v>
          </cell>
          <cell r="B167">
            <v>1.1443573066136801</v>
          </cell>
          <cell r="D167">
            <v>87385.29</v>
          </cell>
          <cell r="E167">
            <v>2.4379148000000002</v>
          </cell>
        </row>
        <row r="168">
          <cell r="A168">
            <v>36580</v>
          </cell>
          <cell r="B168">
            <v>1.1453717450955101</v>
          </cell>
          <cell r="D168">
            <v>87307.9</v>
          </cell>
          <cell r="E168">
            <v>2.4392412499999998</v>
          </cell>
        </row>
        <row r="169">
          <cell r="A169">
            <v>36581</v>
          </cell>
          <cell r="B169">
            <v>1.14638708284668</v>
          </cell>
          <cell r="D169">
            <v>87230.57</v>
          </cell>
          <cell r="E169">
            <v>2.4405516899999999</v>
          </cell>
        </row>
        <row r="170">
          <cell r="A170">
            <v>36584</v>
          </cell>
          <cell r="B170">
            <v>1.1474033206643599</v>
          </cell>
          <cell r="D170">
            <v>87153.31</v>
          </cell>
          <cell r="E170">
            <v>2.44184665</v>
          </cell>
        </row>
        <row r="171">
          <cell r="A171">
            <v>36585</v>
          </cell>
          <cell r="B171">
            <v>1.14842045934643</v>
          </cell>
          <cell r="D171">
            <v>87076.12</v>
          </cell>
          <cell r="E171">
            <v>2.4431264000000001</v>
          </cell>
        </row>
        <row r="172">
          <cell r="A172">
            <v>36586</v>
          </cell>
          <cell r="B172">
            <v>1.1494384992930899</v>
          </cell>
          <cell r="D172">
            <v>86999</v>
          </cell>
          <cell r="E172">
            <v>2.44439114</v>
          </cell>
        </row>
        <row r="173">
          <cell r="A173">
            <v>36587</v>
          </cell>
          <cell r="B173">
            <v>1.15047741277186</v>
          </cell>
          <cell r="D173">
            <v>86920.44</v>
          </cell>
          <cell r="E173">
            <v>2.4459441900000001</v>
          </cell>
        </row>
        <row r="174">
          <cell r="A174">
            <v>36588</v>
          </cell>
          <cell r="B174">
            <v>1.1515172652666901</v>
          </cell>
          <cell r="D174">
            <v>86841.95</v>
          </cell>
          <cell r="E174">
            <v>2.4474792700000001</v>
          </cell>
        </row>
        <row r="175">
          <cell r="A175">
            <v>36593</v>
          </cell>
          <cell r="B175">
            <v>1.1525580576263199</v>
          </cell>
          <cell r="D175">
            <v>86763.53</v>
          </cell>
          <cell r="E175">
            <v>2.4489968000000002</v>
          </cell>
        </row>
        <row r="176">
          <cell r="A176">
            <v>36594</v>
          </cell>
          <cell r="B176">
            <v>1.15359979070022</v>
          </cell>
          <cell r="D176">
            <v>86685.18</v>
          </cell>
          <cell r="E176">
            <v>2.4504969299999999</v>
          </cell>
        </row>
        <row r="177">
          <cell r="A177">
            <v>36595</v>
          </cell>
          <cell r="B177">
            <v>1.15464246533867</v>
          </cell>
          <cell r="D177">
            <v>86606.9</v>
          </cell>
          <cell r="E177">
            <v>2.45198012</v>
          </cell>
        </row>
        <row r="178">
          <cell r="A178">
            <v>36598</v>
          </cell>
          <cell r="B178">
            <v>1.15568608239268</v>
          </cell>
          <cell r="D178">
            <v>86528.69</v>
          </cell>
          <cell r="E178">
            <v>2.4534463899999999</v>
          </cell>
        </row>
        <row r="179">
          <cell r="A179">
            <v>36599</v>
          </cell>
          <cell r="B179">
            <v>1.15673064271406</v>
          </cell>
          <cell r="D179">
            <v>86450.55</v>
          </cell>
          <cell r="E179">
            <v>2.4548962799999998</v>
          </cell>
        </row>
        <row r="180">
          <cell r="A180">
            <v>36600</v>
          </cell>
          <cell r="B180">
            <v>1.15777614715536</v>
          </cell>
          <cell r="D180">
            <v>86372.479999999996</v>
          </cell>
          <cell r="E180">
            <v>2.45632984</v>
          </cell>
        </row>
        <row r="181">
          <cell r="A181">
            <v>36601</v>
          </cell>
          <cell r="B181">
            <v>1.1588225965699399</v>
          </cell>
          <cell r="D181">
            <v>86294.49</v>
          </cell>
          <cell r="E181">
            <v>2.45774771</v>
          </cell>
        </row>
        <row r="182">
          <cell r="A182">
            <v>36602</v>
          </cell>
          <cell r="B182">
            <v>1.1598699918119</v>
          </cell>
          <cell r="D182">
            <v>86216.56</v>
          </cell>
          <cell r="E182">
            <v>2.45914981</v>
          </cell>
        </row>
        <row r="183">
          <cell r="A183">
            <v>36605</v>
          </cell>
          <cell r="B183">
            <v>1.16091833373611</v>
          </cell>
          <cell r="D183">
            <v>86138.7</v>
          </cell>
          <cell r="E183">
            <v>2.4605364399999998</v>
          </cell>
        </row>
        <row r="184">
          <cell r="A184">
            <v>36606</v>
          </cell>
          <cell r="B184">
            <v>1.1619676231982401</v>
          </cell>
          <cell r="D184">
            <v>86060.92</v>
          </cell>
          <cell r="E184">
            <v>2.46190782</v>
          </cell>
        </row>
        <row r="185">
          <cell r="A185">
            <v>36607</v>
          </cell>
          <cell r="B185">
            <v>1.1630178610547</v>
          </cell>
          <cell r="D185">
            <v>85983.2</v>
          </cell>
          <cell r="E185">
            <v>2.4632645399999999</v>
          </cell>
        </row>
        <row r="186">
          <cell r="A186">
            <v>36608</v>
          </cell>
          <cell r="B186">
            <v>1.1640690481627001</v>
          </cell>
          <cell r="D186">
            <v>85905.56</v>
          </cell>
          <cell r="E186">
            <v>2.46460649</v>
          </cell>
        </row>
        <row r="187">
          <cell r="A187">
            <v>36609</v>
          </cell>
          <cell r="B187">
            <v>1.1651211853802199</v>
          </cell>
          <cell r="D187">
            <v>85827.98</v>
          </cell>
          <cell r="E187">
            <v>2.4659339400000002</v>
          </cell>
        </row>
        <row r="188">
          <cell r="A188">
            <v>36612</v>
          </cell>
          <cell r="B188">
            <v>1.1661742735660099</v>
          </cell>
          <cell r="D188">
            <v>85750.48</v>
          </cell>
          <cell r="E188">
            <v>2.4672472999999999</v>
          </cell>
        </row>
        <row r="189">
          <cell r="A189">
            <v>36613</v>
          </cell>
          <cell r="B189">
            <v>1.16722831357958</v>
          </cell>
          <cell r="D189">
            <v>85673.04</v>
          </cell>
          <cell r="E189">
            <v>2.4685465099999999</v>
          </cell>
        </row>
        <row r="190">
          <cell r="A190">
            <v>36614</v>
          </cell>
          <cell r="B190">
            <v>1.1682833062812601</v>
          </cell>
          <cell r="D190">
            <v>85595.68</v>
          </cell>
          <cell r="E190">
            <v>2.46983211</v>
          </cell>
        </row>
        <row r="191">
          <cell r="A191">
            <v>36615</v>
          </cell>
          <cell r="B191">
            <v>1.16933925253212</v>
          </cell>
          <cell r="D191">
            <v>85518.38</v>
          </cell>
          <cell r="E191">
            <v>2.4711043400000001</v>
          </cell>
        </row>
        <row r="192">
          <cell r="A192">
            <v>36616</v>
          </cell>
          <cell r="B192">
            <v>1.1703961531940099</v>
          </cell>
          <cell r="D192">
            <v>85441.16</v>
          </cell>
          <cell r="E192">
            <v>2.4723630000000001</v>
          </cell>
        </row>
        <row r="193">
          <cell r="A193">
            <v>36619</v>
          </cell>
          <cell r="B193">
            <v>1.17145400871561</v>
          </cell>
          <cell r="D193">
            <v>85364</v>
          </cell>
          <cell r="E193">
            <v>2.47360867</v>
          </cell>
        </row>
        <row r="194">
          <cell r="A194">
            <v>36620</v>
          </cell>
          <cell r="B194">
            <v>1.1725284192196199</v>
          </cell>
          <cell r="D194">
            <v>85285.78</v>
          </cell>
          <cell r="E194">
            <v>2.4750482200000001</v>
          </cell>
        </row>
        <row r="195">
          <cell r="A195">
            <v>36621</v>
          </cell>
          <cell r="B195">
            <v>1.1736038151297199</v>
          </cell>
          <cell r="D195">
            <v>85207.63</v>
          </cell>
          <cell r="E195">
            <v>2.4764730400000001</v>
          </cell>
        </row>
        <row r="196">
          <cell r="A196">
            <v>36622</v>
          </cell>
          <cell r="B196">
            <v>1.1746801973497101</v>
          </cell>
          <cell r="D196">
            <v>85129.55</v>
          </cell>
          <cell r="E196">
            <v>2.4778834199999999</v>
          </cell>
        </row>
        <row r="197">
          <cell r="A197">
            <v>36623</v>
          </cell>
          <cell r="B197">
            <v>1.17575756678418</v>
          </cell>
          <cell r="D197">
            <v>85051.55</v>
          </cell>
          <cell r="E197">
            <v>2.4792791200000002</v>
          </cell>
        </row>
        <row r="198">
          <cell r="A198">
            <v>36626</v>
          </cell>
          <cell r="B198">
            <v>1.17683592433857</v>
          </cell>
          <cell r="D198">
            <v>84973.61</v>
          </cell>
          <cell r="E198">
            <v>2.4806607899999999</v>
          </cell>
        </row>
        <row r="199">
          <cell r="A199">
            <v>36627</v>
          </cell>
          <cell r="B199">
            <v>1.1779152709191401</v>
          </cell>
          <cell r="D199">
            <v>84895.75</v>
          </cell>
          <cell r="E199">
            <v>2.4820285499999999</v>
          </cell>
        </row>
        <row r="200">
          <cell r="A200">
            <v>36628</v>
          </cell>
          <cell r="B200">
            <v>1.1789956074329799</v>
          </cell>
          <cell r="D200">
            <v>84817.96</v>
          </cell>
          <cell r="E200">
            <v>2.4833824899999999</v>
          </cell>
        </row>
        <row r="201">
          <cell r="A201">
            <v>36629</v>
          </cell>
          <cell r="B201">
            <v>1.18007693478803</v>
          </cell>
          <cell r="D201">
            <v>84740.24</v>
          </cell>
          <cell r="E201">
            <v>2.4847228800000001</v>
          </cell>
        </row>
        <row r="202">
          <cell r="A202">
            <v>36630</v>
          </cell>
          <cell r="B202">
            <v>1.18115925389304</v>
          </cell>
          <cell r="D202">
            <v>84662.59</v>
          </cell>
          <cell r="E202">
            <v>2.4860499699999998</v>
          </cell>
        </row>
        <row r="203">
          <cell r="A203">
            <v>36633</v>
          </cell>
          <cell r="B203">
            <v>1.1822425656576001</v>
          </cell>
          <cell r="D203">
            <v>84585.01</v>
          </cell>
          <cell r="E203">
            <v>2.4873639299999999</v>
          </cell>
        </row>
        <row r="204">
          <cell r="A204">
            <v>36634</v>
          </cell>
          <cell r="B204">
            <v>1.1833268709921401</v>
          </cell>
          <cell r="D204">
            <v>84507.5</v>
          </cell>
          <cell r="E204">
            <v>2.4886649300000001</v>
          </cell>
        </row>
        <row r="205">
          <cell r="A205">
            <v>36635</v>
          </cell>
          <cell r="B205">
            <v>1.18441217080793</v>
          </cell>
          <cell r="D205">
            <v>84430.07</v>
          </cell>
          <cell r="E205">
            <v>2.4899533100000002</v>
          </cell>
        </row>
        <row r="206">
          <cell r="A206">
            <v>36636</v>
          </cell>
          <cell r="B206">
            <v>1.18549846601706</v>
          </cell>
          <cell r="D206">
            <v>84352.7</v>
          </cell>
          <cell r="E206">
            <v>2.4912289099999998</v>
          </cell>
        </row>
        <row r="207">
          <cell r="A207">
            <v>36640</v>
          </cell>
          <cell r="B207">
            <v>1.1865857575324701</v>
          </cell>
          <cell r="D207">
            <v>84275.41</v>
          </cell>
          <cell r="E207">
            <v>2.4924922299999999</v>
          </cell>
        </row>
        <row r="208">
          <cell r="A208">
            <v>36641</v>
          </cell>
          <cell r="B208">
            <v>1.18767404626794</v>
          </cell>
          <cell r="D208">
            <v>84198.19</v>
          </cell>
          <cell r="E208">
            <v>2.49374326</v>
          </cell>
        </row>
        <row r="209">
          <cell r="A209">
            <v>36642</v>
          </cell>
          <cell r="B209">
            <v>1.18876333313806</v>
          </cell>
          <cell r="D209">
            <v>84121.03</v>
          </cell>
          <cell r="E209">
            <v>2.4949824500000002</v>
          </cell>
        </row>
        <row r="210">
          <cell r="A210">
            <v>36643</v>
          </cell>
          <cell r="B210">
            <v>1.18985361905829</v>
          </cell>
          <cell r="D210">
            <v>84043.95</v>
          </cell>
          <cell r="E210">
            <v>2.4962094700000002</v>
          </cell>
        </row>
        <row r="211">
          <cell r="A211">
            <v>36644</v>
          </cell>
          <cell r="B211">
            <v>1.1909449049449099</v>
          </cell>
          <cell r="D211">
            <v>83966.94</v>
          </cell>
          <cell r="E211">
            <v>2.49742518</v>
          </cell>
        </row>
        <row r="212">
          <cell r="A212">
            <v>36648</v>
          </cell>
          <cell r="B212">
            <v>1.19203719156037</v>
          </cell>
          <cell r="D212">
            <v>83890</v>
          </cell>
          <cell r="E212">
            <v>2.4986291700000001</v>
          </cell>
        </row>
        <row r="213">
          <cell r="A213">
            <v>36649</v>
          </cell>
          <cell r="B213">
            <v>1.19311928801704</v>
          </cell>
          <cell r="D213">
            <v>83813.919999999998</v>
          </cell>
          <cell r="E213">
            <v>2.4996889100000002</v>
          </cell>
        </row>
        <row r="214">
          <cell r="A214">
            <v>36650</v>
          </cell>
          <cell r="B214">
            <v>1.1942023667691799</v>
          </cell>
          <cell r="D214">
            <v>83737.899999999994</v>
          </cell>
          <cell r="E214">
            <v>2.5007387400000001</v>
          </cell>
        </row>
        <row r="215">
          <cell r="A215">
            <v>36651</v>
          </cell>
          <cell r="B215">
            <v>1.1952864287085101</v>
          </cell>
          <cell r="D215">
            <v>83661.960000000006</v>
          </cell>
          <cell r="E215">
            <v>2.5017786499999999</v>
          </cell>
        </row>
        <row r="216">
          <cell r="A216">
            <v>36654</v>
          </cell>
          <cell r="B216">
            <v>1.19637147472751</v>
          </cell>
          <cell r="D216">
            <v>83586.080000000002</v>
          </cell>
          <cell r="E216">
            <v>2.5028090700000001</v>
          </cell>
        </row>
        <row r="217">
          <cell r="A217">
            <v>36655</v>
          </cell>
          <cell r="B217">
            <v>1.19745750571952</v>
          </cell>
          <cell r="D217">
            <v>83510.27</v>
          </cell>
          <cell r="E217">
            <v>2.5038299099999999</v>
          </cell>
        </row>
        <row r="218">
          <cell r="A218">
            <v>36656</v>
          </cell>
          <cell r="B218">
            <v>1.19854452257866</v>
          </cell>
          <cell r="D218">
            <v>83434.53</v>
          </cell>
          <cell r="E218">
            <v>2.5048412899999999</v>
          </cell>
        </row>
        <row r="219">
          <cell r="A219">
            <v>36657</v>
          </cell>
          <cell r="B219">
            <v>1.1996325261998799</v>
          </cell>
          <cell r="D219">
            <v>83358.86</v>
          </cell>
          <cell r="E219">
            <v>2.5058433099999999</v>
          </cell>
        </row>
        <row r="220">
          <cell r="A220">
            <v>36658</v>
          </cell>
          <cell r="B220">
            <v>1.2007215174789201</v>
          </cell>
          <cell r="D220">
            <v>83283.259999999995</v>
          </cell>
          <cell r="E220">
            <v>2.5068362799999999</v>
          </cell>
        </row>
        <row r="221">
          <cell r="A221">
            <v>36661</v>
          </cell>
          <cell r="B221">
            <v>1.2018114973123599</v>
          </cell>
          <cell r="D221">
            <v>83207.72</v>
          </cell>
          <cell r="E221">
            <v>2.50782025</v>
          </cell>
        </row>
        <row r="222">
          <cell r="A222">
            <v>36662</v>
          </cell>
          <cell r="B222">
            <v>1.20290246659758</v>
          </cell>
          <cell r="D222">
            <v>83132.259999999995</v>
          </cell>
          <cell r="E222">
            <v>2.5087954799999999</v>
          </cell>
        </row>
        <row r="223">
          <cell r="A223">
            <v>36663</v>
          </cell>
          <cell r="B223">
            <v>1.20399442623276</v>
          </cell>
          <cell r="D223">
            <v>83056.86</v>
          </cell>
          <cell r="E223">
            <v>2.5097616899999999</v>
          </cell>
        </row>
        <row r="224">
          <cell r="A224">
            <v>36664</v>
          </cell>
          <cell r="B224">
            <v>1.2050873771169299</v>
          </cell>
          <cell r="D224">
            <v>82981.53</v>
          </cell>
          <cell r="E224">
            <v>2.51071935</v>
          </cell>
        </row>
        <row r="225">
          <cell r="A225">
            <v>36665</v>
          </cell>
          <cell r="B225">
            <v>1.2061813201499001</v>
          </cell>
          <cell r="D225">
            <v>82906.27</v>
          </cell>
          <cell r="E225">
            <v>2.5116683800000001</v>
          </cell>
        </row>
        <row r="226">
          <cell r="A226">
            <v>36668</v>
          </cell>
          <cell r="B226">
            <v>1.20727625623233</v>
          </cell>
          <cell r="D226">
            <v>82831.08</v>
          </cell>
          <cell r="E226">
            <v>2.5126089299999999</v>
          </cell>
        </row>
        <row r="227">
          <cell r="A227">
            <v>36669</v>
          </cell>
          <cell r="B227">
            <v>1.20837218626567</v>
          </cell>
          <cell r="D227">
            <v>82755.960000000006</v>
          </cell>
          <cell r="E227">
            <v>2.5135411400000001</v>
          </cell>
        </row>
        <row r="228">
          <cell r="A228">
            <v>36670</v>
          </cell>
          <cell r="B228">
            <v>1.2094691111522</v>
          </cell>
          <cell r="D228">
            <v>82680.899999999994</v>
          </cell>
          <cell r="E228">
            <v>2.5144651200000001</v>
          </cell>
        </row>
        <row r="229">
          <cell r="A229">
            <v>36671</v>
          </cell>
          <cell r="B229">
            <v>1.2105670317950299</v>
          </cell>
          <cell r="D229">
            <v>82605.919999999998</v>
          </cell>
          <cell r="E229">
            <v>2.5153812100000001</v>
          </cell>
        </row>
        <row r="230">
          <cell r="A230">
            <v>36672</v>
          </cell>
          <cell r="B230">
            <v>1.2116659490980599</v>
          </cell>
          <cell r="D230">
            <v>82531</v>
          </cell>
          <cell r="E230">
            <v>2.5162891900000002</v>
          </cell>
        </row>
        <row r="231">
          <cell r="A231">
            <v>36675</v>
          </cell>
          <cell r="B231">
            <v>1.2127658639660399</v>
          </cell>
          <cell r="D231">
            <v>82456.149999999994</v>
          </cell>
          <cell r="E231">
            <v>2.5171891099999999</v>
          </cell>
        </row>
        <row r="232">
          <cell r="A232">
            <v>36676</v>
          </cell>
          <cell r="B232">
            <v>1.21386677730453</v>
          </cell>
          <cell r="D232">
            <v>82381.36</v>
          </cell>
          <cell r="E232">
            <v>2.5180814900000001</v>
          </cell>
        </row>
        <row r="233">
          <cell r="A233">
            <v>36677</v>
          </cell>
          <cell r="B233">
            <v>1.2149686900199199</v>
          </cell>
          <cell r="D233">
            <v>82306.649999999994</v>
          </cell>
          <cell r="E233">
            <v>2.5189660699999998</v>
          </cell>
        </row>
        <row r="234">
          <cell r="A234">
            <v>36678</v>
          </cell>
          <cell r="B234">
            <v>1.2160716022959399</v>
          </cell>
          <cell r="D234">
            <v>82232</v>
          </cell>
          <cell r="E234">
            <v>2.5198430599999999</v>
          </cell>
        </row>
        <row r="235">
          <cell r="A235">
            <v>36679</v>
          </cell>
          <cell r="B235">
            <v>1.2172042177632101</v>
          </cell>
          <cell r="D235">
            <v>82155.48</v>
          </cell>
          <cell r="E235">
            <v>2.52101525</v>
          </cell>
        </row>
        <row r="236">
          <cell r="A236">
            <v>36682</v>
          </cell>
          <cell r="B236">
            <v>1.21833788811721</v>
          </cell>
          <cell r="D236">
            <v>82079.039999999994</v>
          </cell>
          <cell r="E236">
            <v>2.5221771300000002</v>
          </cell>
        </row>
        <row r="237">
          <cell r="A237">
            <v>36683</v>
          </cell>
          <cell r="B237">
            <v>1.21947261434044</v>
          </cell>
          <cell r="D237">
            <v>82002.66</v>
          </cell>
          <cell r="E237">
            <v>2.5233294499999999</v>
          </cell>
        </row>
        <row r="238">
          <cell r="A238">
            <v>36684</v>
          </cell>
          <cell r="B238">
            <v>1.22060839741629</v>
          </cell>
          <cell r="D238">
            <v>81926.36</v>
          </cell>
          <cell r="E238">
            <v>2.52447183</v>
          </cell>
        </row>
        <row r="239">
          <cell r="A239">
            <v>36685</v>
          </cell>
          <cell r="B239">
            <v>1.2217452383291001</v>
          </cell>
          <cell r="D239">
            <v>81850.12</v>
          </cell>
          <cell r="E239">
            <v>2.5256050000000001</v>
          </cell>
        </row>
        <row r="240">
          <cell r="A240">
            <v>36686</v>
          </cell>
          <cell r="B240">
            <v>1.2228831380641001</v>
          </cell>
          <cell r="D240">
            <v>81773.960000000006</v>
          </cell>
          <cell r="E240">
            <v>2.5267282299999998</v>
          </cell>
        </row>
        <row r="241">
          <cell r="A241">
            <v>36689</v>
          </cell>
          <cell r="B241">
            <v>1.2240220976074601</v>
          </cell>
          <cell r="D241">
            <v>81697.87</v>
          </cell>
          <cell r="E241">
            <v>2.5278425000000002</v>
          </cell>
        </row>
        <row r="242">
          <cell r="A242">
            <v>36690</v>
          </cell>
          <cell r="B242">
            <v>1.22516211794624</v>
          </cell>
          <cell r="D242">
            <v>81621.850000000006</v>
          </cell>
          <cell r="E242">
            <v>2.5289473299999998</v>
          </cell>
        </row>
        <row r="243">
          <cell r="A243">
            <v>36691</v>
          </cell>
          <cell r="B243">
            <v>1.22630320006845</v>
          </cell>
          <cell r="D243">
            <v>81545.899999999994</v>
          </cell>
          <cell r="E243">
            <v>2.53004278</v>
          </cell>
        </row>
        <row r="244">
          <cell r="A244">
            <v>36692</v>
          </cell>
          <cell r="B244">
            <v>1.2274453449629901</v>
          </cell>
          <cell r="D244">
            <v>81470.02</v>
          </cell>
          <cell r="E244">
            <v>2.5311294900000001</v>
          </cell>
        </row>
        <row r="245">
          <cell r="A245">
            <v>36693</v>
          </cell>
          <cell r="B245">
            <v>1.2285885536197101</v>
          </cell>
          <cell r="D245">
            <v>81394.210000000006</v>
          </cell>
          <cell r="E245">
            <v>2.5322072000000002</v>
          </cell>
        </row>
        <row r="246">
          <cell r="A246">
            <v>36696</v>
          </cell>
          <cell r="B246">
            <v>1.2297328270293599</v>
          </cell>
          <cell r="D246">
            <v>81318.48</v>
          </cell>
          <cell r="E246">
            <v>2.5332762</v>
          </cell>
        </row>
        <row r="247">
          <cell r="A247">
            <v>36697</v>
          </cell>
          <cell r="B247">
            <v>1.2308781661836301</v>
          </cell>
          <cell r="D247">
            <v>81242.81</v>
          </cell>
          <cell r="E247">
            <v>2.5343365000000002</v>
          </cell>
        </row>
        <row r="248">
          <cell r="A248">
            <v>36698</v>
          </cell>
          <cell r="B248">
            <v>1.23202457207512</v>
          </cell>
          <cell r="D248">
            <v>81167.210000000006</v>
          </cell>
          <cell r="E248">
            <v>2.5353883499999998</v>
          </cell>
        </row>
        <row r="249">
          <cell r="A249">
            <v>36700</v>
          </cell>
          <cell r="B249">
            <v>1.2331720456973601</v>
          </cell>
          <cell r="D249">
            <v>81091.69</v>
          </cell>
          <cell r="E249">
            <v>2.5364314299999999</v>
          </cell>
        </row>
        <row r="250">
          <cell r="A250">
            <v>36703</v>
          </cell>
          <cell r="B250">
            <v>1.23432058804481</v>
          </cell>
          <cell r="D250">
            <v>81016.23</v>
          </cell>
          <cell r="E250">
            <v>2.53746625</v>
          </cell>
        </row>
        <row r="251">
          <cell r="A251">
            <v>36704</v>
          </cell>
          <cell r="B251">
            <v>1.2354702001128399</v>
          </cell>
          <cell r="D251">
            <v>80940.84</v>
          </cell>
          <cell r="E251">
            <v>2.5384930200000002</v>
          </cell>
        </row>
        <row r="252">
          <cell r="A252">
            <v>36705</v>
          </cell>
          <cell r="B252">
            <v>1.2366208828977701</v>
          </cell>
          <cell r="D252">
            <v>80865.53</v>
          </cell>
          <cell r="E252">
            <v>2.5395113600000001</v>
          </cell>
        </row>
        <row r="253">
          <cell r="A253">
            <v>36706</v>
          </cell>
          <cell r="B253">
            <v>1.2377726373968301</v>
          </cell>
          <cell r="D253">
            <v>80790.28</v>
          </cell>
          <cell r="E253">
            <v>2.54052173</v>
          </cell>
        </row>
        <row r="254">
          <cell r="A254">
            <v>36707</v>
          </cell>
          <cell r="B254">
            <v>1.23892546460818</v>
          </cell>
          <cell r="D254">
            <v>80715.11</v>
          </cell>
          <cell r="E254">
            <v>2.54152399</v>
          </cell>
        </row>
        <row r="255">
          <cell r="A255">
            <v>36710</v>
          </cell>
          <cell r="B255">
            <v>1.24007936507936</v>
          </cell>
          <cell r="D255">
            <v>80640</v>
          </cell>
          <cell r="E255">
            <v>2.5425182999999998</v>
          </cell>
        </row>
        <row r="256">
          <cell r="A256">
            <v>36711</v>
          </cell>
          <cell r="B256">
            <v>1.2412362715365099</v>
          </cell>
          <cell r="D256">
            <v>80564.84</v>
          </cell>
          <cell r="E256">
            <v>2.5435233899999998</v>
          </cell>
        </row>
        <row r="257">
          <cell r="A257">
            <v>36712</v>
          </cell>
          <cell r="B257">
            <v>1.2423942573056701</v>
          </cell>
          <cell r="D257">
            <v>80489.75</v>
          </cell>
          <cell r="E257">
            <v>2.5445203300000001</v>
          </cell>
        </row>
        <row r="258">
          <cell r="A258">
            <v>36713</v>
          </cell>
          <cell r="B258">
            <v>1.2435533233937499</v>
          </cell>
          <cell r="D258">
            <v>80414.73</v>
          </cell>
          <cell r="E258">
            <v>2.54550966</v>
          </cell>
        </row>
        <row r="259">
          <cell r="A259">
            <v>36714</v>
          </cell>
          <cell r="B259">
            <v>1.24471347080863</v>
          </cell>
          <cell r="D259">
            <v>80339.77</v>
          </cell>
          <cell r="E259">
            <v>2.54649131</v>
          </cell>
        </row>
        <row r="260">
          <cell r="A260">
            <v>36717</v>
          </cell>
          <cell r="B260">
            <v>1.24587470055911</v>
          </cell>
          <cell r="D260">
            <v>80264.89</v>
          </cell>
          <cell r="E260">
            <v>2.54746535</v>
          </cell>
        </row>
        <row r="261">
          <cell r="A261">
            <v>36718</v>
          </cell>
          <cell r="B261">
            <v>1.24703701365492</v>
          </cell>
          <cell r="D261">
            <v>80190.080000000002</v>
          </cell>
          <cell r="E261">
            <v>2.5484319800000002</v>
          </cell>
        </row>
        <row r="262">
          <cell r="A262">
            <v>36719</v>
          </cell>
          <cell r="B262">
            <v>1.24820041110675</v>
          </cell>
          <cell r="D262">
            <v>80115.34</v>
          </cell>
          <cell r="E262">
            <v>2.5493910999999998</v>
          </cell>
        </row>
        <row r="263">
          <cell r="A263">
            <v>36720</v>
          </cell>
          <cell r="B263">
            <v>1.2493648939262201</v>
          </cell>
          <cell r="D263">
            <v>80040.67</v>
          </cell>
          <cell r="E263">
            <v>2.5503430200000001</v>
          </cell>
        </row>
        <row r="264">
          <cell r="A264">
            <v>36721</v>
          </cell>
          <cell r="B264">
            <v>1.25053046312592</v>
          </cell>
          <cell r="D264">
            <v>79966.06</v>
          </cell>
          <cell r="E264">
            <v>2.5512876100000002</v>
          </cell>
        </row>
        <row r="265">
          <cell r="A265">
            <v>36724</v>
          </cell>
          <cell r="B265">
            <v>1.25169711971936</v>
          </cell>
          <cell r="D265">
            <v>79891.53</v>
          </cell>
          <cell r="E265">
            <v>2.5522251699999998</v>
          </cell>
        </row>
        <row r="266">
          <cell r="A266">
            <v>36725</v>
          </cell>
          <cell r="B266">
            <v>1.2528648647209899</v>
          </cell>
          <cell r="D266">
            <v>79817.070000000007</v>
          </cell>
          <cell r="E266">
            <v>2.5531555199999998</v>
          </cell>
        </row>
        <row r="267">
          <cell r="A267">
            <v>36726</v>
          </cell>
          <cell r="B267">
            <v>1.25403369914623</v>
          </cell>
          <cell r="D267">
            <v>79742.67</v>
          </cell>
          <cell r="E267">
            <v>2.5540789400000001</v>
          </cell>
        </row>
        <row r="268">
          <cell r="A268">
            <v>36727</v>
          </cell>
          <cell r="B268">
            <v>1.2552036240114199</v>
          </cell>
          <cell r="D268">
            <v>79668.350000000006</v>
          </cell>
          <cell r="E268">
            <v>2.5549953799999998</v>
          </cell>
        </row>
        <row r="269">
          <cell r="A269">
            <v>36728</v>
          </cell>
          <cell r="B269">
            <v>1.25637464033388</v>
          </cell>
          <cell r="D269">
            <v>79594.09</v>
          </cell>
          <cell r="E269">
            <v>2.5559049300000001</v>
          </cell>
        </row>
        <row r="270">
          <cell r="A270">
            <v>36731</v>
          </cell>
          <cell r="B270">
            <v>1.2575467491318599</v>
          </cell>
          <cell r="D270">
            <v>79519.91</v>
          </cell>
          <cell r="E270">
            <v>2.5568078399999998</v>
          </cell>
        </row>
        <row r="271">
          <cell r="A271">
            <v>36732</v>
          </cell>
          <cell r="B271">
            <v>1.2587199514245599</v>
          </cell>
          <cell r="D271">
            <v>79445.789999999994</v>
          </cell>
          <cell r="E271">
            <v>2.5577040100000001</v>
          </cell>
        </row>
        <row r="272">
          <cell r="A272">
            <v>36733</v>
          </cell>
          <cell r="B272">
            <v>1.25989424823213</v>
          </cell>
          <cell r="D272">
            <v>79371.740000000005</v>
          </cell>
          <cell r="E272">
            <v>2.5585936600000001</v>
          </cell>
        </row>
        <row r="273">
          <cell r="A273">
            <v>36734</v>
          </cell>
          <cell r="B273">
            <v>1.2610696405756701</v>
          </cell>
          <cell r="D273">
            <v>79297.759999999995</v>
          </cell>
          <cell r="E273">
            <v>2.55947667</v>
          </cell>
        </row>
        <row r="274">
          <cell r="A274">
            <v>36735</v>
          </cell>
          <cell r="B274">
            <v>1.26224612947725</v>
          </cell>
          <cell r="D274">
            <v>79223.850000000006</v>
          </cell>
          <cell r="E274">
            <v>2.56035324</v>
          </cell>
        </row>
        <row r="275">
          <cell r="A275">
            <v>36738</v>
          </cell>
          <cell r="B275">
            <v>1.26342371595988</v>
          </cell>
          <cell r="D275">
            <v>79150.009999999995</v>
          </cell>
          <cell r="E275">
            <v>2.56122337</v>
          </cell>
        </row>
        <row r="276">
          <cell r="A276">
            <v>36739</v>
          </cell>
          <cell r="B276">
            <v>1.2646024010475201</v>
          </cell>
          <cell r="D276">
            <v>79076.240000000005</v>
          </cell>
          <cell r="E276">
            <v>2.5620872499999998</v>
          </cell>
        </row>
        <row r="277">
          <cell r="A277">
            <v>36740</v>
          </cell>
          <cell r="B277">
            <v>1.2657821857650899</v>
          </cell>
          <cell r="D277">
            <v>79002.53</v>
          </cell>
          <cell r="E277">
            <v>2.56294486</v>
          </cell>
        </row>
        <row r="278">
          <cell r="A278">
            <v>36741</v>
          </cell>
          <cell r="B278">
            <v>1.2669630711384801</v>
          </cell>
          <cell r="D278">
            <v>78928.899999999994</v>
          </cell>
          <cell r="E278">
            <v>2.5637961800000002</v>
          </cell>
        </row>
        <row r="279">
          <cell r="A279">
            <v>36742</v>
          </cell>
          <cell r="B279">
            <v>1.2681450581945</v>
          </cell>
          <cell r="D279">
            <v>78855.33</v>
          </cell>
          <cell r="E279">
            <v>2.56464151</v>
          </cell>
        </row>
        <row r="280">
          <cell r="A280">
            <v>36745</v>
          </cell>
          <cell r="B280">
            <v>1.2693281479609699</v>
          </cell>
          <cell r="D280">
            <v>78781.83</v>
          </cell>
          <cell r="E280">
            <v>2.56548066</v>
          </cell>
        </row>
        <row r="281">
          <cell r="A281">
            <v>36746</v>
          </cell>
          <cell r="B281">
            <v>1.27051234146661</v>
          </cell>
          <cell r="D281">
            <v>78708.41</v>
          </cell>
          <cell r="E281">
            <v>2.56631388</v>
          </cell>
        </row>
        <row r="282">
          <cell r="A282">
            <v>36747</v>
          </cell>
          <cell r="B282">
            <v>1.2716976397411599</v>
          </cell>
          <cell r="D282">
            <v>78635.039999999994</v>
          </cell>
          <cell r="E282">
            <v>2.5671411200000001</v>
          </cell>
        </row>
        <row r="283">
          <cell r="A283">
            <v>36748</v>
          </cell>
          <cell r="B283">
            <v>1.27288404381528</v>
          </cell>
          <cell r="D283">
            <v>78561.75</v>
          </cell>
          <cell r="E283">
            <v>2.5679624799999998</v>
          </cell>
        </row>
        <row r="284">
          <cell r="A284">
            <v>36749</v>
          </cell>
          <cell r="B284">
            <v>1.2740715547205901</v>
          </cell>
          <cell r="D284">
            <v>78488.53</v>
          </cell>
          <cell r="E284">
            <v>2.5687781799999998</v>
          </cell>
        </row>
        <row r="285">
          <cell r="A285">
            <v>36752</v>
          </cell>
          <cell r="B285">
            <v>1.27526017348971</v>
          </cell>
          <cell r="D285">
            <v>78415.37</v>
          </cell>
          <cell r="E285">
            <v>2.5695879800000001</v>
          </cell>
        </row>
        <row r="286">
          <cell r="A286">
            <v>36753</v>
          </cell>
          <cell r="B286">
            <v>1.2764499011561801</v>
          </cell>
          <cell r="D286">
            <v>78342.28</v>
          </cell>
          <cell r="E286">
            <v>2.5703922600000002</v>
          </cell>
        </row>
        <row r="287">
          <cell r="A287">
            <v>36754</v>
          </cell>
          <cell r="B287">
            <v>1.2776407387545301</v>
          </cell>
          <cell r="D287">
            <v>78269.259999999995</v>
          </cell>
          <cell r="E287">
            <v>2.57119074</v>
          </cell>
        </row>
        <row r="288">
          <cell r="A288">
            <v>36755</v>
          </cell>
          <cell r="B288">
            <v>1.27883268732025</v>
          </cell>
          <cell r="D288">
            <v>78196.31</v>
          </cell>
          <cell r="E288">
            <v>2.5719837800000001</v>
          </cell>
        </row>
        <row r="289">
          <cell r="A289">
            <v>36756</v>
          </cell>
          <cell r="B289">
            <v>1.2800257478897801</v>
          </cell>
          <cell r="D289">
            <v>78123.429999999993</v>
          </cell>
          <cell r="E289">
            <v>2.5727712600000001</v>
          </cell>
        </row>
        <row r="290">
          <cell r="A290">
            <v>36759</v>
          </cell>
          <cell r="B290">
            <v>1.28121992150056</v>
          </cell>
          <cell r="D290">
            <v>78050.61</v>
          </cell>
          <cell r="E290">
            <v>2.57355336</v>
          </cell>
        </row>
        <row r="291">
          <cell r="A291">
            <v>36760</v>
          </cell>
          <cell r="B291">
            <v>1.28241520919097</v>
          </cell>
          <cell r="D291">
            <v>77977.86</v>
          </cell>
          <cell r="E291">
            <v>2.5743299099999999</v>
          </cell>
        </row>
        <row r="292">
          <cell r="A292">
            <v>36761</v>
          </cell>
          <cell r="B292">
            <v>1.28361161200037</v>
          </cell>
          <cell r="D292">
            <v>77905.179999999993</v>
          </cell>
          <cell r="E292">
            <v>2.5751012599999998</v>
          </cell>
        </row>
        <row r="293">
          <cell r="A293">
            <v>36762</v>
          </cell>
          <cell r="B293">
            <v>1.2848091309690901</v>
          </cell>
          <cell r="D293">
            <v>77832.570000000007</v>
          </cell>
          <cell r="E293">
            <v>2.5758672300000001</v>
          </cell>
        </row>
        <row r="294">
          <cell r="A294">
            <v>36763</v>
          </cell>
          <cell r="B294">
            <v>1.28600776713842</v>
          </cell>
          <cell r="D294">
            <v>77760.03</v>
          </cell>
          <cell r="E294">
            <v>2.5766279600000002</v>
          </cell>
        </row>
        <row r="295">
          <cell r="A295">
            <v>36766</v>
          </cell>
          <cell r="B295">
            <v>1.28720752155063</v>
          </cell>
          <cell r="D295">
            <v>77687.55</v>
          </cell>
          <cell r="E295">
            <v>2.57738361</v>
          </cell>
        </row>
        <row r="296">
          <cell r="A296">
            <v>36767</v>
          </cell>
          <cell r="B296">
            <v>1.28840839524896</v>
          </cell>
          <cell r="D296">
            <v>77615.14</v>
          </cell>
          <cell r="E296">
            <v>2.57813413</v>
          </cell>
        </row>
        <row r="297">
          <cell r="A297">
            <v>36768</v>
          </cell>
          <cell r="B297">
            <v>1.28961038927764</v>
          </cell>
          <cell r="D297">
            <v>77542.8</v>
          </cell>
          <cell r="E297">
            <v>2.5788796399999998</v>
          </cell>
        </row>
        <row r="298">
          <cell r="A298">
            <v>36769</v>
          </cell>
          <cell r="B298">
            <v>1.2908135046818401</v>
          </cell>
          <cell r="D298">
            <v>77470.53</v>
          </cell>
          <cell r="E298">
            <v>2.5796199299999998</v>
          </cell>
        </row>
        <row r="299">
          <cell r="A299">
            <v>36770</v>
          </cell>
          <cell r="B299">
            <v>1.2920177425077399</v>
          </cell>
          <cell r="D299">
            <v>77398.320000000007</v>
          </cell>
          <cell r="E299">
            <v>2.5803554399999999</v>
          </cell>
        </row>
        <row r="300">
          <cell r="A300">
            <v>36773</v>
          </cell>
          <cell r="B300">
            <v>1.29322310380246</v>
          </cell>
          <cell r="D300">
            <v>77326.179999999993</v>
          </cell>
          <cell r="E300">
            <v>2.58108592</v>
          </cell>
        </row>
        <row r="301">
          <cell r="A301">
            <v>36774</v>
          </cell>
          <cell r="B301">
            <v>1.29442958961414</v>
          </cell>
          <cell r="D301">
            <v>77254.11</v>
          </cell>
          <cell r="E301">
            <v>2.5818116500000001</v>
          </cell>
        </row>
        <row r="302">
          <cell r="A302">
            <v>36775</v>
          </cell>
          <cell r="B302">
            <v>1.29563720099186</v>
          </cell>
          <cell r="D302">
            <v>77182.100000000006</v>
          </cell>
          <cell r="E302">
            <v>2.5825323500000001</v>
          </cell>
        </row>
        <row r="303">
          <cell r="A303">
            <v>36777</v>
          </cell>
          <cell r="B303">
            <v>1.2968459389857001</v>
          </cell>
          <cell r="D303">
            <v>77110.16</v>
          </cell>
          <cell r="E303">
            <v>2.58324847</v>
          </cell>
        </row>
        <row r="304">
          <cell r="A304">
            <v>36780</v>
          </cell>
          <cell r="B304">
            <v>1.2980558046467201</v>
          </cell>
          <cell r="D304">
            <v>77038.289999999994</v>
          </cell>
          <cell r="E304">
            <v>2.5839598800000001</v>
          </cell>
        </row>
        <row r="305">
          <cell r="A305">
            <v>36781</v>
          </cell>
          <cell r="B305">
            <v>1.29926679902693</v>
          </cell>
          <cell r="D305">
            <v>76966.490000000005</v>
          </cell>
          <cell r="E305">
            <v>2.5846664600000002</v>
          </cell>
        </row>
        <row r="306">
          <cell r="A306">
            <v>36782</v>
          </cell>
          <cell r="B306">
            <v>1.3004789231793701</v>
          </cell>
          <cell r="D306">
            <v>76894.75</v>
          </cell>
          <cell r="E306">
            <v>2.5853684600000002</v>
          </cell>
        </row>
        <row r="307">
          <cell r="A307">
            <v>36783</v>
          </cell>
          <cell r="B307">
            <v>1.30169217815803</v>
          </cell>
          <cell r="D307">
            <v>76823.08</v>
          </cell>
          <cell r="E307">
            <v>2.5860659099999999</v>
          </cell>
        </row>
        <row r="308">
          <cell r="A308">
            <v>36784</v>
          </cell>
          <cell r="B308">
            <v>1.3029065650178799</v>
          </cell>
          <cell r="D308">
            <v>76751.47</v>
          </cell>
          <cell r="E308">
            <v>2.58675867</v>
          </cell>
        </row>
        <row r="309">
          <cell r="A309">
            <v>36787</v>
          </cell>
          <cell r="B309">
            <v>1.30412208481491</v>
          </cell>
          <cell r="D309">
            <v>76679.94</v>
          </cell>
          <cell r="E309">
            <v>2.5874471400000001</v>
          </cell>
        </row>
        <row r="310">
          <cell r="A310">
            <v>36788</v>
          </cell>
          <cell r="B310">
            <v>1.30533873860604</v>
          </cell>
          <cell r="D310">
            <v>76608.47</v>
          </cell>
          <cell r="E310">
            <v>2.5881311600000001</v>
          </cell>
        </row>
        <row r="311">
          <cell r="A311">
            <v>36789</v>
          </cell>
          <cell r="B311">
            <v>1.3065565274492299</v>
          </cell>
          <cell r="D311">
            <v>76537.06</v>
          </cell>
          <cell r="E311">
            <v>2.5888105499999998</v>
          </cell>
        </row>
        <row r="312">
          <cell r="A312">
            <v>36790</v>
          </cell>
          <cell r="B312">
            <v>1.30777545240339</v>
          </cell>
          <cell r="D312">
            <v>76465.73</v>
          </cell>
          <cell r="E312">
            <v>2.5894856900000001</v>
          </cell>
        </row>
        <row r="313">
          <cell r="A313">
            <v>36791</v>
          </cell>
          <cell r="B313">
            <v>1.30899551452844</v>
          </cell>
          <cell r="D313">
            <v>76394.460000000006</v>
          </cell>
          <cell r="E313">
            <v>2.5901565799999999</v>
          </cell>
        </row>
        <row r="314">
          <cell r="A314">
            <v>36794</v>
          </cell>
          <cell r="B314">
            <v>1.3102167148852699</v>
          </cell>
          <cell r="D314">
            <v>76323.25</v>
          </cell>
          <cell r="E314">
            <v>2.5908230400000001</v>
          </cell>
        </row>
        <row r="315">
          <cell r="A315">
            <v>36795</v>
          </cell>
          <cell r="B315">
            <v>1.3114390545357799</v>
          </cell>
          <cell r="D315">
            <v>76252.11</v>
          </cell>
          <cell r="E315">
            <v>2.5914854100000002</v>
          </cell>
        </row>
        <row r="316">
          <cell r="A316">
            <v>36796</v>
          </cell>
          <cell r="B316">
            <v>1.31266253454284</v>
          </cell>
          <cell r="D316">
            <v>76181.039999999994</v>
          </cell>
          <cell r="E316">
            <v>2.5921434799999998</v>
          </cell>
        </row>
        <row r="317">
          <cell r="A317">
            <v>36797</v>
          </cell>
          <cell r="B317">
            <v>1.31388715597034</v>
          </cell>
          <cell r="D317">
            <v>76110.039999999994</v>
          </cell>
          <cell r="E317">
            <v>2.5927974300000001</v>
          </cell>
        </row>
        <row r="318">
          <cell r="A318">
            <v>36798</v>
          </cell>
          <cell r="B318">
            <v>1.31511291988312</v>
          </cell>
          <cell r="D318">
            <v>76039.100000000006</v>
          </cell>
          <cell r="E318">
            <v>2.5934472099999999</v>
          </cell>
        </row>
        <row r="319">
          <cell r="A319">
            <v>36801</v>
          </cell>
          <cell r="B319">
            <v>1.3163398273470599</v>
          </cell>
          <cell r="D319">
            <v>75968.22</v>
          </cell>
          <cell r="E319">
            <v>2.59409277</v>
          </cell>
        </row>
        <row r="320">
          <cell r="A320">
            <v>36803</v>
          </cell>
          <cell r="B320">
            <v>1.31756787942901</v>
          </cell>
          <cell r="D320">
            <v>75897.42</v>
          </cell>
          <cell r="E320">
            <v>2.5947344499999998</v>
          </cell>
        </row>
        <row r="321">
          <cell r="A321">
            <v>36804</v>
          </cell>
          <cell r="B321">
            <v>1.3187970771968001</v>
          </cell>
          <cell r="D321">
            <v>75826.679999999993</v>
          </cell>
          <cell r="E321">
            <v>2.5953721999999999</v>
          </cell>
        </row>
        <row r="322">
          <cell r="A322">
            <v>36805</v>
          </cell>
          <cell r="B322">
            <v>1.32002742171929</v>
          </cell>
          <cell r="D322">
            <v>75756</v>
          </cell>
          <cell r="E322">
            <v>2.5960057499999998</v>
          </cell>
        </row>
        <row r="323">
          <cell r="A323">
            <v>36808</v>
          </cell>
          <cell r="B323">
            <v>1.32125891406631</v>
          </cell>
          <cell r="D323">
            <v>75685.39</v>
          </cell>
          <cell r="E323">
            <v>2.5966356199999998</v>
          </cell>
        </row>
        <row r="324">
          <cell r="A324">
            <v>36809</v>
          </cell>
          <cell r="B324">
            <v>1.32249155530872</v>
          </cell>
          <cell r="D324">
            <v>75614.850000000006</v>
          </cell>
          <cell r="E324">
            <v>2.5972613400000002</v>
          </cell>
        </row>
        <row r="325">
          <cell r="A325">
            <v>36810</v>
          </cell>
          <cell r="B325">
            <v>1.3237253465183301</v>
          </cell>
          <cell r="D325">
            <v>75544.37</v>
          </cell>
          <cell r="E325">
            <v>2.5978834100000001</v>
          </cell>
        </row>
        <row r="326">
          <cell r="A326">
            <v>36812</v>
          </cell>
          <cell r="B326">
            <v>1.3249602887680001</v>
          </cell>
          <cell r="D326">
            <v>75473.960000000006</v>
          </cell>
          <cell r="E326">
            <v>2.59850154</v>
          </cell>
        </row>
        <row r="327">
          <cell r="A327">
            <v>36815</v>
          </cell>
          <cell r="B327">
            <v>1.32619638313156</v>
          </cell>
          <cell r="D327">
            <v>75403.61</v>
          </cell>
          <cell r="E327">
            <v>2.5991158300000001</v>
          </cell>
        </row>
        <row r="328">
          <cell r="A328">
            <v>36816</v>
          </cell>
          <cell r="B328">
            <v>1.3274336306838499</v>
          </cell>
          <cell r="D328">
            <v>75333.33</v>
          </cell>
          <cell r="E328">
            <v>2.5997265700000001</v>
          </cell>
        </row>
        <row r="329">
          <cell r="A329">
            <v>36817</v>
          </cell>
          <cell r="B329">
            <v>1.32867203250072</v>
          </cell>
          <cell r="D329">
            <v>75263.12</v>
          </cell>
          <cell r="E329">
            <v>2.6003332700000001</v>
          </cell>
        </row>
        <row r="330">
          <cell r="A330">
            <v>36818</v>
          </cell>
          <cell r="B330">
            <v>1.3299115896590099</v>
          </cell>
          <cell r="D330">
            <v>75192.97</v>
          </cell>
          <cell r="E330">
            <v>2.6009365799999999</v>
          </cell>
        </row>
        <row r="331">
          <cell r="A331">
            <v>36819</v>
          </cell>
          <cell r="B331">
            <v>1.33115230323658</v>
          </cell>
          <cell r="D331">
            <v>75122.880000000005</v>
          </cell>
          <cell r="E331">
            <v>2.6015359999999998</v>
          </cell>
        </row>
        <row r="332">
          <cell r="A332">
            <v>36822</v>
          </cell>
          <cell r="B332">
            <v>1.33239417431227</v>
          </cell>
          <cell r="D332">
            <v>75052.86</v>
          </cell>
          <cell r="E332">
            <v>2.6021319799999998</v>
          </cell>
        </row>
        <row r="333">
          <cell r="A333">
            <v>36823</v>
          </cell>
          <cell r="B333">
            <v>1.3336372039659701</v>
          </cell>
          <cell r="D333">
            <v>74982.91</v>
          </cell>
          <cell r="E333">
            <v>2.6027242099999999</v>
          </cell>
        </row>
        <row r="334">
          <cell r="A334">
            <v>36824</v>
          </cell>
          <cell r="B334">
            <v>1.3348813932785299</v>
          </cell>
          <cell r="D334">
            <v>74913.02</v>
          </cell>
          <cell r="E334">
            <v>2.6033131300000001</v>
          </cell>
        </row>
        <row r="335">
          <cell r="A335">
            <v>36825</v>
          </cell>
          <cell r="B335">
            <v>1.33612674333184</v>
          </cell>
          <cell r="D335">
            <v>74843.199999999997</v>
          </cell>
          <cell r="E335">
            <v>2.6038983999999998</v>
          </cell>
        </row>
        <row r="336">
          <cell r="A336">
            <v>36826</v>
          </cell>
          <cell r="B336">
            <v>1.33737325520879</v>
          </cell>
          <cell r="D336">
            <v>74773.440000000002</v>
          </cell>
          <cell r="E336">
            <v>2.6044800600000002</v>
          </cell>
        </row>
        <row r="337">
          <cell r="A337">
            <v>36829</v>
          </cell>
          <cell r="B337">
            <v>1.3386209299932801</v>
          </cell>
          <cell r="D337">
            <v>74703.75</v>
          </cell>
          <cell r="E337">
            <v>2.6050583700000001</v>
          </cell>
        </row>
        <row r="338">
          <cell r="A338">
            <v>36830</v>
          </cell>
          <cell r="B338">
            <v>1.3398697687702099</v>
          </cell>
          <cell r="D338">
            <v>74634.12</v>
          </cell>
          <cell r="E338">
            <v>2.6056331500000001</v>
          </cell>
        </row>
        <row r="339">
          <cell r="A339">
            <v>36831</v>
          </cell>
          <cell r="B339">
            <v>1.34111977262551</v>
          </cell>
          <cell r="D339">
            <v>74564.56</v>
          </cell>
          <cell r="E339">
            <v>2.60620465</v>
          </cell>
        </row>
        <row r="340">
          <cell r="A340">
            <v>36833</v>
          </cell>
          <cell r="B340">
            <v>1.3423709426461199</v>
          </cell>
          <cell r="D340">
            <v>74495.06</v>
          </cell>
          <cell r="E340">
            <v>2.6067726800000002</v>
          </cell>
        </row>
        <row r="341">
          <cell r="A341">
            <v>36836</v>
          </cell>
          <cell r="B341">
            <v>1.3436232799199801</v>
          </cell>
          <cell r="D341">
            <v>74425.62</v>
          </cell>
          <cell r="E341">
            <v>2.60733747</v>
          </cell>
        </row>
        <row r="342">
          <cell r="A342">
            <v>36837</v>
          </cell>
          <cell r="B342">
            <v>1.3448767855360599</v>
          </cell>
          <cell r="D342">
            <v>74356.25</v>
          </cell>
          <cell r="E342">
            <v>2.6078988399999998</v>
          </cell>
        </row>
        <row r="343">
          <cell r="A343">
            <v>36838</v>
          </cell>
          <cell r="B343">
            <v>1.34613146058434</v>
          </cell>
          <cell r="D343">
            <v>74286.95</v>
          </cell>
          <cell r="E343">
            <v>2.608457</v>
          </cell>
        </row>
        <row r="344">
          <cell r="A344">
            <v>36839</v>
          </cell>
          <cell r="B344">
            <v>1.3473873061558199</v>
          </cell>
          <cell r="D344">
            <v>74217.710000000006</v>
          </cell>
          <cell r="E344">
            <v>2.6090119600000001</v>
          </cell>
        </row>
        <row r="345">
          <cell r="A345">
            <v>36840</v>
          </cell>
          <cell r="B345">
            <v>1.34864432334252</v>
          </cell>
          <cell r="D345">
            <v>74148.53</v>
          </cell>
          <cell r="E345">
            <v>2.6095635100000001</v>
          </cell>
        </row>
        <row r="346">
          <cell r="A346">
            <v>36843</v>
          </cell>
          <cell r="B346">
            <v>1.34990251323746</v>
          </cell>
          <cell r="D346">
            <v>74079.42</v>
          </cell>
          <cell r="E346">
            <v>2.61011207</v>
          </cell>
        </row>
        <row r="347">
          <cell r="A347">
            <v>36844</v>
          </cell>
          <cell r="B347">
            <v>1.35116187693471</v>
          </cell>
          <cell r="D347">
            <v>74010.38</v>
          </cell>
          <cell r="E347">
            <v>2.6106572199999998</v>
          </cell>
        </row>
        <row r="348">
          <cell r="A348">
            <v>36846</v>
          </cell>
          <cell r="B348">
            <v>1.3524224155293301</v>
          </cell>
          <cell r="D348">
            <v>73941.39</v>
          </cell>
          <cell r="E348">
            <v>2.6111993400000002</v>
          </cell>
        </row>
        <row r="349">
          <cell r="A349">
            <v>36847</v>
          </cell>
          <cell r="B349">
            <v>1.3536841301174301</v>
          </cell>
          <cell r="D349">
            <v>73872.479999999996</v>
          </cell>
          <cell r="E349">
            <v>2.6117384399999999</v>
          </cell>
        </row>
        <row r="350">
          <cell r="A350">
            <v>36850</v>
          </cell>
          <cell r="B350">
            <v>1.3549470217961199</v>
          </cell>
          <cell r="D350">
            <v>73803.62</v>
          </cell>
          <cell r="E350">
            <v>2.6122744899999999</v>
          </cell>
        </row>
        <row r="351">
          <cell r="A351">
            <v>36851</v>
          </cell>
          <cell r="B351">
            <v>1.3562110916635399</v>
          </cell>
          <cell r="D351">
            <v>73734.83</v>
          </cell>
          <cell r="E351">
            <v>2.6128072499999999</v>
          </cell>
        </row>
        <row r="352">
          <cell r="A352">
            <v>36852</v>
          </cell>
          <cell r="B352">
            <v>1.3574763408188699</v>
          </cell>
          <cell r="D352">
            <v>73666.11</v>
          </cell>
          <cell r="E352">
            <v>2.6133370999999999</v>
          </cell>
        </row>
        <row r="353">
          <cell r="A353">
            <v>36853</v>
          </cell>
          <cell r="B353">
            <v>1.3587427703622901</v>
          </cell>
          <cell r="D353">
            <v>73597.45</v>
          </cell>
          <cell r="E353">
            <v>2.6138640299999998</v>
          </cell>
        </row>
        <row r="354">
          <cell r="A354">
            <v>36854</v>
          </cell>
          <cell r="B354">
            <v>1.36001038139502</v>
          </cell>
          <cell r="D354">
            <v>73528.850000000006</v>
          </cell>
          <cell r="E354">
            <v>2.6143877600000001</v>
          </cell>
        </row>
        <row r="355">
          <cell r="A355">
            <v>36857</v>
          </cell>
          <cell r="B355">
            <v>1.3612791750193001</v>
          </cell>
          <cell r="D355">
            <v>73460.320000000007</v>
          </cell>
          <cell r="E355">
            <v>2.61490869</v>
          </cell>
        </row>
        <row r="356">
          <cell r="A356">
            <v>36858</v>
          </cell>
          <cell r="B356">
            <v>1.3625491523384301</v>
          </cell>
          <cell r="D356">
            <v>73391.850000000006</v>
          </cell>
          <cell r="E356">
            <v>2.61542655</v>
          </cell>
        </row>
        <row r="357">
          <cell r="A357">
            <v>36859</v>
          </cell>
          <cell r="B357">
            <v>1.3638203144566801</v>
          </cell>
          <cell r="D357">
            <v>73323.44</v>
          </cell>
          <cell r="E357">
            <v>2.61594171</v>
          </cell>
        </row>
        <row r="358">
          <cell r="A358">
            <v>36860</v>
          </cell>
          <cell r="B358">
            <v>1.36509266247941</v>
          </cell>
          <cell r="D358">
            <v>73255.100000000006</v>
          </cell>
          <cell r="E358">
            <v>2.6164539100000002</v>
          </cell>
        </row>
        <row r="359">
          <cell r="A359">
            <v>36861</v>
          </cell>
          <cell r="B359">
            <v>1.3663661975129799</v>
          </cell>
          <cell r="D359">
            <v>73186.820000000007</v>
          </cell>
          <cell r="E359">
            <v>2.6169630700000002</v>
          </cell>
        </row>
        <row r="360">
          <cell r="A360">
            <v>36864</v>
          </cell>
          <cell r="B360">
            <v>1.3676409206647799</v>
          </cell>
          <cell r="D360">
            <v>73118.61</v>
          </cell>
          <cell r="E360">
            <v>2.61746956</v>
          </cell>
        </row>
        <row r="361">
          <cell r="A361">
            <v>36865</v>
          </cell>
          <cell r="B361">
            <v>1.36891683304324</v>
          </cell>
          <cell r="D361">
            <v>73050.460000000006</v>
          </cell>
          <cell r="E361">
            <v>2.6179733199999999</v>
          </cell>
        </row>
        <row r="362">
          <cell r="A362">
            <v>36866</v>
          </cell>
          <cell r="B362">
            <v>1.3701939357578199</v>
          </cell>
          <cell r="D362">
            <v>72982.37</v>
          </cell>
          <cell r="E362">
            <v>2.6184740400000002</v>
          </cell>
        </row>
        <row r="363">
          <cell r="A363">
            <v>36867</v>
          </cell>
          <cell r="B363">
            <v>1.3714722299190401</v>
          </cell>
          <cell r="D363">
            <v>72914.350000000006</v>
          </cell>
          <cell r="E363">
            <v>2.6189722999999998</v>
          </cell>
        </row>
        <row r="364">
          <cell r="A364">
            <v>36868</v>
          </cell>
          <cell r="B364">
            <v>1.37275171663842</v>
          </cell>
          <cell r="D364">
            <v>72846.38</v>
          </cell>
          <cell r="E364">
            <v>2.6194675799999998</v>
          </cell>
        </row>
        <row r="365">
          <cell r="A365">
            <v>36871</v>
          </cell>
          <cell r="B365">
            <v>1.37403239702853</v>
          </cell>
          <cell r="D365">
            <v>72778.490000000005</v>
          </cell>
          <cell r="E365">
            <v>2.6199602400000002</v>
          </cell>
        </row>
        <row r="366">
          <cell r="A366">
            <v>36872</v>
          </cell>
          <cell r="B366">
            <v>1.3753142722029901</v>
          </cell>
          <cell r="D366">
            <v>72710.649999999994</v>
          </cell>
          <cell r="E366">
            <v>2.6204501599999999</v>
          </cell>
        </row>
        <row r="367">
          <cell r="A367">
            <v>36873</v>
          </cell>
          <cell r="B367">
            <v>1.37659734327644</v>
          </cell>
          <cell r="D367">
            <v>72642.880000000005</v>
          </cell>
          <cell r="E367">
            <v>2.6209372700000002</v>
          </cell>
        </row>
        <row r="368">
          <cell r="A368">
            <v>36874</v>
          </cell>
          <cell r="B368">
            <v>1.37788161136458</v>
          </cell>
          <cell r="D368">
            <v>72575.179999999993</v>
          </cell>
          <cell r="E368">
            <v>2.6214219000000001</v>
          </cell>
        </row>
        <row r="369">
          <cell r="A369">
            <v>36875</v>
          </cell>
          <cell r="B369">
            <v>1.37916707758413</v>
          </cell>
          <cell r="D369">
            <v>72507.53</v>
          </cell>
          <cell r="E369">
            <v>2.6219039400000002</v>
          </cell>
        </row>
        <row r="370">
          <cell r="A370">
            <v>36878</v>
          </cell>
          <cell r="B370">
            <v>1.3804537430528701</v>
          </cell>
          <cell r="D370">
            <v>72439.95</v>
          </cell>
          <cell r="E370">
            <v>2.6223832900000001</v>
          </cell>
        </row>
        <row r="371">
          <cell r="A371">
            <v>36879</v>
          </cell>
          <cell r="B371">
            <v>1.38174160888961</v>
          </cell>
          <cell r="D371">
            <v>72372.429999999993</v>
          </cell>
          <cell r="E371">
            <v>2.6228600599999998</v>
          </cell>
        </row>
        <row r="372">
          <cell r="A372">
            <v>36880</v>
          </cell>
          <cell r="B372">
            <v>1.3830306762142099</v>
          </cell>
          <cell r="D372">
            <v>72304.98</v>
          </cell>
          <cell r="E372">
            <v>2.62333412</v>
          </cell>
        </row>
        <row r="373">
          <cell r="A373">
            <v>36881</v>
          </cell>
          <cell r="B373">
            <v>1.3843209461475701</v>
          </cell>
          <cell r="D373">
            <v>72237.58</v>
          </cell>
          <cell r="E373">
            <v>2.6238058199999998</v>
          </cell>
        </row>
        <row r="374">
          <cell r="A374">
            <v>36882</v>
          </cell>
          <cell r="B374">
            <v>1.38561241981165</v>
          </cell>
          <cell r="D374">
            <v>72170.25</v>
          </cell>
          <cell r="E374">
            <v>2.6242750099999999</v>
          </cell>
        </row>
        <row r="375">
          <cell r="A375">
            <v>36886</v>
          </cell>
          <cell r="B375">
            <v>1.38690509832944</v>
          </cell>
          <cell r="D375">
            <v>72102.990000000005</v>
          </cell>
          <cell r="E375">
            <v>2.6247415799999998</v>
          </cell>
        </row>
        <row r="376">
          <cell r="A376">
            <v>36887</v>
          </cell>
          <cell r="B376">
            <v>1.3881989828249699</v>
          </cell>
          <cell r="D376">
            <v>72035.78</v>
          </cell>
          <cell r="E376">
            <v>2.6252056100000001</v>
          </cell>
        </row>
        <row r="377">
          <cell r="A377">
            <v>36888</v>
          </cell>
          <cell r="B377">
            <v>1.3894940744233499</v>
          </cell>
          <cell r="D377">
            <v>71968.639999999999</v>
          </cell>
          <cell r="E377">
            <v>2.6256672000000001</v>
          </cell>
        </row>
        <row r="378">
          <cell r="A378">
            <v>36889</v>
          </cell>
          <cell r="B378">
            <v>1.3907903742507099</v>
          </cell>
          <cell r="D378">
            <v>71901.56</v>
          </cell>
          <cell r="E378">
            <v>2.6261264299999998</v>
          </cell>
        </row>
        <row r="379">
          <cell r="A379">
            <v>36893</v>
          </cell>
          <cell r="B379">
            <v>1.3920878834342501</v>
          </cell>
          <cell r="D379">
            <v>71834.55</v>
          </cell>
          <cell r="E379">
            <v>2.62658316</v>
          </cell>
        </row>
        <row r="380">
          <cell r="A380">
            <v>36894</v>
          </cell>
          <cell r="B380">
            <v>1.39338660310222</v>
          </cell>
          <cell r="D380">
            <v>71767.59</v>
          </cell>
          <cell r="E380">
            <v>2.6270376999999998</v>
          </cell>
        </row>
        <row r="381">
          <cell r="A381">
            <v>36895</v>
          </cell>
          <cell r="B381">
            <v>1.3946865343838999</v>
          </cell>
          <cell r="D381">
            <v>71700.7</v>
          </cell>
          <cell r="E381">
            <v>2.6274896600000002</v>
          </cell>
        </row>
        <row r="382">
          <cell r="A382">
            <v>36896</v>
          </cell>
          <cell r="B382">
            <v>1.3959876784096501</v>
          </cell>
          <cell r="D382">
            <v>71633.87</v>
          </cell>
          <cell r="E382">
            <v>2.6279391300000001</v>
          </cell>
        </row>
        <row r="383">
          <cell r="A383">
            <v>36899</v>
          </cell>
          <cell r="B383">
            <v>1.39729003631087</v>
          </cell>
          <cell r="D383">
            <v>71567.100000000006</v>
          </cell>
          <cell r="E383">
            <v>2.6283864000000001</v>
          </cell>
        </row>
        <row r="384">
          <cell r="A384">
            <v>36900</v>
          </cell>
          <cell r="B384">
            <v>1.39859360922002</v>
          </cell>
          <cell r="D384">
            <v>71500.399999999994</v>
          </cell>
          <cell r="E384">
            <v>2.6288313200000002</v>
          </cell>
        </row>
        <row r="385">
          <cell r="A385">
            <v>36901</v>
          </cell>
          <cell r="B385">
            <v>1.3998983982706199</v>
          </cell>
          <cell r="D385">
            <v>71433.759999999995</v>
          </cell>
          <cell r="E385">
            <v>2.62927394</v>
          </cell>
        </row>
        <row r="386">
          <cell r="A386">
            <v>36902</v>
          </cell>
          <cell r="B386">
            <v>1.40120440459725</v>
          </cell>
          <cell r="D386">
            <v>71367.179999999993</v>
          </cell>
          <cell r="E386">
            <v>2.6297141000000002</v>
          </cell>
        </row>
        <row r="387">
          <cell r="A387">
            <v>36903</v>
          </cell>
          <cell r="B387">
            <v>1.40251162933553</v>
          </cell>
          <cell r="D387">
            <v>71300.66</v>
          </cell>
          <cell r="E387">
            <v>2.6301520799999998</v>
          </cell>
        </row>
        <row r="388">
          <cell r="A388">
            <v>36906</v>
          </cell>
          <cell r="B388">
            <v>1.40382007362216</v>
          </cell>
          <cell r="D388">
            <v>71234.2</v>
          </cell>
          <cell r="E388">
            <v>2.6305879600000002</v>
          </cell>
        </row>
        <row r="389">
          <cell r="A389">
            <v>36907</v>
          </cell>
          <cell r="B389">
            <v>1.40512973859489</v>
          </cell>
          <cell r="D389">
            <v>71167.81</v>
          </cell>
          <cell r="E389">
            <v>2.6310213</v>
          </cell>
        </row>
        <row r="390">
          <cell r="A390">
            <v>36908</v>
          </cell>
          <cell r="B390">
            <v>1.4064406253925299</v>
          </cell>
          <cell r="D390">
            <v>71101.47</v>
          </cell>
          <cell r="E390">
            <v>2.63145264</v>
          </cell>
        </row>
        <row r="391">
          <cell r="A391">
            <v>36909</v>
          </cell>
          <cell r="B391">
            <v>1.4077527351549599</v>
          </cell>
          <cell r="D391">
            <v>71035.199999999997</v>
          </cell>
          <cell r="E391">
            <v>2.6318817800000001</v>
          </cell>
        </row>
        <row r="392">
          <cell r="A392">
            <v>36910</v>
          </cell>
          <cell r="B392">
            <v>1.40906606902313</v>
          </cell>
          <cell r="D392">
            <v>70968.990000000005</v>
          </cell>
          <cell r="E392">
            <v>2.6323085399999999</v>
          </cell>
        </row>
        <row r="393">
          <cell r="A393">
            <v>36913</v>
          </cell>
          <cell r="B393">
            <v>1.4103806281390201</v>
          </cell>
          <cell r="D393">
            <v>70902.850000000006</v>
          </cell>
          <cell r="E393">
            <v>2.6327331900000002</v>
          </cell>
        </row>
        <row r="394">
          <cell r="A394">
            <v>36914</v>
          </cell>
          <cell r="B394">
            <v>1.41169641364573</v>
          </cell>
          <cell r="D394">
            <v>70836.759999999995</v>
          </cell>
          <cell r="E394">
            <v>2.6331557700000001</v>
          </cell>
        </row>
        <row r="395">
          <cell r="A395">
            <v>36915</v>
          </cell>
          <cell r="B395">
            <v>1.41301342668737</v>
          </cell>
          <cell r="D395">
            <v>70770.740000000005</v>
          </cell>
          <cell r="E395">
            <v>2.6335760800000001</v>
          </cell>
        </row>
        <row r="396">
          <cell r="A396">
            <v>36916</v>
          </cell>
          <cell r="B396">
            <v>1.41433166840915</v>
          </cell>
          <cell r="D396">
            <v>70704.77</v>
          </cell>
          <cell r="E396">
            <v>2.6339944000000002</v>
          </cell>
        </row>
        <row r="397">
          <cell r="A397">
            <v>36917</v>
          </cell>
          <cell r="B397">
            <v>1.4156511399573499</v>
          </cell>
          <cell r="D397">
            <v>70638.87</v>
          </cell>
          <cell r="E397">
            <v>2.6344105099999999</v>
          </cell>
        </row>
        <row r="398">
          <cell r="A398">
            <v>36920</v>
          </cell>
          <cell r="B398">
            <v>1.4169718424793101</v>
          </cell>
          <cell r="D398">
            <v>70573.03</v>
          </cell>
          <cell r="E398">
            <v>2.63482445</v>
          </cell>
        </row>
        <row r="399">
          <cell r="A399">
            <v>36921</v>
          </cell>
          <cell r="B399">
            <v>1.4182937771234301</v>
          </cell>
          <cell r="D399">
            <v>70507.25</v>
          </cell>
          <cell r="E399">
            <v>2.6352364800000001</v>
          </cell>
        </row>
        <row r="400">
          <cell r="A400">
            <v>36922</v>
          </cell>
          <cell r="B400">
            <v>1.41961694503921</v>
          </cell>
          <cell r="D400">
            <v>70441.539999999994</v>
          </cell>
          <cell r="E400">
            <v>2.6356463899999998</v>
          </cell>
        </row>
        <row r="401">
          <cell r="A401">
            <v>36923</v>
          </cell>
          <cell r="B401">
            <v>1.4209413473771899</v>
          </cell>
          <cell r="D401">
            <v>70375.88</v>
          </cell>
          <cell r="E401">
            <v>2.6360541899999999</v>
          </cell>
        </row>
        <row r="402">
          <cell r="A402">
            <v>36924</v>
          </cell>
          <cell r="B402">
            <v>1.42226698528901</v>
          </cell>
          <cell r="D402">
            <v>70310.289999999994</v>
          </cell>
          <cell r="E402">
            <v>2.63646015</v>
          </cell>
        </row>
        <row r="403">
          <cell r="A403">
            <v>36927</v>
          </cell>
          <cell r="B403">
            <v>1.4235938599273601</v>
          </cell>
          <cell r="D403">
            <v>70244.75</v>
          </cell>
          <cell r="E403">
            <v>2.63686379</v>
          </cell>
        </row>
        <row r="404">
          <cell r="A404">
            <v>36928</v>
          </cell>
          <cell r="B404">
            <v>1.42492197244603</v>
          </cell>
          <cell r="D404">
            <v>70179.28</v>
          </cell>
          <cell r="E404">
            <v>2.63726561</v>
          </cell>
        </row>
        <row r="405">
          <cell r="A405">
            <v>36929</v>
          </cell>
          <cell r="B405">
            <v>1.42625132399987</v>
          </cell>
          <cell r="D405">
            <v>70113.87</v>
          </cell>
          <cell r="E405">
            <v>2.63766539</v>
          </cell>
        </row>
        <row r="406">
          <cell r="A406">
            <v>36930</v>
          </cell>
          <cell r="B406">
            <v>1.42758191574482</v>
          </cell>
          <cell r="D406">
            <v>70048.52</v>
          </cell>
          <cell r="E406">
            <v>2.6380633699999998</v>
          </cell>
        </row>
        <row r="407">
          <cell r="A407">
            <v>36931</v>
          </cell>
          <cell r="B407">
            <v>1.42891374883788</v>
          </cell>
          <cell r="D407">
            <v>69983.23</v>
          </cell>
          <cell r="E407">
            <v>2.6384590700000001</v>
          </cell>
        </row>
        <row r="408">
          <cell r="A408">
            <v>36934</v>
          </cell>
          <cell r="B408">
            <v>1.43024682443714</v>
          </cell>
          <cell r="D408">
            <v>69918</v>
          </cell>
          <cell r="E408">
            <v>2.6388529900000002</v>
          </cell>
        </row>
        <row r="409">
          <cell r="A409">
            <v>36935</v>
          </cell>
          <cell r="B409">
            <v>1.43158114370178</v>
          </cell>
          <cell r="D409">
            <v>69852.83</v>
          </cell>
          <cell r="E409">
            <v>2.63924512</v>
          </cell>
        </row>
        <row r="410">
          <cell r="A410">
            <v>36936</v>
          </cell>
          <cell r="B410">
            <v>1.4329167077920499</v>
          </cell>
          <cell r="D410">
            <v>69787.73</v>
          </cell>
          <cell r="E410">
            <v>2.6396352099999998</v>
          </cell>
        </row>
        <row r="411">
          <cell r="A411">
            <v>36937</v>
          </cell>
          <cell r="B411">
            <v>1.4342535178692799</v>
          </cell>
          <cell r="D411">
            <v>69722.679999999993</v>
          </cell>
          <cell r="E411">
            <v>2.64002326</v>
          </cell>
        </row>
        <row r="412">
          <cell r="A412">
            <v>36938</v>
          </cell>
          <cell r="B412">
            <v>1.4355915750958801</v>
          </cell>
          <cell r="D412">
            <v>69657.69</v>
          </cell>
          <cell r="E412">
            <v>2.64040952</v>
          </cell>
        </row>
        <row r="413">
          <cell r="A413">
            <v>36941</v>
          </cell>
          <cell r="B413">
            <v>1.43693088063537</v>
          </cell>
          <cell r="D413">
            <v>69592.77</v>
          </cell>
          <cell r="E413">
            <v>2.6407939699999998</v>
          </cell>
        </row>
        <row r="414">
          <cell r="A414">
            <v>36942</v>
          </cell>
          <cell r="B414">
            <v>1.4382714356523301</v>
          </cell>
          <cell r="D414">
            <v>69527.91</v>
          </cell>
          <cell r="E414">
            <v>2.6411766000000001</v>
          </cell>
        </row>
        <row r="415">
          <cell r="A415">
            <v>36943</v>
          </cell>
          <cell r="B415">
            <v>1.4396132413124301</v>
          </cell>
          <cell r="D415">
            <v>69463.100000000006</v>
          </cell>
          <cell r="E415">
            <v>2.6415571400000002</v>
          </cell>
        </row>
        <row r="416">
          <cell r="A416">
            <v>36944</v>
          </cell>
          <cell r="B416">
            <v>1.44095629878244</v>
          </cell>
          <cell r="D416">
            <v>69398.36</v>
          </cell>
          <cell r="E416">
            <v>2.6419361000000001</v>
          </cell>
        </row>
        <row r="417">
          <cell r="A417">
            <v>36945</v>
          </cell>
          <cell r="B417">
            <v>1.4423006092302</v>
          </cell>
          <cell r="D417">
            <v>69333.67</v>
          </cell>
          <cell r="E417">
            <v>2.6423131799999999</v>
          </cell>
        </row>
        <row r="418">
          <cell r="A418">
            <v>36950</v>
          </cell>
          <cell r="B418">
            <v>1.44364617382466</v>
          </cell>
          <cell r="D418">
            <v>69269.05</v>
          </cell>
          <cell r="E418">
            <v>2.6426883700000001</v>
          </cell>
        </row>
        <row r="419">
          <cell r="A419">
            <v>36951</v>
          </cell>
          <cell r="B419">
            <v>1.4449929937358399</v>
          </cell>
          <cell r="D419">
            <v>69204.490000000005</v>
          </cell>
          <cell r="E419">
            <v>2.6430616499999999</v>
          </cell>
        </row>
        <row r="420">
          <cell r="A420">
            <v>36952</v>
          </cell>
          <cell r="B420">
            <v>1.44634107013487</v>
          </cell>
          <cell r="D420">
            <v>69139.990000000005</v>
          </cell>
          <cell r="E420">
            <v>2.6434335</v>
          </cell>
        </row>
        <row r="421">
          <cell r="A421">
            <v>36955</v>
          </cell>
          <cell r="B421">
            <v>1.44769040419396</v>
          </cell>
          <cell r="D421">
            <v>69075.539999999994</v>
          </cell>
          <cell r="E421">
            <v>2.64380338</v>
          </cell>
        </row>
        <row r="422">
          <cell r="A422">
            <v>36956</v>
          </cell>
          <cell r="B422">
            <v>1.44904099708642</v>
          </cell>
          <cell r="D422">
            <v>69011.16</v>
          </cell>
          <cell r="E422">
            <v>2.64417152</v>
          </cell>
        </row>
        <row r="423">
          <cell r="A423">
            <v>36957</v>
          </cell>
          <cell r="B423">
            <v>1.4503928499866601</v>
          </cell>
          <cell r="D423">
            <v>68946.84</v>
          </cell>
          <cell r="E423">
            <v>2.6445378800000001</v>
          </cell>
        </row>
        <row r="424">
          <cell r="A424">
            <v>36958</v>
          </cell>
          <cell r="B424">
            <v>1.45174596407016</v>
          </cell>
          <cell r="D424">
            <v>68882.570000000007</v>
          </cell>
          <cell r="E424">
            <v>2.6449024400000001</v>
          </cell>
        </row>
        <row r="425">
          <cell r="A425">
            <v>36959</v>
          </cell>
          <cell r="B425">
            <v>1.4531003405135301</v>
          </cell>
          <cell r="D425">
            <v>68818.37</v>
          </cell>
          <cell r="E425">
            <v>2.6452654</v>
          </cell>
        </row>
        <row r="426">
          <cell r="A426">
            <v>36962</v>
          </cell>
          <cell r="B426">
            <v>1.4544559804944599</v>
          </cell>
          <cell r="D426">
            <v>68754.23</v>
          </cell>
          <cell r="E426">
            <v>2.6456264799999998</v>
          </cell>
        </row>
        <row r="427">
          <cell r="A427">
            <v>36963</v>
          </cell>
          <cell r="B427">
            <v>1.45581288519173</v>
          </cell>
          <cell r="D427">
            <v>68690.149999999994</v>
          </cell>
          <cell r="E427">
            <v>2.6459861500000001</v>
          </cell>
        </row>
        <row r="428">
          <cell r="A428">
            <v>36964</v>
          </cell>
          <cell r="B428">
            <v>1.45717105578525</v>
          </cell>
          <cell r="D428">
            <v>68626.12</v>
          </cell>
          <cell r="E428">
            <v>2.6463438400000001</v>
          </cell>
        </row>
        <row r="429">
          <cell r="A429">
            <v>36965</v>
          </cell>
          <cell r="B429">
            <v>1.4585304934559999</v>
          </cell>
          <cell r="D429">
            <v>68562.16</v>
          </cell>
          <cell r="E429">
            <v>2.6467000299999999</v>
          </cell>
        </row>
        <row r="430">
          <cell r="A430">
            <v>36966</v>
          </cell>
          <cell r="B430">
            <v>1.4598911993860799</v>
          </cell>
          <cell r="D430">
            <v>68498.259999999995</v>
          </cell>
          <cell r="E430">
            <v>2.6470546800000001</v>
          </cell>
        </row>
        <row r="431">
          <cell r="A431">
            <v>36969</v>
          </cell>
          <cell r="B431">
            <v>1.4612531747586699</v>
          </cell>
          <cell r="D431">
            <v>68434.41</v>
          </cell>
          <cell r="E431">
            <v>2.64740748</v>
          </cell>
        </row>
        <row r="432">
          <cell r="A432">
            <v>36970</v>
          </cell>
          <cell r="B432">
            <v>1.4626164207580901</v>
          </cell>
          <cell r="D432">
            <v>68370.63</v>
          </cell>
          <cell r="E432">
            <v>2.6477586199999998</v>
          </cell>
        </row>
        <row r="433">
          <cell r="A433">
            <v>36971</v>
          </cell>
          <cell r="B433">
            <v>1.46398093856974</v>
          </cell>
          <cell r="D433">
            <v>68306.899999999994</v>
          </cell>
          <cell r="E433">
            <v>2.64810832</v>
          </cell>
        </row>
        <row r="434">
          <cell r="A434">
            <v>36972</v>
          </cell>
          <cell r="B434">
            <v>1.4653467293801301</v>
          </cell>
          <cell r="D434">
            <v>68243.23</v>
          </cell>
          <cell r="E434">
            <v>2.6484562700000001</v>
          </cell>
        </row>
        <row r="435">
          <cell r="A435">
            <v>36973</v>
          </cell>
          <cell r="B435">
            <v>1.46671379437687</v>
          </cell>
          <cell r="D435">
            <v>68179.63</v>
          </cell>
          <cell r="E435">
            <v>2.6488026599999999</v>
          </cell>
        </row>
        <row r="436">
          <cell r="A436">
            <v>36976</v>
          </cell>
          <cell r="B436">
            <v>1.4680821347486901</v>
          </cell>
          <cell r="D436">
            <v>68116.08</v>
          </cell>
          <cell r="E436">
            <v>2.6491474400000001</v>
          </cell>
        </row>
        <row r="437">
          <cell r="A437">
            <v>36977</v>
          </cell>
          <cell r="B437">
            <v>1.46945175168543</v>
          </cell>
          <cell r="D437">
            <v>68052.59</v>
          </cell>
          <cell r="E437">
            <v>2.6494905399999999</v>
          </cell>
        </row>
        <row r="438">
          <cell r="A438">
            <v>36978</v>
          </cell>
          <cell r="B438">
            <v>1.4708226463780301</v>
          </cell>
          <cell r="D438">
            <v>67989.16</v>
          </cell>
          <cell r="E438">
            <v>2.6498321699999998</v>
          </cell>
        </row>
        <row r="439">
          <cell r="A439">
            <v>36979</v>
          </cell>
          <cell r="B439">
            <v>1.47219482001855</v>
          </cell>
          <cell r="D439">
            <v>67925.789999999994</v>
          </cell>
          <cell r="E439">
            <v>2.6501722499999998</v>
          </cell>
        </row>
        <row r="440">
          <cell r="A440">
            <v>36980</v>
          </cell>
          <cell r="B440">
            <v>1.4735682738001601</v>
          </cell>
          <cell r="D440">
            <v>67862.48</v>
          </cell>
          <cell r="E440">
            <v>2.6505109899999999</v>
          </cell>
        </row>
        <row r="441">
          <cell r="A441">
            <v>36983</v>
          </cell>
          <cell r="B441">
            <v>1.47494300891713</v>
          </cell>
          <cell r="D441">
            <v>67799.23</v>
          </cell>
          <cell r="E441">
            <v>2.6508477899999998</v>
          </cell>
        </row>
        <row r="442">
          <cell r="A442">
            <v>36984</v>
          </cell>
          <cell r="B442">
            <v>1.47631902656487</v>
          </cell>
          <cell r="D442">
            <v>67736.039999999994</v>
          </cell>
          <cell r="E442">
            <v>2.6511833600000001</v>
          </cell>
        </row>
        <row r="443">
          <cell r="A443">
            <v>36985</v>
          </cell>
          <cell r="B443">
            <v>1.47769632793988</v>
          </cell>
          <cell r="D443">
            <v>67672.899999999994</v>
          </cell>
          <cell r="E443">
            <v>2.65151738</v>
          </cell>
        </row>
        <row r="444">
          <cell r="A444">
            <v>36986</v>
          </cell>
          <cell r="B444">
            <v>1.4790749142397901</v>
          </cell>
          <cell r="D444">
            <v>67609.83</v>
          </cell>
          <cell r="E444">
            <v>2.6518497600000002</v>
          </cell>
        </row>
        <row r="445">
          <cell r="A445">
            <v>36987</v>
          </cell>
          <cell r="B445">
            <v>1.48045478666334</v>
          </cell>
          <cell r="D445">
            <v>67546.81</v>
          </cell>
          <cell r="E445">
            <v>2.6521807000000002</v>
          </cell>
        </row>
        <row r="446">
          <cell r="A446">
            <v>36990</v>
          </cell>
          <cell r="B446">
            <v>1.4818359464104001</v>
          </cell>
          <cell r="D446">
            <v>67483.850000000006</v>
          </cell>
          <cell r="E446">
            <v>2.6525101100000001</v>
          </cell>
        </row>
        <row r="447">
          <cell r="A447">
            <v>36991</v>
          </cell>
          <cell r="B447">
            <v>1.4832183946819499</v>
          </cell>
          <cell r="D447">
            <v>67420.95</v>
          </cell>
          <cell r="E447">
            <v>2.6528381799999998</v>
          </cell>
        </row>
        <row r="448">
          <cell r="A448">
            <v>36992</v>
          </cell>
          <cell r="B448">
            <v>1.48460213268009</v>
          </cell>
          <cell r="D448">
            <v>67358.11</v>
          </cell>
          <cell r="E448">
            <v>2.65316456</v>
          </cell>
        </row>
        <row r="449">
          <cell r="A449">
            <v>36993</v>
          </cell>
          <cell r="B449">
            <v>1.48598716160804</v>
          </cell>
          <cell r="D449">
            <v>67295.33</v>
          </cell>
          <cell r="E449">
            <v>2.6534897100000001</v>
          </cell>
        </row>
        <row r="450">
          <cell r="A450">
            <v>36997</v>
          </cell>
          <cell r="B450">
            <v>1.4873734826701599</v>
          </cell>
          <cell r="D450">
            <v>67232.61</v>
          </cell>
          <cell r="E450">
            <v>2.6538132700000001</v>
          </cell>
        </row>
        <row r="451">
          <cell r="A451">
            <v>36998</v>
          </cell>
          <cell r="B451">
            <v>1.4887610970719001</v>
          </cell>
          <cell r="D451">
            <v>67169.94</v>
          </cell>
          <cell r="E451">
            <v>2.6541354199999998</v>
          </cell>
        </row>
        <row r="452">
          <cell r="A452">
            <v>36999</v>
          </cell>
          <cell r="B452">
            <v>1.49015000601988</v>
          </cell>
          <cell r="D452">
            <v>67107.34</v>
          </cell>
          <cell r="E452">
            <v>2.6544560599999998</v>
          </cell>
        </row>
        <row r="453">
          <cell r="A453">
            <v>37000</v>
          </cell>
          <cell r="B453">
            <v>1.4915402107217901</v>
          </cell>
          <cell r="D453">
            <v>67044.789999999994</v>
          </cell>
          <cell r="E453">
            <v>2.6547753799999998</v>
          </cell>
        </row>
        <row r="454">
          <cell r="A454">
            <v>37001</v>
          </cell>
          <cell r="B454">
            <v>1.4929317123865</v>
          </cell>
          <cell r="D454">
            <v>66982.3</v>
          </cell>
          <cell r="E454">
            <v>2.6550932899999999</v>
          </cell>
        </row>
        <row r="455">
          <cell r="A455">
            <v>37004</v>
          </cell>
          <cell r="B455">
            <v>1.4943245122239801</v>
          </cell>
          <cell r="D455">
            <v>66919.87</v>
          </cell>
          <cell r="E455">
            <v>2.6554096899999999</v>
          </cell>
        </row>
        <row r="456">
          <cell r="A456">
            <v>37005</v>
          </cell>
          <cell r="B456">
            <v>1.49571861144533</v>
          </cell>
          <cell r="D456">
            <v>66857.5</v>
          </cell>
          <cell r="E456">
            <v>2.6557250300000002</v>
          </cell>
        </row>
        <row r="457">
          <cell r="A457">
            <v>37006</v>
          </cell>
          <cell r="B457">
            <v>1.4971140112627801</v>
          </cell>
          <cell r="D457">
            <v>66795.179999999993</v>
          </cell>
          <cell r="E457">
            <v>2.6560386500000002</v>
          </cell>
        </row>
        <row r="458">
          <cell r="A458">
            <v>37007</v>
          </cell>
          <cell r="B458">
            <v>1.4985107128896999</v>
          </cell>
          <cell r="D458">
            <v>66732.92</v>
          </cell>
          <cell r="E458">
            <v>2.6563510199999998</v>
          </cell>
        </row>
        <row r="459">
          <cell r="A459">
            <v>37008</v>
          </cell>
          <cell r="B459">
            <v>1.4999087175405901</v>
          </cell>
          <cell r="D459">
            <v>66670.720000000001</v>
          </cell>
          <cell r="E459">
            <v>2.6566620200000002</v>
          </cell>
        </row>
        <row r="460">
          <cell r="A460">
            <v>37011</v>
          </cell>
          <cell r="B460">
            <v>1.5013080264310701</v>
          </cell>
          <cell r="D460">
            <v>66608.58</v>
          </cell>
          <cell r="E460">
            <v>2.6569715500000002</v>
          </cell>
        </row>
        <row r="461">
          <cell r="A461">
            <v>37013</v>
          </cell>
          <cell r="B461">
            <v>1.50270864077791</v>
          </cell>
          <cell r="D461">
            <v>66546.5</v>
          </cell>
          <cell r="E461">
            <v>2.6572797800000001</v>
          </cell>
        </row>
        <row r="462">
          <cell r="A462">
            <v>37014</v>
          </cell>
          <cell r="B462">
            <v>1.504110561799</v>
          </cell>
          <cell r="D462">
            <v>66484.47</v>
          </cell>
          <cell r="E462">
            <v>2.6575868900000001</v>
          </cell>
        </row>
        <row r="463">
          <cell r="A463">
            <v>37015</v>
          </cell>
          <cell r="B463">
            <v>1.50551379071338</v>
          </cell>
          <cell r="D463">
            <v>66422.509999999995</v>
          </cell>
          <cell r="E463">
            <v>2.6578924700000002</v>
          </cell>
        </row>
        <row r="464">
          <cell r="A464">
            <v>37018</v>
          </cell>
          <cell r="B464">
            <v>1.50691832874123</v>
          </cell>
          <cell r="D464">
            <v>66360.600000000006</v>
          </cell>
          <cell r="E464">
            <v>2.6581967099999999</v>
          </cell>
        </row>
        <row r="465">
          <cell r="A465">
            <v>37019</v>
          </cell>
          <cell r="B465">
            <v>1.50832417710385</v>
          </cell>
          <cell r="D465">
            <v>66298.75</v>
          </cell>
          <cell r="E465">
            <v>2.6584997600000002</v>
          </cell>
        </row>
        <row r="466">
          <cell r="A466">
            <v>37020</v>
          </cell>
          <cell r="B466">
            <v>1.5097313370237</v>
          </cell>
          <cell r="D466">
            <v>66236.95</v>
          </cell>
          <cell r="E466">
            <v>2.6588015199999999</v>
          </cell>
        </row>
        <row r="467">
          <cell r="A467">
            <v>37021</v>
          </cell>
          <cell r="B467">
            <v>1.51113980972435</v>
          </cell>
          <cell r="D467">
            <v>66175.210000000006</v>
          </cell>
          <cell r="E467">
            <v>2.6591018499999999</v>
          </cell>
        </row>
        <row r="468">
          <cell r="A468">
            <v>37022</v>
          </cell>
          <cell r="B468">
            <v>1.51254959643055</v>
          </cell>
          <cell r="D468">
            <v>66113.53</v>
          </cell>
          <cell r="E468">
            <v>2.6594009299999999</v>
          </cell>
        </row>
        <row r="469">
          <cell r="A469">
            <v>37025</v>
          </cell>
          <cell r="B469">
            <v>1.5139606983681799</v>
          </cell>
          <cell r="D469">
            <v>66051.91</v>
          </cell>
          <cell r="E469">
            <v>2.6596989199999999</v>
          </cell>
        </row>
        <row r="470">
          <cell r="A470">
            <v>37026</v>
          </cell>
          <cell r="B470">
            <v>1.5153731167642299</v>
          </cell>
          <cell r="D470">
            <v>65990.350000000006</v>
          </cell>
          <cell r="E470">
            <v>2.6599954100000001</v>
          </cell>
        </row>
        <row r="471">
          <cell r="A471">
            <v>37027</v>
          </cell>
          <cell r="B471">
            <v>1.51678685284689</v>
          </cell>
          <cell r="D471">
            <v>65928.84</v>
          </cell>
          <cell r="E471">
            <v>2.66029056</v>
          </cell>
        </row>
        <row r="472">
          <cell r="A472">
            <v>37028</v>
          </cell>
          <cell r="B472">
            <v>1.5182019078454601</v>
          </cell>
          <cell r="D472">
            <v>65867.39</v>
          </cell>
          <cell r="E472">
            <v>2.6605848299999999</v>
          </cell>
        </row>
        <row r="473">
          <cell r="A473">
            <v>37029</v>
          </cell>
          <cell r="B473">
            <v>1.5196182829903899</v>
          </cell>
          <cell r="D473">
            <v>65806</v>
          </cell>
          <cell r="E473">
            <v>2.6608774899999998</v>
          </cell>
        </row>
        <row r="474">
          <cell r="A474">
            <v>37032</v>
          </cell>
          <cell r="B474">
            <v>1.5210359795132899</v>
          </cell>
          <cell r="D474">
            <v>65744.66</v>
          </cell>
          <cell r="E474">
            <v>2.6611690100000001</v>
          </cell>
        </row>
        <row r="475">
          <cell r="A475">
            <v>37033</v>
          </cell>
          <cell r="B475">
            <v>1.52245499864691</v>
          </cell>
          <cell r="D475">
            <v>65683.39</v>
          </cell>
          <cell r="E475">
            <v>2.6614592400000001</v>
          </cell>
        </row>
        <row r="476">
          <cell r="A476">
            <v>37034</v>
          </cell>
          <cell r="B476">
            <v>1.52387534162515</v>
          </cell>
          <cell r="D476">
            <v>65622.17</v>
          </cell>
          <cell r="E476">
            <v>2.6617483599999998</v>
          </cell>
        </row>
        <row r="477">
          <cell r="A477">
            <v>37035</v>
          </cell>
          <cell r="B477">
            <v>1.52529700968307</v>
          </cell>
          <cell r="D477">
            <v>65561</v>
          </cell>
          <cell r="E477">
            <v>2.6620365100000001</v>
          </cell>
        </row>
        <row r="478">
          <cell r="A478">
            <v>37036</v>
          </cell>
          <cell r="B478">
            <v>1.52672000405687</v>
          </cell>
          <cell r="D478">
            <v>65499.9</v>
          </cell>
          <cell r="E478">
            <v>2.66232296</v>
          </cell>
        </row>
        <row r="479">
          <cell r="A479">
            <v>37039</v>
          </cell>
          <cell r="B479">
            <v>1.52814432598391</v>
          </cell>
          <cell r="D479">
            <v>65438.85</v>
          </cell>
          <cell r="E479">
            <v>2.6626084699999999</v>
          </cell>
        </row>
        <row r="480">
          <cell r="A480">
            <v>37040</v>
          </cell>
          <cell r="B480">
            <v>1.5295699767027</v>
          </cell>
          <cell r="D480">
            <v>65377.85</v>
          </cell>
          <cell r="E480">
            <v>2.6628928900000002</v>
          </cell>
        </row>
        <row r="481">
          <cell r="A481">
            <v>37041</v>
          </cell>
          <cell r="B481">
            <v>1.5309969574529201</v>
          </cell>
          <cell r="D481">
            <v>65316.92</v>
          </cell>
          <cell r="E481">
            <v>2.6631760799999999</v>
          </cell>
        </row>
        <row r="482">
          <cell r="A482">
            <v>37042</v>
          </cell>
          <cell r="B482">
            <v>1.5324252694753799</v>
          </cell>
          <cell r="D482">
            <v>65256.04</v>
          </cell>
          <cell r="E482">
            <v>2.6634578900000001</v>
          </cell>
        </row>
        <row r="483">
          <cell r="A483">
            <v>37043</v>
          </cell>
          <cell r="B483">
            <v>1.5338549115823701</v>
          </cell>
          <cell r="D483">
            <v>65195.21</v>
          </cell>
          <cell r="E483">
            <v>2.6637387700000001</v>
          </cell>
        </row>
        <row r="484">
          <cell r="A484">
            <v>37046</v>
          </cell>
          <cell r="B484">
            <v>1.5352918634277299</v>
          </cell>
          <cell r="D484">
            <v>65134.2</v>
          </cell>
          <cell r="E484">
            <v>2.6640424600000001</v>
          </cell>
        </row>
        <row r="485">
          <cell r="A485">
            <v>37047</v>
          </cell>
          <cell r="B485">
            <v>1.53673016144383</v>
          </cell>
          <cell r="D485">
            <v>65073.23</v>
          </cell>
          <cell r="E485">
            <v>2.66434484</v>
          </cell>
        </row>
        <row r="486">
          <cell r="A486">
            <v>37048</v>
          </cell>
          <cell r="B486">
            <v>1.5381698068917999</v>
          </cell>
          <cell r="D486">
            <v>65012.33</v>
          </cell>
          <cell r="E486">
            <v>2.6646463300000001</v>
          </cell>
        </row>
        <row r="487">
          <cell r="A487">
            <v>37049</v>
          </cell>
          <cell r="B487">
            <v>1.53961080103394</v>
          </cell>
          <cell r="D487">
            <v>64951.48</v>
          </cell>
          <cell r="E487">
            <v>2.6649462000000002</v>
          </cell>
        </row>
        <row r="488">
          <cell r="A488">
            <v>37050</v>
          </cell>
          <cell r="B488">
            <v>1.5410531451337499</v>
          </cell>
          <cell r="D488">
            <v>64890.69</v>
          </cell>
          <cell r="E488">
            <v>2.6652451799999999</v>
          </cell>
        </row>
        <row r="489">
          <cell r="A489">
            <v>37053</v>
          </cell>
          <cell r="B489">
            <v>1.5424968404558901</v>
          </cell>
          <cell r="D489">
            <v>64829.95</v>
          </cell>
          <cell r="E489">
            <v>2.6655425300000002</v>
          </cell>
        </row>
        <row r="490">
          <cell r="A490">
            <v>37054</v>
          </cell>
          <cell r="B490">
            <v>1.5439418882662299</v>
          </cell>
          <cell r="D490">
            <v>64769.279999999999</v>
          </cell>
          <cell r="E490">
            <v>2.6658389900000001</v>
          </cell>
        </row>
        <row r="491">
          <cell r="A491">
            <v>37055</v>
          </cell>
          <cell r="B491">
            <v>1.5453882898317901</v>
          </cell>
          <cell r="D491">
            <v>64708.66</v>
          </cell>
          <cell r="E491">
            <v>2.6661340899999999</v>
          </cell>
        </row>
        <row r="492">
          <cell r="A492">
            <v>37057</v>
          </cell>
          <cell r="B492">
            <v>1.5468360464208299</v>
          </cell>
          <cell r="D492">
            <v>64648.09</v>
          </cell>
          <cell r="E492">
            <v>2.6664283000000002</v>
          </cell>
        </row>
        <row r="493">
          <cell r="A493">
            <v>37060</v>
          </cell>
          <cell r="B493">
            <v>1.54828515930275</v>
          </cell>
          <cell r="D493">
            <v>64587.59</v>
          </cell>
          <cell r="E493">
            <v>2.66672083</v>
          </cell>
        </row>
        <row r="494">
          <cell r="A494">
            <v>37061</v>
          </cell>
          <cell r="B494">
            <v>1.5497356297481699</v>
          </cell>
          <cell r="D494">
            <v>64527.13</v>
          </cell>
          <cell r="E494">
            <v>2.6670124400000002</v>
          </cell>
        </row>
        <row r="495">
          <cell r="A495">
            <v>37062</v>
          </cell>
          <cell r="B495">
            <v>1.5511874590288699</v>
          </cell>
          <cell r="D495">
            <v>64466.74</v>
          </cell>
          <cell r="E495">
            <v>2.6673029700000002</v>
          </cell>
        </row>
        <row r="496">
          <cell r="A496">
            <v>37063</v>
          </cell>
          <cell r="B496">
            <v>1.5526406484178501</v>
          </cell>
          <cell r="D496">
            <v>64406.400000000001</v>
          </cell>
          <cell r="E496">
            <v>2.6675922500000002</v>
          </cell>
        </row>
        <row r="497">
          <cell r="A497">
            <v>37064</v>
          </cell>
          <cell r="B497">
            <v>1.55409519918929</v>
          </cell>
          <cell r="D497">
            <v>64346.12</v>
          </cell>
          <cell r="E497">
            <v>2.6678801000000001</v>
          </cell>
        </row>
        <row r="498">
          <cell r="A498">
            <v>37067</v>
          </cell>
          <cell r="B498">
            <v>1.5555511126185699</v>
          </cell>
          <cell r="D498">
            <v>64285.9</v>
          </cell>
          <cell r="E498">
            <v>2.66816699</v>
          </cell>
        </row>
        <row r="499">
          <cell r="A499">
            <v>37068</v>
          </cell>
          <cell r="B499">
            <v>1.55700838998226</v>
          </cell>
          <cell r="D499">
            <v>64225.73</v>
          </cell>
          <cell r="E499">
            <v>2.6684527299999998</v>
          </cell>
        </row>
        <row r="500">
          <cell r="A500">
            <v>37069</v>
          </cell>
          <cell r="B500">
            <v>1.55846703255811</v>
          </cell>
          <cell r="D500">
            <v>64165.62</v>
          </cell>
          <cell r="E500">
            <v>2.66873746</v>
          </cell>
        </row>
        <row r="501">
          <cell r="A501">
            <v>37070</v>
          </cell>
          <cell r="B501">
            <v>1.5599270416251101</v>
          </cell>
          <cell r="D501">
            <v>64105.56</v>
          </cell>
          <cell r="E501">
            <v>2.6690210099999998</v>
          </cell>
        </row>
        <row r="502">
          <cell r="A502">
            <v>37071</v>
          </cell>
          <cell r="B502">
            <v>1.5613884184633999</v>
          </cell>
          <cell r="D502">
            <v>64045.56</v>
          </cell>
          <cell r="E502">
            <v>2.6693032099999998</v>
          </cell>
        </row>
        <row r="503">
          <cell r="A503">
            <v>37074</v>
          </cell>
          <cell r="B503">
            <v>1.5628511643543499</v>
          </cell>
          <cell r="D503">
            <v>63985.62</v>
          </cell>
          <cell r="E503">
            <v>2.6695845</v>
          </cell>
        </row>
        <row r="504">
          <cell r="A504">
            <v>37075</v>
          </cell>
          <cell r="B504">
            <v>1.5643152805805201</v>
          </cell>
          <cell r="D504">
            <v>63925.73</v>
          </cell>
          <cell r="E504">
            <v>2.6698643899999999</v>
          </cell>
        </row>
        <row r="505">
          <cell r="A505">
            <v>37076</v>
          </cell>
          <cell r="B505">
            <v>1.5657807684256799</v>
          </cell>
          <cell r="D505">
            <v>63865.9</v>
          </cell>
          <cell r="E505">
            <v>2.67014364</v>
          </cell>
        </row>
        <row r="506">
          <cell r="A506">
            <v>37077</v>
          </cell>
          <cell r="B506">
            <v>1.5672476291747801</v>
          </cell>
          <cell r="D506">
            <v>63806.13</v>
          </cell>
          <cell r="E506">
            <v>2.6704214400000001</v>
          </cell>
        </row>
        <row r="507">
          <cell r="A507">
            <v>37078</v>
          </cell>
          <cell r="B507">
            <v>1.568715864114</v>
          </cell>
          <cell r="D507">
            <v>63746.41</v>
          </cell>
          <cell r="E507">
            <v>2.6706982400000001</v>
          </cell>
        </row>
        <row r="508">
          <cell r="A508">
            <v>37081</v>
          </cell>
          <cell r="B508">
            <v>1.5701854745307</v>
          </cell>
          <cell r="D508">
            <v>63686.74</v>
          </cell>
          <cell r="E508">
            <v>2.6709738399999998</v>
          </cell>
        </row>
        <row r="509">
          <cell r="A509">
            <v>37082</v>
          </cell>
          <cell r="B509">
            <v>1.5716564617134801</v>
          </cell>
          <cell r="D509">
            <v>63627.14</v>
          </cell>
          <cell r="E509">
            <v>2.6712483900000001</v>
          </cell>
        </row>
        <row r="510">
          <cell r="A510">
            <v>37083</v>
          </cell>
          <cell r="B510">
            <v>1.57312882695212</v>
          </cell>
          <cell r="D510">
            <v>63567.58</v>
          </cell>
          <cell r="E510">
            <v>2.6715220199999998</v>
          </cell>
        </row>
        <row r="511">
          <cell r="A511">
            <v>37084</v>
          </cell>
          <cell r="B511">
            <v>1.57460257153762</v>
          </cell>
          <cell r="D511">
            <v>63508.09</v>
          </cell>
          <cell r="E511">
            <v>2.6717945200000002</v>
          </cell>
        </row>
        <row r="512">
          <cell r="A512">
            <v>37085</v>
          </cell>
          <cell r="B512">
            <v>1.5760776967621699</v>
          </cell>
          <cell r="D512">
            <v>63448.65</v>
          </cell>
          <cell r="E512">
            <v>2.67206572</v>
          </cell>
        </row>
        <row r="513">
          <cell r="A513">
            <v>37088</v>
          </cell>
          <cell r="B513">
            <v>1.5775542039191901</v>
          </cell>
          <cell r="D513">
            <v>63389.26</v>
          </cell>
          <cell r="E513">
            <v>2.6723360600000001</v>
          </cell>
        </row>
        <row r="514">
          <cell r="A514">
            <v>37089</v>
          </cell>
          <cell r="B514">
            <v>1.57903209430332</v>
          </cell>
          <cell r="D514">
            <v>63329.94</v>
          </cell>
          <cell r="E514">
            <v>2.6726053400000001</v>
          </cell>
        </row>
        <row r="515">
          <cell r="A515">
            <v>37090</v>
          </cell>
          <cell r="B515">
            <v>1.58051136921039</v>
          </cell>
          <cell r="D515">
            <v>63270.66</v>
          </cell>
          <cell r="E515">
            <v>2.6728735399999999</v>
          </cell>
        </row>
        <row r="516">
          <cell r="A516">
            <v>37091</v>
          </cell>
          <cell r="B516">
            <v>1.5819920299374599</v>
          </cell>
          <cell r="D516">
            <v>63211.44</v>
          </cell>
          <cell r="E516">
            <v>2.6731407699999998</v>
          </cell>
        </row>
        <row r="517">
          <cell r="A517">
            <v>37092</v>
          </cell>
          <cell r="B517">
            <v>1.58347407778279</v>
          </cell>
          <cell r="D517">
            <v>63152.28</v>
          </cell>
          <cell r="E517">
            <v>2.6734068400000002</v>
          </cell>
        </row>
        <row r="518">
          <cell r="A518">
            <v>37095</v>
          </cell>
          <cell r="B518">
            <v>1.58495751404587</v>
          </cell>
          <cell r="D518">
            <v>63093.17</v>
          </cell>
          <cell r="E518">
            <v>2.67367204</v>
          </cell>
        </row>
        <row r="519">
          <cell r="A519">
            <v>37096</v>
          </cell>
          <cell r="B519">
            <v>1.5864423400274099</v>
          </cell>
          <cell r="D519">
            <v>63034.12</v>
          </cell>
          <cell r="E519">
            <v>2.6739359999999999</v>
          </cell>
        </row>
        <row r="520">
          <cell r="A520">
            <v>37097</v>
          </cell>
          <cell r="B520">
            <v>1.58792855702931</v>
          </cell>
          <cell r="D520">
            <v>62975.13</v>
          </cell>
          <cell r="E520">
            <v>2.6741991600000001</v>
          </cell>
        </row>
        <row r="521">
          <cell r="A521">
            <v>37098</v>
          </cell>
          <cell r="B521">
            <v>1.5894161663547399</v>
          </cell>
          <cell r="D521">
            <v>62916.18</v>
          </cell>
          <cell r="E521">
            <v>2.6744611699999998</v>
          </cell>
        </row>
        <row r="522">
          <cell r="A522">
            <v>37099</v>
          </cell>
          <cell r="B522">
            <v>1.59090516930804</v>
          </cell>
          <cell r="D522">
            <v>62857.3</v>
          </cell>
          <cell r="E522">
            <v>2.67472215</v>
          </cell>
        </row>
        <row r="523">
          <cell r="A523">
            <v>37102</v>
          </cell>
          <cell r="B523">
            <v>1.59239556719481</v>
          </cell>
          <cell r="D523">
            <v>62798.47</v>
          </cell>
          <cell r="E523">
            <v>2.67498221</v>
          </cell>
        </row>
        <row r="524">
          <cell r="A524">
            <v>37103</v>
          </cell>
          <cell r="B524">
            <v>1.5938873613218401</v>
          </cell>
          <cell r="D524">
            <v>62739.69</v>
          </cell>
          <cell r="E524">
            <v>2.6752413100000001</v>
          </cell>
        </row>
        <row r="525">
          <cell r="A525">
            <v>37104</v>
          </cell>
          <cell r="B525">
            <v>1.5953805529971801</v>
          </cell>
          <cell r="D525">
            <v>62680.97</v>
          </cell>
          <cell r="E525">
            <v>2.6754994000000001</v>
          </cell>
        </row>
        <row r="526">
          <cell r="A526">
            <v>37105</v>
          </cell>
          <cell r="B526">
            <v>1.5968751435300701</v>
          </cell>
          <cell r="D526">
            <v>62622.3</v>
          </cell>
          <cell r="E526">
            <v>2.6757564500000002</v>
          </cell>
        </row>
        <row r="527">
          <cell r="A527">
            <v>37106</v>
          </cell>
          <cell r="B527">
            <v>1.5983711342310001</v>
          </cell>
          <cell r="D527">
            <v>62563.69</v>
          </cell>
          <cell r="E527">
            <v>2.6760125700000001</v>
          </cell>
        </row>
        <row r="528">
          <cell r="A528">
            <v>37109</v>
          </cell>
          <cell r="B528">
            <v>1.5998685264116801</v>
          </cell>
          <cell r="D528">
            <v>62505.14</v>
          </cell>
          <cell r="E528">
            <v>2.6762676999999999</v>
          </cell>
        </row>
        <row r="529">
          <cell r="A529">
            <v>37110</v>
          </cell>
          <cell r="B529">
            <v>1.6013673213850499</v>
          </cell>
          <cell r="D529">
            <v>62446.63</v>
          </cell>
          <cell r="E529">
            <v>2.67652197</v>
          </cell>
        </row>
        <row r="530">
          <cell r="A530">
            <v>37111</v>
          </cell>
          <cell r="B530">
            <v>1.60286752046528</v>
          </cell>
          <cell r="D530">
            <v>62388.19</v>
          </cell>
          <cell r="E530">
            <v>2.67677516</v>
          </cell>
        </row>
        <row r="531">
          <cell r="A531">
            <v>37112</v>
          </cell>
          <cell r="B531">
            <v>1.6043691249677701</v>
          </cell>
          <cell r="D531">
            <v>62329.8</v>
          </cell>
          <cell r="E531">
            <v>2.6770273900000001</v>
          </cell>
        </row>
        <row r="532">
          <cell r="A532">
            <v>37113</v>
          </cell>
          <cell r="B532">
            <v>1.6058721362091499</v>
          </cell>
          <cell r="D532">
            <v>62271.46</v>
          </cell>
          <cell r="E532">
            <v>2.6772786000000002</v>
          </cell>
        </row>
        <row r="533">
          <cell r="A533">
            <v>37116</v>
          </cell>
          <cell r="B533">
            <v>1.6073765555072901</v>
          </cell>
          <cell r="D533">
            <v>62213.18</v>
          </cell>
          <cell r="E533">
            <v>2.6775290699999998</v>
          </cell>
        </row>
        <row r="534">
          <cell r="A534">
            <v>37117</v>
          </cell>
          <cell r="B534">
            <v>1.6088823841813</v>
          </cell>
          <cell r="D534">
            <v>62154.95</v>
          </cell>
          <cell r="E534">
            <v>2.67777843</v>
          </cell>
        </row>
        <row r="535">
          <cell r="A535">
            <v>37118</v>
          </cell>
          <cell r="B535">
            <v>1.6103896235515001</v>
          </cell>
          <cell r="D535">
            <v>62096.77</v>
          </cell>
          <cell r="E535">
            <v>2.6780269400000001</v>
          </cell>
        </row>
        <row r="536">
          <cell r="A536">
            <v>37119</v>
          </cell>
          <cell r="B536">
            <v>1.6118982749394699</v>
          </cell>
          <cell r="D536">
            <v>62038.65</v>
          </cell>
          <cell r="E536">
            <v>2.6782745399999999</v>
          </cell>
        </row>
        <row r="537">
          <cell r="A537">
            <v>37120</v>
          </cell>
          <cell r="B537">
            <v>1.6134083396680301</v>
          </cell>
          <cell r="D537">
            <v>61980.59</v>
          </cell>
          <cell r="E537">
            <v>2.6785210300000002</v>
          </cell>
        </row>
        <row r="538">
          <cell r="A538">
            <v>37123</v>
          </cell>
          <cell r="B538">
            <v>1.61491981906122</v>
          </cell>
          <cell r="D538">
            <v>61922.58</v>
          </cell>
          <cell r="E538">
            <v>2.6787668400000002</v>
          </cell>
        </row>
        <row r="539">
          <cell r="A539">
            <v>37124</v>
          </cell>
          <cell r="B539">
            <v>1.61643271444434</v>
          </cell>
          <cell r="D539">
            <v>61864.62</v>
          </cell>
          <cell r="E539">
            <v>2.6790115800000001</v>
          </cell>
        </row>
        <row r="540">
          <cell r="A540">
            <v>37125</v>
          </cell>
          <cell r="B540">
            <v>1.61794702714392</v>
          </cell>
          <cell r="D540">
            <v>61806.720000000001</v>
          </cell>
          <cell r="E540">
            <v>2.6792555199999999</v>
          </cell>
        </row>
        <row r="541">
          <cell r="A541">
            <v>37126</v>
          </cell>
          <cell r="B541">
            <v>1.6194627584877299</v>
          </cell>
          <cell r="D541">
            <v>61748.87</v>
          </cell>
          <cell r="E541">
            <v>2.6794984400000001</v>
          </cell>
        </row>
        <row r="542">
          <cell r="A542">
            <v>37127</v>
          </cell>
          <cell r="B542">
            <v>1.6209799098047999</v>
          </cell>
          <cell r="D542">
            <v>61691.08</v>
          </cell>
          <cell r="E542">
            <v>2.6797406100000001</v>
          </cell>
        </row>
        <row r="543">
          <cell r="A543">
            <v>37130</v>
          </cell>
          <cell r="B543">
            <v>1.6224984824253801</v>
          </cell>
          <cell r="D543">
            <v>61633.34</v>
          </cell>
          <cell r="E543">
            <v>2.6799818000000002</v>
          </cell>
        </row>
        <row r="544">
          <cell r="A544">
            <v>37131</v>
          </cell>
          <cell r="B544">
            <v>1.624018477681</v>
          </cell>
          <cell r="D544">
            <v>61575.65</v>
          </cell>
          <cell r="E544">
            <v>2.6802221199999998</v>
          </cell>
        </row>
        <row r="545">
          <cell r="A545">
            <v>37132</v>
          </cell>
          <cell r="B545">
            <v>1.6255398969044099</v>
          </cell>
          <cell r="D545">
            <v>61518.02</v>
          </cell>
          <cell r="E545">
            <v>2.6804615100000002</v>
          </cell>
        </row>
        <row r="546">
          <cell r="A546">
            <v>37133</v>
          </cell>
          <cell r="B546">
            <v>1.6270627414296199</v>
          </cell>
          <cell r="D546">
            <v>61460.44</v>
          </cell>
          <cell r="E546">
            <v>2.6807000699999999</v>
          </cell>
        </row>
        <row r="547">
          <cell r="A547">
            <v>37134</v>
          </cell>
          <cell r="B547">
            <v>1.62858701259187</v>
          </cell>
          <cell r="D547">
            <v>61402.92</v>
          </cell>
          <cell r="E547">
            <v>2.6809377300000001</v>
          </cell>
        </row>
        <row r="548">
          <cell r="A548">
            <v>37137</v>
          </cell>
          <cell r="B548">
            <v>1.6301127117276899</v>
          </cell>
          <cell r="D548">
            <v>61345.45</v>
          </cell>
          <cell r="E548">
            <v>2.6811745999999999</v>
          </cell>
        </row>
        <row r="549">
          <cell r="A549">
            <v>37138</v>
          </cell>
          <cell r="B549">
            <v>1.63163984017483</v>
          </cell>
          <cell r="D549">
            <v>61288.04</v>
          </cell>
          <cell r="E549">
            <v>2.6814104400000001</v>
          </cell>
        </row>
        <row r="550">
          <cell r="A550">
            <v>37139</v>
          </cell>
          <cell r="B550">
            <v>1.6331683992723001</v>
          </cell>
          <cell r="D550">
            <v>61230.67</v>
          </cell>
          <cell r="E550">
            <v>2.68164552</v>
          </cell>
        </row>
        <row r="551">
          <cell r="A551">
            <v>37140</v>
          </cell>
          <cell r="B551">
            <v>1.63469839036037</v>
          </cell>
          <cell r="D551">
            <v>61173.36</v>
          </cell>
          <cell r="E551">
            <v>2.68187978</v>
          </cell>
        </row>
        <row r="552">
          <cell r="A552">
            <v>37144</v>
          </cell>
          <cell r="B552">
            <v>1.6362298147805701</v>
          </cell>
          <cell r="D552">
            <v>61116.11</v>
          </cell>
          <cell r="E552">
            <v>2.6821131399999998</v>
          </cell>
        </row>
        <row r="553">
          <cell r="A553">
            <v>37145</v>
          </cell>
          <cell r="B553">
            <v>1.6377626738756601</v>
          </cell>
          <cell r="D553">
            <v>61058.91</v>
          </cell>
          <cell r="E553">
            <v>2.6823457099999999</v>
          </cell>
        </row>
        <row r="554">
          <cell r="A554">
            <v>37146</v>
          </cell>
          <cell r="B554">
            <v>1.6392969689896999</v>
          </cell>
          <cell r="D554">
            <v>61001.760000000002</v>
          </cell>
          <cell r="E554">
            <v>2.6825774199999999</v>
          </cell>
        </row>
        <row r="555">
          <cell r="A555">
            <v>37147</v>
          </cell>
          <cell r="B555">
            <v>1.64083270146798</v>
          </cell>
          <cell r="D555">
            <v>60944.67</v>
          </cell>
          <cell r="E555">
            <v>2.6828081799999999</v>
          </cell>
        </row>
        <row r="556">
          <cell r="A556">
            <v>37148</v>
          </cell>
          <cell r="B556">
            <v>1.6423698726570499</v>
          </cell>
          <cell r="D556">
            <v>60887.62</v>
          </cell>
          <cell r="E556">
            <v>2.6830382799999999</v>
          </cell>
        </row>
        <row r="557">
          <cell r="A557">
            <v>37151</v>
          </cell>
          <cell r="B557">
            <v>1.64390848390473</v>
          </cell>
          <cell r="D557">
            <v>60830.64</v>
          </cell>
          <cell r="E557">
            <v>2.6832674700000001</v>
          </cell>
        </row>
        <row r="558">
          <cell r="A558">
            <v>37152</v>
          </cell>
          <cell r="B558">
            <v>1.6454485365601099</v>
          </cell>
          <cell r="D558">
            <v>60773.7</v>
          </cell>
          <cell r="E558">
            <v>2.6834958499999999</v>
          </cell>
        </row>
        <row r="559">
          <cell r="A559">
            <v>37153</v>
          </cell>
          <cell r="B559">
            <v>1.64699003197353</v>
          </cell>
          <cell r="D559">
            <v>60716.82</v>
          </cell>
          <cell r="E559">
            <v>2.6837233299999999</v>
          </cell>
        </row>
        <row r="560">
          <cell r="A560">
            <v>37154</v>
          </cell>
          <cell r="B560">
            <v>1.6485329714965999</v>
          </cell>
          <cell r="D560">
            <v>60659.99</v>
          </cell>
          <cell r="E560">
            <v>2.6839500200000002</v>
          </cell>
        </row>
        <row r="561">
          <cell r="A561">
            <v>37155</v>
          </cell>
          <cell r="B561">
            <v>1.65007735648219</v>
          </cell>
          <cell r="D561">
            <v>60603.22</v>
          </cell>
          <cell r="E561">
            <v>2.6841760099999998</v>
          </cell>
        </row>
        <row r="562">
          <cell r="A562">
            <v>37158</v>
          </cell>
          <cell r="B562">
            <v>1.6516231882844501</v>
          </cell>
          <cell r="D562">
            <v>60546.5</v>
          </cell>
          <cell r="E562">
            <v>2.68440105</v>
          </cell>
        </row>
        <row r="563">
          <cell r="A563">
            <v>37159</v>
          </cell>
          <cell r="B563">
            <v>1.6531704682588</v>
          </cell>
          <cell r="D563">
            <v>60489.83</v>
          </cell>
          <cell r="E563">
            <v>2.6846254100000002</v>
          </cell>
        </row>
        <row r="564">
          <cell r="A564">
            <v>37160</v>
          </cell>
          <cell r="B564">
            <v>1.65471919776191</v>
          </cell>
          <cell r="D564">
            <v>60433.21</v>
          </cell>
          <cell r="E564">
            <v>2.6848490100000002</v>
          </cell>
        </row>
        <row r="565">
          <cell r="A565">
            <v>37161</v>
          </cell>
          <cell r="B565">
            <v>1.6562693781517299</v>
          </cell>
          <cell r="D565">
            <v>60376.65</v>
          </cell>
          <cell r="E565">
            <v>2.6850716000000001</v>
          </cell>
        </row>
        <row r="566">
          <cell r="A566">
            <v>37162</v>
          </cell>
          <cell r="B566">
            <v>1.6578210107875</v>
          </cell>
          <cell r="D566">
            <v>60320.14</v>
          </cell>
          <cell r="E566">
            <v>2.6852936199999999</v>
          </cell>
        </row>
        <row r="567">
          <cell r="A567">
            <v>37165</v>
          </cell>
          <cell r="B567">
            <v>1.6593740970297099</v>
          </cell>
          <cell r="D567">
            <v>60263.69</v>
          </cell>
          <cell r="E567">
            <v>2.6855148099999999</v>
          </cell>
        </row>
        <row r="568">
          <cell r="A568">
            <v>37166</v>
          </cell>
          <cell r="B568">
            <v>1.66092863824014</v>
          </cell>
          <cell r="D568">
            <v>60207.28</v>
          </cell>
          <cell r="E568">
            <v>2.6857350800000002</v>
          </cell>
        </row>
        <row r="569">
          <cell r="A569">
            <v>37167</v>
          </cell>
          <cell r="B569">
            <v>1.6624846357818299</v>
          </cell>
          <cell r="D569">
            <v>60150.93</v>
          </cell>
          <cell r="E569">
            <v>2.6859547199999998</v>
          </cell>
        </row>
        <row r="570">
          <cell r="A570">
            <v>37168</v>
          </cell>
          <cell r="B570">
            <v>1.6640420910191001</v>
          </cell>
          <cell r="D570">
            <v>60094.63</v>
          </cell>
          <cell r="E570">
            <v>2.6861736199999999</v>
          </cell>
        </row>
        <row r="571">
          <cell r="A571">
            <v>37169</v>
          </cell>
          <cell r="B571">
            <v>1.66560100531757</v>
          </cell>
          <cell r="D571">
            <v>60038.39</v>
          </cell>
          <cell r="E571">
            <v>2.6863917100000001</v>
          </cell>
        </row>
        <row r="572">
          <cell r="A572">
            <v>37172</v>
          </cell>
          <cell r="B572">
            <v>1.6671613800441201</v>
          </cell>
          <cell r="D572">
            <v>59982.2</v>
          </cell>
          <cell r="E572">
            <v>2.6866089</v>
          </cell>
        </row>
        <row r="573">
          <cell r="A573">
            <v>37173</v>
          </cell>
          <cell r="B573">
            <v>1.6687232165669099</v>
          </cell>
          <cell r="D573">
            <v>59926.06</v>
          </cell>
          <cell r="E573">
            <v>2.6868254600000001</v>
          </cell>
        </row>
        <row r="574">
          <cell r="A574">
            <v>37174</v>
          </cell>
          <cell r="B574">
            <v>1.6702865162553799</v>
          </cell>
          <cell r="D574">
            <v>59869.97</v>
          </cell>
          <cell r="E574">
            <v>2.6870413000000002</v>
          </cell>
        </row>
        <row r="575">
          <cell r="A575">
            <v>37175</v>
          </cell>
          <cell r="B575">
            <v>1.6718512804802601</v>
          </cell>
          <cell r="D575">
            <v>59813.93</v>
          </cell>
          <cell r="E575">
            <v>2.6872563399999998</v>
          </cell>
        </row>
        <row r="576">
          <cell r="A576">
            <v>37179</v>
          </cell>
          <cell r="B576">
            <v>1.67341751061358</v>
          </cell>
          <cell r="D576">
            <v>59757.95</v>
          </cell>
          <cell r="E576">
            <v>2.6874706499999998</v>
          </cell>
        </row>
        <row r="577">
          <cell r="A577">
            <v>37180</v>
          </cell>
          <cell r="B577">
            <v>1.6749852080286101</v>
          </cell>
          <cell r="D577">
            <v>59702.02</v>
          </cell>
          <cell r="E577">
            <v>2.6876841499999999</v>
          </cell>
        </row>
        <row r="578">
          <cell r="A578">
            <v>37181</v>
          </cell>
          <cell r="B578">
            <v>1.67655437409996</v>
          </cell>
          <cell r="D578">
            <v>59646.14</v>
          </cell>
          <cell r="E578">
            <v>2.68789693</v>
          </cell>
        </row>
        <row r="579">
          <cell r="A579">
            <v>37182</v>
          </cell>
          <cell r="B579">
            <v>1.6781250102034899</v>
          </cell>
          <cell r="D579">
            <v>59590.32</v>
          </cell>
          <cell r="E579">
            <v>2.6881090799999998</v>
          </cell>
        </row>
        <row r="580">
          <cell r="A580">
            <v>37183</v>
          </cell>
          <cell r="B580">
            <v>1.67969711771636</v>
          </cell>
          <cell r="D580">
            <v>59534.54</v>
          </cell>
          <cell r="E580">
            <v>2.6883203099999999</v>
          </cell>
        </row>
        <row r="581">
          <cell r="A581">
            <v>37186</v>
          </cell>
          <cell r="B581">
            <v>1.68127069801703</v>
          </cell>
          <cell r="D581">
            <v>59478.82</v>
          </cell>
          <cell r="E581">
            <v>2.6885309099999999</v>
          </cell>
        </row>
        <row r="582">
          <cell r="A582">
            <v>37187</v>
          </cell>
          <cell r="B582">
            <v>1.6828457524852301</v>
          </cell>
          <cell r="D582">
            <v>59423.15</v>
          </cell>
          <cell r="E582">
            <v>2.6887407799999998</v>
          </cell>
        </row>
        <row r="583">
          <cell r="A583">
            <v>37188</v>
          </cell>
          <cell r="B583">
            <v>1.6844222825020101</v>
          </cell>
          <cell r="D583">
            <v>59367.54</v>
          </cell>
          <cell r="E583">
            <v>2.6889499899999998</v>
          </cell>
        </row>
        <row r="584">
          <cell r="A584">
            <v>37189</v>
          </cell>
          <cell r="B584">
            <v>1.6860002894496799</v>
          </cell>
          <cell r="D584">
            <v>59311.97</v>
          </cell>
          <cell r="E584">
            <v>2.6891584599999998</v>
          </cell>
        </row>
        <row r="585">
          <cell r="A585">
            <v>37190</v>
          </cell>
          <cell r="B585">
            <v>1.6875797747118899</v>
          </cell>
          <cell r="D585">
            <v>59256.46</v>
          </cell>
          <cell r="E585">
            <v>2.68936609</v>
          </cell>
        </row>
        <row r="586">
          <cell r="A586">
            <v>37193</v>
          </cell>
          <cell r="B586">
            <v>1.68916073967353</v>
          </cell>
          <cell r="D586">
            <v>59201</v>
          </cell>
          <cell r="E586">
            <v>2.6895731500000002</v>
          </cell>
        </row>
        <row r="587">
          <cell r="A587">
            <v>37194</v>
          </cell>
          <cell r="B587">
            <v>1.6907431857208399</v>
          </cell>
          <cell r="D587">
            <v>59145.59</v>
          </cell>
          <cell r="E587">
            <v>2.6897793499999998</v>
          </cell>
        </row>
        <row r="588">
          <cell r="A588">
            <v>37195</v>
          </cell>
          <cell r="B588">
            <v>1.6923271142413301</v>
          </cell>
          <cell r="D588">
            <v>59090.23</v>
          </cell>
          <cell r="E588">
            <v>2.6899849599999999</v>
          </cell>
        </row>
        <row r="589">
          <cell r="A589">
            <v>37196</v>
          </cell>
          <cell r="B589">
            <v>1.69391252662382</v>
          </cell>
          <cell r="D589">
            <v>59034.93</v>
          </cell>
          <cell r="E589">
            <v>2.6901898900000001</v>
          </cell>
        </row>
        <row r="590">
          <cell r="A590">
            <v>37200</v>
          </cell>
          <cell r="B590">
            <v>1.69549942425842</v>
          </cell>
          <cell r="D590">
            <v>58979.67</v>
          </cell>
          <cell r="E590">
            <v>2.69039421</v>
          </cell>
        </row>
        <row r="591">
          <cell r="A591">
            <v>37201</v>
          </cell>
          <cell r="B591">
            <v>1.6970878085365499</v>
          </cell>
          <cell r="D591">
            <v>58924.47</v>
          </cell>
          <cell r="E591">
            <v>2.69059764</v>
          </cell>
        </row>
        <row r="592">
          <cell r="A592">
            <v>37202</v>
          </cell>
          <cell r="B592">
            <v>1.6986776808509401</v>
          </cell>
          <cell r="D592">
            <v>58869.32</v>
          </cell>
          <cell r="E592">
            <v>2.6908004399999998</v>
          </cell>
        </row>
        <row r="593">
          <cell r="A593">
            <v>37203</v>
          </cell>
          <cell r="B593">
            <v>1.70026904259561</v>
          </cell>
          <cell r="D593">
            <v>58814.22</v>
          </cell>
          <cell r="E593">
            <v>2.6910027099999998</v>
          </cell>
        </row>
        <row r="594">
          <cell r="A594">
            <v>37204</v>
          </cell>
          <cell r="B594">
            <v>1.7018618951658999</v>
          </cell>
          <cell r="D594">
            <v>58759.17</v>
          </cell>
          <cell r="E594">
            <v>2.69120414</v>
          </cell>
        </row>
        <row r="595">
          <cell r="A595">
            <v>37207</v>
          </cell>
          <cell r="B595">
            <v>1.7034562399584401</v>
          </cell>
          <cell r="D595">
            <v>58704.18</v>
          </cell>
          <cell r="E595">
            <v>2.6914048199999998</v>
          </cell>
        </row>
        <row r="596">
          <cell r="A596">
            <v>37208</v>
          </cell>
          <cell r="B596">
            <v>1.7050520783712</v>
          </cell>
          <cell r="D596">
            <v>58649.23</v>
          </cell>
          <cell r="E596">
            <v>2.6916050199999999</v>
          </cell>
        </row>
        <row r="597">
          <cell r="A597">
            <v>37209</v>
          </cell>
          <cell r="B597">
            <v>1.7066494118034199</v>
          </cell>
          <cell r="D597">
            <v>58594.34</v>
          </cell>
          <cell r="E597">
            <v>2.6918044399999999</v>
          </cell>
        </row>
        <row r="598">
          <cell r="A598">
            <v>37211</v>
          </cell>
          <cell r="B598">
            <v>1.7082482416556799</v>
          </cell>
          <cell r="D598">
            <v>58539.5</v>
          </cell>
          <cell r="E598">
            <v>2.69200317</v>
          </cell>
        </row>
        <row r="599">
          <cell r="A599">
            <v>37214</v>
          </cell>
          <cell r="B599">
            <v>1.70984856932986</v>
          </cell>
          <cell r="D599">
            <v>58484.71</v>
          </cell>
          <cell r="E599">
            <v>2.6922012799999999</v>
          </cell>
        </row>
        <row r="600">
          <cell r="A600">
            <v>37215</v>
          </cell>
          <cell r="B600">
            <v>1.7114503962291501</v>
          </cell>
          <cell r="D600">
            <v>58429.97</v>
          </cell>
          <cell r="E600">
            <v>2.6923986700000002</v>
          </cell>
        </row>
        <row r="601">
          <cell r="A601">
            <v>37216</v>
          </cell>
          <cell r="B601">
            <v>1.7130537237580601</v>
          </cell>
          <cell r="D601">
            <v>58375.29</v>
          </cell>
          <cell r="E601">
            <v>2.6925955899999998</v>
          </cell>
        </row>
        <row r="602">
          <cell r="A602">
            <v>37217</v>
          </cell>
          <cell r="B602">
            <v>1.7146585533224299</v>
          </cell>
          <cell r="D602">
            <v>58320.65</v>
          </cell>
          <cell r="E602">
            <v>2.6927915800000002</v>
          </cell>
        </row>
        <row r="603">
          <cell r="A603">
            <v>37218</v>
          </cell>
          <cell r="B603">
            <v>1.7162648863293799</v>
          </cell>
          <cell r="D603">
            <v>58266.06</v>
          </cell>
          <cell r="E603">
            <v>2.69298707</v>
          </cell>
        </row>
        <row r="604">
          <cell r="A604">
            <v>37221</v>
          </cell>
          <cell r="B604">
            <v>1.7178727241873899</v>
          </cell>
          <cell r="D604">
            <v>58211.53</v>
          </cell>
          <cell r="E604">
            <v>2.6931819699999999</v>
          </cell>
        </row>
        <row r="605">
          <cell r="A605">
            <v>37222</v>
          </cell>
          <cell r="B605">
            <v>1.71948206830623</v>
          </cell>
          <cell r="D605">
            <v>58157.05</v>
          </cell>
          <cell r="E605">
            <v>2.6933761500000002</v>
          </cell>
        </row>
        <row r="606">
          <cell r="A606">
            <v>37223</v>
          </cell>
          <cell r="B606">
            <v>1.72109292009701</v>
          </cell>
          <cell r="D606">
            <v>58102.62</v>
          </cell>
          <cell r="E606">
            <v>2.6935696899999999</v>
          </cell>
        </row>
        <row r="607">
          <cell r="A607">
            <v>37224</v>
          </cell>
          <cell r="B607">
            <v>1.7227052809721399</v>
          </cell>
          <cell r="D607">
            <v>58048.23</v>
          </cell>
          <cell r="E607">
            <v>2.6937626799999999</v>
          </cell>
        </row>
        <row r="608">
          <cell r="A608">
            <v>37225</v>
          </cell>
          <cell r="B608">
            <v>1.72431915234538</v>
          </cell>
          <cell r="D608">
            <v>57993.9</v>
          </cell>
          <cell r="E608">
            <v>2.6939548000000002</v>
          </cell>
        </row>
        <row r="609">
          <cell r="A609">
            <v>37228</v>
          </cell>
          <cell r="B609">
            <v>1.7259345356317899</v>
          </cell>
          <cell r="D609">
            <v>57939.63</v>
          </cell>
          <cell r="E609">
            <v>2.6941465199999999</v>
          </cell>
        </row>
        <row r="610">
          <cell r="A610">
            <v>37229</v>
          </cell>
          <cell r="B610">
            <v>1.7275514322477701</v>
          </cell>
          <cell r="D610">
            <v>57885.4</v>
          </cell>
          <cell r="E610">
            <v>2.6943375199999999</v>
          </cell>
        </row>
        <row r="611">
          <cell r="A611">
            <v>37230</v>
          </cell>
          <cell r="B611">
            <v>1.7291698436110501</v>
          </cell>
          <cell r="D611">
            <v>57831.22</v>
          </cell>
          <cell r="E611">
            <v>2.6945278899999998</v>
          </cell>
        </row>
        <row r="612">
          <cell r="A612">
            <v>37231</v>
          </cell>
          <cell r="B612">
            <v>1.7307897711406699</v>
          </cell>
          <cell r="D612">
            <v>57777.09</v>
          </cell>
          <cell r="E612">
            <v>2.6947176900000001</v>
          </cell>
        </row>
        <row r="613">
          <cell r="A613">
            <v>37232</v>
          </cell>
          <cell r="B613">
            <v>1.73241121625701</v>
          </cell>
          <cell r="D613">
            <v>57723.02</v>
          </cell>
          <cell r="E613">
            <v>2.69490681</v>
          </cell>
        </row>
        <row r="614">
          <cell r="A614">
            <v>37235</v>
          </cell>
          <cell r="B614">
            <v>1.73403418038179</v>
          </cell>
          <cell r="D614">
            <v>57668.99</v>
          </cell>
          <cell r="E614">
            <v>2.6950953200000001</v>
          </cell>
        </row>
        <row r="615">
          <cell r="A615">
            <v>37236</v>
          </cell>
          <cell r="B615">
            <v>1.7356586649380601</v>
          </cell>
          <cell r="D615">
            <v>57615.01</v>
          </cell>
          <cell r="E615">
            <v>2.6952831100000001</v>
          </cell>
        </row>
        <row r="616">
          <cell r="A616">
            <v>37237</v>
          </cell>
          <cell r="B616">
            <v>1.7372846713501799</v>
          </cell>
          <cell r="D616">
            <v>57561.09</v>
          </cell>
          <cell r="E616">
            <v>2.6954704399999998</v>
          </cell>
        </row>
        <row r="617">
          <cell r="A617">
            <v>37238</v>
          </cell>
          <cell r="B617">
            <v>1.73891220104387</v>
          </cell>
          <cell r="D617">
            <v>57507.22</v>
          </cell>
          <cell r="E617">
            <v>2.69565718</v>
          </cell>
        </row>
        <row r="618">
          <cell r="A618">
            <v>37239</v>
          </cell>
          <cell r="B618">
            <v>1.7405412554461701</v>
          </cell>
          <cell r="D618">
            <v>57453.39</v>
          </cell>
          <cell r="E618">
            <v>2.6958432299999999</v>
          </cell>
        </row>
        <row r="619">
          <cell r="A619">
            <v>37242</v>
          </cell>
          <cell r="B619">
            <v>1.7421718359854701</v>
          </cell>
          <cell r="D619">
            <v>57399.62</v>
          </cell>
          <cell r="E619">
            <v>2.6960288299999999</v>
          </cell>
        </row>
        <row r="620">
          <cell r="A620">
            <v>37243</v>
          </cell>
          <cell r="B620">
            <v>1.7438039440914901</v>
          </cell>
          <cell r="D620">
            <v>57345.9</v>
          </cell>
          <cell r="E620">
            <v>2.69621369</v>
          </cell>
        </row>
        <row r="621">
          <cell r="A621">
            <v>37244</v>
          </cell>
          <cell r="B621">
            <v>1.74543758119529</v>
          </cell>
          <cell r="D621">
            <v>57292.22</v>
          </cell>
          <cell r="E621">
            <v>2.6963978700000002</v>
          </cell>
        </row>
        <row r="622">
          <cell r="A622">
            <v>37245</v>
          </cell>
          <cell r="B622">
            <v>1.7470727487292701</v>
          </cell>
          <cell r="D622">
            <v>57238.6</v>
          </cell>
          <cell r="E622">
            <v>2.6965816299999998</v>
          </cell>
        </row>
        <row r="623">
          <cell r="A623">
            <v>37246</v>
          </cell>
          <cell r="B623">
            <v>1.7487094481271701</v>
          </cell>
          <cell r="D623">
            <v>57185.03</v>
          </cell>
          <cell r="E623">
            <v>2.69676465</v>
          </cell>
        </row>
        <row r="624">
          <cell r="A624">
            <v>37249</v>
          </cell>
          <cell r="B624">
            <v>1.7503476808240901</v>
          </cell>
          <cell r="D624">
            <v>57131.51</v>
          </cell>
          <cell r="E624">
            <v>2.6969472099999998</v>
          </cell>
        </row>
        <row r="625">
          <cell r="A625">
            <v>37251</v>
          </cell>
          <cell r="B625">
            <v>1.7519874482564499</v>
          </cell>
          <cell r="D625">
            <v>57078.03</v>
          </cell>
          <cell r="E625">
            <v>2.6971291700000002</v>
          </cell>
        </row>
        <row r="626">
          <cell r="A626">
            <v>37252</v>
          </cell>
          <cell r="B626">
            <v>1.7536287518620299</v>
          </cell>
          <cell r="D626">
            <v>57024.61</v>
          </cell>
          <cell r="E626">
            <v>2.69731041</v>
          </cell>
        </row>
        <row r="627">
          <cell r="A627">
            <v>37253</v>
          </cell>
          <cell r="B627">
            <v>1.7552715930799601</v>
          </cell>
          <cell r="D627">
            <v>56971.24</v>
          </cell>
          <cell r="E627">
            <v>2.6974912</v>
          </cell>
        </row>
        <row r="628">
          <cell r="A628">
            <v>37256</v>
          </cell>
          <cell r="B628">
            <v>1.7569159733506901</v>
          </cell>
          <cell r="D628">
            <v>56917.919999999998</v>
          </cell>
          <cell r="E628">
            <v>2.6976713999999999</v>
          </cell>
        </row>
        <row r="629">
          <cell r="A629">
            <v>37258</v>
          </cell>
          <cell r="B629">
            <v>1.7585618941160699</v>
          </cell>
          <cell r="D629">
            <v>56864.65</v>
          </cell>
          <cell r="E629">
            <v>2.6978510899999999</v>
          </cell>
        </row>
        <row r="630">
          <cell r="A630">
            <v>37259</v>
          </cell>
          <cell r="B630">
            <v>1.7602093568192501</v>
          </cell>
          <cell r="D630">
            <v>56811.42</v>
          </cell>
          <cell r="E630">
            <v>2.6980301299999998</v>
          </cell>
        </row>
        <row r="631">
          <cell r="A631">
            <v>37260</v>
          </cell>
          <cell r="B631">
            <v>1.7618583629047699</v>
          </cell>
          <cell r="D631">
            <v>56758.25</v>
          </cell>
          <cell r="E631">
            <v>2.6982086000000001</v>
          </cell>
        </row>
        <row r="632">
          <cell r="A632">
            <v>37263</v>
          </cell>
          <cell r="B632">
            <v>1.7635089138185001</v>
          </cell>
          <cell r="D632">
            <v>56705.13</v>
          </cell>
          <cell r="E632">
            <v>2.6983865699999998</v>
          </cell>
        </row>
        <row r="633">
          <cell r="A633">
            <v>37264</v>
          </cell>
          <cell r="B633">
            <v>1.7651610110076701</v>
          </cell>
          <cell r="D633">
            <v>56652.06</v>
          </cell>
          <cell r="E633">
            <v>2.69856389</v>
          </cell>
        </row>
        <row r="634">
          <cell r="A634">
            <v>37265</v>
          </cell>
          <cell r="B634">
            <v>1.76681465592086</v>
          </cell>
          <cell r="D634">
            <v>56599.03</v>
          </cell>
          <cell r="E634">
            <v>2.69874064</v>
          </cell>
        </row>
        <row r="635">
          <cell r="A635">
            <v>37266</v>
          </cell>
          <cell r="B635">
            <v>1.76846985000804</v>
          </cell>
          <cell r="D635">
            <v>56546.06</v>
          </cell>
          <cell r="E635">
            <v>2.69891689</v>
          </cell>
        </row>
        <row r="636">
          <cell r="A636">
            <v>37267</v>
          </cell>
          <cell r="B636">
            <v>1.7701265947204901</v>
          </cell>
          <cell r="D636">
            <v>56493.13</v>
          </cell>
          <cell r="E636">
            <v>2.6990924999999999</v>
          </cell>
        </row>
        <row r="637">
          <cell r="A637">
            <v>37270</v>
          </cell>
          <cell r="B637">
            <v>1.77178489151088</v>
          </cell>
          <cell r="D637">
            <v>56440.26</v>
          </cell>
          <cell r="E637">
            <v>2.6992675400000001</v>
          </cell>
        </row>
        <row r="638">
          <cell r="A638">
            <v>37271</v>
          </cell>
          <cell r="B638">
            <v>1.77344474183323</v>
          </cell>
          <cell r="D638">
            <v>56387.43</v>
          </cell>
          <cell r="E638">
            <v>2.69944227</v>
          </cell>
        </row>
        <row r="639">
          <cell r="A639">
            <v>37272</v>
          </cell>
          <cell r="B639">
            <v>1.7751061471429399</v>
          </cell>
          <cell r="D639">
            <v>56334.66</v>
          </cell>
          <cell r="E639">
            <v>2.6996161600000002</v>
          </cell>
        </row>
        <row r="640">
          <cell r="A640">
            <v>37273</v>
          </cell>
          <cell r="B640">
            <v>1.7767691088967399</v>
          </cell>
          <cell r="D640">
            <v>56281.93</v>
          </cell>
          <cell r="E640">
            <v>2.6997896799999999</v>
          </cell>
        </row>
        <row r="641">
          <cell r="A641">
            <v>37274</v>
          </cell>
          <cell r="B641">
            <v>1.77843362855276</v>
          </cell>
          <cell r="D641">
            <v>56229.26</v>
          </cell>
          <cell r="E641">
            <v>2.6999626800000001</v>
          </cell>
        </row>
        <row r="642">
          <cell r="A642">
            <v>37277</v>
          </cell>
          <cell r="B642">
            <v>1.7800997075704601</v>
          </cell>
          <cell r="D642">
            <v>56176.63</v>
          </cell>
          <cell r="E642">
            <v>2.7001350400000002</v>
          </cell>
        </row>
        <row r="643">
          <cell r="A643">
            <v>37278</v>
          </cell>
          <cell r="B643">
            <v>1.7817673474107101</v>
          </cell>
          <cell r="D643">
            <v>56124.05</v>
          </cell>
          <cell r="E643">
            <v>2.7003068099999998</v>
          </cell>
        </row>
        <row r="644">
          <cell r="A644">
            <v>37279</v>
          </cell>
          <cell r="B644">
            <v>1.7834365495357201</v>
          </cell>
          <cell r="D644">
            <v>56071.519999999997</v>
          </cell>
          <cell r="E644">
            <v>2.7004782700000001</v>
          </cell>
        </row>
        <row r="645">
          <cell r="A645">
            <v>37280</v>
          </cell>
          <cell r="B645">
            <v>1.78510731540906</v>
          </cell>
          <cell r="D645">
            <v>56019.040000000001</v>
          </cell>
          <cell r="E645">
            <v>2.7006490699999999</v>
          </cell>
        </row>
        <row r="646">
          <cell r="A646">
            <v>37281</v>
          </cell>
          <cell r="B646">
            <v>1.78677964649571</v>
          </cell>
          <cell r="D646">
            <v>55966.61</v>
          </cell>
          <cell r="E646">
            <v>2.7008192700000002</v>
          </cell>
        </row>
        <row r="647">
          <cell r="A647">
            <v>37284</v>
          </cell>
          <cell r="B647">
            <v>1.78845354426198</v>
          </cell>
          <cell r="D647">
            <v>55914.23</v>
          </cell>
          <cell r="E647">
            <v>2.7009889500000002</v>
          </cell>
        </row>
        <row r="648">
          <cell r="A648">
            <v>37285</v>
          </cell>
          <cell r="B648">
            <v>1.79012901017558</v>
          </cell>
          <cell r="D648">
            <v>55861.9</v>
          </cell>
          <cell r="E648">
            <v>2.7011581499999999</v>
          </cell>
        </row>
        <row r="649">
          <cell r="A649">
            <v>37286</v>
          </cell>
          <cell r="B649">
            <v>1.79180604570559</v>
          </cell>
          <cell r="D649">
            <v>55809.61</v>
          </cell>
          <cell r="E649">
            <v>2.70132694</v>
          </cell>
        </row>
        <row r="650">
          <cell r="A650">
            <v>37287</v>
          </cell>
          <cell r="B650">
            <v>1.7934846523224599</v>
          </cell>
          <cell r="D650">
            <v>55757.38</v>
          </cell>
          <cell r="E650">
            <v>2.7014951900000002</v>
          </cell>
        </row>
        <row r="651">
          <cell r="A651">
            <v>37288</v>
          </cell>
          <cell r="B651">
            <v>1.7951648262378399</v>
          </cell>
          <cell r="D651">
            <v>55705.19</v>
          </cell>
          <cell r="E651">
            <v>2.7016627400000002</v>
          </cell>
        </row>
        <row r="652">
          <cell r="A652">
            <v>37291</v>
          </cell>
          <cell r="B652">
            <v>1.7968128029613599</v>
          </cell>
          <cell r="D652">
            <v>55654.1</v>
          </cell>
          <cell r="E652">
            <v>2.7017431699999999</v>
          </cell>
        </row>
        <row r="653">
          <cell r="A653">
            <v>37292</v>
          </cell>
          <cell r="B653">
            <v>1.79846229254166</v>
          </cell>
          <cell r="D653">
            <v>55603.06</v>
          </cell>
          <cell r="E653">
            <v>2.7018232900000001</v>
          </cell>
        </row>
        <row r="654">
          <cell r="A654">
            <v>37293</v>
          </cell>
          <cell r="B654">
            <v>1.8001132963675599</v>
          </cell>
          <cell r="D654">
            <v>55552.06</v>
          </cell>
          <cell r="E654">
            <v>2.7019033800000001</v>
          </cell>
        </row>
        <row r="655">
          <cell r="A655">
            <v>37294</v>
          </cell>
          <cell r="B655">
            <v>1.8017658158291501</v>
          </cell>
          <cell r="D655">
            <v>55501.11</v>
          </cell>
          <cell r="E655">
            <v>2.7019830800000002</v>
          </cell>
        </row>
        <row r="656">
          <cell r="A656">
            <v>37295</v>
          </cell>
          <cell r="B656">
            <v>1.80341985231779</v>
          </cell>
          <cell r="D656">
            <v>55450.2</v>
          </cell>
          <cell r="E656">
            <v>2.7020624600000001</v>
          </cell>
        </row>
        <row r="657">
          <cell r="A657">
            <v>37298</v>
          </cell>
          <cell r="B657">
            <v>1.8050754072261299</v>
          </cell>
          <cell r="D657">
            <v>55399.35</v>
          </cell>
          <cell r="E657">
            <v>2.7021415599999998</v>
          </cell>
        </row>
        <row r="658">
          <cell r="A658">
            <v>37300</v>
          </cell>
          <cell r="B658">
            <v>1.8067324819480901</v>
          </cell>
          <cell r="D658">
            <v>55348.54</v>
          </cell>
          <cell r="E658">
            <v>2.7022206600000001</v>
          </cell>
        </row>
        <row r="659">
          <cell r="A659">
            <v>37301</v>
          </cell>
          <cell r="B659">
            <v>1.8083910778788701</v>
          </cell>
          <cell r="D659">
            <v>55297.77</v>
          </cell>
          <cell r="E659">
            <v>2.7022993899999999</v>
          </cell>
        </row>
        <row r="660">
          <cell r="A660">
            <v>37302</v>
          </cell>
          <cell r="B660">
            <v>1.8100511964149499</v>
          </cell>
          <cell r="D660">
            <v>55247.06</v>
          </cell>
          <cell r="E660">
            <v>2.7023778300000001</v>
          </cell>
        </row>
        <row r="661">
          <cell r="A661">
            <v>37305</v>
          </cell>
          <cell r="B661">
            <v>1.8117128389541099</v>
          </cell>
          <cell r="D661">
            <v>55196.39</v>
          </cell>
          <cell r="E661">
            <v>2.7024560200000001</v>
          </cell>
        </row>
        <row r="662">
          <cell r="A662">
            <v>37306</v>
          </cell>
          <cell r="B662">
            <v>1.8133760068953799</v>
          </cell>
          <cell r="D662">
            <v>55145.760000000002</v>
          </cell>
          <cell r="E662">
            <v>2.7025340299999998</v>
          </cell>
        </row>
        <row r="663">
          <cell r="A663">
            <v>37307</v>
          </cell>
          <cell r="B663">
            <v>1.8150407016390999</v>
          </cell>
          <cell r="D663">
            <v>55095.18</v>
          </cell>
          <cell r="E663">
            <v>2.7026119</v>
          </cell>
        </row>
        <row r="664">
          <cell r="A664">
            <v>37308</v>
          </cell>
          <cell r="B664">
            <v>1.8167069245868901</v>
          </cell>
          <cell r="D664">
            <v>55044.65</v>
          </cell>
          <cell r="E664">
            <v>2.7026895</v>
          </cell>
        </row>
        <row r="665">
          <cell r="A665">
            <v>37312</v>
          </cell>
          <cell r="B665">
            <v>1.81837467714166</v>
          </cell>
          <cell r="D665">
            <v>54994.17</v>
          </cell>
          <cell r="E665">
            <v>2.70276666</v>
          </cell>
        </row>
        <row r="666">
          <cell r="A666">
            <v>37313</v>
          </cell>
          <cell r="B666">
            <v>1.82004396070758</v>
          </cell>
          <cell r="D666">
            <v>54943.73</v>
          </cell>
          <cell r="E666">
            <v>2.7028438700000001</v>
          </cell>
        </row>
        <row r="667">
          <cell r="A667">
            <v>37314</v>
          </cell>
          <cell r="B667">
            <v>1.82171477669016</v>
          </cell>
          <cell r="D667">
            <v>54893.34</v>
          </cell>
          <cell r="E667">
            <v>2.70292076</v>
          </cell>
        </row>
        <row r="668">
          <cell r="A668">
            <v>37315</v>
          </cell>
          <cell r="B668">
            <v>1.8233871264961401</v>
          </cell>
          <cell r="D668">
            <v>54842.99</v>
          </cell>
          <cell r="E668">
            <v>2.7029973799999998</v>
          </cell>
        </row>
        <row r="669">
          <cell r="A669">
            <v>37316</v>
          </cell>
          <cell r="B669">
            <v>1.8250610115336201</v>
          </cell>
          <cell r="D669">
            <v>54792.69</v>
          </cell>
          <cell r="E669">
            <v>2.7030737999999999</v>
          </cell>
        </row>
        <row r="670">
          <cell r="A670">
            <v>37319</v>
          </cell>
          <cell r="B670">
            <v>1.82673643321192</v>
          </cell>
          <cell r="D670">
            <v>54742.43</v>
          </cell>
          <cell r="E670">
            <v>2.7031498599999999</v>
          </cell>
        </row>
        <row r="671">
          <cell r="A671">
            <v>37320</v>
          </cell>
          <cell r="B671">
            <v>1.8284133929417199</v>
          </cell>
          <cell r="D671">
            <v>54692.23</v>
          </cell>
          <cell r="E671">
            <v>2.7032258200000001</v>
          </cell>
        </row>
        <row r="672">
          <cell r="A672">
            <v>37321</v>
          </cell>
          <cell r="B672">
            <v>1.8300918921349401</v>
          </cell>
          <cell r="D672">
            <v>54642.06</v>
          </cell>
          <cell r="E672">
            <v>2.7033015300000001</v>
          </cell>
        </row>
        <row r="673">
          <cell r="A673">
            <v>37322</v>
          </cell>
          <cell r="B673">
            <v>1.83177193220483</v>
          </cell>
          <cell r="D673">
            <v>54591.95</v>
          </cell>
          <cell r="E673">
            <v>2.7033770399999999</v>
          </cell>
        </row>
        <row r="674">
          <cell r="A674">
            <v>37323</v>
          </cell>
          <cell r="B674">
            <v>1.8334535145659301</v>
          </cell>
          <cell r="D674">
            <v>54541.88</v>
          </cell>
          <cell r="E674">
            <v>2.7034521900000001</v>
          </cell>
        </row>
        <row r="675">
          <cell r="A675">
            <v>37326</v>
          </cell>
          <cell r="B675">
            <v>1.8351366406340801</v>
          </cell>
          <cell r="D675">
            <v>54491.86</v>
          </cell>
          <cell r="E675">
            <v>2.70352726</v>
          </cell>
        </row>
        <row r="676">
          <cell r="A676">
            <v>37327</v>
          </cell>
          <cell r="B676">
            <v>1.8368213118264101</v>
          </cell>
          <cell r="D676">
            <v>54441.88</v>
          </cell>
          <cell r="E676">
            <v>2.70360208</v>
          </cell>
        </row>
        <row r="677">
          <cell r="A677">
            <v>37328</v>
          </cell>
          <cell r="B677">
            <v>1.83850752956136</v>
          </cell>
          <cell r="D677">
            <v>54391.94</v>
          </cell>
          <cell r="E677">
            <v>2.7036767199999998</v>
          </cell>
        </row>
        <row r="678">
          <cell r="A678">
            <v>37329</v>
          </cell>
          <cell r="B678">
            <v>1.84019529525866</v>
          </cell>
          <cell r="D678">
            <v>54342.06</v>
          </cell>
          <cell r="E678">
            <v>2.703751</v>
          </cell>
        </row>
        <row r="679">
          <cell r="A679">
            <v>37330</v>
          </cell>
          <cell r="B679">
            <v>1.84188461033937</v>
          </cell>
          <cell r="D679">
            <v>54292.22</v>
          </cell>
          <cell r="E679">
            <v>2.7038251899999999</v>
          </cell>
        </row>
        <row r="680">
          <cell r="A680">
            <v>37333</v>
          </cell>
          <cell r="B680">
            <v>1.8435754762258201</v>
          </cell>
          <cell r="D680">
            <v>54242.42</v>
          </cell>
          <cell r="E680">
            <v>2.7038991399999999</v>
          </cell>
        </row>
        <row r="681">
          <cell r="A681">
            <v>37334</v>
          </cell>
          <cell r="B681">
            <v>1.84526789434168</v>
          </cell>
          <cell r="D681">
            <v>54192.67</v>
          </cell>
          <cell r="E681">
            <v>2.7039729000000001</v>
          </cell>
        </row>
        <row r="682">
          <cell r="A682">
            <v>37335</v>
          </cell>
          <cell r="B682">
            <v>1.8469618661119001</v>
          </cell>
          <cell r="D682">
            <v>54142.97</v>
          </cell>
          <cell r="E682">
            <v>2.7040463099999998</v>
          </cell>
        </row>
        <row r="683">
          <cell r="A683">
            <v>37336</v>
          </cell>
          <cell r="B683">
            <v>1.8486573929627499</v>
          </cell>
          <cell r="D683">
            <v>54093.31</v>
          </cell>
          <cell r="E683">
            <v>2.7041196300000001</v>
          </cell>
        </row>
        <row r="684">
          <cell r="A684">
            <v>37337</v>
          </cell>
          <cell r="B684">
            <v>1.8503544763218001</v>
          </cell>
          <cell r="D684">
            <v>54043.7</v>
          </cell>
          <cell r="E684">
            <v>2.7041927000000001</v>
          </cell>
        </row>
        <row r="685">
          <cell r="A685">
            <v>37340</v>
          </cell>
          <cell r="B685">
            <v>1.85205311761795</v>
          </cell>
          <cell r="D685">
            <v>53994.13</v>
          </cell>
          <cell r="E685">
            <v>2.70426557</v>
          </cell>
        </row>
        <row r="686">
          <cell r="A686">
            <v>37341</v>
          </cell>
          <cell r="B686">
            <v>1.8537533182813899</v>
          </cell>
          <cell r="D686">
            <v>53944.61</v>
          </cell>
          <cell r="E686">
            <v>2.7043380899999998</v>
          </cell>
        </row>
        <row r="687">
          <cell r="A687">
            <v>37342</v>
          </cell>
          <cell r="B687">
            <v>1.85545507974364</v>
          </cell>
          <cell r="D687">
            <v>53895.13</v>
          </cell>
          <cell r="E687">
            <v>2.7044107199999998</v>
          </cell>
        </row>
        <row r="688">
          <cell r="A688">
            <v>37343</v>
          </cell>
          <cell r="B688">
            <v>1.8571584034375199</v>
          </cell>
          <cell r="D688">
            <v>53845.7</v>
          </cell>
          <cell r="E688">
            <v>2.70448289</v>
          </cell>
        </row>
        <row r="689">
          <cell r="A689">
            <v>37347</v>
          </cell>
          <cell r="B689">
            <v>1.85886329079718</v>
          </cell>
          <cell r="D689">
            <v>53796.32</v>
          </cell>
          <cell r="E689">
            <v>2.7045548400000001</v>
          </cell>
        </row>
        <row r="690">
          <cell r="A690">
            <v>37348</v>
          </cell>
          <cell r="B690">
            <v>1.8605697432580699</v>
          </cell>
          <cell r="D690">
            <v>53746.98</v>
          </cell>
          <cell r="E690">
            <v>2.7046266399999999</v>
          </cell>
        </row>
        <row r="691">
          <cell r="A691">
            <v>37349</v>
          </cell>
          <cell r="B691">
            <v>1.8622777622569799</v>
          </cell>
          <cell r="D691">
            <v>53697.68</v>
          </cell>
          <cell r="E691">
            <v>2.7046983400000002</v>
          </cell>
        </row>
        <row r="692">
          <cell r="A692">
            <v>37350</v>
          </cell>
          <cell r="B692">
            <v>1.8639873492319801</v>
          </cell>
          <cell r="D692">
            <v>53648.43</v>
          </cell>
          <cell r="E692">
            <v>2.70476955</v>
          </cell>
        </row>
        <row r="693">
          <cell r="A693">
            <v>37351</v>
          </cell>
          <cell r="B693">
            <v>1.8656985056225099</v>
          </cell>
          <cell r="D693">
            <v>53599.23</v>
          </cell>
          <cell r="E693">
            <v>2.7048407499999998</v>
          </cell>
        </row>
        <row r="694">
          <cell r="A694">
            <v>37354</v>
          </cell>
          <cell r="B694">
            <v>1.8674112328693</v>
          </cell>
          <cell r="D694">
            <v>53550.07</v>
          </cell>
          <cell r="E694">
            <v>2.7049117800000002</v>
          </cell>
        </row>
        <row r="695">
          <cell r="A695">
            <v>37355</v>
          </cell>
          <cell r="B695">
            <v>1.86912553241441</v>
          </cell>
          <cell r="D695">
            <v>53500.95</v>
          </cell>
          <cell r="E695">
            <v>2.70498247</v>
          </cell>
        </row>
        <row r="696">
          <cell r="A696">
            <v>37356</v>
          </cell>
          <cell r="B696">
            <v>1.8708414057012099</v>
          </cell>
          <cell r="D696">
            <v>53451.89</v>
          </cell>
          <cell r="E696">
            <v>2.7050530899999998</v>
          </cell>
        </row>
        <row r="697">
          <cell r="A697">
            <v>37357</v>
          </cell>
          <cell r="B697">
            <v>1.87255885417443</v>
          </cell>
          <cell r="D697">
            <v>53402.86</v>
          </cell>
          <cell r="E697">
            <v>2.7051234700000002</v>
          </cell>
        </row>
        <row r="698">
          <cell r="A698">
            <v>37358</v>
          </cell>
          <cell r="B698">
            <v>1.87427787928009</v>
          </cell>
          <cell r="D698">
            <v>53353.88</v>
          </cell>
          <cell r="E698">
            <v>2.7051936599999999</v>
          </cell>
        </row>
        <row r="699">
          <cell r="A699">
            <v>37361</v>
          </cell>
          <cell r="B699">
            <v>1.87599848246556</v>
          </cell>
          <cell r="D699">
            <v>53304.95</v>
          </cell>
          <cell r="E699">
            <v>2.7052637000000002</v>
          </cell>
        </row>
        <row r="700">
          <cell r="A700">
            <v>37362</v>
          </cell>
          <cell r="B700">
            <v>1.87772066517952</v>
          </cell>
          <cell r="D700">
            <v>53256.06</v>
          </cell>
          <cell r="E700">
            <v>2.70533343</v>
          </cell>
        </row>
        <row r="701">
          <cell r="A701">
            <v>37363</v>
          </cell>
          <cell r="B701">
            <v>1.879444428872</v>
          </cell>
          <cell r="D701">
            <v>53207.21</v>
          </cell>
          <cell r="E701">
            <v>2.7054028899999998</v>
          </cell>
        </row>
        <row r="702">
          <cell r="A702">
            <v>37364</v>
          </cell>
          <cell r="B702">
            <v>1.8811697749943601</v>
          </cell>
          <cell r="D702">
            <v>53158.41</v>
          </cell>
          <cell r="E702">
            <v>2.7054723599999999</v>
          </cell>
        </row>
        <row r="703">
          <cell r="A703">
            <v>37365</v>
          </cell>
          <cell r="B703">
            <v>1.88289670499926</v>
          </cell>
          <cell r="D703">
            <v>53109.66</v>
          </cell>
          <cell r="E703">
            <v>2.7055414299999998</v>
          </cell>
        </row>
        <row r="704">
          <cell r="A704">
            <v>37368</v>
          </cell>
          <cell r="B704">
            <v>1.8846252203407401</v>
          </cell>
          <cell r="D704">
            <v>53060.95</v>
          </cell>
          <cell r="E704">
            <v>2.7056103899999999</v>
          </cell>
        </row>
        <row r="705">
          <cell r="A705">
            <v>37369</v>
          </cell>
          <cell r="B705">
            <v>1.8863553224741401</v>
          </cell>
          <cell r="D705">
            <v>53012.28</v>
          </cell>
          <cell r="E705">
            <v>2.7056792600000001</v>
          </cell>
        </row>
        <row r="706">
          <cell r="A706">
            <v>37370</v>
          </cell>
          <cell r="B706">
            <v>1.88808701285616</v>
          </cell>
          <cell r="D706">
            <v>52963.66</v>
          </cell>
          <cell r="E706">
            <v>2.70574767</v>
          </cell>
        </row>
        <row r="707">
          <cell r="A707">
            <v>37371</v>
          </cell>
          <cell r="B707">
            <v>1.88982029294481</v>
          </cell>
          <cell r="D707">
            <v>52915.08</v>
          </cell>
          <cell r="E707">
            <v>2.7058161100000002</v>
          </cell>
        </row>
        <row r="708">
          <cell r="A708">
            <v>37372</v>
          </cell>
          <cell r="B708">
            <v>1.8915551641994599</v>
          </cell>
          <cell r="D708">
            <v>52866.55</v>
          </cell>
          <cell r="E708">
            <v>2.7058843800000001</v>
          </cell>
        </row>
        <row r="709">
          <cell r="A709">
            <v>37375</v>
          </cell>
          <cell r="B709">
            <v>1.8932916280808301</v>
          </cell>
          <cell r="D709">
            <v>52818.06</v>
          </cell>
          <cell r="E709">
            <v>2.7059523300000001</v>
          </cell>
        </row>
        <row r="710">
          <cell r="A710">
            <v>37376</v>
          </cell>
          <cell r="B710">
            <v>1.8950296860509399</v>
          </cell>
          <cell r="D710">
            <v>52769.62</v>
          </cell>
          <cell r="E710">
            <v>2.7060202200000001</v>
          </cell>
        </row>
        <row r="711">
          <cell r="A711">
            <v>37378</v>
          </cell>
          <cell r="B711">
            <v>1.8967693395731999</v>
          </cell>
          <cell r="D711">
            <v>52721.22</v>
          </cell>
          <cell r="E711">
            <v>2.7060876500000002</v>
          </cell>
        </row>
        <row r="712">
          <cell r="A712">
            <v>37379</v>
          </cell>
          <cell r="B712">
            <v>1.89851059011232</v>
          </cell>
          <cell r="D712">
            <v>52672.87</v>
          </cell>
          <cell r="E712">
            <v>2.7061551100000001</v>
          </cell>
        </row>
        <row r="713">
          <cell r="A713">
            <v>37382</v>
          </cell>
          <cell r="B713">
            <v>1.9002534391343899</v>
          </cell>
          <cell r="D713">
            <v>52624.56</v>
          </cell>
          <cell r="E713">
            <v>2.70622243</v>
          </cell>
        </row>
        <row r="714">
          <cell r="A714">
            <v>37383</v>
          </cell>
          <cell r="B714">
            <v>1.90199788810683</v>
          </cell>
          <cell r="D714">
            <v>52576.29</v>
          </cell>
          <cell r="E714">
            <v>2.7062894200000001</v>
          </cell>
        </row>
        <row r="715">
          <cell r="A715">
            <v>37384</v>
          </cell>
          <cell r="B715">
            <v>1.9037439384984001</v>
          </cell>
          <cell r="D715">
            <v>52528.07</v>
          </cell>
          <cell r="E715">
            <v>2.70635637</v>
          </cell>
        </row>
        <row r="716">
          <cell r="A716">
            <v>37385</v>
          </cell>
          <cell r="B716">
            <v>1.9054915917792199</v>
          </cell>
          <cell r="D716">
            <v>52479.9</v>
          </cell>
          <cell r="E716">
            <v>2.70642308</v>
          </cell>
        </row>
        <row r="717">
          <cell r="A717">
            <v>37386</v>
          </cell>
          <cell r="B717">
            <v>1.90724084942076</v>
          </cell>
          <cell r="D717">
            <v>52431.76</v>
          </cell>
          <cell r="E717">
            <v>2.7064893799999998</v>
          </cell>
        </row>
        <row r="718">
          <cell r="A718">
            <v>37389</v>
          </cell>
          <cell r="B718">
            <v>1.90899171289583</v>
          </cell>
          <cell r="D718">
            <v>52383.67</v>
          </cell>
          <cell r="E718">
            <v>2.7065557600000001</v>
          </cell>
        </row>
        <row r="719">
          <cell r="A719">
            <v>37390</v>
          </cell>
          <cell r="B719">
            <v>1.9107441836786001</v>
          </cell>
          <cell r="D719">
            <v>52335.63</v>
          </cell>
          <cell r="E719">
            <v>2.7066218200000001</v>
          </cell>
        </row>
        <row r="720">
          <cell r="A720">
            <v>37391</v>
          </cell>
          <cell r="B720">
            <v>1.9124982632445999</v>
          </cell>
          <cell r="D720">
            <v>52287.63</v>
          </cell>
          <cell r="E720">
            <v>2.7066878299999999</v>
          </cell>
        </row>
        <row r="721">
          <cell r="A721">
            <v>37392</v>
          </cell>
          <cell r="B721">
            <v>1.9142539530706999</v>
          </cell>
          <cell r="D721">
            <v>52239.67</v>
          </cell>
          <cell r="E721">
            <v>2.7067536099999998</v>
          </cell>
        </row>
        <row r="722">
          <cell r="A722">
            <v>37393</v>
          </cell>
          <cell r="B722">
            <v>1.91601125463514</v>
          </cell>
          <cell r="D722">
            <v>52191.76</v>
          </cell>
          <cell r="E722">
            <v>2.7068192</v>
          </cell>
        </row>
        <row r="723">
          <cell r="A723">
            <v>37396</v>
          </cell>
          <cell r="B723">
            <v>1.9177701694175</v>
          </cell>
          <cell r="D723">
            <v>52143.89</v>
          </cell>
          <cell r="E723">
            <v>2.7068844200000002</v>
          </cell>
        </row>
        <row r="724">
          <cell r="A724">
            <v>37397</v>
          </cell>
          <cell r="B724">
            <v>1.91953069889873</v>
          </cell>
          <cell r="D724">
            <v>52096.07</v>
          </cell>
          <cell r="E724">
            <v>2.7069497600000001</v>
          </cell>
        </row>
        <row r="725">
          <cell r="A725">
            <v>37398</v>
          </cell>
          <cell r="B725">
            <v>1.9212928445611399</v>
          </cell>
          <cell r="D725">
            <v>52048.29</v>
          </cell>
          <cell r="E725">
            <v>2.7070148199999999</v>
          </cell>
        </row>
        <row r="726">
          <cell r="A726">
            <v>37399</v>
          </cell>
          <cell r="B726">
            <v>1.9230566078883999</v>
          </cell>
          <cell r="D726">
            <v>52000.55</v>
          </cell>
          <cell r="E726">
            <v>2.7070796399999999</v>
          </cell>
        </row>
        <row r="727">
          <cell r="A727">
            <v>37400</v>
          </cell>
          <cell r="B727">
            <v>1.9248219903655399</v>
          </cell>
          <cell r="D727">
            <v>51952.86</v>
          </cell>
          <cell r="E727">
            <v>2.7071442600000002</v>
          </cell>
        </row>
        <row r="728">
          <cell r="A728">
            <v>37403</v>
          </cell>
          <cell r="B728">
            <v>1.92658899347895</v>
          </cell>
          <cell r="D728">
            <v>51905.21</v>
          </cell>
          <cell r="E728">
            <v>2.7072087300000001</v>
          </cell>
        </row>
        <row r="729">
          <cell r="A729">
            <v>37404</v>
          </cell>
          <cell r="B729">
            <v>1.92835761871638</v>
          </cell>
          <cell r="D729">
            <v>51857.599999999999</v>
          </cell>
          <cell r="E729">
            <v>2.7072730800000002</v>
          </cell>
        </row>
        <row r="730">
          <cell r="A730">
            <v>37405</v>
          </cell>
          <cell r="B730">
            <v>1.93012786756697</v>
          </cell>
          <cell r="D730">
            <v>51810.04</v>
          </cell>
          <cell r="E730">
            <v>2.7073371399999999</v>
          </cell>
        </row>
        <row r="731">
          <cell r="A731">
            <v>37407</v>
          </cell>
          <cell r="B731">
            <v>1.93189974152121</v>
          </cell>
          <cell r="D731">
            <v>51762.52</v>
          </cell>
          <cell r="E731">
            <v>2.7074011800000002</v>
          </cell>
        </row>
        <row r="732">
          <cell r="A732">
            <v>37410</v>
          </cell>
          <cell r="B732">
            <v>1.9336732420709499</v>
          </cell>
          <cell r="D732">
            <v>51715.05</v>
          </cell>
          <cell r="E732">
            <v>2.707465</v>
          </cell>
        </row>
        <row r="733">
          <cell r="A733">
            <v>37411</v>
          </cell>
          <cell r="B733">
            <v>1.9354483707094201</v>
          </cell>
          <cell r="D733">
            <v>51667.61</v>
          </cell>
          <cell r="E733">
            <v>2.70752842</v>
          </cell>
        </row>
        <row r="734">
          <cell r="A734">
            <v>37412</v>
          </cell>
          <cell r="B734">
            <v>1.9372251289312199</v>
          </cell>
          <cell r="D734">
            <v>51620.23</v>
          </cell>
          <cell r="E734">
            <v>2.7075919399999999</v>
          </cell>
        </row>
        <row r="735">
          <cell r="A735">
            <v>37413</v>
          </cell>
          <cell r="B735">
            <v>1.93900351823232</v>
          </cell>
          <cell r="D735">
            <v>51572.88</v>
          </cell>
          <cell r="E735">
            <v>2.7076551499999999</v>
          </cell>
        </row>
        <row r="736">
          <cell r="A736">
            <v>37414</v>
          </cell>
          <cell r="B736">
            <v>1.9407835401100699</v>
          </cell>
          <cell r="D736">
            <v>51525.58</v>
          </cell>
          <cell r="E736">
            <v>2.7077183100000002</v>
          </cell>
        </row>
        <row r="737">
          <cell r="A737">
            <v>37417</v>
          </cell>
          <cell r="B737">
            <v>1.94256519606319</v>
          </cell>
          <cell r="D737">
            <v>51478.32</v>
          </cell>
          <cell r="E737">
            <v>2.7077812400000001</v>
          </cell>
        </row>
        <row r="738">
          <cell r="A738">
            <v>37418</v>
          </cell>
          <cell r="B738">
            <v>1.94434848759177</v>
          </cell>
          <cell r="D738">
            <v>51431.11</v>
          </cell>
          <cell r="E738">
            <v>2.7078439799999998</v>
          </cell>
        </row>
        <row r="739">
          <cell r="A739">
            <v>37419</v>
          </cell>
          <cell r="B739">
            <v>1.9461334161972801</v>
          </cell>
          <cell r="D739">
            <v>51383.94</v>
          </cell>
          <cell r="E739">
            <v>2.70790657</v>
          </cell>
        </row>
        <row r="740">
          <cell r="A740">
            <v>37420</v>
          </cell>
          <cell r="B740">
            <v>1.94791998338258</v>
          </cell>
          <cell r="D740">
            <v>51336.81</v>
          </cell>
          <cell r="E740">
            <v>2.7079688200000001</v>
          </cell>
        </row>
        <row r="741">
          <cell r="A741">
            <v>37421</v>
          </cell>
          <cell r="B741">
            <v>1.94970819065189</v>
          </cell>
          <cell r="D741">
            <v>51289.73</v>
          </cell>
          <cell r="E741">
            <v>2.70803123</v>
          </cell>
        </row>
        <row r="742">
          <cell r="A742">
            <v>37424</v>
          </cell>
          <cell r="B742">
            <v>1.9514980395108299</v>
          </cell>
          <cell r="D742">
            <v>51242.69</v>
          </cell>
          <cell r="E742">
            <v>2.7080931399999999</v>
          </cell>
        </row>
        <row r="743">
          <cell r="A743">
            <v>37425</v>
          </cell>
          <cell r="B743">
            <v>1.9532895314663901</v>
          </cell>
          <cell r="D743">
            <v>51195.69</v>
          </cell>
          <cell r="E743">
            <v>2.70815508</v>
          </cell>
        </row>
        <row r="744">
          <cell r="A744">
            <v>37426</v>
          </cell>
          <cell r="B744">
            <v>1.95508266802695</v>
          </cell>
          <cell r="D744">
            <v>51148.73</v>
          </cell>
          <cell r="E744">
            <v>2.70821683</v>
          </cell>
        </row>
        <row r="745">
          <cell r="A745">
            <v>37427</v>
          </cell>
          <cell r="B745">
            <v>1.9568774507022699</v>
          </cell>
          <cell r="D745">
            <v>51101.82</v>
          </cell>
          <cell r="E745">
            <v>2.70827844</v>
          </cell>
        </row>
        <row r="746">
          <cell r="A746">
            <v>37428</v>
          </cell>
          <cell r="B746">
            <v>1.95867388100349</v>
          </cell>
          <cell r="D746">
            <v>51054.95</v>
          </cell>
          <cell r="E746">
            <v>2.7083399500000001</v>
          </cell>
        </row>
        <row r="747">
          <cell r="A747">
            <v>37431</v>
          </cell>
          <cell r="B747">
            <v>1.96047196044315</v>
          </cell>
          <cell r="D747">
            <v>51008.13</v>
          </cell>
          <cell r="E747">
            <v>2.7084011800000001</v>
          </cell>
        </row>
        <row r="748">
          <cell r="A748">
            <v>37432</v>
          </cell>
          <cell r="B748">
            <v>1.96227169053517</v>
          </cell>
          <cell r="D748">
            <v>50961.34</v>
          </cell>
          <cell r="E748">
            <v>2.70846214</v>
          </cell>
        </row>
        <row r="749">
          <cell r="A749">
            <v>37433</v>
          </cell>
          <cell r="B749">
            <v>1.9640730727948701</v>
          </cell>
          <cell r="D749">
            <v>50914.6</v>
          </cell>
          <cell r="E749">
            <v>2.7085231300000001</v>
          </cell>
        </row>
        <row r="750">
          <cell r="A750">
            <v>37434</v>
          </cell>
          <cell r="B750">
            <v>1.96587610873896</v>
          </cell>
          <cell r="D750">
            <v>50867.91</v>
          </cell>
          <cell r="E750">
            <v>2.70858395</v>
          </cell>
        </row>
        <row r="751">
          <cell r="A751">
            <v>37435</v>
          </cell>
          <cell r="B751">
            <v>1.9676807998855199</v>
          </cell>
          <cell r="D751">
            <v>50821.25</v>
          </cell>
          <cell r="E751">
            <v>2.7086443899999999</v>
          </cell>
        </row>
        <row r="752">
          <cell r="A752">
            <v>37438</v>
          </cell>
          <cell r="B752">
            <v>1.96948715064388</v>
          </cell>
          <cell r="D752">
            <v>50774.64</v>
          </cell>
          <cell r="E752">
            <v>2.7087047399999999</v>
          </cell>
        </row>
      </sheetData>
      <sheetData sheetId="4" refreshError="1">
        <row r="1">
          <cell r="A1">
            <v>36371</v>
          </cell>
          <cell r="B1">
            <v>1</v>
          </cell>
          <cell r="D1">
            <v>100000</v>
          </cell>
        </row>
        <row r="2">
          <cell r="A2">
            <v>36374</v>
          </cell>
          <cell r="B2">
            <v>1.00069986207451</v>
          </cell>
          <cell r="D2">
            <v>99930.06</v>
          </cell>
          <cell r="E2">
            <v>2.0995862199999999</v>
          </cell>
          <cell r="F2">
            <v>8.7578944799999991</v>
          </cell>
        </row>
        <row r="3">
          <cell r="A3">
            <v>36375</v>
          </cell>
          <cell r="B3">
            <v>1.0014343449932499</v>
          </cell>
          <cell r="D3">
            <v>99856.77</v>
          </cell>
          <cell r="E3">
            <v>2.1507465400000001</v>
          </cell>
          <cell r="F3">
            <v>13.76884828</v>
          </cell>
        </row>
        <row r="4">
          <cell r="A4">
            <v>36376</v>
          </cell>
          <cell r="B4">
            <v>1.0021693669998599</v>
          </cell>
          <cell r="D4">
            <v>99783.53</v>
          </cell>
          <cell r="E4">
            <v>2.1678002300000001</v>
          </cell>
          <cell r="F4">
            <v>16.885571290000001</v>
          </cell>
        </row>
        <row r="5">
          <cell r="A5">
            <v>36377</v>
          </cell>
          <cell r="B5">
            <v>1.00290492849002</v>
          </cell>
          <cell r="D5">
            <v>99710.35</v>
          </cell>
          <cell r="E5">
            <v>2.17632702</v>
          </cell>
          <cell r="F5">
            <v>19.010678729999999</v>
          </cell>
        </row>
        <row r="6">
          <cell r="A6">
            <v>36378</v>
          </cell>
          <cell r="B6">
            <v>1.0036410298596901</v>
          </cell>
          <cell r="D6">
            <v>99637.22</v>
          </cell>
          <cell r="E6">
            <v>2.18144318</v>
          </cell>
          <cell r="F6">
            <v>20.552226340000001</v>
          </cell>
        </row>
        <row r="7">
          <cell r="A7">
            <v>36381</v>
          </cell>
          <cell r="B7">
            <v>1.00437767150512</v>
          </cell>
          <cell r="D7">
            <v>99564.14</v>
          </cell>
          <cell r="E7">
            <v>2.1848539599999999</v>
          </cell>
          <cell r="F7">
            <v>17.029075379999998</v>
          </cell>
        </row>
        <row r="8">
          <cell r="A8">
            <v>36382</v>
          </cell>
          <cell r="B8">
            <v>1.00511485382286</v>
          </cell>
          <cell r="D8">
            <v>99491.12</v>
          </cell>
          <cell r="E8">
            <v>2.1872902500000002</v>
          </cell>
          <cell r="F8">
            <v>18.171711819999999</v>
          </cell>
        </row>
        <row r="9">
          <cell r="A9">
            <v>36383</v>
          </cell>
          <cell r="B9">
            <v>1.00585257720975</v>
          </cell>
          <cell r="D9">
            <v>99418.15</v>
          </cell>
          <cell r="E9">
            <v>2.1891173500000001</v>
          </cell>
          <cell r="F9">
            <v>19.132427239999998</v>
          </cell>
        </row>
        <row r="10">
          <cell r="A10">
            <v>36384</v>
          </cell>
          <cell r="B10">
            <v>1.0065908420629099</v>
          </cell>
          <cell r="D10">
            <v>99345.23</v>
          </cell>
          <cell r="E10">
            <v>2.1905385100000001</v>
          </cell>
          <cell r="F10">
            <v>19.95143843</v>
          </cell>
        </row>
        <row r="11">
          <cell r="A11">
            <v>36385</v>
          </cell>
          <cell r="B11">
            <v>1.00732964877977</v>
          </cell>
          <cell r="D11">
            <v>99272.37</v>
          </cell>
          <cell r="E11">
            <v>2.19167545</v>
          </cell>
          <cell r="F11">
            <v>20.657926199999999</v>
          </cell>
        </row>
        <row r="12">
          <cell r="A12">
            <v>36388</v>
          </cell>
          <cell r="B12">
            <v>1.0080689977580299</v>
          </cell>
          <cell r="D12">
            <v>99199.56</v>
          </cell>
          <cell r="E12">
            <v>2.1926056900000002</v>
          </cell>
          <cell r="F12">
            <v>18.552674580000001</v>
          </cell>
        </row>
        <row r="13">
          <cell r="A13">
            <v>36389</v>
          </cell>
          <cell r="B13">
            <v>1.0088088893956999</v>
          </cell>
          <cell r="D13">
            <v>99126.8</v>
          </cell>
          <cell r="E13">
            <v>2.19338086</v>
          </cell>
          <cell r="F13">
            <v>19.173037740000002</v>
          </cell>
        </row>
        <row r="14">
          <cell r="A14">
            <v>36390</v>
          </cell>
          <cell r="B14">
            <v>1.00954932409108</v>
          </cell>
          <cell r="D14">
            <v>99054.1</v>
          </cell>
          <cell r="E14">
            <v>2.1940368000000001</v>
          </cell>
          <cell r="F14">
            <v>19.730850230000001</v>
          </cell>
        </row>
        <row r="15">
          <cell r="A15">
            <v>36391</v>
          </cell>
          <cell r="B15">
            <v>1.0102903022427501</v>
          </cell>
          <cell r="D15">
            <v>98981.45</v>
          </cell>
          <cell r="E15">
            <v>2.19459903</v>
          </cell>
          <cell r="F15">
            <v>20.235113049999999</v>
          </cell>
        </row>
        <row r="16">
          <cell r="A16">
            <v>36392</v>
          </cell>
          <cell r="B16">
            <v>1.0110318242495899</v>
          </cell>
          <cell r="D16">
            <v>98908.85</v>
          </cell>
          <cell r="E16">
            <v>2.1950862999999998</v>
          </cell>
          <cell r="F16">
            <v>20.693180080000001</v>
          </cell>
        </row>
        <row r="17">
          <cell r="A17">
            <v>36395</v>
          </cell>
          <cell r="B17">
            <v>1.01177389051077</v>
          </cell>
          <cell r="D17">
            <v>98836.31</v>
          </cell>
          <cell r="E17">
            <v>2.1955125299999998</v>
          </cell>
          <cell r="F17">
            <v>19.193348189999998</v>
          </cell>
        </row>
        <row r="18">
          <cell r="A18">
            <v>36396</v>
          </cell>
          <cell r="B18">
            <v>1.01251650142576</v>
          </cell>
          <cell r="D18">
            <v>98763.82</v>
          </cell>
          <cell r="E18">
            <v>2.1958887200000001</v>
          </cell>
          <cell r="F18">
            <v>19.616304110000002</v>
          </cell>
        </row>
        <row r="19">
          <cell r="A19">
            <v>36397</v>
          </cell>
          <cell r="B19">
            <v>1.01325965739433</v>
          </cell>
          <cell r="D19">
            <v>98691.39</v>
          </cell>
          <cell r="E19">
            <v>2.19622312</v>
          </cell>
          <cell r="F19">
            <v>20.008058640000002</v>
          </cell>
        </row>
        <row r="20">
          <cell r="A20">
            <v>36398</v>
          </cell>
          <cell r="B20">
            <v>1.01400335881652</v>
          </cell>
          <cell r="D20">
            <v>98619</v>
          </cell>
          <cell r="E20">
            <v>2.1965223100000002</v>
          </cell>
          <cell r="F20">
            <v>20.371936040000001</v>
          </cell>
        </row>
        <row r="21">
          <cell r="A21">
            <v>36399</v>
          </cell>
          <cell r="B21">
            <v>1.0147476060926699</v>
          </cell>
          <cell r="D21">
            <v>98546.67</v>
          </cell>
          <cell r="E21">
            <v>2.1967916000000001</v>
          </cell>
          <cell r="F21">
            <v>20.71081088</v>
          </cell>
        </row>
        <row r="22">
          <cell r="A22">
            <v>36402</v>
          </cell>
          <cell r="B22">
            <v>1.01549239962344</v>
          </cell>
          <cell r="D22">
            <v>98474.4</v>
          </cell>
          <cell r="E22">
            <v>2.19703523</v>
          </cell>
          <cell r="F22">
            <v>19.546154340000001</v>
          </cell>
        </row>
        <row r="23">
          <cell r="A23">
            <v>36403</v>
          </cell>
          <cell r="B23">
            <v>1.01623773980975</v>
          </cell>
          <cell r="D23">
            <v>98402.17</v>
          </cell>
          <cell r="E23">
            <v>2.1972567399999998</v>
          </cell>
          <cell r="F23">
            <v>19.866366490000001</v>
          </cell>
        </row>
        <row r="24">
          <cell r="A24">
            <v>36404</v>
          </cell>
          <cell r="B24">
            <v>1.0169836265636101</v>
          </cell>
          <cell r="D24">
            <v>98330</v>
          </cell>
          <cell r="E24">
            <v>2.1974588700000002</v>
          </cell>
          <cell r="F24">
            <v>20.167953300000001</v>
          </cell>
        </row>
        <row r="25">
          <cell r="A25">
            <v>36405</v>
          </cell>
          <cell r="B25">
            <v>1.0177909505460301</v>
          </cell>
          <cell r="D25">
            <v>98252</v>
          </cell>
          <cell r="E25">
            <v>2.2051280900000001</v>
          </cell>
          <cell r="F25">
            <v>20.528818210000001</v>
          </cell>
        </row>
        <row r="26">
          <cell r="A26">
            <v>36406</v>
          </cell>
          <cell r="B26">
            <v>1.0185989154158701</v>
          </cell>
          <cell r="D26">
            <v>98174.07</v>
          </cell>
          <cell r="E26">
            <v>2.21218366</v>
          </cell>
          <cell r="F26">
            <v>20.870056269999999</v>
          </cell>
        </row>
        <row r="27">
          <cell r="A27">
            <v>36409</v>
          </cell>
          <cell r="B27">
            <v>1.0194075216819001</v>
          </cell>
          <cell r="D27">
            <v>98096.2</v>
          </cell>
          <cell r="E27">
            <v>2.2186967399999999</v>
          </cell>
          <cell r="F27">
            <v>19.973337669999999</v>
          </cell>
        </row>
        <row r="28">
          <cell r="A28">
            <v>36411</v>
          </cell>
          <cell r="B28">
            <v>1.02021676985328</v>
          </cell>
          <cell r="D28">
            <v>98018.38</v>
          </cell>
          <cell r="E28">
            <v>2.2247271999999998</v>
          </cell>
          <cell r="F28">
            <v>19.738033659999999</v>
          </cell>
        </row>
        <row r="29">
          <cell r="A29">
            <v>36412</v>
          </cell>
          <cell r="B29">
            <v>1.0210266604395799</v>
          </cell>
          <cell r="D29">
            <v>97940.64</v>
          </cell>
          <cell r="E29">
            <v>2.23032706</v>
          </cell>
          <cell r="F29">
            <v>20.04663545</v>
          </cell>
        </row>
        <row r="30">
          <cell r="A30">
            <v>36413</v>
          </cell>
          <cell r="B30">
            <v>1.02183719395078</v>
          </cell>
          <cell r="D30">
            <v>97862.95</v>
          </cell>
          <cell r="E30">
            <v>2.2355405500000001</v>
          </cell>
          <cell r="F30">
            <v>20.341279610000001</v>
          </cell>
        </row>
        <row r="31">
          <cell r="A31">
            <v>36416</v>
          </cell>
          <cell r="B31">
            <v>1.02264837089725</v>
          </cell>
          <cell r="D31">
            <v>97785.32</v>
          </cell>
          <cell r="E31">
            <v>2.2404067099999998</v>
          </cell>
          <cell r="F31">
            <v>19.62188639</v>
          </cell>
        </row>
        <row r="32">
          <cell r="A32">
            <v>36417</v>
          </cell>
          <cell r="B32">
            <v>1.0234601917897901</v>
          </cell>
          <cell r="D32">
            <v>97707.76</v>
          </cell>
          <cell r="E32">
            <v>2.2449586300000002</v>
          </cell>
          <cell r="F32">
            <v>19.89916843</v>
          </cell>
        </row>
        <row r="33">
          <cell r="A33">
            <v>36418</v>
          </cell>
          <cell r="B33">
            <v>1.0242726571395799</v>
          </cell>
          <cell r="D33">
            <v>97630.25</v>
          </cell>
          <cell r="E33">
            <v>2.2492263000000001</v>
          </cell>
          <cell r="F33">
            <v>20.165253409999998</v>
          </cell>
        </row>
        <row r="34">
          <cell r="A34">
            <v>36419</v>
          </cell>
          <cell r="B34">
            <v>1.0250857674582201</v>
          </cell>
          <cell r="D34">
            <v>97552.81</v>
          </cell>
          <cell r="E34">
            <v>2.2532353399999998</v>
          </cell>
          <cell r="F34">
            <v>20.420805479999999</v>
          </cell>
        </row>
        <row r="35">
          <cell r="A35">
            <v>36420</v>
          </cell>
          <cell r="B35">
            <v>1.0258995232577199</v>
          </cell>
          <cell r="D35">
            <v>97475.43</v>
          </cell>
          <cell r="E35">
            <v>2.25700843</v>
          </cell>
          <cell r="F35">
            <v>20.6664371</v>
          </cell>
        </row>
        <row r="36">
          <cell r="A36">
            <v>36423</v>
          </cell>
          <cell r="B36">
            <v>1.02671392505049</v>
          </cell>
          <cell r="D36">
            <v>97398.11</v>
          </cell>
          <cell r="E36">
            <v>2.26056598</v>
          </cell>
          <cell r="F36">
            <v>20.02326618</v>
          </cell>
        </row>
        <row r="37">
          <cell r="A37">
            <v>36424</v>
          </cell>
          <cell r="B37">
            <v>1.02752897334933</v>
          </cell>
          <cell r="D37">
            <v>97320.86</v>
          </cell>
          <cell r="E37">
            <v>2.2639258899999999</v>
          </cell>
          <cell r="F37">
            <v>20.257095</v>
          </cell>
        </row>
        <row r="38">
          <cell r="A38">
            <v>36425</v>
          </cell>
          <cell r="B38">
            <v>1.02834466866748</v>
          </cell>
          <cell r="D38">
            <v>97243.66</v>
          </cell>
          <cell r="E38">
            <v>2.2671042199999998</v>
          </cell>
          <cell r="F38">
            <v>20.482694179999999</v>
          </cell>
        </row>
        <row r="39">
          <cell r="A39">
            <v>36426</v>
          </cell>
          <cell r="B39">
            <v>1.0291610115185601</v>
          </cell>
          <cell r="D39">
            <v>97166.53</v>
          </cell>
          <cell r="E39">
            <v>2.2701152000000002</v>
          </cell>
          <cell r="F39">
            <v>20.700491</v>
          </cell>
        </row>
        <row r="40">
          <cell r="A40">
            <v>36427</v>
          </cell>
          <cell r="B40">
            <v>1.0299780024166201</v>
          </cell>
          <cell r="D40">
            <v>97089.45</v>
          </cell>
          <cell r="E40">
            <v>2.2729718299999999</v>
          </cell>
          <cell r="F40">
            <v>20.910881270000001</v>
          </cell>
        </row>
        <row r="41">
          <cell r="A41">
            <v>36430</v>
          </cell>
          <cell r="B41">
            <v>1.03079564187609</v>
          </cell>
          <cell r="D41">
            <v>97012.44</v>
          </cell>
          <cell r="E41">
            <v>2.27568561</v>
          </cell>
          <cell r="F41">
            <v>20.330307909999998</v>
          </cell>
        </row>
        <row r="42">
          <cell r="A42">
            <v>36431</v>
          </cell>
          <cell r="B42">
            <v>1.0316139304118499</v>
          </cell>
          <cell r="D42">
            <v>96935.49</v>
          </cell>
          <cell r="E42">
            <v>2.2782669000000002</v>
          </cell>
          <cell r="F42">
            <v>20.532229000000001</v>
          </cell>
        </row>
        <row r="43">
          <cell r="A43">
            <v>36432</v>
          </cell>
          <cell r="B43">
            <v>1.03243286853914</v>
          </cell>
          <cell r="D43">
            <v>96858.6</v>
          </cell>
          <cell r="E43">
            <v>2.2807255099999999</v>
          </cell>
          <cell r="F43">
            <v>20.72785305</v>
          </cell>
        </row>
        <row r="44">
          <cell r="A44">
            <v>36433</v>
          </cell>
          <cell r="B44">
            <v>1.0332524567736401</v>
          </cell>
          <cell r="D44">
            <v>96781.77</v>
          </cell>
          <cell r="E44">
            <v>2.2830696000000001</v>
          </cell>
          <cell r="F44">
            <v>20.917468769999999</v>
          </cell>
        </row>
        <row r="45">
          <cell r="A45">
            <v>36434</v>
          </cell>
          <cell r="B45">
            <v>1.03407269531048</v>
          </cell>
          <cell r="D45">
            <v>96705</v>
          </cell>
          <cell r="E45">
            <v>2.2853072399999999</v>
          </cell>
          <cell r="F45">
            <v>21.101348059999999</v>
          </cell>
        </row>
        <row r="46">
          <cell r="A46">
            <v>36437</v>
          </cell>
          <cell r="B46">
            <v>1.0349737578915801</v>
          </cell>
          <cell r="D46">
            <v>96620.81</v>
          </cell>
          <cell r="E46">
            <v>2.2926137400000002</v>
          </cell>
          <cell r="F46">
            <v>20.62373024</v>
          </cell>
        </row>
        <row r="47">
          <cell r="A47">
            <v>36438</v>
          </cell>
          <cell r="B47">
            <v>1.03587560563389</v>
          </cell>
          <cell r="D47">
            <v>96536.69</v>
          </cell>
          <cell r="E47">
            <v>2.2996025800000002</v>
          </cell>
          <cell r="F47">
            <v>20.850880539999999</v>
          </cell>
        </row>
        <row r="48">
          <cell r="A48">
            <v>36439</v>
          </cell>
          <cell r="B48">
            <v>1.0367782392215901</v>
          </cell>
          <cell r="D48">
            <v>96452.64</v>
          </cell>
          <cell r="E48">
            <v>2.3062939299999998</v>
          </cell>
          <cell r="F48">
            <v>21.071759929999999</v>
          </cell>
        </row>
        <row r="49">
          <cell r="A49">
            <v>36440</v>
          </cell>
          <cell r="B49">
            <v>1.03768165933944</v>
          </cell>
          <cell r="D49">
            <v>96368.67</v>
          </cell>
          <cell r="E49">
            <v>2.3127067399999999</v>
          </cell>
          <cell r="F49">
            <v>21.286625069999999</v>
          </cell>
        </row>
        <row r="50">
          <cell r="A50">
            <v>36441</v>
          </cell>
          <cell r="B50">
            <v>1.0385858666728001</v>
          </cell>
          <cell r="D50">
            <v>96284.77</v>
          </cell>
          <cell r="E50">
            <v>2.31885757</v>
          </cell>
          <cell r="F50">
            <v>21.49571353</v>
          </cell>
        </row>
        <row r="51">
          <cell r="A51">
            <v>36444</v>
          </cell>
          <cell r="B51">
            <v>1.03949086190762</v>
          </cell>
          <cell r="D51">
            <v>96200.94</v>
          </cell>
          <cell r="E51">
            <v>2.32476248</v>
          </cell>
          <cell r="F51">
            <v>21.046231840000001</v>
          </cell>
        </row>
        <row r="52">
          <cell r="A52">
            <v>36446</v>
          </cell>
          <cell r="B52">
            <v>1.0403966457304701</v>
          </cell>
          <cell r="D52">
            <v>96117.19</v>
          </cell>
          <cell r="E52">
            <v>2.3304359799999999</v>
          </cell>
          <cell r="F52">
            <v>20.935813790000001</v>
          </cell>
        </row>
        <row r="53">
          <cell r="A53">
            <v>36447</v>
          </cell>
          <cell r="B53">
            <v>1.0413032188285001</v>
          </cell>
          <cell r="D53">
            <v>96033.51</v>
          </cell>
          <cell r="E53">
            <v>2.3358911500000001</v>
          </cell>
          <cell r="F53">
            <v>21.132442229999999</v>
          </cell>
        </row>
        <row r="54">
          <cell r="A54">
            <v>36448</v>
          </cell>
          <cell r="B54">
            <v>1.04221058188945</v>
          </cell>
          <cell r="D54">
            <v>95949.9</v>
          </cell>
          <cell r="E54">
            <v>2.3411404199999999</v>
          </cell>
          <cell r="F54">
            <v>21.324270009999999</v>
          </cell>
        </row>
        <row r="55">
          <cell r="A55">
            <v>36451</v>
          </cell>
          <cell r="B55">
            <v>1.04311873560169</v>
          </cell>
          <cell r="D55">
            <v>95866.36</v>
          </cell>
          <cell r="E55">
            <v>2.3461953100000001</v>
          </cell>
          <cell r="F55">
            <v>20.921035209999999</v>
          </cell>
        </row>
        <row r="56">
          <cell r="A56">
            <v>36452</v>
          </cell>
          <cell r="B56">
            <v>1.04402768065415</v>
          </cell>
          <cell r="D56">
            <v>95782.9</v>
          </cell>
          <cell r="E56">
            <v>2.3510663200000002</v>
          </cell>
          <cell r="F56">
            <v>21.105678739999998</v>
          </cell>
        </row>
        <row r="57">
          <cell r="A57">
            <v>36453</v>
          </cell>
          <cell r="B57">
            <v>1.0449374177364099</v>
          </cell>
          <cell r="D57">
            <v>95699.51</v>
          </cell>
          <cell r="E57">
            <v>2.3557636500000001</v>
          </cell>
          <cell r="F57">
            <v>21.286088849999999</v>
          </cell>
        </row>
        <row r="58">
          <cell r="A58">
            <v>36454</v>
          </cell>
          <cell r="B58">
            <v>1.0458479475386</v>
          </cell>
          <cell r="D58">
            <v>95616.19</v>
          </cell>
          <cell r="E58">
            <v>2.3602959000000001</v>
          </cell>
          <cell r="F58">
            <v>21.462410909999999</v>
          </cell>
        </row>
        <row r="59">
          <cell r="A59">
            <v>36455</v>
          </cell>
          <cell r="B59">
            <v>1.0467592707514899</v>
          </cell>
          <cell r="D59">
            <v>95532.95</v>
          </cell>
          <cell r="E59">
            <v>2.3646719300000001</v>
          </cell>
          <cell r="F59">
            <v>21.634781690000001</v>
          </cell>
        </row>
        <row r="60">
          <cell r="A60">
            <v>36458</v>
          </cell>
          <cell r="B60">
            <v>1.0476713880664199</v>
          </cell>
          <cell r="D60">
            <v>95449.78</v>
          </cell>
          <cell r="E60">
            <v>2.3688996599999999</v>
          </cell>
          <cell r="F60">
            <v>21.25230333</v>
          </cell>
        </row>
        <row r="61">
          <cell r="A61">
            <v>36459</v>
          </cell>
          <cell r="B61">
            <v>1.0485843001753601</v>
          </cell>
          <cell r="D61">
            <v>95366.68</v>
          </cell>
          <cell r="E61">
            <v>2.3729865800000001</v>
          </cell>
          <cell r="F61">
            <v>21.418939160000001</v>
          </cell>
        </row>
        <row r="62">
          <cell r="A62">
            <v>36460</v>
          </cell>
          <cell r="B62">
            <v>1.04949800777088</v>
          </cell>
          <cell r="D62">
            <v>95283.65</v>
          </cell>
          <cell r="E62">
            <v>2.3769391400000002</v>
          </cell>
          <cell r="F62">
            <v>21.582051719999999</v>
          </cell>
        </row>
        <row r="63">
          <cell r="A63">
            <v>36461</v>
          </cell>
          <cell r="B63">
            <v>1.05041251154612</v>
          </cell>
          <cell r="D63">
            <v>95200.69</v>
          </cell>
          <cell r="E63">
            <v>2.3807645100000001</v>
          </cell>
          <cell r="F63">
            <v>21.741751069999999</v>
          </cell>
        </row>
        <row r="64">
          <cell r="A64">
            <v>36462</v>
          </cell>
          <cell r="B64">
            <v>1.0513278121948699</v>
          </cell>
          <cell r="D64">
            <v>95117.81</v>
          </cell>
          <cell r="E64">
            <v>2.3844685999999999</v>
          </cell>
          <cell r="F64">
            <v>21.898143390000001</v>
          </cell>
        </row>
        <row r="65">
          <cell r="A65">
            <v>36465</v>
          </cell>
          <cell r="B65">
            <v>1.05224391013837</v>
          </cell>
          <cell r="D65">
            <v>95035</v>
          </cell>
          <cell r="E65">
            <v>2.3880565800000002</v>
          </cell>
          <cell r="F65">
            <v>21.53495011</v>
          </cell>
        </row>
        <row r="66">
          <cell r="A66">
            <v>36467</v>
          </cell>
          <cell r="B66">
            <v>1.05322164627244</v>
          </cell>
          <cell r="D66">
            <v>94946.78</v>
          </cell>
          <cell r="E66">
            <v>2.3942026099999998</v>
          </cell>
          <cell r="F66">
            <v>21.464442519999999</v>
          </cell>
        </row>
        <row r="67">
          <cell r="A67">
            <v>36468</v>
          </cell>
          <cell r="B67">
            <v>1.05420029091066</v>
          </cell>
          <cell r="D67">
            <v>94858.63</v>
          </cell>
          <cell r="E67">
            <v>2.4001624800000001</v>
          </cell>
          <cell r="F67">
            <v>21.639755919999999</v>
          </cell>
        </row>
        <row r="68">
          <cell r="A68">
            <v>36469</v>
          </cell>
          <cell r="B68">
            <v>1.0551798448971901</v>
          </cell>
          <cell r="D68">
            <v>94770.57</v>
          </cell>
          <cell r="E68">
            <v>2.4059442600000001</v>
          </cell>
          <cell r="F68">
            <v>21.811736509999999</v>
          </cell>
        </row>
        <row r="69">
          <cell r="A69">
            <v>36472</v>
          </cell>
          <cell r="B69">
            <v>1.056160309077</v>
          </cell>
          <cell r="D69">
            <v>94682.6</v>
          </cell>
          <cell r="E69">
            <v>2.4115561799999998</v>
          </cell>
          <cell r="F69">
            <v>21.50149292</v>
          </cell>
        </row>
        <row r="70">
          <cell r="A70">
            <v>36473</v>
          </cell>
          <cell r="B70">
            <v>1.0571416842958199</v>
          </cell>
          <cell r="D70">
            <v>94594.7</v>
          </cell>
          <cell r="E70">
            <v>2.4170054200000002</v>
          </cell>
          <cell r="F70">
            <v>21.667894700000002</v>
          </cell>
        </row>
        <row r="71">
          <cell r="A71">
            <v>36474</v>
          </cell>
          <cell r="B71">
            <v>1.05812397140018</v>
          </cell>
          <cell r="D71">
            <v>94506.880000000005</v>
          </cell>
          <cell r="E71">
            <v>2.4222989199999998</v>
          </cell>
          <cell r="F71">
            <v>21.831285090000002</v>
          </cell>
        </row>
        <row r="72">
          <cell r="A72">
            <v>36475</v>
          </cell>
          <cell r="B72">
            <v>1.05910717123741</v>
          </cell>
          <cell r="D72">
            <v>94419.15</v>
          </cell>
          <cell r="E72">
            <v>2.4274432799999999</v>
          </cell>
          <cell r="F72">
            <v>21.991748300000001</v>
          </cell>
        </row>
        <row r="73">
          <cell r="A73">
            <v>36476</v>
          </cell>
          <cell r="B73">
            <v>1.0600912846556101</v>
          </cell>
          <cell r="D73">
            <v>94331.5</v>
          </cell>
          <cell r="E73">
            <v>2.4324448699999999</v>
          </cell>
          <cell r="F73">
            <v>22.149358889999998</v>
          </cell>
        </row>
        <row r="74">
          <cell r="A74">
            <v>36480</v>
          </cell>
          <cell r="B74">
            <v>1.06107631250366</v>
          </cell>
          <cell r="D74">
            <v>94243.93</v>
          </cell>
          <cell r="E74">
            <v>2.4373093400000001</v>
          </cell>
          <cell r="F74">
            <v>21.628319269999999</v>
          </cell>
        </row>
        <row r="75">
          <cell r="A75">
            <v>36481</v>
          </cell>
          <cell r="B75">
            <v>1.06206225563125</v>
          </cell>
          <cell r="D75">
            <v>94156.44</v>
          </cell>
          <cell r="E75">
            <v>2.4420424600000001</v>
          </cell>
          <cell r="F75">
            <v>21.781616710000002</v>
          </cell>
        </row>
        <row r="76">
          <cell r="A76">
            <v>36482</v>
          </cell>
          <cell r="B76">
            <v>1.0630491148888499</v>
          </cell>
          <cell r="D76">
            <v>94069.03</v>
          </cell>
          <cell r="E76">
            <v>2.4466492899999999</v>
          </cell>
          <cell r="F76">
            <v>21.93233992</v>
          </cell>
        </row>
        <row r="77">
          <cell r="A77">
            <v>36483</v>
          </cell>
          <cell r="B77">
            <v>1.06403689112771</v>
          </cell>
          <cell r="D77">
            <v>93981.7</v>
          </cell>
          <cell r="E77">
            <v>2.4511348599999998</v>
          </cell>
          <cell r="F77">
            <v>22.080552669999999</v>
          </cell>
        </row>
        <row r="78">
          <cell r="A78">
            <v>36486</v>
          </cell>
          <cell r="B78">
            <v>1.0650255851999</v>
          </cell>
          <cell r="D78">
            <v>93894.46</v>
          </cell>
          <cell r="E78">
            <v>2.4555039500000002</v>
          </cell>
          <cell r="F78">
            <v>21.80043045</v>
          </cell>
        </row>
        <row r="79">
          <cell r="A79">
            <v>36487</v>
          </cell>
          <cell r="B79">
            <v>1.0660151979582499</v>
          </cell>
          <cell r="D79">
            <v>93807.29</v>
          </cell>
          <cell r="E79">
            <v>2.4597610599999999</v>
          </cell>
          <cell r="F79">
            <v>21.944514179999999</v>
          </cell>
        </row>
        <row r="80">
          <cell r="A80">
            <v>36488</v>
          </cell>
          <cell r="B80">
            <v>1.0670057302564</v>
          </cell>
          <cell r="D80">
            <v>93720.21</v>
          </cell>
          <cell r="E80">
            <v>2.46391041</v>
          </cell>
          <cell r="F80">
            <v>22.086299449999999</v>
          </cell>
        </row>
        <row r="81">
          <cell r="A81">
            <v>36489</v>
          </cell>
          <cell r="B81">
            <v>1.06799718294877</v>
          </cell>
          <cell r="D81">
            <v>93633.21</v>
          </cell>
          <cell r="E81">
            <v>2.4679559700000002</v>
          </cell>
          <cell r="F81">
            <v>22.225842879999998</v>
          </cell>
        </row>
        <row r="82">
          <cell r="A82">
            <v>36490</v>
          </cell>
          <cell r="B82">
            <v>1.0689895568905901</v>
          </cell>
          <cell r="D82">
            <v>93546.28</v>
          </cell>
          <cell r="E82">
            <v>2.4719016599999999</v>
          </cell>
          <cell r="F82">
            <v>22.36319627</v>
          </cell>
        </row>
        <row r="83">
          <cell r="A83">
            <v>36493</v>
          </cell>
          <cell r="B83">
            <v>1.0699828529378801</v>
          </cell>
          <cell r="D83">
            <v>93459.44</v>
          </cell>
          <cell r="E83">
            <v>2.4757510200000001</v>
          </cell>
          <cell r="F83">
            <v>22.09157437</v>
          </cell>
        </row>
        <row r="84">
          <cell r="A84">
            <v>36494</v>
          </cell>
          <cell r="B84">
            <v>1.0709770719474501</v>
          </cell>
          <cell r="D84">
            <v>93372.68</v>
          </cell>
          <cell r="E84">
            <v>2.4795077299999999</v>
          </cell>
          <cell r="F84">
            <v>22.225404990000001</v>
          </cell>
        </row>
        <row r="85">
          <cell r="A85">
            <v>36495</v>
          </cell>
          <cell r="B85">
            <v>1.0719722144802</v>
          </cell>
          <cell r="D85">
            <v>93286</v>
          </cell>
          <cell r="E85">
            <v>2.4831751400000002</v>
          </cell>
          <cell r="F85">
            <v>22.357220229999999</v>
          </cell>
        </row>
        <row r="86">
          <cell r="A86">
            <v>36496</v>
          </cell>
          <cell r="B86">
            <v>1.07300631069206</v>
          </cell>
          <cell r="D86">
            <v>93196.1</v>
          </cell>
          <cell r="E86">
            <v>2.4880080599999999</v>
          </cell>
          <cell r="F86">
            <v>22.49956851</v>
          </cell>
        </row>
        <row r="87">
          <cell r="A87">
            <v>36497</v>
          </cell>
          <cell r="B87">
            <v>1.07404140446242</v>
          </cell>
          <cell r="D87">
            <v>93106.28</v>
          </cell>
          <cell r="E87">
            <v>2.4927285299999999</v>
          </cell>
          <cell r="F87">
            <v>22.639818380000001</v>
          </cell>
        </row>
        <row r="88">
          <cell r="A88">
            <v>36500</v>
          </cell>
          <cell r="B88">
            <v>1.0750774967535599</v>
          </cell>
          <cell r="D88">
            <v>93016.55</v>
          </cell>
          <cell r="E88">
            <v>2.4973405500000001</v>
          </cell>
          <cell r="F88">
            <v>22.38801578</v>
          </cell>
        </row>
        <row r="89">
          <cell r="A89">
            <v>36501</v>
          </cell>
          <cell r="B89">
            <v>1.07611458852874</v>
          </cell>
          <cell r="D89">
            <v>92926.91</v>
          </cell>
          <cell r="E89">
            <v>2.5018478499999999</v>
          </cell>
          <cell r="F89">
            <v>22.524684669999999</v>
          </cell>
        </row>
        <row r="90">
          <cell r="A90">
            <v>36502</v>
          </cell>
          <cell r="B90">
            <v>1.0771526807521199</v>
          </cell>
          <cell r="D90">
            <v>92837.35</v>
          </cell>
          <cell r="E90">
            <v>2.5062537300000001</v>
          </cell>
          <cell r="F90">
            <v>22.659414819999999</v>
          </cell>
        </row>
        <row r="91">
          <cell r="A91">
            <v>36503</v>
          </cell>
          <cell r="B91">
            <v>1.0781917743888101</v>
          </cell>
          <cell r="D91">
            <v>92747.88</v>
          </cell>
          <cell r="E91">
            <v>2.5105617900000001</v>
          </cell>
          <cell r="F91">
            <v>22.792247549999999</v>
          </cell>
        </row>
        <row r="92">
          <cell r="A92">
            <v>36504</v>
          </cell>
          <cell r="B92">
            <v>1.07923187040483</v>
          </cell>
          <cell r="D92">
            <v>92658.49</v>
          </cell>
          <cell r="E92">
            <v>2.5147751500000002</v>
          </cell>
          <cell r="F92">
            <v>22.923223180000001</v>
          </cell>
        </row>
        <row r="93">
          <cell r="A93">
            <v>36507</v>
          </cell>
          <cell r="B93">
            <v>1.08027296976714</v>
          </cell>
          <cell r="D93">
            <v>92569.2</v>
          </cell>
          <cell r="E93">
            <v>2.5188969000000001</v>
          </cell>
          <cell r="F93">
            <v>22.677571100000002</v>
          </cell>
        </row>
        <row r="94">
          <cell r="A94">
            <v>36508</v>
          </cell>
          <cell r="B94">
            <v>1.0813150734436501</v>
          </cell>
          <cell r="D94">
            <v>92479.98</v>
          </cell>
          <cell r="E94">
            <v>2.5229299799999998</v>
          </cell>
          <cell r="F94">
            <v>22.805441770000002</v>
          </cell>
        </row>
        <row r="95">
          <cell r="A95">
            <v>36509</v>
          </cell>
          <cell r="B95">
            <v>1.0823581824031701</v>
          </cell>
          <cell r="D95">
            <v>92390.86</v>
          </cell>
          <cell r="E95">
            <v>2.5268772199999998</v>
          </cell>
          <cell r="F95">
            <v>22.931588529999999</v>
          </cell>
        </row>
        <row r="96">
          <cell r="A96">
            <v>36510</v>
          </cell>
          <cell r="B96">
            <v>1.08340229761548</v>
          </cell>
          <cell r="D96">
            <v>92301.82</v>
          </cell>
          <cell r="E96">
            <v>2.5307416300000001</v>
          </cell>
          <cell r="F96">
            <v>23.056046680000001</v>
          </cell>
        </row>
        <row r="97">
          <cell r="A97">
            <v>36511</v>
          </cell>
          <cell r="B97">
            <v>1.0844474200512699</v>
          </cell>
          <cell r="D97">
            <v>92212.86</v>
          </cell>
          <cell r="E97">
            <v>2.5345253300000001</v>
          </cell>
          <cell r="F97">
            <v>23.178848909999999</v>
          </cell>
        </row>
        <row r="98">
          <cell r="A98">
            <v>36514</v>
          </cell>
          <cell r="B98">
            <v>1.0854935506821699</v>
          </cell>
          <cell r="D98">
            <v>92123.99</v>
          </cell>
          <cell r="E98">
            <v>2.5382308899999999</v>
          </cell>
          <cell r="F98">
            <v>22.93936703</v>
          </cell>
        </row>
        <row r="99">
          <cell r="A99">
            <v>36515</v>
          </cell>
          <cell r="B99">
            <v>1.08654069048077</v>
          </cell>
          <cell r="D99">
            <v>92035.21</v>
          </cell>
          <cell r="E99">
            <v>2.5418610099999999</v>
          </cell>
          <cell r="F99">
            <v>23.059455109999998</v>
          </cell>
        </row>
        <row r="100">
          <cell r="A100">
            <v>36516</v>
          </cell>
          <cell r="B100">
            <v>1.08758884042056</v>
          </cell>
          <cell r="D100">
            <v>91946.51</v>
          </cell>
          <cell r="E100">
            <v>2.5454178199999999</v>
          </cell>
          <cell r="F100">
            <v>23.17800068</v>
          </cell>
        </row>
        <row r="101">
          <cell r="A101">
            <v>36517</v>
          </cell>
          <cell r="B101">
            <v>1.088638001476</v>
          </cell>
          <cell r="D101">
            <v>91857.9</v>
          </cell>
          <cell r="E101">
            <v>2.5489033999999999</v>
          </cell>
          <cell r="F101">
            <v>23.2950351</v>
          </cell>
        </row>
        <row r="102">
          <cell r="A102">
            <v>36518</v>
          </cell>
          <cell r="B102">
            <v>1.08968817462249</v>
          </cell>
          <cell r="D102">
            <v>91769.37</v>
          </cell>
          <cell r="E102">
            <v>2.5523200300000002</v>
          </cell>
          <cell r="F102">
            <v>23.41058765</v>
          </cell>
        </row>
        <row r="103">
          <cell r="A103">
            <v>36521</v>
          </cell>
          <cell r="B103">
            <v>1.09073936083634</v>
          </cell>
          <cell r="D103">
            <v>91680.93</v>
          </cell>
          <cell r="E103">
            <v>2.5556697800000001</v>
          </cell>
          <cell r="F103">
            <v>23.177211679999999</v>
          </cell>
        </row>
        <row r="104">
          <cell r="A104">
            <v>36522</v>
          </cell>
          <cell r="B104">
            <v>1.0917915610948401</v>
          </cell>
          <cell r="D104">
            <v>91592.57</v>
          </cell>
          <cell r="E104">
            <v>2.5589542999999999</v>
          </cell>
          <cell r="F104">
            <v>23.290372179999999</v>
          </cell>
        </row>
        <row r="105">
          <cell r="A105">
            <v>36523</v>
          </cell>
          <cell r="B105">
            <v>1.0928447763761899</v>
          </cell>
          <cell r="D105">
            <v>91504.3</v>
          </cell>
          <cell r="E105">
            <v>2.5621757999999999</v>
          </cell>
          <cell r="F105">
            <v>23.40214778</v>
          </cell>
        </row>
        <row r="106">
          <cell r="A106">
            <v>36524</v>
          </cell>
          <cell r="B106">
            <v>1.09389900765957</v>
          </cell>
          <cell r="D106">
            <v>91416.12</v>
          </cell>
          <cell r="E106">
            <v>2.5653358700000002</v>
          </cell>
          <cell r="F106">
            <v>23.512561739999999</v>
          </cell>
        </row>
        <row r="107">
          <cell r="A107">
            <v>36525</v>
          </cell>
          <cell r="B107">
            <v>1.09495425592506</v>
          </cell>
          <cell r="D107">
            <v>91328.02</v>
          </cell>
          <cell r="E107">
            <v>2.5684362599999999</v>
          </cell>
          <cell r="F107">
            <v>23.62163541</v>
          </cell>
        </row>
        <row r="108">
          <cell r="A108">
            <v>36528</v>
          </cell>
          <cell r="B108">
            <v>1.0960105217010001</v>
          </cell>
          <cell r="D108">
            <v>91240</v>
          </cell>
          <cell r="E108">
            <v>2.5714786200000002</v>
          </cell>
          <cell r="F108">
            <v>23.394244629999999</v>
          </cell>
        </row>
        <row r="109">
          <cell r="A109">
            <v>36529</v>
          </cell>
          <cell r="B109">
            <v>1.0970713878541101</v>
          </cell>
          <cell r="D109">
            <v>91151.77</v>
          </cell>
          <cell r="E109">
            <v>2.5745556299999999</v>
          </cell>
          <cell r="F109">
            <v>23.50212479</v>
          </cell>
        </row>
        <row r="110">
          <cell r="A110">
            <v>36530</v>
          </cell>
          <cell r="B110">
            <v>1.0981332808559401</v>
          </cell>
          <cell r="D110">
            <v>91063.63</v>
          </cell>
          <cell r="E110">
            <v>2.5775759499999999</v>
          </cell>
          <cell r="F110">
            <v>23.608738710000001</v>
          </cell>
        </row>
        <row r="111">
          <cell r="A111">
            <v>36531</v>
          </cell>
          <cell r="B111">
            <v>1.0991962017004</v>
          </cell>
          <cell r="D111">
            <v>90975.57</v>
          </cell>
          <cell r="E111">
            <v>2.5805415200000001</v>
          </cell>
          <cell r="F111">
            <v>23.714112159999999</v>
          </cell>
        </row>
        <row r="112">
          <cell r="A112">
            <v>36532</v>
          </cell>
          <cell r="B112">
            <v>1.10026015138239</v>
          </cell>
          <cell r="D112">
            <v>90887.6</v>
          </cell>
          <cell r="E112">
            <v>2.5834537700000002</v>
          </cell>
          <cell r="F112">
            <v>23.818263959999999</v>
          </cell>
        </row>
        <row r="113">
          <cell r="A113">
            <v>36535</v>
          </cell>
          <cell r="B113">
            <v>1.1013251308977401</v>
          </cell>
          <cell r="D113">
            <v>90799.71</v>
          </cell>
          <cell r="E113">
            <v>2.5863139300000002</v>
          </cell>
          <cell r="F113">
            <v>23.59751662</v>
          </cell>
        </row>
        <row r="114">
          <cell r="A114">
            <v>36536</v>
          </cell>
          <cell r="B114">
            <v>1.1023911412432701</v>
          </cell>
          <cell r="D114">
            <v>90711.9</v>
          </cell>
          <cell r="E114">
            <v>2.5891232999999998</v>
          </cell>
          <cell r="F114">
            <v>23.699753619999999</v>
          </cell>
        </row>
        <row r="115">
          <cell r="A115">
            <v>36537</v>
          </cell>
          <cell r="B115">
            <v>1.1034581834167501</v>
          </cell>
          <cell r="D115">
            <v>90624.19</v>
          </cell>
          <cell r="E115">
            <v>2.59188353</v>
          </cell>
          <cell r="F115">
            <v>23.80084106</v>
          </cell>
        </row>
        <row r="116">
          <cell r="A116">
            <v>36538</v>
          </cell>
          <cell r="B116">
            <v>1.10452625841693</v>
          </cell>
          <cell r="D116">
            <v>90536.55</v>
          </cell>
          <cell r="E116">
            <v>2.5945955999999999</v>
          </cell>
          <cell r="F116">
            <v>23.900798349999999</v>
          </cell>
        </row>
        <row r="117">
          <cell r="A117">
            <v>36539</v>
          </cell>
          <cell r="B117">
            <v>1.1055953672435199</v>
          </cell>
          <cell r="D117">
            <v>90449</v>
          </cell>
          <cell r="E117">
            <v>2.59726115</v>
          </cell>
          <cell r="F117">
            <v>23.99964662</v>
          </cell>
        </row>
        <row r="118">
          <cell r="A118">
            <v>36542</v>
          </cell>
          <cell r="B118">
            <v>1.1066655108971799</v>
          </cell>
          <cell r="D118">
            <v>90361.54</v>
          </cell>
          <cell r="E118">
            <v>2.5998811700000002</v>
          </cell>
          <cell r="F118">
            <v>23.784440159999999</v>
          </cell>
        </row>
        <row r="119">
          <cell r="A119">
            <v>36543</v>
          </cell>
          <cell r="B119">
            <v>1.10773669037957</v>
          </cell>
          <cell r="D119">
            <v>90274.16</v>
          </cell>
          <cell r="E119">
            <v>2.6024565200000001</v>
          </cell>
          <cell r="F119">
            <v>23.881574050000001</v>
          </cell>
        </row>
        <row r="120">
          <cell r="A120">
            <v>36544</v>
          </cell>
          <cell r="B120">
            <v>1.1088089066933</v>
          </cell>
          <cell r="D120">
            <v>90186.87</v>
          </cell>
          <cell r="E120">
            <v>2.6049888499999998</v>
          </cell>
          <cell r="F120">
            <v>23.97765836</v>
          </cell>
        </row>
        <row r="121">
          <cell r="A121">
            <v>36545</v>
          </cell>
          <cell r="B121">
            <v>1.10988216084195</v>
          </cell>
          <cell r="D121">
            <v>90099.66</v>
          </cell>
          <cell r="E121">
            <v>2.6074788400000002</v>
          </cell>
          <cell r="F121">
            <v>24.072713700000001</v>
          </cell>
        </row>
        <row r="122">
          <cell r="A122">
            <v>36546</v>
          </cell>
          <cell r="B122">
            <v>1.11095645383009</v>
          </cell>
          <cell r="D122">
            <v>90012.53</v>
          </cell>
          <cell r="E122">
            <v>2.6099274399999999</v>
          </cell>
          <cell r="F122">
            <v>24.16675661</v>
          </cell>
        </row>
        <row r="123">
          <cell r="A123">
            <v>36549</v>
          </cell>
          <cell r="B123">
            <v>1.1120317866632301</v>
          </cell>
          <cell r="D123">
            <v>89925.49</v>
          </cell>
          <cell r="E123">
            <v>2.6123360999999998</v>
          </cell>
          <cell r="F123">
            <v>23.956910749999999</v>
          </cell>
        </row>
        <row r="124">
          <cell r="A124">
            <v>36550</v>
          </cell>
          <cell r="B124">
            <v>1.1131081603478801</v>
          </cell>
          <cell r="D124">
            <v>89838.53</v>
          </cell>
          <cell r="E124">
            <v>2.6147056800000001</v>
          </cell>
          <cell r="F124">
            <v>24.049411079999999</v>
          </cell>
        </row>
        <row r="125">
          <cell r="A125">
            <v>36551</v>
          </cell>
          <cell r="B125">
            <v>1.11418557589151</v>
          </cell>
          <cell r="D125">
            <v>89751.66</v>
          </cell>
          <cell r="E125">
            <v>2.6170370200000002</v>
          </cell>
          <cell r="F125">
            <v>24.140949750000001</v>
          </cell>
        </row>
        <row r="126">
          <cell r="A126">
            <v>36552</v>
          </cell>
          <cell r="B126">
            <v>1.1152640343025799</v>
          </cell>
          <cell r="D126">
            <v>89664.87</v>
          </cell>
          <cell r="E126">
            <v>2.6193312400000002</v>
          </cell>
          <cell r="F126">
            <v>24.231543899999998</v>
          </cell>
        </row>
        <row r="127">
          <cell r="A127">
            <v>36553</v>
          </cell>
          <cell r="B127">
            <v>1.1163435365905201</v>
          </cell>
          <cell r="D127">
            <v>89578.16</v>
          </cell>
          <cell r="E127">
            <v>2.6215888700000001</v>
          </cell>
          <cell r="F127">
            <v>24.32120819</v>
          </cell>
        </row>
        <row r="128">
          <cell r="A128">
            <v>36556</v>
          </cell>
          <cell r="B128">
            <v>1.1174240837657201</v>
          </cell>
          <cell r="D128">
            <v>89491.54</v>
          </cell>
          <cell r="E128">
            <v>2.62381076</v>
          </cell>
          <cell r="F128">
            <v>24.11654467</v>
          </cell>
        </row>
        <row r="129">
          <cell r="A129">
            <v>36557</v>
          </cell>
          <cell r="B129">
            <v>1.1185056764162999</v>
          </cell>
          <cell r="D129">
            <v>89405</v>
          </cell>
          <cell r="E129">
            <v>2.6259980999999999</v>
          </cell>
          <cell r="F129">
            <v>24.20481556</v>
          </cell>
        </row>
        <row r="130">
          <cell r="A130">
            <v>36558</v>
          </cell>
          <cell r="B130">
            <v>1.11962904823856</v>
          </cell>
          <cell r="D130">
            <v>89315.3</v>
          </cell>
          <cell r="E130">
            <v>2.6289983100000001</v>
          </cell>
          <cell r="F130">
            <v>24.300911880000001</v>
          </cell>
        </row>
        <row r="131">
          <cell r="A131">
            <v>36559</v>
          </cell>
          <cell r="B131">
            <v>1.12075354831995</v>
          </cell>
          <cell r="D131">
            <v>89225.68</v>
          </cell>
          <cell r="E131">
            <v>2.6319523999999999</v>
          </cell>
          <cell r="F131">
            <v>24.396057979999998</v>
          </cell>
        </row>
        <row r="132">
          <cell r="A132">
            <v>36560</v>
          </cell>
          <cell r="B132">
            <v>1.1218791777936601</v>
          </cell>
          <cell r="D132">
            <v>89136.16</v>
          </cell>
          <cell r="E132">
            <v>2.6348613699999999</v>
          </cell>
          <cell r="F132">
            <v>24.490268929999999</v>
          </cell>
        </row>
        <row r="133">
          <cell r="A133">
            <v>36563</v>
          </cell>
          <cell r="B133">
            <v>1.1230059377939801</v>
          </cell>
          <cell r="D133">
            <v>89046.720000000001</v>
          </cell>
          <cell r="E133">
            <v>2.6377263399999999</v>
          </cell>
          <cell r="F133">
            <v>24.298631889999999</v>
          </cell>
        </row>
        <row r="134">
          <cell r="A134">
            <v>36564</v>
          </cell>
          <cell r="B134">
            <v>1.1241338294563501</v>
          </cell>
          <cell r="D134">
            <v>88957.38</v>
          </cell>
          <cell r="E134">
            <v>2.6405481499999999</v>
          </cell>
          <cell r="F134">
            <v>24.391321550000001</v>
          </cell>
        </row>
        <row r="135">
          <cell r="A135">
            <v>36565</v>
          </cell>
          <cell r="B135">
            <v>1.1252628539173699</v>
          </cell>
          <cell r="D135">
            <v>88868.13</v>
          </cell>
          <cell r="E135">
            <v>2.6433277300000002</v>
          </cell>
          <cell r="F135">
            <v>24.483125149999999</v>
          </cell>
        </row>
        <row r="136">
          <cell r="A136">
            <v>36566</v>
          </cell>
          <cell r="B136">
            <v>1.1263930123147501</v>
          </cell>
          <cell r="D136">
            <v>88778.96</v>
          </cell>
          <cell r="E136">
            <v>2.6460662799999999</v>
          </cell>
          <cell r="F136">
            <v>24.57405348</v>
          </cell>
        </row>
        <row r="137">
          <cell r="A137">
            <v>36567</v>
          </cell>
          <cell r="B137">
            <v>1.1275243057873801</v>
          </cell>
          <cell r="D137">
            <v>88689.88</v>
          </cell>
          <cell r="E137">
            <v>2.6487645899999999</v>
          </cell>
          <cell r="F137">
            <v>24.664118370000001</v>
          </cell>
        </row>
        <row r="138">
          <cell r="A138">
            <v>36570</v>
          </cell>
          <cell r="B138">
            <v>1.1286567354752599</v>
          </cell>
          <cell r="D138">
            <v>88600.9</v>
          </cell>
          <cell r="E138">
            <v>2.6514234299999999</v>
          </cell>
          <cell r="F138">
            <v>24.47634059</v>
          </cell>
        </row>
        <row r="139">
          <cell r="A139">
            <v>36571</v>
          </cell>
          <cell r="B139">
            <v>1.1297903025195499</v>
          </cell>
          <cell r="D139">
            <v>88512</v>
          </cell>
          <cell r="E139">
            <v>2.6540438399999999</v>
          </cell>
          <cell r="F139">
            <v>24.565023499999999</v>
          </cell>
        </row>
        <row r="140">
          <cell r="A140">
            <v>36572</v>
          </cell>
          <cell r="B140">
            <v>1.1309250080625599</v>
          </cell>
          <cell r="D140">
            <v>88423.19</v>
          </cell>
          <cell r="E140">
            <v>2.6566264899999998</v>
          </cell>
          <cell r="F140">
            <v>24.652888069999999</v>
          </cell>
        </row>
        <row r="141">
          <cell r="A141">
            <v>36573</v>
          </cell>
          <cell r="B141">
            <v>1.1320608532477301</v>
          </cell>
          <cell r="D141">
            <v>88334.47</v>
          </cell>
          <cell r="E141">
            <v>2.65917219</v>
          </cell>
          <cell r="F141">
            <v>24.73994051</v>
          </cell>
        </row>
        <row r="142">
          <cell r="A142">
            <v>36574</v>
          </cell>
          <cell r="B142">
            <v>1.13319783921967</v>
          </cell>
          <cell r="D142">
            <v>88245.84</v>
          </cell>
          <cell r="E142">
            <v>2.6616817199999998</v>
          </cell>
          <cell r="F142">
            <v>24.826197400000002</v>
          </cell>
        </row>
        <row r="143">
          <cell r="A143">
            <v>36577</v>
          </cell>
          <cell r="B143">
            <v>1.13433596712413</v>
          </cell>
          <cell r="D143">
            <v>88157.3</v>
          </cell>
          <cell r="E143">
            <v>2.6641560499999999</v>
          </cell>
          <cell r="F143">
            <v>24.642201069999999</v>
          </cell>
        </row>
        <row r="144">
          <cell r="A144">
            <v>36578</v>
          </cell>
          <cell r="B144">
            <v>1.13547523810801</v>
          </cell>
          <cell r="D144">
            <v>88068.85</v>
          </cell>
          <cell r="E144">
            <v>2.6665957599999999</v>
          </cell>
          <cell r="F144">
            <v>24.727195760000001</v>
          </cell>
        </row>
        <row r="145">
          <cell r="A145">
            <v>36579</v>
          </cell>
          <cell r="B145">
            <v>1.1366156533193501</v>
          </cell>
          <cell r="D145">
            <v>87980.49</v>
          </cell>
          <cell r="E145">
            <v>2.66900162</v>
          </cell>
          <cell r="F145">
            <v>24.811432279999998</v>
          </cell>
        </row>
        <row r="146">
          <cell r="A146">
            <v>36580</v>
          </cell>
          <cell r="B146">
            <v>1.1377572139073799</v>
          </cell>
          <cell r="D146">
            <v>87892.21</v>
          </cell>
          <cell r="E146">
            <v>2.6713742100000002</v>
          </cell>
          <cell r="F146">
            <v>24.894916559999999</v>
          </cell>
        </row>
        <row r="147">
          <cell r="A147">
            <v>36581</v>
          </cell>
          <cell r="B147">
            <v>1.13889992102244</v>
          </cell>
          <cell r="D147">
            <v>87804.03</v>
          </cell>
          <cell r="E147">
            <v>2.6737143300000001</v>
          </cell>
          <cell r="F147">
            <v>24.977661560000001</v>
          </cell>
        </row>
        <row r="148">
          <cell r="A148">
            <v>36584</v>
          </cell>
          <cell r="B148">
            <v>1.14004377581605</v>
          </cell>
          <cell r="D148">
            <v>87715.93</v>
          </cell>
          <cell r="E148">
            <v>2.6760225800000002</v>
          </cell>
          <cell r="F148">
            <v>24.79736024</v>
          </cell>
        </row>
        <row r="149">
          <cell r="A149">
            <v>36585</v>
          </cell>
          <cell r="B149">
            <v>1.1411887794408899</v>
          </cell>
          <cell r="D149">
            <v>87627.92</v>
          </cell>
          <cell r="E149">
            <v>2.6782998</v>
          </cell>
          <cell r="F149">
            <v>24.87895052</v>
          </cell>
        </row>
        <row r="150">
          <cell r="A150">
            <v>36586</v>
          </cell>
          <cell r="B150">
            <v>1.1423349326022301</v>
          </cell>
          <cell r="D150">
            <v>87540</v>
          </cell>
          <cell r="E150">
            <v>2.6805462699999998</v>
          </cell>
          <cell r="F150">
            <v>24.959833759999999</v>
          </cell>
        </row>
        <row r="151">
          <cell r="A151">
            <v>36587</v>
          </cell>
          <cell r="B151">
            <v>1.1435164923629699</v>
          </cell>
          <cell r="D151">
            <v>87449.55</v>
          </cell>
          <cell r="E151">
            <v>2.68336256</v>
          </cell>
          <cell r="F151">
            <v>25.046263369999998</v>
          </cell>
        </row>
        <row r="152">
          <cell r="A152">
            <v>36588</v>
          </cell>
          <cell r="B152">
            <v>1.14469927425517</v>
          </cell>
          <cell r="D152">
            <v>87359.19</v>
          </cell>
          <cell r="E152">
            <v>2.6861414400000001</v>
          </cell>
          <cell r="F152">
            <v>25.131956689999999</v>
          </cell>
        </row>
        <row r="153">
          <cell r="A153">
            <v>36593</v>
          </cell>
          <cell r="B153">
            <v>1.1458832795429501</v>
          </cell>
          <cell r="D153">
            <v>87268.92</v>
          </cell>
          <cell r="E153">
            <v>2.6888838499999999</v>
          </cell>
          <cell r="F153">
            <v>24.710586589999998</v>
          </cell>
        </row>
        <row r="154">
          <cell r="A154">
            <v>36594</v>
          </cell>
          <cell r="B154">
            <v>1.1470685094916899</v>
          </cell>
          <cell r="D154">
            <v>87178.75</v>
          </cell>
          <cell r="E154">
            <v>2.69159039</v>
          </cell>
          <cell r="F154">
            <v>24.795251990000001</v>
          </cell>
        </row>
        <row r="155">
          <cell r="A155">
            <v>36595</v>
          </cell>
          <cell r="B155">
            <v>1.14825496536811</v>
          </cell>
          <cell r="D155">
            <v>87088.67</v>
          </cell>
          <cell r="E155">
            <v>2.6942617499999999</v>
          </cell>
          <cell r="F155">
            <v>24.879218869999999</v>
          </cell>
        </row>
        <row r="156">
          <cell r="A156">
            <v>36598</v>
          </cell>
          <cell r="B156">
            <v>1.14944264844024</v>
          </cell>
          <cell r="D156">
            <v>86998.69</v>
          </cell>
          <cell r="E156">
            <v>2.6968986300000002</v>
          </cell>
          <cell r="F156">
            <v>24.717387380000002</v>
          </cell>
        </row>
        <row r="157">
          <cell r="A157">
            <v>36599</v>
          </cell>
          <cell r="B157">
            <v>1.1506315599774</v>
          </cell>
          <cell r="D157">
            <v>86908.79</v>
          </cell>
          <cell r="E157">
            <v>2.6995018200000001</v>
          </cell>
          <cell r="F157">
            <v>24.800172409999998</v>
          </cell>
        </row>
        <row r="158">
          <cell r="A158">
            <v>36600</v>
          </cell>
          <cell r="B158">
            <v>1.1518217012502501</v>
          </cell>
          <cell r="D158">
            <v>86818.99</v>
          </cell>
          <cell r="E158">
            <v>2.7020717900000002</v>
          </cell>
          <cell r="F158">
            <v>24.882285339999999</v>
          </cell>
        </row>
        <row r="159">
          <cell r="A159">
            <v>36601</v>
          </cell>
          <cell r="B159">
            <v>1.15301307353075</v>
          </cell>
          <cell r="D159">
            <v>86729.29</v>
          </cell>
          <cell r="E159">
            <v>2.7046092499999999</v>
          </cell>
          <cell r="F159">
            <v>24.963739749999998</v>
          </cell>
        </row>
        <row r="160">
          <cell r="A160">
            <v>36602</v>
          </cell>
          <cell r="B160">
            <v>1.1542056780921699</v>
          </cell>
          <cell r="D160">
            <v>86639.67</v>
          </cell>
          <cell r="E160">
            <v>2.7071146000000001</v>
          </cell>
          <cell r="F160">
            <v>25.044540489999999</v>
          </cell>
        </row>
        <row r="161">
          <cell r="A161">
            <v>36605</v>
          </cell>
          <cell r="B161">
            <v>1.15539951620911</v>
          </cell>
          <cell r="D161">
            <v>86550.15</v>
          </cell>
          <cell r="E161">
            <v>2.7095889299999998</v>
          </cell>
          <cell r="F161">
            <v>24.88522193</v>
          </cell>
        </row>
        <row r="162">
          <cell r="A162">
            <v>36606</v>
          </cell>
          <cell r="B162">
            <v>1.15659458915748</v>
          </cell>
          <cell r="D162">
            <v>86460.72</v>
          </cell>
          <cell r="E162">
            <v>2.7120324</v>
          </cell>
          <cell r="F162">
            <v>24.96493216</v>
          </cell>
        </row>
        <row r="163">
          <cell r="A163">
            <v>36607</v>
          </cell>
          <cell r="B163">
            <v>1.15779089821451</v>
          </cell>
          <cell r="D163">
            <v>86371.38</v>
          </cell>
          <cell r="E163">
            <v>2.7144456699999999</v>
          </cell>
          <cell r="F163">
            <v>25.044016240000001</v>
          </cell>
        </row>
        <row r="164">
          <cell r="A164">
            <v>36608</v>
          </cell>
          <cell r="B164">
            <v>1.1589884446587599</v>
          </cell>
          <cell r="D164">
            <v>86282.14</v>
          </cell>
          <cell r="E164">
            <v>2.7168292799999998</v>
          </cell>
          <cell r="F164">
            <v>25.122481239999999</v>
          </cell>
        </row>
        <row r="165">
          <cell r="A165">
            <v>36609</v>
          </cell>
          <cell r="B165">
            <v>1.1601872297701099</v>
          </cell>
          <cell r="D165">
            <v>86192.98</v>
          </cell>
          <cell r="E165">
            <v>2.7191838700000002</v>
          </cell>
          <cell r="F165">
            <v>25.200338290000001</v>
          </cell>
        </row>
        <row r="166">
          <cell r="A166">
            <v>36612</v>
          </cell>
          <cell r="B166">
            <v>1.1613872548297399</v>
          </cell>
          <cell r="D166">
            <v>86103.92</v>
          </cell>
          <cell r="E166">
            <v>2.7215099700000001</v>
          </cell>
          <cell r="F166">
            <v>25.043512339999999</v>
          </cell>
        </row>
        <row r="167">
          <cell r="A167">
            <v>36613</v>
          </cell>
          <cell r="B167">
            <v>1.1625885211202001</v>
          </cell>
          <cell r="D167">
            <v>86014.96</v>
          </cell>
          <cell r="E167">
            <v>2.7238080099999999</v>
          </cell>
          <cell r="F167">
            <v>25.120358329999998</v>
          </cell>
        </row>
        <row r="168">
          <cell r="A168">
            <v>36614</v>
          </cell>
          <cell r="B168">
            <v>1.16379102992532</v>
          </cell>
          <cell r="D168">
            <v>85926.080000000002</v>
          </cell>
          <cell r="E168">
            <v>2.72607876</v>
          </cell>
          <cell r="F168">
            <v>25.196618090000001</v>
          </cell>
        </row>
        <row r="169">
          <cell r="A169">
            <v>36615</v>
          </cell>
          <cell r="B169">
            <v>1.16499478253029</v>
          </cell>
          <cell r="D169">
            <v>85837.29</v>
          </cell>
          <cell r="E169">
            <v>2.7283222199999999</v>
          </cell>
          <cell r="F169">
            <v>25.272301089999999</v>
          </cell>
        </row>
        <row r="170">
          <cell r="A170">
            <v>36616</v>
          </cell>
          <cell r="B170">
            <v>1.16619978022162</v>
          </cell>
          <cell r="D170">
            <v>85748.6</v>
          </cell>
          <cell r="E170">
            <v>2.7305391700000001</v>
          </cell>
          <cell r="F170">
            <v>25.347409720000002</v>
          </cell>
        </row>
        <row r="171">
          <cell r="A171">
            <v>36619</v>
          </cell>
          <cell r="B171">
            <v>1.1674060238150801</v>
          </cell>
          <cell r="D171">
            <v>85660</v>
          </cell>
          <cell r="E171">
            <v>2.7327300600000002</v>
          </cell>
          <cell r="F171">
            <v>25.193051149999999</v>
          </cell>
        </row>
        <row r="172">
          <cell r="A172">
            <v>36620</v>
          </cell>
          <cell r="B172">
            <v>1.16857900769915</v>
          </cell>
          <cell r="D172">
            <v>85574.02</v>
          </cell>
          <cell r="E172">
            <v>2.73437676</v>
          </cell>
          <cell r="F172">
            <v>25.261876040000001</v>
          </cell>
        </row>
        <row r="173">
          <cell r="A173">
            <v>36621</v>
          </cell>
          <cell r="B173">
            <v>1.16975317017161</v>
          </cell>
          <cell r="D173">
            <v>85488.12</v>
          </cell>
          <cell r="E173">
            <v>2.7360043100000002</v>
          </cell>
          <cell r="F173">
            <v>25.330189499999999</v>
          </cell>
        </row>
        <row r="174">
          <cell r="A174">
            <v>36622</v>
          </cell>
          <cell r="B174">
            <v>1.1709285124166899</v>
          </cell>
          <cell r="D174">
            <v>85402.31</v>
          </cell>
          <cell r="E174">
            <v>2.7376130299999999</v>
          </cell>
          <cell r="F174">
            <v>25.39799416</v>
          </cell>
        </row>
        <row r="175">
          <cell r="A175">
            <v>36623</v>
          </cell>
          <cell r="B175">
            <v>1.17210503561979</v>
          </cell>
          <cell r="D175">
            <v>85316.59</v>
          </cell>
          <cell r="E175">
            <v>2.7392033499999999</v>
          </cell>
          <cell r="F175">
            <v>25.46529705</v>
          </cell>
        </row>
        <row r="176">
          <cell r="A176">
            <v>36626</v>
          </cell>
          <cell r="B176">
            <v>1.1732827409675199</v>
          </cell>
          <cell r="D176">
            <v>85230.95</v>
          </cell>
          <cell r="E176">
            <v>2.7407754400000002</v>
          </cell>
          <cell r="F176">
            <v>25.308421630000002</v>
          </cell>
        </row>
        <row r="177">
          <cell r="A177">
            <v>36627</v>
          </cell>
          <cell r="B177">
            <v>1.17446162964767</v>
          </cell>
          <cell r="D177">
            <v>85145.4</v>
          </cell>
          <cell r="E177">
            <v>2.7423297899999999</v>
          </cell>
          <cell r="F177">
            <v>25.374974720000001</v>
          </cell>
        </row>
        <row r="178">
          <cell r="A178">
            <v>36628</v>
          </cell>
          <cell r="B178">
            <v>1.1756417028492201</v>
          </cell>
          <cell r="D178">
            <v>85059.93</v>
          </cell>
          <cell r="E178">
            <v>2.74386639</v>
          </cell>
          <cell r="F178">
            <v>25.4410448</v>
          </cell>
        </row>
        <row r="179">
          <cell r="A179">
            <v>36629</v>
          </cell>
          <cell r="B179">
            <v>1.17682296176236</v>
          </cell>
          <cell r="D179">
            <v>84974.55</v>
          </cell>
          <cell r="E179">
            <v>2.74538583</v>
          </cell>
          <cell r="F179">
            <v>25.506637550000001</v>
          </cell>
        </row>
        <row r="180">
          <cell r="A180">
            <v>36630</v>
          </cell>
          <cell r="B180">
            <v>1.1780054075784601</v>
          </cell>
          <cell r="D180">
            <v>84889.25</v>
          </cell>
          <cell r="E180">
            <v>2.7468881500000002</v>
          </cell>
          <cell r="F180">
            <v>25.571758419999998</v>
          </cell>
        </row>
        <row r="181">
          <cell r="A181">
            <v>36633</v>
          </cell>
          <cell r="B181">
            <v>1.1791890414901001</v>
          </cell>
          <cell r="D181">
            <v>84804.04</v>
          </cell>
          <cell r="E181">
            <v>2.7483740499999998</v>
          </cell>
          <cell r="F181">
            <v>25.417725690000001</v>
          </cell>
        </row>
        <row r="182">
          <cell r="A182">
            <v>36634</v>
          </cell>
          <cell r="B182">
            <v>1.18037386469104</v>
          </cell>
          <cell r="D182">
            <v>84718.92</v>
          </cell>
          <cell r="E182">
            <v>2.74984341</v>
          </cell>
          <cell r="F182">
            <v>25.48214655</v>
          </cell>
        </row>
        <row r="183">
          <cell r="A183">
            <v>36635</v>
          </cell>
          <cell r="B183">
            <v>1.18155987837627</v>
          </cell>
          <cell r="D183">
            <v>84633.88</v>
          </cell>
          <cell r="E183">
            <v>2.7512965600000001</v>
          </cell>
          <cell r="F183">
            <v>25.546114500000002</v>
          </cell>
        </row>
        <row r="184">
          <cell r="A184">
            <v>36636</v>
          </cell>
          <cell r="B184">
            <v>1.18274708374195</v>
          </cell>
          <cell r="D184">
            <v>84548.93</v>
          </cell>
          <cell r="E184">
            <v>2.7527337099999998</v>
          </cell>
          <cell r="F184">
            <v>25.609631289999999</v>
          </cell>
        </row>
        <row r="185">
          <cell r="A185">
            <v>36640</v>
          </cell>
          <cell r="B185">
            <v>1.18393548198545</v>
          </cell>
          <cell r="D185">
            <v>84464.06</v>
          </cell>
          <cell r="E185">
            <v>2.7541555199999999</v>
          </cell>
          <cell r="F185">
            <v>25.352839490000001</v>
          </cell>
        </row>
        <row r="186">
          <cell r="A186">
            <v>36641</v>
          </cell>
          <cell r="B186">
            <v>1.1851250743053601</v>
          </cell>
          <cell r="D186">
            <v>84379.28</v>
          </cell>
          <cell r="E186">
            <v>2.7555618399999999</v>
          </cell>
          <cell r="F186">
            <v>25.41579978</v>
          </cell>
        </row>
        <row r="187">
          <cell r="A187">
            <v>36642</v>
          </cell>
          <cell r="B187">
            <v>1.18631586190146</v>
          </cell>
          <cell r="D187">
            <v>84294.58</v>
          </cell>
          <cell r="E187">
            <v>2.75695296</v>
          </cell>
          <cell r="F187">
            <v>25.478324520000001</v>
          </cell>
        </row>
        <row r="188">
          <cell r="A188">
            <v>36643</v>
          </cell>
          <cell r="B188">
            <v>1.1875078459747299</v>
          </cell>
          <cell r="D188">
            <v>84209.97</v>
          </cell>
          <cell r="E188">
            <v>2.75832933</v>
          </cell>
          <cell r="F188">
            <v>25.540421670000001</v>
          </cell>
        </row>
        <row r="189">
          <cell r="A189">
            <v>36644</v>
          </cell>
          <cell r="B189">
            <v>1.18870102772736</v>
          </cell>
          <cell r="D189">
            <v>84125.440000000002</v>
          </cell>
          <cell r="E189">
            <v>2.7596908600000001</v>
          </cell>
          <cell r="F189">
            <v>25.602096509999999</v>
          </cell>
        </row>
        <row r="190">
          <cell r="A190">
            <v>36648</v>
          </cell>
          <cell r="B190">
            <v>1.1898954081936099</v>
          </cell>
          <cell r="D190">
            <v>84041</v>
          </cell>
          <cell r="E190">
            <v>2.7610381199999998</v>
          </cell>
          <cell r="F190">
            <v>25.352836440000001</v>
          </cell>
        </row>
        <row r="191">
          <cell r="A191">
            <v>36649</v>
          </cell>
          <cell r="B191">
            <v>1.19109794333827</v>
          </cell>
          <cell r="D191">
            <v>83956.15</v>
          </cell>
          <cell r="E191">
            <v>2.7624636800000002</v>
          </cell>
          <cell r="F191">
            <v>25.414933269999999</v>
          </cell>
        </row>
        <row r="192">
          <cell r="A192">
            <v>36650</v>
          </cell>
          <cell r="B192">
            <v>1.1923016937920801</v>
          </cell>
          <cell r="D192">
            <v>83871.39</v>
          </cell>
          <cell r="E192">
            <v>2.7638740199999998</v>
          </cell>
          <cell r="F192">
            <v>25.476612450000001</v>
          </cell>
        </row>
        <row r="193">
          <cell r="A193">
            <v>36651</v>
          </cell>
          <cell r="B193">
            <v>1.1935066607832601</v>
          </cell>
          <cell r="D193">
            <v>83786.710000000006</v>
          </cell>
          <cell r="E193">
            <v>2.7652698099999999</v>
          </cell>
          <cell r="F193">
            <v>25.537883409999999</v>
          </cell>
        </row>
        <row r="194">
          <cell r="A194">
            <v>36654</v>
          </cell>
          <cell r="B194">
            <v>1.1947128455412701</v>
          </cell>
          <cell r="D194">
            <v>83702.12</v>
          </cell>
          <cell r="E194">
            <v>2.76665093</v>
          </cell>
          <cell r="F194">
            <v>25.396602170000001</v>
          </cell>
        </row>
        <row r="195">
          <cell r="A195">
            <v>36655</v>
          </cell>
          <cell r="B195">
            <v>1.19592024929681</v>
          </cell>
          <cell r="D195">
            <v>83617.62</v>
          </cell>
          <cell r="E195">
            <v>2.7680179499999999</v>
          </cell>
          <cell r="F195">
            <v>25.457252789999998</v>
          </cell>
        </row>
        <row r="196">
          <cell r="A196">
            <v>36656</v>
          </cell>
          <cell r="B196">
            <v>1.1971288732818199</v>
          </cell>
          <cell r="D196">
            <v>83533.2</v>
          </cell>
          <cell r="E196">
            <v>2.7693711400000001</v>
          </cell>
          <cell r="F196">
            <v>25.517504989999999</v>
          </cell>
        </row>
        <row r="197">
          <cell r="A197">
            <v>36657</v>
          </cell>
          <cell r="B197">
            <v>1.1983387187295</v>
          </cell>
          <cell r="D197">
            <v>83448.86</v>
          </cell>
          <cell r="E197">
            <v>2.7707102099999998</v>
          </cell>
          <cell r="F197">
            <v>25.5773674</v>
          </cell>
        </row>
        <row r="198">
          <cell r="A198">
            <v>36658</v>
          </cell>
          <cell r="B198">
            <v>1.1995497868742799</v>
          </cell>
          <cell r="D198">
            <v>83364.61</v>
          </cell>
          <cell r="E198">
            <v>2.7720358200000002</v>
          </cell>
          <cell r="F198">
            <v>25.636840419999999</v>
          </cell>
        </row>
        <row r="199">
          <cell r="A199">
            <v>36661</v>
          </cell>
          <cell r="B199">
            <v>1.2007620789518501</v>
          </cell>
          <cell r="D199">
            <v>83280.44</v>
          </cell>
          <cell r="E199">
            <v>2.7733481000000002</v>
          </cell>
          <cell r="F199">
            <v>25.497833150000002</v>
          </cell>
        </row>
        <row r="200">
          <cell r="A200">
            <v>36662</v>
          </cell>
          <cell r="B200">
            <v>1.2019755961991501</v>
          </cell>
          <cell r="D200">
            <v>83196.36</v>
          </cell>
          <cell r="E200">
            <v>2.7746471100000001</v>
          </cell>
          <cell r="F200">
            <v>25.556724110000001</v>
          </cell>
        </row>
        <row r="201">
          <cell r="A201">
            <v>36663</v>
          </cell>
          <cell r="B201">
            <v>1.20319033985435</v>
          </cell>
          <cell r="D201">
            <v>83112.37</v>
          </cell>
          <cell r="E201">
            <v>2.7759331299999999</v>
          </cell>
          <cell r="F201">
            <v>25.615238779999999</v>
          </cell>
        </row>
        <row r="202">
          <cell r="A202">
            <v>36664</v>
          </cell>
          <cell r="B202">
            <v>1.2044063111568999</v>
          </cell>
          <cell r="D202">
            <v>83028.460000000006</v>
          </cell>
          <cell r="E202">
            <v>2.77720638</v>
          </cell>
          <cell r="F202">
            <v>25.673382149999998</v>
          </cell>
        </row>
        <row r="203">
          <cell r="A203">
            <v>36665</v>
          </cell>
          <cell r="B203">
            <v>1.20562351134748</v>
          </cell>
          <cell r="D203">
            <v>82944.63</v>
          </cell>
          <cell r="E203">
            <v>2.7784670500000002</v>
          </cell>
          <cell r="F203">
            <v>25.731156309999999</v>
          </cell>
        </row>
        <row r="204">
          <cell r="A204">
            <v>36668</v>
          </cell>
          <cell r="B204">
            <v>1.20684194166803</v>
          </cell>
          <cell r="D204">
            <v>82860.89</v>
          </cell>
          <cell r="E204">
            <v>2.7797152700000001</v>
          </cell>
          <cell r="F204">
            <v>25.594371970000001</v>
          </cell>
        </row>
        <row r="205">
          <cell r="A205">
            <v>36669</v>
          </cell>
          <cell r="B205">
            <v>1.2080616033617599</v>
          </cell>
          <cell r="D205">
            <v>82777.240000000005</v>
          </cell>
          <cell r="E205">
            <v>2.7809514000000002</v>
          </cell>
          <cell r="F205">
            <v>25.651598750000002</v>
          </cell>
        </row>
        <row r="206">
          <cell r="A206">
            <v>36670</v>
          </cell>
          <cell r="B206">
            <v>1.20928249767311</v>
          </cell>
          <cell r="D206">
            <v>82693.66</v>
          </cell>
          <cell r="E206">
            <v>2.7821752399999999</v>
          </cell>
          <cell r="F206">
            <v>25.708467880000001</v>
          </cell>
        </row>
        <row r="207">
          <cell r="A207">
            <v>36671</v>
          </cell>
          <cell r="B207">
            <v>1.2105046258477901</v>
          </cell>
          <cell r="D207">
            <v>82610.179999999993</v>
          </cell>
          <cell r="E207">
            <v>2.7833873100000002</v>
          </cell>
          <cell r="F207">
            <v>25.764986360000002</v>
          </cell>
        </row>
        <row r="208">
          <cell r="A208">
            <v>36672</v>
          </cell>
          <cell r="B208">
            <v>1.2117279891327799</v>
          </cell>
          <cell r="D208">
            <v>82526.77</v>
          </cell>
          <cell r="E208">
            <v>2.7845875900000001</v>
          </cell>
          <cell r="F208">
            <v>25.821152470000001</v>
          </cell>
        </row>
        <row r="209">
          <cell r="A209">
            <v>36675</v>
          </cell>
          <cell r="B209">
            <v>1.21295258877631</v>
          </cell>
          <cell r="D209">
            <v>82443.45</v>
          </cell>
          <cell r="E209">
            <v>2.7857765300000001</v>
          </cell>
          <cell r="F209">
            <v>25.686531680000002</v>
          </cell>
        </row>
        <row r="210">
          <cell r="A210">
            <v>36676</v>
          </cell>
          <cell r="B210">
            <v>1.2141784260278601</v>
          </cell>
          <cell r="D210">
            <v>82360.22</v>
          </cell>
          <cell r="E210">
            <v>2.78695374</v>
          </cell>
          <cell r="F210">
            <v>25.742184099999999</v>
          </cell>
        </row>
        <row r="211">
          <cell r="A211">
            <v>36677</v>
          </cell>
          <cell r="B211">
            <v>1.2154055021382</v>
          </cell>
          <cell r="D211">
            <v>82277.070000000007</v>
          </cell>
          <cell r="E211">
            <v>2.7881201600000001</v>
          </cell>
          <cell r="F211">
            <v>25.797497539999998</v>
          </cell>
        </row>
        <row r="212">
          <cell r="A212">
            <v>36678</v>
          </cell>
          <cell r="B212">
            <v>1.21663381755359</v>
          </cell>
          <cell r="D212">
            <v>82194</v>
          </cell>
          <cell r="E212">
            <v>2.7892752999999999</v>
          </cell>
          <cell r="F212">
            <v>25.852472299999999</v>
          </cell>
        </row>
        <row r="213">
          <cell r="A213">
            <v>36679</v>
          </cell>
          <cell r="B213">
            <v>1.21789281160513</v>
          </cell>
          <cell r="D213">
            <v>82109.03</v>
          </cell>
          <cell r="E213">
            <v>2.79076185</v>
          </cell>
          <cell r="F213">
            <v>25.910671749999999</v>
          </cell>
        </row>
        <row r="214">
          <cell r="A214">
            <v>36682</v>
          </cell>
          <cell r="B214">
            <v>1.21915310848585</v>
          </cell>
          <cell r="D214">
            <v>82024.149999999994</v>
          </cell>
          <cell r="E214">
            <v>2.7922345000000002</v>
          </cell>
          <cell r="F214">
            <v>25.78164477</v>
          </cell>
        </row>
        <row r="215">
          <cell r="A215">
            <v>36683</v>
          </cell>
          <cell r="B215">
            <v>1.22041470954392</v>
          </cell>
          <cell r="D215">
            <v>81939.360000000001</v>
          </cell>
          <cell r="E215">
            <v>2.79369326</v>
          </cell>
          <cell r="F215">
            <v>25.839292709999999</v>
          </cell>
        </row>
        <row r="216">
          <cell r="A216">
            <v>36684</v>
          </cell>
          <cell r="B216">
            <v>1.22167761612893</v>
          </cell>
          <cell r="D216">
            <v>81854.66</v>
          </cell>
          <cell r="E216">
            <v>2.7951386500000002</v>
          </cell>
          <cell r="F216">
            <v>25.89659885</v>
          </cell>
        </row>
        <row r="217">
          <cell r="A217">
            <v>36685</v>
          </cell>
          <cell r="B217">
            <v>1.2229418295918699</v>
          </cell>
          <cell r="D217">
            <v>81770.039999999994</v>
          </cell>
          <cell r="E217">
            <v>2.7965706199999998</v>
          </cell>
          <cell r="F217">
            <v>25.953565919999999</v>
          </cell>
        </row>
        <row r="218">
          <cell r="A218">
            <v>36686</v>
          </cell>
          <cell r="B218">
            <v>1.2242073512851099</v>
          </cell>
          <cell r="D218">
            <v>81685.509999999995</v>
          </cell>
          <cell r="E218">
            <v>2.79798934</v>
          </cell>
          <cell r="F218">
            <v>26.010199589999999</v>
          </cell>
        </row>
        <row r="219">
          <cell r="A219">
            <v>36689</v>
          </cell>
          <cell r="B219">
            <v>1.22547418256243</v>
          </cell>
          <cell r="D219">
            <v>81601.070000000007</v>
          </cell>
          <cell r="E219">
            <v>2.79939494</v>
          </cell>
          <cell r="F219">
            <v>25.882968869999999</v>
          </cell>
        </row>
        <row r="220">
          <cell r="A220">
            <v>36690</v>
          </cell>
          <cell r="B220">
            <v>1.2267423247790299</v>
          </cell>
          <cell r="D220">
            <v>81516.710000000006</v>
          </cell>
          <cell r="E220">
            <v>2.80078783</v>
          </cell>
          <cell r="F220">
            <v>25.93908205</v>
          </cell>
        </row>
        <row r="221">
          <cell r="A221">
            <v>36691</v>
          </cell>
          <cell r="B221">
            <v>1.22801177929146</v>
          </cell>
          <cell r="D221">
            <v>81432.44</v>
          </cell>
          <cell r="E221">
            <v>2.8021680899999999</v>
          </cell>
          <cell r="F221">
            <v>25.99486607</v>
          </cell>
        </row>
        <row r="222">
          <cell r="A222">
            <v>36692</v>
          </cell>
          <cell r="B222">
            <v>1.22928254745774</v>
          </cell>
          <cell r="D222">
            <v>81348.259999999995</v>
          </cell>
          <cell r="E222">
            <v>2.8035360300000001</v>
          </cell>
          <cell r="F222">
            <v>26.050329090000002</v>
          </cell>
        </row>
        <row r="223">
          <cell r="A223">
            <v>36693</v>
          </cell>
          <cell r="B223">
            <v>1.2305546306372399</v>
          </cell>
          <cell r="D223">
            <v>81264.17</v>
          </cell>
          <cell r="E223">
            <v>2.8048913899999999</v>
          </cell>
          <cell r="F223">
            <v>26.105469939999999</v>
          </cell>
        </row>
        <row r="224">
          <cell r="A224">
            <v>36696</v>
          </cell>
          <cell r="B224">
            <v>1.23182803019076</v>
          </cell>
          <cell r="D224">
            <v>81180.160000000003</v>
          </cell>
          <cell r="E224">
            <v>2.80623472</v>
          </cell>
          <cell r="F224">
            <v>25.9800088</v>
          </cell>
        </row>
        <row r="225">
          <cell r="A225">
            <v>36697</v>
          </cell>
          <cell r="B225">
            <v>1.2331027474805201</v>
          </cell>
          <cell r="D225">
            <v>81096.240000000005</v>
          </cell>
          <cell r="E225">
            <v>2.8075659700000002</v>
          </cell>
          <cell r="F225">
            <v>26.034656170000002</v>
          </cell>
        </row>
        <row r="226">
          <cell r="A226">
            <v>36698</v>
          </cell>
          <cell r="B226">
            <v>1.2343787838701299</v>
          </cell>
          <cell r="D226">
            <v>81012.41</v>
          </cell>
          <cell r="E226">
            <v>2.8088853500000002</v>
          </cell>
          <cell r="F226">
            <v>26.088998029999999</v>
          </cell>
        </row>
        <row r="227">
          <cell r="A227">
            <v>36700</v>
          </cell>
          <cell r="B227">
            <v>1.2356561407246101</v>
          </cell>
          <cell r="D227">
            <v>80928.66</v>
          </cell>
          <cell r="E227">
            <v>2.8101930300000002</v>
          </cell>
          <cell r="F227">
            <v>26.054013999999999</v>
          </cell>
        </row>
        <row r="228">
          <cell r="A228">
            <v>36703</v>
          </cell>
          <cell r="B228">
            <v>1.2369348194104099</v>
          </cell>
          <cell r="D228">
            <v>80845</v>
          </cell>
          <cell r="E228">
            <v>2.8114891599999998</v>
          </cell>
          <cell r="F228">
            <v>25.931710110000001</v>
          </cell>
        </row>
        <row r="229">
          <cell r="A229">
            <v>36704</v>
          </cell>
          <cell r="B229">
            <v>1.2382148212953901</v>
          </cell>
          <cell r="D229">
            <v>80761.429999999993</v>
          </cell>
          <cell r="E229">
            <v>2.81277416</v>
          </cell>
          <cell r="F229">
            <v>25.98533454</v>
          </cell>
        </row>
        <row r="230">
          <cell r="A230">
            <v>36705</v>
          </cell>
          <cell r="B230">
            <v>1.2394961477488</v>
          </cell>
          <cell r="D230">
            <v>80677.94</v>
          </cell>
          <cell r="E230">
            <v>2.8140478199999999</v>
          </cell>
          <cell r="F230">
            <v>26.038661869999999</v>
          </cell>
        </row>
        <row r="231">
          <cell r="A231">
            <v>36706</v>
          </cell>
          <cell r="B231">
            <v>1.24077880014134</v>
          </cell>
          <cell r="D231">
            <v>80594.539999999994</v>
          </cell>
          <cell r="E231">
            <v>2.8153102200000002</v>
          </cell>
          <cell r="F231">
            <v>26.091696110000001</v>
          </cell>
        </row>
        <row r="232">
          <cell r="A232">
            <v>36707</v>
          </cell>
          <cell r="B232">
            <v>1.24206277984512</v>
          </cell>
          <cell r="D232">
            <v>80511.23</v>
          </cell>
          <cell r="E232">
            <v>2.8165619799999999</v>
          </cell>
          <cell r="F232">
            <v>26.144431440000002</v>
          </cell>
        </row>
        <row r="233">
          <cell r="A233">
            <v>36710</v>
          </cell>
          <cell r="B233">
            <v>1.24334808773064</v>
          </cell>
          <cell r="D233">
            <v>80428</v>
          </cell>
          <cell r="E233">
            <v>2.8178028199999998</v>
          </cell>
          <cell r="F233">
            <v>26.023766179999999</v>
          </cell>
        </row>
        <row r="234">
          <cell r="A234">
            <v>36711</v>
          </cell>
          <cell r="B234">
            <v>1.2445812396238101</v>
          </cell>
          <cell r="D234">
            <v>80348.31</v>
          </cell>
          <cell r="E234">
            <v>2.8184791800000002</v>
          </cell>
          <cell r="F234">
            <v>26.070320989999999</v>
          </cell>
        </row>
        <row r="235">
          <cell r="A235">
            <v>36712</v>
          </cell>
          <cell r="B235">
            <v>1.2458156145563</v>
          </cell>
          <cell r="D235">
            <v>80268.7</v>
          </cell>
          <cell r="E235">
            <v>2.8191499000000002</v>
          </cell>
          <cell r="F235">
            <v>26.116614299999998</v>
          </cell>
        </row>
        <row r="236">
          <cell r="A236">
            <v>36713</v>
          </cell>
          <cell r="B236">
            <v>1.2470512137411101</v>
          </cell>
          <cell r="D236">
            <v>80189.17</v>
          </cell>
          <cell r="E236">
            <v>2.8198145499999998</v>
          </cell>
          <cell r="F236">
            <v>26.16265928</v>
          </cell>
        </row>
        <row r="237">
          <cell r="A237">
            <v>36714</v>
          </cell>
          <cell r="B237">
            <v>1.24828803839245</v>
          </cell>
          <cell r="D237">
            <v>80109.72</v>
          </cell>
          <cell r="E237">
            <v>2.8204738800000002</v>
          </cell>
          <cell r="F237">
            <v>26.208449170000002</v>
          </cell>
        </row>
        <row r="238">
          <cell r="A238">
            <v>36717</v>
          </cell>
          <cell r="B238">
            <v>1.2495260897257501</v>
          </cell>
          <cell r="D238">
            <v>80030.34</v>
          </cell>
          <cell r="E238">
            <v>2.8211274099999999</v>
          </cell>
          <cell r="F238">
            <v>26.08396978</v>
          </cell>
        </row>
        <row r="239">
          <cell r="A239">
            <v>36718</v>
          </cell>
          <cell r="B239">
            <v>1.2507653689576299</v>
          </cell>
          <cell r="D239">
            <v>79951.05</v>
          </cell>
          <cell r="E239">
            <v>2.8217758700000002</v>
          </cell>
          <cell r="F239">
            <v>26.129433809999998</v>
          </cell>
        </row>
        <row r="240">
          <cell r="A240">
            <v>36719</v>
          </cell>
          <cell r="B240">
            <v>1.25200587730591</v>
          </cell>
          <cell r="D240">
            <v>79871.83</v>
          </cell>
          <cell r="E240">
            <v>2.82241841</v>
          </cell>
          <cell r="F240">
            <v>26.174647589999999</v>
          </cell>
        </row>
        <row r="241">
          <cell r="A241">
            <v>36720</v>
          </cell>
          <cell r="B241">
            <v>1.25324761598963</v>
          </cell>
          <cell r="D241">
            <v>79792.69</v>
          </cell>
          <cell r="E241">
            <v>2.8230560200000001</v>
          </cell>
          <cell r="F241">
            <v>26.219620620000001</v>
          </cell>
        </row>
        <row r="242">
          <cell r="A242">
            <v>36721</v>
          </cell>
          <cell r="B242">
            <v>1.2544905862290301</v>
          </cell>
          <cell r="D242">
            <v>79713.63</v>
          </cell>
          <cell r="E242">
            <v>2.8236881399999998</v>
          </cell>
          <cell r="F242">
            <v>26.26435567</v>
          </cell>
        </row>
        <row r="243">
          <cell r="A243">
            <v>36724</v>
          </cell>
          <cell r="B243">
            <v>1.2557347892455799</v>
          </cell>
          <cell r="D243">
            <v>79634.649999999994</v>
          </cell>
          <cell r="E243">
            <v>2.82431476</v>
          </cell>
          <cell r="F243">
            <v>26.14181366</v>
          </cell>
        </row>
        <row r="244">
          <cell r="A244">
            <v>36725</v>
          </cell>
          <cell r="B244">
            <v>1.2569802262619401</v>
          </cell>
          <cell r="D244">
            <v>79555.75</v>
          </cell>
          <cell r="E244">
            <v>2.8249365100000001</v>
          </cell>
          <cell r="F244">
            <v>26.186234599999999</v>
          </cell>
        </row>
        <row r="245">
          <cell r="A245">
            <v>36726</v>
          </cell>
          <cell r="B245">
            <v>1.258226898502</v>
          </cell>
          <cell r="D245">
            <v>79476.92</v>
          </cell>
          <cell r="E245">
            <v>2.8255530699999998</v>
          </cell>
          <cell r="F245">
            <v>26.230416829999999</v>
          </cell>
        </row>
        <row r="246">
          <cell r="A246">
            <v>36727</v>
          </cell>
          <cell r="B246">
            <v>1.2594748071908399</v>
          </cell>
          <cell r="D246">
            <v>79398.17</v>
          </cell>
          <cell r="E246">
            <v>2.82616471</v>
          </cell>
          <cell r="F246">
            <v>26.274369629999999</v>
          </cell>
        </row>
        <row r="247">
          <cell r="A247">
            <v>36728</v>
          </cell>
          <cell r="B247">
            <v>1.2607239535547701</v>
          </cell>
          <cell r="D247">
            <v>79319.509999999995</v>
          </cell>
          <cell r="E247">
            <v>2.82677135</v>
          </cell>
          <cell r="F247">
            <v>26.318091849999998</v>
          </cell>
        </row>
        <row r="248">
          <cell r="A248">
            <v>36731</v>
          </cell>
          <cell r="B248">
            <v>1.26197433882132</v>
          </cell>
          <cell r="D248">
            <v>79240.91</v>
          </cell>
          <cell r="E248">
            <v>2.82737324</v>
          </cell>
          <cell r="F248">
            <v>26.197433879999998</v>
          </cell>
        </row>
        <row r="249">
          <cell r="A249">
            <v>36732</v>
          </cell>
          <cell r="B249">
            <v>1.26322596421924</v>
          </cell>
          <cell r="D249">
            <v>79162.399999999994</v>
          </cell>
          <cell r="E249">
            <v>2.82796994</v>
          </cell>
          <cell r="F249">
            <v>26.24085706</v>
          </cell>
        </row>
        <row r="250">
          <cell r="A250">
            <v>36733</v>
          </cell>
          <cell r="B250">
            <v>1.26447883097848</v>
          </cell>
          <cell r="D250">
            <v>79083.97</v>
          </cell>
          <cell r="E250">
            <v>2.8285619899999999</v>
          </cell>
          <cell r="F250">
            <v>26.284053799999999</v>
          </cell>
        </row>
        <row r="251">
          <cell r="A251">
            <v>36734</v>
          </cell>
          <cell r="B251">
            <v>1.26573294033023</v>
          </cell>
          <cell r="D251">
            <v>79005.61</v>
          </cell>
          <cell r="E251">
            <v>2.8291495599999998</v>
          </cell>
          <cell r="F251">
            <v>26.327027820000001</v>
          </cell>
        </row>
        <row r="252">
          <cell r="A252">
            <v>36735</v>
          </cell>
          <cell r="B252">
            <v>1.2669882935068799</v>
          </cell>
          <cell r="D252">
            <v>78927.33</v>
          </cell>
          <cell r="E252">
            <v>2.8297321599999998</v>
          </cell>
          <cell r="F252">
            <v>26.369781039999999</v>
          </cell>
        </row>
        <row r="253">
          <cell r="A253">
            <v>36738</v>
          </cell>
          <cell r="B253">
            <v>1.2682448917420699</v>
          </cell>
          <cell r="D253">
            <v>78849.13</v>
          </cell>
          <cell r="E253">
            <v>2.8303102600000001</v>
          </cell>
          <cell r="F253">
            <v>26.250955090000001</v>
          </cell>
        </row>
        <row r="254">
          <cell r="A254">
            <v>36739</v>
          </cell>
          <cell r="B254">
            <v>1.2695027357783899</v>
          </cell>
          <cell r="D254">
            <v>78771</v>
          </cell>
          <cell r="E254">
            <v>2.83088367</v>
          </cell>
          <cell r="F254">
            <v>26.293423600000001</v>
          </cell>
        </row>
        <row r="255">
          <cell r="A255">
            <v>36740</v>
          </cell>
          <cell r="B255">
            <v>1.27081695042281</v>
          </cell>
          <cell r="D255">
            <v>78689.539999999994</v>
          </cell>
          <cell r="E255">
            <v>2.8319652899999999</v>
          </cell>
          <cell r="F255">
            <v>26.341023719999999</v>
          </cell>
        </row>
        <row r="256">
          <cell r="A256">
            <v>36741</v>
          </cell>
          <cell r="B256">
            <v>1.2721325255685401</v>
          </cell>
          <cell r="D256">
            <v>78608.160000000003</v>
          </cell>
          <cell r="E256">
            <v>2.8330387300000002</v>
          </cell>
          <cell r="F256">
            <v>26.388383579999999</v>
          </cell>
        </row>
        <row r="257">
          <cell r="A257">
            <v>36742</v>
          </cell>
          <cell r="B257">
            <v>1.2734494626240001</v>
          </cell>
          <cell r="D257">
            <v>78526.87</v>
          </cell>
          <cell r="E257">
            <v>2.8341034399999998</v>
          </cell>
          <cell r="F257">
            <v>26.435504860000002</v>
          </cell>
        </row>
        <row r="258">
          <cell r="A258">
            <v>36745</v>
          </cell>
          <cell r="B258">
            <v>1.2747677629990599</v>
          </cell>
          <cell r="D258">
            <v>78445.66</v>
          </cell>
          <cell r="E258">
            <v>2.8351600399999999</v>
          </cell>
          <cell r="F258">
            <v>26.323588829999998</v>
          </cell>
        </row>
        <row r="259">
          <cell r="A259">
            <v>36746</v>
          </cell>
          <cell r="B259">
            <v>1.27608742810505</v>
          </cell>
          <cell r="D259">
            <v>78364.539999999994</v>
          </cell>
          <cell r="E259">
            <v>2.8362084300000001</v>
          </cell>
          <cell r="F259">
            <v>26.370356480000002</v>
          </cell>
        </row>
        <row r="260">
          <cell r="A260">
            <v>36747</v>
          </cell>
          <cell r="B260">
            <v>1.2774084593547801</v>
          </cell>
          <cell r="D260">
            <v>78283.5</v>
          </cell>
          <cell r="E260">
            <v>2.83724869</v>
          </cell>
          <cell r="F260">
            <v>26.416894249999999</v>
          </cell>
        </row>
        <row r="261">
          <cell r="A261">
            <v>36748</v>
          </cell>
          <cell r="B261">
            <v>1.2787308581625101</v>
          </cell>
          <cell r="D261">
            <v>78202.539999999994</v>
          </cell>
          <cell r="E261">
            <v>2.83828105</v>
          </cell>
          <cell r="F261">
            <v>26.463201689999998</v>
          </cell>
        </row>
        <row r="262">
          <cell r="A262">
            <v>36749</v>
          </cell>
          <cell r="B262">
            <v>1.28005462594395</v>
          </cell>
          <cell r="D262">
            <v>78121.67</v>
          </cell>
          <cell r="E262">
            <v>2.8393053799999999</v>
          </cell>
          <cell r="F262">
            <v>26.509280140000001</v>
          </cell>
        </row>
        <row r="263">
          <cell r="A263">
            <v>36752</v>
          </cell>
          <cell r="B263">
            <v>1.2813797641162901</v>
          </cell>
          <cell r="D263">
            <v>78040.88</v>
          </cell>
          <cell r="E263">
            <v>2.8403220299999998</v>
          </cell>
          <cell r="F263">
            <v>26.398774660000001</v>
          </cell>
        </row>
        <row r="264">
          <cell r="A264">
            <v>36753</v>
          </cell>
          <cell r="B264">
            <v>1.2827062740982</v>
          </cell>
          <cell r="D264">
            <v>77960.17</v>
          </cell>
          <cell r="E264">
            <v>2.8413308499999999</v>
          </cell>
          <cell r="F264">
            <v>26.444515769999999</v>
          </cell>
        </row>
        <row r="265">
          <cell r="A265">
            <v>36754</v>
          </cell>
          <cell r="B265">
            <v>1.2840341573098</v>
          </cell>
          <cell r="D265">
            <v>77879.55</v>
          </cell>
          <cell r="E265">
            <v>2.8423321600000002</v>
          </cell>
          <cell r="F265">
            <v>26.490034999999999</v>
          </cell>
        </row>
        <row r="266">
          <cell r="A266">
            <v>36755</v>
          </cell>
          <cell r="B266">
            <v>1.28536341517268</v>
          </cell>
          <cell r="D266">
            <v>77799.009999999995</v>
          </cell>
          <cell r="E266">
            <v>2.8433257599999999</v>
          </cell>
          <cell r="F266">
            <v>26.535333390000002</v>
          </cell>
        </row>
        <row r="267">
          <cell r="A267">
            <v>36756</v>
          </cell>
          <cell r="B267">
            <v>1.2866940491098999</v>
          </cell>
          <cell r="D267">
            <v>77718.55</v>
          </cell>
          <cell r="E267">
            <v>2.8443119700000001</v>
          </cell>
          <cell r="F267">
            <v>26.58041192</v>
          </cell>
        </row>
        <row r="268">
          <cell r="A268">
            <v>36759</v>
          </cell>
          <cell r="B268">
            <v>1.2880260605460101</v>
          </cell>
          <cell r="D268">
            <v>77638.179999999993</v>
          </cell>
          <cell r="E268">
            <v>2.84529071</v>
          </cell>
          <cell r="F268">
            <v>26.471288430000001</v>
          </cell>
        </row>
        <row r="269">
          <cell r="A269">
            <v>36760</v>
          </cell>
          <cell r="B269">
            <v>1.2893594509070301</v>
          </cell>
          <cell r="D269">
            <v>77557.89</v>
          </cell>
          <cell r="E269">
            <v>2.8462621000000001</v>
          </cell>
          <cell r="F269">
            <v>26.51604554</v>
          </cell>
        </row>
        <row r="270">
          <cell r="A270">
            <v>36761</v>
          </cell>
          <cell r="B270">
            <v>1.29069422162044</v>
          </cell>
          <cell r="D270">
            <v>77477.679999999993</v>
          </cell>
          <cell r="E270">
            <v>2.8472263999999998</v>
          </cell>
          <cell r="F270">
            <v>26.560590349999998</v>
          </cell>
        </row>
        <row r="271">
          <cell r="A271">
            <v>36762</v>
          </cell>
          <cell r="B271">
            <v>1.2920303741152099</v>
          </cell>
          <cell r="D271">
            <v>77397.56</v>
          </cell>
          <cell r="E271">
            <v>2.8481835000000002</v>
          </cell>
          <cell r="F271">
            <v>26.604921650000001</v>
          </cell>
        </row>
        <row r="272">
          <cell r="A272">
            <v>36763</v>
          </cell>
          <cell r="B272">
            <v>1.2933679098217901</v>
          </cell>
          <cell r="D272">
            <v>77317.52</v>
          </cell>
          <cell r="E272">
            <v>2.8491336399999998</v>
          </cell>
          <cell r="F272">
            <v>26.64904202</v>
          </cell>
        </row>
        <row r="273">
          <cell r="A273">
            <v>36766</v>
          </cell>
          <cell r="B273">
            <v>1.2947068301721001</v>
          </cell>
          <cell r="D273">
            <v>77237.56</v>
          </cell>
          <cell r="E273">
            <v>2.8500766899999999</v>
          </cell>
          <cell r="F273">
            <v>26.541272110000001</v>
          </cell>
        </row>
        <row r="274">
          <cell r="A274">
            <v>36767</v>
          </cell>
          <cell r="B274">
            <v>1.29604713659957</v>
          </cell>
          <cell r="D274">
            <v>77157.69</v>
          </cell>
          <cell r="E274">
            <v>2.85101286</v>
          </cell>
          <cell r="F274">
            <v>26.58508737</v>
          </cell>
        </row>
        <row r="275">
          <cell r="A275">
            <v>36768</v>
          </cell>
          <cell r="B275">
            <v>1.2973888305390799</v>
          </cell>
          <cell r="D275">
            <v>77077.89</v>
          </cell>
          <cell r="E275">
            <v>2.8519421500000002</v>
          </cell>
          <cell r="F275">
            <v>26.628693980000001</v>
          </cell>
        </row>
        <row r="276">
          <cell r="A276">
            <v>36769</v>
          </cell>
          <cell r="B276">
            <v>1.2987319134270101</v>
          </cell>
          <cell r="D276">
            <v>76998.179999999993</v>
          </cell>
          <cell r="E276">
            <v>2.85286477</v>
          </cell>
          <cell r="F276">
            <v>26.672098219999999</v>
          </cell>
        </row>
        <row r="277">
          <cell r="A277">
            <v>36770</v>
          </cell>
          <cell r="B277">
            <v>1.3000763867012299</v>
          </cell>
          <cell r="D277">
            <v>76918.559999999998</v>
          </cell>
          <cell r="E277">
            <v>2.8537806899999998</v>
          </cell>
          <cell r="F277">
            <v>26.71530044</v>
          </cell>
        </row>
        <row r="278">
          <cell r="A278">
            <v>36773</v>
          </cell>
          <cell r="B278">
            <v>1.3014222518011</v>
          </cell>
          <cell r="D278">
            <v>76839.009999999995</v>
          </cell>
          <cell r="E278">
            <v>2.85468989</v>
          </cell>
          <cell r="F278">
            <v>26.608856970000001</v>
          </cell>
        </row>
        <row r="279">
          <cell r="A279">
            <v>36774</v>
          </cell>
          <cell r="B279">
            <v>1.3027695101674599</v>
          </cell>
          <cell r="D279">
            <v>76759.55</v>
          </cell>
          <cell r="E279">
            <v>2.8555927099999998</v>
          </cell>
          <cell r="F279">
            <v>26.651763549999998</v>
          </cell>
        </row>
        <row r="280">
          <cell r="A280">
            <v>36775</v>
          </cell>
          <cell r="B280">
            <v>1.30411816324265</v>
          </cell>
          <cell r="D280">
            <v>76680.17</v>
          </cell>
          <cell r="E280">
            <v>2.8564889</v>
          </cell>
          <cell r="F280">
            <v>26.69447302</v>
          </cell>
        </row>
        <row r="281">
          <cell r="A281">
            <v>36777</v>
          </cell>
          <cell r="B281">
            <v>1.3054682124705099</v>
          </cell>
          <cell r="D281">
            <v>76600.87</v>
          </cell>
          <cell r="E281">
            <v>2.8573787799999999</v>
          </cell>
          <cell r="F281">
            <v>26.663044119999999</v>
          </cell>
        </row>
        <row r="282">
          <cell r="A282">
            <v>36780</v>
          </cell>
          <cell r="B282">
            <v>1.3068196592963399</v>
          </cell>
          <cell r="D282">
            <v>76521.649999999994</v>
          </cell>
          <cell r="E282">
            <v>2.85826227</v>
          </cell>
          <cell r="F282">
            <v>26.558848269999999</v>
          </cell>
        </row>
        <row r="283">
          <cell r="A283">
            <v>36781</v>
          </cell>
          <cell r="B283">
            <v>1.3081725051669899</v>
          </cell>
          <cell r="D283">
            <v>76442.52</v>
          </cell>
          <cell r="E283">
            <v>2.8591394600000002</v>
          </cell>
          <cell r="F283">
            <v>26.6011281</v>
          </cell>
        </row>
        <row r="284">
          <cell r="A284">
            <v>36782</v>
          </cell>
          <cell r="B284">
            <v>1.30952675153076</v>
          </cell>
          <cell r="D284">
            <v>76363.460000000006</v>
          </cell>
          <cell r="E284">
            <v>2.8600106300000001</v>
          </cell>
          <cell r="F284">
            <v>26.643217700000001</v>
          </cell>
        </row>
        <row r="285">
          <cell r="A285">
            <v>36783</v>
          </cell>
          <cell r="B285">
            <v>1.3108823998374699</v>
          </cell>
          <cell r="D285">
            <v>76284.490000000005</v>
          </cell>
          <cell r="E285">
            <v>2.8608754900000002</v>
          </cell>
          <cell r="F285">
            <v>26.685114850000001</v>
          </cell>
        </row>
        <row r="286">
          <cell r="A286">
            <v>36784</v>
          </cell>
          <cell r="B286">
            <v>1.3122394515384499</v>
          </cell>
          <cell r="D286">
            <v>76205.600000000006</v>
          </cell>
          <cell r="E286">
            <v>2.8617344600000001</v>
          </cell>
          <cell r="F286">
            <v>26.726825460000001</v>
          </cell>
        </row>
        <row r="287">
          <cell r="A287">
            <v>36787</v>
          </cell>
          <cell r="B287">
            <v>1.3135979080865099</v>
          </cell>
          <cell r="D287">
            <v>76126.8</v>
          </cell>
          <cell r="E287">
            <v>2.86258722</v>
          </cell>
          <cell r="F287">
            <v>26.62387004</v>
          </cell>
        </row>
        <row r="288">
          <cell r="A288">
            <v>36788</v>
          </cell>
          <cell r="B288">
            <v>1.3149577709359901</v>
          </cell>
          <cell r="D288">
            <v>76048.070000000007</v>
          </cell>
          <cell r="E288">
            <v>2.86343419</v>
          </cell>
          <cell r="F288">
            <v>26.665304290000002</v>
          </cell>
        </row>
        <row r="289">
          <cell r="A289">
            <v>36789</v>
          </cell>
          <cell r="B289">
            <v>1.31631904154271</v>
          </cell>
          <cell r="D289">
            <v>75969.42</v>
          </cell>
          <cell r="E289">
            <v>2.8642752100000002</v>
          </cell>
          <cell r="F289">
            <v>26.70655666</v>
          </cell>
        </row>
        <row r="290">
          <cell r="A290">
            <v>36790</v>
          </cell>
          <cell r="B290">
            <v>1.31768172136401</v>
          </cell>
          <cell r="D290">
            <v>75890.86</v>
          </cell>
          <cell r="E290">
            <v>2.8651104900000002</v>
          </cell>
          <cell r="F290">
            <v>26.747624649999999</v>
          </cell>
        </row>
        <row r="291">
          <cell r="A291">
            <v>36791</v>
          </cell>
          <cell r="B291">
            <v>1.31904581185873</v>
          </cell>
          <cell r="D291">
            <v>75812.38</v>
          </cell>
          <cell r="E291">
            <v>2.8659398299999999</v>
          </cell>
          <cell r="F291">
            <v>26.788509850000001</v>
          </cell>
        </row>
        <row r="292">
          <cell r="A292">
            <v>36794</v>
          </cell>
          <cell r="B292">
            <v>1.32041131448725</v>
          </cell>
          <cell r="D292">
            <v>75733.98</v>
          </cell>
          <cell r="E292">
            <v>2.8667636299999999</v>
          </cell>
          <cell r="F292">
            <v>26.686771230000002</v>
          </cell>
        </row>
        <row r="293">
          <cell r="A293">
            <v>36795</v>
          </cell>
          <cell r="B293">
            <v>1.3217782307114201</v>
          </cell>
          <cell r="D293">
            <v>75655.66</v>
          </cell>
          <cell r="E293">
            <v>2.8675816799999998</v>
          </cell>
          <cell r="F293">
            <v>26.727394180000001</v>
          </cell>
        </row>
        <row r="294">
          <cell r="A294">
            <v>36796</v>
          </cell>
          <cell r="B294">
            <v>1.3231465619946201</v>
          </cell>
          <cell r="D294">
            <v>75577.42</v>
          </cell>
          <cell r="E294">
            <v>2.86839413</v>
          </cell>
          <cell r="F294">
            <v>26.76784</v>
          </cell>
        </row>
        <row r="295">
          <cell r="A295">
            <v>36797</v>
          </cell>
          <cell r="B295">
            <v>1.3245163098017601</v>
          </cell>
          <cell r="D295">
            <v>75499.259999999995</v>
          </cell>
          <cell r="E295">
            <v>2.8692011599999998</v>
          </cell>
          <cell r="F295">
            <v>26.808108000000001</v>
          </cell>
        </row>
        <row r="296">
          <cell r="A296">
            <v>36798</v>
          </cell>
          <cell r="B296">
            <v>1.32588747559926</v>
          </cell>
          <cell r="D296">
            <v>75421.179999999993</v>
          </cell>
          <cell r="E296">
            <v>2.8700027000000001</v>
          </cell>
          <cell r="F296">
            <v>26.84819954</v>
          </cell>
        </row>
        <row r="297">
          <cell r="A297">
            <v>36801</v>
          </cell>
          <cell r="B297">
            <v>1.32726006085503</v>
          </cell>
          <cell r="D297">
            <v>75343.179999999993</v>
          </cell>
          <cell r="E297">
            <v>2.8707989199999999</v>
          </cell>
          <cell r="F297">
            <v>26.747653110000002</v>
          </cell>
        </row>
        <row r="298">
          <cell r="A298">
            <v>36803</v>
          </cell>
          <cell r="B298">
            <v>1.3286340670385299</v>
          </cell>
          <cell r="D298">
            <v>75265.27</v>
          </cell>
          <cell r="E298">
            <v>2.8715895300000001</v>
          </cell>
          <cell r="F298">
            <v>26.71785633</v>
          </cell>
        </row>
        <row r="299">
          <cell r="A299">
            <v>36804</v>
          </cell>
          <cell r="B299">
            <v>1.33000949562074</v>
          </cell>
          <cell r="D299">
            <v>75187.429999999993</v>
          </cell>
          <cell r="E299">
            <v>2.87237505</v>
          </cell>
          <cell r="F299">
            <v>26.757574949999999</v>
          </cell>
        </row>
        <row r="300">
          <cell r="A300">
            <v>36805</v>
          </cell>
          <cell r="B300">
            <v>1.3313863480741499</v>
          </cell>
          <cell r="D300">
            <v>75109.679999999993</v>
          </cell>
          <cell r="E300">
            <v>2.8731551999999998</v>
          </cell>
          <cell r="F300">
            <v>26.797121199999999</v>
          </cell>
        </row>
        <row r="301">
          <cell r="A301">
            <v>36808</v>
          </cell>
          <cell r="B301">
            <v>1.3327646258727801</v>
          </cell>
          <cell r="D301">
            <v>75032</v>
          </cell>
          <cell r="E301">
            <v>2.8739302800000002</v>
          </cell>
          <cell r="F301">
            <v>26.698575030000001</v>
          </cell>
        </row>
        <row r="302">
          <cell r="A302">
            <v>36809</v>
          </cell>
          <cell r="B302">
            <v>1.3341443304921801</v>
          </cell>
          <cell r="D302">
            <v>74954.41</v>
          </cell>
          <cell r="E302">
            <v>2.8746999799999999</v>
          </cell>
          <cell r="F302">
            <v>26.73787651</v>
          </cell>
        </row>
        <row r="303">
          <cell r="A303">
            <v>36810</v>
          </cell>
          <cell r="B303">
            <v>1.33552546340942</v>
          </cell>
          <cell r="D303">
            <v>74876.899999999994</v>
          </cell>
          <cell r="E303">
            <v>2.8754647800000002</v>
          </cell>
          <cell r="F303">
            <v>26.777009379999999</v>
          </cell>
        </row>
        <row r="304">
          <cell r="A304">
            <v>36812</v>
          </cell>
          <cell r="B304">
            <v>1.3369080261030999</v>
          </cell>
          <cell r="D304">
            <v>74799.460000000006</v>
          </cell>
          <cell r="E304">
            <v>2.8762245700000002</v>
          </cell>
          <cell r="F304">
            <v>26.74768285</v>
          </cell>
        </row>
        <row r="305">
          <cell r="A305">
            <v>36815</v>
          </cell>
          <cell r="B305">
            <v>1.3382920200533599</v>
          </cell>
          <cell r="D305">
            <v>74722.11</v>
          </cell>
          <cell r="E305">
            <v>2.8769791900000001</v>
          </cell>
          <cell r="F305">
            <v>26.6510596</v>
          </cell>
        </row>
        <row r="306">
          <cell r="A306">
            <v>36816</v>
          </cell>
          <cell r="B306">
            <v>1.33967744674186</v>
          </cell>
          <cell r="D306">
            <v>74644.83</v>
          </cell>
          <cell r="E306">
            <v>2.87772892</v>
          </cell>
          <cell r="F306">
            <v>26.689834959999999</v>
          </cell>
        </row>
        <row r="307">
          <cell r="A307">
            <v>36817</v>
          </cell>
          <cell r="B307">
            <v>1.3410643076518001</v>
          </cell>
          <cell r="D307">
            <v>74567.64</v>
          </cell>
          <cell r="E307">
            <v>2.8784737900000001</v>
          </cell>
          <cell r="F307">
            <v>26.728448050000001</v>
          </cell>
        </row>
        <row r="308">
          <cell r="A308">
            <v>36818</v>
          </cell>
          <cell r="B308">
            <v>1.3424526042679199</v>
          </cell>
          <cell r="D308">
            <v>74490.53</v>
          </cell>
          <cell r="E308">
            <v>2.8792136500000001</v>
          </cell>
          <cell r="F308">
            <v>26.766901919999999</v>
          </cell>
        </row>
        <row r="309">
          <cell r="A309">
            <v>36819</v>
          </cell>
          <cell r="B309">
            <v>1.3438423380764799</v>
          </cell>
          <cell r="D309">
            <v>74413.490000000005</v>
          </cell>
          <cell r="E309">
            <v>2.8799489399999998</v>
          </cell>
          <cell r="F309">
            <v>26.805192940000001</v>
          </cell>
        </row>
        <row r="310">
          <cell r="A310">
            <v>36822</v>
          </cell>
          <cell r="B310">
            <v>1.3452335105652999</v>
          </cell>
          <cell r="D310">
            <v>74336.539999999994</v>
          </cell>
          <cell r="E310">
            <v>2.88067947</v>
          </cell>
          <cell r="F310">
            <v>26.709646020000001</v>
          </cell>
        </row>
        <row r="311">
          <cell r="A311">
            <v>36823</v>
          </cell>
          <cell r="B311">
            <v>1.34662612322373</v>
          </cell>
          <cell r="D311">
            <v>74259.66</v>
          </cell>
          <cell r="E311">
            <v>2.8814050400000002</v>
          </cell>
          <cell r="F311">
            <v>26.747707569999999</v>
          </cell>
        </row>
        <row r="312">
          <cell r="A312">
            <v>36824</v>
          </cell>
          <cell r="B312">
            <v>1.3480201775426599</v>
          </cell>
          <cell r="D312">
            <v>74182.87</v>
          </cell>
          <cell r="E312">
            <v>2.8821260899999999</v>
          </cell>
          <cell r="F312">
            <v>26.785615100000001</v>
          </cell>
        </row>
        <row r="313">
          <cell r="A313">
            <v>36825</v>
          </cell>
          <cell r="B313">
            <v>1.3494156750145201</v>
          </cell>
          <cell r="D313">
            <v>74106.149999999994</v>
          </cell>
          <cell r="E313">
            <v>2.8828426</v>
          </cell>
          <cell r="F313">
            <v>26.823364779999999</v>
          </cell>
        </row>
        <row r="314">
          <cell r="A314">
            <v>36826</v>
          </cell>
          <cell r="B314">
            <v>1.3508126171333099</v>
          </cell>
          <cell r="D314">
            <v>74029.509999999995</v>
          </cell>
          <cell r="E314">
            <v>2.8835543600000002</v>
          </cell>
          <cell r="F314">
            <v>26.860961750000001</v>
          </cell>
        </row>
        <row r="315">
          <cell r="A315">
            <v>36829</v>
          </cell>
          <cell r="B315">
            <v>1.35221100539453</v>
          </cell>
          <cell r="D315">
            <v>73952.960000000006</v>
          </cell>
          <cell r="E315">
            <v>2.8842617800000001</v>
          </cell>
          <cell r="F315">
            <v>26.766465409999999</v>
          </cell>
        </row>
        <row r="316">
          <cell r="A316">
            <v>36830</v>
          </cell>
          <cell r="B316">
            <v>1.3536108412952801</v>
          </cell>
          <cell r="D316">
            <v>73876.479999999996</v>
          </cell>
          <cell r="E316">
            <v>2.8849646</v>
          </cell>
          <cell r="F316">
            <v>26.803842110000001</v>
          </cell>
        </row>
        <row r="317">
          <cell r="A317">
            <v>36831</v>
          </cell>
          <cell r="B317">
            <v>1.3550121263341799</v>
          </cell>
          <cell r="D317">
            <v>73800.08</v>
          </cell>
          <cell r="E317">
            <v>2.88566301</v>
          </cell>
          <cell r="F317">
            <v>26.841065159999999</v>
          </cell>
        </row>
        <row r="318">
          <cell r="A318">
            <v>36833</v>
          </cell>
          <cell r="B318">
            <v>1.3564148620113901</v>
          </cell>
          <cell r="D318">
            <v>73723.759999999995</v>
          </cell>
          <cell r="E318">
            <v>2.88635697</v>
          </cell>
          <cell r="F318">
            <v>26.812777669999999</v>
          </cell>
        </row>
        <row r="319">
          <cell r="A319">
            <v>36836</v>
          </cell>
          <cell r="B319">
            <v>1.35781904982866</v>
          </cell>
          <cell r="D319">
            <v>73647.520000000004</v>
          </cell>
          <cell r="E319">
            <v>2.8870464199999999</v>
          </cell>
          <cell r="F319">
            <v>26.720050369999999</v>
          </cell>
        </row>
        <row r="320">
          <cell r="A320">
            <v>36837</v>
          </cell>
          <cell r="B320">
            <v>1.35922469128927</v>
          </cell>
          <cell r="D320">
            <v>73571.350000000006</v>
          </cell>
          <cell r="E320">
            <v>2.8877317300000001</v>
          </cell>
          <cell r="F320">
            <v>26.756950360000001</v>
          </cell>
        </row>
        <row r="321">
          <cell r="A321">
            <v>36838</v>
          </cell>
          <cell r="B321">
            <v>1.3606317878980501</v>
          </cell>
          <cell r="D321">
            <v>73495.27</v>
          </cell>
          <cell r="E321">
            <v>2.88841284</v>
          </cell>
          <cell r="F321">
            <v>26.793704460000001</v>
          </cell>
        </row>
        <row r="322">
          <cell r="A322">
            <v>36839</v>
          </cell>
          <cell r="B322">
            <v>1.3620403411614099</v>
          </cell>
          <cell r="D322">
            <v>73419.259999999995</v>
          </cell>
          <cell r="E322">
            <v>2.88908947</v>
          </cell>
          <cell r="F322">
            <v>26.83031068</v>
          </cell>
        </row>
        <row r="323">
          <cell r="A323">
            <v>36840</v>
          </cell>
          <cell r="B323">
            <v>1.3634503525873101</v>
          </cell>
          <cell r="D323">
            <v>73343.34</v>
          </cell>
          <cell r="E323">
            <v>2.88976217</v>
          </cell>
          <cell r="F323">
            <v>26.866771660000001</v>
          </cell>
        </row>
        <row r="324">
          <cell r="A324">
            <v>36843</v>
          </cell>
          <cell r="B324">
            <v>1.3648618236852501</v>
          </cell>
          <cell r="D324">
            <v>73267.490000000005</v>
          </cell>
          <cell r="E324">
            <v>2.8904304199999999</v>
          </cell>
          <cell r="F324">
            <v>26.775037090000001</v>
          </cell>
        </row>
        <row r="325">
          <cell r="A325">
            <v>36844</v>
          </cell>
          <cell r="B325">
            <v>1.36627475596634</v>
          </cell>
          <cell r="D325">
            <v>73191.72</v>
          </cell>
          <cell r="E325">
            <v>2.8910947899999999</v>
          </cell>
          <cell r="F325">
            <v>26.811288619999999</v>
          </cell>
        </row>
        <row r="326">
          <cell r="A326">
            <v>36846</v>
          </cell>
          <cell r="B326">
            <v>1.3676891509432001</v>
          </cell>
          <cell r="D326">
            <v>73116.03</v>
          </cell>
          <cell r="E326">
            <v>2.8917549500000002</v>
          </cell>
          <cell r="F326">
            <v>26.783909229999999</v>
          </cell>
        </row>
        <row r="327">
          <cell r="A327">
            <v>36847</v>
          </cell>
          <cell r="B327">
            <v>1.3691050101300499</v>
          </cell>
          <cell r="D327">
            <v>73040.42</v>
          </cell>
          <cell r="E327">
            <v>2.89241101</v>
          </cell>
          <cell r="F327">
            <v>26.819917790000002</v>
          </cell>
        </row>
        <row r="328">
          <cell r="A328">
            <v>36850</v>
          </cell>
          <cell r="B328">
            <v>1.3705223350426801</v>
          </cell>
          <cell r="D328">
            <v>72964.88</v>
          </cell>
          <cell r="E328">
            <v>2.8930632900000002</v>
          </cell>
          <cell r="F328">
            <v>26.729849229999999</v>
          </cell>
        </row>
        <row r="329">
          <cell r="A329">
            <v>36851</v>
          </cell>
          <cell r="B329">
            <v>1.3719411271984301</v>
          </cell>
          <cell r="D329">
            <v>72889.429999999993</v>
          </cell>
          <cell r="E329">
            <v>2.8937112200000001</v>
          </cell>
          <cell r="F329">
            <v>26.765655500000001</v>
          </cell>
        </row>
        <row r="330">
          <cell r="A330">
            <v>36852</v>
          </cell>
          <cell r="B330">
            <v>1.3733613881162201</v>
          </cell>
          <cell r="D330">
            <v>72814.05</v>
          </cell>
          <cell r="E330">
            <v>2.8943555600000002</v>
          </cell>
          <cell r="F330">
            <v>26.8013224</v>
          </cell>
        </row>
        <row r="331">
          <cell r="A331">
            <v>36853</v>
          </cell>
          <cell r="B331">
            <v>1.3747831193165401</v>
          </cell>
          <cell r="D331">
            <v>72738.75</v>
          </cell>
          <cell r="E331">
            <v>2.8949957300000002</v>
          </cell>
          <cell r="F331">
            <v>26.836852360000002</v>
          </cell>
        </row>
        <row r="332">
          <cell r="A332">
            <v>36854</v>
          </cell>
          <cell r="B332">
            <v>1.37620632232146</v>
          </cell>
          <cell r="D332">
            <v>72663.520000000004</v>
          </cell>
          <cell r="E332">
            <v>2.8956322399999999</v>
          </cell>
          <cell r="F332">
            <v>26.872243000000001</v>
          </cell>
        </row>
        <row r="333">
          <cell r="A333">
            <v>36857</v>
          </cell>
          <cell r="B333">
            <v>1.37763099865462</v>
          </cell>
          <cell r="D333">
            <v>72588.38</v>
          </cell>
          <cell r="E333">
            <v>2.89626473</v>
          </cell>
          <cell r="F333">
            <v>26.783112330000002</v>
          </cell>
        </row>
        <row r="334">
          <cell r="A334">
            <v>36858</v>
          </cell>
          <cell r="B334">
            <v>1.3790571498412301</v>
          </cell>
          <cell r="D334">
            <v>72513.31</v>
          </cell>
          <cell r="E334">
            <v>2.8968937000000001</v>
          </cell>
          <cell r="F334">
            <v>26.81831047</v>
          </cell>
        </row>
        <row r="335">
          <cell r="A335">
            <v>36859</v>
          </cell>
          <cell r="B335">
            <v>1.3804847774081099</v>
          </cell>
          <cell r="D335">
            <v>72438.320000000007</v>
          </cell>
          <cell r="E335">
            <v>2.89751877</v>
          </cell>
          <cell r="F335">
            <v>26.853372650000001</v>
          </cell>
        </row>
        <row r="336">
          <cell r="A336">
            <v>36860</v>
          </cell>
          <cell r="B336">
            <v>1.3819138828836199</v>
          </cell>
          <cell r="D336">
            <v>72363.41</v>
          </cell>
          <cell r="E336">
            <v>2.8981399799999998</v>
          </cell>
          <cell r="F336">
            <v>26.888301210000002</v>
          </cell>
        </row>
        <row r="337">
          <cell r="A337">
            <v>36861</v>
          </cell>
          <cell r="B337">
            <v>1.38334446779772</v>
          </cell>
          <cell r="D337">
            <v>72288.570000000007</v>
          </cell>
          <cell r="E337">
            <v>2.8987576100000001</v>
          </cell>
          <cell r="F337">
            <v>26.923096019999999</v>
          </cell>
        </row>
        <row r="338">
          <cell r="A338">
            <v>36864</v>
          </cell>
          <cell r="B338">
            <v>1.38477653368197</v>
          </cell>
          <cell r="D338">
            <v>72213.820000000007</v>
          </cell>
          <cell r="E338">
            <v>2.8993714700000002</v>
          </cell>
          <cell r="F338">
            <v>26.834885790000001</v>
          </cell>
        </row>
        <row r="339">
          <cell r="A339">
            <v>36865</v>
          </cell>
          <cell r="B339">
            <v>1.38621008206948</v>
          </cell>
          <cell r="D339">
            <v>72139.14</v>
          </cell>
          <cell r="E339">
            <v>2.8999818199999998</v>
          </cell>
          <cell r="F339">
            <v>26.8694925</v>
          </cell>
        </row>
        <row r="340">
          <cell r="A340">
            <v>36866</v>
          </cell>
          <cell r="B340">
            <v>1.38764511449498</v>
          </cell>
          <cell r="D340">
            <v>72064.539999999994</v>
          </cell>
          <cell r="E340">
            <v>2.9005884700000002</v>
          </cell>
          <cell r="F340">
            <v>26.903970739999998</v>
          </cell>
        </row>
        <row r="341">
          <cell r="A341">
            <v>36867</v>
          </cell>
          <cell r="B341">
            <v>1.3890816324947799</v>
          </cell>
          <cell r="D341">
            <v>71990.009999999995</v>
          </cell>
          <cell r="E341">
            <v>2.9011916699999998</v>
          </cell>
          <cell r="F341">
            <v>26.9383178</v>
          </cell>
        </row>
        <row r="342">
          <cell r="A342">
            <v>36868</v>
          </cell>
          <cell r="B342">
            <v>1.3905196376067599</v>
          </cell>
          <cell r="D342">
            <v>71915.56</v>
          </cell>
          <cell r="E342">
            <v>2.9017912099999998</v>
          </cell>
          <cell r="F342">
            <v>26.9725359</v>
          </cell>
        </row>
        <row r="343">
          <cell r="A343">
            <v>36871</v>
          </cell>
          <cell r="B343">
            <v>1.39195913137042</v>
          </cell>
          <cell r="D343">
            <v>71841.19</v>
          </cell>
          <cell r="E343">
            <v>2.9023873199999999</v>
          </cell>
          <cell r="F343">
            <v>26.88523047</v>
          </cell>
        </row>
        <row r="344">
          <cell r="A344">
            <v>36872</v>
          </cell>
          <cell r="B344">
            <v>1.39340011532684</v>
          </cell>
          <cell r="D344">
            <v>71766.899999999994</v>
          </cell>
          <cell r="E344">
            <v>2.9029800200000002</v>
          </cell>
          <cell r="F344">
            <v>26.919266960000002</v>
          </cell>
        </row>
        <row r="345">
          <cell r="A345">
            <v>36873</v>
          </cell>
          <cell r="B345">
            <v>1.3948425910186899</v>
          </cell>
          <cell r="D345">
            <v>71692.679999999993</v>
          </cell>
          <cell r="E345">
            <v>2.9035690600000001</v>
          </cell>
          <cell r="F345">
            <v>26.953176769999999</v>
          </cell>
        </row>
        <row r="346">
          <cell r="A346">
            <v>36874</v>
          </cell>
          <cell r="B346">
            <v>1.3962865599902601</v>
          </cell>
          <cell r="D346">
            <v>71618.539999999994</v>
          </cell>
          <cell r="E346">
            <v>2.9041549299999998</v>
          </cell>
          <cell r="F346">
            <v>26.986959519999999</v>
          </cell>
        </row>
        <row r="347">
          <cell r="A347">
            <v>36875</v>
          </cell>
          <cell r="B347">
            <v>1.39773202378741</v>
          </cell>
          <cell r="D347">
            <v>71544.47</v>
          </cell>
          <cell r="E347">
            <v>2.90473713</v>
          </cell>
          <cell r="F347">
            <v>27.020619880000002</v>
          </cell>
        </row>
        <row r="348">
          <cell r="A348">
            <v>36878</v>
          </cell>
          <cell r="B348">
            <v>1.3991789839576201</v>
          </cell>
          <cell r="D348">
            <v>71470.48</v>
          </cell>
          <cell r="E348">
            <v>2.9053161200000002</v>
          </cell>
          <cell r="F348">
            <v>26.93420133</v>
          </cell>
        </row>
        <row r="349">
          <cell r="A349">
            <v>36879</v>
          </cell>
          <cell r="B349">
            <v>1.40062744204996</v>
          </cell>
          <cell r="D349">
            <v>71396.570000000007</v>
          </cell>
          <cell r="E349">
            <v>2.90589187</v>
          </cell>
          <cell r="F349">
            <v>26.96768642</v>
          </cell>
        </row>
        <row r="350">
          <cell r="A350">
            <v>36880</v>
          </cell>
          <cell r="B350">
            <v>1.4020773996151099</v>
          </cell>
          <cell r="D350">
            <v>71322.740000000005</v>
          </cell>
          <cell r="E350">
            <v>2.9064643700000001</v>
          </cell>
          <cell r="F350">
            <v>27.0010458</v>
          </cell>
        </row>
        <row r="351">
          <cell r="A351">
            <v>36881</v>
          </cell>
          <cell r="B351">
            <v>1.40352885820536</v>
          </cell>
          <cell r="D351">
            <v>71248.98</v>
          </cell>
          <cell r="E351">
            <v>2.9070333499999998</v>
          </cell>
          <cell r="F351">
            <v>27.034286649999999</v>
          </cell>
        </row>
        <row r="352">
          <cell r="A352">
            <v>36882</v>
          </cell>
          <cell r="B352">
            <v>1.4049818193746</v>
          </cell>
          <cell r="D352">
            <v>71175.3</v>
          </cell>
          <cell r="E352">
            <v>2.9075992300000002</v>
          </cell>
          <cell r="F352">
            <v>27.06740332</v>
          </cell>
        </row>
        <row r="353">
          <cell r="A353">
            <v>36886</v>
          </cell>
          <cell r="B353">
            <v>1.40643628467832</v>
          </cell>
          <cell r="D353">
            <v>71101.69</v>
          </cell>
          <cell r="E353">
            <v>2.90816199</v>
          </cell>
          <cell r="F353">
            <v>26.922974329999999</v>
          </cell>
        </row>
        <row r="354">
          <cell r="A354">
            <v>36887</v>
          </cell>
          <cell r="B354">
            <v>1.40789225567364</v>
          </cell>
          <cell r="D354">
            <v>71028.160000000003</v>
          </cell>
          <cell r="E354">
            <v>2.9087213300000001</v>
          </cell>
          <cell r="F354">
            <v>26.955955970000002</v>
          </cell>
        </row>
        <row r="355">
          <cell r="A355">
            <v>36888</v>
          </cell>
          <cell r="B355">
            <v>1.40934973391928</v>
          </cell>
          <cell r="D355">
            <v>70954.710000000006</v>
          </cell>
          <cell r="E355">
            <v>2.9092776800000002</v>
          </cell>
          <cell r="F355">
            <v>26.98882132</v>
          </cell>
        </row>
        <row r="356">
          <cell r="A356">
            <v>36889</v>
          </cell>
          <cell r="B356">
            <v>1.41080872097558</v>
          </cell>
          <cell r="D356">
            <v>70881.33</v>
          </cell>
          <cell r="E356">
            <v>2.9098307399999999</v>
          </cell>
          <cell r="F356">
            <v>27.02156716</v>
          </cell>
        </row>
        <row r="357">
          <cell r="A357">
            <v>36893</v>
          </cell>
          <cell r="B357">
            <v>1.4122692184044801</v>
          </cell>
          <cell r="D357">
            <v>70808.03</v>
          </cell>
          <cell r="E357">
            <v>2.91038094</v>
          </cell>
          <cell r="F357">
            <v>26.879476069999999</v>
          </cell>
        </row>
        <row r="358">
          <cell r="A358">
            <v>36894</v>
          </cell>
          <cell r="B358">
            <v>1.41373122776956</v>
          </cell>
          <cell r="D358">
            <v>70734.8</v>
          </cell>
          <cell r="E358">
            <v>2.91092796</v>
          </cell>
          <cell r="F358">
            <v>26.912088430000001</v>
          </cell>
        </row>
        <row r="359">
          <cell r="A359">
            <v>36895</v>
          </cell>
          <cell r="B359">
            <v>1.4151947506359901</v>
          </cell>
          <cell r="D359">
            <v>70661.649999999994</v>
          </cell>
          <cell r="E359">
            <v>2.9114717300000001</v>
          </cell>
          <cell r="F359">
            <v>26.94458874</v>
          </cell>
        </row>
        <row r="360">
          <cell r="A360">
            <v>36896</v>
          </cell>
          <cell r="B360">
            <v>1.4166597885706</v>
          </cell>
          <cell r="D360">
            <v>70588.58</v>
          </cell>
          <cell r="E360">
            <v>2.9120126700000002</v>
          </cell>
          <cell r="F360">
            <v>26.976970999999999</v>
          </cell>
        </row>
        <row r="361">
          <cell r="A361">
            <v>36899</v>
          </cell>
          <cell r="B361">
            <v>1.4181263431418001</v>
          </cell>
          <cell r="D361">
            <v>70515.58</v>
          </cell>
          <cell r="E361">
            <v>2.9125506799999998</v>
          </cell>
          <cell r="F361">
            <v>26.89426508</v>
          </cell>
        </row>
        <row r="362">
          <cell r="A362">
            <v>36900</v>
          </cell>
          <cell r="B362">
            <v>1.4195944159196401</v>
          </cell>
          <cell r="D362">
            <v>70442.66</v>
          </cell>
          <cell r="E362">
            <v>2.9130854400000001</v>
          </cell>
          <cell r="F362">
            <v>26.926484649999999</v>
          </cell>
        </row>
        <row r="363">
          <cell r="A363">
            <v>36901</v>
          </cell>
          <cell r="B363">
            <v>1.4210640084758199</v>
          </cell>
          <cell r="D363">
            <v>70369.81</v>
          </cell>
          <cell r="E363">
            <v>2.9136175899999999</v>
          </cell>
          <cell r="F363">
            <v>26.958591819999999</v>
          </cell>
        </row>
        <row r="364">
          <cell r="A364">
            <v>36902</v>
          </cell>
          <cell r="B364">
            <v>1.42253512238363</v>
          </cell>
          <cell r="D364">
            <v>70297.03</v>
          </cell>
          <cell r="E364">
            <v>2.9141465499999999</v>
          </cell>
          <cell r="F364">
            <v>26.99058578</v>
          </cell>
        </row>
        <row r="365">
          <cell r="A365">
            <v>36903</v>
          </cell>
          <cell r="B365">
            <v>1.424007759218</v>
          </cell>
          <cell r="D365">
            <v>70224.34</v>
          </cell>
          <cell r="E365">
            <v>2.9146727000000001</v>
          </cell>
          <cell r="F365">
            <v>27.022465650000001</v>
          </cell>
        </row>
        <row r="366">
          <cell r="A366">
            <v>36906</v>
          </cell>
          <cell r="B366">
            <v>1.4254819205555</v>
          </cell>
          <cell r="D366">
            <v>70151.710000000006</v>
          </cell>
          <cell r="E366">
            <v>2.9151959399999998</v>
          </cell>
          <cell r="F366">
            <v>26.94055973</v>
          </cell>
        </row>
        <row r="367">
          <cell r="A367">
            <v>36907</v>
          </cell>
          <cell r="B367">
            <v>1.42695760797433</v>
          </cell>
          <cell r="D367">
            <v>70079.17</v>
          </cell>
          <cell r="E367">
            <v>2.9157161600000001</v>
          </cell>
          <cell r="F367">
            <v>26.972281939999998</v>
          </cell>
        </row>
        <row r="368">
          <cell r="A368">
            <v>36908</v>
          </cell>
          <cell r="B368">
            <v>1.42843482305431</v>
          </cell>
          <cell r="D368">
            <v>70006.69</v>
          </cell>
          <cell r="E368">
            <v>2.91623374</v>
          </cell>
          <cell r="F368">
            <v>27.003898060000001</v>
          </cell>
        </row>
        <row r="369">
          <cell r="A369">
            <v>36909</v>
          </cell>
          <cell r="B369">
            <v>1.4299135673769201</v>
          </cell>
          <cell r="D369">
            <v>69934.3</v>
          </cell>
          <cell r="E369">
            <v>2.9167485599999998</v>
          </cell>
          <cell r="F369">
            <v>27.035401780000001</v>
          </cell>
        </row>
        <row r="370">
          <cell r="A370">
            <v>36910</v>
          </cell>
          <cell r="B370">
            <v>1.4313938425252499</v>
          </cell>
          <cell r="D370">
            <v>69861.97</v>
          </cell>
          <cell r="E370">
            <v>2.9172605100000002</v>
          </cell>
          <cell r="F370">
            <v>27.066797520000001</v>
          </cell>
        </row>
        <row r="371">
          <cell r="A371">
            <v>36913</v>
          </cell>
          <cell r="B371">
            <v>1.4328756500840401</v>
          </cell>
          <cell r="D371">
            <v>69789.73</v>
          </cell>
          <cell r="E371">
            <v>2.9177696900000001</v>
          </cell>
          <cell r="F371">
            <v>26.985672139999998</v>
          </cell>
        </row>
        <row r="372">
          <cell r="A372">
            <v>36914</v>
          </cell>
          <cell r="B372">
            <v>1.4343589916396799</v>
          </cell>
          <cell r="D372">
            <v>69717.55</v>
          </cell>
          <cell r="E372">
            <v>2.9182759800000002</v>
          </cell>
          <cell r="F372">
            <v>27.016915940000001</v>
          </cell>
        </row>
        <row r="373">
          <cell r="A373">
            <v>36915</v>
          </cell>
          <cell r="B373">
            <v>1.43584386878019</v>
          </cell>
          <cell r="D373">
            <v>69645.460000000006</v>
          </cell>
          <cell r="E373">
            <v>2.9187797500000001</v>
          </cell>
          <cell r="F373">
            <v>27.04805129</v>
          </cell>
        </row>
        <row r="374">
          <cell r="A374">
            <v>36916</v>
          </cell>
          <cell r="B374">
            <v>1.4373302830952399</v>
          </cell>
          <cell r="D374">
            <v>69573.429999999993</v>
          </cell>
          <cell r="E374">
            <v>2.9192808499999998</v>
          </cell>
          <cell r="F374">
            <v>27.079082620000001</v>
          </cell>
        </row>
        <row r="375">
          <cell r="A375">
            <v>36917</v>
          </cell>
          <cell r="B375">
            <v>1.4388182361761499</v>
          </cell>
          <cell r="D375">
            <v>69501.48</v>
          </cell>
          <cell r="E375">
            <v>2.9197791400000002</v>
          </cell>
          <cell r="F375">
            <v>27.110006129999999</v>
          </cell>
        </row>
        <row r="376">
          <cell r="A376">
            <v>36920</v>
          </cell>
          <cell r="B376">
            <v>1.4403077296158699</v>
          </cell>
          <cell r="D376">
            <v>69429.61</v>
          </cell>
          <cell r="E376">
            <v>2.9202747200000001</v>
          </cell>
          <cell r="F376">
            <v>27.029651909999998</v>
          </cell>
        </row>
        <row r="377">
          <cell r="A377">
            <v>36921</v>
          </cell>
          <cell r="B377">
            <v>1.4417987650090101</v>
          </cell>
          <cell r="D377">
            <v>69357.81</v>
          </cell>
          <cell r="E377">
            <v>2.9207676899999999</v>
          </cell>
          <cell r="F377">
            <v>27.06042725</v>
          </cell>
        </row>
        <row r="378">
          <cell r="A378">
            <v>36922</v>
          </cell>
          <cell r="B378">
            <v>1.44329134395184</v>
          </cell>
          <cell r="D378">
            <v>69286.080000000002</v>
          </cell>
          <cell r="E378">
            <v>2.9212581399999999</v>
          </cell>
          <cell r="F378">
            <v>27.09109939</v>
          </cell>
        </row>
        <row r="379">
          <cell r="A379">
            <v>36923</v>
          </cell>
          <cell r="B379">
            <v>1.44478546804227</v>
          </cell>
          <cell r="D379">
            <v>69214.429999999993</v>
          </cell>
          <cell r="E379">
            <v>2.9217459300000002</v>
          </cell>
          <cell r="F379">
            <v>27.121669959999998</v>
          </cell>
        </row>
        <row r="380">
          <cell r="A380">
            <v>36924</v>
          </cell>
          <cell r="B380">
            <v>1.44628113887987</v>
          </cell>
          <cell r="D380">
            <v>69142.850000000006</v>
          </cell>
          <cell r="E380">
            <v>2.9222313799999999</v>
          </cell>
          <cell r="F380">
            <v>27.152135019999999</v>
          </cell>
        </row>
        <row r="381">
          <cell r="A381">
            <v>36927</v>
          </cell>
          <cell r="B381">
            <v>1.4477783580658501</v>
          </cell>
          <cell r="D381">
            <v>69071.350000000006</v>
          </cell>
          <cell r="E381">
            <v>2.92271408</v>
          </cell>
          <cell r="F381">
            <v>27.072539849999998</v>
          </cell>
        </row>
        <row r="382">
          <cell r="A382">
            <v>36928</v>
          </cell>
          <cell r="B382">
            <v>1.44927712720311</v>
          </cell>
          <cell r="D382">
            <v>68999.92</v>
          </cell>
          <cell r="E382">
            <v>2.9231940999999999</v>
          </cell>
          <cell r="F382">
            <v>27.10286146</v>
          </cell>
        </row>
        <row r="383">
          <cell r="A383">
            <v>36929</v>
          </cell>
          <cell r="B383">
            <v>1.4507774478961799</v>
          </cell>
          <cell r="D383">
            <v>68928.56</v>
          </cell>
          <cell r="E383">
            <v>2.9236717900000002</v>
          </cell>
          <cell r="F383">
            <v>27.13308185</v>
          </cell>
        </row>
        <row r="384">
          <cell r="A384">
            <v>36930</v>
          </cell>
          <cell r="B384">
            <v>1.4522793217512699</v>
          </cell>
          <cell r="D384">
            <v>68857.279999999999</v>
          </cell>
          <cell r="E384">
            <v>2.9241469499999999</v>
          </cell>
          <cell r="F384">
            <v>27.163202600000002</v>
          </cell>
        </row>
        <row r="385">
          <cell r="A385">
            <v>36931</v>
          </cell>
          <cell r="B385">
            <v>1.4537827503762399</v>
          </cell>
          <cell r="D385">
            <v>68786.070000000007</v>
          </cell>
          <cell r="E385">
            <v>2.9246196699999998</v>
          </cell>
          <cell r="F385">
            <v>27.19322244</v>
          </cell>
        </row>
        <row r="386">
          <cell r="A386">
            <v>36934</v>
          </cell>
          <cell r="B386">
            <v>1.45528773538061</v>
          </cell>
          <cell r="D386">
            <v>68714.929999999993</v>
          </cell>
          <cell r="E386">
            <v>2.9250897500000002</v>
          </cell>
          <cell r="F386">
            <v>27.114371800000001</v>
          </cell>
        </row>
        <row r="387">
          <cell r="A387">
            <v>36935</v>
          </cell>
          <cell r="B387">
            <v>1.4567942783755801</v>
          </cell>
          <cell r="D387">
            <v>68643.87</v>
          </cell>
          <cell r="E387">
            <v>2.9255575199999999</v>
          </cell>
          <cell r="F387">
            <v>27.144254</v>
          </cell>
        </row>
        <row r="388">
          <cell r="A388">
            <v>36936</v>
          </cell>
          <cell r="B388">
            <v>1.4583023809740201</v>
          </cell>
          <cell r="D388">
            <v>68572.88</v>
          </cell>
          <cell r="E388">
            <v>2.9260230300000001</v>
          </cell>
          <cell r="F388">
            <v>27.174039329999999</v>
          </cell>
        </row>
        <row r="389">
          <cell r="A389">
            <v>36937</v>
          </cell>
          <cell r="B389">
            <v>1.4598120447904599</v>
          </cell>
          <cell r="D389">
            <v>68501.97</v>
          </cell>
          <cell r="E389">
            <v>2.9264858399999998</v>
          </cell>
          <cell r="F389">
            <v>27.203723570000001</v>
          </cell>
        </row>
        <row r="390">
          <cell r="A390">
            <v>36938</v>
          </cell>
          <cell r="B390">
            <v>1.4613232714411</v>
          </cell>
          <cell r="D390">
            <v>68431.13</v>
          </cell>
          <cell r="E390">
            <v>2.9269465000000001</v>
          </cell>
          <cell r="F390">
            <v>27.23331108</v>
          </cell>
        </row>
        <row r="391">
          <cell r="A391">
            <v>36941</v>
          </cell>
          <cell r="B391">
            <v>1.4628360625438199</v>
          </cell>
          <cell r="D391">
            <v>68360.36</v>
          </cell>
          <cell r="E391">
            <v>2.92740483</v>
          </cell>
          <cell r="F391">
            <v>27.15519136</v>
          </cell>
        </row>
        <row r="392">
          <cell r="A392">
            <v>36942</v>
          </cell>
          <cell r="B392">
            <v>1.46435041971818</v>
          </cell>
          <cell r="D392">
            <v>68289.67</v>
          </cell>
          <cell r="E392">
            <v>2.9278605999999998</v>
          </cell>
          <cell r="F392">
            <v>27.184645410000002</v>
          </cell>
        </row>
        <row r="393">
          <cell r="A393">
            <v>36943</v>
          </cell>
          <cell r="B393">
            <v>1.4658663445853899</v>
          </cell>
          <cell r="D393">
            <v>68219.039999999994</v>
          </cell>
          <cell r="E393">
            <v>2.92831412</v>
          </cell>
          <cell r="F393">
            <v>27.214003590000001</v>
          </cell>
        </row>
        <row r="394">
          <cell r="A394">
            <v>36944</v>
          </cell>
          <cell r="B394">
            <v>1.46738383876837</v>
          </cell>
          <cell r="D394">
            <v>68148.490000000005</v>
          </cell>
          <cell r="E394">
            <v>2.9287654399999998</v>
          </cell>
          <cell r="F394">
            <v>27.24326447</v>
          </cell>
        </row>
        <row r="395">
          <cell r="A395">
            <v>36945</v>
          </cell>
          <cell r="B395">
            <v>1.4689029038917101</v>
          </cell>
          <cell r="D395">
            <v>68078.02</v>
          </cell>
          <cell r="E395">
            <v>2.9292143300000002</v>
          </cell>
          <cell r="F395">
            <v>27.272432389999999</v>
          </cell>
        </row>
        <row r="396">
          <cell r="A396">
            <v>36950</v>
          </cell>
          <cell r="B396">
            <v>1.47042354158167</v>
          </cell>
          <cell r="D396">
            <v>68007.62</v>
          </cell>
          <cell r="E396">
            <v>2.9296610900000002</v>
          </cell>
          <cell r="F396">
            <v>27.089390590000001</v>
          </cell>
        </row>
        <row r="397">
          <cell r="A397">
            <v>36951</v>
          </cell>
          <cell r="B397">
            <v>1.4719457534661999</v>
          </cell>
          <cell r="D397">
            <v>67937.289999999994</v>
          </cell>
          <cell r="E397">
            <v>2.9301054999999998</v>
          </cell>
          <cell r="F397">
            <v>27.118483269999999</v>
          </cell>
        </row>
        <row r="398">
          <cell r="A398">
            <v>36952</v>
          </cell>
          <cell r="B398">
            <v>1.4734695411749501</v>
          </cell>
          <cell r="D398">
            <v>67867.03</v>
          </cell>
          <cell r="E398">
            <v>2.9305475799999998</v>
          </cell>
          <cell r="F398">
            <v>27.14748561</v>
          </cell>
        </row>
        <row r="399">
          <cell r="A399">
            <v>36955</v>
          </cell>
          <cell r="B399">
            <v>1.47499490633924</v>
          </cell>
          <cell r="D399">
            <v>67796.84</v>
          </cell>
          <cell r="E399">
            <v>2.9309876300000002</v>
          </cell>
          <cell r="F399">
            <v>27.07173113</v>
          </cell>
        </row>
        <row r="400">
          <cell r="A400">
            <v>36956</v>
          </cell>
          <cell r="B400">
            <v>1.4765218505920801</v>
          </cell>
          <cell r="D400">
            <v>67726.73</v>
          </cell>
          <cell r="E400">
            <v>2.9314254000000002</v>
          </cell>
          <cell r="F400">
            <v>27.100606030000002</v>
          </cell>
        </row>
        <row r="401">
          <cell r="A401">
            <v>36957</v>
          </cell>
          <cell r="B401">
            <v>1.47805037556818</v>
          </cell>
          <cell r="D401">
            <v>67656.69</v>
          </cell>
          <cell r="E401">
            <v>2.93186093</v>
          </cell>
          <cell r="F401">
            <v>27.129384959999999</v>
          </cell>
        </row>
        <row r="402">
          <cell r="A402">
            <v>36958</v>
          </cell>
          <cell r="B402">
            <v>1.4795804829039301</v>
          </cell>
          <cell r="D402">
            <v>67586.73</v>
          </cell>
          <cell r="E402">
            <v>2.9322944999999998</v>
          </cell>
          <cell r="F402">
            <v>27.158075199999999</v>
          </cell>
        </row>
        <row r="403">
          <cell r="A403">
            <v>36959</v>
          </cell>
          <cell r="B403">
            <v>1.48111217423742</v>
          </cell>
          <cell r="D403">
            <v>67516.83</v>
          </cell>
          <cell r="E403">
            <v>2.9327255700000001</v>
          </cell>
          <cell r="F403">
            <v>27.18667215</v>
          </cell>
        </row>
        <row r="404">
          <cell r="A404">
            <v>36962</v>
          </cell>
          <cell r="B404">
            <v>1.4826454512084399</v>
          </cell>
          <cell r="D404">
            <v>67447.009999999995</v>
          </cell>
          <cell r="E404">
            <v>2.9331547200000001</v>
          </cell>
          <cell r="F404">
            <v>27.11159361</v>
          </cell>
        </row>
        <row r="405">
          <cell r="A405">
            <v>36963</v>
          </cell>
          <cell r="B405">
            <v>1.4841803154584801</v>
          </cell>
          <cell r="D405">
            <v>67377.259999999995</v>
          </cell>
          <cell r="E405">
            <v>2.9335816800000001</v>
          </cell>
          <cell r="F405">
            <v>27.140065839999998</v>
          </cell>
        </row>
        <row r="406">
          <cell r="A406">
            <v>36964</v>
          </cell>
          <cell r="B406">
            <v>1.48571676863071</v>
          </cell>
          <cell r="D406">
            <v>67307.58</v>
          </cell>
          <cell r="E406">
            <v>2.9340067300000001</v>
          </cell>
          <cell r="F406">
            <v>27.168447700000002</v>
          </cell>
        </row>
        <row r="407">
          <cell r="A407">
            <v>36965</v>
          </cell>
          <cell r="B407">
            <v>1.48725481237002</v>
          </cell>
          <cell r="D407">
            <v>67237.97</v>
          </cell>
          <cell r="E407">
            <v>2.9344293299999999</v>
          </cell>
          <cell r="F407">
            <v>27.196743529999999</v>
          </cell>
        </row>
        <row r="408">
          <cell r="A408">
            <v>36966</v>
          </cell>
          <cell r="B408">
            <v>1.48879444832299</v>
          </cell>
          <cell r="D408">
            <v>67168.44</v>
          </cell>
          <cell r="E408">
            <v>2.9348500300000002</v>
          </cell>
          <cell r="F408">
            <v>27.224948609999998</v>
          </cell>
        </row>
        <row r="409">
          <cell r="A409">
            <v>36969</v>
          </cell>
          <cell r="B409">
            <v>1.49033567813793</v>
          </cell>
          <cell r="D409">
            <v>67098.98</v>
          </cell>
          <cell r="E409">
            <v>2.9352688300000001</v>
          </cell>
          <cell r="F409">
            <v>27.15053262</v>
          </cell>
        </row>
        <row r="410">
          <cell r="A410">
            <v>36970</v>
          </cell>
          <cell r="B410">
            <v>1.4918785034648201</v>
          </cell>
          <cell r="D410">
            <v>67029.59</v>
          </cell>
          <cell r="E410">
            <v>2.9356854499999998</v>
          </cell>
          <cell r="F410">
            <v>27.178617320000001</v>
          </cell>
        </row>
        <row r="411">
          <cell r="A411">
            <v>36971</v>
          </cell>
          <cell r="B411">
            <v>1.49342292595537</v>
          </cell>
          <cell r="D411">
            <v>66960.27</v>
          </cell>
          <cell r="E411">
            <v>2.93609988</v>
          </cell>
          <cell r="F411">
            <v>27.206613969999999</v>
          </cell>
        </row>
        <row r="412">
          <cell r="A412">
            <v>36972</v>
          </cell>
          <cell r="B412">
            <v>1.4949689472630101</v>
          </cell>
          <cell r="D412">
            <v>66891.02</v>
          </cell>
          <cell r="E412">
            <v>2.9365123999999998</v>
          </cell>
          <cell r="F412">
            <v>27.23452077</v>
          </cell>
        </row>
        <row r="413">
          <cell r="A413">
            <v>36973</v>
          </cell>
          <cell r="B413">
            <v>1.4965165690428399</v>
          </cell>
          <cell r="D413">
            <v>66821.850000000006</v>
          </cell>
          <cell r="E413">
            <v>2.9369229899999998</v>
          </cell>
          <cell r="F413">
            <v>27.262345069999999</v>
          </cell>
        </row>
        <row r="414">
          <cell r="A414">
            <v>36976</v>
          </cell>
          <cell r="B414">
            <v>1.49806579295172</v>
          </cell>
          <cell r="D414">
            <v>66752.740000000005</v>
          </cell>
          <cell r="E414">
            <v>2.93733164</v>
          </cell>
          <cell r="F414">
            <v>27.188584349999999</v>
          </cell>
        </row>
        <row r="415">
          <cell r="A415">
            <v>36977</v>
          </cell>
          <cell r="B415">
            <v>1.49961662064821</v>
          </cell>
          <cell r="D415">
            <v>66683.710000000006</v>
          </cell>
          <cell r="E415">
            <v>2.9377380500000001</v>
          </cell>
          <cell r="F415">
            <v>27.21628827</v>
          </cell>
        </row>
        <row r="416">
          <cell r="A416">
            <v>36978</v>
          </cell>
          <cell r="B416">
            <v>1.5011690537925699</v>
          </cell>
          <cell r="D416">
            <v>66614.75</v>
          </cell>
          <cell r="E416">
            <v>2.9381427699999998</v>
          </cell>
          <cell r="F416">
            <v>27.24390605</v>
          </cell>
        </row>
        <row r="417">
          <cell r="A417">
            <v>36979</v>
          </cell>
          <cell r="B417">
            <v>1.5027230940467999</v>
          </cell>
          <cell r="D417">
            <v>66545.86</v>
          </cell>
          <cell r="E417">
            <v>2.9385455</v>
          </cell>
          <cell r="F417">
            <v>27.27144199</v>
          </cell>
        </row>
        <row r="418">
          <cell r="A418">
            <v>36980</v>
          </cell>
          <cell r="B418">
            <v>1.5042787430746001</v>
          </cell>
          <cell r="D418">
            <v>66477.039999999994</v>
          </cell>
          <cell r="E418">
            <v>2.9389462000000002</v>
          </cell>
          <cell r="F418">
            <v>27.298891139999999</v>
          </cell>
        </row>
        <row r="419">
          <cell r="A419">
            <v>36983</v>
          </cell>
          <cell r="B419">
            <v>1.5058360025414199</v>
          </cell>
          <cell r="D419">
            <v>66408.289999999994</v>
          </cell>
          <cell r="E419">
            <v>2.9393448499999999</v>
          </cell>
          <cell r="F419">
            <v>27.22577588</v>
          </cell>
        </row>
        <row r="420">
          <cell r="A420">
            <v>36984</v>
          </cell>
          <cell r="B420">
            <v>1.5073948741144101</v>
          </cell>
          <cell r="D420">
            <v>66339.62</v>
          </cell>
          <cell r="E420">
            <v>2.9397419899999999</v>
          </cell>
          <cell r="F420">
            <v>27.253109500000001</v>
          </cell>
        </row>
        <row r="421">
          <cell r="A421">
            <v>36985</v>
          </cell>
          <cell r="B421">
            <v>1.5089553594624601</v>
          </cell>
          <cell r="D421">
            <v>66271.009999999995</v>
          </cell>
          <cell r="E421">
            <v>2.9401370199999999</v>
          </cell>
          <cell r="F421">
            <v>27.28036165</v>
          </cell>
        </row>
        <row r="422">
          <cell r="A422">
            <v>36986</v>
          </cell>
          <cell r="B422">
            <v>1.5105174602561799</v>
          </cell>
          <cell r="D422">
            <v>66202.48</v>
          </cell>
          <cell r="E422">
            <v>2.9405302</v>
          </cell>
          <cell r="F422">
            <v>27.307530400000001</v>
          </cell>
        </row>
        <row r="423">
          <cell r="A423">
            <v>36987</v>
          </cell>
          <cell r="B423">
            <v>1.51208117816791</v>
          </cell>
          <cell r="D423">
            <v>66134.02</v>
          </cell>
          <cell r="E423">
            <v>2.9409214700000001</v>
          </cell>
          <cell r="F423">
            <v>27.334616929999999</v>
          </cell>
        </row>
        <row r="424">
          <cell r="A424">
            <v>36990</v>
          </cell>
          <cell r="B424">
            <v>1.51364651487173</v>
          </cell>
          <cell r="D424">
            <v>66065.62</v>
          </cell>
          <cell r="E424">
            <v>2.9413108100000001</v>
          </cell>
          <cell r="F424">
            <v>27.262135019999999</v>
          </cell>
        </row>
        <row r="425">
          <cell r="A425">
            <v>36991</v>
          </cell>
          <cell r="B425">
            <v>1.51521347204343</v>
          </cell>
          <cell r="D425">
            <v>65997.3</v>
          </cell>
          <cell r="E425">
            <v>2.9416984500000001</v>
          </cell>
          <cell r="F425">
            <v>27.289109719999999</v>
          </cell>
        </row>
        <row r="426">
          <cell r="A426">
            <v>36992</v>
          </cell>
          <cell r="B426">
            <v>1.5167820513605701</v>
          </cell>
          <cell r="D426">
            <v>65929.05</v>
          </cell>
          <cell r="E426">
            <v>2.9420840699999999</v>
          </cell>
          <cell r="F426">
            <v>27.31600422</v>
          </cell>
        </row>
        <row r="427">
          <cell r="A427">
            <v>36993</v>
          </cell>
          <cell r="B427">
            <v>1.51835225450241</v>
          </cell>
          <cell r="D427">
            <v>65860.87</v>
          </cell>
          <cell r="E427">
            <v>2.9424682</v>
          </cell>
          <cell r="F427">
            <v>27.342819680000002</v>
          </cell>
        </row>
        <row r="428">
          <cell r="A428">
            <v>36997</v>
          </cell>
          <cell r="B428">
            <v>1.5199240831499801</v>
          </cell>
          <cell r="D428">
            <v>65792.759999999995</v>
          </cell>
          <cell r="E428">
            <v>2.94285021</v>
          </cell>
          <cell r="F428">
            <v>27.2219683</v>
          </cell>
        </row>
        <row r="429">
          <cell r="A429">
            <v>36998</v>
          </cell>
          <cell r="B429">
            <v>1.5214975389860199</v>
          </cell>
          <cell r="D429">
            <v>65724.72</v>
          </cell>
          <cell r="E429">
            <v>2.94323062</v>
          </cell>
          <cell r="F429">
            <v>27.248698350000002</v>
          </cell>
        </row>
        <row r="430">
          <cell r="A430">
            <v>36999</v>
          </cell>
          <cell r="B430">
            <v>1.52307262369505</v>
          </cell>
          <cell r="D430">
            <v>65656.75</v>
          </cell>
          <cell r="E430">
            <v>2.9436094000000002</v>
          </cell>
          <cell r="F430">
            <v>27.275348829999999</v>
          </cell>
        </row>
        <row r="431">
          <cell r="A431">
            <v>37000</v>
          </cell>
          <cell r="B431">
            <v>1.5246493389633</v>
          </cell>
          <cell r="D431">
            <v>65588.850000000006</v>
          </cell>
          <cell r="E431">
            <v>2.9439861700000001</v>
          </cell>
          <cell r="F431">
            <v>27.301920849999998</v>
          </cell>
        </row>
        <row r="432">
          <cell r="A432">
            <v>37001</v>
          </cell>
          <cell r="B432">
            <v>1.5262276864787501</v>
          </cell>
          <cell r="D432">
            <v>65521.02</v>
          </cell>
          <cell r="E432">
            <v>2.94436119</v>
          </cell>
          <cell r="F432">
            <v>27.32841552</v>
          </cell>
        </row>
        <row r="433">
          <cell r="A433">
            <v>37004</v>
          </cell>
          <cell r="B433">
            <v>1.5278076679311501</v>
          </cell>
          <cell r="D433">
            <v>65453.26</v>
          </cell>
          <cell r="E433">
            <v>2.9447346799999998</v>
          </cell>
          <cell r="F433">
            <v>27.257567179999999</v>
          </cell>
        </row>
        <row r="434">
          <cell r="A434">
            <v>37005</v>
          </cell>
          <cell r="B434">
            <v>1.5293892850119699</v>
          </cell>
          <cell r="D434">
            <v>65385.58</v>
          </cell>
          <cell r="E434">
            <v>2.9451062800000001</v>
          </cell>
          <cell r="F434">
            <v>27.28395269</v>
          </cell>
        </row>
        <row r="435">
          <cell r="A435">
            <v>37006</v>
          </cell>
          <cell r="B435">
            <v>1.53097253941445</v>
          </cell>
          <cell r="D435">
            <v>65317.96</v>
          </cell>
          <cell r="E435">
            <v>2.9454762200000002</v>
          </cell>
          <cell r="F435">
            <v>27.310262479999999</v>
          </cell>
        </row>
        <row r="436">
          <cell r="A436">
            <v>37007</v>
          </cell>
          <cell r="B436">
            <v>1.53255743283359</v>
          </cell>
          <cell r="D436">
            <v>65250.41</v>
          </cell>
          <cell r="E436">
            <v>2.9458444400000001</v>
          </cell>
          <cell r="F436">
            <v>27.33649114</v>
          </cell>
        </row>
        <row r="437">
          <cell r="A437">
            <v>37008</v>
          </cell>
          <cell r="B437">
            <v>1.5341439669661201</v>
          </cell>
          <cell r="D437">
            <v>65182.93</v>
          </cell>
          <cell r="E437">
            <v>2.9462108699999998</v>
          </cell>
          <cell r="F437">
            <v>27.3626462</v>
          </cell>
        </row>
        <row r="438">
          <cell r="A438">
            <v>37011</v>
          </cell>
          <cell r="B438">
            <v>1.53573214351054</v>
          </cell>
          <cell r="D438">
            <v>65115.519999999997</v>
          </cell>
          <cell r="E438">
            <v>2.9465757199999998</v>
          </cell>
          <cell r="F438">
            <v>27.29239398</v>
          </cell>
        </row>
        <row r="439">
          <cell r="A439">
            <v>37013</v>
          </cell>
          <cell r="B439">
            <v>1.5373219641671101</v>
          </cell>
          <cell r="D439">
            <v>65048.18</v>
          </cell>
          <cell r="E439">
            <v>2.94693893</v>
          </cell>
          <cell r="F439">
            <v>27.270557610000001</v>
          </cell>
        </row>
        <row r="440">
          <cell r="A440">
            <v>37014</v>
          </cell>
          <cell r="B440">
            <v>1.53891343063785</v>
          </cell>
          <cell r="D440">
            <v>64980.91</v>
          </cell>
          <cell r="E440">
            <v>2.9473007199999999</v>
          </cell>
          <cell r="F440">
            <v>27.29655726</v>
          </cell>
        </row>
        <row r="441">
          <cell r="A441">
            <v>37015</v>
          </cell>
          <cell r="B441">
            <v>1.54050654462654</v>
          </cell>
          <cell r="D441">
            <v>64913.71</v>
          </cell>
          <cell r="E441">
            <v>2.9476604000000002</v>
          </cell>
          <cell r="F441">
            <v>27.32248002</v>
          </cell>
        </row>
        <row r="442">
          <cell r="A442">
            <v>37018</v>
          </cell>
          <cell r="B442">
            <v>1.54210130783872</v>
          </cell>
          <cell r="D442">
            <v>64846.58</v>
          </cell>
          <cell r="E442">
            <v>2.9480187999999998</v>
          </cell>
          <cell r="F442">
            <v>27.253196590000002</v>
          </cell>
        </row>
        <row r="443">
          <cell r="A443">
            <v>37019</v>
          </cell>
          <cell r="B443">
            <v>1.5436977219817001</v>
          </cell>
          <cell r="D443">
            <v>64779.519999999997</v>
          </cell>
          <cell r="E443">
            <v>2.9483755299999999</v>
          </cell>
          <cell r="F443">
            <v>27.27901859</v>
          </cell>
        </row>
        <row r="444">
          <cell r="A444">
            <v>37020</v>
          </cell>
          <cell r="B444">
            <v>1.54529578876455</v>
          </cell>
          <cell r="D444">
            <v>64712.53</v>
          </cell>
          <cell r="E444">
            <v>2.9487305099999999</v>
          </cell>
          <cell r="F444">
            <v>27.30476492</v>
          </cell>
        </row>
        <row r="445">
          <cell r="A445">
            <v>37021</v>
          </cell>
          <cell r="B445">
            <v>1.5468955098981301</v>
          </cell>
          <cell r="D445">
            <v>64645.61</v>
          </cell>
          <cell r="E445">
            <v>2.9490839499999999</v>
          </cell>
          <cell r="F445">
            <v>27.330439899999998</v>
          </cell>
        </row>
        <row r="446">
          <cell r="A446">
            <v>37022</v>
          </cell>
          <cell r="B446">
            <v>1.54849688709505</v>
          </cell>
          <cell r="D446">
            <v>64578.75</v>
          </cell>
          <cell r="E446">
            <v>2.9494357500000001</v>
          </cell>
          <cell r="F446">
            <v>27.35603789</v>
          </cell>
        </row>
        <row r="447">
          <cell r="A447">
            <v>37025</v>
          </cell>
          <cell r="B447">
            <v>1.5500999220697</v>
          </cell>
          <cell r="D447">
            <v>64511.97</v>
          </cell>
          <cell r="E447">
            <v>2.9497861400000001</v>
          </cell>
          <cell r="F447">
            <v>27.28732377</v>
          </cell>
        </row>
        <row r="448">
          <cell r="A448">
            <v>37026</v>
          </cell>
          <cell r="B448">
            <v>1.55170461653824</v>
          </cell>
          <cell r="D448">
            <v>64445.26</v>
          </cell>
          <cell r="E448">
            <v>2.9501347099999999</v>
          </cell>
          <cell r="F448">
            <v>27.312822839999999</v>
          </cell>
        </row>
        <row r="449">
          <cell r="A449">
            <v>37027</v>
          </cell>
          <cell r="B449">
            <v>1.55331097221862</v>
          </cell>
          <cell r="D449">
            <v>64378.61</v>
          </cell>
          <cell r="E449">
            <v>2.9504819699999998</v>
          </cell>
          <cell r="F449">
            <v>27.338252619999999</v>
          </cell>
        </row>
        <row r="450">
          <cell r="A450">
            <v>37028</v>
          </cell>
          <cell r="B450">
            <v>1.5549189908305601</v>
          </cell>
          <cell r="D450">
            <v>64312.03</v>
          </cell>
          <cell r="E450">
            <v>2.9508275300000002</v>
          </cell>
          <cell r="F450">
            <v>27.363607420000001</v>
          </cell>
        </row>
        <row r="451">
          <cell r="A451">
            <v>37029</v>
          </cell>
          <cell r="B451">
            <v>1.55652867409555</v>
          </cell>
          <cell r="D451">
            <v>64245.52</v>
          </cell>
          <cell r="E451">
            <v>2.95117158</v>
          </cell>
          <cell r="F451">
            <v>27.388891529999999</v>
          </cell>
        </row>
        <row r="452">
          <cell r="A452">
            <v>37032</v>
          </cell>
          <cell r="B452">
            <v>1.5581400237368801</v>
          </cell>
          <cell r="D452">
            <v>64179.08</v>
          </cell>
          <cell r="E452">
            <v>2.9515140199999998</v>
          </cell>
          <cell r="F452">
            <v>27.32073617</v>
          </cell>
        </row>
        <row r="453">
          <cell r="A453">
            <v>37033</v>
          </cell>
          <cell r="B453">
            <v>1.5597530414796099</v>
          </cell>
          <cell r="D453">
            <v>64112.71</v>
          </cell>
          <cell r="E453">
            <v>2.9518550499999998</v>
          </cell>
          <cell r="F453">
            <v>27.345925640000001</v>
          </cell>
        </row>
        <row r="454">
          <cell r="A454">
            <v>37034</v>
          </cell>
          <cell r="B454">
            <v>1.5613677290506001</v>
          </cell>
          <cell r="D454">
            <v>64046.41</v>
          </cell>
          <cell r="E454">
            <v>2.95219458</v>
          </cell>
          <cell r="F454">
            <v>27.371041949999999</v>
          </cell>
        </row>
        <row r="455">
          <cell r="A455">
            <v>37035</v>
          </cell>
          <cell r="B455">
            <v>1.56298408817849</v>
          </cell>
          <cell r="D455">
            <v>63980.18</v>
          </cell>
          <cell r="E455">
            <v>2.9525324799999999</v>
          </cell>
          <cell r="F455">
            <v>27.396086019999998</v>
          </cell>
        </row>
        <row r="456">
          <cell r="A456">
            <v>37036</v>
          </cell>
          <cell r="B456">
            <v>1.56460212059369</v>
          </cell>
          <cell r="D456">
            <v>63914.01</v>
          </cell>
          <cell r="E456">
            <v>2.9528692699999999</v>
          </cell>
          <cell r="F456">
            <v>27.421062169999999</v>
          </cell>
        </row>
        <row r="457">
          <cell r="A457">
            <v>37039</v>
          </cell>
          <cell r="B457">
            <v>1.5662218280284499</v>
          </cell>
          <cell r="D457">
            <v>63847.92</v>
          </cell>
          <cell r="E457">
            <v>2.9532042199999999</v>
          </cell>
          <cell r="F457">
            <v>27.353457710000001</v>
          </cell>
        </row>
        <row r="458">
          <cell r="A458">
            <v>37040</v>
          </cell>
          <cell r="B458">
            <v>1.56784321221676</v>
          </cell>
          <cell r="D458">
            <v>63781.89</v>
          </cell>
          <cell r="E458">
            <v>2.9535378200000002</v>
          </cell>
          <cell r="F458">
            <v>27.378339239999999</v>
          </cell>
        </row>
        <row r="459">
          <cell r="A459">
            <v>37041</v>
          </cell>
          <cell r="B459">
            <v>1.5694662748944399</v>
          </cell>
          <cell r="D459">
            <v>63715.93</v>
          </cell>
          <cell r="E459">
            <v>2.95386997</v>
          </cell>
          <cell r="F459">
            <v>27.4031536</v>
          </cell>
        </row>
        <row r="460">
          <cell r="A460">
            <v>37042</v>
          </cell>
          <cell r="B460">
            <v>1.5710910177991</v>
          </cell>
          <cell r="D460">
            <v>63650.04</v>
          </cell>
          <cell r="E460">
            <v>2.95420054</v>
          </cell>
          <cell r="F460">
            <v>27.42789483</v>
          </cell>
        </row>
        <row r="461">
          <cell r="A461">
            <v>37043</v>
          </cell>
          <cell r="B461">
            <v>1.57271744267013</v>
          </cell>
          <cell r="D461">
            <v>63584.21</v>
          </cell>
          <cell r="E461">
            <v>2.95452973</v>
          </cell>
          <cell r="F461">
            <v>27.452567250000001</v>
          </cell>
        </row>
        <row r="462">
          <cell r="A462">
            <v>37046</v>
          </cell>
          <cell r="B462">
            <v>1.5743455512487501</v>
          </cell>
          <cell r="D462">
            <v>63518.46</v>
          </cell>
          <cell r="E462">
            <v>2.9548577300000001</v>
          </cell>
          <cell r="F462">
            <v>27.385512349999999</v>
          </cell>
        </row>
        <row r="463">
          <cell r="A463">
            <v>37047</v>
          </cell>
          <cell r="B463">
            <v>1.5759753452779599</v>
          </cell>
          <cell r="D463">
            <v>63452.77</v>
          </cell>
          <cell r="E463">
            <v>2.9551840899999999</v>
          </cell>
          <cell r="F463">
            <v>27.410092729999999</v>
          </cell>
        </row>
        <row r="464">
          <cell r="A464">
            <v>37048</v>
          </cell>
          <cell r="B464">
            <v>1.57760682650257</v>
          </cell>
          <cell r="D464">
            <v>63387.15</v>
          </cell>
          <cell r="E464">
            <v>2.9555090100000001</v>
          </cell>
          <cell r="F464">
            <v>27.434608310000002</v>
          </cell>
        </row>
        <row r="465">
          <cell r="A465">
            <v>37049</v>
          </cell>
          <cell r="B465">
            <v>1.5792399966691999</v>
          </cell>
          <cell r="D465">
            <v>63321.599999999999</v>
          </cell>
          <cell r="E465">
            <v>2.9558326699999999</v>
          </cell>
          <cell r="F465">
            <v>27.459053059999999</v>
          </cell>
        </row>
        <row r="466">
          <cell r="A466">
            <v>37050</v>
          </cell>
          <cell r="B466">
            <v>1.5808748575262901</v>
          </cell>
          <cell r="D466">
            <v>63256.11</v>
          </cell>
          <cell r="E466">
            <v>2.9561549399999998</v>
          </cell>
          <cell r="F466">
            <v>27.483434769999999</v>
          </cell>
        </row>
        <row r="467">
          <cell r="A467">
            <v>37053</v>
          </cell>
          <cell r="B467">
            <v>1.5825114108240499</v>
          </cell>
          <cell r="D467">
            <v>63190.7</v>
          </cell>
          <cell r="E467">
            <v>2.95647569</v>
          </cell>
          <cell r="F467">
            <v>27.416910680000001</v>
          </cell>
        </row>
        <row r="468">
          <cell r="A468">
            <v>37054</v>
          </cell>
          <cell r="B468">
            <v>1.58414965831456</v>
          </cell>
          <cell r="D468">
            <v>63125.35</v>
          </cell>
          <cell r="E468">
            <v>2.9567951099999998</v>
          </cell>
          <cell r="F468">
            <v>27.441202130000001</v>
          </cell>
        </row>
        <row r="469">
          <cell r="A469">
            <v>37055</v>
          </cell>
          <cell r="B469">
            <v>1.58578960175165</v>
          </cell>
          <cell r="D469">
            <v>63060.07</v>
          </cell>
          <cell r="E469">
            <v>2.9571133700000001</v>
          </cell>
          <cell r="F469">
            <v>27.465427479999999</v>
          </cell>
        </row>
        <row r="470">
          <cell r="A470">
            <v>37057</v>
          </cell>
          <cell r="B470">
            <v>1.58743124289102</v>
          </cell>
          <cell r="D470">
            <v>62994.85</v>
          </cell>
          <cell r="E470">
            <v>2.9574300199999999</v>
          </cell>
          <cell r="F470">
            <v>27.444457280000002</v>
          </cell>
        </row>
        <row r="471">
          <cell r="A471">
            <v>37060</v>
          </cell>
          <cell r="B471">
            <v>1.5890745834901601</v>
          </cell>
          <cell r="D471">
            <v>62929.71</v>
          </cell>
          <cell r="E471">
            <v>2.95774523</v>
          </cell>
          <cell r="F471">
            <v>27.37879946</v>
          </cell>
        </row>
        <row r="472">
          <cell r="A472">
            <v>37061</v>
          </cell>
          <cell r="B472">
            <v>1.59071962530839</v>
          </cell>
          <cell r="D472">
            <v>62864.63</v>
          </cell>
          <cell r="E472">
            <v>2.95805951</v>
          </cell>
          <cell r="F472">
            <v>27.402892739999999</v>
          </cell>
        </row>
        <row r="473">
          <cell r="A473">
            <v>37062</v>
          </cell>
          <cell r="B473">
            <v>1.59236637010683</v>
          </cell>
          <cell r="D473">
            <v>62799.62</v>
          </cell>
          <cell r="E473">
            <v>2.9583720699999998</v>
          </cell>
          <cell r="F473">
            <v>27.426918100000002</v>
          </cell>
        </row>
        <row r="474">
          <cell r="A474">
            <v>37063</v>
          </cell>
          <cell r="B474">
            <v>1.59401481964845</v>
          </cell>
          <cell r="D474">
            <v>62734.67</v>
          </cell>
          <cell r="E474">
            <v>2.9586834099999999</v>
          </cell>
          <cell r="F474">
            <v>27.450879910000001</v>
          </cell>
        </row>
        <row r="475">
          <cell r="A475">
            <v>37064</v>
          </cell>
          <cell r="B475">
            <v>1.5956649756980399</v>
          </cell>
          <cell r="D475">
            <v>62669.8</v>
          </cell>
          <cell r="E475">
            <v>2.95899337</v>
          </cell>
          <cell r="F475">
            <v>27.47477898</v>
          </cell>
        </row>
        <row r="476">
          <cell r="A476">
            <v>37067</v>
          </cell>
          <cell r="B476">
            <v>1.5973168400222</v>
          </cell>
          <cell r="D476">
            <v>62604.99</v>
          </cell>
          <cell r="E476">
            <v>2.9593021500000001</v>
          </cell>
          <cell r="F476">
            <v>27.409635590000001</v>
          </cell>
        </row>
        <row r="477">
          <cell r="A477">
            <v>37068</v>
          </cell>
          <cell r="B477">
            <v>1.5989704143893799</v>
          </cell>
          <cell r="D477">
            <v>62540.24</v>
          </cell>
          <cell r="E477">
            <v>2.9596098999999998</v>
          </cell>
          <cell r="F477">
            <v>27.433448129999999</v>
          </cell>
        </row>
        <row r="478">
          <cell r="A478">
            <v>37069</v>
          </cell>
          <cell r="B478">
            <v>1.6006257005698401</v>
          </cell>
          <cell r="D478">
            <v>62475.57</v>
          </cell>
          <cell r="E478">
            <v>2.95991582</v>
          </cell>
          <cell r="F478">
            <v>27.457194479999998</v>
          </cell>
        </row>
        <row r="479">
          <cell r="A479">
            <v>37070</v>
          </cell>
          <cell r="B479">
            <v>1.6022827003356901</v>
          </cell>
          <cell r="D479">
            <v>62410.96</v>
          </cell>
          <cell r="E479">
            <v>2.96022075</v>
          </cell>
          <cell r="F479">
            <v>27.480878990000001</v>
          </cell>
        </row>
        <row r="480">
          <cell r="A480">
            <v>37071</v>
          </cell>
          <cell r="B480">
            <v>1.60394141546086</v>
          </cell>
          <cell r="D480">
            <v>62346.42</v>
          </cell>
          <cell r="E480">
            <v>2.9605245099999999</v>
          </cell>
          <cell r="F480">
            <v>27.504502479999999</v>
          </cell>
        </row>
        <row r="481">
          <cell r="A481">
            <v>37074</v>
          </cell>
          <cell r="B481">
            <v>1.60560184772114</v>
          </cell>
          <cell r="D481">
            <v>62281.94</v>
          </cell>
          <cell r="E481">
            <v>2.9608269599999999</v>
          </cell>
          <cell r="F481">
            <v>27.43986576</v>
          </cell>
        </row>
        <row r="482">
          <cell r="A482">
            <v>37075</v>
          </cell>
          <cell r="B482">
            <v>1.60726399889413</v>
          </cell>
          <cell r="D482">
            <v>62217.53</v>
          </cell>
          <cell r="E482">
            <v>2.96112793</v>
          </cell>
          <cell r="F482">
            <v>27.463402250000001</v>
          </cell>
        </row>
        <row r="483">
          <cell r="A483">
            <v>37076</v>
          </cell>
          <cell r="B483">
            <v>1.60892787075929</v>
          </cell>
          <cell r="D483">
            <v>62153.19</v>
          </cell>
          <cell r="E483">
            <v>2.9614279099999998</v>
          </cell>
          <cell r="F483">
            <v>27.486877669999998</v>
          </cell>
        </row>
        <row r="484">
          <cell r="A484">
            <v>37077</v>
          </cell>
          <cell r="B484">
            <v>1.6105934650979099</v>
          </cell>
          <cell r="D484">
            <v>62088.91</v>
          </cell>
          <cell r="E484">
            <v>2.9617264200000002</v>
          </cell>
          <cell r="F484">
            <v>27.51028917</v>
          </cell>
        </row>
        <row r="485">
          <cell r="A485">
            <v>37078</v>
          </cell>
          <cell r="B485">
            <v>1.61226078369313</v>
          </cell>
          <cell r="D485">
            <v>62024.71</v>
          </cell>
          <cell r="E485">
            <v>2.9620236200000001</v>
          </cell>
          <cell r="F485">
            <v>27.533641159999998</v>
          </cell>
        </row>
        <row r="486">
          <cell r="A486">
            <v>37081</v>
          </cell>
          <cell r="B486">
            <v>1.6139298283299399</v>
          </cell>
          <cell r="D486">
            <v>61960.56</v>
          </cell>
          <cell r="E486">
            <v>2.96232001</v>
          </cell>
          <cell r="F486">
            <v>27.46950386</v>
          </cell>
        </row>
        <row r="487">
          <cell r="A487">
            <v>37082</v>
          </cell>
          <cell r="B487">
            <v>1.61560060079516</v>
          </cell>
          <cell r="D487">
            <v>61896.49</v>
          </cell>
          <cell r="E487">
            <v>2.9626147399999998</v>
          </cell>
          <cell r="F487">
            <v>27.492774910000001</v>
          </cell>
        </row>
        <row r="488">
          <cell r="A488">
            <v>37083</v>
          </cell>
          <cell r="B488">
            <v>1.6172731028774801</v>
          </cell>
          <cell r="D488">
            <v>61832.480000000003</v>
          </cell>
          <cell r="E488">
            <v>2.9629086500000001</v>
          </cell>
          <cell r="F488">
            <v>27.515982619999999</v>
          </cell>
        </row>
        <row r="489">
          <cell r="A489">
            <v>37084</v>
          </cell>
          <cell r="B489">
            <v>1.61894733636744</v>
          </cell>
          <cell r="D489">
            <v>61768.53</v>
          </cell>
          <cell r="E489">
            <v>2.9632008999999999</v>
          </cell>
          <cell r="F489">
            <v>27.539131390000001</v>
          </cell>
        </row>
        <row r="490">
          <cell r="A490">
            <v>37085</v>
          </cell>
          <cell r="B490">
            <v>1.62062330305742</v>
          </cell>
          <cell r="D490">
            <v>61704.65</v>
          </cell>
          <cell r="E490">
            <v>2.9634923199999998</v>
          </cell>
          <cell r="F490">
            <v>27.562218309999999</v>
          </cell>
        </row>
        <row r="491">
          <cell r="A491">
            <v>37088</v>
          </cell>
          <cell r="B491">
            <v>1.6223010047416699</v>
          </cell>
          <cell r="D491">
            <v>61640.84</v>
          </cell>
          <cell r="E491">
            <v>2.96378239</v>
          </cell>
          <cell r="F491">
            <v>27.498573830000002</v>
          </cell>
        </row>
        <row r="492">
          <cell r="A492">
            <v>37089</v>
          </cell>
          <cell r="B492">
            <v>1.6239804432162901</v>
          </cell>
          <cell r="D492">
            <v>61577.1</v>
          </cell>
          <cell r="E492">
            <v>2.96407161</v>
          </cell>
          <cell r="F492">
            <v>27.52158163</v>
          </cell>
        </row>
        <row r="493">
          <cell r="A493">
            <v>37090</v>
          </cell>
          <cell r="B493">
            <v>1.62566162027923</v>
          </cell>
          <cell r="D493">
            <v>61513.42</v>
          </cell>
          <cell r="E493">
            <v>2.9643591300000001</v>
          </cell>
          <cell r="F493">
            <v>27.544527219999999</v>
          </cell>
        </row>
        <row r="494">
          <cell r="A494">
            <v>37091</v>
          </cell>
          <cell r="B494">
            <v>1.62734453773032</v>
          </cell>
          <cell r="D494">
            <v>61449.8</v>
          </cell>
          <cell r="E494">
            <v>2.9646457800000001</v>
          </cell>
          <cell r="F494">
            <v>27.567415029999999</v>
          </cell>
        </row>
        <row r="495">
          <cell r="A495">
            <v>37092</v>
          </cell>
          <cell r="B495">
            <v>1.6290291973712501</v>
          </cell>
          <cell r="D495">
            <v>61386.25</v>
          </cell>
          <cell r="E495">
            <v>2.96493137</v>
          </cell>
          <cell r="F495">
            <v>27.590243950000001</v>
          </cell>
        </row>
        <row r="496">
          <cell r="A496">
            <v>37095</v>
          </cell>
          <cell r="B496">
            <v>1.6307156010055499</v>
          </cell>
          <cell r="D496">
            <v>61322.77</v>
          </cell>
          <cell r="E496">
            <v>2.9652157200000002</v>
          </cell>
          <cell r="F496">
            <v>27.527084670000001</v>
          </cell>
        </row>
        <row r="497">
          <cell r="A497">
            <v>37096</v>
          </cell>
          <cell r="B497">
            <v>1.6324037504386599</v>
          </cell>
          <cell r="D497">
            <v>61259.35</v>
          </cell>
          <cell r="E497">
            <v>2.9654986499999998</v>
          </cell>
          <cell r="F497">
            <v>27.549835640000001</v>
          </cell>
        </row>
        <row r="498">
          <cell r="A498">
            <v>37097</v>
          </cell>
          <cell r="B498">
            <v>1.63409364747785</v>
          </cell>
          <cell r="D498">
            <v>61196</v>
          </cell>
          <cell r="E498">
            <v>2.9657806400000002</v>
          </cell>
          <cell r="F498">
            <v>27.57252725</v>
          </cell>
        </row>
        <row r="499">
          <cell r="A499">
            <v>37098</v>
          </cell>
          <cell r="B499">
            <v>1.6357852939322901</v>
          </cell>
          <cell r="D499">
            <v>61132.72</v>
          </cell>
          <cell r="E499">
            <v>2.9660615099999998</v>
          </cell>
          <cell r="F499">
            <v>27.59516206</v>
          </cell>
        </row>
        <row r="500">
          <cell r="A500">
            <v>37099</v>
          </cell>
          <cell r="B500">
            <v>1.637478691613</v>
          </cell>
          <cell r="D500">
            <v>61069.5</v>
          </cell>
          <cell r="E500">
            <v>2.9663414100000001</v>
          </cell>
          <cell r="F500">
            <v>27.61773706</v>
          </cell>
        </row>
        <row r="501">
          <cell r="A501">
            <v>37102</v>
          </cell>
          <cell r="B501">
            <v>1.6391738423328801</v>
          </cell>
          <cell r="D501">
            <v>61006.34</v>
          </cell>
          <cell r="E501">
            <v>2.9666201399999999</v>
          </cell>
          <cell r="F501">
            <v>27.555056310000001</v>
          </cell>
        </row>
        <row r="502">
          <cell r="A502">
            <v>37103</v>
          </cell>
          <cell r="B502">
            <v>1.6408707479067299</v>
          </cell>
          <cell r="D502">
            <v>60943.25</v>
          </cell>
          <cell r="E502">
            <v>2.9668975099999999</v>
          </cell>
          <cell r="F502">
            <v>27.577557670000001</v>
          </cell>
        </row>
        <row r="503">
          <cell r="A503">
            <v>37104</v>
          </cell>
          <cell r="B503">
            <v>1.6425694259160699</v>
          </cell>
          <cell r="D503">
            <v>60880.23</v>
          </cell>
          <cell r="E503">
            <v>2.9671740799999999</v>
          </cell>
          <cell r="F503">
            <v>27.599999199999999</v>
          </cell>
        </row>
        <row r="504">
          <cell r="A504">
            <v>37105</v>
          </cell>
          <cell r="B504">
            <v>1.64440745938639</v>
          </cell>
          <cell r="D504">
            <v>60812.18</v>
          </cell>
          <cell r="E504">
            <v>2.9679487999999998</v>
          </cell>
          <cell r="F504">
            <v>27.627624560000001</v>
          </cell>
        </row>
        <row r="505">
          <cell r="A505">
            <v>37106</v>
          </cell>
          <cell r="B505">
            <v>1.6462475496142399</v>
          </cell>
          <cell r="D505">
            <v>60744.21</v>
          </cell>
          <cell r="E505">
            <v>2.9687209800000001</v>
          </cell>
          <cell r="F505">
            <v>27.65517865</v>
          </cell>
        </row>
        <row r="506">
          <cell r="A506">
            <v>37109</v>
          </cell>
          <cell r="B506">
            <v>1.64808969890113</v>
          </cell>
          <cell r="D506">
            <v>60676.31</v>
          </cell>
          <cell r="E506">
            <v>2.9694897099999999</v>
          </cell>
          <cell r="F506">
            <v>27.59813218</v>
          </cell>
        </row>
        <row r="507">
          <cell r="A507">
            <v>37110</v>
          </cell>
          <cell r="B507">
            <v>1.64993390955115</v>
          </cell>
          <cell r="D507">
            <v>60608.49</v>
          </cell>
          <cell r="E507">
            <v>2.9702555099999999</v>
          </cell>
          <cell r="F507">
            <v>27.625570880000001</v>
          </cell>
        </row>
        <row r="508">
          <cell r="A508">
            <v>37111</v>
          </cell>
          <cell r="B508">
            <v>1.65178018387096</v>
          </cell>
          <cell r="D508">
            <v>60540.74</v>
          </cell>
          <cell r="E508">
            <v>2.9710181900000001</v>
          </cell>
          <cell r="F508">
            <v>27.652941559999999</v>
          </cell>
        </row>
        <row r="509">
          <cell r="A509">
            <v>37112</v>
          </cell>
          <cell r="B509">
            <v>1.6536285241698001</v>
          </cell>
          <cell r="D509">
            <v>60473.07</v>
          </cell>
          <cell r="E509">
            <v>2.9717778899999998</v>
          </cell>
          <cell r="F509">
            <v>27.680243019999999</v>
          </cell>
        </row>
        <row r="510">
          <cell r="A510">
            <v>37113</v>
          </cell>
          <cell r="B510">
            <v>1.6554789327595001</v>
          </cell>
          <cell r="D510">
            <v>60405.48</v>
          </cell>
          <cell r="E510">
            <v>2.9725347800000002</v>
          </cell>
          <cell r="F510">
            <v>27.707477900000001</v>
          </cell>
        </row>
        <row r="511">
          <cell r="A511">
            <v>37116</v>
          </cell>
          <cell r="B511">
            <v>1.65733141195448</v>
          </cell>
          <cell r="D511">
            <v>60337.96</v>
          </cell>
          <cell r="E511">
            <v>2.9732886399999998</v>
          </cell>
          <cell r="F511">
            <v>27.65073348</v>
          </cell>
        </row>
        <row r="512">
          <cell r="A512">
            <v>37117</v>
          </cell>
          <cell r="B512">
            <v>1.6591859640717399</v>
          </cell>
          <cell r="D512">
            <v>60270.52</v>
          </cell>
          <cell r="E512">
            <v>2.9740392899999999</v>
          </cell>
          <cell r="F512">
            <v>27.677855359999999</v>
          </cell>
        </row>
        <row r="513">
          <cell r="A513">
            <v>37118</v>
          </cell>
          <cell r="B513">
            <v>1.6610425914308899</v>
          </cell>
          <cell r="D513">
            <v>60203.15</v>
          </cell>
          <cell r="E513">
            <v>2.97478723</v>
          </cell>
          <cell r="F513">
            <v>27.704911930000002</v>
          </cell>
        </row>
        <row r="514">
          <cell r="A514">
            <v>37119</v>
          </cell>
          <cell r="B514">
            <v>1.6629012963540999</v>
          </cell>
          <cell r="D514">
            <v>60135.86</v>
          </cell>
          <cell r="E514">
            <v>2.97553226</v>
          </cell>
          <cell r="F514">
            <v>27.73190001</v>
          </cell>
        </row>
        <row r="515">
          <cell r="A515">
            <v>37120</v>
          </cell>
          <cell r="B515">
            <v>1.6647620811661901</v>
          </cell>
          <cell r="D515">
            <v>60068.639999999999</v>
          </cell>
          <cell r="E515">
            <v>2.9762743399999998</v>
          </cell>
          <cell r="F515">
            <v>27.75882223</v>
          </cell>
        </row>
        <row r="516">
          <cell r="A516">
            <v>37123</v>
          </cell>
          <cell r="B516">
            <v>1.6666249481945301</v>
          </cell>
          <cell r="D516">
            <v>60001.5</v>
          </cell>
          <cell r="E516">
            <v>2.9770136200000001</v>
          </cell>
          <cell r="F516">
            <v>27.70237814</v>
          </cell>
        </row>
        <row r="517">
          <cell r="A517">
            <v>37124</v>
          </cell>
          <cell r="B517">
            <v>1.66848989976913</v>
          </cell>
          <cell r="D517">
            <v>59934.44</v>
          </cell>
          <cell r="E517">
            <v>2.9777499000000001</v>
          </cell>
          <cell r="F517">
            <v>27.729191119999999</v>
          </cell>
        </row>
        <row r="518">
          <cell r="A518">
            <v>37125</v>
          </cell>
          <cell r="B518">
            <v>1.67035693822259</v>
          </cell>
          <cell r="D518">
            <v>59867.44</v>
          </cell>
          <cell r="E518">
            <v>2.9784834999999998</v>
          </cell>
          <cell r="F518">
            <v>27.75593744</v>
          </cell>
        </row>
        <row r="519">
          <cell r="A519">
            <v>37126</v>
          </cell>
          <cell r="B519">
            <v>1.67222606589013</v>
          </cell>
          <cell r="D519">
            <v>59800.53</v>
          </cell>
          <cell r="E519">
            <v>2.97921404</v>
          </cell>
          <cell r="F519">
            <v>27.782617779999999</v>
          </cell>
        </row>
        <row r="520">
          <cell r="A520">
            <v>37127</v>
          </cell>
          <cell r="B520">
            <v>1.6740972851095699</v>
          </cell>
          <cell r="D520">
            <v>59733.69</v>
          </cell>
          <cell r="E520">
            <v>2.9799420099999998</v>
          </cell>
          <cell r="F520">
            <v>27.809234780000001</v>
          </cell>
        </row>
        <row r="521">
          <cell r="A521">
            <v>37130</v>
          </cell>
          <cell r="B521">
            <v>1.67597059822137</v>
          </cell>
          <cell r="D521">
            <v>59666.92</v>
          </cell>
          <cell r="E521">
            <v>2.9806670199999998</v>
          </cell>
          <cell r="F521">
            <v>27.753090629999999</v>
          </cell>
        </row>
        <row r="522">
          <cell r="A522">
            <v>37131</v>
          </cell>
          <cell r="B522">
            <v>1.6778460075685799</v>
          </cell>
          <cell r="D522">
            <v>59600.23</v>
          </cell>
          <cell r="E522">
            <v>2.9813892100000001</v>
          </cell>
          <cell r="F522">
            <v>27.779599610000002</v>
          </cell>
        </row>
        <row r="523">
          <cell r="A523">
            <v>37132</v>
          </cell>
          <cell r="B523">
            <v>1.6797235154968799</v>
          </cell>
          <cell r="D523">
            <v>59533.61</v>
          </cell>
          <cell r="E523">
            <v>2.9821087300000002</v>
          </cell>
          <cell r="F523">
            <v>27.80604434</v>
          </cell>
        </row>
        <row r="524">
          <cell r="A524">
            <v>37133</v>
          </cell>
          <cell r="B524">
            <v>1.6816031243545999</v>
          </cell>
          <cell r="D524">
            <v>59467.06</v>
          </cell>
          <cell r="E524">
            <v>2.9828255399999999</v>
          </cell>
          <cell r="F524">
            <v>27.83242547</v>
          </cell>
        </row>
        <row r="525">
          <cell r="A525">
            <v>37134</v>
          </cell>
          <cell r="B525">
            <v>1.68348483649266</v>
          </cell>
          <cell r="D525">
            <v>59400.59</v>
          </cell>
          <cell r="E525">
            <v>2.9835395899999999</v>
          </cell>
          <cell r="F525">
            <v>27.858741680000001</v>
          </cell>
        </row>
        <row r="526">
          <cell r="A526">
            <v>37137</v>
          </cell>
          <cell r="B526">
            <v>1.68536865426464</v>
          </cell>
          <cell r="D526">
            <v>59334.2</v>
          </cell>
          <cell r="E526">
            <v>2.98425085</v>
          </cell>
          <cell r="F526">
            <v>27.802894599999998</v>
          </cell>
        </row>
        <row r="527">
          <cell r="A527">
            <v>37138</v>
          </cell>
          <cell r="B527">
            <v>1.68725458002674</v>
          </cell>
          <cell r="D527">
            <v>59267.88</v>
          </cell>
          <cell r="E527">
            <v>2.9849594599999998</v>
          </cell>
          <cell r="F527">
            <v>27.829107430000001</v>
          </cell>
        </row>
        <row r="528">
          <cell r="A528">
            <v>37139</v>
          </cell>
          <cell r="B528">
            <v>1.68914261613779</v>
          </cell>
          <cell r="D528">
            <v>59201.63</v>
          </cell>
          <cell r="E528">
            <v>2.98566537</v>
          </cell>
          <cell r="F528">
            <v>27.855256270000002</v>
          </cell>
        </row>
        <row r="529">
          <cell r="A529">
            <v>37140</v>
          </cell>
          <cell r="B529">
            <v>1.69103276495927</v>
          </cell>
          <cell r="D529">
            <v>59135.46</v>
          </cell>
          <cell r="E529">
            <v>2.9863687200000002</v>
          </cell>
          <cell r="F529">
            <v>27.881343770000001</v>
          </cell>
        </row>
        <row r="530">
          <cell r="A530">
            <v>37144</v>
          </cell>
          <cell r="B530">
            <v>1.6929250288553099</v>
          </cell>
          <cell r="D530">
            <v>59069.36</v>
          </cell>
          <cell r="E530">
            <v>2.98706928</v>
          </cell>
          <cell r="F530">
            <v>27.785241429999999</v>
          </cell>
        </row>
        <row r="531">
          <cell r="A531">
            <v>37145</v>
          </cell>
          <cell r="B531">
            <v>1.6948194101926799</v>
          </cell>
          <cell r="D531">
            <v>59003.34</v>
          </cell>
          <cell r="E531">
            <v>2.9877671800000001</v>
          </cell>
          <cell r="F531">
            <v>27.811237510000002</v>
          </cell>
        </row>
        <row r="532">
          <cell r="A532">
            <v>37146</v>
          </cell>
          <cell r="B532">
            <v>1.6967159113407699</v>
          </cell>
          <cell r="D532">
            <v>58937.39</v>
          </cell>
          <cell r="E532">
            <v>2.98846239</v>
          </cell>
          <cell r="F532">
            <v>27.83716956</v>
          </cell>
        </row>
        <row r="533">
          <cell r="A533">
            <v>37147</v>
          </cell>
          <cell r="B533">
            <v>1.6986145346716699</v>
          </cell>
          <cell r="D533">
            <v>58871.51</v>
          </cell>
          <cell r="E533">
            <v>2.9891552099999998</v>
          </cell>
          <cell r="F533">
            <v>27.863040210000001</v>
          </cell>
        </row>
        <row r="534">
          <cell r="A534">
            <v>37148</v>
          </cell>
          <cell r="B534">
            <v>1.7005152825601</v>
          </cell>
          <cell r="D534">
            <v>58805.7</v>
          </cell>
          <cell r="E534">
            <v>2.9898452299999998</v>
          </cell>
          <cell r="F534">
            <v>27.888850089999998</v>
          </cell>
        </row>
        <row r="535">
          <cell r="A535">
            <v>37151</v>
          </cell>
          <cell r="B535">
            <v>1.7024181573834201</v>
          </cell>
          <cell r="D535">
            <v>58739.97</v>
          </cell>
          <cell r="E535">
            <v>2.9905327700000002</v>
          </cell>
          <cell r="F535">
            <v>27.833876440000001</v>
          </cell>
        </row>
        <row r="536">
          <cell r="A536">
            <v>37152</v>
          </cell>
          <cell r="B536">
            <v>1.7043231615216801</v>
          </cell>
          <cell r="D536">
            <v>58674.32</v>
          </cell>
          <cell r="E536">
            <v>2.99121777</v>
          </cell>
          <cell r="F536">
            <v>27.859585970000001</v>
          </cell>
        </row>
        <row r="537">
          <cell r="A537">
            <v>37153</v>
          </cell>
          <cell r="B537">
            <v>1.70623029735758</v>
          </cell>
          <cell r="D537">
            <v>58608.74</v>
          </cell>
          <cell r="E537">
            <v>2.9918999899999998</v>
          </cell>
          <cell r="F537">
            <v>27.885233450000001</v>
          </cell>
        </row>
        <row r="538">
          <cell r="A538">
            <v>37154</v>
          </cell>
          <cell r="B538">
            <v>1.7081395672764801</v>
          </cell>
          <cell r="D538">
            <v>58543.23</v>
          </cell>
          <cell r="E538">
            <v>2.9925799400000002</v>
          </cell>
          <cell r="F538">
            <v>27.910821519999999</v>
          </cell>
        </row>
        <row r="539">
          <cell r="A539">
            <v>37155</v>
          </cell>
          <cell r="B539">
            <v>1.71005097366643</v>
          </cell>
          <cell r="D539">
            <v>58477.79</v>
          </cell>
          <cell r="E539">
            <v>2.9932571800000001</v>
          </cell>
          <cell r="F539">
            <v>27.93634874</v>
          </cell>
        </row>
        <row r="540">
          <cell r="A540">
            <v>37158</v>
          </cell>
          <cell r="B540">
            <v>1.7119645189181301</v>
          </cell>
          <cell r="D540">
            <v>58412.43</v>
          </cell>
          <cell r="E540">
            <v>2.9939320399999998</v>
          </cell>
          <cell r="F540">
            <v>27.881662760000001</v>
          </cell>
        </row>
        <row r="541">
          <cell r="A541">
            <v>37159</v>
          </cell>
          <cell r="B541">
            <v>1.71388020542497</v>
          </cell>
          <cell r="D541">
            <v>58347.14</v>
          </cell>
          <cell r="E541">
            <v>2.99460426</v>
          </cell>
          <cell r="F541">
            <v>27.907092850000002</v>
          </cell>
        </row>
        <row r="542">
          <cell r="A542">
            <v>37160</v>
          </cell>
          <cell r="B542">
            <v>1.71579803558301</v>
          </cell>
          <cell r="D542">
            <v>58281.919999999998</v>
          </cell>
          <cell r="E542">
            <v>2.9952741700000001</v>
          </cell>
          <cell r="F542">
            <v>27.932462749999999</v>
          </cell>
        </row>
        <row r="543">
          <cell r="A543">
            <v>37161</v>
          </cell>
          <cell r="B543">
            <v>1.71771801179098</v>
          </cell>
          <cell r="D543">
            <v>58216.77</v>
          </cell>
          <cell r="E543">
            <v>2.9959415100000002</v>
          </cell>
          <cell r="F543">
            <v>27.957773039999999</v>
          </cell>
        </row>
        <row r="544">
          <cell r="A544">
            <v>37162</v>
          </cell>
          <cell r="B544">
            <v>1.71964013645033</v>
          </cell>
          <cell r="D544">
            <v>58151.7</v>
          </cell>
          <cell r="E544">
            <v>2.99660642</v>
          </cell>
          <cell r="F544">
            <v>27.983024329999999</v>
          </cell>
        </row>
        <row r="545">
          <cell r="A545">
            <v>37165</v>
          </cell>
          <cell r="B545">
            <v>1.7215644119651601</v>
          </cell>
          <cell r="D545">
            <v>58086.7</v>
          </cell>
          <cell r="E545">
            <v>2.9972688199999999</v>
          </cell>
          <cell r="F545">
            <v>27.928624320000001</v>
          </cell>
        </row>
        <row r="546">
          <cell r="A546">
            <v>37166</v>
          </cell>
          <cell r="B546">
            <v>1.72349084074228</v>
          </cell>
          <cell r="D546">
            <v>58021.78</v>
          </cell>
          <cell r="E546">
            <v>2.9979288400000002</v>
          </cell>
          <cell r="F546">
            <v>27.953781240000001</v>
          </cell>
        </row>
        <row r="547">
          <cell r="A547">
            <v>37167</v>
          </cell>
          <cell r="B547">
            <v>1.7254194251911901</v>
          </cell>
          <cell r="D547">
            <v>57956.92</v>
          </cell>
          <cell r="E547">
            <v>2.9985864200000001</v>
          </cell>
          <cell r="F547">
            <v>27.978877629999999</v>
          </cell>
        </row>
        <row r="548">
          <cell r="A548">
            <v>37168</v>
          </cell>
          <cell r="B548">
            <v>1.7273501677240799</v>
          </cell>
          <cell r="D548">
            <v>57892.14</v>
          </cell>
          <cell r="E548">
            <v>2.9992416899999998</v>
          </cell>
          <cell r="F548">
            <v>28.00391823</v>
          </cell>
        </row>
        <row r="549">
          <cell r="A549">
            <v>37169</v>
          </cell>
          <cell r="B549">
            <v>1.72928307075584</v>
          </cell>
          <cell r="D549">
            <v>57827.43</v>
          </cell>
          <cell r="E549">
            <v>2.9998943800000002</v>
          </cell>
          <cell r="F549">
            <v>28.028899450000001</v>
          </cell>
        </row>
        <row r="550">
          <cell r="A550">
            <v>37172</v>
          </cell>
          <cell r="B550">
            <v>1.73121813670408</v>
          </cell>
          <cell r="D550">
            <v>57762.8</v>
          </cell>
          <cell r="E550">
            <v>3.0005448100000001</v>
          </cell>
          <cell r="F550">
            <v>27.974783739999999</v>
          </cell>
        </row>
        <row r="551">
          <cell r="A551">
            <v>37173</v>
          </cell>
          <cell r="B551">
            <v>1.7331553679890901</v>
          </cell>
          <cell r="D551">
            <v>57698.23</v>
          </cell>
          <cell r="E551">
            <v>3.0011928999999999</v>
          </cell>
          <cell r="F551">
            <v>27.999670819999999</v>
          </cell>
        </row>
        <row r="552">
          <cell r="A552">
            <v>37174</v>
          </cell>
          <cell r="B552">
            <v>1.7350947670338801</v>
          </cell>
          <cell r="D552">
            <v>57633.74</v>
          </cell>
          <cell r="E552">
            <v>3.0018385900000002</v>
          </cell>
          <cell r="F552">
            <v>28.02450108</v>
          </cell>
        </row>
        <row r="553">
          <cell r="A553">
            <v>37175</v>
          </cell>
          <cell r="B553">
            <v>1.7370363362641801</v>
          </cell>
          <cell r="D553">
            <v>57569.32</v>
          </cell>
          <cell r="E553">
            <v>3.0024820000000001</v>
          </cell>
          <cell r="F553">
            <v>28.049275099999999</v>
          </cell>
        </row>
        <row r="554">
          <cell r="A554">
            <v>37179</v>
          </cell>
          <cell r="B554">
            <v>1.7389800781084199</v>
          </cell>
          <cell r="D554">
            <v>57504.97</v>
          </cell>
          <cell r="E554">
            <v>3.0031230600000001</v>
          </cell>
          <cell r="F554">
            <v>27.956381539999999</v>
          </cell>
        </row>
        <row r="555">
          <cell r="A555">
            <v>37180</v>
          </cell>
          <cell r="B555">
            <v>1.74092599499774</v>
          </cell>
          <cell r="D555">
            <v>57440.7</v>
          </cell>
          <cell r="E555">
            <v>3.0037616900000002</v>
          </cell>
          <cell r="F555">
            <v>27.98107414</v>
          </cell>
        </row>
        <row r="556">
          <cell r="A556">
            <v>37181</v>
          </cell>
          <cell r="B556">
            <v>1.7428740893660299</v>
          </cell>
          <cell r="D556">
            <v>57376.49</v>
          </cell>
          <cell r="E556">
            <v>3.0043982100000002</v>
          </cell>
          <cell r="F556">
            <v>28.005709199999998</v>
          </cell>
        </row>
        <row r="557">
          <cell r="A557">
            <v>37182</v>
          </cell>
          <cell r="B557">
            <v>1.7448243636498899</v>
          </cell>
          <cell r="D557">
            <v>57312.36</v>
          </cell>
          <cell r="E557">
            <v>3.0050323300000001</v>
          </cell>
          <cell r="F557">
            <v>28.030287260000001</v>
          </cell>
        </row>
        <row r="558">
          <cell r="A558">
            <v>37183</v>
          </cell>
          <cell r="B558">
            <v>1.74677682028862</v>
          </cell>
          <cell r="D558">
            <v>57248.3</v>
          </cell>
          <cell r="E558">
            <v>3.0056642</v>
          </cell>
          <cell r="F558">
            <v>28.054810979999999</v>
          </cell>
        </row>
        <row r="559">
          <cell r="A559">
            <v>37186</v>
          </cell>
          <cell r="B559">
            <v>1.7487314617242999</v>
          </cell>
          <cell r="D559">
            <v>57184.31</v>
          </cell>
          <cell r="E559">
            <v>3.00629371</v>
          </cell>
          <cell r="F559">
            <v>28.00151945</v>
          </cell>
        </row>
        <row r="560">
          <cell r="A560">
            <v>37187</v>
          </cell>
          <cell r="B560">
            <v>1.7506882904017</v>
          </cell>
          <cell r="D560">
            <v>57120.39</v>
          </cell>
          <cell r="E560">
            <v>3.0069210000000002</v>
          </cell>
          <cell r="F560">
            <v>28.02595165</v>
          </cell>
        </row>
        <row r="561">
          <cell r="A561">
            <v>37188</v>
          </cell>
          <cell r="B561">
            <v>1.7526473087683401</v>
          </cell>
          <cell r="D561">
            <v>57056.54</v>
          </cell>
          <cell r="E561">
            <v>3.0075461699999999</v>
          </cell>
          <cell r="F561">
            <v>28.050329829999999</v>
          </cell>
        </row>
        <row r="562">
          <cell r="A562">
            <v>37189</v>
          </cell>
          <cell r="B562">
            <v>1.75460851927449</v>
          </cell>
          <cell r="D562">
            <v>56992.77</v>
          </cell>
          <cell r="E562">
            <v>3.00816895</v>
          </cell>
          <cell r="F562">
            <v>28.074652390000001</v>
          </cell>
        </row>
        <row r="563">
          <cell r="A563">
            <v>37190</v>
          </cell>
          <cell r="B563">
            <v>1.7565719243731399</v>
          </cell>
          <cell r="D563">
            <v>56929.07</v>
          </cell>
          <cell r="E563">
            <v>3.0087896500000002</v>
          </cell>
          <cell r="F563">
            <v>28.098919850000001</v>
          </cell>
        </row>
        <row r="564">
          <cell r="A564">
            <v>37193</v>
          </cell>
          <cell r="B564">
            <v>1.75853752652004</v>
          </cell>
          <cell r="D564">
            <v>56865.43</v>
          </cell>
          <cell r="E564">
            <v>3.0094081899999998</v>
          </cell>
          <cell r="F564">
            <v>28.045902139999999</v>
          </cell>
        </row>
        <row r="565">
          <cell r="A565">
            <v>37194</v>
          </cell>
          <cell r="B565">
            <v>1.76050532817369</v>
          </cell>
          <cell r="D565">
            <v>56801.87</v>
          </cell>
          <cell r="E565">
            <v>3.01002429</v>
          </cell>
          <cell r="F565">
            <v>28.070081269999999</v>
          </cell>
        </row>
        <row r="566">
          <cell r="A566">
            <v>37195</v>
          </cell>
          <cell r="B566">
            <v>1.7624753317953401</v>
          </cell>
          <cell r="D566">
            <v>56738.38</v>
          </cell>
          <cell r="E566">
            <v>3.0106384500000001</v>
          </cell>
          <cell r="F566">
            <v>28.094205519999999</v>
          </cell>
        </row>
        <row r="567">
          <cell r="A567">
            <v>37196</v>
          </cell>
          <cell r="B567">
            <v>1.7644475398489801</v>
          </cell>
          <cell r="D567">
            <v>56674.96</v>
          </cell>
          <cell r="E567">
            <v>3.0112503899999998</v>
          </cell>
          <cell r="F567">
            <v>28.118277590000002</v>
          </cell>
        </row>
        <row r="568">
          <cell r="A568">
            <v>37200</v>
          </cell>
          <cell r="B568">
            <v>1.76642195480137</v>
          </cell>
          <cell r="D568">
            <v>56611.62</v>
          </cell>
          <cell r="E568">
            <v>3.0118600199999999</v>
          </cell>
          <cell r="F568">
            <v>28.0273559</v>
          </cell>
        </row>
        <row r="569">
          <cell r="A569">
            <v>37201</v>
          </cell>
          <cell r="B569">
            <v>1.76839857912202</v>
          </cell>
          <cell r="D569">
            <v>56548.34</v>
          </cell>
          <cell r="E569">
            <v>3.01246766</v>
          </cell>
          <cell r="F569">
            <v>28.051351929999999</v>
          </cell>
        </row>
        <row r="570">
          <cell r="A570">
            <v>37202</v>
          </cell>
          <cell r="B570">
            <v>1.7703774152832299</v>
          </cell>
          <cell r="D570">
            <v>56485.13</v>
          </cell>
          <cell r="E570">
            <v>3.0130732099999999</v>
          </cell>
          <cell r="F570">
            <v>28.075291969999999</v>
          </cell>
        </row>
        <row r="571">
          <cell r="A571">
            <v>37203</v>
          </cell>
          <cell r="B571">
            <v>1.77235846576003</v>
          </cell>
          <cell r="D571">
            <v>56421.99</v>
          </cell>
          <cell r="E571">
            <v>3.0136765799999998</v>
          </cell>
          <cell r="F571">
            <v>28.099180870000001</v>
          </cell>
        </row>
        <row r="572">
          <cell r="A572">
            <v>37204</v>
          </cell>
          <cell r="B572">
            <v>1.77434173303024</v>
          </cell>
          <cell r="D572">
            <v>56358.93</v>
          </cell>
          <cell r="E572">
            <v>3.0142776900000001</v>
          </cell>
          <cell r="F572">
            <v>28.123014789999999</v>
          </cell>
        </row>
        <row r="573">
          <cell r="A573">
            <v>37207</v>
          </cell>
          <cell r="B573">
            <v>1.7763272195744499</v>
          </cell>
          <cell r="D573">
            <v>56295.93</v>
          </cell>
          <cell r="E573">
            <v>3.0148768399999999</v>
          </cell>
          <cell r="F573">
            <v>28.07078856</v>
          </cell>
        </row>
        <row r="574">
          <cell r="A574">
            <v>37208</v>
          </cell>
          <cell r="B574">
            <v>1.77831492787603</v>
          </cell>
          <cell r="D574">
            <v>56233.01</v>
          </cell>
          <cell r="E574">
            <v>3.0154739300000002</v>
          </cell>
          <cell r="F574">
            <v>28.094538780000001</v>
          </cell>
        </row>
        <row r="575">
          <cell r="A575">
            <v>37209</v>
          </cell>
          <cell r="B575">
            <v>1.78030486042113</v>
          </cell>
          <cell r="D575">
            <v>56170.16</v>
          </cell>
          <cell r="E575">
            <v>3.0160688900000001</v>
          </cell>
          <cell r="F575">
            <v>28.118236270000001</v>
          </cell>
        </row>
        <row r="576">
          <cell r="A576">
            <v>37211</v>
          </cell>
          <cell r="B576">
            <v>1.7822970196986601</v>
          </cell>
          <cell r="D576">
            <v>56107.37</v>
          </cell>
          <cell r="E576">
            <v>3.01666181</v>
          </cell>
          <cell r="F576">
            <v>28.10405965</v>
          </cell>
        </row>
        <row r="577">
          <cell r="A577">
            <v>37214</v>
          </cell>
          <cell r="B577">
            <v>1.78429140820034</v>
          </cell>
          <cell r="D577">
            <v>56044.66</v>
          </cell>
          <cell r="E577">
            <v>3.01725259</v>
          </cell>
          <cell r="F577">
            <v>28.052341739999999</v>
          </cell>
        </row>
        <row r="578">
          <cell r="A578">
            <v>37215</v>
          </cell>
          <cell r="B578">
            <v>1.7862880284206599</v>
          </cell>
          <cell r="D578">
            <v>55982.01</v>
          </cell>
          <cell r="E578">
            <v>3.0178413499999999</v>
          </cell>
          <cell r="F578">
            <v>28.075912689999999</v>
          </cell>
        </row>
        <row r="579">
          <cell r="A579">
            <v>37216</v>
          </cell>
          <cell r="B579">
            <v>1.78828688285693</v>
          </cell>
          <cell r="D579">
            <v>55919.44</v>
          </cell>
          <cell r="E579">
            <v>3.0184281799999999</v>
          </cell>
          <cell r="F579">
            <v>28.099431769999999</v>
          </cell>
        </row>
        <row r="580">
          <cell r="A580">
            <v>37217</v>
          </cell>
          <cell r="B580">
            <v>1.7902879740092199</v>
          </cell>
          <cell r="D580">
            <v>55856.94</v>
          </cell>
          <cell r="E580">
            <v>3.0190127900000001</v>
          </cell>
          <cell r="F580">
            <v>28.122901670000001</v>
          </cell>
        </row>
        <row r="581">
          <cell r="A581">
            <v>37218</v>
          </cell>
          <cell r="B581">
            <v>1.7922913043804201</v>
          </cell>
          <cell r="D581">
            <v>55794.5</v>
          </cell>
          <cell r="E581">
            <v>3.0195954899999999</v>
          </cell>
          <cell r="F581">
            <v>28.146318440000002</v>
          </cell>
        </row>
        <row r="582">
          <cell r="A582">
            <v>37221</v>
          </cell>
          <cell r="B582">
            <v>1.7942968764762099</v>
          </cell>
          <cell r="D582">
            <v>55732.14</v>
          </cell>
          <cell r="E582">
            <v>3.02017617</v>
          </cell>
          <cell r="F582">
            <v>28.094860529999998</v>
          </cell>
        </row>
        <row r="583">
          <cell r="A583">
            <v>37222</v>
          </cell>
          <cell r="B583">
            <v>1.7963046928050701</v>
          </cell>
          <cell r="D583">
            <v>55669.84</v>
          </cell>
          <cell r="E583">
            <v>3.0207549299999998</v>
          </cell>
          <cell r="F583">
            <v>28.118194630000001</v>
          </cell>
        </row>
        <row r="584">
          <cell r="A584">
            <v>37223</v>
          </cell>
          <cell r="B584">
            <v>1.7983147558783099</v>
          </cell>
          <cell r="D584">
            <v>55607.62</v>
          </cell>
          <cell r="E584">
            <v>3.0213316799999999</v>
          </cell>
          <cell r="F584">
            <v>28.14147998</v>
          </cell>
        </row>
        <row r="585">
          <cell r="A585">
            <v>37224</v>
          </cell>
          <cell r="B585">
            <v>1.8003270682100301</v>
          </cell>
          <cell r="D585">
            <v>55545.46</v>
          </cell>
          <cell r="E585">
            <v>3.0219063199999998</v>
          </cell>
          <cell r="F585">
            <v>28.16471481</v>
          </cell>
        </row>
        <row r="586">
          <cell r="A586">
            <v>37225</v>
          </cell>
          <cell r="B586">
            <v>1.80234163231714</v>
          </cell>
          <cell r="D586">
            <v>55483.38</v>
          </cell>
          <cell r="E586">
            <v>3.0224791400000002</v>
          </cell>
          <cell r="F586">
            <v>28.18789735</v>
          </cell>
        </row>
        <row r="587">
          <cell r="A587">
            <v>37228</v>
          </cell>
          <cell r="B587">
            <v>1.8043584507193899</v>
          </cell>
          <cell r="D587">
            <v>55421.36</v>
          </cell>
          <cell r="E587">
            <v>3.0230498400000001</v>
          </cell>
          <cell r="F587">
            <v>28.136699050000001</v>
          </cell>
        </row>
        <row r="588">
          <cell r="A588">
            <v>37229</v>
          </cell>
          <cell r="B588">
            <v>1.80637752593931</v>
          </cell>
          <cell r="D588">
            <v>55359.41</v>
          </cell>
          <cell r="E588">
            <v>3.02361872</v>
          </cell>
          <cell r="F588">
            <v>28.159802580000001</v>
          </cell>
        </row>
        <row r="589">
          <cell r="A589">
            <v>37230</v>
          </cell>
          <cell r="B589">
            <v>1.8083988605023</v>
          </cell>
          <cell r="D589">
            <v>55297.54</v>
          </cell>
          <cell r="E589">
            <v>3.02418568</v>
          </cell>
          <cell r="F589">
            <v>28.182855910000001</v>
          </cell>
        </row>
        <row r="590">
          <cell r="A590">
            <v>37231</v>
          </cell>
          <cell r="B590">
            <v>1.8104224569365499</v>
          </cell>
          <cell r="D590">
            <v>55235.73</v>
          </cell>
          <cell r="E590">
            <v>3.02475082</v>
          </cell>
          <cell r="F590">
            <v>28.205859499999999</v>
          </cell>
        </row>
        <row r="591">
          <cell r="A591">
            <v>37232</v>
          </cell>
          <cell r="B591">
            <v>1.8124483177730899</v>
          </cell>
          <cell r="D591">
            <v>55173.99</v>
          </cell>
          <cell r="E591">
            <v>3.02531382</v>
          </cell>
          <cell r="F591">
            <v>28.22881606</v>
          </cell>
        </row>
        <row r="592">
          <cell r="A592">
            <v>37235</v>
          </cell>
          <cell r="B592">
            <v>1.81447644554579</v>
          </cell>
          <cell r="D592">
            <v>55112.32</v>
          </cell>
          <cell r="E592">
            <v>3.0258749800000002</v>
          </cell>
          <cell r="F592">
            <v>28.177870939999998</v>
          </cell>
        </row>
        <row r="593">
          <cell r="A593">
            <v>37236</v>
          </cell>
          <cell r="B593">
            <v>1.81650684279135</v>
          </cell>
          <cell r="D593">
            <v>55050.71</v>
          </cell>
          <cell r="E593">
            <v>3.0264344099999998</v>
          </cell>
          <cell r="F593">
            <v>28.200747320000001</v>
          </cell>
        </row>
        <row r="594">
          <cell r="A594">
            <v>37237</v>
          </cell>
          <cell r="B594">
            <v>1.81853951204931</v>
          </cell>
          <cell r="D594">
            <v>54989.18</v>
          </cell>
          <cell r="E594">
            <v>3.0269917899999998</v>
          </cell>
          <cell r="F594">
            <v>28.223576479999998</v>
          </cell>
        </row>
        <row r="595">
          <cell r="A595">
            <v>37238</v>
          </cell>
          <cell r="B595">
            <v>1.82057445586203</v>
          </cell>
          <cell r="D595">
            <v>54927.72</v>
          </cell>
          <cell r="E595">
            <v>3.0275472099999998</v>
          </cell>
          <cell r="F595">
            <v>28.246354279999998</v>
          </cell>
        </row>
        <row r="596">
          <cell r="A596">
            <v>37239</v>
          </cell>
          <cell r="B596">
            <v>1.82261167677476</v>
          </cell>
          <cell r="D596">
            <v>54866.32</v>
          </cell>
          <cell r="E596">
            <v>3.0281009800000001</v>
          </cell>
          <cell r="F596">
            <v>28.269085759999999</v>
          </cell>
        </row>
        <row r="597">
          <cell r="A597">
            <v>37242</v>
          </cell>
          <cell r="B597">
            <v>1.82465117733556</v>
          </cell>
          <cell r="D597">
            <v>54805</v>
          </cell>
          <cell r="E597">
            <v>3.0286527699999999</v>
          </cell>
          <cell r="F597">
            <v>28.21839726</v>
          </cell>
        </row>
        <row r="598">
          <cell r="A598">
            <v>37243</v>
          </cell>
          <cell r="B598">
            <v>1.8266929600953501</v>
          </cell>
          <cell r="D598">
            <v>54743.74</v>
          </cell>
          <cell r="E598">
            <v>3.02920269</v>
          </cell>
          <cell r="F598">
            <v>28.241049279999999</v>
          </cell>
        </row>
        <row r="599">
          <cell r="A599">
            <v>37244</v>
          </cell>
          <cell r="B599">
            <v>1.82873702760792</v>
          </cell>
          <cell r="D599">
            <v>54682.55</v>
          </cell>
          <cell r="E599">
            <v>3.0297508199999998</v>
          </cell>
          <cell r="F599">
            <v>28.263654689999999</v>
          </cell>
        </row>
        <row r="600">
          <cell r="A600">
            <v>37245</v>
          </cell>
          <cell r="B600">
            <v>1.8307833824299</v>
          </cell>
          <cell r="D600">
            <v>54621.43</v>
          </cell>
          <cell r="E600">
            <v>3.0302970400000002</v>
          </cell>
          <cell r="F600">
            <v>28.286213929999999</v>
          </cell>
        </row>
        <row r="601">
          <cell r="A601">
            <v>37246</v>
          </cell>
          <cell r="B601">
            <v>1.8328320271207801</v>
          </cell>
          <cell r="D601">
            <v>54560.37</v>
          </cell>
          <cell r="E601">
            <v>3.03084168</v>
          </cell>
          <cell r="F601">
            <v>28.30872282</v>
          </cell>
        </row>
        <row r="602">
          <cell r="A602">
            <v>37249</v>
          </cell>
          <cell r="B602">
            <v>1.8348829642429301</v>
          </cell>
          <cell r="D602">
            <v>54499.39</v>
          </cell>
          <cell r="E602">
            <v>3.0313841699999999</v>
          </cell>
          <cell r="F602">
            <v>28.258286120000001</v>
          </cell>
        </row>
        <row r="603">
          <cell r="A603">
            <v>37251</v>
          </cell>
          <cell r="B603">
            <v>1.83693619636158</v>
          </cell>
          <cell r="D603">
            <v>54438.47</v>
          </cell>
          <cell r="E603">
            <v>3.03192504</v>
          </cell>
          <cell r="F603">
            <v>28.244421620000001</v>
          </cell>
        </row>
        <row r="604">
          <cell r="A604">
            <v>37252</v>
          </cell>
          <cell r="B604">
            <v>1.8389917260448201</v>
          </cell>
          <cell r="D604">
            <v>54377.62</v>
          </cell>
          <cell r="E604">
            <v>3.0324641799999998</v>
          </cell>
          <cell r="F604">
            <v>28.26681842</v>
          </cell>
        </row>
        <row r="605">
          <cell r="A605">
            <v>37253</v>
          </cell>
          <cell r="B605">
            <v>1.8410495558636299</v>
          </cell>
          <cell r="D605">
            <v>54316.84</v>
          </cell>
          <cell r="E605">
            <v>3.03300145</v>
          </cell>
          <cell r="F605">
            <v>28.28916989</v>
          </cell>
        </row>
        <row r="606">
          <cell r="A606">
            <v>37256</v>
          </cell>
          <cell r="B606">
            <v>1.8431096883918501</v>
          </cell>
          <cell r="D606">
            <v>54256.13</v>
          </cell>
          <cell r="E606">
            <v>3.0335369600000002</v>
          </cell>
          <cell r="F606">
            <v>28.23920472</v>
          </cell>
        </row>
        <row r="607">
          <cell r="A607">
            <v>37258</v>
          </cell>
          <cell r="B607">
            <v>1.84517212620622</v>
          </cell>
          <cell r="D607">
            <v>54195.49</v>
          </cell>
          <cell r="E607">
            <v>3.03407078</v>
          </cell>
          <cell r="F607">
            <v>28.225494399999999</v>
          </cell>
        </row>
        <row r="608">
          <cell r="A608">
            <v>37259</v>
          </cell>
          <cell r="B608">
            <v>1.8472368718863399</v>
          </cell>
          <cell r="D608">
            <v>54134.91</v>
          </cell>
          <cell r="E608">
            <v>3.0346025999999999</v>
          </cell>
          <cell r="F608">
            <v>28.247733100000001</v>
          </cell>
        </row>
        <row r="609">
          <cell r="A609">
            <v>37260</v>
          </cell>
          <cell r="B609">
            <v>1.8493039280147301</v>
          </cell>
          <cell r="D609">
            <v>54074.400000000001</v>
          </cell>
          <cell r="E609">
            <v>3.0351329100000002</v>
          </cell>
          <cell r="F609">
            <v>28.26992444</v>
          </cell>
        </row>
        <row r="610">
          <cell r="A610">
            <v>37263</v>
          </cell>
          <cell r="B610">
            <v>1.85137329717676</v>
          </cell>
          <cell r="D610">
            <v>54013.96</v>
          </cell>
          <cell r="E610">
            <v>3.03566139</v>
          </cell>
          <cell r="F610">
            <v>28.220425680000002</v>
          </cell>
        </row>
        <row r="611">
          <cell r="A611">
            <v>37264</v>
          </cell>
          <cell r="B611">
            <v>1.8534449819607099</v>
          </cell>
          <cell r="D611">
            <v>53953.58</v>
          </cell>
          <cell r="E611">
            <v>3.0361881300000002</v>
          </cell>
          <cell r="F611">
            <v>28.242546189999999</v>
          </cell>
        </row>
        <row r="612">
          <cell r="A612">
            <v>37265</v>
          </cell>
          <cell r="B612">
            <v>1.85551898495778</v>
          </cell>
          <cell r="D612">
            <v>53893.279999999999</v>
          </cell>
          <cell r="E612">
            <v>3.0367131999999999</v>
          </cell>
          <cell r="F612">
            <v>28.26461883</v>
          </cell>
        </row>
        <row r="613">
          <cell r="A613">
            <v>37266</v>
          </cell>
          <cell r="B613">
            <v>1.8575953087620301</v>
          </cell>
          <cell r="D613">
            <v>53833.04</v>
          </cell>
          <cell r="E613">
            <v>3.0372365000000001</v>
          </cell>
          <cell r="F613">
            <v>28.286646380000001</v>
          </cell>
        </row>
        <row r="614">
          <cell r="A614">
            <v>37267</v>
          </cell>
          <cell r="B614">
            <v>1.85967395597045</v>
          </cell>
          <cell r="D614">
            <v>53772.87</v>
          </cell>
          <cell r="E614">
            <v>3.0377581</v>
          </cell>
          <cell r="F614">
            <v>28.308626879999998</v>
          </cell>
        </row>
        <row r="615">
          <cell r="A615">
            <v>37270</v>
          </cell>
          <cell r="B615">
            <v>1.8617549291829201</v>
          </cell>
          <cell r="D615">
            <v>53712.76</v>
          </cell>
          <cell r="E615">
            <v>3.0382778699999999</v>
          </cell>
          <cell r="F615">
            <v>28.25936935</v>
          </cell>
        </row>
        <row r="616">
          <cell r="A616">
            <v>37271</v>
          </cell>
          <cell r="B616">
            <v>1.8638382310022401</v>
          </cell>
          <cell r="D616">
            <v>53652.72</v>
          </cell>
          <cell r="E616">
            <v>3.0387961200000002</v>
          </cell>
          <cell r="F616">
            <v>28.281280949999999</v>
          </cell>
        </row>
        <row r="617">
          <cell r="A617">
            <v>37272</v>
          </cell>
          <cell r="B617">
            <v>1.86592386403412</v>
          </cell>
          <cell r="D617">
            <v>53592.75</v>
          </cell>
          <cell r="E617">
            <v>3.0393127199999999</v>
          </cell>
          <cell r="F617">
            <v>28.303144920000001</v>
          </cell>
        </row>
        <row r="618">
          <cell r="A618">
            <v>37273</v>
          </cell>
          <cell r="B618">
            <v>1.86801183088718</v>
          </cell>
          <cell r="D618">
            <v>53532.85</v>
          </cell>
          <cell r="E618">
            <v>3.0398275300000002</v>
          </cell>
          <cell r="F618">
            <v>28.324966450000002</v>
          </cell>
        </row>
        <row r="619">
          <cell r="A619">
            <v>37274</v>
          </cell>
          <cell r="B619">
            <v>1.87010213417296</v>
          </cell>
          <cell r="D619">
            <v>53473.02</v>
          </cell>
          <cell r="E619">
            <v>3.0403408700000001</v>
          </cell>
          <cell r="F619">
            <v>28.346741139999999</v>
          </cell>
        </row>
        <row r="620">
          <cell r="A620">
            <v>37277</v>
          </cell>
          <cell r="B620">
            <v>1.8721947765059399</v>
          </cell>
          <cell r="D620">
            <v>53413.25</v>
          </cell>
          <cell r="E620">
            <v>3.04085238</v>
          </cell>
          <cell r="F620">
            <v>28.297724250000002</v>
          </cell>
        </row>
        <row r="621">
          <cell r="A621">
            <v>37278</v>
          </cell>
          <cell r="B621">
            <v>1.8742897605035</v>
          </cell>
          <cell r="D621">
            <v>53353.54</v>
          </cell>
          <cell r="E621">
            <v>3.0413621399999999</v>
          </cell>
          <cell r="F621">
            <v>28.31942931</v>
          </cell>
        </row>
        <row r="622">
          <cell r="A622">
            <v>37279</v>
          </cell>
          <cell r="B622">
            <v>1.8763870887859599</v>
          </cell>
          <cell r="D622">
            <v>53293.91</v>
          </cell>
          <cell r="E622">
            <v>3.0418704600000002</v>
          </cell>
          <cell r="F622">
            <v>28.341089310000001</v>
          </cell>
        </row>
        <row r="623">
          <cell r="A623">
            <v>37280</v>
          </cell>
          <cell r="B623">
            <v>1.8784867639765801</v>
          </cell>
          <cell r="D623">
            <v>53234.34</v>
          </cell>
          <cell r="E623">
            <v>3.0423769799999998</v>
          </cell>
          <cell r="F623">
            <v>28.362707050000001</v>
          </cell>
        </row>
        <row r="624">
          <cell r="A624">
            <v>37281</v>
          </cell>
          <cell r="B624">
            <v>1.88058878870154</v>
          </cell>
          <cell r="D624">
            <v>53174.84</v>
          </cell>
          <cell r="E624">
            <v>3.04288202</v>
          </cell>
          <cell r="F624">
            <v>28.38428051</v>
          </cell>
        </row>
        <row r="625">
          <cell r="A625">
            <v>37284</v>
          </cell>
          <cell r="B625">
            <v>1.8826931655899699</v>
          </cell>
          <cell r="D625">
            <v>53115.4</v>
          </cell>
          <cell r="E625">
            <v>3.0433854199999999</v>
          </cell>
          <cell r="F625">
            <v>28.335500060000001</v>
          </cell>
        </row>
        <row r="626">
          <cell r="A626">
            <v>37285</v>
          </cell>
          <cell r="B626">
            <v>1.8847998972739399</v>
          </cell>
          <cell r="D626">
            <v>53056.03</v>
          </cell>
          <cell r="E626">
            <v>3.0438870599999999</v>
          </cell>
          <cell r="F626">
            <v>28.357005260000001</v>
          </cell>
        </row>
        <row r="627">
          <cell r="A627">
            <v>37286</v>
          </cell>
          <cell r="B627">
            <v>1.8869089863884601</v>
          </cell>
          <cell r="D627">
            <v>52996.73</v>
          </cell>
          <cell r="E627">
            <v>3.0443872299999999</v>
          </cell>
          <cell r="F627">
            <v>28.378465510000002</v>
          </cell>
        </row>
        <row r="628">
          <cell r="A628">
            <v>37287</v>
          </cell>
          <cell r="B628">
            <v>1.8890204355714999</v>
          </cell>
          <cell r="D628">
            <v>52937.49</v>
          </cell>
          <cell r="E628">
            <v>3.0448857999999999</v>
          </cell>
          <cell r="F628">
            <v>28.39988116</v>
          </cell>
        </row>
        <row r="629">
          <cell r="A629">
            <v>37288</v>
          </cell>
          <cell r="B629">
            <v>1.8911342474639601</v>
          </cell>
          <cell r="D629">
            <v>52878.32</v>
          </cell>
          <cell r="E629">
            <v>3.0453828500000002</v>
          </cell>
          <cell r="F629">
            <v>28.421255049999999</v>
          </cell>
        </row>
        <row r="630">
          <cell r="A630">
            <v>37291</v>
          </cell>
          <cell r="B630">
            <v>1.8932504247097199</v>
          </cell>
          <cell r="D630">
            <v>52819.21</v>
          </cell>
          <cell r="E630">
            <v>3.04587824</v>
          </cell>
          <cell r="F630">
            <v>28.372712889999999</v>
          </cell>
        </row>
        <row r="631">
          <cell r="A631">
            <v>37292</v>
          </cell>
          <cell r="B631">
            <v>1.8953689699556</v>
          </cell>
          <cell r="D631">
            <v>52760.18</v>
          </cell>
          <cell r="E631">
            <v>3.0463720400000001</v>
          </cell>
          <cell r="F631">
            <v>28.394019629999999</v>
          </cell>
        </row>
        <row r="632">
          <cell r="A632">
            <v>37293</v>
          </cell>
          <cell r="B632">
            <v>1.89748988585141</v>
          </cell>
          <cell r="D632">
            <v>52701.2</v>
          </cell>
          <cell r="E632">
            <v>3.0468643499999999</v>
          </cell>
          <cell r="F632">
            <v>28.41528387</v>
          </cell>
        </row>
        <row r="633">
          <cell r="A633">
            <v>37294</v>
          </cell>
          <cell r="B633">
            <v>1.8996131750498799</v>
          </cell>
          <cell r="D633">
            <v>52642.3</v>
          </cell>
          <cell r="E633">
            <v>3.0473550199999999</v>
          </cell>
          <cell r="F633">
            <v>28.43650353</v>
          </cell>
        </row>
        <row r="634">
          <cell r="A634">
            <v>37295</v>
          </cell>
          <cell r="B634">
            <v>1.9017388402067401</v>
          </cell>
          <cell r="D634">
            <v>52583.46</v>
          </cell>
          <cell r="E634">
            <v>3.0478441200000002</v>
          </cell>
          <cell r="F634">
            <v>28.45768142</v>
          </cell>
        </row>
        <row r="635">
          <cell r="A635">
            <v>37300</v>
          </cell>
          <cell r="B635">
            <v>1.9038668839807</v>
          </cell>
          <cell r="D635">
            <v>52524.68</v>
          </cell>
          <cell r="E635">
            <v>3.0483317400000001</v>
          </cell>
          <cell r="F635">
            <v>28.340266929999999</v>
          </cell>
        </row>
        <row r="636">
          <cell r="A636">
            <v>37301</v>
          </cell>
          <cell r="B636">
            <v>1.9059973090334099</v>
          </cell>
          <cell r="D636">
            <v>52465.97</v>
          </cell>
          <cell r="E636">
            <v>3.0488177300000001</v>
          </cell>
          <cell r="F636">
            <v>28.361395210000001</v>
          </cell>
        </row>
        <row r="637">
          <cell r="A637">
            <v>37302</v>
          </cell>
          <cell r="B637">
            <v>1.90813011802952</v>
          </cell>
          <cell r="D637">
            <v>52407.33</v>
          </cell>
          <cell r="E637">
            <v>3.0493021699999998</v>
          </cell>
          <cell r="F637">
            <v>28.38248394</v>
          </cell>
        </row>
        <row r="638">
          <cell r="A638">
            <v>37305</v>
          </cell>
          <cell r="B638">
            <v>1.9102653136366801</v>
          </cell>
          <cell r="D638">
            <v>52348.75</v>
          </cell>
          <cell r="E638">
            <v>3.04978536</v>
          </cell>
          <cell r="F638">
            <v>28.334807869999999</v>
          </cell>
        </row>
        <row r="639">
          <cell r="A639">
            <v>37306</v>
          </cell>
          <cell r="B639">
            <v>1.9124028985254899</v>
          </cell>
          <cell r="D639">
            <v>52290.239999999998</v>
          </cell>
          <cell r="E639">
            <v>3.0502667099999998</v>
          </cell>
          <cell r="F639">
            <v>28.355827550000001</v>
          </cell>
        </row>
        <row r="640">
          <cell r="A640">
            <v>37307</v>
          </cell>
          <cell r="B640">
            <v>1.9145428753695499</v>
          </cell>
          <cell r="D640">
            <v>52231.79</v>
          </cell>
          <cell r="E640">
            <v>3.0507467400000001</v>
          </cell>
          <cell r="F640">
            <v>28.37680933</v>
          </cell>
        </row>
        <row r="641">
          <cell r="A641">
            <v>37308</v>
          </cell>
          <cell r="B641">
            <v>1.91668524684546</v>
          </cell>
          <cell r="D641">
            <v>52173.41</v>
          </cell>
          <cell r="E641">
            <v>3.05122531</v>
          </cell>
          <cell r="F641">
            <v>28.397748610000001</v>
          </cell>
        </row>
        <row r="642">
          <cell r="A642">
            <v>37309</v>
          </cell>
          <cell r="B642">
            <v>1.91883001563282</v>
          </cell>
          <cell r="D642">
            <v>52115.09</v>
          </cell>
          <cell r="E642">
            <v>3.0517022699999998</v>
          </cell>
          <cell r="F642">
            <v>28.418645739999999</v>
          </cell>
        </row>
        <row r="643">
          <cell r="A643">
            <v>37312</v>
          </cell>
          <cell r="B643">
            <v>1.9209771844142001</v>
          </cell>
          <cell r="D643">
            <v>52056.84</v>
          </cell>
          <cell r="E643">
            <v>3.0521776799999998</v>
          </cell>
          <cell r="F643">
            <v>28.371193890000001</v>
          </cell>
        </row>
        <row r="644">
          <cell r="A644">
            <v>37313</v>
          </cell>
          <cell r="B644">
            <v>1.9231267558752101</v>
          </cell>
          <cell r="D644">
            <v>51998.65</v>
          </cell>
          <cell r="E644">
            <v>3.0526518600000001</v>
          </cell>
          <cell r="F644">
            <v>28.39202732</v>
          </cell>
        </row>
        <row r="645">
          <cell r="A645">
            <v>37314</v>
          </cell>
          <cell r="B645">
            <v>1.9252787327044401</v>
          </cell>
          <cell r="D645">
            <v>51940.53</v>
          </cell>
          <cell r="E645">
            <v>3.05312443</v>
          </cell>
          <cell r="F645">
            <v>28.412817669999999</v>
          </cell>
        </row>
        <row r="646">
          <cell r="A646">
            <v>37315</v>
          </cell>
          <cell r="B646">
            <v>1.92743311759348</v>
          </cell>
          <cell r="D646">
            <v>51882.47</v>
          </cell>
          <cell r="E646">
            <v>3.0535954599999999</v>
          </cell>
          <cell r="F646">
            <v>28.43357031</v>
          </cell>
        </row>
        <row r="647">
          <cell r="A647">
            <v>37316</v>
          </cell>
          <cell r="B647">
            <v>1.92958991323697</v>
          </cell>
          <cell r="D647">
            <v>51824.480000000003</v>
          </cell>
          <cell r="E647">
            <v>3.0540650199999999</v>
          </cell>
          <cell r="F647">
            <v>28.454280579999999</v>
          </cell>
        </row>
        <row r="648">
          <cell r="A648">
            <v>37319</v>
          </cell>
          <cell r="B648">
            <v>1.9317491223325201</v>
          </cell>
          <cell r="D648">
            <v>51766.559999999998</v>
          </cell>
          <cell r="E648">
            <v>3.0545331999999998</v>
          </cell>
          <cell r="F648">
            <v>28.40705312</v>
          </cell>
        </row>
        <row r="649">
          <cell r="A649">
            <v>37320</v>
          </cell>
          <cell r="B649">
            <v>1.9339107475807999</v>
          </cell>
          <cell r="D649">
            <v>51708.69</v>
          </cell>
          <cell r="E649">
            <v>3.0550000599999998</v>
          </cell>
          <cell r="F649">
            <v>28.42769985</v>
          </cell>
        </row>
        <row r="650">
          <cell r="A650">
            <v>37321</v>
          </cell>
          <cell r="B650">
            <v>1.9360747916854699</v>
          </cell>
          <cell r="D650">
            <v>51650.9</v>
          </cell>
          <cell r="E650">
            <v>3.0554654499999998</v>
          </cell>
          <cell r="F650">
            <v>28.448308269999998</v>
          </cell>
        </row>
        <row r="651">
          <cell r="A651">
            <v>37322</v>
          </cell>
          <cell r="B651">
            <v>1.9382412573532299</v>
          </cell>
          <cell r="D651">
            <v>51593.16</v>
          </cell>
          <cell r="E651">
            <v>3.05592921</v>
          </cell>
          <cell r="F651">
            <v>28.468873670000001</v>
          </cell>
        </row>
        <row r="652">
          <cell r="A652">
            <v>37323</v>
          </cell>
          <cell r="B652">
            <v>1.94041014729381</v>
          </cell>
          <cell r="D652">
            <v>51535.5</v>
          </cell>
          <cell r="E652">
            <v>3.0563916500000001</v>
          </cell>
          <cell r="F652">
            <v>28.489401449999999</v>
          </cell>
        </row>
        <row r="653">
          <cell r="A653">
            <v>37326</v>
          </cell>
          <cell r="B653">
            <v>1.9425814642199599</v>
          </cell>
          <cell r="D653">
            <v>51477.89</v>
          </cell>
          <cell r="E653">
            <v>3.05685261</v>
          </cell>
          <cell r="F653">
            <v>28.442397570000001</v>
          </cell>
        </row>
        <row r="654">
          <cell r="A654">
            <v>37327</v>
          </cell>
          <cell r="B654">
            <v>1.9447552108474799</v>
          </cell>
          <cell r="D654">
            <v>51420.35</v>
          </cell>
          <cell r="E654">
            <v>3.0573123999999998</v>
          </cell>
          <cell r="F654">
            <v>28.462861740000001</v>
          </cell>
        </row>
        <row r="655">
          <cell r="A655">
            <v>37328</v>
          </cell>
          <cell r="B655">
            <v>1.9469313898952101</v>
          </cell>
          <cell r="D655">
            <v>51362.879999999997</v>
          </cell>
          <cell r="E655">
            <v>3.0577706099999999</v>
          </cell>
          <cell r="F655">
            <v>28.483287279999999</v>
          </cell>
        </row>
        <row r="656">
          <cell r="A656">
            <v>37329</v>
          </cell>
          <cell r="B656">
            <v>1.94911000408502</v>
          </cell>
          <cell r="D656">
            <v>51305.47</v>
          </cell>
          <cell r="E656">
            <v>3.0582273299999998</v>
          </cell>
          <cell r="F656">
            <v>28.503671969999999</v>
          </cell>
        </row>
        <row r="657">
          <cell r="A657">
            <v>37330</v>
          </cell>
          <cell r="B657">
            <v>1.95129105614182</v>
          </cell>
          <cell r="D657">
            <v>51248.12</v>
          </cell>
          <cell r="E657">
            <v>3.0586826299999998</v>
          </cell>
          <cell r="F657">
            <v>28.52401871</v>
          </cell>
        </row>
        <row r="658">
          <cell r="A658">
            <v>37333</v>
          </cell>
          <cell r="B658">
            <v>1.9534745487936001</v>
          </cell>
          <cell r="D658">
            <v>51190.84</v>
          </cell>
          <cell r="E658">
            <v>3.0591368000000001</v>
          </cell>
          <cell r="F658">
            <v>28.477236609999999</v>
          </cell>
        </row>
        <row r="659">
          <cell r="A659">
            <v>37334</v>
          </cell>
          <cell r="B659">
            <v>1.9556604847713699</v>
          </cell>
          <cell r="D659">
            <v>51133.62</v>
          </cell>
          <cell r="E659">
            <v>3.0595894600000002</v>
          </cell>
          <cell r="F659">
            <v>28.497521979999998</v>
          </cell>
        </row>
        <row r="660">
          <cell r="A660">
            <v>37335</v>
          </cell>
          <cell r="B660">
            <v>1.95784886680922</v>
          </cell>
          <cell r="D660">
            <v>51076.47</v>
          </cell>
          <cell r="E660">
            <v>3.0600406800000002</v>
          </cell>
          <cell r="F660">
            <v>28.517768310000001</v>
          </cell>
        </row>
        <row r="661">
          <cell r="A661">
            <v>37336</v>
          </cell>
          <cell r="B661">
            <v>1.96003969764428</v>
          </cell>
          <cell r="D661">
            <v>51019.37</v>
          </cell>
          <cell r="E661">
            <v>3.0604905200000001</v>
          </cell>
          <cell r="F661">
            <v>28.53797595</v>
          </cell>
        </row>
        <row r="662">
          <cell r="A662">
            <v>37337</v>
          </cell>
          <cell r="B662">
            <v>1.96223298001675</v>
          </cell>
          <cell r="D662">
            <v>50962.35</v>
          </cell>
          <cell r="E662">
            <v>3.0609390599999999</v>
          </cell>
          <cell r="F662">
            <v>28.55814264</v>
          </cell>
        </row>
        <row r="663">
          <cell r="A663">
            <v>37340</v>
          </cell>
          <cell r="B663">
            <v>1.9644287166699099</v>
          </cell>
          <cell r="D663">
            <v>50905.38</v>
          </cell>
          <cell r="E663">
            <v>3.0613863600000002</v>
          </cell>
          <cell r="F663">
            <v>28.511582149999999</v>
          </cell>
        </row>
        <row r="664">
          <cell r="A664">
            <v>37341</v>
          </cell>
          <cell r="B664">
            <v>1.96662691035008</v>
          </cell>
          <cell r="D664">
            <v>50848.49</v>
          </cell>
          <cell r="E664">
            <v>3.0618322600000001</v>
          </cell>
          <cell r="F664">
            <v>28.531689499999999</v>
          </cell>
        </row>
        <row r="665">
          <cell r="A665">
            <v>37342</v>
          </cell>
          <cell r="B665">
            <v>1.9688275638066799</v>
          </cell>
          <cell r="D665">
            <v>50791.65</v>
          </cell>
          <cell r="E665">
            <v>3.0622766000000001</v>
          </cell>
          <cell r="F665">
            <v>28.55175994</v>
          </cell>
        </row>
        <row r="666">
          <cell r="A666">
            <v>37343</v>
          </cell>
          <cell r="B666">
            <v>1.9710306797922099</v>
          </cell>
          <cell r="D666">
            <v>50734.879999999997</v>
          </cell>
          <cell r="E666">
            <v>3.0627199100000002</v>
          </cell>
          <cell r="F666">
            <v>28.571791189999999</v>
          </cell>
        </row>
        <row r="667">
          <cell r="A667">
            <v>37347</v>
          </cell>
          <cell r="B667">
            <v>1.9732362610622101</v>
          </cell>
          <cell r="D667">
            <v>50678.17</v>
          </cell>
          <cell r="E667">
            <v>3.0631617900000001</v>
          </cell>
          <cell r="F667">
            <v>28.492427660000001</v>
          </cell>
        </row>
        <row r="668">
          <cell r="A668">
            <v>37348</v>
          </cell>
          <cell r="B668">
            <v>1.9754443103753501</v>
          </cell>
          <cell r="D668">
            <v>50621.52</v>
          </cell>
          <cell r="E668">
            <v>3.0636023099999998</v>
          </cell>
          <cell r="F668">
            <v>28.512408610000001</v>
          </cell>
        </row>
        <row r="669">
          <cell r="A669">
            <v>37349</v>
          </cell>
          <cell r="B669">
            <v>1.9776548304933701</v>
          </cell>
          <cell r="D669">
            <v>50564.94</v>
          </cell>
          <cell r="E669">
            <v>3.0640415299999999</v>
          </cell>
          <cell r="F669">
            <v>28.53235205</v>
          </cell>
        </row>
        <row r="670">
          <cell r="A670">
            <v>37350</v>
          </cell>
          <cell r="B670">
            <v>1.9798678241810801</v>
          </cell>
          <cell r="D670">
            <v>50508.42</v>
          </cell>
          <cell r="E670">
            <v>3.06447929</v>
          </cell>
          <cell r="F670">
            <v>28.552255670000001</v>
          </cell>
        </row>
        <row r="671">
          <cell r="A671">
            <v>37351</v>
          </cell>
          <cell r="B671">
            <v>1.9820832942064199</v>
          </cell>
          <cell r="D671">
            <v>50451.97</v>
          </cell>
          <cell r="E671">
            <v>3.06491589</v>
          </cell>
          <cell r="F671">
            <v>28.572125020000001</v>
          </cell>
        </row>
        <row r="672">
          <cell r="A672">
            <v>37354</v>
          </cell>
          <cell r="B672">
            <v>1.9843012433403999</v>
          </cell>
          <cell r="D672">
            <v>50395.57</v>
          </cell>
          <cell r="E672">
            <v>3.0653511600000001</v>
          </cell>
          <cell r="F672">
            <v>28.526178439999999</v>
          </cell>
        </row>
        <row r="673">
          <cell r="A673">
            <v>37355</v>
          </cell>
          <cell r="B673">
            <v>1.9865216743571401</v>
          </cell>
          <cell r="D673">
            <v>50339.24</v>
          </cell>
          <cell r="E673">
            <v>3.0657851699999998</v>
          </cell>
          <cell r="F673">
            <v>28.54598897</v>
          </cell>
        </row>
        <row r="674">
          <cell r="A674">
            <v>37356</v>
          </cell>
          <cell r="B674">
            <v>1.9887445900338701</v>
          </cell>
          <cell r="D674">
            <v>50282.98</v>
          </cell>
          <cell r="E674">
            <v>3.0662177399999999</v>
          </cell>
          <cell r="F674">
            <v>28.565761389999999</v>
          </cell>
        </row>
        <row r="675">
          <cell r="A675">
            <v>37357</v>
          </cell>
          <cell r="B675">
            <v>1.9909699931509099</v>
          </cell>
          <cell r="D675">
            <v>50226.77</v>
          </cell>
          <cell r="E675">
            <v>3.0666491800000002</v>
          </cell>
          <cell r="F675">
            <v>28.585495989999998</v>
          </cell>
        </row>
        <row r="676">
          <cell r="A676">
            <v>37358</v>
          </cell>
          <cell r="B676">
            <v>1.9931978864917199</v>
          </cell>
          <cell r="D676">
            <v>50170.63</v>
          </cell>
          <cell r="E676">
            <v>3.0670793199999999</v>
          </cell>
          <cell r="F676">
            <v>28.605195720000001</v>
          </cell>
        </row>
        <row r="677">
          <cell r="A677">
            <v>37361</v>
          </cell>
          <cell r="B677">
            <v>1.9954282728428501</v>
          </cell>
          <cell r="D677">
            <v>50114.559999999998</v>
          </cell>
          <cell r="E677">
            <v>3.0675082200000001</v>
          </cell>
          <cell r="F677">
            <v>28.559462320000002</v>
          </cell>
        </row>
        <row r="678">
          <cell r="A678">
            <v>37362</v>
          </cell>
          <cell r="B678">
            <v>1.99766115499397</v>
          </cell>
          <cell r="D678">
            <v>50058.54</v>
          </cell>
          <cell r="E678">
            <v>3.0679357</v>
          </cell>
          <cell r="F678">
            <v>28.57910206</v>
          </cell>
        </row>
        <row r="679">
          <cell r="A679">
            <v>37363</v>
          </cell>
          <cell r="B679">
            <v>1.99989653573788</v>
          </cell>
          <cell r="D679">
            <v>50002.59</v>
          </cell>
          <cell r="E679">
            <v>3.0683620700000001</v>
          </cell>
          <cell r="F679">
            <v>28.598708309999999</v>
          </cell>
        </row>
        <row r="680">
          <cell r="A680">
            <v>37364</v>
          </cell>
          <cell r="B680">
            <v>2.0021344178705101</v>
          </cell>
          <cell r="D680">
            <v>49946.7</v>
          </cell>
          <cell r="E680">
            <v>3.0687871599999998</v>
          </cell>
          <cell r="F680">
            <v>28.61827607</v>
          </cell>
        </row>
        <row r="681">
          <cell r="A681">
            <v>37365</v>
          </cell>
          <cell r="B681">
            <v>2.0043748041909102</v>
          </cell>
          <cell r="D681">
            <v>49890.87</v>
          </cell>
          <cell r="E681">
            <v>3.06921103</v>
          </cell>
          <cell r="F681">
            <v>28.6378083</v>
          </cell>
        </row>
        <row r="682">
          <cell r="A682">
            <v>37368</v>
          </cell>
          <cell r="B682">
            <v>2.0066176975012602</v>
          </cell>
          <cell r="D682">
            <v>49835.1</v>
          </cell>
          <cell r="E682">
            <v>3.0696335000000001</v>
          </cell>
          <cell r="F682">
            <v>28.592284360000001</v>
          </cell>
        </row>
        <row r="683">
          <cell r="A683">
            <v>37369</v>
          </cell>
          <cell r="B683">
            <v>2.0088631006068698</v>
          </cell>
          <cell r="D683">
            <v>49779.4</v>
          </cell>
          <cell r="E683">
            <v>3.0700548699999999</v>
          </cell>
          <cell r="F683">
            <v>28.611760530000002</v>
          </cell>
        </row>
        <row r="684">
          <cell r="A684">
            <v>37370</v>
          </cell>
          <cell r="B684">
            <v>2.01111101631622</v>
          </cell>
          <cell r="D684">
            <v>49723.76</v>
          </cell>
          <cell r="E684">
            <v>3.0704749800000002</v>
          </cell>
          <cell r="F684">
            <v>28.631199840000001</v>
          </cell>
        </row>
        <row r="685">
          <cell r="A685">
            <v>37371</v>
          </cell>
          <cell r="B685">
            <v>2.0133614474408899</v>
          </cell>
          <cell r="D685">
            <v>49668.18</v>
          </cell>
          <cell r="E685">
            <v>3.0708938699999999</v>
          </cell>
          <cell r="F685">
            <v>28.650605250000002</v>
          </cell>
        </row>
        <row r="686">
          <cell r="A686">
            <v>37372</v>
          </cell>
          <cell r="B686">
            <v>2.0156143967956401</v>
          </cell>
          <cell r="D686">
            <v>49612.66</v>
          </cell>
          <cell r="E686">
            <v>3.07131138</v>
          </cell>
          <cell r="F686">
            <v>28.669971709999999</v>
          </cell>
        </row>
        <row r="687">
          <cell r="A687">
            <v>37375</v>
          </cell>
          <cell r="B687">
            <v>2.0178698671983599</v>
          </cell>
          <cell r="D687">
            <v>49557.21</v>
          </cell>
          <cell r="E687">
            <v>3.07172804</v>
          </cell>
          <cell r="F687">
            <v>28.6246607</v>
          </cell>
        </row>
        <row r="688">
          <cell r="A688">
            <v>37376</v>
          </cell>
          <cell r="B688">
            <v>2.0201278614701002</v>
          </cell>
          <cell r="D688">
            <v>49501.82</v>
          </cell>
          <cell r="E688">
            <v>3.0721432000000002</v>
          </cell>
          <cell r="F688">
            <v>28.643972210000001</v>
          </cell>
        </row>
        <row r="689">
          <cell r="A689">
            <v>37378</v>
          </cell>
          <cell r="B689">
            <v>2.0223883824350799</v>
          </cell>
          <cell r="D689">
            <v>49446.49</v>
          </cell>
          <cell r="E689">
            <v>3.0725571500000002</v>
          </cell>
          <cell r="F689">
            <v>28.631051630000002</v>
          </cell>
        </row>
        <row r="690">
          <cell r="A690">
            <v>37379</v>
          </cell>
          <cell r="B690">
            <v>2.0246514329206402</v>
          </cell>
          <cell r="D690">
            <v>49391.22</v>
          </cell>
          <cell r="E690">
            <v>3.07296996</v>
          </cell>
          <cell r="F690">
            <v>28.65030247</v>
          </cell>
        </row>
        <row r="691">
          <cell r="A691">
            <v>37382</v>
          </cell>
          <cell r="B691">
            <v>2.02691701575734</v>
          </cell>
          <cell r="D691">
            <v>49336.01</v>
          </cell>
          <cell r="E691">
            <v>3.0733816900000002</v>
          </cell>
          <cell r="F691">
            <v>28.605369450000001</v>
          </cell>
        </row>
        <row r="692">
          <cell r="A692">
            <v>37383</v>
          </cell>
          <cell r="B692">
            <v>2.02918513377886</v>
          </cell>
          <cell r="D692">
            <v>49280.87</v>
          </cell>
          <cell r="E692">
            <v>3.0737919100000002</v>
          </cell>
          <cell r="F692">
            <v>28.624563219999999</v>
          </cell>
        </row>
        <row r="693">
          <cell r="A693">
            <v>37384</v>
          </cell>
          <cell r="B693">
            <v>2.03145578982208</v>
          </cell>
          <cell r="D693">
            <v>49225.78</v>
          </cell>
          <cell r="E693">
            <v>3.0742011699999998</v>
          </cell>
          <cell r="F693">
            <v>28.643723810000001</v>
          </cell>
        </row>
        <row r="694">
          <cell r="A694">
            <v>37385</v>
          </cell>
          <cell r="B694">
            <v>2.0337289867270401</v>
          </cell>
          <cell r="D694">
            <v>49170.76</v>
          </cell>
          <cell r="E694">
            <v>3.0746092900000002</v>
          </cell>
          <cell r="F694">
            <v>28.662848799999999</v>
          </cell>
        </row>
        <row r="695">
          <cell r="A695">
            <v>37386</v>
          </cell>
          <cell r="B695">
            <v>2.0360047273369499</v>
          </cell>
          <cell r="D695">
            <v>49115.8</v>
          </cell>
          <cell r="E695">
            <v>3.0750160900000001</v>
          </cell>
          <cell r="F695">
            <v>28.681938479999999</v>
          </cell>
        </row>
        <row r="696">
          <cell r="A696">
            <v>37389</v>
          </cell>
          <cell r="B696">
            <v>2.03828301449823</v>
          </cell>
          <cell r="D696">
            <v>49060.9</v>
          </cell>
          <cell r="E696">
            <v>3.0754218600000001</v>
          </cell>
          <cell r="F696">
            <v>28.637209989999999</v>
          </cell>
        </row>
        <row r="697">
          <cell r="A697">
            <v>37390</v>
          </cell>
          <cell r="B697">
            <v>2.04056385106046</v>
          </cell>
          <cell r="D697">
            <v>49006.06</v>
          </cell>
          <cell r="E697">
            <v>3.0758264199999998</v>
          </cell>
          <cell r="F697">
            <v>28.6562488</v>
          </cell>
        </row>
        <row r="698">
          <cell r="A698">
            <v>37391</v>
          </cell>
          <cell r="B698">
            <v>2.0428472398764201</v>
          </cell>
          <cell r="D698">
            <v>48951.29</v>
          </cell>
          <cell r="E698">
            <v>3.0762298299999999</v>
          </cell>
          <cell r="F698">
            <v>28.675250819999999</v>
          </cell>
        </row>
        <row r="699">
          <cell r="A699">
            <v>37392</v>
          </cell>
          <cell r="B699">
            <v>2.0451331838020699</v>
          </cell>
          <cell r="D699">
            <v>48896.57</v>
          </cell>
          <cell r="E699">
            <v>3.07663215</v>
          </cell>
          <cell r="F699">
            <v>28.694219060000002</v>
          </cell>
        </row>
        <row r="700">
          <cell r="A700">
            <v>37393</v>
          </cell>
          <cell r="B700">
            <v>2.0474216856965901</v>
          </cell>
          <cell r="D700">
            <v>48841.919999999998</v>
          </cell>
          <cell r="E700">
            <v>3.0770331899999999</v>
          </cell>
          <cell r="F700">
            <v>28.71315105</v>
          </cell>
        </row>
        <row r="701">
          <cell r="A701">
            <v>37396</v>
          </cell>
          <cell r="B701">
            <v>2.0497127484223401</v>
          </cell>
          <cell r="D701">
            <v>48787.32</v>
          </cell>
          <cell r="E701">
            <v>3.07743301</v>
          </cell>
          <cell r="F701">
            <v>28.668625599999999</v>
          </cell>
        </row>
        <row r="702">
          <cell r="A702">
            <v>37397</v>
          </cell>
          <cell r="B702">
            <v>2.05200637484488</v>
          </cell>
          <cell r="D702">
            <v>48732.79</v>
          </cell>
          <cell r="E702">
            <v>3.0778319199999999</v>
          </cell>
          <cell r="F702">
            <v>28.687507350000001</v>
          </cell>
        </row>
        <row r="703">
          <cell r="A703">
            <v>37398</v>
          </cell>
          <cell r="B703">
            <v>2.0543025678329898</v>
          </cell>
          <cell r="D703">
            <v>48678.32</v>
          </cell>
          <cell r="E703">
            <v>3.0782294700000001</v>
          </cell>
          <cell r="F703">
            <v>28.70635407</v>
          </cell>
        </row>
        <row r="704">
          <cell r="A704">
            <v>37399</v>
          </cell>
          <cell r="B704">
            <v>2.0566013302586601</v>
          </cell>
          <cell r="D704">
            <v>48623.91</v>
          </cell>
          <cell r="E704">
            <v>3.07862597</v>
          </cell>
          <cell r="F704">
            <v>28.725166040000001</v>
          </cell>
        </row>
        <row r="705">
          <cell r="A705">
            <v>37400</v>
          </cell>
          <cell r="B705">
            <v>2.0589026649970701</v>
          </cell>
          <cell r="D705">
            <v>48569.56</v>
          </cell>
          <cell r="E705">
            <v>3.0790214900000001</v>
          </cell>
          <cell r="F705">
            <v>28.74394629</v>
          </cell>
        </row>
        <row r="706">
          <cell r="A706">
            <v>37403</v>
          </cell>
          <cell r="B706">
            <v>2.0612065749266502</v>
          </cell>
          <cell r="D706">
            <v>48515.27</v>
          </cell>
          <cell r="E706">
            <v>3.07941558</v>
          </cell>
          <cell r="F706">
            <v>28.699621659999998</v>
          </cell>
        </row>
        <row r="707">
          <cell r="A707">
            <v>37404</v>
          </cell>
          <cell r="B707">
            <v>2.0635130629290401</v>
          </cell>
          <cell r="D707">
            <v>48461.05</v>
          </cell>
          <cell r="E707">
            <v>3.07980879</v>
          </cell>
          <cell r="F707">
            <v>28.71834935</v>
          </cell>
        </row>
        <row r="708">
          <cell r="A708">
            <v>37405</v>
          </cell>
          <cell r="B708">
            <v>2.0658221318890799</v>
          </cell>
          <cell r="D708">
            <v>48406.879999999997</v>
          </cell>
          <cell r="E708">
            <v>3.0802009300000002</v>
          </cell>
          <cell r="F708">
            <v>28.73704377</v>
          </cell>
        </row>
        <row r="709">
          <cell r="A709">
            <v>37407</v>
          </cell>
          <cell r="B709">
            <v>2.0681337846948802</v>
          </cell>
          <cell r="D709">
            <v>48352.77</v>
          </cell>
          <cell r="E709">
            <v>3.08059182</v>
          </cell>
          <cell r="F709">
            <v>28.724295999999999</v>
          </cell>
        </row>
        <row r="710">
          <cell r="A710">
            <v>37410</v>
          </cell>
          <cell r="B710">
            <v>2.0704480242377499</v>
          </cell>
          <cell r="D710">
            <v>48298.73</v>
          </cell>
          <cell r="E710">
            <v>3.0809817499999999</v>
          </cell>
          <cell r="F710">
            <v>28.680336319999999</v>
          </cell>
        </row>
        <row r="711">
          <cell r="A711">
            <v>37411</v>
          </cell>
          <cell r="B711">
            <v>2.07276485341225</v>
          </cell>
          <cell r="D711">
            <v>48244.74</v>
          </cell>
          <cell r="E711">
            <v>3.0813702699999999</v>
          </cell>
          <cell r="F711">
            <v>28.698953459999998</v>
          </cell>
        </row>
        <row r="712">
          <cell r="A712">
            <v>37412</v>
          </cell>
          <cell r="B712">
            <v>2.07508427511618</v>
          </cell>
          <cell r="D712">
            <v>48190.81</v>
          </cell>
          <cell r="E712">
            <v>3.08175796</v>
          </cell>
          <cell r="F712">
            <v>28.717536169999999</v>
          </cell>
        </row>
        <row r="713">
          <cell r="A713">
            <v>37413</v>
          </cell>
          <cell r="B713">
            <v>2.0774062922505698</v>
          </cell>
          <cell r="D713">
            <v>48136.95</v>
          </cell>
          <cell r="E713">
            <v>3.0821446099999998</v>
          </cell>
          <cell r="F713">
            <v>28.736087529999999</v>
          </cell>
        </row>
        <row r="714">
          <cell r="A714">
            <v>37414</v>
          </cell>
          <cell r="B714">
            <v>2.0797309077196999</v>
          </cell>
          <cell r="D714">
            <v>48083.14</v>
          </cell>
          <cell r="E714">
            <v>3.0825300200000001</v>
          </cell>
          <cell r="F714">
            <v>28.754604990000001</v>
          </cell>
        </row>
        <row r="715">
          <cell r="A715">
            <v>37417</v>
          </cell>
          <cell r="B715">
            <v>2.0820581244311098</v>
          </cell>
          <cell r="D715">
            <v>48029.4</v>
          </cell>
          <cell r="E715">
            <v>3.0829145100000002</v>
          </cell>
          <cell r="F715">
            <v>28.7108402</v>
          </cell>
        </row>
        <row r="716">
          <cell r="A716">
            <v>37418</v>
          </cell>
          <cell r="B716">
            <v>2.0843879452955898</v>
          </cell>
          <cell r="D716">
            <v>47975.71</v>
          </cell>
          <cell r="E716">
            <v>3.08329787</v>
          </cell>
          <cell r="F716">
            <v>28.729310760000001</v>
          </cell>
        </row>
        <row r="717">
          <cell r="A717">
            <v>37419</v>
          </cell>
          <cell r="B717">
            <v>2.08672037322718</v>
          </cell>
          <cell r="D717">
            <v>47922.09</v>
          </cell>
          <cell r="E717">
            <v>3.0836798999999999</v>
          </cell>
          <cell r="F717">
            <v>28.747745770000002</v>
          </cell>
        </row>
        <row r="718">
          <cell r="A718">
            <v>37420</v>
          </cell>
          <cell r="B718">
            <v>2.0890554111431898</v>
          </cell>
          <cell r="D718">
            <v>47868.52</v>
          </cell>
          <cell r="E718">
            <v>3.08406118</v>
          </cell>
          <cell r="F718">
            <v>28.766148300000001</v>
          </cell>
        </row>
        <row r="719">
          <cell r="A719">
            <v>37421</v>
          </cell>
          <cell r="B719">
            <v>2.0913930619641801</v>
          </cell>
          <cell r="D719">
            <v>47815.02</v>
          </cell>
          <cell r="E719">
            <v>3.0844412399999999</v>
          </cell>
          <cell r="F719">
            <v>28.784518590000001</v>
          </cell>
        </row>
        <row r="720">
          <cell r="A720">
            <v>37424</v>
          </cell>
          <cell r="B720">
            <v>2.0937333286139999</v>
          </cell>
          <cell r="D720">
            <v>47761.57</v>
          </cell>
          <cell r="E720">
            <v>3.08482039</v>
          </cell>
          <cell r="F720">
            <v>28.74094998</v>
          </cell>
        </row>
        <row r="721">
          <cell r="A721">
            <v>37425</v>
          </cell>
          <cell r="B721">
            <v>2.09607621401975</v>
          </cell>
          <cell r="D721">
            <v>47708.19</v>
          </cell>
          <cell r="E721">
            <v>3.0851984300000002</v>
          </cell>
          <cell r="F721">
            <v>28.759270529999998</v>
          </cell>
        </row>
        <row r="722">
          <cell r="A722">
            <v>37426</v>
          </cell>
          <cell r="B722">
            <v>2.0984217211118299</v>
          </cell>
          <cell r="D722">
            <v>47654.86</v>
          </cell>
          <cell r="E722">
            <v>3.0855754100000001</v>
          </cell>
          <cell r="F722">
            <v>28.77755999</v>
          </cell>
        </row>
        <row r="723">
          <cell r="A723">
            <v>37427</v>
          </cell>
          <cell r="B723">
            <v>2.1007698528238801</v>
          </cell>
          <cell r="D723">
            <v>47601.599999999999</v>
          </cell>
          <cell r="E723">
            <v>3.0859511400000001</v>
          </cell>
          <cell r="F723">
            <v>28.795815770000001</v>
          </cell>
        </row>
        <row r="724">
          <cell r="A724">
            <v>37428</v>
          </cell>
          <cell r="B724">
            <v>2.1031206120928698</v>
          </cell>
          <cell r="D724">
            <v>47548.39</v>
          </cell>
          <cell r="E724">
            <v>3.08632617</v>
          </cell>
          <cell r="F724">
            <v>28.814040970000001</v>
          </cell>
        </row>
        <row r="725">
          <cell r="A725">
            <v>37431</v>
          </cell>
          <cell r="B725">
            <v>2.1054740018590201</v>
          </cell>
          <cell r="D725">
            <v>47495.24</v>
          </cell>
          <cell r="E725">
            <v>3.0867000500000001</v>
          </cell>
          <cell r="F725">
            <v>28.77066636</v>
          </cell>
        </row>
        <row r="726">
          <cell r="A726">
            <v>37432</v>
          </cell>
          <cell r="B726">
            <v>2.1078300250658599</v>
          </cell>
          <cell r="D726">
            <v>47442.16</v>
          </cell>
          <cell r="E726">
            <v>3.0870728299999999</v>
          </cell>
          <cell r="F726">
            <v>28.788841619999999</v>
          </cell>
        </row>
        <row r="727">
          <cell r="A727">
            <v>37433</v>
          </cell>
          <cell r="B727">
            <v>2.1101886846602098</v>
          </cell>
          <cell r="D727">
            <v>47389.13</v>
          </cell>
          <cell r="E727">
            <v>3.0874445599999998</v>
          </cell>
          <cell r="F727">
            <v>28.806987419999999</v>
          </cell>
        </row>
        <row r="728">
          <cell r="A728">
            <v>37434</v>
          </cell>
          <cell r="B728">
            <v>2.1125499835921699</v>
          </cell>
          <cell r="D728">
            <v>47336.160000000003</v>
          </cell>
          <cell r="E728">
            <v>3.0878152999999999</v>
          </cell>
          <cell r="F728">
            <v>28.825098270000002</v>
          </cell>
        </row>
        <row r="729">
          <cell r="A729">
            <v>37435</v>
          </cell>
          <cell r="B729">
            <v>2.1149139248151698</v>
          </cell>
          <cell r="D729">
            <v>47283.25</v>
          </cell>
          <cell r="E729">
            <v>3.0881850900000001</v>
          </cell>
          <cell r="F729">
            <v>28.843180159999999</v>
          </cell>
        </row>
        <row r="730">
          <cell r="A730">
            <v>37438</v>
          </cell>
          <cell r="B730">
            <v>2.1172805333123002</v>
          </cell>
          <cell r="D730">
            <v>47230.400000000001</v>
          </cell>
          <cell r="E730">
            <v>3.0885537799999998</v>
          </cell>
          <cell r="F730">
            <v>28.800000050000001</v>
          </cell>
        </row>
        <row r="731">
          <cell r="A731">
            <v>37439</v>
          </cell>
          <cell r="B731">
            <v>2.1193731813674801</v>
          </cell>
          <cell r="D731">
            <v>47183.76</v>
          </cell>
          <cell r="E731">
            <v>3.08838474</v>
          </cell>
          <cell r="F731">
            <v>28.81236831</v>
          </cell>
        </row>
        <row r="732">
          <cell r="A732">
            <v>37440</v>
          </cell>
          <cell r="B732">
            <v>2.12146789772481</v>
          </cell>
          <cell r="D732">
            <v>47137.17</v>
          </cell>
          <cell r="E732">
            <v>3.0882161300000002</v>
          </cell>
          <cell r="F732">
            <v>28.824712210000001</v>
          </cell>
        </row>
        <row r="733">
          <cell r="A733">
            <v>37441</v>
          </cell>
          <cell r="B733">
            <v>2.1235646844285401</v>
          </cell>
          <cell r="D733">
            <v>47090.63</v>
          </cell>
          <cell r="E733">
            <v>3.0880477200000001</v>
          </cell>
          <cell r="F733">
            <v>28.83703775</v>
          </cell>
        </row>
        <row r="734">
          <cell r="A734">
            <v>37442</v>
          </cell>
          <cell r="B734">
            <v>2.1256635435249098</v>
          </cell>
          <cell r="D734">
            <v>47044.13</v>
          </cell>
          <cell r="E734">
            <v>3.0878800800000001</v>
          </cell>
          <cell r="F734">
            <v>28.849339369999999</v>
          </cell>
        </row>
        <row r="735">
          <cell r="A735">
            <v>37445</v>
          </cell>
          <cell r="B735">
            <v>2.1277644770622199</v>
          </cell>
          <cell r="D735">
            <v>46997.68</v>
          </cell>
          <cell r="E735">
            <v>3.0877127400000002</v>
          </cell>
          <cell r="F735">
            <v>28.800785990000001</v>
          </cell>
        </row>
        <row r="736">
          <cell r="A736">
            <v>37446</v>
          </cell>
          <cell r="B736">
            <v>2.1298674870907699</v>
          </cell>
          <cell r="D736">
            <v>46951.28</v>
          </cell>
          <cell r="E736">
            <v>3.0875460000000001</v>
          </cell>
          <cell r="F736">
            <v>28.813071130000001</v>
          </cell>
        </row>
        <row r="737">
          <cell r="A737">
            <v>37447</v>
          </cell>
          <cell r="B737">
            <v>2.1319725756629002</v>
          </cell>
          <cell r="D737">
            <v>46904.92</v>
          </cell>
          <cell r="E737">
            <v>3.08737964</v>
          </cell>
          <cell r="F737">
            <v>28.82533621</v>
          </cell>
        </row>
        <row r="738">
          <cell r="A738">
            <v>37448</v>
          </cell>
          <cell r="B738">
            <v>2.13407974483296</v>
          </cell>
          <cell r="D738">
            <v>46858.61</v>
          </cell>
          <cell r="E738">
            <v>3.0872137099999999</v>
          </cell>
          <cell r="F738">
            <v>28.837578529999998</v>
          </cell>
        </row>
        <row r="739">
          <cell r="A739">
            <v>37449</v>
          </cell>
          <cell r="B739">
            <v>2.13618899665734</v>
          </cell>
          <cell r="D739">
            <v>46812.34</v>
          </cell>
          <cell r="E739">
            <v>3.08704825</v>
          </cell>
          <cell r="F739">
            <v>28.849801230000001</v>
          </cell>
        </row>
        <row r="740">
          <cell r="A740">
            <v>37452</v>
          </cell>
          <cell r="B740">
            <v>2.1383003331944801</v>
          </cell>
          <cell r="D740">
            <v>46766.12</v>
          </cell>
          <cell r="E740">
            <v>3.08688305</v>
          </cell>
          <cell r="F740">
            <v>28.80155997</v>
          </cell>
        </row>
        <row r="741">
          <cell r="A741">
            <v>37453</v>
          </cell>
          <cell r="B741">
            <v>2.14041375650483</v>
          </cell>
          <cell r="D741">
            <v>46719.94</v>
          </cell>
          <cell r="E741">
            <v>3.0867186700000002</v>
          </cell>
          <cell r="F741">
            <v>28.813764970000001</v>
          </cell>
        </row>
        <row r="742">
          <cell r="A742">
            <v>37454</v>
          </cell>
          <cell r="B742">
            <v>2.1425292686508901</v>
          </cell>
          <cell r="D742">
            <v>46673.81</v>
          </cell>
          <cell r="E742">
            <v>3.0865543600000001</v>
          </cell>
          <cell r="F742">
            <v>28.8259513</v>
          </cell>
        </row>
        <row r="743">
          <cell r="A743">
            <v>37455</v>
          </cell>
          <cell r="B743">
            <v>2.1446468716971898</v>
          </cell>
          <cell r="D743">
            <v>46627.72</v>
          </cell>
          <cell r="E743">
            <v>3.0863906999999999</v>
          </cell>
          <cell r="F743">
            <v>28.838113310000001</v>
          </cell>
        </row>
        <row r="744">
          <cell r="A744">
            <v>37456</v>
          </cell>
          <cell r="B744">
            <v>2.1467665677103001</v>
          </cell>
          <cell r="D744">
            <v>46581.68</v>
          </cell>
          <cell r="E744">
            <v>3.0862274599999999</v>
          </cell>
          <cell r="F744">
            <v>28.850257070000001</v>
          </cell>
        </row>
        <row r="745">
          <cell r="A745">
            <v>37459</v>
          </cell>
          <cell r="B745">
            <v>2.1488883587588501</v>
          </cell>
          <cell r="D745">
            <v>46535.69</v>
          </cell>
          <cell r="E745">
            <v>3.0860647000000001</v>
          </cell>
          <cell r="F745">
            <v>28.802323470000001</v>
          </cell>
        </row>
        <row r="746">
          <cell r="A746">
            <v>37460</v>
          </cell>
          <cell r="B746">
            <v>2.1510122469134898</v>
          </cell>
          <cell r="D746">
            <v>46489.74</v>
          </cell>
          <cell r="E746">
            <v>3.0859024499999999</v>
          </cell>
          <cell r="F746">
            <v>28.814451120000001</v>
          </cell>
        </row>
        <row r="747">
          <cell r="A747">
            <v>37461</v>
          </cell>
          <cell r="B747">
            <v>2.1531382342469398</v>
          </cell>
          <cell r="D747">
            <v>46443.839999999997</v>
          </cell>
          <cell r="E747">
            <v>3.0857404900000001</v>
          </cell>
          <cell r="F747">
            <v>28.826558519999999</v>
          </cell>
        </row>
        <row r="748">
          <cell r="A748">
            <v>37462</v>
          </cell>
          <cell r="B748">
            <v>2.1552663228339499</v>
          </cell>
          <cell r="D748">
            <v>46397.98</v>
          </cell>
          <cell r="E748">
            <v>3.08557886</v>
          </cell>
          <cell r="F748">
            <v>28.83864294</v>
          </cell>
        </row>
        <row r="749">
          <cell r="A749">
            <v>37463</v>
          </cell>
          <cell r="B749">
            <v>2.1573965147513201</v>
          </cell>
          <cell r="D749">
            <v>46352.17</v>
          </cell>
          <cell r="E749">
            <v>3.0854178700000001</v>
          </cell>
          <cell r="F749">
            <v>28.85070752</v>
          </cell>
        </row>
        <row r="750">
          <cell r="A750">
            <v>37466</v>
          </cell>
          <cell r="B750">
            <v>2.1595288120779199</v>
          </cell>
          <cell r="D750">
            <v>46306.400000000001</v>
          </cell>
          <cell r="E750">
            <v>3.0852572999999999</v>
          </cell>
          <cell r="F750">
            <v>28.803079539999999</v>
          </cell>
        </row>
        <row r="751">
          <cell r="A751">
            <v>37467</v>
          </cell>
          <cell r="B751">
            <v>2.1616632168946701</v>
          </cell>
          <cell r="D751">
            <v>46260.68</v>
          </cell>
          <cell r="E751">
            <v>3.0850969199999998</v>
          </cell>
          <cell r="F751">
            <v>28.81512949</v>
          </cell>
        </row>
        <row r="752">
          <cell r="A752">
            <v>37468</v>
          </cell>
          <cell r="B752">
            <v>2.1637997312845298</v>
          </cell>
          <cell r="D752">
            <v>46215</v>
          </cell>
          <cell r="E752">
            <v>3.0849370399999998</v>
          </cell>
          <cell r="F752">
            <v>28.827157570000001</v>
          </cell>
        </row>
        <row r="753">
          <cell r="A753">
            <v>37469</v>
          </cell>
          <cell r="B753">
            <v>2.1659383573325299</v>
          </cell>
          <cell r="D753">
            <v>46169.37</v>
          </cell>
          <cell r="E753">
            <v>3.0847777000000001</v>
          </cell>
          <cell r="F753">
            <v>28.83916396</v>
          </cell>
        </row>
        <row r="754">
          <cell r="A754">
            <v>37470</v>
          </cell>
          <cell r="B754">
            <v>2.1680790971257702</v>
          </cell>
          <cell r="D754">
            <v>46123.78</v>
          </cell>
          <cell r="E754">
            <v>3.0846189499999999</v>
          </cell>
          <cell r="F754">
            <v>28.85115184</v>
          </cell>
        </row>
        <row r="755">
          <cell r="A755">
            <v>37473</v>
          </cell>
          <cell r="B755">
            <v>2.1702219527533999</v>
          </cell>
          <cell r="D755">
            <v>46078.239999999998</v>
          </cell>
          <cell r="E755">
            <v>3.0844602800000001</v>
          </cell>
          <cell r="F755">
            <v>28.803823999999999</v>
          </cell>
        </row>
        <row r="756">
          <cell r="A756">
            <v>37474</v>
          </cell>
          <cell r="B756">
            <v>2.1723669263066401</v>
          </cell>
          <cell r="D756">
            <v>46032.74</v>
          </cell>
          <cell r="E756">
            <v>3.0843022900000001</v>
          </cell>
          <cell r="F756">
            <v>28.815798650000001</v>
          </cell>
        </row>
        <row r="757">
          <cell r="A757">
            <v>37475</v>
          </cell>
          <cell r="B757">
            <v>2.1745140198787798</v>
          </cell>
          <cell r="D757">
            <v>45987.29</v>
          </cell>
          <cell r="E757">
            <v>3.0841444600000001</v>
          </cell>
          <cell r="F757">
            <v>28.827749730000001</v>
          </cell>
        </row>
        <row r="758">
          <cell r="A758">
            <v>37476</v>
          </cell>
          <cell r="B758">
            <v>2.1766632355651598</v>
          </cell>
          <cell r="D758">
            <v>45941.88</v>
          </cell>
          <cell r="E758">
            <v>3.0839873899999999</v>
          </cell>
          <cell r="F758">
            <v>28.839680420000001</v>
          </cell>
        </row>
        <row r="759">
          <cell r="A759">
            <v>37477</v>
          </cell>
          <cell r="B759">
            <v>2.17881457546321</v>
          </cell>
          <cell r="D759">
            <v>45896.52</v>
          </cell>
          <cell r="E759">
            <v>3.0838305699999999</v>
          </cell>
          <cell r="F759">
            <v>28.85159092</v>
          </cell>
        </row>
        <row r="760">
          <cell r="A760">
            <v>37480</v>
          </cell>
          <cell r="B760">
            <v>2.1809680416724402</v>
          </cell>
          <cell r="D760">
            <v>45851.199999999997</v>
          </cell>
          <cell r="E760">
            <v>3.08367404</v>
          </cell>
          <cell r="F760">
            <v>28.804560219999999</v>
          </cell>
        </row>
        <row r="761">
          <cell r="A761">
            <v>37481</v>
          </cell>
          <cell r="B761">
            <v>2.1831236362944102</v>
          </cell>
          <cell r="D761">
            <v>45805.93</v>
          </cell>
          <cell r="E761">
            <v>3.0835181199999999</v>
          </cell>
          <cell r="F761">
            <v>28.816455770000001</v>
          </cell>
        </row>
        <row r="762">
          <cell r="A762">
            <v>37482</v>
          </cell>
          <cell r="B762">
            <v>2.1852813614327902</v>
          </cell>
          <cell r="D762">
            <v>45760.7</v>
          </cell>
          <cell r="E762">
            <v>3.0833622900000002</v>
          </cell>
          <cell r="F762">
            <v>28.82833201</v>
          </cell>
        </row>
        <row r="763">
          <cell r="A763">
            <v>37483</v>
          </cell>
          <cell r="B763">
            <v>2.1874412191932802</v>
          </cell>
          <cell r="D763">
            <v>45715.51</v>
          </cell>
          <cell r="E763">
            <v>3.0832071499999998</v>
          </cell>
          <cell r="F763">
            <v>28.84018914</v>
          </cell>
        </row>
        <row r="764">
          <cell r="A764">
            <v>37484</v>
          </cell>
          <cell r="B764">
            <v>2.1896032116837199</v>
          </cell>
          <cell r="D764">
            <v>45670.38</v>
          </cell>
          <cell r="E764">
            <v>3.0830524700000002</v>
          </cell>
          <cell r="F764">
            <v>28.85202434</v>
          </cell>
        </row>
        <row r="765">
          <cell r="A765">
            <v>37487</v>
          </cell>
          <cell r="B765">
            <v>2.19176734101399</v>
          </cell>
          <cell r="D765">
            <v>45625.279999999999</v>
          </cell>
          <cell r="E765">
            <v>3.0828980000000001</v>
          </cell>
          <cell r="F765">
            <v>28.805287320000001</v>
          </cell>
        </row>
        <row r="766">
          <cell r="A766">
            <v>37488</v>
          </cell>
          <cell r="B766">
            <v>2.19393360929607</v>
          </cell>
          <cell r="D766">
            <v>45580.23</v>
          </cell>
          <cell r="E766">
            <v>3.0827440699999999</v>
          </cell>
          <cell r="F766">
            <v>28.81710876</v>
          </cell>
        </row>
        <row r="767">
          <cell r="A767">
            <v>37489</v>
          </cell>
          <cell r="B767">
            <v>2.1961020186440301</v>
          </cell>
          <cell r="D767">
            <v>45535.23</v>
          </cell>
          <cell r="E767">
            <v>3.0825904400000002</v>
          </cell>
          <cell r="F767">
            <v>28.82890913</v>
          </cell>
        </row>
        <row r="768">
          <cell r="A768">
            <v>37490</v>
          </cell>
          <cell r="B768">
            <v>2.1982725711740301</v>
          </cell>
          <cell r="D768">
            <v>45490.26</v>
          </cell>
          <cell r="E768">
            <v>3.0824371500000001</v>
          </cell>
          <cell r="F768">
            <v>28.840691639999999</v>
          </cell>
        </row>
        <row r="769">
          <cell r="A769">
            <v>37491</v>
          </cell>
          <cell r="B769">
            <v>2.2004452690043101</v>
          </cell>
          <cell r="D769">
            <v>45445.35</v>
          </cell>
          <cell r="E769">
            <v>3.08228451</v>
          </cell>
          <cell r="F769">
            <v>28.85245042</v>
          </cell>
        </row>
        <row r="770">
          <cell r="A770">
            <v>37494</v>
          </cell>
          <cell r="B770">
            <v>2.20262011425522</v>
          </cell>
          <cell r="D770">
            <v>45400.480000000003</v>
          </cell>
          <cell r="E770">
            <v>3.08213201</v>
          </cell>
          <cell r="F770">
            <v>28.80600617</v>
          </cell>
        </row>
        <row r="771">
          <cell r="A771">
            <v>37495</v>
          </cell>
          <cell r="B771">
            <v>2.2047971090491898</v>
          </cell>
          <cell r="D771">
            <v>45355.65</v>
          </cell>
          <cell r="E771">
            <v>3.0819799699999999</v>
          </cell>
          <cell r="F771">
            <v>28.817752290000001</v>
          </cell>
        </row>
        <row r="772">
          <cell r="A772">
            <v>37496</v>
          </cell>
          <cell r="B772">
            <v>2.2069762555107602</v>
          </cell>
          <cell r="D772">
            <v>45310.86</v>
          </cell>
          <cell r="E772">
            <v>3.0818284299999998</v>
          </cell>
          <cell r="F772">
            <v>28.829478550000001</v>
          </cell>
        </row>
        <row r="773">
          <cell r="A773">
            <v>37497</v>
          </cell>
          <cell r="B773">
            <v>2.2091575557665699</v>
          </cell>
          <cell r="D773">
            <v>45266.12</v>
          </cell>
          <cell r="E773">
            <v>3.08167715</v>
          </cell>
          <cell r="F773">
            <v>28.841185150000001</v>
          </cell>
        </row>
        <row r="774">
          <cell r="A774">
            <v>37498</v>
          </cell>
          <cell r="B774">
            <v>2.21134101194535</v>
          </cell>
          <cell r="D774">
            <v>45221.43</v>
          </cell>
          <cell r="E774">
            <v>3.0815264299999998</v>
          </cell>
          <cell r="F774">
            <v>28.852872269999999</v>
          </cell>
        </row>
        <row r="775">
          <cell r="A775">
            <v>37501</v>
          </cell>
          <cell r="B775">
            <v>2.2135266261779298</v>
          </cell>
          <cell r="D775">
            <v>45176.78</v>
          </cell>
          <cell r="E775">
            <v>3.0813760600000002</v>
          </cell>
          <cell r="F775">
            <v>28.806716439999999</v>
          </cell>
        </row>
        <row r="776">
          <cell r="A776">
            <v>37502</v>
          </cell>
          <cell r="B776">
            <v>2.21571440059728</v>
          </cell>
          <cell r="D776">
            <v>45132.17</v>
          </cell>
          <cell r="E776">
            <v>3.0812260600000001</v>
          </cell>
          <cell r="F776">
            <v>28.818388850000002</v>
          </cell>
        </row>
        <row r="777">
          <cell r="A777">
            <v>37503</v>
          </cell>
          <cell r="B777">
            <v>2.2179043373384402</v>
          </cell>
          <cell r="D777">
            <v>45087.61</v>
          </cell>
          <cell r="E777">
            <v>3.0810761900000001</v>
          </cell>
          <cell r="F777">
            <v>28.83004261</v>
          </cell>
        </row>
        <row r="778">
          <cell r="A778">
            <v>37504</v>
          </cell>
          <cell r="B778">
            <v>2.2200964385385902</v>
          </cell>
          <cell r="D778">
            <v>45043.09</v>
          </cell>
          <cell r="E778">
            <v>3.0809270500000001</v>
          </cell>
          <cell r="F778">
            <v>28.84167484</v>
          </cell>
        </row>
        <row r="779">
          <cell r="A779">
            <v>37505</v>
          </cell>
          <cell r="B779">
            <v>2.2222907063369801</v>
          </cell>
          <cell r="D779">
            <v>44998.61</v>
          </cell>
          <cell r="E779">
            <v>3.0807781300000001</v>
          </cell>
          <cell r="F779">
            <v>28.853291850000002</v>
          </cell>
        </row>
        <row r="780">
          <cell r="A780">
            <v>37508</v>
          </cell>
          <cell r="B780">
            <v>2.2244871428750299</v>
          </cell>
          <cell r="D780">
            <v>44954.18</v>
          </cell>
          <cell r="E780">
            <v>3.0806297300000001</v>
          </cell>
          <cell r="F780">
            <v>28.807416580000002</v>
          </cell>
        </row>
        <row r="781">
          <cell r="A781">
            <v>37509</v>
          </cell>
          <cell r="B781">
            <v>2.2266857502962401</v>
          </cell>
          <cell r="D781">
            <v>44909.79</v>
          </cell>
          <cell r="E781">
            <v>3.0804816100000001</v>
          </cell>
          <cell r="F781">
            <v>28.81901672</v>
          </cell>
        </row>
        <row r="782">
          <cell r="A782">
            <v>37510</v>
          </cell>
          <cell r="B782">
            <v>2.2288865307462302</v>
          </cell>
          <cell r="D782">
            <v>44865.45</v>
          </cell>
          <cell r="E782">
            <v>3.0803338199999999</v>
          </cell>
          <cell r="F782">
            <v>28.830596310000001</v>
          </cell>
        </row>
        <row r="783">
          <cell r="A783">
            <v>37511</v>
          </cell>
          <cell r="B783">
            <v>2.23108948637275</v>
          </cell>
          <cell r="D783">
            <v>44821.15</v>
          </cell>
          <cell r="E783">
            <v>3.0801863900000002</v>
          </cell>
          <cell r="F783">
            <v>28.842158619999999</v>
          </cell>
        </row>
        <row r="784">
          <cell r="A784">
            <v>37512</v>
          </cell>
          <cell r="B784">
            <v>2.2332946193256702</v>
          </cell>
          <cell r="D784">
            <v>44776.9</v>
          </cell>
          <cell r="E784">
            <v>3.0800393499999998</v>
          </cell>
          <cell r="F784">
            <v>28.853703840000001</v>
          </cell>
        </row>
        <row r="785">
          <cell r="A785">
            <v>37515</v>
          </cell>
          <cell r="B785">
            <v>2.2355019317570002</v>
          </cell>
          <cell r="D785">
            <v>44732.68</v>
          </cell>
          <cell r="E785">
            <v>3.07989275</v>
          </cell>
          <cell r="F785">
            <v>28.808106909999999</v>
          </cell>
        </row>
        <row r="786">
          <cell r="A786">
            <v>37516</v>
          </cell>
          <cell r="B786">
            <v>2.2377114258208399</v>
          </cell>
          <cell r="D786">
            <v>44688.51</v>
          </cell>
          <cell r="E786">
            <v>3.0797466199999999</v>
          </cell>
          <cell r="F786">
            <v>28.819636030000002</v>
          </cell>
        </row>
        <row r="787">
          <cell r="A787">
            <v>37517</v>
          </cell>
          <cell r="B787">
            <v>2.2399231036734601</v>
          </cell>
          <cell r="D787">
            <v>44644.39</v>
          </cell>
          <cell r="E787">
            <v>3.0796007200000002</v>
          </cell>
          <cell r="F787">
            <v>28.831145769999999</v>
          </cell>
        </row>
        <row r="788">
          <cell r="A788">
            <v>37518</v>
          </cell>
          <cell r="B788">
            <v>2.2421369674732299</v>
          </cell>
          <cell r="D788">
            <v>44600.31</v>
          </cell>
          <cell r="E788">
            <v>3.0794550799999998</v>
          </cell>
          <cell r="F788">
            <v>28.842639399999999</v>
          </cell>
        </row>
        <row r="789">
          <cell r="A789">
            <v>37519</v>
          </cell>
          <cell r="B789">
            <v>2.2443530193806698</v>
          </cell>
          <cell r="D789">
            <v>44556.27</v>
          </cell>
          <cell r="E789">
            <v>3.0793100199999999</v>
          </cell>
          <cell r="F789">
            <v>28.854110909999999</v>
          </cell>
        </row>
        <row r="790">
          <cell r="A790">
            <v>37522</v>
          </cell>
          <cell r="B790">
            <v>2.2465712615584299</v>
          </cell>
          <cell r="D790">
            <v>44512.28</v>
          </cell>
          <cell r="E790">
            <v>3.0791653000000001</v>
          </cell>
          <cell r="F790">
            <v>28.80878972</v>
          </cell>
        </row>
        <row r="791">
          <cell r="A791">
            <v>37523</v>
          </cell>
          <cell r="B791">
            <v>2.2487916961712999</v>
          </cell>
          <cell r="D791">
            <v>44468.32</v>
          </cell>
          <cell r="E791">
            <v>3.0790209599999998</v>
          </cell>
          <cell r="F791">
            <v>28.820248930000002</v>
          </cell>
        </row>
        <row r="792">
          <cell r="A792">
            <v>37524</v>
          </cell>
          <cell r="B792">
            <v>2.25101432538621</v>
          </cell>
          <cell r="D792">
            <v>44424.42</v>
          </cell>
          <cell r="E792">
            <v>3.0788770200000002</v>
          </cell>
          <cell r="F792">
            <v>28.831689900000001</v>
          </cell>
        </row>
        <row r="793">
          <cell r="A793">
            <v>37525</v>
          </cell>
          <cell r="B793">
            <v>2.2532391513722301</v>
          </cell>
          <cell r="D793">
            <v>44380.55</v>
          </cell>
          <cell r="E793">
            <v>3.07873324</v>
          </cell>
          <cell r="F793">
            <v>28.843109680000001</v>
          </cell>
        </row>
        <row r="794">
          <cell r="A794">
            <v>37526</v>
          </cell>
          <cell r="B794">
            <v>2.2554661763005699</v>
          </cell>
          <cell r="D794">
            <v>44336.73</v>
          </cell>
          <cell r="E794">
            <v>3.07858995</v>
          </cell>
          <cell r="F794">
            <v>28.85451157</v>
          </cell>
        </row>
        <row r="795">
          <cell r="A795">
            <v>37529</v>
          </cell>
          <cell r="B795">
            <v>2.2576954023445901</v>
          </cell>
          <cell r="D795">
            <v>44292.95</v>
          </cell>
          <cell r="E795">
            <v>3.0784468899999999</v>
          </cell>
          <cell r="F795">
            <v>28.809466230000002</v>
          </cell>
        </row>
        <row r="796">
          <cell r="A796">
            <v>37530</v>
          </cell>
          <cell r="B796">
            <v>2.25992683167981</v>
          </cell>
          <cell r="D796">
            <v>44249.22</v>
          </cell>
          <cell r="E796">
            <v>3.0783043800000001</v>
          </cell>
          <cell r="F796">
            <v>28.820853339999999</v>
          </cell>
        </row>
        <row r="797">
          <cell r="A797">
            <v>37531</v>
          </cell>
          <cell r="B797">
            <v>2.2621604664838699</v>
          </cell>
          <cell r="D797">
            <v>44205.53</v>
          </cell>
          <cell r="E797">
            <v>3.0781621700000001</v>
          </cell>
          <cell r="F797">
            <v>28.832223320000001</v>
          </cell>
        </row>
        <row r="798">
          <cell r="A798">
            <v>37532</v>
          </cell>
          <cell r="B798">
            <v>2.2643963089365902</v>
          </cell>
          <cell r="D798">
            <v>44161.88</v>
          </cell>
          <cell r="E798">
            <v>3.0780202999999999</v>
          </cell>
          <cell r="F798">
            <v>28.843576349999999</v>
          </cell>
        </row>
        <row r="799">
          <cell r="A799">
            <v>37533</v>
          </cell>
          <cell r="B799">
            <v>2.2666343612199298</v>
          </cell>
          <cell r="D799">
            <v>44118.28</v>
          </cell>
          <cell r="E799">
            <v>3.0778788100000001</v>
          </cell>
          <cell r="F799">
            <v>28.854909469999999</v>
          </cell>
        </row>
        <row r="800">
          <cell r="A800">
            <v>37536</v>
          </cell>
          <cell r="B800">
            <v>2.2688746255180199</v>
          </cell>
          <cell r="D800">
            <v>44074.71</v>
          </cell>
          <cell r="E800">
            <v>3.0777377299999999</v>
          </cell>
          <cell r="F800">
            <v>28.810133480000001</v>
          </cell>
        </row>
        <row r="801">
          <cell r="A801">
            <v>37537</v>
          </cell>
          <cell r="B801">
            <v>2.2711171040171299</v>
          </cell>
          <cell r="D801">
            <v>44031.19</v>
          </cell>
          <cell r="E801">
            <v>3.0775967999999998</v>
          </cell>
          <cell r="F801">
            <v>28.821452350000001</v>
          </cell>
        </row>
        <row r="802">
          <cell r="A802">
            <v>37538</v>
          </cell>
          <cell r="B802">
            <v>2.27336179890571</v>
          </cell>
          <cell r="D802">
            <v>43987.72</v>
          </cell>
          <cell r="E802">
            <v>3.0774563599999998</v>
          </cell>
          <cell r="F802">
            <v>28.832755209999998</v>
          </cell>
        </row>
        <row r="803">
          <cell r="A803">
            <v>37539</v>
          </cell>
          <cell r="B803">
            <v>2.2756087123743498</v>
          </cell>
          <cell r="D803">
            <v>43944.29</v>
          </cell>
          <cell r="E803">
            <v>3.0773164300000002</v>
          </cell>
          <cell r="F803">
            <v>28.844035909999999</v>
          </cell>
        </row>
        <row r="804">
          <cell r="A804">
            <v>37540</v>
          </cell>
          <cell r="B804">
            <v>2.2778578466158401</v>
          </cell>
          <cell r="D804">
            <v>43900.9</v>
          </cell>
          <cell r="E804">
            <v>3.0771764699999999</v>
          </cell>
          <cell r="F804">
            <v>28.855300939999999</v>
          </cell>
        </row>
        <row r="805">
          <cell r="A805">
            <v>37543</v>
          </cell>
          <cell r="B805">
            <v>2.2801092038250999</v>
          </cell>
          <cell r="D805">
            <v>43857.55</v>
          </cell>
          <cell r="E805">
            <v>3.0770370900000001</v>
          </cell>
          <cell r="F805">
            <v>28.8107905</v>
          </cell>
        </row>
        <row r="806">
          <cell r="A806">
            <v>37544</v>
          </cell>
          <cell r="B806">
            <v>2.2823627861992399</v>
          </cell>
          <cell r="D806">
            <v>43814.239999999998</v>
          </cell>
          <cell r="E806">
            <v>3.0768980500000001</v>
          </cell>
          <cell r="F806">
            <v>28.82204174</v>
          </cell>
        </row>
        <row r="807">
          <cell r="A807">
            <v>37545</v>
          </cell>
          <cell r="B807">
            <v>2.2846185959375398</v>
          </cell>
          <cell r="D807">
            <v>43770.98</v>
          </cell>
          <cell r="E807">
            <v>3.07675937</v>
          </cell>
          <cell r="F807">
            <v>28.833278050000001</v>
          </cell>
        </row>
        <row r="808">
          <cell r="A808">
            <v>37546</v>
          </cell>
          <cell r="B808">
            <v>2.28687663524145</v>
          </cell>
          <cell r="D808">
            <v>43727.76</v>
          </cell>
          <cell r="E808">
            <v>3.0766210900000002</v>
          </cell>
          <cell r="F808">
            <v>28.844493270000001</v>
          </cell>
        </row>
        <row r="809">
          <cell r="A809">
            <v>37547</v>
          </cell>
          <cell r="B809">
            <v>2.2891369063145999</v>
          </cell>
          <cell r="D809">
            <v>43684.59</v>
          </cell>
          <cell r="E809">
            <v>3.0764829499999999</v>
          </cell>
          <cell r="F809">
            <v>28.855690729999999</v>
          </cell>
        </row>
        <row r="810">
          <cell r="A810">
            <v>37550</v>
          </cell>
          <cell r="B810">
            <v>2.29139941136278</v>
          </cell>
          <cell r="D810">
            <v>43641.45</v>
          </cell>
          <cell r="E810">
            <v>3.07634528</v>
          </cell>
          <cell r="F810">
            <v>28.811441670000001</v>
          </cell>
        </row>
        <row r="811">
          <cell r="A811">
            <v>37551</v>
          </cell>
          <cell r="B811">
            <v>2.29366415259399</v>
          </cell>
          <cell r="D811">
            <v>43598.36</v>
          </cell>
          <cell r="E811">
            <v>3.0762081100000001</v>
          </cell>
          <cell r="F811">
            <v>28.8226257</v>
          </cell>
        </row>
        <row r="812">
          <cell r="A812">
            <v>37552</v>
          </cell>
          <cell r="B812">
            <v>2.2959311322184002</v>
          </cell>
          <cell r="D812">
            <v>43555.31</v>
          </cell>
          <cell r="E812">
            <v>3.07607089</v>
          </cell>
          <cell r="F812">
            <v>28.8337927</v>
          </cell>
        </row>
        <row r="813">
          <cell r="A813">
            <v>37553</v>
          </cell>
          <cell r="B813">
            <v>2.2982003524483399</v>
          </cell>
          <cell r="D813">
            <v>43512.31</v>
          </cell>
          <cell r="E813">
            <v>3.07593424</v>
          </cell>
          <cell r="F813">
            <v>28.844942840000002</v>
          </cell>
        </row>
        <row r="814">
          <cell r="A814">
            <v>37554</v>
          </cell>
          <cell r="B814">
            <v>2.3004718154983701</v>
          </cell>
          <cell r="D814">
            <v>43469.34</v>
          </cell>
          <cell r="E814">
            <v>3.0757979</v>
          </cell>
          <cell r="F814">
            <v>28.856073080000002</v>
          </cell>
        </row>
        <row r="815">
          <cell r="A815">
            <v>37557</v>
          </cell>
          <cell r="B815">
            <v>2.3027455235852101</v>
          </cell>
          <cell r="D815">
            <v>43426.42</v>
          </cell>
          <cell r="E815">
            <v>3.07566191</v>
          </cell>
          <cell r="F815">
            <v>28.812083999999999</v>
          </cell>
        </row>
        <row r="816">
          <cell r="A816">
            <v>37558</v>
          </cell>
          <cell r="B816">
            <v>2.3050214789277801</v>
          </cell>
          <cell r="D816">
            <v>43383.54</v>
          </cell>
          <cell r="E816">
            <v>3.07552629</v>
          </cell>
          <cell r="F816">
            <v>28.8232043</v>
          </cell>
        </row>
        <row r="817">
          <cell r="A817">
            <v>37559</v>
          </cell>
          <cell r="B817">
            <v>2.30729968374719</v>
          </cell>
          <cell r="D817">
            <v>43340.71</v>
          </cell>
          <cell r="E817">
            <v>3.0753910800000002</v>
          </cell>
          <cell r="F817">
            <v>28.83430542</v>
          </cell>
        </row>
        <row r="818">
          <cell r="A818">
            <v>37560</v>
          </cell>
          <cell r="B818">
            <v>2.30958014026674</v>
          </cell>
          <cell r="D818">
            <v>43297.91</v>
          </cell>
          <cell r="E818">
            <v>3.0752560199999999</v>
          </cell>
          <cell r="F818">
            <v>28.845387509999998</v>
          </cell>
        </row>
        <row r="819">
          <cell r="A819">
            <v>37561</v>
          </cell>
          <cell r="B819">
            <v>2.3118628507119499</v>
          </cell>
          <cell r="D819">
            <v>43255.16</v>
          </cell>
          <cell r="E819">
            <v>3.0751214400000002</v>
          </cell>
          <cell r="F819">
            <v>28.856453940000002</v>
          </cell>
        </row>
        <row r="820">
          <cell r="A820">
            <v>37564</v>
          </cell>
          <cell r="B820">
            <v>2.3141478173104999</v>
          </cell>
          <cell r="D820">
            <v>43212.45</v>
          </cell>
          <cell r="E820">
            <v>3.0749870700000002</v>
          </cell>
          <cell r="F820">
            <v>28.812719919999999</v>
          </cell>
        </row>
        <row r="821">
          <cell r="A821">
            <v>37565</v>
          </cell>
          <cell r="B821">
            <v>2.3164350422923099</v>
          </cell>
          <cell r="D821">
            <v>43169.78</v>
          </cell>
          <cell r="E821">
            <v>3.0748529499999999</v>
          </cell>
          <cell r="F821">
            <v>28.823773419999998</v>
          </cell>
        </row>
        <row r="822">
          <cell r="A822">
            <v>37566</v>
          </cell>
          <cell r="B822">
            <v>2.3187245278894899</v>
          </cell>
          <cell r="D822">
            <v>43127.16</v>
          </cell>
          <cell r="E822">
            <v>3.0747194000000002</v>
          </cell>
          <cell r="F822">
            <v>28.834808750000001</v>
          </cell>
        </row>
        <row r="823">
          <cell r="A823">
            <v>37567</v>
          </cell>
          <cell r="B823">
            <v>2.32101627633635</v>
          </cell>
          <cell r="D823">
            <v>43084.58</v>
          </cell>
          <cell r="E823">
            <v>3.0745858699999999</v>
          </cell>
          <cell r="F823">
            <v>28.84582606</v>
          </cell>
        </row>
        <row r="824">
          <cell r="A824">
            <v>37568</v>
          </cell>
          <cell r="B824">
            <v>2.3233102898694198</v>
          </cell>
          <cell r="D824">
            <v>43042.03</v>
          </cell>
          <cell r="E824">
            <v>3.0744529799999998</v>
          </cell>
          <cell r="F824">
            <v>28.85682551</v>
          </cell>
        </row>
        <row r="825">
          <cell r="A825">
            <v>37571</v>
          </cell>
          <cell r="B825">
            <v>2.3256065707274298</v>
          </cell>
          <cell r="D825">
            <v>42999.53</v>
          </cell>
          <cell r="E825">
            <v>3.07432017</v>
          </cell>
          <cell r="F825">
            <v>28.81335095</v>
          </cell>
        </row>
        <row r="826">
          <cell r="A826">
            <v>37572</v>
          </cell>
          <cell r="B826">
            <v>2.3279051211513302</v>
          </cell>
          <cell r="D826">
            <v>42957.08</v>
          </cell>
          <cell r="E826">
            <v>3.07418777</v>
          </cell>
          <cell r="F826">
            <v>28.8243376</v>
          </cell>
        </row>
        <row r="827">
          <cell r="A827">
            <v>37573</v>
          </cell>
          <cell r="B827">
            <v>2.3302059433842701</v>
          </cell>
          <cell r="D827">
            <v>42914.66</v>
          </cell>
          <cell r="E827">
            <v>3.0740558099999999</v>
          </cell>
          <cell r="F827">
            <v>28.835307069999999</v>
          </cell>
        </row>
        <row r="828">
          <cell r="A828">
            <v>37574</v>
          </cell>
          <cell r="B828">
            <v>2.3325090396716401</v>
          </cell>
          <cell r="D828">
            <v>42872.29</v>
          </cell>
          <cell r="E828">
            <v>3.0739240300000001</v>
          </cell>
          <cell r="F828">
            <v>28.846262769999999</v>
          </cell>
        </row>
        <row r="829">
          <cell r="A829">
            <v>37578</v>
          </cell>
          <cell r="B829">
            <v>2.3348144122610401</v>
          </cell>
          <cell r="D829">
            <v>42829.96</v>
          </cell>
          <cell r="E829">
            <v>3.07379245</v>
          </cell>
          <cell r="F829">
            <v>28.776022409999999</v>
          </cell>
        </row>
        <row r="830">
          <cell r="A830">
            <v>37579</v>
          </cell>
          <cell r="B830">
            <v>2.3371220634022798</v>
          </cell>
          <cell r="D830">
            <v>42787.67</v>
          </cell>
          <cell r="E830">
            <v>3.0736614100000001</v>
          </cell>
          <cell r="F830">
            <v>28.786973450000001</v>
          </cell>
        </row>
        <row r="831">
          <cell r="A831">
            <v>37580</v>
          </cell>
          <cell r="B831">
            <v>2.3394319953474101</v>
          </cell>
          <cell r="D831">
            <v>42745.42</v>
          </cell>
          <cell r="E831">
            <v>3.07353064</v>
          </cell>
          <cell r="F831">
            <v>28.797908249999999</v>
          </cell>
        </row>
        <row r="832">
          <cell r="A832">
            <v>37581</v>
          </cell>
          <cell r="B832">
            <v>2.3417442103506998</v>
          </cell>
          <cell r="D832">
            <v>42703.21</v>
          </cell>
          <cell r="E832">
            <v>3.0734001700000002</v>
          </cell>
          <cell r="F832">
            <v>28.80882699</v>
          </cell>
        </row>
        <row r="833">
          <cell r="A833">
            <v>37582</v>
          </cell>
          <cell r="B833">
            <v>2.3440587106686399</v>
          </cell>
          <cell r="D833">
            <v>42661.05</v>
          </cell>
          <cell r="E833">
            <v>3.0732700300000002</v>
          </cell>
          <cell r="F833">
            <v>28.819726540000001</v>
          </cell>
        </row>
        <row r="834">
          <cell r="A834">
            <v>37585</v>
          </cell>
          <cell r="B834">
            <v>2.3463754985599601</v>
          </cell>
          <cell r="D834">
            <v>42618.92</v>
          </cell>
          <cell r="E834">
            <v>3.0731399499999998</v>
          </cell>
          <cell r="F834">
            <v>28.776853259999999</v>
          </cell>
        </row>
        <row r="835">
          <cell r="A835">
            <v>37586</v>
          </cell>
          <cell r="B835">
            <v>2.3486945762856299</v>
          </cell>
          <cell r="D835">
            <v>42576.84</v>
          </cell>
          <cell r="E835">
            <v>3.0730105700000001</v>
          </cell>
          <cell r="F835">
            <v>28.787743110000001</v>
          </cell>
        </row>
        <row r="836">
          <cell r="A836">
            <v>37587</v>
          </cell>
          <cell r="B836">
            <v>2.3510159461088298</v>
          </cell>
          <cell r="D836">
            <v>42534.8</v>
          </cell>
          <cell r="E836">
            <v>3.07288132</v>
          </cell>
          <cell r="F836">
            <v>28.798614430000001</v>
          </cell>
        </row>
        <row r="837">
          <cell r="A837">
            <v>37588</v>
          </cell>
          <cell r="B837">
            <v>2.3533396102949902</v>
          </cell>
          <cell r="D837">
            <v>42492.800000000003</v>
          </cell>
          <cell r="E837">
            <v>3.0727522199999999</v>
          </cell>
          <cell r="F837">
            <v>28.80946737</v>
          </cell>
        </row>
        <row r="838">
          <cell r="A838">
            <v>37589</v>
          </cell>
          <cell r="B838">
            <v>2.3556655711118002</v>
          </cell>
          <cell r="D838">
            <v>42450.85</v>
          </cell>
          <cell r="E838">
            <v>3.0726236099999999</v>
          </cell>
          <cell r="F838">
            <v>28.820305359999999</v>
          </cell>
        </row>
        <row r="839">
          <cell r="A839">
            <v>37592</v>
          </cell>
          <cell r="B839">
            <v>2.3579938308291499</v>
          </cell>
          <cell r="D839">
            <v>42408.93</v>
          </cell>
          <cell r="E839">
            <v>3.0724955199999999</v>
          </cell>
          <cell r="F839">
            <v>28.777678949999999</v>
          </cell>
        </row>
        <row r="840">
          <cell r="A840">
            <v>37593</v>
          </cell>
          <cell r="B840">
            <v>2.3603243917192001</v>
          </cell>
          <cell r="D840">
            <v>42367.06</v>
          </cell>
          <cell r="E840">
            <v>3.0723673699999998</v>
          </cell>
          <cell r="F840">
            <v>28.78850388</v>
          </cell>
        </row>
        <row r="841">
          <cell r="A841">
            <v>37594</v>
          </cell>
          <cell r="B841">
            <v>2.3626572560563601</v>
          </cell>
          <cell r="D841">
            <v>42325.23</v>
          </cell>
          <cell r="E841">
            <v>3.0722398000000002</v>
          </cell>
          <cell r="F841">
            <v>28.79931122</v>
          </cell>
        </row>
        <row r="842">
          <cell r="A842">
            <v>37595</v>
          </cell>
          <cell r="B842">
            <v>2.3649924261172801</v>
          </cell>
          <cell r="D842">
            <v>42283.43</v>
          </cell>
          <cell r="E842">
            <v>3.07211224</v>
          </cell>
          <cell r="F842">
            <v>28.810104419999998</v>
          </cell>
        </row>
        <row r="843">
          <cell r="A843">
            <v>37596</v>
          </cell>
          <cell r="B843">
            <v>2.3673299041808402</v>
          </cell>
          <cell r="D843">
            <v>42241.68</v>
          </cell>
          <cell r="E843">
            <v>3.07198532</v>
          </cell>
          <cell r="F843">
            <v>28.820877029999998</v>
          </cell>
        </row>
        <row r="844">
          <cell r="A844">
            <v>37599</v>
          </cell>
          <cell r="B844">
            <v>2.3696696925282099</v>
          </cell>
          <cell r="D844">
            <v>42199.97</v>
          </cell>
          <cell r="E844">
            <v>3.07185847</v>
          </cell>
          <cell r="F844">
            <v>28.778490829999999</v>
          </cell>
        </row>
        <row r="845">
          <cell r="A845">
            <v>37600</v>
          </cell>
          <cell r="B845">
            <v>2.3720117934427898</v>
          </cell>
          <cell r="D845">
            <v>42158.31</v>
          </cell>
          <cell r="E845">
            <v>3.0717320099999998</v>
          </cell>
          <cell r="F845">
            <v>28.789253500000001</v>
          </cell>
        </row>
        <row r="846">
          <cell r="A846">
            <v>37601</v>
          </cell>
          <cell r="B846">
            <v>2.37435621022383</v>
          </cell>
          <cell r="D846">
            <v>42116.68</v>
          </cell>
          <cell r="E846">
            <v>3.0716056799999998</v>
          </cell>
          <cell r="F846">
            <v>28.799999540000002</v>
          </cell>
        </row>
        <row r="847">
          <cell r="A847">
            <v>37602</v>
          </cell>
          <cell r="B847">
            <v>2.3768279734885001</v>
          </cell>
          <cell r="D847">
            <v>42072.88</v>
          </cell>
          <cell r="E847">
            <v>3.0716665399999998</v>
          </cell>
          <cell r="F847">
            <v>28.812710719999998</v>
          </cell>
        </row>
        <row r="848">
          <cell r="A848">
            <v>37603</v>
          </cell>
          <cell r="B848">
            <v>2.3793023099195798</v>
          </cell>
          <cell r="D848">
            <v>42029.13</v>
          </cell>
          <cell r="E848">
            <v>3.0717271400000001</v>
          </cell>
          <cell r="F848">
            <v>28.825402669999999</v>
          </cell>
        </row>
        <row r="849">
          <cell r="A849">
            <v>37606</v>
          </cell>
          <cell r="B849">
            <v>2.3817792221957998</v>
          </cell>
          <cell r="D849">
            <v>41985.42</v>
          </cell>
          <cell r="E849">
            <v>3.0717878299999999</v>
          </cell>
          <cell r="F849">
            <v>28.785220209999999</v>
          </cell>
        </row>
        <row r="850">
          <cell r="A850">
            <v>37607</v>
          </cell>
          <cell r="B850">
            <v>2.3842587129986601</v>
          </cell>
          <cell r="D850">
            <v>41941.760000000002</v>
          </cell>
          <cell r="E850">
            <v>3.07184831</v>
          </cell>
          <cell r="F850">
            <v>28.79789233</v>
          </cell>
        </row>
        <row r="851">
          <cell r="A851">
            <v>37608</v>
          </cell>
          <cell r="B851">
            <v>2.3867407850124902</v>
          </cell>
          <cell r="D851">
            <v>41898.14</v>
          </cell>
          <cell r="E851">
            <v>3.0719083299999999</v>
          </cell>
          <cell r="F851">
            <v>28.810542559999998</v>
          </cell>
        </row>
        <row r="852">
          <cell r="A852">
            <v>37609</v>
          </cell>
          <cell r="B852">
            <v>2.38922544092439</v>
          </cell>
          <cell r="D852">
            <v>41854.57</v>
          </cell>
          <cell r="E852">
            <v>3.07196852</v>
          </cell>
          <cell r="F852">
            <v>28.823174380000001</v>
          </cell>
        </row>
        <row r="853">
          <cell r="A853">
            <v>37610</v>
          </cell>
          <cell r="B853">
            <v>2.3917126834242599</v>
          </cell>
          <cell r="D853">
            <v>41811.040000000001</v>
          </cell>
          <cell r="E853">
            <v>3.0720285999999999</v>
          </cell>
          <cell r="F853">
            <v>28.835787939999999</v>
          </cell>
        </row>
        <row r="854">
          <cell r="A854">
            <v>37613</v>
          </cell>
          <cell r="B854">
            <v>2.3942025152048001</v>
          </cell>
          <cell r="D854">
            <v>41767.56</v>
          </cell>
          <cell r="E854">
            <v>3.0720883099999998</v>
          </cell>
          <cell r="F854">
            <v>28.795800150000002</v>
          </cell>
        </row>
        <row r="855">
          <cell r="A855">
            <v>37614</v>
          </cell>
          <cell r="B855">
            <v>2.3966949389615202</v>
          </cell>
          <cell r="D855">
            <v>41724.129999999997</v>
          </cell>
          <cell r="E855">
            <v>3.0721479700000001</v>
          </cell>
          <cell r="F855">
            <v>28.808393729999999</v>
          </cell>
        </row>
        <row r="856">
          <cell r="A856">
            <v>37616</v>
          </cell>
          <cell r="B856">
            <v>2.39918995739272</v>
          </cell>
          <cell r="D856">
            <v>41680.730000000003</v>
          </cell>
          <cell r="E856">
            <v>3.0722076199999999</v>
          </cell>
          <cell r="F856">
            <v>28.79476279</v>
          </cell>
        </row>
        <row r="857">
          <cell r="A857">
            <v>37617</v>
          </cell>
          <cell r="B857">
            <v>2.40168757319953</v>
          </cell>
          <cell r="D857">
            <v>41637.39</v>
          </cell>
          <cell r="E857">
            <v>3.0722669900000001</v>
          </cell>
          <cell r="F857">
            <v>28.807324609999998</v>
          </cell>
        </row>
        <row r="858">
          <cell r="A858">
            <v>37620</v>
          </cell>
          <cell r="B858">
            <v>2.40418778908588</v>
          </cell>
          <cell r="D858">
            <v>41594.089999999997</v>
          </cell>
          <cell r="E858">
            <v>3.0723264000000001</v>
          </cell>
          <cell r="F858">
            <v>28.767642909999999</v>
          </cell>
        </row>
        <row r="859">
          <cell r="A859">
            <v>37621</v>
          </cell>
          <cell r="B859">
            <v>2.40669060775851</v>
          </cell>
          <cell r="D859">
            <v>41550.83</v>
          </cell>
          <cell r="E859">
            <v>3.0723855800000002</v>
          </cell>
          <cell r="F859">
            <v>28.78018097</v>
          </cell>
        </row>
        <row r="860">
          <cell r="A860">
            <v>37623</v>
          </cell>
          <cell r="B860">
            <v>2.4091960319269998</v>
          </cell>
          <cell r="D860">
            <v>41507.620000000003</v>
          </cell>
          <cell r="E860">
            <v>3.07244457</v>
          </cell>
          <cell r="F860">
            <v>28.766676870000001</v>
          </cell>
        </row>
        <row r="861">
          <cell r="A861">
            <v>37624</v>
          </cell>
          <cell r="B861">
            <v>2.41170406430372</v>
          </cell>
          <cell r="D861">
            <v>41464.46</v>
          </cell>
          <cell r="E861">
            <v>3.0725033800000001</v>
          </cell>
          <cell r="F861">
            <v>28.77918888</v>
          </cell>
        </row>
        <row r="862">
          <cell r="A862">
            <v>37627</v>
          </cell>
          <cell r="B862">
            <v>2.41421470760389</v>
          </cell>
          <cell r="D862">
            <v>41421.339999999997</v>
          </cell>
          <cell r="E862">
            <v>3.0725620600000001</v>
          </cell>
          <cell r="F862">
            <v>28.73980027</v>
          </cell>
        </row>
        <row r="863">
          <cell r="A863">
            <v>37628</v>
          </cell>
          <cell r="B863">
            <v>2.41672796454553</v>
          </cell>
          <cell r="D863">
            <v>41378.26</v>
          </cell>
          <cell r="E863">
            <v>3.0726206199999999</v>
          </cell>
          <cell r="F863">
            <v>28.752291419999999</v>
          </cell>
        </row>
        <row r="864">
          <cell r="A864">
            <v>37629</v>
          </cell>
          <cell r="B864">
            <v>2.4192438378495198</v>
          </cell>
          <cell r="D864">
            <v>41335.230000000003</v>
          </cell>
          <cell r="E864">
            <v>3.0726791000000002</v>
          </cell>
          <cell r="F864">
            <v>28.764763370000001</v>
          </cell>
        </row>
        <row r="865">
          <cell r="A865">
            <v>37630</v>
          </cell>
          <cell r="B865">
            <v>2.4217623302395599</v>
          </cell>
          <cell r="D865">
            <v>41292.239999999998</v>
          </cell>
          <cell r="E865">
            <v>3.0727375399999999</v>
          </cell>
          <cell r="F865">
            <v>28.777216249999999</v>
          </cell>
        </row>
        <row r="866">
          <cell r="A866">
            <v>37631</v>
          </cell>
          <cell r="B866">
            <v>2.4242834444421701</v>
          </cell>
          <cell r="D866">
            <v>41249.300000000003</v>
          </cell>
          <cell r="E866">
            <v>3.0727956399999998</v>
          </cell>
          <cell r="F866">
            <v>28.789653600000001</v>
          </cell>
        </row>
        <row r="867">
          <cell r="A867">
            <v>37634</v>
          </cell>
          <cell r="B867">
            <v>2.4268071831867299</v>
          </cell>
          <cell r="D867">
            <v>41206.410000000003</v>
          </cell>
          <cell r="E867">
            <v>3.0728537399999998</v>
          </cell>
          <cell r="F867">
            <v>28.750455769999999</v>
          </cell>
        </row>
        <row r="868">
          <cell r="A868">
            <v>37635</v>
          </cell>
          <cell r="B868">
            <v>2.42933354920544</v>
          </cell>
          <cell r="D868">
            <v>41163.550000000003</v>
          </cell>
          <cell r="E868">
            <v>3.07291158</v>
          </cell>
          <cell r="F868">
            <v>28.7628685</v>
          </cell>
        </row>
        <row r="869">
          <cell r="A869">
            <v>37636</v>
          </cell>
          <cell r="B869">
            <v>2.43186254523338</v>
          </cell>
          <cell r="D869">
            <v>41120.75</v>
          </cell>
          <cell r="E869">
            <v>3.0729694699999999</v>
          </cell>
          <cell r="F869">
            <v>28.775262919999999</v>
          </cell>
        </row>
        <row r="870">
          <cell r="A870">
            <v>37637</v>
          </cell>
          <cell r="B870">
            <v>2.4343941740084398</v>
          </cell>
          <cell r="D870">
            <v>41077.980000000003</v>
          </cell>
          <cell r="E870">
            <v>3.0730271500000002</v>
          </cell>
          <cell r="F870">
            <v>28.787642590000001</v>
          </cell>
        </row>
        <row r="871">
          <cell r="A871">
            <v>37638</v>
          </cell>
          <cell r="B871">
            <v>2.4369284382713698</v>
          </cell>
          <cell r="D871">
            <v>41035.26</v>
          </cell>
          <cell r="E871">
            <v>3.0730846500000002</v>
          </cell>
          <cell r="F871">
            <v>28.80000081</v>
          </cell>
        </row>
        <row r="872">
          <cell r="A872">
            <v>37641</v>
          </cell>
          <cell r="B872">
            <v>2.43946534076579</v>
          </cell>
          <cell r="D872">
            <v>40992.589999999997</v>
          </cell>
          <cell r="E872">
            <v>3.0731419799999999</v>
          </cell>
          <cell r="F872">
            <v>28.760992680000001</v>
          </cell>
        </row>
        <row r="873">
          <cell r="A873">
            <v>37642</v>
          </cell>
          <cell r="B873">
            <v>2.4420048842381501</v>
          </cell>
          <cell r="D873">
            <v>40949.96</v>
          </cell>
          <cell r="E873">
            <v>3.07319918</v>
          </cell>
          <cell r="F873">
            <v>28.773329239999999</v>
          </cell>
        </row>
        <row r="874">
          <cell r="A874">
            <v>37643</v>
          </cell>
          <cell r="B874">
            <v>2.4445470714377899</v>
          </cell>
          <cell r="D874">
            <v>40907.370000000003</v>
          </cell>
          <cell r="E874">
            <v>3.0732565900000002</v>
          </cell>
          <cell r="F874">
            <v>28.785648370000001</v>
          </cell>
        </row>
        <row r="875">
          <cell r="A875">
            <v>37644</v>
          </cell>
          <cell r="B875">
            <v>2.44709190511688</v>
          </cell>
          <cell r="D875">
            <v>40864.83</v>
          </cell>
          <cell r="E875">
            <v>3.0733133000000001</v>
          </cell>
          <cell r="F875">
            <v>28.797950220000001</v>
          </cell>
        </row>
        <row r="876">
          <cell r="A876">
            <v>37645</v>
          </cell>
          <cell r="B876">
            <v>2.4496393880304801</v>
          </cell>
          <cell r="D876">
            <v>40822.339999999997</v>
          </cell>
          <cell r="E876">
            <v>3.0733702799999998</v>
          </cell>
          <cell r="F876">
            <v>28.81023493</v>
          </cell>
        </row>
        <row r="877">
          <cell r="A877">
            <v>37648</v>
          </cell>
          <cell r="B877">
            <v>2.4521895229365001</v>
          </cell>
          <cell r="D877">
            <v>40779.879999999997</v>
          </cell>
          <cell r="E877">
            <v>3.0734269200000002</v>
          </cell>
          <cell r="F877">
            <v>28.771411700000002</v>
          </cell>
        </row>
        <row r="878">
          <cell r="A878">
            <v>37649</v>
          </cell>
          <cell r="B878">
            <v>2.4547423125957399</v>
          </cell>
          <cell r="D878">
            <v>40737.47</v>
          </cell>
          <cell r="E878">
            <v>3.0734835700000001</v>
          </cell>
          <cell r="F878">
            <v>28.78367768</v>
          </cell>
        </row>
        <row r="879">
          <cell r="A879">
            <v>37650</v>
          </cell>
          <cell r="B879">
            <v>2.4572977597718602</v>
          </cell>
          <cell r="D879">
            <v>40695.11</v>
          </cell>
          <cell r="E879">
            <v>3.0735402600000001</v>
          </cell>
          <cell r="F879">
            <v>28.795923680000001</v>
          </cell>
        </row>
        <row r="880">
          <cell r="A880">
            <v>37651</v>
          </cell>
          <cell r="B880">
            <v>2.4598558672313899</v>
          </cell>
          <cell r="D880">
            <v>40652.79</v>
          </cell>
          <cell r="E880">
            <v>3.0735963900000001</v>
          </cell>
          <cell r="F880">
            <v>28.80814981</v>
          </cell>
        </row>
        <row r="881">
          <cell r="A881">
            <v>37652</v>
          </cell>
          <cell r="B881">
            <v>2.46241663774377</v>
          </cell>
          <cell r="D881">
            <v>40610.51</v>
          </cell>
          <cell r="E881">
            <v>3.0736526099999999</v>
          </cell>
          <cell r="F881">
            <v>28.820359669999998</v>
          </cell>
        </row>
        <row r="882">
          <cell r="A882">
            <v>37655</v>
          </cell>
          <cell r="B882">
            <v>2.4649800740812799</v>
          </cell>
          <cell r="D882">
            <v>40568.28</v>
          </cell>
          <cell r="E882">
            <v>3.0737089599999998</v>
          </cell>
          <cell r="F882">
            <v>28.78172313</v>
          </cell>
        </row>
        <row r="883">
          <cell r="A883">
            <v>37656</v>
          </cell>
          <cell r="B883">
            <v>2.4675461790191302</v>
          </cell>
          <cell r="D883">
            <v>40526.089999999997</v>
          </cell>
          <cell r="E883">
            <v>3.0737648200000001</v>
          </cell>
          <cell r="F883">
            <v>28.793910239999999</v>
          </cell>
        </row>
        <row r="884">
          <cell r="A884">
            <v>37657</v>
          </cell>
          <cell r="B884">
            <v>2.4701149553353798</v>
          </cell>
          <cell r="D884">
            <v>40483.949999999997</v>
          </cell>
          <cell r="E884">
            <v>3.0738205399999998</v>
          </cell>
          <cell r="F884">
            <v>28.80608513</v>
          </cell>
        </row>
        <row r="885">
          <cell r="A885">
            <v>37658</v>
          </cell>
          <cell r="B885">
            <v>2.4726864058110198</v>
          </cell>
          <cell r="D885">
            <v>40441.839999999997</v>
          </cell>
          <cell r="E885">
            <v>3.0738764700000001</v>
          </cell>
          <cell r="F885">
            <v>28.818237539999998</v>
          </cell>
        </row>
        <row r="886">
          <cell r="A886">
            <v>37659</v>
          </cell>
          <cell r="B886">
            <v>2.47526053322991</v>
          </cell>
          <cell r="D886">
            <v>40399.79</v>
          </cell>
          <cell r="E886">
            <v>3.0739319900000002</v>
          </cell>
          <cell r="F886">
            <v>28.830374540000001</v>
          </cell>
        </row>
        <row r="887">
          <cell r="A887">
            <v>37662</v>
          </cell>
          <cell r="B887">
            <v>2.4778373403787999</v>
          </cell>
          <cell r="D887">
            <v>40357.769999999997</v>
          </cell>
          <cell r="E887">
            <v>3.0739874600000001</v>
          </cell>
          <cell r="F887">
            <v>28.791919289999999</v>
          </cell>
        </row>
        <row r="888">
          <cell r="A888">
            <v>37663</v>
          </cell>
          <cell r="B888">
            <v>2.4804168300473699</v>
          </cell>
          <cell r="D888">
            <v>40315.800000000003</v>
          </cell>
          <cell r="E888">
            <v>3.07404258</v>
          </cell>
          <cell r="F888">
            <v>28.804036369999999</v>
          </cell>
        </row>
        <row r="889">
          <cell r="A889">
            <v>37664</v>
          </cell>
          <cell r="B889">
            <v>2.4829990050281898</v>
          </cell>
          <cell r="D889">
            <v>40273.879999999997</v>
          </cell>
          <cell r="E889">
            <v>3.0740980200000001</v>
          </cell>
          <cell r="F889">
            <v>28.81613514</v>
          </cell>
        </row>
        <row r="890">
          <cell r="A890">
            <v>37665</v>
          </cell>
          <cell r="B890">
            <v>2.4855838681167199</v>
          </cell>
          <cell r="D890">
            <v>40232</v>
          </cell>
          <cell r="E890">
            <v>3.0741531599999998</v>
          </cell>
          <cell r="F890">
            <v>28.828219220000001</v>
          </cell>
        </row>
        <row r="891">
          <cell r="A891">
            <v>37666</v>
          </cell>
          <cell r="B891">
            <v>2.4881714221113702</v>
          </cell>
          <cell r="D891">
            <v>40190.160000000003</v>
          </cell>
          <cell r="E891">
            <v>3.0742080299999999</v>
          </cell>
          <cell r="F891">
            <v>28.84028176</v>
          </cell>
        </row>
        <row r="892">
          <cell r="A892">
            <v>37669</v>
          </cell>
          <cell r="B892">
            <v>2.4907616698134198</v>
          </cell>
          <cell r="D892">
            <v>40148.36</v>
          </cell>
          <cell r="E892">
            <v>3.0742629799999999</v>
          </cell>
          <cell r="F892">
            <v>28.80200907</v>
          </cell>
        </row>
        <row r="893">
          <cell r="A893">
            <v>37670</v>
          </cell>
          <cell r="B893">
            <v>2.4933546140270901</v>
          </cell>
          <cell r="D893">
            <v>40106.61</v>
          </cell>
          <cell r="E893">
            <v>3.0743177199999998</v>
          </cell>
          <cell r="F893">
            <v>28.814054479999999</v>
          </cell>
        </row>
        <row r="894">
          <cell r="A894">
            <v>37671</v>
          </cell>
          <cell r="B894">
            <v>2.49595025755952</v>
          </cell>
          <cell r="D894">
            <v>40064.9</v>
          </cell>
          <cell r="E894">
            <v>3.07437227</v>
          </cell>
          <cell r="F894">
            <v>28.826082419999999</v>
          </cell>
        </row>
        <row r="895">
          <cell r="A895">
            <v>37672</v>
          </cell>
          <cell r="B895">
            <v>2.49854860322076</v>
          </cell>
          <cell r="D895">
            <v>40023.24</v>
          </cell>
          <cell r="E895">
            <v>3.0744266499999999</v>
          </cell>
          <cell r="F895">
            <v>28.838089480000001</v>
          </cell>
        </row>
        <row r="896">
          <cell r="A896">
            <v>37673</v>
          </cell>
          <cell r="B896">
            <v>2.5011496538237998</v>
          </cell>
          <cell r="D896">
            <v>39981.61</v>
          </cell>
          <cell r="E896">
            <v>3.0744809000000002</v>
          </cell>
          <cell r="F896">
            <v>28.850082820000001</v>
          </cell>
        </row>
        <row r="897">
          <cell r="A897">
            <v>37676</v>
          </cell>
          <cell r="B897">
            <v>2.5037534121845502</v>
          </cell>
          <cell r="D897">
            <v>39940.04</v>
          </cell>
          <cell r="E897">
            <v>3.0745353600000001</v>
          </cell>
          <cell r="F897">
            <v>28.811990219999998</v>
          </cell>
        </row>
        <row r="898">
          <cell r="A898">
            <v>37677</v>
          </cell>
          <cell r="B898">
            <v>2.5063598811218499</v>
          </cell>
          <cell r="D898">
            <v>39898.5</v>
          </cell>
          <cell r="E898">
            <v>3.0745894200000001</v>
          </cell>
          <cell r="F898">
            <v>28.823962170000001</v>
          </cell>
        </row>
        <row r="899">
          <cell r="A899">
            <v>37678</v>
          </cell>
          <cell r="B899">
            <v>2.5089690634574802</v>
          </cell>
          <cell r="D899">
            <v>39857.01</v>
          </cell>
          <cell r="E899">
            <v>3.0746434200000001</v>
          </cell>
          <cell r="F899">
            <v>28.835920980000001</v>
          </cell>
        </row>
        <row r="900">
          <cell r="A900">
            <v>37679</v>
          </cell>
          <cell r="B900">
            <v>2.5115809620161502</v>
          </cell>
          <cell r="D900">
            <v>39815.56</v>
          </cell>
          <cell r="E900">
            <v>3.0746970600000001</v>
          </cell>
          <cell r="F900">
            <v>28.847859710000002</v>
          </cell>
        </row>
        <row r="901">
          <cell r="A901">
            <v>37680</v>
          </cell>
          <cell r="B901">
            <v>2.51419557962552</v>
          </cell>
          <cell r="D901">
            <v>39774.15</v>
          </cell>
          <cell r="E901">
            <v>3.0747510299999998</v>
          </cell>
          <cell r="F901">
            <v>28.859782039999999</v>
          </cell>
        </row>
        <row r="902">
          <cell r="A902">
            <v>37685</v>
          </cell>
          <cell r="B902">
            <v>2.5168129191161799</v>
          </cell>
          <cell r="D902">
            <v>39732.79</v>
          </cell>
          <cell r="E902">
            <v>3.0748046900000001</v>
          </cell>
          <cell r="F902">
            <v>28.772217080000001</v>
          </cell>
        </row>
        <row r="903">
          <cell r="A903">
            <v>37686</v>
          </cell>
          <cell r="B903">
            <v>2.5194329833216802</v>
          </cell>
          <cell r="D903">
            <v>39691.47</v>
          </cell>
          <cell r="E903">
            <v>3.0748580699999999</v>
          </cell>
          <cell r="F903">
            <v>28.78413463</v>
          </cell>
        </row>
        <row r="904">
          <cell r="A904">
            <v>37687</v>
          </cell>
          <cell r="B904">
            <v>2.52205577507852</v>
          </cell>
          <cell r="D904">
            <v>39650.19</v>
          </cell>
          <cell r="E904">
            <v>3.0749115300000001</v>
          </cell>
          <cell r="F904">
            <v>28.7960365</v>
          </cell>
        </row>
        <row r="905">
          <cell r="A905">
            <v>37690</v>
          </cell>
          <cell r="B905">
            <v>2.5246812972261501</v>
          </cell>
          <cell r="D905">
            <v>39608.959999999999</v>
          </cell>
          <cell r="E905">
            <v>3.0749647599999999</v>
          </cell>
          <cell r="F905">
            <v>28.75848732</v>
          </cell>
        </row>
        <row r="906">
          <cell r="A906">
            <v>37691</v>
          </cell>
          <cell r="B906">
            <v>2.52730955260696</v>
          </cell>
          <cell r="D906">
            <v>39567.769999999997</v>
          </cell>
          <cell r="E906">
            <v>3.07501779</v>
          </cell>
          <cell r="F906">
            <v>28.770369280000001</v>
          </cell>
        </row>
        <row r="907">
          <cell r="A907">
            <v>37692</v>
          </cell>
          <cell r="B907">
            <v>2.5299405440663199</v>
          </cell>
          <cell r="D907">
            <v>39526.620000000003</v>
          </cell>
          <cell r="E907">
            <v>3.0750709600000001</v>
          </cell>
          <cell r="F907">
            <v>28.78223255</v>
          </cell>
        </row>
        <row r="908">
          <cell r="A908">
            <v>37693</v>
          </cell>
          <cell r="B908">
            <v>2.5325742744525601</v>
          </cell>
          <cell r="D908">
            <v>39485.519999999997</v>
          </cell>
          <cell r="E908">
            <v>3.0751239899999998</v>
          </cell>
          <cell r="F908">
            <v>28.794080820000001</v>
          </cell>
        </row>
        <row r="909">
          <cell r="A909">
            <v>37694</v>
          </cell>
          <cell r="B909">
            <v>2.5352107466169702</v>
          </cell>
          <cell r="D909">
            <v>39444.449999999997</v>
          </cell>
          <cell r="E909">
            <v>3.07517657</v>
          </cell>
          <cell r="F909">
            <v>28.805914189999999</v>
          </cell>
        </row>
        <row r="910">
          <cell r="A910">
            <v>37697</v>
          </cell>
          <cell r="B910">
            <v>2.5378499634138101</v>
          </cell>
          <cell r="D910">
            <v>39403.43</v>
          </cell>
          <cell r="E910">
            <v>3.0752293800000001</v>
          </cell>
          <cell r="F910">
            <v>28.7685377</v>
          </cell>
        </row>
        <row r="911">
          <cell r="A911">
            <v>37698</v>
          </cell>
          <cell r="B911">
            <v>2.5404919277003</v>
          </cell>
          <cell r="D911">
            <v>39362.46</v>
          </cell>
          <cell r="E911">
            <v>3.0752821099999998</v>
          </cell>
          <cell r="F911">
            <v>28.780350219999999</v>
          </cell>
        </row>
        <row r="912">
          <cell r="A912">
            <v>37699</v>
          </cell>
          <cell r="B912">
            <v>2.5431366423366399</v>
          </cell>
          <cell r="D912">
            <v>39321.519999999997</v>
          </cell>
          <cell r="E912">
            <v>3.07533447</v>
          </cell>
          <cell r="F912">
            <v>28.79214481</v>
          </cell>
        </row>
        <row r="913">
          <cell r="A913">
            <v>37700</v>
          </cell>
          <cell r="B913">
            <v>2.5457841101860299</v>
          </cell>
          <cell r="D913">
            <v>39280.629999999997</v>
          </cell>
          <cell r="E913">
            <v>3.0753868</v>
          </cell>
          <cell r="F913">
            <v>28.803925190000001</v>
          </cell>
        </row>
        <row r="914">
          <cell r="A914">
            <v>37701</v>
          </cell>
          <cell r="B914">
            <v>2.5484343341146301</v>
          </cell>
          <cell r="D914">
            <v>39239.78</v>
          </cell>
          <cell r="E914">
            <v>3.0754391299999999</v>
          </cell>
          <cell r="F914">
            <v>28.815687879999999</v>
          </cell>
        </row>
        <row r="915">
          <cell r="A915">
            <v>37704</v>
          </cell>
          <cell r="B915">
            <v>2.5510873169915702</v>
          </cell>
          <cell r="D915">
            <v>39198.97</v>
          </cell>
          <cell r="E915">
            <v>3.0754911599999999</v>
          </cell>
          <cell r="F915">
            <v>28.778480559999998</v>
          </cell>
        </row>
        <row r="916">
          <cell r="A916">
            <v>37705</v>
          </cell>
          <cell r="B916">
            <v>2.553743061689</v>
          </cell>
          <cell r="D916">
            <v>39158.21</v>
          </cell>
          <cell r="E916">
            <v>3.07554324</v>
          </cell>
          <cell r="F916">
            <v>28.79022496</v>
          </cell>
        </row>
        <row r="917">
          <cell r="A917">
            <v>37706</v>
          </cell>
          <cell r="B917">
            <v>2.55640157108204</v>
          </cell>
          <cell r="D917">
            <v>39117.480000000003</v>
          </cell>
          <cell r="E917">
            <v>3.0755950599999999</v>
          </cell>
          <cell r="F917">
            <v>28.801952199999999</v>
          </cell>
        </row>
        <row r="918">
          <cell r="A918">
            <v>37707</v>
          </cell>
          <cell r="B918">
            <v>2.5590628480488</v>
          </cell>
          <cell r="D918">
            <v>39076.81</v>
          </cell>
          <cell r="E918">
            <v>3.0756466599999999</v>
          </cell>
          <cell r="F918">
            <v>28.81366238</v>
          </cell>
        </row>
        <row r="919">
          <cell r="A919">
            <v>37708</v>
          </cell>
          <cell r="B919">
            <v>2.56172689547039</v>
          </cell>
          <cell r="D919">
            <v>39036.17</v>
          </cell>
          <cell r="E919">
            <v>3.07569838</v>
          </cell>
          <cell r="F919">
            <v>28.825359250000002</v>
          </cell>
        </row>
        <row r="920">
          <cell r="A920">
            <v>37711</v>
          </cell>
          <cell r="B920">
            <v>2.56439371623093</v>
          </cell>
          <cell r="D920">
            <v>38995.57</v>
          </cell>
          <cell r="E920">
            <v>3.0757499199999998</v>
          </cell>
          <cell r="F920">
            <v>28.788324580000001</v>
          </cell>
        </row>
        <row r="921">
          <cell r="A921">
            <v>37712</v>
          </cell>
          <cell r="B921">
            <v>2.5670633083668299</v>
          </cell>
          <cell r="D921">
            <v>38955.019999999997</v>
          </cell>
          <cell r="E921">
            <v>3.0758012899999998</v>
          </cell>
          <cell r="F921">
            <v>28.799998410000001</v>
          </cell>
        </row>
      </sheetData>
      <sheetData sheetId="5" refreshError="1">
        <row r="6">
          <cell r="A6">
            <v>35066</v>
          </cell>
          <cell r="B6">
            <v>3.53</v>
          </cell>
          <cell r="C6">
            <v>6739.1940866511159</v>
          </cell>
          <cell r="D6">
            <v>0.97160000000000002</v>
          </cell>
          <cell r="E6">
            <v>0.97260000000000002</v>
          </cell>
        </row>
        <row r="7">
          <cell r="A7">
            <v>35067</v>
          </cell>
          <cell r="B7">
            <v>3.52</v>
          </cell>
          <cell r="C7">
            <v>6747.1014077127857</v>
          </cell>
          <cell r="D7">
            <v>0.97170000000000001</v>
          </cell>
          <cell r="E7">
            <v>0.97270000000000001</v>
          </cell>
        </row>
        <row r="8">
          <cell r="A8">
            <v>35068</v>
          </cell>
          <cell r="B8">
            <v>3.37</v>
          </cell>
          <cell r="C8">
            <v>6754.6806516274501</v>
          </cell>
          <cell r="D8">
            <v>0.9718</v>
          </cell>
          <cell r="E8">
            <v>0.9728</v>
          </cell>
        </row>
        <row r="9">
          <cell r="A9">
            <v>35069</v>
          </cell>
          <cell r="B9">
            <v>3.37</v>
          </cell>
          <cell r="C9">
            <v>6762.268409559445</v>
          </cell>
          <cell r="D9">
            <v>0.97170000000000001</v>
          </cell>
          <cell r="E9">
            <v>0.97270000000000001</v>
          </cell>
        </row>
        <row r="10">
          <cell r="A10">
            <v>35072</v>
          </cell>
          <cell r="B10">
            <v>3.37</v>
          </cell>
          <cell r="C10">
            <v>6769.8646910728503</v>
          </cell>
          <cell r="D10">
            <v>0.97160000000000002</v>
          </cell>
          <cell r="E10">
            <v>0.97260000000000002</v>
          </cell>
        </row>
        <row r="11">
          <cell r="A11">
            <v>35073</v>
          </cell>
          <cell r="B11">
            <v>3.38</v>
          </cell>
          <cell r="C11">
            <v>6777.492071958126</v>
          </cell>
          <cell r="D11">
            <v>0.97160000000000002</v>
          </cell>
          <cell r="E11">
            <v>0.97260000000000002</v>
          </cell>
        </row>
        <row r="12">
          <cell r="A12">
            <v>35074</v>
          </cell>
          <cell r="B12">
            <v>3.4</v>
          </cell>
          <cell r="C12">
            <v>6785.1732296396794</v>
          </cell>
          <cell r="D12">
            <v>0.97160000000000002</v>
          </cell>
          <cell r="E12">
            <v>0.97260000000000002</v>
          </cell>
        </row>
        <row r="13">
          <cell r="A13">
            <v>35075</v>
          </cell>
          <cell r="B13">
            <v>3.4</v>
          </cell>
          <cell r="C13">
            <v>6792.8630926332717</v>
          </cell>
          <cell r="D13">
            <v>0.97199999999999998</v>
          </cell>
          <cell r="E13">
            <v>0.97299999999999998</v>
          </cell>
        </row>
        <row r="14">
          <cell r="A14">
            <v>35076</v>
          </cell>
          <cell r="B14">
            <v>3.4</v>
          </cell>
          <cell r="C14">
            <v>6800.5616708049238</v>
          </cell>
          <cell r="D14">
            <v>0.97240000000000004</v>
          </cell>
          <cell r="E14">
            <v>0.97340000000000004</v>
          </cell>
        </row>
        <row r="15">
          <cell r="A15">
            <v>35079</v>
          </cell>
          <cell r="B15">
            <v>3.4</v>
          </cell>
          <cell r="C15">
            <v>6808.2689740318365</v>
          </cell>
          <cell r="D15">
            <v>0.97170000000000001</v>
          </cell>
          <cell r="E15">
            <v>0.97270000000000001</v>
          </cell>
        </row>
        <row r="16">
          <cell r="A16">
            <v>35080</v>
          </cell>
          <cell r="B16">
            <v>3.42</v>
          </cell>
          <cell r="C16">
            <v>6816.0304006622318</v>
          </cell>
          <cell r="D16">
            <v>0.97160000000000002</v>
          </cell>
          <cell r="E16">
            <v>0.97260000000000002</v>
          </cell>
        </row>
        <row r="17">
          <cell r="A17">
            <v>35081</v>
          </cell>
          <cell r="B17">
            <v>3.41</v>
          </cell>
          <cell r="C17">
            <v>6823.7779552176507</v>
          </cell>
          <cell r="D17">
            <v>0.97170000000000001</v>
          </cell>
          <cell r="E17">
            <v>0.97270000000000001</v>
          </cell>
        </row>
        <row r="18">
          <cell r="A18">
            <v>35082</v>
          </cell>
          <cell r="B18">
            <v>3.4</v>
          </cell>
          <cell r="C18">
            <v>6831.5115702335652</v>
          </cell>
          <cell r="D18">
            <v>0.97189999999999999</v>
          </cell>
          <cell r="E18">
            <v>0.97289999999999999</v>
          </cell>
        </row>
        <row r="19">
          <cell r="A19">
            <v>35083</v>
          </cell>
          <cell r="B19">
            <v>3.55</v>
          </cell>
          <cell r="C19">
            <v>6839.5955255916751</v>
          </cell>
          <cell r="D19">
            <v>0.97219999999999995</v>
          </cell>
          <cell r="E19">
            <v>0.97319999999999995</v>
          </cell>
        </row>
        <row r="20">
          <cell r="A20">
            <v>35086</v>
          </cell>
          <cell r="B20">
            <v>3.51</v>
          </cell>
          <cell r="C20">
            <v>6847.5978523566164</v>
          </cell>
          <cell r="D20">
            <v>0.97360000000000002</v>
          </cell>
          <cell r="E20">
            <v>0.97460000000000002</v>
          </cell>
        </row>
        <row r="21">
          <cell r="A21">
            <v>35087</v>
          </cell>
          <cell r="B21">
            <v>3.48</v>
          </cell>
          <cell r="C21">
            <v>6855.54106586535</v>
          </cell>
          <cell r="D21">
            <v>0.97560000000000002</v>
          </cell>
          <cell r="E21">
            <v>0.97660000000000002</v>
          </cell>
        </row>
        <row r="22">
          <cell r="A22">
            <v>35088</v>
          </cell>
          <cell r="B22">
            <v>3.53</v>
          </cell>
          <cell r="C22">
            <v>6863.6077525195178</v>
          </cell>
          <cell r="D22">
            <v>0.97589999999999999</v>
          </cell>
          <cell r="E22">
            <v>0.97689999999999999</v>
          </cell>
        </row>
        <row r="23">
          <cell r="A23">
            <v>35089</v>
          </cell>
          <cell r="B23">
            <v>3.46</v>
          </cell>
          <cell r="C23">
            <v>6871.5237801274234</v>
          </cell>
          <cell r="D23">
            <v>0.9758</v>
          </cell>
          <cell r="E23">
            <v>0.9768</v>
          </cell>
        </row>
        <row r="24">
          <cell r="A24">
            <v>35090</v>
          </cell>
          <cell r="B24">
            <v>3.44</v>
          </cell>
          <cell r="C24">
            <v>6879.4031273953024</v>
          </cell>
          <cell r="D24">
            <v>0.97740000000000005</v>
          </cell>
          <cell r="E24">
            <v>0.97840000000000005</v>
          </cell>
        </row>
        <row r="25">
          <cell r="A25">
            <v>35093</v>
          </cell>
          <cell r="B25">
            <v>3.41</v>
          </cell>
          <cell r="C25">
            <v>6887.2227156167746</v>
          </cell>
          <cell r="D25">
            <v>0.9778</v>
          </cell>
          <cell r="E25">
            <v>0.9788</v>
          </cell>
        </row>
        <row r="26">
          <cell r="A26">
            <v>35094</v>
          </cell>
          <cell r="B26">
            <v>3.48</v>
          </cell>
          <cell r="C26">
            <v>6895.2118939668908</v>
          </cell>
          <cell r="D26">
            <v>0.97760000000000002</v>
          </cell>
          <cell r="E26">
            <v>0.97860000000000003</v>
          </cell>
        </row>
        <row r="27">
          <cell r="A27">
            <v>35095</v>
          </cell>
          <cell r="B27">
            <v>3.65</v>
          </cell>
          <cell r="C27">
            <v>6903.6010684378834</v>
          </cell>
          <cell r="D27">
            <v>0.97760000000000002</v>
          </cell>
          <cell r="E27">
            <v>0.97860000000000003</v>
          </cell>
        </row>
        <row r="28">
          <cell r="A28">
            <v>35096</v>
          </cell>
          <cell r="B28">
            <v>3.58</v>
          </cell>
          <cell r="C28">
            <v>6911.8393657128863</v>
          </cell>
          <cell r="D28">
            <v>0.97760000000000002</v>
          </cell>
          <cell r="E28">
            <v>0.97860000000000003</v>
          </cell>
        </row>
        <row r="29">
          <cell r="A29">
            <v>35097</v>
          </cell>
          <cell r="B29">
            <v>3.59</v>
          </cell>
          <cell r="C29">
            <v>6920.11053348719</v>
          </cell>
          <cell r="D29">
            <v>0.97760000000000002</v>
          </cell>
          <cell r="E29">
            <v>0.97860000000000003</v>
          </cell>
        </row>
        <row r="30">
          <cell r="A30">
            <v>35100</v>
          </cell>
          <cell r="B30">
            <v>3.59</v>
          </cell>
          <cell r="C30">
            <v>6928.3915990922633</v>
          </cell>
          <cell r="D30">
            <v>0.97770000000000001</v>
          </cell>
          <cell r="E30">
            <v>0.97870000000000001</v>
          </cell>
        </row>
        <row r="31">
          <cell r="A31">
            <v>35101</v>
          </cell>
          <cell r="B31">
            <v>3.59</v>
          </cell>
          <cell r="C31">
            <v>6936.6825743725112</v>
          </cell>
          <cell r="D31">
            <v>0.97760000000000002</v>
          </cell>
          <cell r="E31">
            <v>0.97860000000000003</v>
          </cell>
        </row>
        <row r="32">
          <cell r="A32">
            <v>35102</v>
          </cell>
          <cell r="B32">
            <v>3.59</v>
          </cell>
          <cell r="C32">
            <v>6944.9834711865105</v>
          </cell>
          <cell r="D32">
            <v>0.9778</v>
          </cell>
          <cell r="E32">
            <v>0.9788</v>
          </cell>
        </row>
        <row r="33">
          <cell r="A33">
            <v>35103</v>
          </cell>
          <cell r="B33">
            <v>3.59</v>
          </cell>
          <cell r="C33">
            <v>6953.2943014070306</v>
          </cell>
          <cell r="D33">
            <v>0.97770000000000001</v>
          </cell>
          <cell r="E33">
            <v>0.97870000000000001</v>
          </cell>
        </row>
        <row r="34">
          <cell r="A34">
            <v>35104</v>
          </cell>
          <cell r="B34">
            <v>3.59</v>
          </cell>
          <cell r="C34">
            <v>6961.6150769210481</v>
          </cell>
          <cell r="D34">
            <v>0.9778</v>
          </cell>
          <cell r="E34">
            <v>0.9788</v>
          </cell>
        </row>
        <row r="35">
          <cell r="A35">
            <v>35107</v>
          </cell>
          <cell r="B35">
            <v>3.6</v>
          </cell>
          <cell r="C35">
            <v>6969.9690150133538</v>
          </cell>
          <cell r="D35">
            <v>0.97770000000000001</v>
          </cell>
          <cell r="E35">
            <v>0.97870000000000001</v>
          </cell>
        </row>
        <row r="36">
          <cell r="A36">
            <v>35108</v>
          </cell>
          <cell r="B36">
            <v>3.62</v>
          </cell>
          <cell r="C36">
            <v>6978.3794442914696</v>
          </cell>
          <cell r="D36">
            <v>0.97960000000000003</v>
          </cell>
          <cell r="E36">
            <v>0.98060000000000003</v>
          </cell>
        </row>
        <row r="37">
          <cell r="A37">
            <v>35109</v>
          </cell>
          <cell r="B37">
            <v>3.69</v>
          </cell>
          <cell r="C37">
            <v>6986.9628510079483</v>
          </cell>
          <cell r="D37">
            <v>0.98029999999999995</v>
          </cell>
          <cell r="E37">
            <v>0.98129999999999995</v>
          </cell>
        </row>
        <row r="38">
          <cell r="A38">
            <v>35110</v>
          </cell>
          <cell r="B38">
            <v>3.7</v>
          </cell>
          <cell r="C38">
            <v>6995.5801051908584</v>
          </cell>
          <cell r="D38">
            <v>0.98240000000000005</v>
          </cell>
          <cell r="E38">
            <v>0.98340000000000005</v>
          </cell>
        </row>
        <row r="39">
          <cell r="A39">
            <v>35111</v>
          </cell>
          <cell r="B39">
            <v>3.72</v>
          </cell>
          <cell r="C39">
            <v>7004.2546245212943</v>
          </cell>
          <cell r="D39">
            <v>0.98219999999999996</v>
          </cell>
          <cell r="E39">
            <v>0.98319999999999996</v>
          </cell>
        </row>
        <row r="40">
          <cell r="A40">
            <v>35116</v>
          </cell>
          <cell r="B40">
            <v>3.73</v>
          </cell>
          <cell r="C40">
            <v>7012.9632477711157</v>
          </cell>
          <cell r="D40">
            <v>0.98129999999999995</v>
          </cell>
          <cell r="E40">
            <v>0.98229999999999995</v>
          </cell>
        </row>
        <row r="41">
          <cell r="A41">
            <v>35117</v>
          </cell>
          <cell r="B41">
            <v>3.73</v>
          </cell>
          <cell r="C41">
            <v>7021.6826987425102</v>
          </cell>
          <cell r="D41">
            <v>0.98140000000000005</v>
          </cell>
          <cell r="E41">
            <v>0.98240000000000005</v>
          </cell>
        </row>
        <row r="42">
          <cell r="A42">
            <v>35118</v>
          </cell>
          <cell r="B42">
            <v>3.72</v>
          </cell>
          <cell r="C42">
            <v>7030.38958528895</v>
          </cell>
          <cell r="D42">
            <v>0.98119999999999996</v>
          </cell>
          <cell r="E42">
            <v>0.98219999999999996</v>
          </cell>
        </row>
        <row r="43">
          <cell r="A43">
            <v>35121</v>
          </cell>
          <cell r="B43">
            <v>3.61</v>
          </cell>
          <cell r="C43">
            <v>7038.8494874232465</v>
          </cell>
          <cell r="D43">
            <v>0.98260000000000003</v>
          </cell>
          <cell r="E43">
            <v>0.98360000000000003</v>
          </cell>
        </row>
        <row r="44">
          <cell r="A44">
            <v>35122</v>
          </cell>
          <cell r="B44">
            <v>3.57</v>
          </cell>
          <cell r="C44">
            <v>7047.2257183132806</v>
          </cell>
          <cell r="D44">
            <v>0.98299999999999998</v>
          </cell>
          <cell r="E44">
            <v>0.98399999999999999</v>
          </cell>
        </row>
        <row r="45">
          <cell r="A45">
            <v>35123</v>
          </cell>
          <cell r="B45">
            <v>3.55</v>
          </cell>
          <cell r="C45">
            <v>7055.5649354132847</v>
          </cell>
          <cell r="D45">
            <v>0.98280000000000001</v>
          </cell>
          <cell r="E45">
            <v>0.98380000000000001</v>
          </cell>
        </row>
        <row r="46">
          <cell r="A46">
            <v>35124</v>
          </cell>
          <cell r="B46">
            <v>3.1</v>
          </cell>
          <cell r="C46">
            <v>7062.8556858465463</v>
          </cell>
          <cell r="D46">
            <v>0.98319999999999996</v>
          </cell>
          <cell r="E46">
            <v>0.98419999999999996</v>
          </cell>
        </row>
        <row r="47">
          <cell r="A47">
            <v>35125</v>
          </cell>
          <cell r="B47">
            <v>3.17</v>
          </cell>
          <cell r="C47">
            <v>7070.3187700212575</v>
          </cell>
          <cell r="D47">
            <v>0.98319999999999996</v>
          </cell>
          <cell r="E47">
            <v>0.98399999999999999</v>
          </cell>
        </row>
        <row r="48">
          <cell r="A48">
            <v>35128</v>
          </cell>
          <cell r="B48">
            <v>3.15</v>
          </cell>
          <cell r="C48">
            <v>7077.7426047297795</v>
          </cell>
          <cell r="D48">
            <v>0.9829</v>
          </cell>
          <cell r="E48">
            <v>0.98370000000000002</v>
          </cell>
        </row>
        <row r="49">
          <cell r="A49">
            <v>35129</v>
          </cell>
          <cell r="B49">
            <v>3.11</v>
          </cell>
          <cell r="C49">
            <v>7085.0798645633486</v>
          </cell>
          <cell r="D49">
            <v>0.9829</v>
          </cell>
          <cell r="E49">
            <v>0.98370000000000002</v>
          </cell>
        </row>
        <row r="50">
          <cell r="A50">
            <v>35130</v>
          </cell>
          <cell r="B50">
            <v>3.12</v>
          </cell>
          <cell r="C50">
            <v>7092.4483476224941</v>
          </cell>
          <cell r="D50">
            <v>0.9829</v>
          </cell>
          <cell r="E50">
            <v>0.98370000000000002</v>
          </cell>
        </row>
        <row r="51">
          <cell r="A51">
            <v>35131</v>
          </cell>
          <cell r="B51">
            <v>3.11</v>
          </cell>
          <cell r="C51">
            <v>7099.8008524095285</v>
          </cell>
          <cell r="D51">
            <v>0.98370000000000002</v>
          </cell>
          <cell r="E51">
            <v>0.98450000000000004</v>
          </cell>
        </row>
        <row r="52">
          <cell r="A52">
            <v>35132</v>
          </cell>
          <cell r="B52">
            <v>3.1</v>
          </cell>
          <cell r="C52">
            <v>7107.1373132903527</v>
          </cell>
          <cell r="D52">
            <v>0.98350000000000004</v>
          </cell>
          <cell r="E52">
            <v>0.98429999999999995</v>
          </cell>
        </row>
        <row r="53">
          <cell r="A53">
            <v>35135</v>
          </cell>
          <cell r="B53">
            <v>3.13</v>
          </cell>
          <cell r="C53">
            <v>7114.5524265538852</v>
          </cell>
          <cell r="D53">
            <v>0.98350000000000004</v>
          </cell>
          <cell r="E53">
            <v>0.98429999999999995</v>
          </cell>
        </row>
        <row r="54">
          <cell r="A54">
            <v>35136</v>
          </cell>
          <cell r="B54">
            <v>3.12</v>
          </cell>
          <cell r="C54">
            <v>7121.9515610775006</v>
          </cell>
          <cell r="D54">
            <v>0.98340000000000005</v>
          </cell>
          <cell r="E54">
            <v>0.98419999999999996</v>
          </cell>
        </row>
        <row r="55">
          <cell r="A55">
            <v>35137</v>
          </cell>
          <cell r="B55">
            <v>3.09</v>
          </cell>
          <cell r="C55">
            <v>7129.2871711854114</v>
          </cell>
          <cell r="D55">
            <v>0.98460000000000003</v>
          </cell>
          <cell r="E55">
            <v>0.98540000000000005</v>
          </cell>
        </row>
        <row r="56">
          <cell r="A56">
            <v>35138</v>
          </cell>
          <cell r="B56">
            <v>3.1</v>
          </cell>
          <cell r="C56">
            <v>7136.6541012623038</v>
          </cell>
          <cell r="D56">
            <v>0.98609999999999998</v>
          </cell>
          <cell r="E56">
            <v>0.9869</v>
          </cell>
        </row>
        <row r="57">
          <cell r="A57">
            <v>35139</v>
          </cell>
          <cell r="B57">
            <v>3.1</v>
          </cell>
          <cell r="C57">
            <v>7144.0286438336088</v>
          </cell>
          <cell r="D57">
            <v>0.98599999999999999</v>
          </cell>
          <cell r="E57">
            <v>0.98680000000000001</v>
          </cell>
        </row>
        <row r="58">
          <cell r="A58">
            <v>35142</v>
          </cell>
          <cell r="B58">
            <v>3.1</v>
          </cell>
          <cell r="C58">
            <v>7151.4108067655707</v>
          </cell>
          <cell r="D58">
            <v>0.98580000000000001</v>
          </cell>
          <cell r="E58">
            <v>0.98660000000000003</v>
          </cell>
        </row>
        <row r="59">
          <cell r="A59">
            <v>35143</v>
          </cell>
          <cell r="B59">
            <v>3.1</v>
          </cell>
          <cell r="C59">
            <v>7158.8005979325626</v>
          </cell>
          <cell r="D59">
            <v>0.98599999999999999</v>
          </cell>
          <cell r="E59">
            <v>0.98680000000000001</v>
          </cell>
        </row>
        <row r="60">
          <cell r="A60">
            <v>35144</v>
          </cell>
          <cell r="B60">
            <v>3.1</v>
          </cell>
          <cell r="C60">
            <v>7166.1980252170933</v>
          </cell>
          <cell r="D60">
            <v>0.98750000000000004</v>
          </cell>
          <cell r="E60">
            <v>0.98829999999999996</v>
          </cell>
        </row>
        <row r="61">
          <cell r="A61">
            <v>35145</v>
          </cell>
          <cell r="B61">
            <v>3.1</v>
          </cell>
          <cell r="C61">
            <v>7173.6030965098189</v>
          </cell>
          <cell r="D61">
            <v>0.98660000000000003</v>
          </cell>
          <cell r="E61">
            <v>0.98740000000000006</v>
          </cell>
        </row>
        <row r="62">
          <cell r="A62">
            <v>35146</v>
          </cell>
          <cell r="B62">
            <v>3.1</v>
          </cell>
          <cell r="C62">
            <v>7181.0158197095461</v>
          </cell>
          <cell r="D62">
            <v>0.98670000000000002</v>
          </cell>
          <cell r="E62">
            <v>0.98750000000000004</v>
          </cell>
        </row>
        <row r="63">
          <cell r="A63">
            <v>35149</v>
          </cell>
          <cell r="B63">
            <v>3.09</v>
          </cell>
          <cell r="C63">
            <v>7188.4122660038474</v>
          </cell>
          <cell r="D63">
            <v>0.98709999999999998</v>
          </cell>
          <cell r="E63">
            <v>0.9879</v>
          </cell>
        </row>
        <row r="64">
          <cell r="A64">
            <v>35150</v>
          </cell>
          <cell r="B64">
            <v>3.09</v>
          </cell>
          <cell r="C64">
            <v>7195.8163306378319</v>
          </cell>
          <cell r="D64">
            <v>0.98729999999999996</v>
          </cell>
          <cell r="E64">
            <v>0.98809999999999998</v>
          </cell>
        </row>
        <row r="65">
          <cell r="A65">
            <v>35151</v>
          </cell>
          <cell r="B65">
            <v>3.09</v>
          </cell>
          <cell r="C65">
            <v>7203.2280214583898</v>
          </cell>
          <cell r="D65">
            <v>0.98750000000000004</v>
          </cell>
          <cell r="E65">
            <v>0.98829999999999996</v>
          </cell>
        </row>
        <row r="66">
          <cell r="A66">
            <v>35152</v>
          </cell>
          <cell r="B66">
            <v>3.09</v>
          </cell>
          <cell r="C66">
            <v>7210.6473463204929</v>
          </cell>
          <cell r="D66">
            <v>0.98729999999999996</v>
          </cell>
          <cell r="E66">
            <v>0.98809999999999998</v>
          </cell>
        </row>
        <row r="67">
          <cell r="A67">
            <v>35153</v>
          </cell>
          <cell r="B67">
            <v>3.09</v>
          </cell>
          <cell r="C67">
            <v>7218.0743130872033</v>
          </cell>
          <cell r="D67">
            <v>0.98719999999999997</v>
          </cell>
          <cell r="E67">
            <v>0.98799999999999999</v>
          </cell>
        </row>
        <row r="68">
          <cell r="A68">
            <v>35156</v>
          </cell>
          <cell r="B68">
            <v>2.99</v>
          </cell>
          <cell r="C68">
            <v>7225.2683271525812</v>
          </cell>
          <cell r="D68">
            <v>0.98729999999999996</v>
          </cell>
          <cell r="E68">
            <v>0.98809999999999998</v>
          </cell>
        </row>
        <row r="69">
          <cell r="A69">
            <v>35157</v>
          </cell>
          <cell r="B69">
            <v>2.99</v>
          </cell>
          <cell r="C69">
            <v>7232.4695112519776</v>
          </cell>
          <cell r="D69">
            <v>0.98670000000000002</v>
          </cell>
          <cell r="E69">
            <v>0.98750000000000004</v>
          </cell>
        </row>
        <row r="70">
          <cell r="A70">
            <v>35158</v>
          </cell>
          <cell r="B70">
            <v>2.99</v>
          </cell>
          <cell r="C70">
            <v>7239.6778725315262</v>
          </cell>
          <cell r="D70">
            <v>0.98660000000000003</v>
          </cell>
          <cell r="E70">
            <v>0.98740000000000006</v>
          </cell>
        </row>
        <row r="71">
          <cell r="A71">
            <v>35163</v>
          </cell>
          <cell r="B71">
            <v>3</v>
          </cell>
          <cell r="C71">
            <v>7246.9175504040568</v>
          </cell>
          <cell r="D71">
            <v>0.98670000000000002</v>
          </cell>
          <cell r="E71">
            <v>0.98750000000000004</v>
          </cell>
        </row>
        <row r="72">
          <cell r="A72">
            <v>35164</v>
          </cell>
          <cell r="B72">
            <v>3</v>
          </cell>
          <cell r="C72">
            <v>7254.1644679544597</v>
          </cell>
          <cell r="D72">
            <v>0.98780000000000001</v>
          </cell>
          <cell r="E72">
            <v>0.98860000000000003</v>
          </cell>
        </row>
        <row r="73">
          <cell r="A73">
            <v>35165</v>
          </cell>
          <cell r="B73">
            <v>3.13</v>
          </cell>
          <cell r="C73">
            <v>7261.7329795493588</v>
          </cell>
          <cell r="D73">
            <v>0.98880000000000001</v>
          </cell>
          <cell r="E73">
            <v>0.98960000000000004</v>
          </cell>
        </row>
        <row r="74">
          <cell r="A74">
            <v>35166</v>
          </cell>
          <cell r="B74">
            <v>3.13</v>
          </cell>
          <cell r="C74">
            <v>7269.3093876246885</v>
          </cell>
          <cell r="D74">
            <v>0.99</v>
          </cell>
          <cell r="E74">
            <v>0.99080000000000001</v>
          </cell>
        </row>
        <row r="75">
          <cell r="A75">
            <v>35167</v>
          </cell>
          <cell r="B75">
            <v>3.14</v>
          </cell>
          <cell r="C75">
            <v>7276.9179314504017</v>
          </cell>
          <cell r="D75">
            <v>0.98970000000000002</v>
          </cell>
          <cell r="E75">
            <v>0.99050000000000005</v>
          </cell>
        </row>
        <row r="76">
          <cell r="A76">
            <v>35170</v>
          </cell>
          <cell r="B76">
            <v>3.16</v>
          </cell>
          <cell r="C76">
            <v>7284.5829516715294</v>
          </cell>
          <cell r="D76">
            <v>0.98909999999999998</v>
          </cell>
          <cell r="E76">
            <v>0.9899</v>
          </cell>
        </row>
        <row r="77">
          <cell r="A77">
            <v>35171</v>
          </cell>
          <cell r="B77">
            <v>3.17</v>
          </cell>
          <cell r="C77">
            <v>7292.2803276571294</v>
          </cell>
          <cell r="D77">
            <v>0.98950000000000005</v>
          </cell>
          <cell r="E77">
            <v>0.99029999999999996</v>
          </cell>
        </row>
        <row r="78">
          <cell r="A78">
            <v>35172</v>
          </cell>
          <cell r="B78">
            <v>3.17</v>
          </cell>
          <cell r="C78">
            <v>7299.9858372033541</v>
          </cell>
          <cell r="D78">
            <v>0.98919999999999997</v>
          </cell>
          <cell r="E78">
            <v>0.99</v>
          </cell>
        </row>
        <row r="79">
          <cell r="A79">
            <v>35173</v>
          </cell>
          <cell r="B79">
            <v>3.17</v>
          </cell>
          <cell r="C79">
            <v>7307.6994889046655</v>
          </cell>
          <cell r="D79">
            <v>0.98880000000000001</v>
          </cell>
          <cell r="E79">
            <v>0.98960000000000004</v>
          </cell>
        </row>
        <row r="80">
          <cell r="A80">
            <v>35174</v>
          </cell>
          <cell r="B80">
            <v>3.14</v>
          </cell>
          <cell r="C80">
            <v>7315.3482143697192</v>
          </cell>
          <cell r="D80">
            <v>0.99070000000000003</v>
          </cell>
          <cell r="E80">
            <v>0.99150000000000005</v>
          </cell>
        </row>
        <row r="81">
          <cell r="A81">
            <v>35177</v>
          </cell>
          <cell r="B81">
            <v>3.12</v>
          </cell>
          <cell r="C81">
            <v>7322.9561765126637</v>
          </cell>
          <cell r="D81">
            <v>0.99080000000000001</v>
          </cell>
          <cell r="E81">
            <v>0.99160000000000004</v>
          </cell>
        </row>
        <row r="82">
          <cell r="A82">
            <v>35178</v>
          </cell>
          <cell r="B82">
            <v>3.01</v>
          </cell>
          <cell r="C82">
            <v>7330.3035425430971</v>
          </cell>
          <cell r="D82">
            <v>0.99070000000000003</v>
          </cell>
          <cell r="E82">
            <v>0.99150000000000005</v>
          </cell>
        </row>
        <row r="83">
          <cell r="A83">
            <v>35179</v>
          </cell>
          <cell r="B83">
            <v>3</v>
          </cell>
          <cell r="C83">
            <v>7337.6338460856396</v>
          </cell>
          <cell r="D83">
            <v>0.99080000000000001</v>
          </cell>
          <cell r="E83">
            <v>0.99160000000000004</v>
          </cell>
        </row>
        <row r="84">
          <cell r="A84">
            <v>35180</v>
          </cell>
          <cell r="B84">
            <v>2.98</v>
          </cell>
          <cell r="C84">
            <v>7344.9225623727516</v>
          </cell>
          <cell r="D84">
            <v>0.9909</v>
          </cell>
          <cell r="E84">
            <v>0.99170000000000003</v>
          </cell>
        </row>
        <row r="85">
          <cell r="A85">
            <v>35181</v>
          </cell>
          <cell r="B85">
            <v>2.8</v>
          </cell>
          <cell r="C85">
            <v>7351.7778234309653</v>
          </cell>
          <cell r="D85">
            <v>0.99139999999999995</v>
          </cell>
          <cell r="E85">
            <v>0.99219999999999997</v>
          </cell>
        </row>
        <row r="86">
          <cell r="A86">
            <v>35184</v>
          </cell>
          <cell r="B86">
            <v>2.71</v>
          </cell>
          <cell r="C86">
            <v>7358.4189293981308</v>
          </cell>
          <cell r="D86">
            <v>0.99180000000000001</v>
          </cell>
          <cell r="E86">
            <v>0.99260000000000004</v>
          </cell>
        </row>
        <row r="87">
          <cell r="A87">
            <v>35185</v>
          </cell>
          <cell r="B87">
            <v>2.64</v>
          </cell>
          <cell r="C87">
            <v>7364.8943380560013</v>
          </cell>
          <cell r="D87">
            <v>0.99170000000000003</v>
          </cell>
          <cell r="E87">
            <v>0.99250000000000005</v>
          </cell>
        </row>
        <row r="88">
          <cell r="A88">
            <v>35187</v>
          </cell>
          <cell r="B88">
            <v>2.67</v>
          </cell>
          <cell r="C88">
            <v>7371.4490940168716</v>
          </cell>
          <cell r="D88">
            <v>0.99170000000000003</v>
          </cell>
          <cell r="E88">
            <v>0.99250000000000005</v>
          </cell>
        </row>
        <row r="89">
          <cell r="A89">
            <v>35188</v>
          </cell>
          <cell r="B89">
            <v>2.64</v>
          </cell>
          <cell r="C89">
            <v>7377.9359692196067</v>
          </cell>
          <cell r="D89">
            <v>0.99180000000000001</v>
          </cell>
          <cell r="E89">
            <v>0.99260000000000004</v>
          </cell>
        </row>
        <row r="90">
          <cell r="A90">
            <v>35191</v>
          </cell>
          <cell r="B90">
            <v>2.64</v>
          </cell>
          <cell r="C90">
            <v>7384.4285528725195</v>
          </cell>
          <cell r="D90">
            <v>0.99180000000000001</v>
          </cell>
          <cell r="E90">
            <v>0.99260000000000004</v>
          </cell>
        </row>
        <row r="91">
          <cell r="A91">
            <v>35192</v>
          </cell>
          <cell r="B91">
            <v>2.64</v>
          </cell>
          <cell r="C91">
            <v>7390.9268499990476</v>
          </cell>
          <cell r="D91">
            <v>0.9919</v>
          </cell>
          <cell r="E91">
            <v>0.99270000000000003</v>
          </cell>
        </row>
        <row r="92">
          <cell r="A92">
            <v>35193</v>
          </cell>
          <cell r="B92">
            <v>2.64</v>
          </cell>
          <cell r="C92">
            <v>7397.4308656270468</v>
          </cell>
          <cell r="D92">
            <v>0.99199999999999999</v>
          </cell>
          <cell r="E92">
            <v>0.99280000000000002</v>
          </cell>
        </row>
        <row r="93">
          <cell r="A93">
            <v>35194</v>
          </cell>
          <cell r="B93">
            <v>2.64</v>
          </cell>
          <cell r="C93">
            <v>7403.9406047887987</v>
          </cell>
          <cell r="D93">
            <v>0.99309999999999998</v>
          </cell>
          <cell r="E93">
            <v>0.99390000000000001</v>
          </cell>
        </row>
        <row r="94">
          <cell r="A94">
            <v>35195</v>
          </cell>
          <cell r="B94">
            <v>2.64</v>
          </cell>
          <cell r="C94">
            <v>7410.4560725210131</v>
          </cell>
          <cell r="D94">
            <v>0.99380000000000002</v>
          </cell>
          <cell r="E94">
            <v>0.99460000000000004</v>
          </cell>
        </row>
        <row r="95">
          <cell r="A95">
            <v>35198</v>
          </cell>
          <cell r="B95">
            <v>2.64</v>
          </cell>
          <cell r="C95">
            <v>7416.9772738648317</v>
          </cell>
          <cell r="D95">
            <v>0.99429999999999996</v>
          </cell>
          <cell r="E95">
            <v>0.99509999999999998</v>
          </cell>
        </row>
        <row r="96">
          <cell r="A96">
            <v>35199</v>
          </cell>
          <cell r="B96">
            <v>2.65</v>
          </cell>
          <cell r="C96">
            <v>7423.5289371234121</v>
          </cell>
          <cell r="D96">
            <v>0.99519999999999997</v>
          </cell>
          <cell r="E96">
            <v>0.996</v>
          </cell>
        </row>
        <row r="97">
          <cell r="A97">
            <v>35200</v>
          </cell>
          <cell r="B97">
            <v>2.65</v>
          </cell>
          <cell r="C97">
            <v>7430.0863876845378</v>
          </cell>
          <cell r="D97">
            <v>0.995</v>
          </cell>
          <cell r="E97">
            <v>0.99580000000000002</v>
          </cell>
        </row>
        <row r="98">
          <cell r="A98">
            <v>35201</v>
          </cell>
          <cell r="B98">
            <v>2.65</v>
          </cell>
          <cell r="C98">
            <v>7436.6496306603258</v>
          </cell>
          <cell r="D98">
            <v>0.99570000000000003</v>
          </cell>
          <cell r="E98">
            <v>0.99650000000000005</v>
          </cell>
        </row>
        <row r="99">
          <cell r="A99">
            <v>35202</v>
          </cell>
          <cell r="B99">
            <v>2.65</v>
          </cell>
          <cell r="C99">
            <v>7443.2186711674094</v>
          </cell>
          <cell r="D99">
            <v>0.995</v>
          </cell>
          <cell r="E99">
            <v>0.99580000000000002</v>
          </cell>
        </row>
        <row r="100">
          <cell r="A100">
            <v>35205</v>
          </cell>
          <cell r="B100">
            <v>2.65</v>
          </cell>
          <cell r="C100">
            <v>7449.7935143269406</v>
          </cell>
          <cell r="D100">
            <v>0.99480000000000002</v>
          </cell>
          <cell r="E100">
            <v>0.99560000000000004</v>
          </cell>
        </row>
        <row r="101">
          <cell r="A101">
            <v>35206</v>
          </cell>
          <cell r="B101">
            <v>2.65</v>
          </cell>
          <cell r="C101">
            <v>7456.3741652645958</v>
          </cell>
          <cell r="D101">
            <v>0.99480000000000002</v>
          </cell>
          <cell r="E101">
            <v>0.99560000000000004</v>
          </cell>
        </row>
        <row r="102">
          <cell r="A102">
            <v>35207</v>
          </cell>
          <cell r="B102">
            <v>2.65</v>
          </cell>
          <cell r="C102">
            <v>7462.9606291105792</v>
          </cell>
          <cell r="D102">
            <v>0.995</v>
          </cell>
          <cell r="E102">
            <v>0.99580000000000002</v>
          </cell>
        </row>
        <row r="103">
          <cell r="A103">
            <v>35208</v>
          </cell>
          <cell r="B103">
            <v>2.65</v>
          </cell>
          <cell r="C103">
            <v>7469.5529109996269</v>
          </cell>
          <cell r="D103">
            <v>0.99539999999999995</v>
          </cell>
          <cell r="E103">
            <v>0.99619999999999997</v>
          </cell>
        </row>
        <row r="104">
          <cell r="A104">
            <v>35209</v>
          </cell>
          <cell r="B104">
            <v>2.66</v>
          </cell>
          <cell r="C104">
            <v>7476.1759145807137</v>
          </cell>
          <cell r="D104">
            <v>0.996</v>
          </cell>
          <cell r="E104">
            <v>0.99680000000000002</v>
          </cell>
        </row>
        <row r="105">
          <cell r="A105">
            <v>35212</v>
          </cell>
          <cell r="B105">
            <v>2.79</v>
          </cell>
          <cell r="C105">
            <v>7483.1287581812749</v>
          </cell>
          <cell r="D105">
            <v>0.99580000000000002</v>
          </cell>
          <cell r="E105">
            <v>0.99660000000000004</v>
          </cell>
        </row>
        <row r="106">
          <cell r="A106">
            <v>35213</v>
          </cell>
          <cell r="B106">
            <v>2.85</v>
          </cell>
          <cell r="C106">
            <v>7490.237730501547</v>
          </cell>
          <cell r="D106">
            <v>0.99570000000000003</v>
          </cell>
          <cell r="E106">
            <v>0.99650000000000005</v>
          </cell>
        </row>
        <row r="107">
          <cell r="A107">
            <v>35214</v>
          </cell>
          <cell r="B107">
            <v>2.91</v>
          </cell>
          <cell r="C107">
            <v>7497.5032611001325</v>
          </cell>
          <cell r="D107">
            <v>0.99590000000000001</v>
          </cell>
          <cell r="E107">
            <v>0.99670000000000003</v>
          </cell>
        </row>
        <row r="108">
          <cell r="A108">
            <v>35215</v>
          </cell>
          <cell r="B108">
            <v>2.98</v>
          </cell>
          <cell r="C108">
            <v>7504.9507810061596</v>
          </cell>
          <cell r="D108">
            <v>0.99629999999999996</v>
          </cell>
          <cell r="E108">
            <v>0.99709999999999999</v>
          </cell>
        </row>
        <row r="109">
          <cell r="A109">
            <v>35216</v>
          </cell>
          <cell r="B109">
            <v>3.03</v>
          </cell>
          <cell r="C109">
            <v>7512.5307812949759</v>
          </cell>
          <cell r="D109">
            <v>0.99760000000000004</v>
          </cell>
          <cell r="E109">
            <v>0.99839999999999995</v>
          </cell>
        </row>
        <row r="110">
          <cell r="A110">
            <v>35219</v>
          </cell>
          <cell r="B110">
            <v>3.05</v>
          </cell>
          <cell r="C110">
            <v>7520.1685209226262</v>
          </cell>
          <cell r="D110">
            <v>0.99780000000000002</v>
          </cell>
          <cell r="E110">
            <v>0.99860000000000004</v>
          </cell>
        </row>
        <row r="111">
          <cell r="A111">
            <v>35220</v>
          </cell>
          <cell r="B111">
            <v>3.07</v>
          </cell>
          <cell r="C111">
            <v>7527.8641600423707</v>
          </cell>
          <cell r="D111">
            <v>0.99770000000000003</v>
          </cell>
          <cell r="E111">
            <v>0.99850000000000005</v>
          </cell>
        </row>
        <row r="112">
          <cell r="A112">
            <v>35221</v>
          </cell>
          <cell r="B112">
            <v>3.07</v>
          </cell>
          <cell r="C112">
            <v>7535.5676743661479</v>
          </cell>
          <cell r="D112">
            <v>0.99790000000000001</v>
          </cell>
          <cell r="E112">
            <v>0.99870000000000003</v>
          </cell>
        </row>
        <row r="113">
          <cell r="A113">
            <v>35223</v>
          </cell>
          <cell r="B113">
            <v>3.18</v>
          </cell>
          <cell r="C113">
            <v>7543.5553761009769</v>
          </cell>
          <cell r="D113">
            <v>0.99809999999999999</v>
          </cell>
          <cell r="E113">
            <v>0.99890000000000001</v>
          </cell>
        </row>
        <row r="114">
          <cell r="A114">
            <v>35226</v>
          </cell>
          <cell r="B114">
            <v>3.22</v>
          </cell>
          <cell r="C114">
            <v>7551.6521255379912</v>
          </cell>
          <cell r="D114">
            <v>0.999</v>
          </cell>
          <cell r="E114">
            <v>0.99980000000000002</v>
          </cell>
        </row>
        <row r="115">
          <cell r="A115">
            <v>35227</v>
          </cell>
          <cell r="B115">
            <v>3.22</v>
          </cell>
          <cell r="C115">
            <v>7559.7575654860684</v>
          </cell>
          <cell r="D115">
            <v>0.99880000000000002</v>
          </cell>
          <cell r="E115">
            <v>0.99960000000000004</v>
          </cell>
        </row>
        <row r="116">
          <cell r="A116">
            <v>35228</v>
          </cell>
          <cell r="B116">
            <v>3.22</v>
          </cell>
          <cell r="C116">
            <v>7567.8717052730226</v>
          </cell>
          <cell r="D116">
            <v>0.99990000000000001</v>
          </cell>
          <cell r="E116">
            <v>1.0006999999999999</v>
          </cell>
        </row>
        <row r="117">
          <cell r="A117">
            <v>35229</v>
          </cell>
          <cell r="B117">
            <v>3.22</v>
          </cell>
          <cell r="C117">
            <v>7575.9945542366813</v>
          </cell>
          <cell r="D117">
            <v>0.99970000000000003</v>
          </cell>
          <cell r="E117">
            <v>1.0004999999999999</v>
          </cell>
        </row>
        <row r="118">
          <cell r="A118">
            <v>35230</v>
          </cell>
          <cell r="B118">
            <v>3.22</v>
          </cell>
          <cell r="C118">
            <v>7584.1261217248948</v>
          </cell>
          <cell r="D118">
            <v>1.0006999999999999</v>
          </cell>
          <cell r="E118">
            <v>1.0015000000000001</v>
          </cell>
        </row>
        <row r="119">
          <cell r="A119">
            <v>35233</v>
          </cell>
          <cell r="B119">
            <v>3.22</v>
          </cell>
          <cell r="C119">
            <v>7592.2664170955459</v>
          </cell>
          <cell r="D119">
            <v>1.0007999999999999</v>
          </cell>
          <cell r="E119">
            <v>1.0016</v>
          </cell>
        </row>
        <row r="120">
          <cell r="A120">
            <v>35234</v>
          </cell>
          <cell r="B120">
            <v>3.17</v>
          </cell>
          <cell r="C120">
            <v>7600.2889119429437</v>
          </cell>
          <cell r="D120">
            <v>1.0007999999999999</v>
          </cell>
          <cell r="E120">
            <v>1.0016</v>
          </cell>
        </row>
        <row r="121">
          <cell r="A121">
            <v>35235</v>
          </cell>
          <cell r="B121">
            <v>3.2</v>
          </cell>
          <cell r="C121">
            <v>7608.3958867823503</v>
          </cell>
          <cell r="D121">
            <v>1.0012000000000001</v>
          </cell>
          <cell r="E121">
            <v>1.002</v>
          </cell>
        </row>
        <row r="122">
          <cell r="A122">
            <v>35236</v>
          </cell>
          <cell r="B122">
            <v>3.11</v>
          </cell>
          <cell r="C122">
            <v>7616.2832571849804</v>
          </cell>
          <cell r="D122">
            <v>1.0017</v>
          </cell>
          <cell r="E122">
            <v>1.0024999999999999</v>
          </cell>
        </row>
        <row r="123">
          <cell r="A123">
            <v>35237</v>
          </cell>
          <cell r="B123">
            <v>3.03</v>
          </cell>
          <cell r="C123">
            <v>7623.9757032747366</v>
          </cell>
          <cell r="D123">
            <v>1.0022</v>
          </cell>
          <cell r="E123">
            <v>1.0029999999999999</v>
          </cell>
        </row>
        <row r="124">
          <cell r="A124">
            <v>35240</v>
          </cell>
          <cell r="B124">
            <v>2.96</v>
          </cell>
          <cell r="C124">
            <v>7631.4980259686345</v>
          </cell>
          <cell r="D124">
            <v>1.0022</v>
          </cell>
          <cell r="E124">
            <v>1.0029999999999999</v>
          </cell>
        </row>
        <row r="125">
          <cell r="A125">
            <v>35241</v>
          </cell>
          <cell r="B125">
            <v>2.76</v>
          </cell>
          <cell r="C125">
            <v>7638.5190041525257</v>
          </cell>
          <cell r="D125">
            <v>1.0021</v>
          </cell>
          <cell r="E125">
            <v>1.0028999999999999</v>
          </cell>
        </row>
        <row r="126">
          <cell r="A126">
            <v>35242</v>
          </cell>
          <cell r="B126">
            <v>2.7</v>
          </cell>
          <cell r="C126">
            <v>7645.3936712562618</v>
          </cell>
          <cell r="D126">
            <v>1.0031000000000001</v>
          </cell>
          <cell r="E126">
            <v>1.0039</v>
          </cell>
        </row>
        <row r="127">
          <cell r="A127">
            <v>35243</v>
          </cell>
          <cell r="B127">
            <v>2.58</v>
          </cell>
          <cell r="C127">
            <v>7651.9687098135428</v>
          </cell>
          <cell r="D127">
            <v>1.0027999999999999</v>
          </cell>
          <cell r="E127">
            <v>1.0036</v>
          </cell>
        </row>
        <row r="128">
          <cell r="A128">
            <v>35244</v>
          </cell>
          <cell r="B128">
            <v>2.4900000000000002</v>
          </cell>
          <cell r="C128">
            <v>7658.3198438426889</v>
          </cell>
          <cell r="D128">
            <v>1.0036</v>
          </cell>
          <cell r="E128">
            <v>1.0044</v>
          </cell>
        </row>
        <row r="129">
          <cell r="A129">
            <v>35247</v>
          </cell>
          <cell r="B129">
            <v>2.4900000000000002</v>
          </cell>
          <cell r="C129">
            <v>7664.6762493130791</v>
          </cell>
          <cell r="D129">
            <v>1.0037</v>
          </cell>
          <cell r="E129">
            <v>1.0044999999999999</v>
          </cell>
        </row>
        <row r="130">
          <cell r="A130">
            <v>35248</v>
          </cell>
          <cell r="B130">
            <v>2.4900000000000002</v>
          </cell>
          <cell r="C130">
            <v>7671.0379306000095</v>
          </cell>
          <cell r="D130">
            <v>1.0044</v>
          </cell>
          <cell r="E130">
            <v>1.0052000000000001</v>
          </cell>
        </row>
        <row r="131">
          <cell r="A131">
            <v>35249</v>
          </cell>
          <cell r="B131">
            <v>2.48</v>
          </cell>
          <cell r="C131">
            <v>7677.379321955973</v>
          </cell>
          <cell r="D131">
            <v>1.0043</v>
          </cell>
          <cell r="E131">
            <v>1.0051000000000001</v>
          </cell>
        </row>
        <row r="132">
          <cell r="A132">
            <v>35250</v>
          </cell>
          <cell r="B132">
            <v>2.4700000000000002</v>
          </cell>
          <cell r="C132">
            <v>7683.700364264384</v>
          </cell>
          <cell r="D132">
            <v>1.0041</v>
          </cell>
          <cell r="E132">
            <v>1.0048999999999999</v>
          </cell>
        </row>
        <row r="133">
          <cell r="A133">
            <v>35251</v>
          </cell>
          <cell r="B133">
            <v>2.48</v>
          </cell>
          <cell r="C133">
            <v>7690.0522232321764</v>
          </cell>
          <cell r="D133">
            <v>1.004</v>
          </cell>
          <cell r="E133">
            <v>1.0047999999999999</v>
          </cell>
        </row>
        <row r="134">
          <cell r="A134">
            <v>35254</v>
          </cell>
          <cell r="B134">
            <v>2.4700000000000002</v>
          </cell>
          <cell r="C134">
            <v>7696.383699562638</v>
          </cell>
          <cell r="D134">
            <v>1.0041</v>
          </cell>
          <cell r="E134">
            <v>1.0048999999999999</v>
          </cell>
        </row>
        <row r="135">
          <cell r="A135">
            <v>35255</v>
          </cell>
          <cell r="B135">
            <v>2.4700000000000002</v>
          </cell>
          <cell r="C135">
            <v>7702.7203888086115</v>
          </cell>
          <cell r="D135">
            <v>1.0046999999999999</v>
          </cell>
          <cell r="E135">
            <v>1.0055000000000001</v>
          </cell>
        </row>
        <row r="136">
          <cell r="A136">
            <v>35256</v>
          </cell>
          <cell r="B136">
            <v>2.46</v>
          </cell>
          <cell r="C136">
            <v>7709.0366195274346</v>
          </cell>
          <cell r="D136">
            <v>1.0048999999999999</v>
          </cell>
          <cell r="E136">
            <v>1.0057</v>
          </cell>
        </row>
        <row r="137">
          <cell r="A137">
            <v>35257</v>
          </cell>
          <cell r="B137">
            <v>2.48</v>
          </cell>
          <cell r="C137">
            <v>7715.4094231329109</v>
          </cell>
          <cell r="D137">
            <v>1.0047999999999999</v>
          </cell>
          <cell r="E137">
            <v>1.0056</v>
          </cell>
        </row>
        <row r="138">
          <cell r="A138">
            <v>35258</v>
          </cell>
          <cell r="B138">
            <v>2.48</v>
          </cell>
          <cell r="C138">
            <v>7721.7874949227016</v>
          </cell>
          <cell r="D138">
            <v>1.0047999999999999</v>
          </cell>
          <cell r="E138">
            <v>1.0056</v>
          </cell>
        </row>
        <row r="139">
          <cell r="A139">
            <v>35261</v>
          </cell>
          <cell r="B139">
            <v>2.4700000000000002</v>
          </cell>
          <cell r="C139">
            <v>7728.1450999601884</v>
          </cell>
          <cell r="D139">
            <v>1.0054000000000001</v>
          </cell>
          <cell r="E139">
            <v>1.0062</v>
          </cell>
        </row>
        <row r="140">
          <cell r="A140">
            <v>35262</v>
          </cell>
          <cell r="B140">
            <v>2.4700000000000002</v>
          </cell>
          <cell r="C140">
            <v>7734.5079394258228</v>
          </cell>
          <cell r="D140">
            <v>1.0057</v>
          </cell>
          <cell r="E140">
            <v>1.0065</v>
          </cell>
        </row>
        <row r="141">
          <cell r="A141">
            <v>35263</v>
          </cell>
          <cell r="B141">
            <v>2.4700000000000002</v>
          </cell>
          <cell r="C141">
            <v>7740.8760176292835</v>
          </cell>
          <cell r="D141">
            <v>1.0058</v>
          </cell>
          <cell r="E141">
            <v>1.0065999999999999</v>
          </cell>
        </row>
        <row r="142">
          <cell r="A142">
            <v>35264</v>
          </cell>
          <cell r="B142">
            <v>2.46</v>
          </cell>
          <cell r="C142">
            <v>7747.2235359637398</v>
          </cell>
          <cell r="D142">
            <v>1.0063</v>
          </cell>
          <cell r="E142">
            <v>1.0071000000000001</v>
          </cell>
        </row>
        <row r="143">
          <cell r="A143">
            <v>35265</v>
          </cell>
          <cell r="B143">
            <v>2.46</v>
          </cell>
          <cell r="C143">
            <v>7753.57625926323</v>
          </cell>
          <cell r="D143">
            <v>1.0066999999999999</v>
          </cell>
          <cell r="E143">
            <v>1.0075000000000001</v>
          </cell>
        </row>
        <row r="144">
          <cell r="A144">
            <v>35268</v>
          </cell>
          <cell r="B144">
            <v>2.46</v>
          </cell>
          <cell r="C144">
            <v>7759.9341917958263</v>
          </cell>
          <cell r="D144">
            <v>1.0068999999999999</v>
          </cell>
          <cell r="E144">
            <v>1.0077</v>
          </cell>
        </row>
        <row r="145">
          <cell r="A145">
            <v>35269</v>
          </cell>
          <cell r="B145">
            <v>2.46</v>
          </cell>
          <cell r="C145">
            <v>7766.2973378330989</v>
          </cell>
          <cell r="D145">
            <v>1.0069999999999999</v>
          </cell>
          <cell r="E145">
            <v>1.0078</v>
          </cell>
        </row>
        <row r="146">
          <cell r="A146">
            <v>35270</v>
          </cell>
          <cell r="B146">
            <v>2.46</v>
          </cell>
          <cell r="C146">
            <v>7772.6657016501222</v>
          </cell>
          <cell r="D146">
            <v>1.0078</v>
          </cell>
          <cell r="E146">
            <v>1.0085999999999999</v>
          </cell>
        </row>
        <row r="147">
          <cell r="A147">
            <v>35271</v>
          </cell>
          <cell r="B147">
            <v>2.46</v>
          </cell>
          <cell r="C147">
            <v>7779.0392875254756</v>
          </cell>
          <cell r="D147">
            <v>1.0079</v>
          </cell>
          <cell r="E147">
            <v>1.0086999999999999</v>
          </cell>
        </row>
        <row r="148">
          <cell r="A148">
            <v>35272</v>
          </cell>
          <cell r="B148">
            <v>2.46</v>
          </cell>
          <cell r="C148">
            <v>7785.4180997412468</v>
          </cell>
          <cell r="D148">
            <v>1.0084</v>
          </cell>
          <cell r="E148">
            <v>1.0092000000000001</v>
          </cell>
        </row>
        <row r="149">
          <cell r="A149">
            <v>35275</v>
          </cell>
          <cell r="B149">
            <v>2.46</v>
          </cell>
          <cell r="C149">
            <v>7791.8021425830348</v>
          </cell>
          <cell r="D149">
            <v>1.0091000000000001</v>
          </cell>
          <cell r="E149">
            <v>1.0099</v>
          </cell>
        </row>
        <row r="150">
          <cell r="A150">
            <v>35276</v>
          </cell>
          <cell r="B150">
            <v>2.46</v>
          </cell>
          <cell r="C150">
            <v>7798.1914203399529</v>
          </cell>
          <cell r="D150">
            <v>1.0099</v>
          </cell>
          <cell r="E150">
            <v>1.0106999999999999</v>
          </cell>
        </row>
        <row r="151">
          <cell r="A151">
            <v>35277</v>
          </cell>
          <cell r="B151">
            <v>2.56</v>
          </cell>
          <cell r="C151">
            <v>7804.8458770186435</v>
          </cell>
          <cell r="D151">
            <v>1.0104</v>
          </cell>
          <cell r="E151">
            <v>1.0112000000000001</v>
          </cell>
        </row>
        <row r="152">
          <cell r="A152">
            <v>35278</v>
          </cell>
          <cell r="B152">
            <v>2.58</v>
          </cell>
          <cell r="C152">
            <v>7811.5580444728803</v>
          </cell>
          <cell r="D152">
            <v>1.01</v>
          </cell>
          <cell r="E152">
            <v>1.0107999999999999</v>
          </cell>
        </row>
        <row r="153">
          <cell r="A153">
            <v>35279</v>
          </cell>
          <cell r="B153">
            <v>2.62</v>
          </cell>
          <cell r="C153">
            <v>7818.3801384983863</v>
          </cell>
          <cell r="D153">
            <v>1.0096000000000001</v>
          </cell>
          <cell r="E153">
            <v>1.0104</v>
          </cell>
        </row>
        <row r="154">
          <cell r="A154">
            <v>35282</v>
          </cell>
          <cell r="B154">
            <v>2.7</v>
          </cell>
          <cell r="C154">
            <v>7825.4166806230342</v>
          </cell>
          <cell r="D154">
            <v>1.0093000000000001</v>
          </cell>
          <cell r="E154">
            <v>1.0101</v>
          </cell>
        </row>
        <row r="155">
          <cell r="A155">
            <v>35283</v>
          </cell>
          <cell r="B155">
            <v>2.67</v>
          </cell>
          <cell r="C155">
            <v>7832.3813014687894</v>
          </cell>
          <cell r="D155">
            <v>1.0099</v>
          </cell>
          <cell r="E155">
            <v>1.0106999999999999</v>
          </cell>
        </row>
        <row r="156">
          <cell r="A156">
            <v>35284</v>
          </cell>
          <cell r="B156">
            <v>2.68</v>
          </cell>
          <cell r="C156">
            <v>7839.3782287647691</v>
          </cell>
          <cell r="D156">
            <v>1.0107999999999999</v>
          </cell>
          <cell r="E156">
            <v>1.0116000000000001</v>
          </cell>
        </row>
        <row r="157">
          <cell r="A157">
            <v>35285</v>
          </cell>
          <cell r="B157">
            <v>2.68</v>
          </cell>
          <cell r="C157">
            <v>7846.3814066491332</v>
          </cell>
          <cell r="D157">
            <v>1.0106999999999999</v>
          </cell>
          <cell r="E157">
            <v>1.0115000000000001</v>
          </cell>
        </row>
        <row r="158">
          <cell r="A158">
            <v>35286</v>
          </cell>
          <cell r="B158">
            <v>2.68</v>
          </cell>
          <cell r="C158">
            <v>7853.3908407057406</v>
          </cell>
          <cell r="D158">
            <v>1.0111000000000001</v>
          </cell>
          <cell r="E158">
            <v>1.0119</v>
          </cell>
        </row>
        <row r="159">
          <cell r="A159">
            <v>35289</v>
          </cell>
          <cell r="B159">
            <v>2.68</v>
          </cell>
          <cell r="C159">
            <v>7860.4065365234383</v>
          </cell>
          <cell r="D159">
            <v>1.0114000000000001</v>
          </cell>
          <cell r="E159">
            <v>1.0122</v>
          </cell>
        </row>
        <row r="160">
          <cell r="A160">
            <v>35290</v>
          </cell>
          <cell r="B160">
            <v>2.68</v>
          </cell>
          <cell r="C160">
            <v>7867.4284996960669</v>
          </cell>
          <cell r="D160">
            <v>1.0118</v>
          </cell>
          <cell r="E160">
            <v>1.0125999999999999</v>
          </cell>
        </row>
        <row r="161">
          <cell r="A161">
            <v>35291</v>
          </cell>
          <cell r="B161">
            <v>2.68</v>
          </cell>
          <cell r="C161">
            <v>7874.4567358224631</v>
          </cell>
          <cell r="D161">
            <v>1.0121</v>
          </cell>
          <cell r="E161">
            <v>1.0128999999999999</v>
          </cell>
        </row>
        <row r="162">
          <cell r="A162">
            <v>35292</v>
          </cell>
          <cell r="B162">
            <v>2.68</v>
          </cell>
          <cell r="C162">
            <v>7881.4912505064649</v>
          </cell>
          <cell r="D162">
            <v>1.0122</v>
          </cell>
          <cell r="E162">
            <v>1.0129999999999999</v>
          </cell>
        </row>
        <row r="163">
          <cell r="A163">
            <v>35293</v>
          </cell>
          <cell r="B163">
            <v>2.68</v>
          </cell>
          <cell r="C163">
            <v>7888.5320493569179</v>
          </cell>
          <cell r="D163">
            <v>1.0126999999999999</v>
          </cell>
          <cell r="E163">
            <v>1.0135000000000001</v>
          </cell>
        </row>
        <row r="164">
          <cell r="A164">
            <v>35296</v>
          </cell>
          <cell r="B164">
            <v>2.68</v>
          </cell>
          <cell r="C164">
            <v>7895.5791379876773</v>
          </cell>
          <cell r="D164">
            <v>1.0127999999999999</v>
          </cell>
          <cell r="E164">
            <v>1.0136000000000001</v>
          </cell>
        </row>
        <row r="165">
          <cell r="A165">
            <v>35297</v>
          </cell>
          <cell r="B165">
            <v>2.66</v>
          </cell>
          <cell r="C165">
            <v>7902.5798848233599</v>
          </cell>
          <cell r="D165">
            <v>1.0136000000000001</v>
          </cell>
          <cell r="E165">
            <v>1.0144</v>
          </cell>
        </row>
        <row r="166">
          <cell r="A166">
            <v>35298</v>
          </cell>
          <cell r="B166">
            <v>2.62</v>
          </cell>
          <cell r="C166">
            <v>7909.4814712561056</v>
          </cell>
          <cell r="D166">
            <v>1.0139</v>
          </cell>
          <cell r="E166">
            <v>1.0146999999999999</v>
          </cell>
        </row>
        <row r="167">
          <cell r="A167">
            <v>35299</v>
          </cell>
          <cell r="B167">
            <v>2.59</v>
          </cell>
          <cell r="C167">
            <v>7916.3099902596241</v>
          </cell>
          <cell r="D167">
            <v>1.014</v>
          </cell>
          <cell r="E167">
            <v>1.0147999999999999</v>
          </cell>
        </row>
        <row r="168">
          <cell r="A168">
            <v>35300</v>
          </cell>
          <cell r="B168">
            <v>2.58</v>
          </cell>
          <cell r="C168">
            <v>7923.1180168512483</v>
          </cell>
          <cell r="D168">
            <v>1.0145</v>
          </cell>
          <cell r="E168">
            <v>1.0153000000000001</v>
          </cell>
        </row>
        <row r="169">
          <cell r="A169">
            <v>35303</v>
          </cell>
          <cell r="B169">
            <v>2.57</v>
          </cell>
          <cell r="C169">
            <v>7929.905487952351</v>
          </cell>
          <cell r="D169">
            <v>1.0146999999999999</v>
          </cell>
          <cell r="E169">
            <v>1.0155000000000001</v>
          </cell>
        </row>
        <row r="170">
          <cell r="A170">
            <v>35304</v>
          </cell>
          <cell r="B170">
            <v>2.58</v>
          </cell>
          <cell r="C170">
            <v>7936.7252066719902</v>
          </cell>
          <cell r="D170">
            <v>1.0150999999999999</v>
          </cell>
          <cell r="E170">
            <v>1.0159</v>
          </cell>
        </row>
        <row r="171">
          <cell r="A171">
            <v>35305</v>
          </cell>
          <cell r="B171">
            <v>2.57</v>
          </cell>
          <cell r="C171">
            <v>7943.5243345990393</v>
          </cell>
          <cell r="D171">
            <v>1.0153000000000001</v>
          </cell>
          <cell r="E171">
            <v>1.0161</v>
          </cell>
        </row>
        <row r="172">
          <cell r="A172">
            <v>35306</v>
          </cell>
          <cell r="B172">
            <v>2.57</v>
          </cell>
          <cell r="C172">
            <v>7950.3292871123467</v>
          </cell>
          <cell r="D172">
            <v>1.0159</v>
          </cell>
          <cell r="E172">
            <v>1.0166999999999999</v>
          </cell>
        </row>
        <row r="173">
          <cell r="A173">
            <v>35307</v>
          </cell>
          <cell r="B173">
            <v>2.62</v>
          </cell>
          <cell r="C173">
            <v>7957.2725746897577</v>
          </cell>
          <cell r="D173">
            <v>1.0161</v>
          </cell>
          <cell r="E173">
            <v>1.0168999999999999</v>
          </cell>
        </row>
        <row r="174">
          <cell r="A174">
            <v>35310</v>
          </cell>
          <cell r="B174">
            <v>2.62</v>
          </cell>
          <cell r="C174">
            <v>7964.2219260716529</v>
          </cell>
          <cell r="D174">
            <v>1.0157</v>
          </cell>
          <cell r="E174">
            <v>1.0165</v>
          </cell>
        </row>
        <row r="175">
          <cell r="A175">
            <v>35311</v>
          </cell>
          <cell r="B175">
            <v>2.66</v>
          </cell>
          <cell r="C175">
            <v>7971.2835361794369</v>
          </cell>
          <cell r="D175">
            <v>1.0159</v>
          </cell>
          <cell r="E175">
            <v>1.0166999999999999</v>
          </cell>
        </row>
        <row r="176">
          <cell r="A176">
            <v>35312</v>
          </cell>
          <cell r="B176">
            <v>2.65</v>
          </cell>
          <cell r="C176">
            <v>7978.324836636395</v>
          </cell>
          <cell r="D176">
            <v>1.0164</v>
          </cell>
          <cell r="E176">
            <v>1.0172000000000001</v>
          </cell>
        </row>
        <row r="177">
          <cell r="A177">
            <v>35313</v>
          </cell>
          <cell r="B177">
            <v>2.65</v>
          </cell>
          <cell r="C177">
            <v>7985.372356908757</v>
          </cell>
          <cell r="D177">
            <v>1.0165999999999999</v>
          </cell>
          <cell r="E177">
            <v>1.0174000000000001</v>
          </cell>
        </row>
        <row r="178">
          <cell r="A178">
            <v>35314</v>
          </cell>
          <cell r="B178">
            <v>2.66</v>
          </cell>
          <cell r="C178">
            <v>7992.4527203985499</v>
          </cell>
          <cell r="D178">
            <v>1.0170999999999999</v>
          </cell>
          <cell r="E178">
            <v>1.0179</v>
          </cell>
        </row>
        <row r="179">
          <cell r="A179">
            <v>35317</v>
          </cell>
          <cell r="B179">
            <v>2.66</v>
          </cell>
          <cell r="C179">
            <v>7999.5393618106373</v>
          </cell>
          <cell r="D179">
            <v>1.0182</v>
          </cell>
          <cell r="E179">
            <v>1.0189999999999999</v>
          </cell>
        </row>
        <row r="180">
          <cell r="A180">
            <v>35318</v>
          </cell>
          <cell r="B180">
            <v>2.67</v>
          </cell>
          <cell r="C180">
            <v>8006.658951842649</v>
          </cell>
          <cell r="D180">
            <v>1.0194000000000001</v>
          </cell>
          <cell r="E180">
            <v>1.0202</v>
          </cell>
        </row>
        <row r="181">
          <cell r="A181">
            <v>35319</v>
          </cell>
          <cell r="B181">
            <v>2.69</v>
          </cell>
          <cell r="C181">
            <v>8013.8382560361351</v>
          </cell>
          <cell r="D181">
            <v>1.018</v>
          </cell>
          <cell r="E181">
            <v>1.0187999999999999</v>
          </cell>
        </row>
        <row r="182">
          <cell r="A182">
            <v>35320</v>
          </cell>
          <cell r="B182">
            <v>2.77</v>
          </cell>
          <cell r="C182">
            <v>8021.2377000258757</v>
          </cell>
          <cell r="D182">
            <v>1.0188999999999999</v>
          </cell>
          <cell r="E182">
            <v>1.0197000000000001</v>
          </cell>
        </row>
        <row r="183">
          <cell r="A183">
            <v>35321</v>
          </cell>
          <cell r="B183">
            <v>2.77</v>
          </cell>
          <cell r="C183">
            <v>8028.6439761688998</v>
          </cell>
          <cell r="D183">
            <v>1.0192000000000001</v>
          </cell>
          <cell r="E183">
            <v>1.02</v>
          </cell>
        </row>
        <row r="184">
          <cell r="A184">
            <v>35324</v>
          </cell>
          <cell r="B184">
            <v>2.74</v>
          </cell>
          <cell r="C184">
            <v>8035.9768043338008</v>
          </cell>
          <cell r="D184">
            <v>1.0184</v>
          </cell>
          <cell r="E184">
            <v>1.0192000000000001</v>
          </cell>
        </row>
        <row r="185">
          <cell r="A185">
            <v>35325</v>
          </cell>
          <cell r="B185">
            <v>2.71</v>
          </cell>
          <cell r="C185">
            <v>8043.2359700470488</v>
          </cell>
          <cell r="D185">
            <v>1.0186999999999999</v>
          </cell>
          <cell r="E185">
            <v>1.0195000000000001</v>
          </cell>
        </row>
        <row r="186">
          <cell r="A186">
            <v>35326</v>
          </cell>
          <cell r="B186">
            <v>2.73</v>
          </cell>
          <cell r="C186">
            <v>8050.5553147797909</v>
          </cell>
          <cell r="D186">
            <v>1.0187999999999999</v>
          </cell>
          <cell r="E186">
            <v>1.0196000000000001</v>
          </cell>
        </row>
        <row r="187">
          <cell r="A187">
            <v>35327</v>
          </cell>
          <cell r="B187">
            <v>2.74</v>
          </cell>
          <cell r="C187">
            <v>8057.9081553006226</v>
          </cell>
          <cell r="D187">
            <v>1.0187999999999999</v>
          </cell>
          <cell r="E187">
            <v>1.0196000000000001</v>
          </cell>
        </row>
        <row r="188">
          <cell r="A188">
            <v>35328</v>
          </cell>
          <cell r="B188">
            <v>2.7</v>
          </cell>
          <cell r="C188">
            <v>8065.1602726403926</v>
          </cell>
          <cell r="D188">
            <v>1.0190999999999999</v>
          </cell>
          <cell r="E188">
            <v>1.0199</v>
          </cell>
        </row>
        <row r="189">
          <cell r="A189">
            <v>35331</v>
          </cell>
          <cell r="B189">
            <v>2.65</v>
          </cell>
          <cell r="C189">
            <v>8072.284497547892</v>
          </cell>
          <cell r="D189">
            <v>1.0194000000000001</v>
          </cell>
          <cell r="E189">
            <v>1.0202</v>
          </cell>
        </row>
        <row r="190">
          <cell r="A190">
            <v>35332</v>
          </cell>
          <cell r="B190">
            <v>2.63</v>
          </cell>
          <cell r="C190">
            <v>8079.3612002907421</v>
          </cell>
          <cell r="D190">
            <v>1.0194000000000001</v>
          </cell>
          <cell r="E190">
            <v>1.0202</v>
          </cell>
        </row>
        <row r="191">
          <cell r="A191">
            <v>35333</v>
          </cell>
          <cell r="B191">
            <v>2.61</v>
          </cell>
          <cell r="C191">
            <v>8086.3902445349941</v>
          </cell>
          <cell r="D191">
            <v>1.0197000000000001</v>
          </cell>
          <cell r="E191">
            <v>1.0205</v>
          </cell>
        </row>
        <row r="192">
          <cell r="A192">
            <v>35334</v>
          </cell>
          <cell r="B192">
            <v>2.61</v>
          </cell>
          <cell r="C192">
            <v>8093.425404047739</v>
          </cell>
          <cell r="D192">
            <v>1.0197000000000001</v>
          </cell>
          <cell r="E192">
            <v>1.0205</v>
          </cell>
        </row>
        <row r="193">
          <cell r="A193">
            <v>35335</v>
          </cell>
          <cell r="B193">
            <v>2.6</v>
          </cell>
          <cell r="C193">
            <v>8100.4397060645797</v>
          </cell>
          <cell r="D193">
            <v>1.0202</v>
          </cell>
          <cell r="E193">
            <v>1.0209999999999999</v>
          </cell>
        </row>
        <row r="194">
          <cell r="A194">
            <v>35338</v>
          </cell>
          <cell r="B194">
            <v>2.5099999999999998</v>
          </cell>
          <cell r="C194">
            <v>8107.2170739519861</v>
          </cell>
          <cell r="D194">
            <v>1.0206999999999999</v>
          </cell>
          <cell r="E194">
            <v>1.0215000000000001</v>
          </cell>
        </row>
        <row r="195">
          <cell r="A195">
            <v>35339</v>
          </cell>
          <cell r="B195">
            <v>2.4700000000000002</v>
          </cell>
          <cell r="C195">
            <v>8113.8920160095404</v>
          </cell>
          <cell r="D195">
            <v>1.0206999999999999</v>
          </cell>
          <cell r="E195">
            <v>1.0215000000000001</v>
          </cell>
        </row>
        <row r="196">
          <cell r="A196">
            <v>35340</v>
          </cell>
          <cell r="B196">
            <v>2.4700000000000002</v>
          </cell>
          <cell r="C196">
            <v>8120.5724537693886</v>
          </cell>
          <cell r="D196">
            <v>1.0206999999999999</v>
          </cell>
          <cell r="E196">
            <v>1.0215000000000001</v>
          </cell>
        </row>
        <row r="197">
          <cell r="A197">
            <v>35342</v>
          </cell>
          <cell r="B197">
            <v>2.48</v>
          </cell>
          <cell r="C197">
            <v>8127.2854603311716</v>
          </cell>
          <cell r="D197">
            <v>1.0212000000000001</v>
          </cell>
          <cell r="E197">
            <v>1.022</v>
          </cell>
        </row>
        <row r="198">
          <cell r="A198">
            <v>35345</v>
          </cell>
          <cell r="B198">
            <v>2.4700000000000002</v>
          </cell>
          <cell r="C198">
            <v>8133.976925360178</v>
          </cell>
          <cell r="D198">
            <v>1.0217000000000001</v>
          </cell>
          <cell r="E198">
            <v>1.0225</v>
          </cell>
        </row>
        <row r="199">
          <cell r="A199">
            <v>35346</v>
          </cell>
          <cell r="B199">
            <v>2.48</v>
          </cell>
          <cell r="C199">
            <v>8140.7010129518094</v>
          </cell>
          <cell r="D199">
            <v>1.0217000000000001</v>
          </cell>
          <cell r="E199">
            <v>1.0225</v>
          </cell>
        </row>
        <row r="200">
          <cell r="A200">
            <v>35347</v>
          </cell>
          <cell r="B200">
            <v>2.4500000000000002</v>
          </cell>
          <cell r="C200">
            <v>8147.3492521123871</v>
          </cell>
          <cell r="D200">
            <v>1.0225</v>
          </cell>
          <cell r="E200">
            <v>1.0233000000000001</v>
          </cell>
        </row>
        <row r="201">
          <cell r="A201">
            <v>35348</v>
          </cell>
          <cell r="B201">
            <v>2.4700000000000002</v>
          </cell>
          <cell r="C201">
            <v>8154.0572363299598</v>
          </cell>
          <cell r="D201">
            <v>1.0239</v>
          </cell>
          <cell r="E201">
            <v>1.0246999999999999</v>
          </cell>
        </row>
        <row r="202">
          <cell r="A202">
            <v>35349</v>
          </cell>
          <cell r="B202">
            <v>2.5099999999999998</v>
          </cell>
          <cell r="C202">
            <v>8160.879464217689</v>
          </cell>
          <cell r="D202">
            <v>1.0246</v>
          </cell>
          <cell r="E202">
            <v>1.0254000000000001</v>
          </cell>
        </row>
        <row r="203">
          <cell r="A203">
            <v>35352</v>
          </cell>
          <cell r="B203">
            <v>2.5099999999999998</v>
          </cell>
          <cell r="C203">
            <v>8167.7074000360835</v>
          </cell>
          <cell r="D203">
            <v>1.0239</v>
          </cell>
          <cell r="E203">
            <v>1.0246999999999999</v>
          </cell>
        </row>
        <row r="204">
          <cell r="A204">
            <v>35353</v>
          </cell>
          <cell r="B204">
            <v>2.57</v>
          </cell>
          <cell r="C204">
            <v>8174.7044027087813</v>
          </cell>
          <cell r="D204">
            <v>1.0243</v>
          </cell>
          <cell r="E204">
            <v>1.0250999999999999</v>
          </cell>
        </row>
        <row r="205">
          <cell r="A205">
            <v>35354</v>
          </cell>
          <cell r="B205">
            <v>2.5299999999999998</v>
          </cell>
          <cell r="C205">
            <v>8181.5984034217327</v>
          </cell>
          <cell r="D205">
            <v>1.0245</v>
          </cell>
          <cell r="E205">
            <v>1.0253000000000001</v>
          </cell>
        </row>
        <row r="206">
          <cell r="A206">
            <v>35355</v>
          </cell>
          <cell r="B206">
            <v>2.56</v>
          </cell>
          <cell r="C206">
            <v>8188.5800340593196</v>
          </cell>
          <cell r="D206">
            <v>1.0242</v>
          </cell>
          <cell r="E206">
            <v>1.0249999999999999</v>
          </cell>
        </row>
        <row r="207">
          <cell r="A207">
            <v>35356</v>
          </cell>
          <cell r="B207">
            <v>2.52</v>
          </cell>
          <cell r="C207">
            <v>8195.4584412879285</v>
          </cell>
          <cell r="D207">
            <v>1.0244</v>
          </cell>
          <cell r="E207">
            <v>1.0251999999999999</v>
          </cell>
        </row>
        <row r="208">
          <cell r="A208">
            <v>35359</v>
          </cell>
          <cell r="B208">
            <v>2.4900000000000002</v>
          </cell>
          <cell r="C208">
            <v>8202.2606717941981</v>
          </cell>
          <cell r="D208">
            <v>1.0246</v>
          </cell>
          <cell r="E208">
            <v>1.0254000000000001</v>
          </cell>
        </row>
        <row r="209">
          <cell r="A209">
            <v>35360</v>
          </cell>
          <cell r="B209">
            <v>2.52</v>
          </cell>
          <cell r="C209">
            <v>8209.1505707585056</v>
          </cell>
          <cell r="D209">
            <v>1.0255000000000001</v>
          </cell>
          <cell r="E209">
            <v>1.0263</v>
          </cell>
        </row>
        <row r="210">
          <cell r="A210">
            <v>35361</v>
          </cell>
          <cell r="B210">
            <v>2.48</v>
          </cell>
          <cell r="C210">
            <v>8215.9368018969999</v>
          </cell>
          <cell r="D210">
            <v>1.0262</v>
          </cell>
          <cell r="E210">
            <v>1.0269999999999999</v>
          </cell>
        </row>
        <row r="211">
          <cell r="A211">
            <v>35362</v>
          </cell>
          <cell r="B211">
            <v>2.5</v>
          </cell>
          <cell r="C211">
            <v>8222.7834158985806</v>
          </cell>
          <cell r="D211">
            <v>1.0256000000000001</v>
          </cell>
          <cell r="E211">
            <v>1.0264</v>
          </cell>
        </row>
        <row r="212">
          <cell r="A212">
            <v>35363</v>
          </cell>
          <cell r="B212">
            <v>2.5099999999999998</v>
          </cell>
          <cell r="C212">
            <v>8229.6631446898828</v>
          </cell>
          <cell r="D212">
            <v>1.0264</v>
          </cell>
          <cell r="E212">
            <v>1.0271999999999999</v>
          </cell>
        </row>
        <row r="213">
          <cell r="A213">
            <v>35366</v>
          </cell>
          <cell r="B213">
            <v>2.5099999999999998</v>
          </cell>
          <cell r="C213">
            <v>8236.5486295209394</v>
          </cell>
          <cell r="D213">
            <v>1.0270999999999999</v>
          </cell>
          <cell r="E213">
            <v>1.0279</v>
          </cell>
        </row>
        <row r="214">
          <cell r="A214">
            <v>35367</v>
          </cell>
          <cell r="B214">
            <v>2.5299999999999998</v>
          </cell>
          <cell r="C214">
            <v>8243.4947855318351</v>
          </cell>
          <cell r="D214">
            <v>1.0277000000000001</v>
          </cell>
          <cell r="E214">
            <v>1.0285</v>
          </cell>
        </row>
        <row r="215">
          <cell r="A215">
            <v>35368</v>
          </cell>
          <cell r="B215">
            <v>2.54</v>
          </cell>
          <cell r="C215">
            <v>8250.4742777835854</v>
          </cell>
          <cell r="D215">
            <v>1.0266999999999999</v>
          </cell>
          <cell r="E215">
            <v>1.0275000000000001</v>
          </cell>
        </row>
        <row r="216">
          <cell r="A216">
            <v>35369</v>
          </cell>
          <cell r="B216">
            <v>2.65</v>
          </cell>
          <cell r="C216">
            <v>8257.7621967289615</v>
          </cell>
          <cell r="D216">
            <v>1.0267999999999999</v>
          </cell>
          <cell r="E216">
            <v>1.0276000000000001</v>
          </cell>
        </row>
        <row r="217">
          <cell r="A217">
            <v>35370</v>
          </cell>
          <cell r="B217">
            <v>2.67</v>
          </cell>
          <cell r="C217">
            <v>8265.1116050840501</v>
          </cell>
          <cell r="D217">
            <v>1.0271999999999999</v>
          </cell>
          <cell r="E217">
            <v>1.028</v>
          </cell>
        </row>
        <row r="218">
          <cell r="A218">
            <v>35373</v>
          </cell>
          <cell r="B218">
            <v>2.68</v>
          </cell>
          <cell r="C218">
            <v>8272.4951047845916</v>
          </cell>
          <cell r="D218">
            <v>1.0271999999999999</v>
          </cell>
          <cell r="E218">
            <v>1.028</v>
          </cell>
        </row>
        <row r="219">
          <cell r="A219">
            <v>35374</v>
          </cell>
          <cell r="B219">
            <v>2.73</v>
          </cell>
          <cell r="C219">
            <v>8280.0230753299456</v>
          </cell>
          <cell r="D219">
            <v>1.0271999999999999</v>
          </cell>
          <cell r="E219">
            <v>1.028</v>
          </cell>
        </row>
        <row r="220">
          <cell r="A220">
            <v>35375</v>
          </cell>
          <cell r="B220">
            <v>2.69</v>
          </cell>
          <cell r="C220">
            <v>8287.4474960208263</v>
          </cell>
          <cell r="D220">
            <v>1.0271999999999999</v>
          </cell>
          <cell r="E220">
            <v>1.028</v>
          </cell>
        </row>
        <row r="221">
          <cell r="A221">
            <v>35376</v>
          </cell>
          <cell r="B221">
            <v>2.72</v>
          </cell>
          <cell r="C221">
            <v>8294.961448417218</v>
          </cell>
          <cell r="D221">
            <v>1.028</v>
          </cell>
          <cell r="E221">
            <v>1.0287999999999999</v>
          </cell>
        </row>
        <row r="222">
          <cell r="A222">
            <v>35377</v>
          </cell>
          <cell r="B222">
            <v>2.7</v>
          </cell>
          <cell r="C222">
            <v>8302.4269137207921</v>
          </cell>
          <cell r="D222">
            <v>1.0286999999999999</v>
          </cell>
          <cell r="E222">
            <v>1.0295000000000001</v>
          </cell>
        </row>
        <row r="223">
          <cell r="A223">
            <v>35380</v>
          </cell>
          <cell r="B223">
            <v>2.71</v>
          </cell>
          <cell r="C223">
            <v>8309.9267726995186</v>
          </cell>
          <cell r="D223">
            <v>1.0288999999999999</v>
          </cell>
          <cell r="E223">
            <v>1.0297000000000001</v>
          </cell>
        </row>
        <row r="224">
          <cell r="A224">
            <v>35381</v>
          </cell>
          <cell r="B224">
            <v>2.7</v>
          </cell>
          <cell r="C224">
            <v>8317.405706794947</v>
          </cell>
          <cell r="D224">
            <v>1.0303</v>
          </cell>
          <cell r="E224">
            <v>1.0310999999999999</v>
          </cell>
        </row>
        <row r="225">
          <cell r="A225">
            <v>35382</v>
          </cell>
          <cell r="B225">
            <v>2.67</v>
          </cell>
          <cell r="C225">
            <v>8324.8081978739956</v>
          </cell>
          <cell r="D225">
            <v>1.0301</v>
          </cell>
          <cell r="E225">
            <v>1.0308999999999999</v>
          </cell>
        </row>
        <row r="226">
          <cell r="A226">
            <v>35383</v>
          </cell>
          <cell r="B226">
            <v>2.68</v>
          </cell>
          <cell r="C226">
            <v>8332.2450265307634</v>
          </cell>
          <cell r="D226">
            <v>1.0297000000000001</v>
          </cell>
          <cell r="E226">
            <v>1.0305</v>
          </cell>
        </row>
        <row r="227">
          <cell r="A227">
            <v>35387</v>
          </cell>
          <cell r="B227">
            <v>2.67</v>
          </cell>
          <cell r="C227">
            <v>8339.6607246043768</v>
          </cell>
          <cell r="D227">
            <v>1.0296000000000001</v>
          </cell>
          <cell r="E227">
            <v>1.0304</v>
          </cell>
        </row>
        <row r="228">
          <cell r="A228">
            <v>35388</v>
          </cell>
          <cell r="B228">
            <v>2.67</v>
          </cell>
          <cell r="C228">
            <v>8347.0830226492744</v>
          </cell>
          <cell r="D228">
            <v>1.0295000000000001</v>
          </cell>
          <cell r="E228">
            <v>1.0303</v>
          </cell>
        </row>
        <row r="229">
          <cell r="A229">
            <v>35389</v>
          </cell>
          <cell r="B229">
            <v>2.67</v>
          </cell>
          <cell r="C229">
            <v>8354.5119265394333</v>
          </cell>
          <cell r="D229">
            <v>1.03</v>
          </cell>
          <cell r="E229">
            <v>1.0307999999999999</v>
          </cell>
        </row>
        <row r="230">
          <cell r="A230">
            <v>35390</v>
          </cell>
          <cell r="B230">
            <v>2.66</v>
          </cell>
          <cell r="C230">
            <v>8361.9195937809654</v>
          </cell>
          <cell r="D230">
            <v>1.0303</v>
          </cell>
          <cell r="E230">
            <v>1.0310999999999999</v>
          </cell>
        </row>
        <row r="231">
          <cell r="A231">
            <v>35391</v>
          </cell>
          <cell r="B231">
            <v>2.66</v>
          </cell>
          <cell r="C231">
            <v>8369.3338291541186</v>
          </cell>
          <cell r="D231">
            <v>1.0303</v>
          </cell>
          <cell r="E231">
            <v>1.0310999999999999</v>
          </cell>
        </row>
        <row r="232">
          <cell r="A232">
            <v>35394</v>
          </cell>
          <cell r="B232">
            <v>2.66</v>
          </cell>
          <cell r="C232">
            <v>8376.7546384826346</v>
          </cell>
          <cell r="D232">
            <v>1.0303</v>
          </cell>
          <cell r="E232">
            <v>1.0310999999999999</v>
          </cell>
        </row>
        <row r="233">
          <cell r="A233">
            <v>35395</v>
          </cell>
          <cell r="B233">
            <v>2.66</v>
          </cell>
          <cell r="C233">
            <v>8384.1820275954233</v>
          </cell>
          <cell r="D233">
            <v>1.0311999999999999</v>
          </cell>
          <cell r="E233">
            <v>1.032</v>
          </cell>
        </row>
        <row r="234">
          <cell r="A234">
            <v>35396</v>
          </cell>
          <cell r="B234">
            <v>2.63</v>
          </cell>
          <cell r="C234">
            <v>8391.5321605062818</v>
          </cell>
          <cell r="D234">
            <v>1.0316000000000001</v>
          </cell>
          <cell r="E234">
            <v>1.0324</v>
          </cell>
        </row>
        <row r="235">
          <cell r="A235">
            <v>35397</v>
          </cell>
          <cell r="B235">
            <v>2.64</v>
          </cell>
          <cell r="C235">
            <v>8398.9167088075264</v>
          </cell>
          <cell r="D235">
            <v>1.032</v>
          </cell>
          <cell r="E235">
            <v>1.0327999999999999</v>
          </cell>
        </row>
        <row r="236">
          <cell r="A236">
            <v>35398</v>
          </cell>
          <cell r="B236">
            <v>2.5099999999999998</v>
          </cell>
          <cell r="C236">
            <v>8405.943802453894</v>
          </cell>
          <cell r="D236">
            <v>1.0324</v>
          </cell>
          <cell r="E236">
            <v>1.0331999999999999</v>
          </cell>
        </row>
        <row r="237">
          <cell r="A237">
            <v>35401</v>
          </cell>
          <cell r="B237">
            <v>2.52</v>
          </cell>
          <cell r="C237">
            <v>8413.0047952479545</v>
          </cell>
          <cell r="D237">
            <v>1.0323</v>
          </cell>
          <cell r="E237">
            <v>1.0330999999999999</v>
          </cell>
        </row>
        <row r="238">
          <cell r="A238">
            <v>35402</v>
          </cell>
          <cell r="B238">
            <v>2.4900000000000002</v>
          </cell>
          <cell r="C238">
            <v>8419.9875892280106</v>
          </cell>
          <cell r="D238">
            <v>1.0323</v>
          </cell>
          <cell r="E238">
            <v>1.0330999999999999</v>
          </cell>
        </row>
        <row r="239">
          <cell r="A239">
            <v>35403</v>
          </cell>
          <cell r="B239">
            <v>2.4900000000000002</v>
          </cell>
          <cell r="C239">
            <v>8426.9761789270706</v>
          </cell>
          <cell r="D239">
            <v>1.0329999999999999</v>
          </cell>
          <cell r="E239">
            <v>1.0338000000000001</v>
          </cell>
        </row>
        <row r="240">
          <cell r="A240">
            <v>35404</v>
          </cell>
          <cell r="B240">
            <v>2.5299999999999998</v>
          </cell>
          <cell r="C240">
            <v>8434.0829288379664</v>
          </cell>
          <cell r="D240">
            <v>1.0338000000000001</v>
          </cell>
          <cell r="E240">
            <v>1.0346</v>
          </cell>
        </row>
        <row r="241">
          <cell r="A241">
            <v>35405</v>
          </cell>
          <cell r="B241">
            <v>2.5</v>
          </cell>
          <cell r="C241">
            <v>8441.1113312786638</v>
          </cell>
          <cell r="D241">
            <v>1.0343</v>
          </cell>
          <cell r="E241">
            <v>1.0350999999999999</v>
          </cell>
        </row>
        <row r="242">
          <cell r="A242">
            <v>35408</v>
          </cell>
          <cell r="B242">
            <v>2.5099999999999998</v>
          </cell>
          <cell r="C242">
            <v>8448.1737277591656</v>
          </cell>
          <cell r="D242">
            <v>1.0342</v>
          </cell>
          <cell r="E242">
            <v>1.0349999999999999</v>
          </cell>
        </row>
        <row r="243">
          <cell r="A243">
            <v>35409</v>
          </cell>
          <cell r="B243">
            <v>2.52</v>
          </cell>
          <cell r="C243">
            <v>8455.2701936904832</v>
          </cell>
          <cell r="D243">
            <v>1.0350999999999999</v>
          </cell>
          <cell r="E243">
            <v>1.0359</v>
          </cell>
        </row>
        <row r="244">
          <cell r="A244">
            <v>35410</v>
          </cell>
          <cell r="B244">
            <v>2.52</v>
          </cell>
          <cell r="C244">
            <v>8462.3726206531828</v>
          </cell>
          <cell r="D244">
            <v>1.0361</v>
          </cell>
          <cell r="E244">
            <v>1.0368999999999999</v>
          </cell>
        </row>
        <row r="245">
          <cell r="A245">
            <v>35411</v>
          </cell>
          <cell r="B245">
            <v>2.5299999999999998</v>
          </cell>
          <cell r="C245">
            <v>8469.5092215632667</v>
          </cell>
          <cell r="D245">
            <v>1.0367999999999999</v>
          </cell>
          <cell r="E245">
            <v>1.0376000000000001</v>
          </cell>
        </row>
        <row r="246">
          <cell r="A246">
            <v>35412</v>
          </cell>
          <cell r="B246">
            <v>2.54</v>
          </cell>
          <cell r="C246">
            <v>8476.68007270419</v>
          </cell>
          <cell r="D246">
            <v>1.0373000000000001</v>
          </cell>
          <cell r="E246">
            <v>1.0381</v>
          </cell>
        </row>
        <row r="247">
          <cell r="A247">
            <v>35415</v>
          </cell>
          <cell r="B247">
            <v>2.54</v>
          </cell>
          <cell r="C247">
            <v>8483.8569951657464</v>
          </cell>
          <cell r="D247">
            <v>1.0381</v>
          </cell>
          <cell r="E247">
            <v>1.0388999999999999</v>
          </cell>
        </row>
        <row r="248">
          <cell r="A248">
            <v>35416</v>
          </cell>
          <cell r="B248">
            <v>2.5499999999999998</v>
          </cell>
          <cell r="C248">
            <v>8491.0682736116378</v>
          </cell>
          <cell r="D248">
            <v>1.0399</v>
          </cell>
          <cell r="E248">
            <v>1.0407</v>
          </cell>
        </row>
        <row r="249">
          <cell r="A249">
            <v>35417</v>
          </cell>
          <cell r="B249">
            <v>2.61</v>
          </cell>
          <cell r="C249">
            <v>8498.4555030096799</v>
          </cell>
          <cell r="D249">
            <v>1.0375000000000001</v>
          </cell>
          <cell r="E249">
            <v>1.0383</v>
          </cell>
        </row>
        <row r="250">
          <cell r="A250">
            <v>35418</v>
          </cell>
          <cell r="B250">
            <v>2.56</v>
          </cell>
          <cell r="C250">
            <v>8505.7075183722482</v>
          </cell>
          <cell r="D250">
            <v>1.0376000000000001</v>
          </cell>
          <cell r="E250">
            <v>1.0384</v>
          </cell>
        </row>
        <row r="251">
          <cell r="A251">
            <v>35419</v>
          </cell>
          <cell r="B251">
            <v>2.57</v>
          </cell>
          <cell r="C251">
            <v>8512.994074479655</v>
          </cell>
          <cell r="D251">
            <v>1.0379</v>
          </cell>
          <cell r="E251">
            <v>1.0387</v>
          </cell>
        </row>
        <row r="252">
          <cell r="A252">
            <v>35422</v>
          </cell>
          <cell r="B252">
            <v>2.58</v>
          </cell>
          <cell r="C252">
            <v>8520.3152493837079</v>
          </cell>
          <cell r="D252">
            <v>1.038</v>
          </cell>
          <cell r="E252">
            <v>1.0387999999999999</v>
          </cell>
        </row>
        <row r="253">
          <cell r="A253">
            <v>35423</v>
          </cell>
          <cell r="B253">
            <v>2.58</v>
          </cell>
          <cell r="C253">
            <v>8527.6427204981792</v>
          </cell>
          <cell r="D253">
            <v>1.0382</v>
          </cell>
          <cell r="E253">
            <v>1.0389999999999999</v>
          </cell>
        </row>
        <row r="254">
          <cell r="A254">
            <v>35425</v>
          </cell>
          <cell r="B254">
            <v>2.57</v>
          </cell>
          <cell r="C254">
            <v>8534.9480677620722</v>
          </cell>
          <cell r="D254">
            <v>1.0381</v>
          </cell>
          <cell r="E254">
            <v>1.0388999999999999</v>
          </cell>
        </row>
        <row r="255">
          <cell r="A255">
            <v>35426</v>
          </cell>
          <cell r="B255">
            <v>2.56</v>
          </cell>
          <cell r="C255">
            <v>8542.2312234465626</v>
          </cell>
          <cell r="D255">
            <v>1.0391999999999999</v>
          </cell>
          <cell r="E255">
            <v>1.04</v>
          </cell>
        </row>
        <row r="256">
          <cell r="A256">
            <v>35429</v>
          </cell>
          <cell r="B256">
            <v>2.5</v>
          </cell>
          <cell r="C256">
            <v>8549.3497494661005</v>
          </cell>
          <cell r="D256">
            <v>1.0386</v>
          </cell>
          <cell r="E256">
            <v>1.0394000000000001</v>
          </cell>
        </row>
        <row r="257">
          <cell r="A257">
            <v>35430</v>
          </cell>
          <cell r="B257">
            <v>2.5</v>
          </cell>
          <cell r="C257">
            <v>8556.4742075906543</v>
          </cell>
          <cell r="D257">
            <v>1.0386</v>
          </cell>
          <cell r="E257">
            <v>1.0394000000000001</v>
          </cell>
        </row>
        <row r="258">
          <cell r="A258">
            <v>35432</v>
          </cell>
          <cell r="B258">
            <v>2.3199999999999998</v>
          </cell>
          <cell r="C258">
            <v>8563.0912143111909</v>
          </cell>
          <cell r="D258">
            <v>1.0387</v>
          </cell>
          <cell r="E258">
            <v>1.0395000000000001</v>
          </cell>
        </row>
        <row r="259">
          <cell r="A259">
            <v>35433</v>
          </cell>
          <cell r="B259">
            <v>2.31</v>
          </cell>
          <cell r="C259">
            <v>8569.6847945462105</v>
          </cell>
          <cell r="D259">
            <v>1.0389999999999999</v>
          </cell>
          <cell r="E259">
            <v>1.0398000000000001</v>
          </cell>
        </row>
        <row r="260">
          <cell r="A260">
            <v>35436</v>
          </cell>
          <cell r="B260">
            <v>2.31</v>
          </cell>
          <cell r="C260">
            <v>8576.2834518380114</v>
          </cell>
          <cell r="D260">
            <v>1.0397000000000001</v>
          </cell>
          <cell r="E260">
            <v>1.0405</v>
          </cell>
        </row>
        <row r="261">
          <cell r="A261">
            <v>35437</v>
          </cell>
          <cell r="B261">
            <v>2.31</v>
          </cell>
          <cell r="C261">
            <v>8582.8871900959257</v>
          </cell>
          <cell r="D261">
            <v>1.0397000000000001</v>
          </cell>
          <cell r="E261">
            <v>1.0405</v>
          </cell>
        </row>
        <row r="262">
          <cell r="A262">
            <v>35438</v>
          </cell>
          <cell r="B262">
            <v>2.31</v>
          </cell>
          <cell r="C262">
            <v>8589.4960132322994</v>
          </cell>
          <cell r="D262">
            <v>1.0402</v>
          </cell>
          <cell r="E262">
            <v>1.0409999999999999</v>
          </cell>
        </row>
        <row r="263">
          <cell r="A263">
            <v>35439</v>
          </cell>
          <cell r="B263">
            <v>2.31</v>
          </cell>
          <cell r="C263">
            <v>8596.1099251624873</v>
          </cell>
          <cell r="D263">
            <v>1.0407</v>
          </cell>
          <cell r="E263">
            <v>1.0415000000000001</v>
          </cell>
        </row>
        <row r="264">
          <cell r="A264">
            <v>35440</v>
          </cell>
          <cell r="B264">
            <v>2.33</v>
          </cell>
          <cell r="C264">
            <v>8602.7862372043637</v>
          </cell>
          <cell r="D264">
            <v>1.0406</v>
          </cell>
          <cell r="E264">
            <v>1.0414000000000001</v>
          </cell>
        </row>
        <row r="265">
          <cell r="A265">
            <v>35443</v>
          </cell>
          <cell r="B265">
            <v>2.33</v>
          </cell>
          <cell r="C265">
            <v>8609.4677345152595</v>
          </cell>
          <cell r="D265">
            <v>1.0411999999999999</v>
          </cell>
          <cell r="E265">
            <v>1.042</v>
          </cell>
        </row>
        <row r="266">
          <cell r="A266">
            <v>35444</v>
          </cell>
          <cell r="B266">
            <v>2.33</v>
          </cell>
          <cell r="C266">
            <v>8616.1544211223991</v>
          </cell>
          <cell r="D266">
            <v>1.0414000000000001</v>
          </cell>
          <cell r="E266">
            <v>1.0422</v>
          </cell>
        </row>
        <row r="267">
          <cell r="A267">
            <v>35445</v>
          </cell>
          <cell r="B267">
            <v>2.33</v>
          </cell>
          <cell r="C267">
            <v>8622.8463010561372</v>
          </cell>
          <cell r="D267">
            <v>1.0418000000000001</v>
          </cell>
          <cell r="E267">
            <v>1.0426</v>
          </cell>
        </row>
        <row r="268">
          <cell r="A268">
            <v>35446</v>
          </cell>
          <cell r="B268">
            <v>2.33</v>
          </cell>
          <cell r="C268">
            <v>8629.5433783499575</v>
          </cell>
          <cell r="D268">
            <v>1.0427999999999999</v>
          </cell>
          <cell r="E268">
            <v>1.0436000000000001</v>
          </cell>
        </row>
        <row r="269">
          <cell r="A269">
            <v>35447</v>
          </cell>
          <cell r="B269">
            <v>2.34</v>
          </cell>
          <cell r="C269">
            <v>8636.2744221850699</v>
          </cell>
          <cell r="D269">
            <v>1.0430999999999999</v>
          </cell>
          <cell r="E269">
            <v>1.0439000000000001</v>
          </cell>
        </row>
        <row r="270">
          <cell r="A270">
            <v>35450</v>
          </cell>
          <cell r="B270">
            <v>2.34</v>
          </cell>
          <cell r="C270">
            <v>8643.0107162343738</v>
          </cell>
          <cell r="D270">
            <v>1.0424</v>
          </cell>
          <cell r="E270">
            <v>1.0431999999999999</v>
          </cell>
        </row>
        <row r="271">
          <cell r="A271">
            <v>35451</v>
          </cell>
          <cell r="B271">
            <v>2.33</v>
          </cell>
          <cell r="C271">
            <v>8649.7234545573156</v>
          </cell>
          <cell r="D271">
            <v>1.0427</v>
          </cell>
          <cell r="E271">
            <v>1.0435000000000001</v>
          </cell>
        </row>
        <row r="272">
          <cell r="A272">
            <v>35452</v>
          </cell>
          <cell r="B272">
            <v>2.33</v>
          </cell>
          <cell r="C272">
            <v>8656.4414064403554</v>
          </cell>
          <cell r="D272">
            <v>1.0427999999999999</v>
          </cell>
          <cell r="E272">
            <v>1.0436000000000001</v>
          </cell>
        </row>
        <row r="273">
          <cell r="A273">
            <v>35453</v>
          </cell>
          <cell r="B273">
            <v>2.34</v>
          </cell>
          <cell r="C273">
            <v>8663.1934307373795</v>
          </cell>
          <cell r="D273">
            <v>1.0429999999999999</v>
          </cell>
          <cell r="E273">
            <v>1.0438000000000001</v>
          </cell>
        </row>
        <row r="274">
          <cell r="A274">
            <v>35454</v>
          </cell>
          <cell r="B274">
            <v>2.35</v>
          </cell>
          <cell r="C274">
            <v>8669.9795989247905</v>
          </cell>
          <cell r="D274">
            <v>1.0432999999999999</v>
          </cell>
          <cell r="E274">
            <v>1.0441</v>
          </cell>
        </row>
        <row r="275">
          <cell r="A275">
            <v>35457</v>
          </cell>
          <cell r="B275">
            <v>2.34</v>
          </cell>
          <cell r="C275">
            <v>8676.7421830119511</v>
          </cell>
          <cell r="D275">
            <v>1.0432999999999999</v>
          </cell>
          <cell r="E275">
            <v>1.0441</v>
          </cell>
        </row>
        <row r="276">
          <cell r="A276">
            <v>35458</v>
          </cell>
          <cell r="B276">
            <v>2.38</v>
          </cell>
          <cell r="C276">
            <v>8683.6257318104745</v>
          </cell>
          <cell r="D276">
            <v>1.0441</v>
          </cell>
          <cell r="E276">
            <v>1.0448999999999999</v>
          </cell>
        </row>
        <row r="277">
          <cell r="A277">
            <v>35459</v>
          </cell>
          <cell r="B277">
            <v>2.34</v>
          </cell>
          <cell r="C277">
            <v>8690.3989598812859</v>
          </cell>
          <cell r="D277">
            <v>1.0448</v>
          </cell>
          <cell r="E277">
            <v>1.0456000000000001</v>
          </cell>
        </row>
        <row r="278">
          <cell r="A278">
            <v>35460</v>
          </cell>
          <cell r="B278">
            <v>2.4300000000000002</v>
          </cell>
          <cell r="C278">
            <v>8697.4381830387902</v>
          </cell>
          <cell r="D278">
            <v>1.0452999999999999</v>
          </cell>
          <cell r="E278">
            <v>1.0461</v>
          </cell>
        </row>
        <row r="279">
          <cell r="A279">
            <v>35461</v>
          </cell>
          <cell r="B279">
            <v>2.75</v>
          </cell>
          <cell r="C279">
            <v>8705.4108347065758</v>
          </cell>
          <cell r="D279">
            <v>1.0452999999999999</v>
          </cell>
          <cell r="E279">
            <v>1.0461</v>
          </cell>
        </row>
        <row r="280">
          <cell r="A280">
            <v>35464</v>
          </cell>
          <cell r="B280">
            <v>2.75</v>
          </cell>
          <cell r="C280">
            <v>8713.3907946383897</v>
          </cell>
          <cell r="D280">
            <v>1.0448999999999999</v>
          </cell>
          <cell r="E280">
            <v>1.0457000000000001</v>
          </cell>
        </row>
        <row r="281">
          <cell r="A281">
            <v>35465</v>
          </cell>
          <cell r="B281">
            <v>2.77</v>
          </cell>
          <cell r="C281">
            <v>8721.4361588054398</v>
          </cell>
          <cell r="D281">
            <v>1.0455000000000001</v>
          </cell>
          <cell r="E281">
            <v>1.0463</v>
          </cell>
        </row>
        <row r="282">
          <cell r="A282">
            <v>35466</v>
          </cell>
          <cell r="B282">
            <v>2.76</v>
          </cell>
          <cell r="C282">
            <v>8729.4598800715412</v>
          </cell>
          <cell r="D282">
            <v>1.0462</v>
          </cell>
          <cell r="E282">
            <v>1.0469999999999999</v>
          </cell>
        </row>
        <row r="283">
          <cell r="A283">
            <v>35467</v>
          </cell>
          <cell r="B283">
            <v>2.77</v>
          </cell>
          <cell r="C283">
            <v>8737.520081360808</v>
          </cell>
          <cell r="D283">
            <v>1.0464</v>
          </cell>
          <cell r="E283">
            <v>1.0471999999999999</v>
          </cell>
        </row>
        <row r="284">
          <cell r="A284">
            <v>35468</v>
          </cell>
          <cell r="B284">
            <v>2.77</v>
          </cell>
          <cell r="C284">
            <v>8745.587724902598</v>
          </cell>
          <cell r="D284">
            <v>1.0471999999999999</v>
          </cell>
          <cell r="E284">
            <v>1.048</v>
          </cell>
        </row>
        <row r="285">
          <cell r="A285">
            <v>35473</v>
          </cell>
          <cell r="B285">
            <v>2.77</v>
          </cell>
          <cell r="C285">
            <v>8753.662817568591</v>
          </cell>
          <cell r="D285">
            <v>1.0468</v>
          </cell>
          <cell r="E285">
            <v>1.0476000000000001</v>
          </cell>
        </row>
        <row r="286">
          <cell r="A286">
            <v>35474</v>
          </cell>
          <cell r="B286">
            <v>2.79</v>
          </cell>
          <cell r="C286">
            <v>8761.8037239889309</v>
          </cell>
          <cell r="D286">
            <v>1.0479000000000001</v>
          </cell>
          <cell r="E286">
            <v>1.0487</v>
          </cell>
        </row>
        <row r="287">
          <cell r="A287">
            <v>35475</v>
          </cell>
          <cell r="B287">
            <v>2.79</v>
          </cell>
          <cell r="C287">
            <v>8769.9522014522408</v>
          </cell>
          <cell r="D287">
            <v>1.0487</v>
          </cell>
          <cell r="E287">
            <v>1.0495000000000001</v>
          </cell>
        </row>
        <row r="288">
          <cell r="A288">
            <v>35478</v>
          </cell>
          <cell r="B288">
            <v>2.77</v>
          </cell>
          <cell r="C288">
            <v>8778.049790651583</v>
          </cell>
          <cell r="D288">
            <v>1.0483</v>
          </cell>
          <cell r="E288">
            <v>1.0490999999999999</v>
          </cell>
        </row>
        <row r="289">
          <cell r="A289">
            <v>35479</v>
          </cell>
          <cell r="B289">
            <v>2.77</v>
          </cell>
          <cell r="C289">
            <v>8786.1548566249512</v>
          </cell>
          <cell r="D289">
            <v>1.0487</v>
          </cell>
          <cell r="E289">
            <v>1.0495000000000001</v>
          </cell>
        </row>
        <row r="290">
          <cell r="A290">
            <v>35480</v>
          </cell>
          <cell r="B290">
            <v>2.76</v>
          </cell>
          <cell r="C290">
            <v>8794.2381190930464</v>
          </cell>
          <cell r="D290">
            <v>1.0496000000000001</v>
          </cell>
          <cell r="E290">
            <v>1.0504</v>
          </cell>
        </row>
        <row r="291">
          <cell r="A291">
            <v>35481</v>
          </cell>
          <cell r="B291">
            <v>2.75</v>
          </cell>
          <cell r="C291">
            <v>8802.299504035549</v>
          </cell>
          <cell r="D291">
            <v>1.0497000000000001</v>
          </cell>
          <cell r="E291">
            <v>1.0505</v>
          </cell>
        </row>
        <row r="292">
          <cell r="A292">
            <v>35482</v>
          </cell>
          <cell r="B292">
            <v>2.75</v>
          </cell>
          <cell r="C292">
            <v>8810.3682785809142</v>
          </cell>
          <cell r="D292">
            <v>1.05</v>
          </cell>
          <cell r="E292">
            <v>1.0508</v>
          </cell>
        </row>
        <row r="293">
          <cell r="A293">
            <v>35485</v>
          </cell>
          <cell r="B293">
            <v>2.74</v>
          </cell>
          <cell r="C293">
            <v>8818.415081608684</v>
          </cell>
          <cell r="D293">
            <v>1.0499000000000001</v>
          </cell>
          <cell r="E293">
            <v>1.0507</v>
          </cell>
        </row>
        <row r="294">
          <cell r="A294">
            <v>35486</v>
          </cell>
          <cell r="B294">
            <v>2.73</v>
          </cell>
          <cell r="C294">
            <v>8826.4398393329484</v>
          </cell>
          <cell r="D294">
            <v>1.0503</v>
          </cell>
          <cell r="E294">
            <v>1.0510999999999999</v>
          </cell>
        </row>
        <row r="295">
          <cell r="A295">
            <v>35487</v>
          </cell>
          <cell r="B295">
            <v>2.72</v>
          </cell>
          <cell r="C295">
            <v>8834.4424781206089</v>
          </cell>
          <cell r="D295">
            <v>1.0508999999999999</v>
          </cell>
          <cell r="E295">
            <v>1.0517000000000001</v>
          </cell>
        </row>
        <row r="296">
          <cell r="A296">
            <v>35488</v>
          </cell>
          <cell r="B296">
            <v>2.71</v>
          </cell>
          <cell r="C296">
            <v>8842.42292449251</v>
          </cell>
          <cell r="D296">
            <v>1.0508999999999999</v>
          </cell>
          <cell r="E296">
            <v>1.0515000000000001</v>
          </cell>
        </row>
        <row r="297">
          <cell r="A297">
            <v>35489</v>
          </cell>
          <cell r="B297">
            <v>2.56</v>
          </cell>
          <cell r="C297">
            <v>8849.9684587214106</v>
          </cell>
          <cell r="D297">
            <v>1.0507</v>
          </cell>
          <cell r="E297">
            <v>1.0515000000000001</v>
          </cell>
        </row>
        <row r="298">
          <cell r="A298">
            <v>35492</v>
          </cell>
          <cell r="B298">
            <v>2.57</v>
          </cell>
          <cell r="C298">
            <v>8857.549931701049</v>
          </cell>
          <cell r="D298">
            <v>1.0507</v>
          </cell>
          <cell r="E298">
            <v>1.0515000000000001</v>
          </cell>
        </row>
        <row r="299">
          <cell r="A299">
            <v>35493</v>
          </cell>
          <cell r="B299">
            <v>2.5499999999999998</v>
          </cell>
          <cell r="C299">
            <v>8865.0788491429958</v>
          </cell>
          <cell r="D299">
            <v>1.0508999999999999</v>
          </cell>
          <cell r="E299">
            <v>1.0517000000000001</v>
          </cell>
        </row>
        <row r="300">
          <cell r="A300">
            <v>35494</v>
          </cell>
          <cell r="B300">
            <v>2.5499999999999998</v>
          </cell>
          <cell r="C300">
            <v>8872.6141661647671</v>
          </cell>
          <cell r="D300">
            <v>1.0518000000000001</v>
          </cell>
          <cell r="E300">
            <v>1.0526</v>
          </cell>
        </row>
        <row r="301">
          <cell r="A301">
            <v>35495</v>
          </cell>
          <cell r="B301">
            <v>2.56</v>
          </cell>
          <cell r="C301">
            <v>8880.185463586562</v>
          </cell>
          <cell r="D301">
            <v>1.0522</v>
          </cell>
          <cell r="E301">
            <v>1.0529999999999999</v>
          </cell>
        </row>
        <row r="302">
          <cell r="A302">
            <v>35496</v>
          </cell>
          <cell r="B302">
            <v>2.57</v>
          </cell>
          <cell r="C302">
            <v>8887.7928224670359</v>
          </cell>
          <cell r="D302">
            <v>1.0524</v>
          </cell>
          <cell r="E302">
            <v>1.0531999999999999</v>
          </cell>
        </row>
        <row r="303">
          <cell r="A303">
            <v>35499</v>
          </cell>
          <cell r="B303">
            <v>2.56</v>
          </cell>
          <cell r="C303">
            <v>8895.3770723422076</v>
          </cell>
          <cell r="D303">
            <v>1.0524</v>
          </cell>
          <cell r="E303">
            <v>1.0531999999999999</v>
          </cell>
        </row>
        <row r="304">
          <cell r="A304">
            <v>35500</v>
          </cell>
          <cell r="B304">
            <v>2.57</v>
          </cell>
          <cell r="C304">
            <v>8902.997445367515</v>
          </cell>
          <cell r="D304">
            <v>1.0530999999999999</v>
          </cell>
          <cell r="E304">
            <v>1.0539000000000001</v>
          </cell>
        </row>
        <row r="305">
          <cell r="A305">
            <v>35501</v>
          </cell>
          <cell r="B305">
            <v>2.56</v>
          </cell>
          <cell r="C305">
            <v>8910.5946698542284</v>
          </cell>
          <cell r="D305">
            <v>1.0536000000000001</v>
          </cell>
          <cell r="E305">
            <v>1.0544</v>
          </cell>
        </row>
        <row r="306">
          <cell r="A306">
            <v>35502</v>
          </cell>
          <cell r="B306">
            <v>2.57</v>
          </cell>
          <cell r="C306">
            <v>8918.2280792880701</v>
          </cell>
          <cell r="D306">
            <v>1.0548999999999999</v>
          </cell>
          <cell r="E306">
            <v>1.0557000000000001</v>
          </cell>
        </row>
        <row r="307">
          <cell r="A307">
            <v>35503</v>
          </cell>
          <cell r="B307">
            <v>2.57</v>
          </cell>
          <cell r="C307">
            <v>8925.8680280093267</v>
          </cell>
          <cell r="D307">
            <v>1.0546</v>
          </cell>
          <cell r="E307">
            <v>1.0553999999999999</v>
          </cell>
        </row>
        <row r="308">
          <cell r="A308">
            <v>35504</v>
          </cell>
          <cell r="D308">
            <v>1.0546</v>
          </cell>
          <cell r="E308">
            <v>1.0553999999999999</v>
          </cell>
        </row>
        <row r="309">
          <cell r="A309">
            <v>35505</v>
          </cell>
          <cell r="D309">
            <v>1.0546</v>
          </cell>
          <cell r="E309">
            <v>1.0553999999999999</v>
          </cell>
        </row>
        <row r="310">
          <cell r="A310">
            <v>35506</v>
          </cell>
          <cell r="B310">
            <v>2.57</v>
          </cell>
          <cell r="C310">
            <v>8933.514521619989</v>
          </cell>
          <cell r="D310">
            <v>1.0573999999999999</v>
          </cell>
          <cell r="E310">
            <v>1.0582</v>
          </cell>
        </row>
        <row r="311">
          <cell r="A311">
            <v>35507</v>
          </cell>
          <cell r="B311">
            <v>2.57</v>
          </cell>
          <cell r="C311">
            <v>8941.1675657268443</v>
          </cell>
          <cell r="D311">
            <v>1.0581</v>
          </cell>
          <cell r="E311">
            <v>1.0589</v>
          </cell>
        </row>
        <row r="312">
          <cell r="A312">
            <v>35508</v>
          </cell>
          <cell r="B312">
            <v>2.56</v>
          </cell>
          <cell r="C312">
            <v>8948.7973620495977</v>
          </cell>
          <cell r="D312">
            <v>1.0597000000000001</v>
          </cell>
          <cell r="E312">
            <v>1.0605</v>
          </cell>
        </row>
        <row r="313">
          <cell r="A313">
            <v>35509</v>
          </cell>
          <cell r="B313">
            <v>2.56</v>
          </cell>
          <cell r="C313">
            <v>8956.4336691318804</v>
          </cell>
          <cell r="D313">
            <v>1.0593999999999999</v>
          </cell>
          <cell r="E313">
            <v>1.0602</v>
          </cell>
        </row>
        <row r="314">
          <cell r="A314">
            <v>35510</v>
          </cell>
          <cell r="B314">
            <v>2.56</v>
          </cell>
          <cell r="C314">
            <v>8964.0764925295407</v>
          </cell>
          <cell r="D314">
            <v>1.0603</v>
          </cell>
          <cell r="E314">
            <v>1.0610999999999999</v>
          </cell>
        </row>
        <row r="315">
          <cell r="D315">
            <v>1.0603</v>
          </cell>
          <cell r="E315">
            <v>1.0610999999999999</v>
          </cell>
        </row>
        <row r="316">
          <cell r="D316">
            <v>1.0603</v>
          </cell>
          <cell r="E316">
            <v>1.0610999999999999</v>
          </cell>
        </row>
        <row r="317">
          <cell r="A317">
            <v>35513</v>
          </cell>
          <cell r="B317">
            <v>2.56</v>
          </cell>
          <cell r="C317">
            <v>8971.7258378031656</v>
          </cell>
          <cell r="D317">
            <v>1.0607</v>
          </cell>
          <cell r="E317">
            <v>1.0615000000000001</v>
          </cell>
        </row>
        <row r="318">
          <cell r="A318">
            <v>35514</v>
          </cell>
          <cell r="B318">
            <v>2.56</v>
          </cell>
          <cell r="C318">
            <v>8979.3817105180915</v>
          </cell>
          <cell r="D318">
            <v>1.0604</v>
          </cell>
          <cell r="E318">
            <v>1.0611999999999999</v>
          </cell>
        </row>
        <row r="319">
          <cell r="A319">
            <v>35515</v>
          </cell>
          <cell r="B319">
            <v>2.56</v>
          </cell>
          <cell r="C319">
            <v>8987.0441162444004</v>
          </cell>
          <cell r="D319">
            <v>1.0601</v>
          </cell>
          <cell r="E319">
            <v>1.0609</v>
          </cell>
        </row>
        <row r="320">
          <cell r="D320">
            <v>1.0601</v>
          </cell>
          <cell r="E320">
            <v>1.0609</v>
          </cell>
        </row>
        <row r="321">
          <cell r="D321">
            <v>1.0601</v>
          </cell>
          <cell r="E321">
            <v>1.0609</v>
          </cell>
        </row>
        <row r="322">
          <cell r="D322">
            <v>1.0601</v>
          </cell>
          <cell r="E322">
            <v>1.0609</v>
          </cell>
        </row>
        <row r="323">
          <cell r="D323">
            <v>1.0601</v>
          </cell>
          <cell r="E323">
            <v>1.0609</v>
          </cell>
        </row>
        <row r="324">
          <cell r="A324">
            <v>35520</v>
          </cell>
          <cell r="B324">
            <v>2.27</v>
          </cell>
          <cell r="C324">
            <v>8993.844312959025</v>
          </cell>
          <cell r="D324">
            <v>1.0585</v>
          </cell>
          <cell r="E324">
            <v>1.0592999999999999</v>
          </cell>
        </row>
        <row r="325">
          <cell r="A325">
            <v>35521</v>
          </cell>
          <cell r="B325">
            <v>2.27</v>
          </cell>
          <cell r="C325">
            <v>9000.6496551558321</v>
          </cell>
          <cell r="D325">
            <v>1.0586</v>
          </cell>
          <cell r="E325">
            <v>1.0593999999999999</v>
          </cell>
        </row>
        <row r="326">
          <cell r="A326">
            <v>35522</v>
          </cell>
          <cell r="B326">
            <v>2.27</v>
          </cell>
          <cell r="C326">
            <v>9007.4601467282337</v>
          </cell>
          <cell r="D326">
            <v>1.0589999999999999</v>
          </cell>
          <cell r="E326">
            <v>1.0598000000000001</v>
          </cell>
        </row>
        <row r="327">
          <cell r="A327">
            <v>35523</v>
          </cell>
          <cell r="B327">
            <v>2.27</v>
          </cell>
          <cell r="C327">
            <v>9014.2757915725924</v>
          </cell>
          <cell r="D327">
            <v>1.0576000000000001</v>
          </cell>
          <cell r="E327">
            <v>1.0584</v>
          </cell>
        </row>
        <row r="328">
          <cell r="A328">
            <v>35524</v>
          </cell>
          <cell r="B328">
            <v>2.29</v>
          </cell>
          <cell r="C328">
            <v>9021.1566887601584</v>
          </cell>
          <cell r="D328">
            <v>1.0577000000000001</v>
          </cell>
          <cell r="E328">
            <v>1.0585</v>
          </cell>
        </row>
        <row r="329">
          <cell r="D329">
            <v>1.0577000000000001</v>
          </cell>
          <cell r="E329">
            <v>1.0585</v>
          </cell>
        </row>
        <row r="330">
          <cell r="D330">
            <v>1.0577000000000001</v>
          </cell>
          <cell r="E330">
            <v>1.0585</v>
          </cell>
        </row>
        <row r="331">
          <cell r="A331">
            <v>35527</v>
          </cell>
          <cell r="B331">
            <v>2.3199999999999998</v>
          </cell>
          <cell r="C331">
            <v>9028.1330499327996</v>
          </cell>
          <cell r="D331">
            <v>1.0582</v>
          </cell>
          <cell r="E331">
            <v>1.0589999999999999</v>
          </cell>
        </row>
        <row r="332">
          <cell r="A332">
            <v>35528</v>
          </cell>
          <cell r="B332">
            <v>2.41</v>
          </cell>
          <cell r="C332">
            <v>9035.3856501495775</v>
          </cell>
          <cell r="D332">
            <v>1.0580000000000001</v>
          </cell>
          <cell r="E332">
            <v>1.0588</v>
          </cell>
        </row>
        <row r="333">
          <cell r="A333">
            <v>35529</v>
          </cell>
          <cell r="B333">
            <v>2.36</v>
          </cell>
          <cell r="C333">
            <v>9042.4934868610289</v>
          </cell>
          <cell r="D333">
            <v>1.0582</v>
          </cell>
          <cell r="E333">
            <v>1.0589999999999999</v>
          </cell>
        </row>
        <row r="334">
          <cell r="A334">
            <v>35530</v>
          </cell>
          <cell r="B334">
            <v>2.4500000000000002</v>
          </cell>
          <cell r="C334">
            <v>9049.8781898752986</v>
          </cell>
          <cell r="D334">
            <v>1.0581</v>
          </cell>
          <cell r="E334">
            <v>1.0589</v>
          </cell>
        </row>
        <row r="335">
          <cell r="A335">
            <v>35531</v>
          </cell>
          <cell r="B335">
            <v>2.4700000000000002</v>
          </cell>
          <cell r="C335">
            <v>9057.329256251629</v>
          </cell>
          <cell r="D335">
            <v>1.0587</v>
          </cell>
          <cell r="E335">
            <v>1.0595000000000001</v>
          </cell>
        </row>
        <row r="336">
          <cell r="D336">
            <v>1.0587</v>
          </cell>
          <cell r="E336">
            <v>1.0595000000000001</v>
          </cell>
        </row>
        <row r="337">
          <cell r="D337">
            <v>1.0587</v>
          </cell>
          <cell r="E337">
            <v>1.0595000000000001</v>
          </cell>
        </row>
        <row r="338">
          <cell r="A338">
            <v>35534</v>
          </cell>
          <cell r="B338">
            <v>2.46</v>
          </cell>
          <cell r="C338">
            <v>9064.7562662417549</v>
          </cell>
          <cell r="D338">
            <v>1.0591999999999999</v>
          </cell>
          <cell r="E338">
            <v>1.06</v>
          </cell>
        </row>
        <row r="339">
          <cell r="A339">
            <v>35535</v>
          </cell>
          <cell r="B339">
            <v>2.38</v>
          </cell>
          <cell r="C339">
            <v>9071.947639546308</v>
          </cell>
          <cell r="D339">
            <v>1.0598000000000001</v>
          </cell>
          <cell r="E339">
            <v>1.0606</v>
          </cell>
        </row>
        <row r="340">
          <cell r="A340">
            <v>35536</v>
          </cell>
          <cell r="B340">
            <v>2.42</v>
          </cell>
          <cell r="C340">
            <v>9079.2656773088747</v>
          </cell>
          <cell r="D340">
            <v>1.0603</v>
          </cell>
          <cell r="E340">
            <v>1.0610999999999999</v>
          </cell>
        </row>
        <row r="341">
          <cell r="A341">
            <v>35537</v>
          </cell>
          <cell r="B341">
            <v>2.4700000000000002</v>
          </cell>
          <cell r="C341">
            <v>9086.7409393831931</v>
          </cell>
          <cell r="D341">
            <v>1.0605</v>
          </cell>
          <cell r="E341">
            <v>1.0612999999999999</v>
          </cell>
        </row>
        <row r="342">
          <cell r="A342">
            <v>35538</v>
          </cell>
          <cell r="B342">
            <v>2.36</v>
          </cell>
          <cell r="C342">
            <v>9093.8891755888417</v>
          </cell>
          <cell r="D342">
            <v>1.0609999999999999</v>
          </cell>
          <cell r="E342">
            <v>1.0618000000000001</v>
          </cell>
        </row>
        <row r="343">
          <cell r="A343">
            <v>35539</v>
          </cell>
          <cell r="C343">
            <v>9093.8891755888417</v>
          </cell>
          <cell r="D343">
            <v>1.0609999999999999</v>
          </cell>
          <cell r="E343">
            <v>1.0618000000000001</v>
          </cell>
        </row>
        <row r="344">
          <cell r="A344">
            <v>35540</v>
          </cell>
          <cell r="C344">
            <v>9093.8891755888417</v>
          </cell>
          <cell r="D344">
            <v>1.0609999999999999</v>
          </cell>
          <cell r="E344">
            <v>1.0618000000000001</v>
          </cell>
        </row>
        <row r="345">
          <cell r="A345">
            <v>35541</v>
          </cell>
          <cell r="C345">
            <v>9093.8891755888417</v>
          </cell>
          <cell r="D345">
            <v>1.0609999999999999</v>
          </cell>
          <cell r="E345">
            <v>1.0618000000000001</v>
          </cell>
        </row>
        <row r="346">
          <cell r="A346">
            <v>35542</v>
          </cell>
          <cell r="B346">
            <v>2.31</v>
          </cell>
          <cell r="C346">
            <v>9100.8914702540442</v>
          </cell>
          <cell r="D346">
            <v>1.0621</v>
          </cell>
          <cell r="E346">
            <v>1.0629</v>
          </cell>
        </row>
        <row r="347">
          <cell r="A347">
            <v>35543</v>
          </cell>
          <cell r="B347">
            <v>2.2799999999999998</v>
          </cell>
          <cell r="C347">
            <v>9107.8081477714386</v>
          </cell>
          <cell r="D347">
            <v>1.0625</v>
          </cell>
          <cell r="E347">
            <v>1.0632999999999999</v>
          </cell>
        </row>
        <row r="348">
          <cell r="A348">
            <v>35544</v>
          </cell>
          <cell r="B348">
            <v>2.27</v>
          </cell>
          <cell r="C348">
            <v>9114.6997226032527</v>
          </cell>
          <cell r="D348">
            <v>1.0623</v>
          </cell>
          <cell r="E348">
            <v>1.0630999999999999</v>
          </cell>
        </row>
        <row r="349">
          <cell r="A349">
            <v>35545</v>
          </cell>
          <cell r="B349">
            <v>2.2799999999999998</v>
          </cell>
          <cell r="C349">
            <v>9121.6268943924315</v>
          </cell>
          <cell r="D349">
            <v>1.0624</v>
          </cell>
          <cell r="E349">
            <v>1.0631999999999999</v>
          </cell>
        </row>
        <row r="350">
          <cell r="A350">
            <v>35546</v>
          </cell>
          <cell r="C350">
            <v>9121.6268943924315</v>
          </cell>
          <cell r="D350">
            <v>1.0624</v>
          </cell>
          <cell r="E350">
            <v>1.0631999999999999</v>
          </cell>
        </row>
        <row r="351">
          <cell r="A351">
            <v>35547</v>
          </cell>
          <cell r="C351">
            <v>9121.6268943924315</v>
          </cell>
          <cell r="D351">
            <v>1.0624</v>
          </cell>
          <cell r="E351">
            <v>1.0631999999999999</v>
          </cell>
        </row>
        <row r="352">
          <cell r="A352">
            <v>35548</v>
          </cell>
          <cell r="B352">
            <v>2.29</v>
          </cell>
          <cell r="C352">
            <v>9128.5897362551495</v>
          </cell>
          <cell r="D352">
            <v>1.0624</v>
          </cell>
          <cell r="E352">
            <v>1.0631999999999999</v>
          </cell>
        </row>
        <row r="353">
          <cell r="A353">
            <v>35549</v>
          </cell>
          <cell r="B353">
            <v>2.29</v>
          </cell>
          <cell r="C353">
            <v>9135.5578930871561</v>
          </cell>
          <cell r="D353">
            <v>1.0625</v>
          </cell>
          <cell r="E353">
            <v>1.0632999999999999</v>
          </cell>
        </row>
        <row r="354">
          <cell r="A354">
            <v>35550</v>
          </cell>
          <cell r="B354">
            <v>2.38</v>
          </cell>
          <cell r="C354">
            <v>9142.8054356823395</v>
          </cell>
          <cell r="D354">
            <v>1.0629999999999999</v>
          </cell>
          <cell r="E354">
            <v>1.0638000000000001</v>
          </cell>
        </row>
        <row r="355">
          <cell r="A355">
            <v>35551</v>
          </cell>
          <cell r="C355">
            <v>9142.8054356823395</v>
          </cell>
          <cell r="D355">
            <v>1.0629999999999999</v>
          </cell>
          <cell r="E355">
            <v>1.0638000000000001</v>
          </cell>
        </row>
        <row r="356">
          <cell r="A356">
            <v>35552</v>
          </cell>
          <cell r="B356">
            <v>2.36</v>
          </cell>
          <cell r="C356">
            <v>9149.9977759584108</v>
          </cell>
          <cell r="D356">
            <v>1.0634999999999999</v>
          </cell>
          <cell r="E356">
            <v>1.0643</v>
          </cell>
        </row>
        <row r="357">
          <cell r="A357">
            <v>35553</v>
          </cell>
          <cell r="C357">
            <v>9149.9977759584108</v>
          </cell>
          <cell r="D357">
            <v>1.0634999999999999</v>
          </cell>
          <cell r="E357">
            <v>1.0643</v>
          </cell>
        </row>
        <row r="358">
          <cell r="A358">
            <v>35554</v>
          </cell>
          <cell r="C358">
            <v>9149.9977759584108</v>
          </cell>
          <cell r="D358">
            <v>1.0634999999999999</v>
          </cell>
          <cell r="E358">
            <v>1.0643</v>
          </cell>
        </row>
        <row r="359">
          <cell r="A359">
            <v>35555</v>
          </cell>
          <cell r="B359">
            <v>2.35</v>
          </cell>
          <cell r="C359">
            <v>9157.165274216246</v>
          </cell>
          <cell r="D359">
            <v>1.0639000000000001</v>
          </cell>
          <cell r="E359">
            <v>1.0647</v>
          </cell>
        </row>
        <row r="360">
          <cell r="A360">
            <v>35556</v>
          </cell>
          <cell r="B360">
            <v>2.36</v>
          </cell>
          <cell r="C360">
            <v>9164.3689108986291</v>
          </cell>
          <cell r="D360">
            <v>1.0642</v>
          </cell>
          <cell r="E360">
            <v>1.0649999999999999</v>
          </cell>
        </row>
        <row r="361">
          <cell r="A361">
            <v>35557</v>
          </cell>
          <cell r="B361">
            <v>2.36</v>
          </cell>
          <cell r="C361">
            <v>9171.5782144418699</v>
          </cell>
          <cell r="D361">
            <v>1.0645</v>
          </cell>
          <cell r="E361">
            <v>1.0652999999999999</v>
          </cell>
        </row>
        <row r="362">
          <cell r="A362">
            <v>35558</v>
          </cell>
          <cell r="B362">
            <v>2.36</v>
          </cell>
          <cell r="C362">
            <v>9178.7931893038985</v>
          </cell>
          <cell r="D362">
            <v>1.0643</v>
          </cell>
          <cell r="E362">
            <v>1.0650999999999999</v>
          </cell>
        </row>
        <row r="363">
          <cell r="A363">
            <v>35559</v>
          </cell>
          <cell r="B363">
            <v>2.38</v>
          </cell>
          <cell r="C363">
            <v>9186.0750319007475</v>
          </cell>
          <cell r="D363">
            <v>1.0651999999999999</v>
          </cell>
          <cell r="E363">
            <v>1.0660000000000001</v>
          </cell>
        </row>
        <row r="364">
          <cell r="A364">
            <v>35560</v>
          </cell>
          <cell r="B364">
            <v>0</v>
          </cell>
          <cell r="C364">
            <v>9186.0750319007475</v>
          </cell>
          <cell r="D364">
            <v>1.0651999999999999</v>
          </cell>
          <cell r="E364">
            <v>1.0660000000000001</v>
          </cell>
        </row>
        <row r="365">
          <cell r="A365">
            <v>35561</v>
          </cell>
          <cell r="B365">
            <v>0</v>
          </cell>
          <cell r="C365">
            <v>9186.0750319007475</v>
          </cell>
          <cell r="D365">
            <v>1.0651999999999999</v>
          </cell>
          <cell r="E365">
            <v>1.0660000000000001</v>
          </cell>
        </row>
        <row r="366">
          <cell r="A366">
            <v>35562</v>
          </cell>
          <cell r="B366">
            <v>2.37</v>
          </cell>
          <cell r="C366">
            <v>9193.3320311759489</v>
          </cell>
          <cell r="D366">
            <v>1.0665</v>
          </cell>
          <cell r="E366">
            <v>1.0672999999999999</v>
          </cell>
        </row>
        <row r="367">
          <cell r="A367">
            <v>35563</v>
          </cell>
          <cell r="B367">
            <v>2.37</v>
          </cell>
          <cell r="C367">
            <v>9200.594763480578</v>
          </cell>
          <cell r="D367">
            <v>1.0671999999999999</v>
          </cell>
          <cell r="E367">
            <v>1.0680000000000001</v>
          </cell>
        </row>
        <row r="368">
          <cell r="A368">
            <v>35564</v>
          </cell>
          <cell r="B368">
            <v>2.37</v>
          </cell>
          <cell r="C368">
            <v>9207.863233343729</v>
          </cell>
          <cell r="D368">
            <v>1.0674999999999999</v>
          </cell>
          <cell r="E368">
            <v>1.0683</v>
          </cell>
        </row>
        <row r="369">
          <cell r="A369">
            <v>35565</v>
          </cell>
          <cell r="B369">
            <v>2.37</v>
          </cell>
          <cell r="C369">
            <v>9215.1374452980708</v>
          </cell>
          <cell r="D369">
            <v>1.0669999999999999</v>
          </cell>
          <cell r="E369">
            <v>1.0678000000000001</v>
          </cell>
        </row>
        <row r="370">
          <cell r="A370">
            <v>35566</v>
          </cell>
          <cell r="B370">
            <v>2.37</v>
          </cell>
          <cell r="C370">
            <v>9222.4174038798574</v>
          </cell>
          <cell r="D370">
            <v>1.0669</v>
          </cell>
          <cell r="E370">
            <v>1.0677000000000001</v>
          </cell>
        </row>
        <row r="371">
          <cell r="A371">
            <v>35567</v>
          </cell>
          <cell r="B371">
            <v>0</v>
          </cell>
          <cell r="C371">
            <v>9222.4174038798574</v>
          </cell>
          <cell r="D371">
            <v>1.0669</v>
          </cell>
          <cell r="E371">
            <v>1.0677000000000001</v>
          </cell>
        </row>
        <row r="372">
          <cell r="A372">
            <v>35568</v>
          </cell>
          <cell r="B372">
            <v>0</v>
          </cell>
          <cell r="C372">
            <v>9222.4174038798574</v>
          </cell>
          <cell r="D372">
            <v>1.0669</v>
          </cell>
          <cell r="E372">
            <v>1.0677000000000001</v>
          </cell>
        </row>
        <row r="373">
          <cell r="A373">
            <v>35569</v>
          </cell>
          <cell r="B373">
            <v>2.37</v>
          </cell>
          <cell r="C373">
            <v>9229.7031136289224</v>
          </cell>
          <cell r="D373">
            <v>1.0671999999999999</v>
          </cell>
          <cell r="E373">
            <v>1.0680000000000001</v>
          </cell>
        </row>
        <row r="374">
          <cell r="A374">
            <v>35570</v>
          </cell>
          <cell r="B374">
            <v>2.37</v>
          </cell>
          <cell r="C374">
            <v>9236.9945790886904</v>
          </cell>
          <cell r="D374">
            <v>1.0677000000000001</v>
          </cell>
          <cell r="E374">
            <v>1.0685</v>
          </cell>
        </row>
        <row r="375">
          <cell r="A375">
            <v>35571</v>
          </cell>
          <cell r="B375">
            <v>2.37</v>
          </cell>
          <cell r="C375">
            <v>9244.2918048061711</v>
          </cell>
          <cell r="D375">
            <v>1.0681</v>
          </cell>
          <cell r="E375">
            <v>1.0689</v>
          </cell>
        </row>
        <row r="376">
          <cell r="A376">
            <v>35572</v>
          </cell>
          <cell r="B376">
            <v>2.37</v>
          </cell>
          <cell r="C376">
            <v>9251.5947953319683</v>
          </cell>
          <cell r="D376">
            <v>1.069</v>
          </cell>
          <cell r="E376">
            <v>1.0698000000000001</v>
          </cell>
        </row>
        <row r="377">
          <cell r="A377">
            <v>35573</v>
          </cell>
          <cell r="B377">
            <v>2.36</v>
          </cell>
          <cell r="C377">
            <v>9258.8727165709624</v>
          </cell>
          <cell r="D377">
            <v>1.0701000000000001</v>
          </cell>
          <cell r="E377">
            <v>1.0709</v>
          </cell>
        </row>
        <row r="378">
          <cell r="A378">
            <v>35574</v>
          </cell>
          <cell r="B378">
            <v>0</v>
          </cell>
          <cell r="C378">
            <v>9258.8727165709624</v>
          </cell>
          <cell r="D378">
            <v>1.0701000000000001</v>
          </cell>
          <cell r="E378">
            <v>1.0709</v>
          </cell>
        </row>
        <row r="379">
          <cell r="A379">
            <v>35575</v>
          </cell>
          <cell r="B379">
            <v>0</v>
          </cell>
          <cell r="C379">
            <v>9258.8727165709624</v>
          </cell>
          <cell r="D379">
            <v>1.0701000000000001</v>
          </cell>
          <cell r="E379">
            <v>1.0709</v>
          </cell>
        </row>
        <row r="380">
          <cell r="A380">
            <v>35576</v>
          </cell>
          <cell r="B380">
            <v>2.35</v>
          </cell>
          <cell r="C380">
            <v>9266.125500198943</v>
          </cell>
          <cell r="D380">
            <v>1.0712999999999999</v>
          </cell>
          <cell r="E380">
            <v>1.0721000000000001</v>
          </cell>
        </row>
        <row r="381">
          <cell r="A381">
            <v>35577</v>
          </cell>
          <cell r="B381">
            <v>2.2999999999999998</v>
          </cell>
          <cell r="C381">
            <v>9273.2295297490946</v>
          </cell>
          <cell r="D381">
            <v>1.0720000000000001</v>
          </cell>
          <cell r="E381">
            <v>1.0728</v>
          </cell>
        </row>
        <row r="382">
          <cell r="A382">
            <v>35578</v>
          </cell>
          <cell r="B382">
            <v>2.25</v>
          </cell>
          <cell r="C382">
            <v>9280.1844518964062</v>
          </cell>
          <cell r="D382">
            <v>1.0724</v>
          </cell>
          <cell r="E382">
            <v>1.0731999999999999</v>
          </cell>
        </row>
        <row r="383">
          <cell r="A383">
            <v>35579</v>
          </cell>
          <cell r="B383">
            <v>0</v>
          </cell>
          <cell r="C383">
            <v>9280.1844518964062</v>
          </cell>
          <cell r="D383">
            <v>1.0724</v>
          </cell>
          <cell r="E383">
            <v>1.0731999999999999</v>
          </cell>
        </row>
        <row r="384">
          <cell r="A384">
            <v>35580</v>
          </cell>
          <cell r="B384">
            <v>2.2400000000000002</v>
          </cell>
          <cell r="C384">
            <v>9287.1136562871561</v>
          </cell>
          <cell r="D384">
            <v>1.0709</v>
          </cell>
          <cell r="E384">
            <v>1.0717000000000001</v>
          </cell>
        </row>
        <row r="385">
          <cell r="A385">
            <v>35581</v>
          </cell>
          <cell r="B385">
            <v>0</v>
          </cell>
          <cell r="C385">
            <v>9287.1136562871561</v>
          </cell>
          <cell r="D385">
            <v>1.0709</v>
          </cell>
          <cell r="E385">
            <v>1.0717000000000001</v>
          </cell>
        </row>
        <row r="386">
          <cell r="A386">
            <v>35582</v>
          </cell>
          <cell r="B386">
            <v>0</v>
          </cell>
          <cell r="C386">
            <v>9287.1136562871561</v>
          </cell>
          <cell r="D386">
            <v>1.0709</v>
          </cell>
          <cell r="E386">
            <v>1.0717000000000001</v>
          </cell>
        </row>
        <row r="387">
          <cell r="A387">
            <v>35583</v>
          </cell>
          <cell r="B387">
            <v>2.2400000000000002</v>
          </cell>
          <cell r="C387">
            <v>9294.0480344838506</v>
          </cell>
          <cell r="D387">
            <v>1.0701000000000001</v>
          </cell>
          <cell r="E387">
            <v>1.0709</v>
          </cell>
        </row>
        <row r="388">
          <cell r="A388">
            <v>35584</v>
          </cell>
          <cell r="B388">
            <v>2.25</v>
          </cell>
          <cell r="C388">
            <v>9301.0185705097138</v>
          </cell>
          <cell r="D388">
            <v>1.0707</v>
          </cell>
          <cell r="E388">
            <v>1.0714999999999999</v>
          </cell>
        </row>
        <row r="389">
          <cell r="A389">
            <v>35585</v>
          </cell>
          <cell r="B389">
            <v>2.25</v>
          </cell>
          <cell r="C389">
            <v>9307.994334437597</v>
          </cell>
          <cell r="D389">
            <v>1.0718000000000001</v>
          </cell>
          <cell r="E389">
            <v>1.0726</v>
          </cell>
        </row>
        <row r="390">
          <cell r="A390">
            <v>35586</v>
          </cell>
          <cell r="B390">
            <v>2.2599999999999998</v>
          </cell>
          <cell r="C390">
            <v>9315.0063568362075</v>
          </cell>
          <cell r="D390">
            <v>1.0720000000000001</v>
          </cell>
          <cell r="E390">
            <v>1.0728</v>
          </cell>
        </row>
        <row r="391">
          <cell r="A391">
            <v>35587</v>
          </cell>
          <cell r="B391">
            <v>2.29</v>
          </cell>
          <cell r="C391">
            <v>9322.116811688591</v>
          </cell>
          <cell r="D391">
            <v>1.0720000000000001</v>
          </cell>
          <cell r="E391">
            <v>1.0728</v>
          </cell>
        </row>
        <row r="392">
          <cell r="A392">
            <v>35588</v>
          </cell>
          <cell r="B392">
            <v>0</v>
          </cell>
          <cell r="C392">
            <v>9322.116811688591</v>
          </cell>
          <cell r="D392">
            <v>1.0720000000000001</v>
          </cell>
          <cell r="E392">
            <v>1.0728</v>
          </cell>
        </row>
        <row r="393">
          <cell r="A393">
            <v>35589</v>
          </cell>
          <cell r="B393">
            <v>0</v>
          </cell>
          <cell r="C393">
            <v>9322.116811688591</v>
          </cell>
          <cell r="D393">
            <v>1.0720000000000001</v>
          </cell>
          <cell r="E393">
            <v>1.0728</v>
          </cell>
        </row>
        <row r="394">
          <cell r="A394">
            <v>35590</v>
          </cell>
          <cell r="B394">
            <v>2.2799999999999998</v>
          </cell>
          <cell r="C394">
            <v>9329.2016204654756</v>
          </cell>
          <cell r="D394">
            <v>1.0722</v>
          </cell>
          <cell r="E394">
            <v>1.073</v>
          </cell>
        </row>
        <row r="395">
          <cell r="A395">
            <v>35591</v>
          </cell>
          <cell r="B395">
            <v>2.2799999999999998</v>
          </cell>
          <cell r="C395">
            <v>9336.2918136970311</v>
          </cell>
          <cell r="D395">
            <v>1.0721000000000001</v>
          </cell>
          <cell r="E395">
            <v>1.0729</v>
          </cell>
        </row>
        <row r="396">
          <cell r="A396">
            <v>35592</v>
          </cell>
          <cell r="B396">
            <v>2.2799999999999998</v>
          </cell>
          <cell r="C396">
            <v>9343.3873954754417</v>
          </cell>
          <cell r="D396">
            <v>1.0726</v>
          </cell>
          <cell r="E396">
            <v>1.0733999999999999</v>
          </cell>
        </row>
        <row r="397">
          <cell r="A397">
            <v>35593</v>
          </cell>
          <cell r="B397">
            <v>2.29</v>
          </cell>
          <cell r="C397">
            <v>9350.5195145206544</v>
          </cell>
          <cell r="D397">
            <v>1.073</v>
          </cell>
          <cell r="E397">
            <v>1.0738000000000001</v>
          </cell>
        </row>
        <row r="398">
          <cell r="A398">
            <v>35594</v>
          </cell>
          <cell r="B398">
            <v>2.2799999999999998</v>
          </cell>
          <cell r="C398">
            <v>9357.625909351691</v>
          </cell>
          <cell r="D398">
            <v>1.0737000000000001</v>
          </cell>
          <cell r="E398">
            <v>1.0745</v>
          </cell>
        </row>
        <row r="399">
          <cell r="A399">
            <v>35595</v>
          </cell>
          <cell r="C399">
            <v>9357.625909351691</v>
          </cell>
          <cell r="D399">
            <v>1.0737000000000001</v>
          </cell>
          <cell r="E399">
            <v>1.0745</v>
          </cell>
        </row>
        <row r="400">
          <cell r="A400">
            <v>35596</v>
          </cell>
          <cell r="C400">
            <v>9357.625909351691</v>
          </cell>
          <cell r="D400">
            <v>1.0737000000000001</v>
          </cell>
          <cell r="E400">
            <v>1.0745</v>
          </cell>
        </row>
        <row r="401">
          <cell r="A401">
            <v>35597</v>
          </cell>
          <cell r="B401">
            <v>2.29</v>
          </cell>
          <cell r="C401">
            <v>9364.7688971291609</v>
          </cell>
          <cell r="D401">
            <v>1.0732999999999999</v>
          </cell>
          <cell r="E401">
            <v>1.0741000000000001</v>
          </cell>
        </row>
        <row r="402">
          <cell r="A402">
            <v>35598</v>
          </cell>
          <cell r="B402">
            <v>2.29</v>
          </cell>
          <cell r="C402">
            <v>9371.9173373873018</v>
          </cell>
          <cell r="D402">
            <v>1.0732999999999999</v>
          </cell>
          <cell r="E402">
            <v>1.0741000000000001</v>
          </cell>
        </row>
        <row r="403">
          <cell r="A403">
            <v>35599</v>
          </cell>
          <cell r="B403">
            <v>2.2799999999999998</v>
          </cell>
          <cell r="C403">
            <v>9379.0399945637164</v>
          </cell>
          <cell r="D403">
            <v>1.0742</v>
          </cell>
          <cell r="E403">
            <v>1.075</v>
          </cell>
        </row>
        <row r="404">
          <cell r="A404">
            <v>35600</v>
          </cell>
          <cell r="B404">
            <v>2.2799999999999998</v>
          </cell>
          <cell r="C404">
            <v>9386.1680649595855</v>
          </cell>
          <cell r="D404">
            <v>1.0749</v>
          </cell>
          <cell r="E404">
            <v>1.0757000000000001</v>
          </cell>
        </row>
        <row r="405">
          <cell r="A405">
            <v>35601</v>
          </cell>
          <cell r="B405">
            <v>2.27</v>
          </cell>
          <cell r="C405">
            <v>9393.2702654620716</v>
          </cell>
          <cell r="D405">
            <v>1.0769</v>
          </cell>
          <cell r="E405">
            <v>1.0777000000000001</v>
          </cell>
        </row>
        <row r="406">
          <cell r="A406">
            <v>35602</v>
          </cell>
          <cell r="C406">
            <v>9393.2702654620716</v>
          </cell>
          <cell r="D406">
            <v>1.0769</v>
          </cell>
          <cell r="E406">
            <v>1.0777000000000001</v>
          </cell>
        </row>
        <row r="407">
          <cell r="A407">
            <v>35603</v>
          </cell>
          <cell r="C407">
            <v>9393.2702654620716</v>
          </cell>
          <cell r="D407">
            <v>1.0769</v>
          </cell>
          <cell r="E407">
            <v>1.0777000000000001</v>
          </cell>
        </row>
        <row r="408">
          <cell r="A408">
            <v>35604</v>
          </cell>
          <cell r="B408">
            <v>2.27</v>
          </cell>
          <cell r="C408">
            <v>9400.3778399629391</v>
          </cell>
          <cell r="D408">
            <v>1.0761000000000001</v>
          </cell>
          <cell r="E408">
            <v>1.0769</v>
          </cell>
        </row>
        <row r="409">
          <cell r="A409">
            <v>35605</v>
          </cell>
          <cell r="B409">
            <v>2.27</v>
          </cell>
          <cell r="C409">
            <v>9407.4907925285115</v>
          </cell>
          <cell r="D409">
            <v>1.0762</v>
          </cell>
          <cell r="E409">
            <v>1.077</v>
          </cell>
        </row>
        <row r="410">
          <cell r="A410">
            <v>35606</v>
          </cell>
          <cell r="B410">
            <v>2.2400000000000002</v>
          </cell>
          <cell r="C410">
            <v>9414.5150523202665</v>
          </cell>
          <cell r="D410">
            <v>1.0761000000000001</v>
          </cell>
          <cell r="E410">
            <v>1.0769</v>
          </cell>
        </row>
        <row r="411">
          <cell r="A411">
            <v>35607</v>
          </cell>
          <cell r="B411">
            <v>2.23</v>
          </cell>
          <cell r="C411">
            <v>9421.5131751758236</v>
          </cell>
          <cell r="D411">
            <v>1.0760000000000001</v>
          </cell>
          <cell r="E411">
            <v>1.0768</v>
          </cell>
        </row>
        <row r="412">
          <cell r="A412">
            <v>35608</v>
          </cell>
          <cell r="B412">
            <v>2.2200000000000002</v>
          </cell>
          <cell r="C412">
            <v>9428.4850949254542</v>
          </cell>
          <cell r="D412">
            <v>1.0764</v>
          </cell>
          <cell r="E412">
            <v>1.0771999999999999</v>
          </cell>
        </row>
        <row r="413">
          <cell r="A413">
            <v>35609</v>
          </cell>
          <cell r="C413">
            <v>9428.4850949254542</v>
          </cell>
          <cell r="D413">
            <v>1.0764</v>
          </cell>
          <cell r="E413">
            <v>1.0771999999999999</v>
          </cell>
        </row>
        <row r="414">
          <cell r="A414">
            <v>35610</v>
          </cell>
          <cell r="C414">
            <v>9428.4850949254542</v>
          </cell>
          <cell r="D414">
            <v>1.0764</v>
          </cell>
          <cell r="E414">
            <v>1.0771999999999999</v>
          </cell>
        </row>
        <row r="415">
          <cell r="A415">
            <v>35611</v>
          </cell>
          <cell r="B415">
            <v>2.06</v>
          </cell>
          <cell r="C415">
            <v>9434.9593213573044</v>
          </cell>
          <cell r="D415">
            <v>1.0761000000000001</v>
          </cell>
          <cell r="E415">
            <v>1.0769</v>
          </cell>
        </row>
        <row r="416">
          <cell r="A416">
            <v>35612</v>
          </cell>
          <cell r="B416">
            <v>2.06</v>
          </cell>
          <cell r="C416">
            <v>9441.4379934246372</v>
          </cell>
          <cell r="D416">
            <v>1.0763</v>
          </cell>
          <cell r="E416">
            <v>1.0770999999999999</v>
          </cell>
        </row>
        <row r="417">
          <cell r="A417">
            <v>35613</v>
          </cell>
          <cell r="B417">
            <v>2.06</v>
          </cell>
          <cell r="C417">
            <v>9447.9211141801225</v>
          </cell>
          <cell r="D417">
            <v>1.0765</v>
          </cell>
          <cell r="E417">
            <v>1.0772999999999999</v>
          </cell>
        </row>
        <row r="418">
          <cell r="A418">
            <v>35614</v>
          </cell>
          <cell r="B418">
            <v>2.06</v>
          </cell>
          <cell r="C418">
            <v>9454.4086866785274</v>
          </cell>
          <cell r="D418">
            <v>1.077</v>
          </cell>
          <cell r="E418">
            <v>1.0778000000000001</v>
          </cell>
        </row>
        <row r="419">
          <cell r="A419">
            <v>35615</v>
          </cell>
          <cell r="B419">
            <v>2.0699999999999998</v>
          </cell>
          <cell r="C419">
            <v>9460.9322286723364</v>
          </cell>
          <cell r="D419">
            <v>1.0770999999999999</v>
          </cell>
          <cell r="E419">
            <v>1.0779000000000001</v>
          </cell>
        </row>
        <row r="420">
          <cell r="A420">
            <v>35616</v>
          </cell>
          <cell r="C420">
            <v>9460.9322286723364</v>
          </cell>
          <cell r="D420">
            <v>1.0770999999999999</v>
          </cell>
          <cell r="E420">
            <v>1.0779000000000001</v>
          </cell>
        </row>
        <row r="421">
          <cell r="A421">
            <v>35617</v>
          </cell>
          <cell r="C421">
            <v>9460.9322286723364</v>
          </cell>
          <cell r="D421">
            <v>1.0770999999999999</v>
          </cell>
          <cell r="E421">
            <v>1.0779000000000001</v>
          </cell>
        </row>
        <row r="422">
          <cell r="A422">
            <v>35618</v>
          </cell>
          <cell r="B422">
            <v>2.08</v>
          </cell>
          <cell r="C422">
            <v>9467.4918083508837</v>
          </cell>
          <cell r="D422">
            <v>1.0772999999999999</v>
          </cell>
          <cell r="E422">
            <v>1.0781000000000001</v>
          </cell>
        </row>
        <row r="423">
          <cell r="A423">
            <v>35619</v>
          </cell>
          <cell r="B423">
            <v>2.09</v>
          </cell>
          <cell r="C423">
            <v>9474.087494310701</v>
          </cell>
          <cell r="D423">
            <v>1.0782</v>
          </cell>
          <cell r="E423">
            <v>1.079</v>
          </cell>
        </row>
        <row r="424">
          <cell r="A424">
            <v>35620</v>
          </cell>
          <cell r="B424">
            <v>2.08</v>
          </cell>
          <cell r="C424">
            <v>9480.6561949734241</v>
          </cell>
          <cell r="D424">
            <v>1.0788</v>
          </cell>
          <cell r="E424">
            <v>1.0795999999999999</v>
          </cell>
        </row>
        <row r="425">
          <cell r="A425">
            <v>35621</v>
          </cell>
          <cell r="B425">
            <v>2.08</v>
          </cell>
          <cell r="C425">
            <v>9487.2294499352738</v>
          </cell>
          <cell r="D425">
            <v>1.0789</v>
          </cell>
          <cell r="E425">
            <v>1.0797000000000001</v>
          </cell>
        </row>
        <row r="426">
          <cell r="A426">
            <v>35622</v>
          </cell>
          <cell r="B426">
            <v>2.09</v>
          </cell>
          <cell r="C426">
            <v>9493.8388864520603</v>
          </cell>
          <cell r="D426">
            <v>1.0794999999999999</v>
          </cell>
          <cell r="E426">
            <v>1.0803</v>
          </cell>
        </row>
        <row r="427">
          <cell r="A427">
            <v>35623</v>
          </cell>
          <cell r="C427">
            <v>9493.8388864520603</v>
          </cell>
          <cell r="D427">
            <v>1.0794999999999999</v>
          </cell>
          <cell r="E427">
            <v>1.0803</v>
          </cell>
        </row>
        <row r="428">
          <cell r="A428">
            <v>35624</v>
          </cell>
          <cell r="C428">
            <v>9493.8388864520603</v>
          </cell>
          <cell r="D428">
            <v>1.0794999999999999</v>
          </cell>
          <cell r="E428">
            <v>1.0803</v>
          </cell>
        </row>
        <row r="429">
          <cell r="A429">
            <v>35625</v>
          </cell>
          <cell r="B429">
            <v>2.09</v>
          </cell>
          <cell r="C429">
            <v>9500.4529275429541</v>
          </cell>
          <cell r="D429">
            <v>1.0798000000000001</v>
          </cell>
          <cell r="E429">
            <v>1.0806</v>
          </cell>
        </row>
        <row r="430">
          <cell r="A430">
            <v>35626</v>
          </cell>
          <cell r="B430">
            <v>2.08</v>
          </cell>
          <cell r="C430">
            <v>9507.0399082393851</v>
          </cell>
          <cell r="D430">
            <v>1.08</v>
          </cell>
          <cell r="E430">
            <v>1.0808</v>
          </cell>
        </row>
        <row r="431">
          <cell r="A431">
            <v>35627</v>
          </cell>
          <cell r="B431">
            <v>2.08</v>
          </cell>
          <cell r="C431">
            <v>9513.6314559090988</v>
          </cell>
          <cell r="D431">
            <v>1.0803</v>
          </cell>
          <cell r="E431">
            <v>1.0810999999999999</v>
          </cell>
        </row>
        <row r="432">
          <cell r="A432">
            <v>35628</v>
          </cell>
          <cell r="B432">
            <v>2.08</v>
          </cell>
          <cell r="C432">
            <v>9520.22757371853</v>
          </cell>
          <cell r="D432">
            <v>1.0804</v>
          </cell>
          <cell r="E432">
            <v>1.0811999999999999</v>
          </cell>
        </row>
        <row r="433">
          <cell r="A433">
            <v>35629</v>
          </cell>
          <cell r="B433">
            <v>2.0699999999999998</v>
          </cell>
          <cell r="C433">
            <v>9526.7965307443974</v>
          </cell>
          <cell r="D433">
            <v>1.0808</v>
          </cell>
          <cell r="E433">
            <v>1.0815999999999999</v>
          </cell>
        </row>
        <row r="434">
          <cell r="A434">
            <v>35630</v>
          </cell>
          <cell r="C434">
            <v>9526.7965307443974</v>
          </cell>
          <cell r="D434">
            <v>1.0808</v>
          </cell>
          <cell r="E434">
            <v>1.0815999999999999</v>
          </cell>
        </row>
        <row r="435">
          <cell r="A435">
            <v>35631</v>
          </cell>
          <cell r="C435">
            <v>9526.7965307443974</v>
          </cell>
          <cell r="D435">
            <v>1.0808</v>
          </cell>
          <cell r="E435">
            <v>1.0815999999999999</v>
          </cell>
        </row>
        <row r="436">
          <cell r="A436">
            <v>35632</v>
          </cell>
          <cell r="B436">
            <v>2.0699999999999998</v>
          </cell>
          <cell r="C436">
            <v>9533.3700203506123</v>
          </cell>
          <cell r="D436">
            <v>1.0807</v>
          </cell>
          <cell r="E436">
            <v>1.0814999999999999</v>
          </cell>
        </row>
        <row r="437">
          <cell r="A437">
            <v>35633</v>
          </cell>
          <cell r="B437">
            <v>2.06</v>
          </cell>
          <cell r="C437">
            <v>9539.9162677645872</v>
          </cell>
          <cell r="D437">
            <v>1.0809</v>
          </cell>
          <cell r="E437">
            <v>1.0817000000000001</v>
          </cell>
        </row>
        <row r="438">
          <cell r="A438">
            <v>35634</v>
          </cell>
          <cell r="B438">
            <v>2.06</v>
          </cell>
          <cell r="C438">
            <v>9546.4670102684522</v>
          </cell>
          <cell r="D438">
            <v>1.0814999999999999</v>
          </cell>
          <cell r="E438">
            <v>1.0823</v>
          </cell>
        </row>
        <row r="439">
          <cell r="A439">
            <v>35635</v>
          </cell>
          <cell r="B439">
            <v>2.06</v>
          </cell>
          <cell r="C439">
            <v>9553.0222509488376</v>
          </cell>
          <cell r="D439">
            <v>1.0813999999999999</v>
          </cell>
          <cell r="E439">
            <v>1.0822000000000001</v>
          </cell>
        </row>
        <row r="440">
          <cell r="A440">
            <v>35636</v>
          </cell>
          <cell r="B440">
            <v>2.06</v>
          </cell>
          <cell r="C440">
            <v>9559.5819928944893</v>
          </cell>
          <cell r="D440">
            <v>1.0815999999999999</v>
          </cell>
          <cell r="E440">
            <v>1.0824</v>
          </cell>
        </row>
        <row r="441">
          <cell r="A441">
            <v>35637</v>
          </cell>
          <cell r="C441">
            <v>9559.5819928944893</v>
          </cell>
          <cell r="D441">
            <v>1.0815999999999999</v>
          </cell>
          <cell r="E441">
            <v>1.0824</v>
          </cell>
        </row>
        <row r="442">
          <cell r="A442">
            <v>35638</v>
          </cell>
          <cell r="C442">
            <v>9559.5819928944893</v>
          </cell>
          <cell r="D442">
            <v>1.0815999999999999</v>
          </cell>
          <cell r="E442">
            <v>1.0824</v>
          </cell>
        </row>
        <row r="443">
          <cell r="A443">
            <v>35639</v>
          </cell>
          <cell r="B443">
            <v>2.06</v>
          </cell>
          <cell r="C443">
            <v>9566.1462391962777</v>
          </cell>
          <cell r="D443">
            <v>1.0819000000000001</v>
          </cell>
          <cell r="E443">
            <v>1.0827</v>
          </cell>
        </row>
        <row r="444">
          <cell r="A444">
            <v>35640</v>
          </cell>
          <cell r="B444">
            <v>2.06</v>
          </cell>
          <cell r="C444">
            <v>9572.7149929471925</v>
          </cell>
          <cell r="D444">
            <v>1.0825</v>
          </cell>
          <cell r="E444">
            <v>1.0832999999999999</v>
          </cell>
        </row>
        <row r="445">
          <cell r="A445">
            <v>35641</v>
          </cell>
          <cell r="B445">
            <v>2.06</v>
          </cell>
          <cell r="C445">
            <v>9579.2882572423496</v>
          </cell>
          <cell r="D445">
            <v>1.0826</v>
          </cell>
          <cell r="E445">
            <v>1.0833999999999999</v>
          </cell>
        </row>
        <row r="446">
          <cell r="A446">
            <v>35642</v>
          </cell>
          <cell r="B446">
            <v>2.25</v>
          </cell>
          <cell r="C446">
            <v>9586.4727234352813</v>
          </cell>
          <cell r="D446">
            <v>1.0826</v>
          </cell>
          <cell r="E446">
            <v>1.0833999999999999</v>
          </cell>
        </row>
        <row r="447">
          <cell r="A447">
            <v>35643</v>
          </cell>
          <cell r="B447">
            <v>2.2400000000000002</v>
          </cell>
          <cell r="C447">
            <v>9593.6306230687806</v>
          </cell>
          <cell r="D447">
            <v>1.0827</v>
          </cell>
          <cell r="E447">
            <v>1.0834999999999999</v>
          </cell>
        </row>
        <row r="448">
          <cell r="A448">
            <v>35644</v>
          </cell>
          <cell r="C448">
            <v>9593.6306230687806</v>
          </cell>
          <cell r="D448">
            <v>1.0827</v>
          </cell>
          <cell r="E448">
            <v>1.0834999999999999</v>
          </cell>
        </row>
        <row r="449">
          <cell r="A449">
            <v>35645</v>
          </cell>
          <cell r="C449">
            <v>9593.6306230687806</v>
          </cell>
          <cell r="D449">
            <v>1.0827</v>
          </cell>
          <cell r="E449">
            <v>1.0834999999999999</v>
          </cell>
        </row>
        <row r="450">
          <cell r="A450">
            <v>35646</v>
          </cell>
          <cell r="B450">
            <v>2.23</v>
          </cell>
          <cell r="C450">
            <v>9600.761888498595</v>
          </cell>
          <cell r="D450">
            <v>1.0827</v>
          </cell>
          <cell r="E450">
            <v>1.0834999999999999</v>
          </cell>
        </row>
        <row r="451">
          <cell r="A451">
            <v>35647</v>
          </cell>
          <cell r="B451">
            <v>2.23</v>
          </cell>
          <cell r="C451">
            <v>9607.898454835713</v>
          </cell>
          <cell r="D451">
            <v>1.0834999999999999</v>
          </cell>
          <cell r="E451">
            <v>1.0843</v>
          </cell>
        </row>
        <row r="452">
          <cell r="A452">
            <v>35648</v>
          </cell>
          <cell r="B452">
            <v>2.2200000000000002</v>
          </cell>
          <cell r="C452">
            <v>9615.0082996922902</v>
          </cell>
          <cell r="D452">
            <v>1.0837000000000001</v>
          </cell>
          <cell r="E452">
            <v>1.0845</v>
          </cell>
        </row>
        <row r="453">
          <cell r="A453">
            <v>35649</v>
          </cell>
          <cell r="B453">
            <v>2.23</v>
          </cell>
          <cell r="C453">
            <v>9622.1554558617281</v>
          </cell>
          <cell r="D453">
            <v>1.0843</v>
          </cell>
          <cell r="E453">
            <v>1.0851</v>
          </cell>
        </row>
        <row r="454">
          <cell r="A454">
            <v>35650</v>
          </cell>
          <cell r="B454">
            <v>2.2400000000000002</v>
          </cell>
          <cell r="C454">
            <v>9629.339998602105</v>
          </cell>
          <cell r="D454">
            <v>1.085</v>
          </cell>
          <cell r="E454">
            <v>1.0858000000000001</v>
          </cell>
        </row>
        <row r="455">
          <cell r="A455">
            <v>35651</v>
          </cell>
          <cell r="C455">
            <v>9629.339998602105</v>
          </cell>
          <cell r="D455">
            <v>1.085</v>
          </cell>
          <cell r="E455">
            <v>1.0858000000000001</v>
          </cell>
        </row>
        <row r="456">
          <cell r="A456">
            <v>35652</v>
          </cell>
          <cell r="C456">
            <v>9629.339998602105</v>
          </cell>
          <cell r="D456">
            <v>1.085</v>
          </cell>
          <cell r="E456">
            <v>1.0858000000000001</v>
          </cell>
        </row>
        <row r="457">
          <cell r="A457">
            <v>35653</v>
          </cell>
          <cell r="B457">
            <v>2.25</v>
          </cell>
          <cell r="C457">
            <v>9636.5620036010569</v>
          </cell>
          <cell r="D457">
            <v>1.085</v>
          </cell>
          <cell r="E457">
            <v>1.0858000000000001</v>
          </cell>
        </row>
        <row r="458">
          <cell r="A458">
            <v>35654</v>
          </cell>
          <cell r="B458">
            <v>2.27</v>
          </cell>
          <cell r="C458">
            <v>9643.8536688504482</v>
          </cell>
          <cell r="D458">
            <v>1.0851</v>
          </cell>
          <cell r="E458">
            <v>1.0859000000000001</v>
          </cell>
        </row>
        <row r="459">
          <cell r="A459">
            <v>35655</v>
          </cell>
          <cell r="B459">
            <v>2.27</v>
          </cell>
          <cell r="C459">
            <v>9651.150851459879</v>
          </cell>
          <cell r="D459">
            <v>1.0854999999999999</v>
          </cell>
          <cell r="E459">
            <v>1.0863</v>
          </cell>
        </row>
        <row r="460">
          <cell r="A460">
            <v>35656</v>
          </cell>
          <cell r="B460">
            <v>2.2599999999999998</v>
          </cell>
          <cell r="C460">
            <v>9658.4213851013119</v>
          </cell>
          <cell r="D460">
            <v>1.0855999999999999</v>
          </cell>
          <cell r="E460">
            <v>1.0864</v>
          </cell>
        </row>
        <row r="461">
          <cell r="A461">
            <v>35657</v>
          </cell>
          <cell r="B461">
            <v>2.2599999999999998</v>
          </cell>
          <cell r="C461">
            <v>9665.6973958780891</v>
          </cell>
          <cell r="D461">
            <v>1.0865</v>
          </cell>
          <cell r="E461">
            <v>1.0872999999999999</v>
          </cell>
        </row>
        <row r="462">
          <cell r="A462">
            <v>35658</v>
          </cell>
          <cell r="C462">
            <v>9665.6973958780891</v>
          </cell>
          <cell r="D462">
            <v>1.0865</v>
          </cell>
          <cell r="E462">
            <v>1.0872999999999999</v>
          </cell>
        </row>
        <row r="463">
          <cell r="A463">
            <v>35659</v>
          </cell>
          <cell r="C463">
            <v>9665.6973958780891</v>
          </cell>
          <cell r="D463">
            <v>1.0865</v>
          </cell>
          <cell r="E463">
            <v>1.0872999999999999</v>
          </cell>
        </row>
        <row r="464">
          <cell r="A464">
            <v>35660</v>
          </cell>
          <cell r="B464">
            <v>2.25</v>
          </cell>
          <cell r="C464">
            <v>9672.9466689249984</v>
          </cell>
          <cell r="D464">
            <v>1.0876999999999999</v>
          </cell>
          <cell r="E464">
            <v>1.0885</v>
          </cell>
        </row>
        <row r="465">
          <cell r="A465">
            <v>35661</v>
          </cell>
          <cell r="B465">
            <v>2.25</v>
          </cell>
          <cell r="C465">
            <v>9680.201378926693</v>
          </cell>
          <cell r="D465">
            <v>1.0886</v>
          </cell>
          <cell r="E465">
            <v>1.0893999999999999</v>
          </cell>
        </row>
        <row r="466">
          <cell r="A466">
            <v>35662</v>
          </cell>
          <cell r="B466">
            <v>2.25</v>
          </cell>
          <cell r="C466">
            <v>9687.4615299608886</v>
          </cell>
          <cell r="D466">
            <v>1.0882000000000001</v>
          </cell>
          <cell r="E466">
            <v>1.089</v>
          </cell>
        </row>
        <row r="467">
          <cell r="A467">
            <v>35663</v>
          </cell>
          <cell r="B467">
            <v>2.25</v>
          </cell>
          <cell r="C467">
            <v>9694.7271261083588</v>
          </cell>
          <cell r="D467">
            <v>1.0880000000000001</v>
          </cell>
          <cell r="E467">
            <v>1.0888</v>
          </cell>
        </row>
        <row r="468">
          <cell r="A468">
            <v>35664</v>
          </cell>
          <cell r="B468">
            <v>2.25</v>
          </cell>
          <cell r="C468">
            <v>9701.9981714529404</v>
          </cell>
          <cell r="D468">
            <v>1.0904</v>
          </cell>
          <cell r="E468">
            <v>1.0911999999999999</v>
          </cell>
        </row>
        <row r="469">
          <cell r="A469">
            <v>35665</v>
          </cell>
          <cell r="C469">
            <v>9701.9981714529404</v>
          </cell>
          <cell r="D469">
            <v>1.0904</v>
          </cell>
          <cell r="E469">
            <v>1.0911999999999999</v>
          </cell>
        </row>
        <row r="470">
          <cell r="A470">
            <v>35666</v>
          </cell>
          <cell r="C470">
            <v>9701.9981714529404</v>
          </cell>
          <cell r="D470">
            <v>1.0904</v>
          </cell>
          <cell r="E470">
            <v>1.0911999999999999</v>
          </cell>
        </row>
        <row r="471">
          <cell r="A471">
            <v>35667</v>
          </cell>
          <cell r="B471">
            <v>2.2400000000000002</v>
          </cell>
          <cell r="C471">
            <v>9709.2423300876253</v>
          </cell>
          <cell r="D471">
            <v>1.0911999999999999</v>
          </cell>
          <cell r="E471">
            <v>1.0920000000000001</v>
          </cell>
        </row>
        <row r="472">
          <cell r="A472">
            <v>35668</v>
          </cell>
          <cell r="B472">
            <v>2.2400000000000002</v>
          </cell>
          <cell r="C472">
            <v>9716.4918976940917</v>
          </cell>
          <cell r="D472">
            <v>1.0916999999999999</v>
          </cell>
          <cell r="E472">
            <v>1.0925</v>
          </cell>
        </row>
        <row r="473">
          <cell r="A473">
            <v>35669</v>
          </cell>
          <cell r="B473">
            <v>2.2400000000000002</v>
          </cell>
          <cell r="C473">
            <v>9723.7468783110362</v>
          </cell>
          <cell r="D473">
            <v>1.0913999999999999</v>
          </cell>
          <cell r="E473">
            <v>1.0922000000000001</v>
          </cell>
        </row>
        <row r="474">
          <cell r="A474">
            <v>35670</v>
          </cell>
          <cell r="B474">
            <v>2.2400000000000002</v>
          </cell>
          <cell r="C474">
            <v>9731.0072759801751</v>
          </cell>
          <cell r="D474">
            <v>1.0908</v>
          </cell>
          <cell r="E474">
            <v>1.0915999999999999</v>
          </cell>
        </row>
        <row r="475">
          <cell r="A475">
            <v>35671</v>
          </cell>
          <cell r="B475">
            <v>2.16</v>
          </cell>
          <cell r="C475">
            <v>9738.0136012188814</v>
          </cell>
          <cell r="D475">
            <v>1.0908</v>
          </cell>
          <cell r="E475">
            <v>1.0915999999999999</v>
          </cell>
        </row>
        <row r="476">
          <cell r="A476">
            <v>35672</v>
          </cell>
          <cell r="C476">
            <v>9738.0136012188814</v>
          </cell>
          <cell r="D476">
            <v>1.0908</v>
          </cell>
          <cell r="E476">
            <v>1.0915999999999999</v>
          </cell>
        </row>
        <row r="477">
          <cell r="A477">
            <v>35673</v>
          </cell>
          <cell r="C477">
            <v>9738.0136012188814</v>
          </cell>
          <cell r="D477">
            <v>1.0908</v>
          </cell>
          <cell r="E477">
            <v>1.0915999999999999</v>
          </cell>
        </row>
        <row r="478">
          <cell r="A478">
            <v>35674</v>
          </cell>
          <cell r="B478">
            <v>2.16</v>
          </cell>
          <cell r="C478">
            <v>9745.0249710117587</v>
          </cell>
          <cell r="D478">
            <v>1.0906</v>
          </cell>
          <cell r="E478">
            <v>1.0913999999999999</v>
          </cell>
        </row>
        <row r="479">
          <cell r="A479">
            <v>35675</v>
          </cell>
          <cell r="B479">
            <v>2.15</v>
          </cell>
          <cell r="C479">
            <v>9752.0089055743174</v>
          </cell>
          <cell r="D479">
            <v>1.0913999999999999</v>
          </cell>
          <cell r="E479">
            <v>1.0922000000000001</v>
          </cell>
        </row>
        <row r="480">
          <cell r="A480">
            <v>35676</v>
          </cell>
          <cell r="B480">
            <v>2.15</v>
          </cell>
          <cell r="C480">
            <v>9758.9978452899795</v>
          </cell>
          <cell r="D480">
            <v>1.0916999999999999</v>
          </cell>
          <cell r="E480">
            <v>1.0925</v>
          </cell>
        </row>
        <row r="481">
          <cell r="A481">
            <v>35677</v>
          </cell>
          <cell r="B481">
            <v>2.15</v>
          </cell>
          <cell r="C481">
            <v>9765.9917937457703</v>
          </cell>
          <cell r="D481">
            <v>1.0916999999999999</v>
          </cell>
          <cell r="E481">
            <v>1.0925</v>
          </cell>
        </row>
        <row r="482">
          <cell r="A482">
            <v>35678</v>
          </cell>
          <cell r="B482">
            <v>2.15</v>
          </cell>
          <cell r="C482">
            <v>9772.990754531289</v>
          </cell>
          <cell r="D482">
            <v>1.0921000000000001</v>
          </cell>
          <cell r="E482">
            <v>1.0929</v>
          </cell>
        </row>
        <row r="483">
          <cell r="A483">
            <v>35679</v>
          </cell>
          <cell r="C483">
            <v>9772.990754531289</v>
          </cell>
          <cell r="D483">
            <v>1.0921000000000001</v>
          </cell>
          <cell r="E483">
            <v>1.0929</v>
          </cell>
        </row>
        <row r="484">
          <cell r="A484">
            <v>35680</v>
          </cell>
          <cell r="C484">
            <v>9772.990754531289</v>
          </cell>
          <cell r="D484">
            <v>1.0921000000000001</v>
          </cell>
          <cell r="E484">
            <v>1.0929</v>
          </cell>
        </row>
        <row r="485">
          <cell r="A485">
            <v>35681</v>
          </cell>
          <cell r="B485">
            <v>2.15</v>
          </cell>
          <cell r="C485">
            <v>9779.994731238703</v>
          </cell>
          <cell r="D485">
            <v>1.0908</v>
          </cell>
          <cell r="E485">
            <v>1.0915999999999999</v>
          </cell>
        </row>
        <row r="486">
          <cell r="A486">
            <v>35682</v>
          </cell>
          <cell r="B486">
            <v>2.15</v>
          </cell>
          <cell r="C486">
            <v>9787.0037274627575</v>
          </cell>
          <cell r="D486">
            <v>1.0907</v>
          </cell>
          <cell r="E486">
            <v>1.0914999999999999</v>
          </cell>
        </row>
        <row r="487">
          <cell r="A487">
            <v>35683</v>
          </cell>
          <cell r="B487">
            <v>2.15</v>
          </cell>
          <cell r="C487">
            <v>9794.0177468007732</v>
          </cell>
          <cell r="D487">
            <v>1.091</v>
          </cell>
          <cell r="E487">
            <v>1.0918000000000001</v>
          </cell>
        </row>
        <row r="488">
          <cell r="A488">
            <v>35684</v>
          </cell>
          <cell r="B488">
            <v>2.15</v>
          </cell>
          <cell r="C488">
            <v>9801.0367928526466</v>
          </cell>
          <cell r="D488">
            <v>1.0913999999999999</v>
          </cell>
          <cell r="E488">
            <v>1.0922000000000001</v>
          </cell>
        </row>
        <row r="489">
          <cell r="A489">
            <v>35685</v>
          </cell>
          <cell r="B489">
            <v>2.16</v>
          </cell>
          <cell r="C489">
            <v>9808.0935393435011</v>
          </cell>
          <cell r="D489">
            <v>1.0916999999999999</v>
          </cell>
          <cell r="E489">
            <v>1.0925</v>
          </cell>
        </row>
        <row r="490">
          <cell r="A490">
            <v>35686</v>
          </cell>
          <cell r="C490">
            <v>9808.0935393435011</v>
          </cell>
          <cell r="D490">
            <v>1.0916999999999999</v>
          </cell>
          <cell r="E490">
            <v>1.0925</v>
          </cell>
        </row>
        <row r="491">
          <cell r="A491">
            <v>35687</v>
          </cell>
          <cell r="C491">
            <v>9808.0935393435011</v>
          </cell>
          <cell r="D491">
            <v>1.0916999999999999</v>
          </cell>
          <cell r="E491">
            <v>1.0925</v>
          </cell>
        </row>
        <row r="492">
          <cell r="A492">
            <v>35688</v>
          </cell>
          <cell r="B492">
            <v>2.16</v>
          </cell>
          <cell r="C492">
            <v>9815.1553666918298</v>
          </cell>
          <cell r="D492">
            <v>1.0919000000000001</v>
          </cell>
          <cell r="E492">
            <v>1.0927</v>
          </cell>
        </row>
        <row r="493">
          <cell r="A493">
            <v>35689</v>
          </cell>
          <cell r="B493">
            <v>2.15</v>
          </cell>
          <cell r="C493">
            <v>9822.1895613712932</v>
          </cell>
          <cell r="D493">
            <v>1.0924</v>
          </cell>
          <cell r="E493">
            <v>1.0931999999999999</v>
          </cell>
        </row>
        <row r="494">
          <cell r="A494">
            <v>35690</v>
          </cell>
          <cell r="B494">
            <v>2.15</v>
          </cell>
          <cell r="C494">
            <v>9829.2287972236099</v>
          </cell>
          <cell r="D494">
            <v>1.093</v>
          </cell>
          <cell r="E494">
            <v>1.0938000000000001</v>
          </cell>
        </row>
        <row r="495">
          <cell r="A495">
            <v>35691</v>
          </cell>
          <cell r="B495">
            <v>2.15</v>
          </cell>
          <cell r="C495">
            <v>9836.2730778616205</v>
          </cell>
          <cell r="D495">
            <v>1.0933999999999999</v>
          </cell>
          <cell r="E495">
            <v>1.0942000000000001</v>
          </cell>
        </row>
        <row r="496">
          <cell r="A496">
            <v>35692</v>
          </cell>
          <cell r="B496">
            <v>2.15</v>
          </cell>
          <cell r="C496">
            <v>9843.3224069007556</v>
          </cell>
          <cell r="D496">
            <v>1.0934999999999999</v>
          </cell>
          <cell r="E496">
            <v>1.0943000000000001</v>
          </cell>
        </row>
        <row r="497">
          <cell r="A497">
            <v>35693</v>
          </cell>
          <cell r="C497">
            <v>9843.3224069007556</v>
          </cell>
          <cell r="D497">
            <v>1.0934999999999999</v>
          </cell>
          <cell r="E497">
            <v>1.0943000000000001</v>
          </cell>
        </row>
        <row r="498">
          <cell r="A498">
            <v>35694</v>
          </cell>
          <cell r="C498">
            <v>9843.3224069007556</v>
          </cell>
          <cell r="D498">
            <v>1.0934999999999999</v>
          </cell>
          <cell r="E498">
            <v>1.0943000000000001</v>
          </cell>
        </row>
        <row r="499">
          <cell r="A499">
            <v>35695</v>
          </cell>
          <cell r="B499">
            <v>2.15</v>
          </cell>
          <cell r="C499">
            <v>9850.3767879590341</v>
          </cell>
          <cell r="D499">
            <v>1.0941000000000001</v>
          </cell>
          <cell r="E499">
            <v>1.0949</v>
          </cell>
        </row>
        <row r="500">
          <cell r="A500">
            <v>35696</v>
          </cell>
          <cell r="B500">
            <v>2.15</v>
          </cell>
          <cell r="C500">
            <v>9857.4362246570709</v>
          </cell>
          <cell r="D500">
            <v>1.0944</v>
          </cell>
          <cell r="E500">
            <v>1.0952</v>
          </cell>
        </row>
        <row r="501">
          <cell r="A501">
            <v>35697</v>
          </cell>
          <cell r="B501">
            <v>2.13</v>
          </cell>
          <cell r="C501">
            <v>9864.4350043765771</v>
          </cell>
          <cell r="D501">
            <v>1.0946</v>
          </cell>
          <cell r="E501">
            <v>1.0953999999999999</v>
          </cell>
        </row>
        <row r="502">
          <cell r="A502">
            <v>35698</v>
          </cell>
          <cell r="B502">
            <v>2.12</v>
          </cell>
          <cell r="C502">
            <v>9871.4058717796688</v>
          </cell>
          <cell r="D502">
            <v>1.0947</v>
          </cell>
          <cell r="E502">
            <v>1.0954999999999999</v>
          </cell>
        </row>
        <row r="503">
          <cell r="A503">
            <v>35699</v>
          </cell>
          <cell r="B503">
            <v>2.11</v>
          </cell>
          <cell r="C503">
            <v>9878.3487605761529</v>
          </cell>
          <cell r="D503">
            <v>1.0952999999999999</v>
          </cell>
          <cell r="E503">
            <v>1.0961000000000001</v>
          </cell>
        </row>
        <row r="504">
          <cell r="A504">
            <v>35700</v>
          </cell>
          <cell r="C504">
            <v>9878.3487605761529</v>
          </cell>
          <cell r="D504">
            <v>1.0952999999999999</v>
          </cell>
          <cell r="E504">
            <v>1.0961000000000001</v>
          </cell>
        </row>
        <row r="505">
          <cell r="A505">
            <v>35701</v>
          </cell>
          <cell r="C505">
            <v>9878.3487605761529</v>
          </cell>
          <cell r="D505">
            <v>1.0952999999999999</v>
          </cell>
          <cell r="E505">
            <v>1.0961000000000001</v>
          </cell>
        </row>
        <row r="506">
          <cell r="A506">
            <v>35702</v>
          </cell>
          <cell r="B506">
            <v>2.0699999999999998</v>
          </cell>
          <cell r="C506">
            <v>9885.1648212209511</v>
          </cell>
          <cell r="D506">
            <v>1.0953999999999999</v>
          </cell>
          <cell r="E506">
            <v>1.0962000000000001</v>
          </cell>
        </row>
        <row r="507">
          <cell r="A507">
            <v>35703</v>
          </cell>
          <cell r="B507">
            <v>2.0699999999999998</v>
          </cell>
          <cell r="C507">
            <v>9891.9855849475953</v>
          </cell>
          <cell r="D507">
            <v>1.0955999999999999</v>
          </cell>
          <cell r="E507">
            <v>1.0964</v>
          </cell>
        </row>
        <row r="508">
          <cell r="A508">
            <v>35704</v>
          </cell>
          <cell r="B508">
            <v>2.06</v>
          </cell>
          <cell r="C508">
            <v>9898.7780817159273</v>
          </cell>
          <cell r="D508">
            <v>1.0959000000000001</v>
          </cell>
          <cell r="E508">
            <v>1.0967</v>
          </cell>
        </row>
        <row r="509">
          <cell r="A509">
            <v>35705</v>
          </cell>
          <cell r="B509">
            <v>2.0499999999999998</v>
          </cell>
          <cell r="C509">
            <v>9905.5422467384342</v>
          </cell>
          <cell r="D509">
            <v>1.0962000000000001</v>
          </cell>
          <cell r="E509">
            <v>1.097</v>
          </cell>
        </row>
        <row r="510">
          <cell r="A510">
            <v>35706</v>
          </cell>
          <cell r="B510">
            <v>2.0499999999999998</v>
          </cell>
          <cell r="C510">
            <v>9912.311033940372</v>
          </cell>
          <cell r="D510">
            <v>1.0963000000000001</v>
          </cell>
          <cell r="E510">
            <v>1.0971</v>
          </cell>
        </row>
        <row r="511">
          <cell r="A511">
            <v>35707</v>
          </cell>
          <cell r="C511">
            <v>9912.311033940372</v>
          </cell>
          <cell r="D511">
            <v>1.0963000000000001</v>
          </cell>
          <cell r="E511">
            <v>1.0971</v>
          </cell>
        </row>
        <row r="512">
          <cell r="A512">
            <v>35708</v>
          </cell>
          <cell r="C512">
            <v>9912.311033940372</v>
          </cell>
          <cell r="D512">
            <v>1.0963000000000001</v>
          </cell>
          <cell r="E512">
            <v>1.0971</v>
          </cell>
        </row>
        <row r="513">
          <cell r="A513">
            <v>35709</v>
          </cell>
          <cell r="B513">
            <v>2.0499999999999998</v>
          </cell>
          <cell r="C513">
            <v>9919.0844464802321</v>
          </cell>
          <cell r="D513">
            <v>1.0966</v>
          </cell>
          <cell r="E513">
            <v>1.0973999999999999</v>
          </cell>
        </row>
        <row r="514">
          <cell r="A514">
            <v>35710</v>
          </cell>
          <cell r="B514">
            <v>2.0499999999999998</v>
          </cell>
          <cell r="C514">
            <v>9925.8624875186615</v>
          </cell>
          <cell r="D514">
            <v>1.0969</v>
          </cell>
          <cell r="E514">
            <v>1.0976999999999999</v>
          </cell>
        </row>
        <row r="515">
          <cell r="A515">
            <v>35711</v>
          </cell>
          <cell r="B515">
            <v>2.0499999999999998</v>
          </cell>
          <cell r="C515">
            <v>9932.6451602184661</v>
          </cell>
          <cell r="D515">
            <v>1.0971</v>
          </cell>
          <cell r="E515">
            <v>1.0979000000000001</v>
          </cell>
        </row>
        <row r="516">
          <cell r="A516">
            <v>35712</v>
          </cell>
          <cell r="B516">
            <v>2.0499999999999998</v>
          </cell>
          <cell r="C516">
            <v>9939.4324677446166</v>
          </cell>
          <cell r="D516">
            <v>1.0973999999999999</v>
          </cell>
          <cell r="E516">
            <v>1.0982000000000001</v>
          </cell>
        </row>
        <row r="517">
          <cell r="A517">
            <v>35713</v>
          </cell>
          <cell r="B517">
            <v>2.0499999999999998</v>
          </cell>
          <cell r="C517">
            <v>9946.2244132642427</v>
          </cell>
          <cell r="D517">
            <v>1.0976999999999999</v>
          </cell>
          <cell r="E517">
            <v>1.0985</v>
          </cell>
        </row>
        <row r="518">
          <cell r="A518">
            <v>35714</v>
          </cell>
          <cell r="C518">
            <v>9946.2244132642427</v>
          </cell>
          <cell r="D518">
            <v>1.0976999999999999</v>
          </cell>
          <cell r="E518">
            <v>1.0985</v>
          </cell>
        </row>
        <row r="519">
          <cell r="A519">
            <v>35715</v>
          </cell>
          <cell r="C519">
            <v>9946.2244132642427</v>
          </cell>
          <cell r="D519">
            <v>1.0976999999999999</v>
          </cell>
          <cell r="E519">
            <v>1.0985</v>
          </cell>
        </row>
        <row r="520">
          <cell r="A520">
            <v>35716</v>
          </cell>
          <cell r="B520">
            <v>2.0499999999999998</v>
          </cell>
          <cell r="C520">
            <v>9953.0209999466406</v>
          </cell>
          <cell r="D520">
            <v>1.0976999999999999</v>
          </cell>
          <cell r="E520">
            <v>1.0985</v>
          </cell>
        </row>
        <row r="521">
          <cell r="A521">
            <v>35717</v>
          </cell>
          <cell r="B521">
            <v>2.06</v>
          </cell>
          <cell r="C521">
            <v>9959.8554076999371</v>
          </cell>
          <cell r="D521">
            <v>1.0980000000000001</v>
          </cell>
          <cell r="E521">
            <v>1.0988</v>
          </cell>
        </row>
        <row r="522">
          <cell r="A522">
            <v>35718</v>
          </cell>
          <cell r="B522">
            <v>2.0699999999999998</v>
          </cell>
          <cell r="C522">
            <v>9966.7277079312516</v>
          </cell>
          <cell r="D522">
            <v>1.0986</v>
          </cell>
          <cell r="E522">
            <v>1.0993999999999999</v>
          </cell>
        </row>
        <row r="523">
          <cell r="A523">
            <v>35719</v>
          </cell>
          <cell r="B523">
            <v>2.0699999999999998</v>
          </cell>
          <cell r="C523">
            <v>9973.6047500497243</v>
          </cell>
          <cell r="D523">
            <v>1.0988</v>
          </cell>
          <cell r="E523">
            <v>1.0995999999999999</v>
          </cell>
        </row>
        <row r="524">
          <cell r="A524">
            <v>35720</v>
          </cell>
          <cell r="B524">
            <v>2.0699999999999998</v>
          </cell>
          <cell r="C524">
            <v>9980.4865373272587</v>
          </cell>
          <cell r="D524">
            <v>1.0992</v>
          </cell>
          <cell r="E524">
            <v>1.1000000000000001</v>
          </cell>
        </row>
        <row r="525">
          <cell r="A525">
            <v>35721</v>
          </cell>
          <cell r="C525">
            <v>9980.4865373272587</v>
          </cell>
          <cell r="D525">
            <v>1.0992</v>
          </cell>
          <cell r="E525">
            <v>1.1000000000000001</v>
          </cell>
        </row>
        <row r="526">
          <cell r="A526">
            <v>35722</v>
          </cell>
          <cell r="C526">
            <v>9980.4865373272587</v>
          </cell>
          <cell r="D526">
            <v>1.0992</v>
          </cell>
          <cell r="E526">
            <v>1.1000000000000001</v>
          </cell>
        </row>
        <row r="527">
          <cell r="A527">
            <v>35723</v>
          </cell>
          <cell r="B527">
            <v>2.06</v>
          </cell>
          <cell r="C527">
            <v>9987.3398047495575</v>
          </cell>
          <cell r="D527">
            <v>1.0994999999999999</v>
          </cell>
          <cell r="E527">
            <v>1.1003000000000001</v>
          </cell>
        </row>
        <row r="528">
          <cell r="A528">
            <v>35724</v>
          </cell>
          <cell r="B528">
            <v>2.06</v>
          </cell>
          <cell r="C528">
            <v>9994.1977780821526</v>
          </cell>
          <cell r="D528">
            <v>1.0995999999999999</v>
          </cell>
          <cell r="E528">
            <v>1.1004</v>
          </cell>
        </row>
        <row r="529">
          <cell r="A529">
            <v>35725</v>
          </cell>
          <cell r="B529">
            <v>2.06</v>
          </cell>
          <cell r="C529">
            <v>10001.060460556437</v>
          </cell>
          <cell r="D529">
            <v>1.1000000000000001</v>
          </cell>
          <cell r="E529">
            <v>1.1008</v>
          </cell>
        </row>
        <row r="530">
          <cell r="A530">
            <v>35726</v>
          </cell>
          <cell r="B530">
            <v>2.06</v>
          </cell>
          <cell r="C530">
            <v>10007.92785540602</v>
          </cell>
          <cell r="D530">
            <v>1.1001000000000001</v>
          </cell>
          <cell r="E530">
            <v>1.1009</v>
          </cell>
        </row>
        <row r="531">
          <cell r="A531">
            <v>35727</v>
          </cell>
          <cell r="B531">
            <v>2.0499999999999998</v>
          </cell>
          <cell r="C531">
            <v>10014.766606107214</v>
          </cell>
          <cell r="D531">
            <v>1.1004</v>
          </cell>
          <cell r="E531">
            <v>1.1012</v>
          </cell>
        </row>
        <row r="532">
          <cell r="A532">
            <v>35728</v>
          </cell>
          <cell r="C532">
            <v>10014.766606107214</v>
          </cell>
          <cell r="D532">
            <v>1.1004</v>
          </cell>
          <cell r="E532">
            <v>1.1012</v>
          </cell>
        </row>
        <row r="533">
          <cell r="A533">
            <v>35729</v>
          </cell>
          <cell r="C533">
            <v>10014.766606107214</v>
          </cell>
          <cell r="D533">
            <v>1.1004</v>
          </cell>
          <cell r="E533">
            <v>1.1012</v>
          </cell>
        </row>
        <row r="534">
          <cell r="A534">
            <v>35730</v>
          </cell>
          <cell r="B534">
            <v>2.06</v>
          </cell>
          <cell r="C534">
            <v>10021.643412510075</v>
          </cell>
          <cell r="D534">
            <v>1.1019000000000001</v>
          </cell>
          <cell r="E534">
            <v>1.1027</v>
          </cell>
        </row>
        <row r="535">
          <cell r="A535">
            <v>35731</v>
          </cell>
          <cell r="B535">
            <v>2.08</v>
          </cell>
          <cell r="C535">
            <v>10028.591751942749</v>
          </cell>
          <cell r="D535">
            <v>1.1055999999999999</v>
          </cell>
          <cell r="E535">
            <v>1.1064000000000001</v>
          </cell>
        </row>
        <row r="536">
          <cell r="A536">
            <v>35732</v>
          </cell>
          <cell r="B536">
            <v>2.1</v>
          </cell>
          <cell r="C536">
            <v>10035.611766169108</v>
          </cell>
          <cell r="D536">
            <v>1.1015999999999999</v>
          </cell>
          <cell r="E536">
            <v>1.1024</v>
          </cell>
        </row>
        <row r="537">
          <cell r="A537">
            <v>35733</v>
          </cell>
          <cell r="B537">
            <v>2.17</v>
          </cell>
          <cell r="C537">
            <v>10042.870858679971</v>
          </cell>
          <cell r="D537">
            <v>1.1054999999999999</v>
          </cell>
          <cell r="E537">
            <v>1.1063000000000001</v>
          </cell>
        </row>
        <row r="538">
          <cell r="A538">
            <v>35734</v>
          </cell>
          <cell r="B538">
            <v>4.62</v>
          </cell>
          <cell r="C538">
            <v>10058.336879802338</v>
          </cell>
          <cell r="D538">
            <v>1.1023000000000001</v>
          </cell>
          <cell r="E538">
            <v>1.1031</v>
          </cell>
        </row>
        <row r="539">
          <cell r="A539">
            <v>35735</v>
          </cell>
          <cell r="C539">
            <v>10058.336879802338</v>
          </cell>
          <cell r="D539">
            <v>1.1023000000000001</v>
          </cell>
          <cell r="E539">
            <v>1.1031</v>
          </cell>
        </row>
        <row r="540">
          <cell r="A540">
            <v>35736</v>
          </cell>
          <cell r="C540">
            <v>10058.336879802338</v>
          </cell>
          <cell r="D540">
            <v>1.1023000000000001</v>
          </cell>
          <cell r="E540">
            <v>1.1031</v>
          </cell>
        </row>
        <row r="541">
          <cell r="A541">
            <v>35737</v>
          </cell>
          <cell r="B541">
            <v>4.4000000000000004</v>
          </cell>
          <cell r="C541">
            <v>10073.089107226049</v>
          </cell>
          <cell r="D541">
            <v>1.1022000000000001</v>
          </cell>
          <cell r="E541">
            <v>1.103</v>
          </cell>
        </row>
        <row r="542">
          <cell r="A542">
            <v>35738</v>
          </cell>
          <cell r="B542">
            <v>4.4000000000000004</v>
          </cell>
          <cell r="C542">
            <v>10087.862971249981</v>
          </cell>
          <cell r="D542">
            <v>1.1032999999999999</v>
          </cell>
          <cell r="E542">
            <v>1.1041000000000001</v>
          </cell>
        </row>
        <row r="543">
          <cell r="A543">
            <v>35739</v>
          </cell>
          <cell r="B543">
            <v>4.3899999999999997</v>
          </cell>
          <cell r="C543">
            <v>10102.62487739791</v>
          </cell>
          <cell r="D543">
            <v>1.1032999999999999</v>
          </cell>
          <cell r="E543">
            <v>1.1041000000000001</v>
          </cell>
        </row>
        <row r="544">
          <cell r="A544">
            <v>35740</v>
          </cell>
          <cell r="B544">
            <v>4.43</v>
          </cell>
          <cell r="C544">
            <v>10117.5430868002</v>
          </cell>
          <cell r="D544">
            <v>1.1061000000000001</v>
          </cell>
          <cell r="E544">
            <v>1.1069</v>
          </cell>
        </row>
        <row r="545">
          <cell r="A545">
            <v>35741</v>
          </cell>
          <cell r="B545">
            <v>4.45</v>
          </cell>
          <cell r="C545">
            <v>10132.550775712287</v>
          </cell>
          <cell r="D545">
            <v>1.1073999999999999</v>
          </cell>
          <cell r="E545">
            <v>1.1082000000000001</v>
          </cell>
        </row>
        <row r="546">
          <cell r="A546">
            <v>35742</v>
          </cell>
          <cell r="C546">
            <v>10132.550775712287</v>
          </cell>
          <cell r="D546">
            <v>1.1073999999999999</v>
          </cell>
          <cell r="E546">
            <v>1.1082000000000001</v>
          </cell>
        </row>
        <row r="547">
          <cell r="A547">
            <v>35743</v>
          </cell>
          <cell r="C547">
            <v>10132.550775712287</v>
          </cell>
          <cell r="D547">
            <v>1.1073999999999999</v>
          </cell>
          <cell r="E547">
            <v>1.1082000000000001</v>
          </cell>
        </row>
        <row r="548">
          <cell r="A548">
            <v>35744</v>
          </cell>
          <cell r="B548">
            <v>4.45</v>
          </cell>
          <cell r="C548">
            <v>10147.580726029593</v>
          </cell>
          <cell r="D548">
            <v>1.1045</v>
          </cell>
          <cell r="E548">
            <v>1.1052999999999999</v>
          </cell>
        </row>
        <row r="549">
          <cell r="A549">
            <v>35745</v>
          </cell>
          <cell r="B549">
            <v>4.45</v>
          </cell>
          <cell r="C549">
            <v>10162.632970773204</v>
          </cell>
          <cell r="D549">
            <v>1.1042000000000001</v>
          </cell>
          <cell r="E549">
            <v>1.105</v>
          </cell>
        </row>
        <row r="550">
          <cell r="A550">
            <v>35746</v>
          </cell>
          <cell r="B550">
            <v>4.45</v>
          </cell>
          <cell r="C550">
            <v>10177.707543013184</v>
          </cell>
          <cell r="D550">
            <v>1.1055999999999999</v>
          </cell>
          <cell r="E550">
            <v>1.1064000000000001</v>
          </cell>
        </row>
        <row r="551">
          <cell r="A551">
            <v>35747</v>
          </cell>
          <cell r="B551">
            <v>4.45</v>
          </cell>
          <cell r="C551">
            <v>10192.804475868654</v>
          </cell>
          <cell r="D551">
            <v>1.1062000000000001</v>
          </cell>
          <cell r="E551">
            <v>1.107</v>
          </cell>
        </row>
        <row r="552">
          <cell r="A552">
            <v>35748</v>
          </cell>
          <cell r="B552">
            <v>4.45</v>
          </cell>
          <cell r="C552">
            <v>10207.923802507858</v>
          </cell>
          <cell r="D552">
            <v>1.1073999999999999</v>
          </cell>
          <cell r="E552">
            <v>1.1082000000000001</v>
          </cell>
        </row>
        <row r="553">
          <cell r="A553">
            <v>35749</v>
          </cell>
          <cell r="C553">
            <v>10207.923802507858</v>
          </cell>
          <cell r="D553">
            <v>1.1073999999999999</v>
          </cell>
          <cell r="E553">
            <v>1.1082000000000001</v>
          </cell>
        </row>
        <row r="554">
          <cell r="A554">
            <v>35750</v>
          </cell>
          <cell r="C554">
            <v>10207.923802507858</v>
          </cell>
          <cell r="D554">
            <v>1.1073999999999999</v>
          </cell>
          <cell r="E554">
            <v>1.1082000000000001</v>
          </cell>
        </row>
        <row r="555">
          <cell r="A555">
            <v>35751</v>
          </cell>
          <cell r="B555">
            <v>4.45</v>
          </cell>
          <cell r="C555">
            <v>10223.065556148244</v>
          </cell>
          <cell r="D555">
            <v>1.1059000000000001</v>
          </cell>
          <cell r="E555">
            <v>1.1067</v>
          </cell>
        </row>
        <row r="556">
          <cell r="A556">
            <v>35752</v>
          </cell>
          <cell r="B556">
            <v>4.45</v>
          </cell>
          <cell r="C556">
            <v>10238.22977005653</v>
          </cell>
          <cell r="D556">
            <v>1.1057999999999999</v>
          </cell>
          <cell r="E556">
            <v>1.1066</v>
          </cell>
        </row>
        <row r="557">
          <cell r="A557">
            <v>35753</v>
          </cell>
          <cell r="B557">
            <v>4.45</v>
          </cell>
          <cell r="C557">
            <v>10253.416477548781</v>
          </cell>
          <cell r="D557">
            <v>1.1073</v>
          </cell>
          <cell r="E557">
            <v>1.1081000000000001</v>
          </cell>
        </row>
        <row r="558">
          <cell r="A558">
            <v>35754</v>
          </cell>
          <cell r="B558">
            <v>4.45</v>
          </cell>
          <cell r="C558">
            <v>10268.625711990477</v>
          </cell>
          <cell r="D558">
            <v>1.1073</v>
          </cell>
          <cell r="E558">
            <v>1.1081000000000001</v>
          </cell>
        </row>
        <row r="559">
          <cell r="A559">
            <v>35755</v>
          </cell>
          <cell r="B559">
            <v>4.45</v>
          </cell>
          <cell r="C559">
            <v>10283.857506796596</v>
          </cell>
          <cell r="D559">
            <v>1.1086</v>
          </cell>
          <cell r="E559">
            <v>1.1093999999999999</v>
          </cell>
        </row>
        <row r="560">
          <cell r="A560">
            <v>35756</v>
          </cell>
          <cell r="C560">
            <v>10283.857506796596</v>
          </cell>
          <cell r="D560">
            <v>1.1086</v>
          </cell>
          <cell r="E560">
            <v>1.1093999999999999</v>
          </cell>
        </row>
        <row r="561">
          <cell r="A561">
            <v>35757</v>
          </cell>
          <cell r="C561">
            <v>10283.857506796596</v>
          </cell>
          <cell r="D561">
            <v>1.1086</v>
          </cell>
          <cell r="E561">
            <v>1.1093999999999999</v>
          </cell>
        </row>
        <row r="562">
          <cell r="A562">
            <v>35758</v>
          </cell>
          <cell r="B562">
            <v>4.45</v>
          </cell>
          <cell r="C562">
            <v>10299.111895431677</v>
          </cell>
          <cell r="D562">
            <v>1.1089</v>
          </cell>
          <cell r="E562">
            <v>1.1096999999999999</v>
          </cell>
        </row>
        <row r="563">
          <cell r="A563">
            <v>35759</v>
          </cell>
          <cell r="B563">
            <v>4.45</v>
          </cell>
          <cell r="C563">
            <v>10314.3889114099</v>
          </cell>
          <cell r="D563">
            <v>1.1095999999999999</v>
          </cell>
          <cell r="E563">
            <v>1.1104000000000001</v>
          </cell>
        </row>
        <row r="564">
          <cell r="A564">
            <v>35760</v>
          </cell>
          <cell r="B564">
            <v>4.45</v>
          </cell>
          <cell r="C564">
            <v>10329.688588295157</v>
          </cell>
          <cell r="D564">
            <v>1.1095999999999999</v>
          </cell>
          <cell r="E564">
            <v>1.1104000000000001</v>
          </cell>
        </row>
        <row r="565">
          <cell r="A565">
            <v>35761</v>
          </cell>
          <cell r="B565">
            <v>4.4800000000000004</v>
          </cell>
          <cell r="C565">
            <v>10345.114256587012</v>
          </cell>
          <cell r="D565">
            <v>1.1081000000000001</v>
          </cell>
          <cell r="E565">
            <v>1.1089</v>
          </cell>
        </row>
        <row r="566">
          <cell r="A566">
            <v>35762</v>
          </cell>
          <cell r="B566">
            <v>3.9</v>
          </cell>
          <cell r="C566">
            <v>10358.562905120576</v>
          </cell>
          <cell r="D566">
            <v>1.109</v>
          </cell>
          <cell r="E566">
            <v>1.1097999999999999</v>
          </cell>
        </row>
        <row r="567">
          <cell r="A567">
            <v>35763</v>
          </cell>
          <cell r="C567">
            <v>10358.562905120576</v>
          </cell>
          <cell r="D567">
            <v>1.109</v>
          </cell>
          <cell r="E567">
            <v>1.1097999999999999</v>
          </cell>
        </row>
        <row r="568">
          <cell r="A568">
            <v>35764</v>
          </cell>
          <cell r="C568">
            <v>10358.562905120576</v>
          </cell>
          <cell r="D568">
            <v>1.109</v>
          </cell>
          <cell r="E568">
            <v>1.1097999999999999</v>
          </cell>
        </row>
        <row r="569">
          <cell r="A569">
            <v>35765</v>
          </cell>
          <cell r="B569">
            <v>3.85</v>
          </cell>
          <cell r="C569">
            <v>10371.856394182147</v>
          </cell>
          <cell r="D569">
            <v>1.1088</v>
          </cell>
          <cell r="E569">
            <v>1.1095999999999999</v>
          </cell>
        </row>
        <row r="570">
          <cell r="A570">
            <v>35766</v>
          </cell>
          <cell r="B570">
            <v>3.85</v>
          </cell>
          <cell r="C570">
            <v>10385.166943221348</v>
          </cell>
          <cell r="D570">
            <v>1.1088</v>
          </cell>
          <cell r="E570">
            <v>1.1095999999999999</v>
          </cell>
        </row>
        <row r="571">
          <cell r="A571">
            <v>35767</v>
          </cell>
          <cell r="B571">
            <v>3.86</v>
          </cell>
          <cell r="C571">
            <v>10398.529191354959</v>
          </cell>
          <cell r="D571">
            <v>1.1095999999999999</v>
          </cell>
          <cell r="E571">
            <v>1.1104000000000001</v>
          </cell>
        </row>
        <row r="572">
          <cell r="A572">
            <v>35768</v>
          </cell>
          <cell r="B572">
            <v>3.89</v>
          </cell>
          <cell r="C572">
            <v>10412.012617539749</v>
          </cell>
          <cell r="D572">
            <v>1.1097999999999999</v>
          </cell>
          <cell r="E572">
            <v>1.1106</v>
          </cell>
        </row>
        <row r="573">
          <cell r="A573">
            <v>35769</v>
          </cell>
          <cell r="B573">
            <v>3.88</v>
          </cell>
          <cell r="C573">
            <v>10425.478820525101</v>
          </cell>
          <cell r="D573">
            <v>1.1096999999999999</v>
          </cell>
          <cell r="E573">
            <v>1.1105</v>
          </cell>
        </row>
        <row r="574">
          <cell r="A574">
            <v>35770</v>
          </cell>
          <cell r="C574">
            <v>10425.478820525101</v>
          </cell>
          <cell r="D574">
            <v>1.1096999999999999</v>
          </cell>
          <cell r="E574">
            <v>1.1105</v>
          </cell>
        </row>
        <row r="575">
          <cell r="A575">
            <v>35771</v>
          </cell>
          <cell r="C575">
            <v>10425.478820525101</v>
          </cell>
          <cell r="D575">
            <v>1.1096999999999999</v>
          </cell>
          <cell r="E575">
            <v>1.1105</v>
          </cell>
        </row>
        <row r="576">
          <cell r="A576">
            <v>35772</v>
          </cell>
          <cell r="B576">
            <v>3.87</v>
          </cell>
          <cell r="C576">
            <v>10438.927688203577</v>
          </cell>
          <cell r="D576">
            <v>1.1111</v>
          </cell>
          <cell r="E576">
            <v>1.1119000000000001</v>
          </cell>
        </row>
        <row r="577">
          <cell r="A577">
            <v>35773</v>
          </cell>
          <cell r="B577">
            <v>3.87</v>
          </cell>
          <cell r="C577">
            <v>10452.39390492136</v>
          </cell>
          <cell r="D577">
            <v>1.1113999999999999</v>
          </cell>
          <cell r="E577">
            <v>1.1122000000000001</v>
          </cell>
        </row>
        <row r="578">
          <cell r="A578">
            <v>35774</v>
          </cell>
          <cell r="B578">
            <v>3.87</v>
          </cell>
          <cell r="C578">
            <v>10465.87749305871</v>
          </cell>
          <cell r="D578">
            <v>1.1121000000000001</v>
          </cell>
          <cell r="E578">
            <v>1.1129</v>
          </cell>
        </row>
        <row r="579">
          <cell r="A579">
            <v>35775</v>
          </cell>
          <cell r="B579">
            <v>3.87</v>
          </cell>
          <cell r="C579">
            <v>10479.378475024756</v>
          </cell>
          <cell r="D579">
            <v>1.1143000000000001</v>
          </cell>
          <cell r="E579">
            <v>1.1151</v>
          </cell>
        </row>
        <row r="580">
          <cell r="A580">
            <v>35776</v>
          </cell>
          <cell r="B580">
            <v>3.87</v>
          </cell>
          <cell r="C580">
            <v>10492.896873257538</v>
          </cell>
          <cell r="D580">
            <v>1.1153999999999999</v>
          </cell>
          <cell r="E580">
            <v>1.1162000000000001</v>
          </cell>
        </row>
        <row r="581">
          <cell r="A581">
            <v>35777</v>
          </cell>
          <cell r="C581">
            <v>10492.896873257538</v>
          </cell>
          <cell r="D581">
            <v>1.1153999999999999</v>
          </cell>
          <cell r="E581">
            <v>1.1162000000000001</v>
          </cell>
        </row>
        <row r="582">
          <cell r="A582">
            <v>35778</v>
          </cell>
          <cell r="C582">
            <v>10492.896873257538</v>
          </cell>
          <cell r="D582">
            <v>1.1153999999999999</v>
          </cell>
          <cell r="E582">
            <v>1.1162000000000001</v>
          </cell>
        </row>
        <row r="583">
          <cell r="A583">
            <v>35779</v>
          </cell>
          <cell r="B583">
            <v>3.87</v>
          </cell>
          <cell r="C583">
            <v>10506.43271022404</v>
          </cell>
          <cell r="D583">
            <v>1.1134999999999999</v>
          </cell>
          <cell r="E583">
            <v>1.1143000000000001</v>
          </cell>
        </row>
        <row r="584">
          <cell r="A584">
            <v>35780</v>
          </cell>
          <cell r="B584">
            <v>3.87</v>
          </cell>
          <cell r="C584">
            <v>10519.98600842023</v>
          </cell>
          <cell r="D584">
            <v>1.1126</v>
          </cell>
          <cell r="E584">
            <v>1.1133999999999999</v>
          </cell>
        </row>
        <row r="585">
          <cell r="A585">
            <v>35781</v>
          </cell>
          <cell r="B585">
            <v>3.9</v>
          </cell>
          <cell r="C585">
            <v>10533.661990231178</v>
          </cell>
          <cell r="D585">
            <v>1.1133</v>
          </cell>
          <cell r="E585">
            <v>1.1141000000000001</v>
          </cell>
        </row>
        <row r="586">
          <cell r="A586">
            <v>35782</v>
          </cell>
          <cell r="B586">
            <v>4</v>
          </cell>
          <cell r="C586">
            <v>10547.706872884821</v>
          </cell>
          <cell r="D586">
            <v>1.1135999999999999</v>
          </cell>
          <cell r="E586">
            <v>1.1144000000000001</v>
          </cell>
        </row>
        <row r="587">
          <cell r="A587">
            <v>35783</v>
          </cell>
          <cell r="B587">
            <v>4</v>
          </cell>
          <cell r="C587">
            <v>10561.770482048669</v>
          </cell>
          <cell r="D587">
            <v>1.1140000000000001</v>
          </cell>
          <cell r="E587">
            <v>1.1148</v>
          </cell>
        </row>
        <row r="588">
          <cell r="A588">
            <v>35784</v>
          </cell>
          <cell r="C588">
            <v>10561.770482048669</v>
          </cell>
          <cell r="D588">
            <v>1.1140000000000001</v>
          </cell>
          <cell r="E588">
            <v>1.1148</v>
          </cell>
        </row>
        <row r="589">
          <cell r="A589">
            <v>35785</v>
          </cell>
          <cell r="C589">
            <v>10561.770482048669</v>
          </cell>
          <cell r="D589">
            <v>1.1140000000000001</v>
          </cell>
          <cell r="E589">
            <v>1.1148</v>
          </cell>
        </row>
        <row r="590">
          <cell r="A590">
            <v>35786</v>
          </cell>
          <cell r="B590">
            <v>4.05</v>
          </cell>
          <cell r="C590">
            <v>10576.028872199435</v>
          </cell>
          <cell r="D590">
            <v>1.1143000000000001</v>
          </cell>
          <cell r="E590">
            <v>1.1151</v>
          </cell>
        </row>
        <row r="591">
          <cell r="A591">
            <v>35787</v>
          </cell>
          <cell r="B591">
            <v>4.01</v>
          </cell>
          <cell r="C591">
            <v>10590.165497458609</v>
          </cell>
          <cell r="D591">
            <v>1.1142000000000001</v>
          </cell>
          <cell r="E591">
            <v>1.115</v>
          </cell>
        </row>
        <row r="592">
          <cell r="A592">
            <v>35788</v>
          </cell>
          <cell r="B592">
            <v>4.01</v>
          </cell>
          <cell r="C592">
            <v>10604.321018673547</v>
          </cell>
          <cell r="D592">
            <v>1.1142000000000001</v>
          </cell>
          <cell r="E592">
            <v>1.115</v>
          </cell>
        </row>
        <row r="593">
          <cell r="A593">
            <v>35789</v>
          </cell>
          <cell r="C593">
            <v>10604.321018673547</v>
          </cell>
          <cell r="D593">
            <v>1.1142000000000001</v>
          </cell>
          <cell r="E593">
            <v>1.115</v>
          </cell>
        </row>
        <row r="594">
          <cell r="A594">
            <v>35790</v>
          </cell>
          <cell r="B594">
            <v>4</v>
          </cell>
          <cell r="C594">
            <v>10618.460113365112</v>
          </cell>
          <cell r="D594">
            <v>1.1143000000000001</v>
          </cell>
          <cell r="E594">
            <v>1.1151</v>
          </cell>
        </row>
        <row r="595">
          <cell r="A595">
            <v>35791</v>
          </cell>
          <cell r="C595">
            <v>10618.460113365112</v>
          </cell>
          <cell r="D595">
            <v>1.1143000000000001</v>
          </cell>
          <cell r="E595">
            <v>1.1151</v>
          </cell>
        </row>
        <row r="596">
          <cell r="A596">
            <v>35792</v>
          </cell>
          <cell r="C596">
            <v>10618.460113365112</v>
          </cell>
          <cell r="D596">
            <v>1.1143000000000001</v>
          </cell>
          <cell r="E596">
            <v>1.1151</v>
          </cell>
        </row>
        <row r="597">
          <cell r="A597">
            <v>35793</v>
          </cell>
          <cell r="B597">
            <v>4.01</v>
          </cell>
          <cell r="C597">
            <v>10632.653455049978</v>
          </cell>
          <cell r="D597">
            <v>1.1149</v>
          </cell>
          <cell r="E597">
            <v>1.1156999999999999</v>
          </cell>
        </row>
        <row r="598">
          <cell r="A598">
            <v>35794</v>
          </cell>
          <cell r="B598">
            <v>3.93</v>
          </cell>
          <cell r="C598">
            <v>10646.582231076092</v>
          </cell>
          <cell r="D598">
            <v>1.1155999999999999</v>
          </cell>
          <cell r="E598">
            <v>1.1164000000000001</v>
          </cell>
        </row>
        <row r="599">
          <cell r="A599">
            <v>35795</v>
          </cell>
          <cell r="B599">
            <v>3.93</v>
          </cell>
          <cell r="C599">
            <v>10660.529253798801</v>
          </cell>
          <cell r="D599">
            <v>1.1155999999999999</v>
          </cell>
          <cell r="E599">
            <v>1.1164000000000001</v>
          </cell>
        </row>
        <row r="600">
          <cell r="A600">
            <v>35796</v>
          </cell>
          <cell r="C600">
            <v>10660.529253798801</v>
          </cell>
          <cell r="D600">
            <v>1.1155999999999999</v>
          </cell>
          <cell r="E600">
            <v>1.1164000000000001</v>
          </cell>
        </row>
        <row r="601">
          <cell r="A601">
            <v>35797</v>
          </cell>
          <cell r="B601">
            <v>38.11</v>
          </cell>
          <cell r="C601">
            <v>10674.197034595445</v>
          </cell>
          <cell r="D601">
            <v>1.1156999999999999</v>
          </cell>
          <cell r="E601">
            <v>1.1165</v>
          </cell>
        </row>
        <row r="602">
          <cell r="A602">
            <v>35798</v>
          </cell>
          <cell r="C602">
            <v>10674.197034595445</v>
          </cell>
          <cell r="D602">
            <v>1.1156999999999999</v>
          </cell>
          <cell r="E602">
            <v>1.1165</v>
          </cell>
        </row>
        <row r="603">
          <cell r="A603">
            <v>35799</v>
          </cell>
          <cell r="C603">
            <v>10674.197034595445</v>
          </cell>
          <cell r="D603">
            <v>1.1156999999999999</v>
          </cell>
          <cell r="E603">
            <v>1.1165</v>
          </cell>
        </row>
        <row r="604">
          <cell r="A604">
            <v>35800</v>
          </cell>
          <cell r="B604">
            <v>38.06</v>
          </cell>
          <cell r="C604">
            <v>10687.866981465981</v>
          </cell>
          <cell r="D604">
            <v>1.1156999999999999</v>
          </cell>
          <cell r="E604">
            <v>1.1165</v>
          </cell>
        </row>
        <row r="605">
          <cell r="A605">
            <v>35801</v>
          </cell>
          <cell r="B605">
            <v>38.07</v>
          </cell>
          <cell r="C605">
            <v>10701.557510633907</v>
          </cell>
          <cell r="D605">
            <v>1.1161000000000001</v>
          </cell>
          <cell r="E605">
            <v>1.1169</v>
          </cell>
        </row>
        <row r="606">
          <cell r="A606">
            <v>35802</v>
          </cell>
          <cell r="B606">
            <v>38.090000000000003</v>
          </cell>
          <cell r="C606">
            <v>10715.271735444698</v>
          </cell>
          <cell r="D606">
            <v>1.1167</v>
          </cell>
          <cell r="E606">
            <v>1.1174999999999999</v>
          </cell>
        </row>
        <row r="607">
          <cell r="A607">
            <v>35803</v>
          </cell>
          <cell r="B607">
            <v>38.1</v>
          </cell>
          <cell r="C607">
            <v>10729.006618316549</v>
          </cell>
          <cell r="D607">
            <v>1.1172</v>
          </cell>
          <cell r="E607">
            <v>1.1180000000000001</v>
          </cell>
        </row>
        <row r="608">
          <cell r="A608">
            <v>35804</v>
          </cell>
          <cell r="B608">
            <v>38.090000000000003</v>
          </cell>
          <cell r="C608">
            <v>10742.756019617605</v>
          </cell>
          <cell r="D608">
            <v>1.1175999999999999</v>
          </cell>
          <cell r="E608">
            <v>1.1184000000000001</v>
          </cell>
        </row>
        <row r="609">
          <cell r="A609">
            <v>35805</v>
          </cell>
          <cell r="C609">
            <v>10742.756019617605</v>
          </cell>
          <cell r="D609">
            <v>1.1175999999999999</v>
          </cell>
          <cell r="E609">
            <v>1.1184000000000001</v>
          </cell>
        </row>
        <row r="610">
          <cell r="A610">
            <v>35806</v>
          </cell>
          <cell r="C610">
            <v>10742.756019617605</v>
          </cell>
          <cell r="D610">
            <v>1.1175999999999999</v>
          </cell>
          <cell r="E610">
            <v>1.1184000000000001</v>
          </cell>
        </row>
        <row r="611">
          <cell r="A611">
            <v>35807</v>
          </cell>
          <cell r="B611">
            <v>38.1</v>
          </cell>
          <cell r="C611">
            <v>10756.526131966903</v>
          </cell>
          <cell r="D611">
            <v>1.1184000000000001</v>
          </cell>
          <cell r="E611">
            <v>1.1192</v>
          </cell>
        </row>
        <row r="612">
          <cell r="A612">
            <v>35808</v>
          </cell>
          <cell r="B612">
            <v>38.08</v>
          </cell>
          <cell r="C612">
            <v>10770.307704838731</v>
          </cell>
          <cell r="D612">
            <v>1.1178999999999999</v>
          </cell>
          <cell r="E612">
            <v>1.1187</v>
          </cell>
        </row>
        <row r="613">
          <cell r="A613">
            <v>35809</v>
          </cell>
          <cell r="B613">
            <v>37.549999999999997</v>
          </cell>
          <cell r="C613">
            <v>10783.942361431706</v>
          </cell>
          <cell r="D613">
            <v>1.1182000000000001</v>
          </cell>
          <cell r="E613">
            <v>1.119</v>
          </cell>
        </row>
        <row r="614">
          <cell r="A614">
            <v>35810</v>
          </cell>
          <cell r="B614">
            <v>37.56</v>
          </cell>
          <cell r="C614">
            <v>10797.597393743206</v>
          </cell>
          <cell r="D614">
            <v>1.1197999999999999</v>
          </cell>
          <cell r="E614">
            <v>1.1206</v>
          </cell>
        </row>
        <row r="615">
          <cell r="A615">
            <v>35811</v>
          </cell>
          <cell r="B615">
            <v>37.61</v>
          </cell>
          <cell r="C615">
            <v>10811.285307619923</v>
          </cell>
          <cell r="D615">
            <v>1.1196999999999999</v>
          </cell>
          <cell r="E615">
            <v>1.1205000000000001</v>
          </cell>
        </row>
        <row r="616">
          <cell r="A616">
            <v>35812</v>
          </cell>
          <cell r="C616">
            <v>10811.285307619923</v>
          </cell>
          <cell r="D616">
            <v>1.1196999999999999</v>
          </cell>
          <cell r="E616">
            <v>1.1205000000000001</v>
          </cell>
        </row>
        <row r="617">
          <cell r="A617">
            <v>35813</v>
          </cell>
          <cell r="C617">
            <v>10811.285307619923</v>
          </cell>
          <cell r="D617">
            <v>1.1196999999999999</v>
          </cell>
          <cell r="E617">
            <v>1.1205000000000001</v>
          </cell>
        </row>
        <row r="618">
          <cell r="A618">
            <v>35814</v>
          </cell>
          <cell r="B618">
            <v>37.409999999999997</v>
          </cell>
          <cell r="C618">
            <v>10824.928096216112</v>
          </cell>
          <cell r="D618">
            <v>1.1193</v>
          </cell>
          <cell r="E618">
            <v>1.1201000000000001</v>
          </cell>
        </row>
        <row r="619">
          <cell r="A619">
            <v>35815</v>
          </cell>
          <cell r="B619">
            <v>37.340000000000003</v>
          </cell>
          <cell r="C619">
            <v>10838.566184642559</v>
          </cell>
          <cell r="D619">
            <v>1.1196999999999999</v>
          </cell>
          <cell r="E619">
            <v>1.1205000000000001</v>
          </cell>
        </row>
        <row r="620">
          <cell r="A620">
            <v>35816</v>
          </cell>
          <cell r="B620">
            <v>37.29</v>
          </cell>
          <cell r="C620">
            <v>10852.205774538195</v>
          </cell>
          <cell r="D620">
            <v>1.1198999999999999</v>
          </cell>
          <cell r="E620">
            <v>1.1207</v>
          </cell>
        </row>
        <row r="621">
          <cell r="A621">
            <v>35817</v>
          </cell>
          <cell r="B621">
            <v>37.07</v>
          </cell>
          <cell r="C621">
            <v>10865.793378589071</v>
          </cell>
          <cell r="D621">
            <v>1.1197999999999999</v>
          </cell>
          <cell r="E621">
            <v>1.1206</v>
          </cell>
        </row>
        <row r="622">
          <cell r="A622">
            <v>35818</v>
          </cell>
          <cell r="B622">
            <v>36.64</v>
          </cell>
          <cell r="C622">
            <v>10879.262348259812</v>
          </cell>
          <cell r="D622">
            <v>1.1207</v>
          </cell>
          <cell r="E622">
            <v>1.1214999999999999</v>
          </cell>
        </row>
        <row r="623">
          <cell r="A623">
            <v>35819</v>
          </cell>
          <cell r="C623">
            <v>10879.262348259812</v>
          </cell>
          <cell r="D623">
            <v>1.1207</v>
          </cell>
          <cell r="E623">
            <v>1.1214999999999999</v>
          </cell>
        </row>
        <row r="624">
          <cell r="A624">
            <v>35820</v>
          </cell>
          <cell r="C624">
            <v>10879.262348259812</v>
          </cell>
          <cell r="D624">
            <v>1.1207</v>
          </cell>
          <cell r="E624">
            <v>1.1214999999999999</v>
          </cell>
        </row>
        <row r="625">
          <cell r="A625">
            <v>35821</v>
          </cell>
          <cell r="B625">
            <v>36.35</v>
          </cell>
          <cell r="C625">
            <v>10892.65617698387</v>
          </cell>
          <cell r="D625">
            <v>1.1208</v>
          </cell>
          <cell r="E625">
            <v>1.1215999999999999</v>
          </cell>
        </row>
        <row r="626">
          <cell r="A626">
            <v>35822</v>
          </cell>
          <cell r="B626">
            <v>36.31</v>
          </cell>
          <cell r="C626">
            <v>10906.053797287477</v>
          </cell>
          <cell r="D626">
            <v>1.1215999999999999</v>
          </cell>
          <cell r="E626">
            <v>1.1224000000000001</v>
          </cell>
        </row>
        <row r="627">
          <cell r="A627">
            <v>35823</v>
          </cell>
          <cell r="B627">
            <v>35.74</v>
          </cell>
          <cell r="C627">
            <v>10919.28632206202</v>
          </cell>
          <cell r="D627">
            <v>1.1218999999999999</v>
          </cell>
          <cell r="E627">
            <v>1.1227</v>
          </cell>
        </row>
        <row r="628">
          <cell r="A628">
            <v>35824</v>
          </cell>
          <cell r="B628">
            <v>34.020000000000003</v>
          </cell>
          <cell r="C628">
            <v>10931.981684347784</v>
          </cell>
          <cell r="D628">
            <v>1.1222000000000001</v>
          </cell>
          <cell r="E628">
            <v>1.123</v>
          </cell>
        </row>
        <row r="629">
          <cell r="A629">
            <v>35825</v>
          </cell>
          <cell r="B629">
            <v>34.25</v>
          </cell>
          <cell r="C629">
            <v>10944.766278493782</v>
          </cell>
          <cell r="D629">
            <v>1.1229</v>
          </cell>
          <cell r="E629">
            <v>1.1236999999999999</v>
          </cell>
        </row>
        <row r="630">
          <cell r="A630">
            <v>35826</v>
          </cell>
          <cell r="B630">
            <v>0</v>
          </cell>
          <cell r="C630">
            <v>10944.766278493782</v>
          </cell>
          <cell r="D630">
            <v>1.1229</v>
          </cell>
          <cell r="E630">
            <v>1.1236999999999999</v>
          </cell>
        </row>
        <row r="631">
          <cell r="A631">
            <v>35827</v>
          </cell>
          <cell r="B631">
            <v>0</v>
          </cell>
          <cell r="C631">
            <v>10944.766278493782</v>
          </cell>
          <cell r="D631">
            <v>1.1229</v>
          </cell>
          <cell r="E631">
            <v>1.1236999999999999</v>
          </cell>
        </row>
        <row r="632">
          <cell r="A632">
            <v>35828</v>
          </cell>
          <cell r="B632">
            <v>34.15</v>
          </cell>
          <cell r="C632">
            <v>10957.533422654586</v>
          </cell>
          <cell r="D632">
            <v>1.1228</v>
          </cell>
          <cell r="E632">
            <v>1.1235999999999999</v>
          </cell>
        </row>
        <row r="633">
          <cell r="A633">
            <v>35829</v>
          </cell>
          <cell r="B633">
            <v>34.229999999999997</v>
          </cell>
          <cell r="C633">
            <v>10970.341412857553</v>
          </cell>
          <cell r="D633">
            <v>1.1235999999999999</v>
          </cell>
          <cell r="E633">
            <v>1.1244000000000001</v>
          </cell>
        </row>
        <row r="634">
          <cell r="A634">
            <v>35830</v>
          </cell>
          <cell r="B634">
            <v>34.200000000000003</v>
          </cell>
          <cell r="C634">
            <v>10983.154632030299</v>
          </cell>
          <cell r="D634">
            <v>1.1236999999999999</v>
          </cell>
          <cell r="E634">
            <v>1.1245000000000001</v>
          </cell>
        </row>
        <row r="635">
          <cell r="A635">
            <v>35831</v>
          </cell>
          <cell r="B635">
            <v>34.21</v>
          </cell>
          <cell r="C635">
            <v>10995.986068238653</v>
          </cell>
          <cell r="D635">
            <v>1.1236999999999999</v>
          </cell>
          <cell r="E635">
            <v>1.1245000000000001</v>
          </cell>
        </row>
        <row r="636">
          <cell r="A636">
            <v>35832</v>
          </cell>
          <cell r="B636">
            <v>34.22</v>
          </cell>
          <cell r="C636">
            <v>11008.835750115326</v>
          </cell>
          <cell r="D636">
            <v>1.1246</v>
          </cell>
          <cell r="E636">
            <v>1.1254</v>
          </cell>
        </row>
        <row r="637">
          <cell r="A637">
            <v>35833</v>
          </cell>
          <cell r="C637">
            <v>11008.835750115326</v>
          </cell>
          <cell r="D637">
            <v>1.1246</v>
          </cell>
          <cell r="E637">
            <v>1.1254</v>
          </cell>
        </row>
        <row r="638">
          <cell r="A638">
            <v>35834</v>
          </cell>
          <cell r="C638">
            <v>11008.835750115326</v>
          </cell>
          <cell r="D638">
            <v>1.1246</v>
          </cell>
          <cell r="E638">
            <v>1.1254</v>
          </cell>
        </row>
        <row r="639">
          <cell r="A639">
            <v>35835</v>
          </cell>
          <cell r="B639">
            <v>34.18</v>
          </cell>
          <cell r="C639">
            <v>11021.68741153629</v>
          </cell>
          <cell r="D639">
            <v>1.1247</v>
          </cell>
          <cell r="E639">
            <v>1.1254999999999999</v>
          </cell>
        </row>
        <row r="640">
          <cell r="A640">
            <v>35836</v>
          </cell>
          <cell r="B640">
            <v>34.1</v>
          </cell>
          <cell r="C640">
            <v>11034.527961201005</v>
          </cell>
          <cell r="D640">
            <v>1.1255999999999999</v>
          </cell>
          <cell r="E640">
            <v>1.1264000000000001</v>
          </cell>
        </row>
        <row r="641">
          <cell r="A641">
            <v>35837</v>
          </cell>
          <cell r="B641">
            <v>34.07</v>
          </cell>
          <cell r="C641">
            <v>11047.373662000902</v>
          </cell>
          <cell r="D641">
            <v>1.1256999999999999</v>
          </cell>
          <cell r="E641">
            <v>1.1265000000000001</v>
          </cell>
        </row>
        <row r="642">
          <cell r="A642">
            <v>35838</v>
          </cell>
          <cell r="B642">
            <v>34.090000000000003</v>
          </cell>
          <cell r="C642">
            <v>11060.240863767289</v>
          </cell>
          <cell r="D642">
            <v>1.1259999999999999</v>
          </cell>
          <cell r="E642">
            <v>1.1268</v>
          </cell>
        </row>
        <row r="643">
          <cell r="A643">
            <v>35839</v>
          </cell>
          <cell r="B643">
            <v>34.06</v>
          </cell>
          <cell r="C643">
            <v>11073.113220320844</v>
          </cell>
          <cell r="D643">
            <v>1.1268</v>
          </cell>
          <cell r="E643">
            <v>1.1275999999999999</v>
          </cell>
        </row>
        <row r="644">
          <cell r="A644">
            <v>35840</v>
          </cell>
          <cell r="C644">
            <v>11073.113220320844</v>
          </cell>
          <cell r="D644">
            <v>1.1268</v>
          </cell>
          <cell r="E644">
            <v>1.1275999999999999</v>
          </cell>
        </row>
        <row r="645">
          <cell r="A645">
            <v>35841</v>
          </cell>
          <cell r="C645">
            <v>11073.113220320844</v>
          </cell>
          <cell r="D645">
            <v>1.1268</v>
          </cell>
          <cell r="E645">
            <v>1.1275999999999999</v>
          </cell>
        </row>
        <row r="646">
          <cell r="A646">
            <v>35842</v>
          </cell>
          <cell r="B646">
            <v>33.94</v>
          </cell>
          <cell r="C646">
            <v>11085.961162432259</v>
          </cell>
          <cell r="D646">
            <v>1.1266</v>
          </cell>
          <cell r="E646">
            <v>1.1274</v>
          </cell>
        </row>
        <row r="647">
          <cell r="A647">
            <v>35843</v>
          </cell>
          <cell r="B647">
            <v>33.96</v>
          </cell>
          <cell r="C647">
            <v>11098.830587819799</v>
          </cell>
          <cell r="D647">
            <v>1.1275999999999999</v>
          </cell>
          <cell r="E647">
            <v>1.1284000000000001</v>
          </cell>
        </row>
        <row r="648">
          <cell r="A648">
            <v>35844</v>
          </cell>
          <cell r="B648">
            <v>33.909999999999997</v>
          </cell>
          <cell r="C648">
            <v>11111.698492015603</v>
          </cell>
          <cell r="D648">
            <v>1.1277999999999999</v>
          </cell>
          <cell r="E648">
            <v>1.1286</v>
          </cell>
        </row>
        <row r="649">
          <cell r="A649">
            <v>35845</v>
          </cell>
          <cell r="B649">
            <v>33.75</v>
          </cell>
          <cell r="C649">
            <v>11124.528537685526</v>
          </cell>
          <cell r="D649">
            <v>1.1284000000000001</v>
          </cell>
          <cell r="E649">
            <v>1.1292</v>
          </cell>
        </row>
        <row r="650">
          <cell r="A650">
            <v>35846</v>
          </cell>
          <cell r="B650">
            <v>33.39</v>
          </cell>
          <cell r="C650">
            <v>11137.254280476665</v>
          </cell>
          <cell r="D650">
            <v>1.1287</v>
          </cell>
          <cell r="E650">
            <v>1.1294999999999999</v>
          </cell>
        </row>
        <row r="651">
          <cell r="A651">
            <v>35847</v>
          </cell>
          <cell r="C651">
            <v>11137.254280476665</v>
          </cell>
          <cell r="D651">
            <v>1.1287</v>
          </cell>
          <cell r="E651">
            <v>1.1294999999999999</v>
          </cell>
        </row>
        <row r="652">
          <cell r="A652">
            <v>35848</v>
          </cell>
          <cell r="C652">
            <v>11137.254280476665</v>
          </cell>
          <cell r="D652">
            <v>1.1287</v>
          </cell>
          <cell r="E652">
            <v>1.1294999999999999</v>
          </cell>
        </row>
        <row r="653">
          <cell r="A653">
            <v>35849</v>
          </cell>
          <cell r="C653">
            <v>11137.254280476665</v>
          </cell>
          <cell r="D653">
            <v>1.1287</v>
          </cell>
          <cell r="E653">
            <v>1.1294999999999999</v>
          </cell>
        </row>
        <row r="654">
          <cell r="A654">
            <v>35850</v>
          </cell>
          <cell r="C654">
            <v>11137.254280476665</v>
          </cell>
          <cell r="D654">
            <v>1.1287</v>
          </cell>
          <cell r="E654">
            <v>1.1294999999999999</v>
          </cell>
        </row>
        <row r="655">
          <cell r="A655">
            <v>35851</v>
          </cell>
          <cell r="B655">
            <v>33.299999999999997</v>
          </cell>
          <cell r="C655">
            <v>11149.964717291374</v>
          </cell>
          <cell r="D655">
            <v>1.1289</v>
          </cell>
          <cell r="E655">
            <v>1.1296999999999999</v>
          </cell>
        </row>
        <row r="656">
          <cell r="A656">
            <v>35852</v>
          </cell>
          <cell r="B656">
            <v>33.25</v>
          </cell>
          <cell r="C656">
            <v>11162.673041540162</v>
          </cell>
          <cell r="D656">
            <v>1.129</v>
          </cell>
          <cell r="E656">
            <v>1.1297999999999999</v>
          </cell>
        </row>
        <row r="657">
          <cell r="A657">
            <v>35853</v>
          </cell>
          <cell r="B657">
            <v>33.28</v>
          </cell>
          <cell r="C657">
            <v>11175.405833427587</v>
          </cell>
          <cell r="D657">
            <v>1.1295999999999999</v>
          </cell>
          <cell r="E657">
            <v>1.1304000000000001</v>
          </cell>
        </row>
        <row r="658">
          <cell r="A658">
            <v>35854</v>
          </cell>
          <cell r="B658">
            <v>0</v>
          </cell>
          <cell r="C658">
            <v>11175.405833427587</v>
          </cell>
          <cell r="D658">
            <v>1.1295999999999999</v>
          </cell>
          <cell r="E658">
            <v>1.1304000000000001</v>
          </cell>
        </row>
        <row r="659">
          <cell r="A659">
            <v>35855</v>
          </cell>
          <cell r="B659">
            <v>0</v>
          </cell>
          <cell r="C659">
            <v>11175.405833427587</v>
          </cell>
          <cell r="D659">
            <v>1.1295999999999999</v>
          </cell>
          <cell r="E659">
            <v>1.1304000000000001</v>
          </cell>
        </row>
        <row r="660">
          <cell r="A660">
            <v>35856</v>
          </cell>
          <cell r="B660">
            <v>33.25</v>
          </cell>
          <cell r="C660">
            <v>11188.143154535228</v>
          </cell>
          <cell r="D660">
            <v>1.1296999999999999</v>
          </cell>
          <cell r="E660">
            <v>1.1305000000000001</v>
          </cell>
        </row>
        <row r="661">
          <cell r="A661">
            <v>35857</v>
          </cell>
          <cell r="B661">
            <v>32.81</v>
          </cell>
          <cell r="C661">
            <v>11200.747981167922</v>
          </cell>
          <cell r="D661">
            <v>1.1297999999999999</v>
          </cell>
          <cell r="E661">
            <v>1.1306</v>
          </cell>
        </row>
        <row r="662">
          <cell r="A662">
            <v>35858</v>
          </cell>
          <cell r="B662">
            <v>28.85</v>
          </cell>
          <cell r="C662">
            <v>11212.020124003679</v>
          </cell>
          <cell r="D662">
            <v>1.1306</v>
          </cell>
          <cell r="E662">
            <v>1.1314</v>
          </cell>
        </row>
        <row r="663">
          <cell r="A663">
            <v>35859</v>
          </cell>
          <cell r="B663">
            <v>27.6</v>
          </cell>
          <cell r="C663">
            <v>11222.869448126452</v>
          </cell>
          <cell r="D663">
            <v>1.1306</v>
          </cell>
          <cell r="E663">
            <v>1.1314</v>
          </cell>
        </row>
        <row r="664">
          <cell r="A664">
            <v>35860</v>
          </cell>
          <cell r="B664">
            <v>27.63</v>
          </cell>
          <cell r="C664">
            <v>11233.739750172525</v>
          </cell>
          <cell r="D664">
            <v>1.1307</v>
          </cell>
          <cell r="E664">
            <v>1.1315</v>
          </cell>
        </row>
        <row r="665">
          <cell r="A665">
            <v>35861</v>
          </cell>
          <cell r="B665">
            <v>0</v>
          </cell>
          <cell r="C665">
            <v>11233.739750172525</v>
          </cell>
          <cell r="D665">
            <v>1.1307</v>
          </cell>
          <cell r="E665">
            <v>1.1315</v>
          </cell>
        </row>
        <row r="666">
          <cell r="A666">
            <v>35862</v>
          </cell>
          <cell r="B666">
            <v>0</v>
          </cell>
          <cell r="C666">
            <v>11233.739750172525</v>
          </cell>
          <cell r="D666">
            <v>1.1307</v>
          </cell>
          <cell r="E666">
            <v>1.1315</v>
          </cell>
        </row>
        <row r="667">
          <cell r="A667">
            <v>35863</v>
          </cell>
          <cell r="B667">
            <v>27.63</v>
          </cell>
          <cell r="C667">
            <v>11244.620581029176</v>
          </cell>
          <cell r="D667">
            <v>1.1315</v>
          </cell>
          <cell r="E667">
            <v>1.1323000000000001</v>
          </cell>
        </row>
        <row r="668">
          <cell r="A668">
            <v>35864</v>
          </cell>
          <cell r="B668">
            <v>27.64</v>
          </cell>
          <cell r="C668">
            <v>11255.515450305817</v>
          </cell>
          <cell r="D668">
            <v>1.1315999999999999</v>
          </cell>
          <cell r="E668">
            <v>1.1324000000000001</v>
          </cell>
        </row>
        <row r="669">
          <cell r="A669">
            <v>35865</v>
          </cell>
          <cell r="B669">
            <v>27.61</v>
          </cell>
          <cell r="C669">
            <v>11266.410366353108</v>
          </cell>
          <cell r="D669">
            <v>1.1316999999999999</v>
          </cell>
          <cell r="E669">
            <v>1.1325000000000001</v>
          </cell>
        </row>
        <row r="670">
          <cell r="A670">
            <v>35866</v>
          </cell>
          <cell r="B670">
            <v>27.54</v>
          </cell>
          <cell r="C670">
            <v>11277.291273424402</v>
          </cell>
          <cell r="D670">
            <v>1.1319999999999999</v>
          </cell>
          <cell r="E670">
            <v>1.1328</v>
          </cell>
        </row>
        <row r="671">
          <cell r="A671">
            <v>35867</v>
          </cell>
          <cell r="B671">
            <v>27.63</v>
          </cell>
          <cell r="C671">
            <v>11288.214287629484</v>
          </cell>
          <cell r="D671">
            <v>1.1326000000000001</v>
          </cell>
          <cell r="E671">
            <v>1.1334</v>
          </cell>
        </row>
        <row r="672">
          <cell r="A672">
            <v>35868</v>
          </cell>
          <cell r="B672">
            <v>0</v>
          </cell>
          <cell r="C672">
            <v>11288.214287629484</v>
          </cell>
          <cell r="D672">
            <v>1.1326000000000001</v>
          </cell>
          <cell r="E672">
            <v>1.1334</v>
          </cell>
        </row>
        <row r="673">
          <cell r="A673">
            <v>35869</v>
          </cell>
          <cell r="B673">
            <v>0</v>
          </cell>
          <cell r="C673">
            <v>11288.214287629484</v>
          </cell>
          <cell r="D673">
            <v>1.1326000000000001</v>
          </cell>
          <cell r="E673">
            <v>1.1334</v>
          </cell>
        </row>
        <row r="674">
          <cell r="A674">
            <v>35870</v>
          </cell>
          <cell r="B674">
            <v>27.54</v>
          </cell>
          <cell r="C674">
            <v>11299.11625255625</v>
          </cell>
          <cell r="D674">
            <v>1.1327</v>
          </cell>
          <cell r="E674">
            <v>1.1335</v>
          </cell>
        </row>
        <row r="675">
          <cell r="A675">
            <v>35871</v>
          </cell>
          <cell r="B675">
            <v>27.5</v>
          </cell>
          <cell r="C675">
            <v>11310.014668297301</v>
          </cell>
          <cell r="D675">
            <v>1.1327</v>
          </cell>
          <cell r="E675">
            <v>1.1335</v>
          </cell>
        </row>
        <row r="676">
          <cell r="A676">
            <v>35872</v>
          </cell>
          <cell r="B676">
            <v>27.41</v>
          </cell>
          <cell r="C676">
            <v>11320.891873540008</v>
          </cell>
          <cell r="D676">
            <v>1.1335999999999999</v>
          </cell>
          <cell r="E676">
            <v>1.1344000000000001</v>
          </cell>
        </row>
        <row r="677">
          <cell r="A677">
            <v>35873</v>
          </cell>
          <cell r="B677">
            <v>27.45</v>
          </cell>
          <cell r="C677">
            <v>11331.793654912664</v>
          </cell>
          <cell r="D677">
            <v>1.1335999999999999</v>
          </cell>
          <cell r="E677">
            <v>1.1344000000000001</v>
          </cell>
        </row>
        <row r="678">
          <cell r="A678">
            <v>35874</v>
          </cell>
          <cell r="B678">
            <v>27.41</v>
          </cell>
          <cell r="C678">
            <v>11342.691805707993</v>
          </cell>
          <cell r="D678">
            <v>1.1337999999999999</v>
          </cell>
          <cell r="E678">
            <v>1.1346000000000001</v>
          </cell>
        </row>
        <row r="679">
          <cell r="A679">
            <v>35875</v>
          </cell>
          <cell r="C679">
            <v>11342.691805707993</v>
          </cell>
          <cell r="D679">
            <v>1.1337999999999999</v>
          </cell>
          <cell r="E679">
            <v>1.1346000000000001</v>
          </cell>
        </row>
        <row r="680">
          <cell r="A680">
            <v>35876</v>
          </cell>
          <cell r="C680">
            <v>11342.691805707993</v>
          </cell>
          <cell r="D680">
            <v>1.1337999999999999</v>
          </cell>
          <cell r="E680">
            <v>1.1346000000000001</v>
          </cell>
        </row>
        <row r="681">
          <cell r="A681">
            <v>35877</v>
          </cell>
          <cell r="B681">
            <v>27.4</v>
          </cell>
          <cell r="C681">
            <v>11353.596901326788</v>
          </cell>
          <cell r="D681">
            <v>1.1341000000000001</v>
          </cell>
          <cell r="E681">
            <v>1.1349</v>
          </cell>
        </row>
        <row r="682">
          <cell r="A682">
            <v>35878</v>
          </cell>
          <cell r="B682">
            <v>27.35</v>
          </cell>
          <cell r="C682">
            <v>11364.494778780787</v>
          </cell>
          <cell r="D682">
            <v>1.1344000000000001</v>
          </cell>
          <cell r="E682">
            <v>1.1352</v>
          </cell>
        </row>
        <row r="683">
          <cell r="A683">
            <v>35879</v>
          </cell>
          <cell r="B683">
            <v>27.35</v>
          </cell>
          <cell r="C683">
            <v>11375.403116684813</v>
          </cell>
          <cell r="D683">
            <v>1.135</v>
          </cell>
          <cell r="E683">
            <v>1.1357999999999999</v>
          </cell>
        </row>
        <row r="684">
          <cell r="A684">
            <v>35880</v>
          </cell>
          <cell r="B684">
            <v>27.37</v>
          </cell>
          <cell r="C684">
            <v>11386.329020530344</v>
          </cell>
          <cell r="D684">
            <v>1.1352</v>
          </cell>
          <cell r="E684">
            <v>1.1359999999999999</v>
          </cell>
        </row>
        <row r="685">
          <cell r="A685">
            <v>35881</v>
          </cell>
          <cell r="B685">
            <v>27.34</v>
          </cell>
          <cell r="C685">
            <v>11397.254764726838</v>
          </cell>
          <cell r="D685">
            <v>1.1355999999999999</v>
          </cell>
          <cell r="E685">
            <v>1.1364000000000001</v>
          </cell>
        </row>
        <row r="686">
          <cell r="A686">
            <v>35882</v>
          </cell>
          <cell r="C686">
            <v>11397.254764726838</v>
          </cell>
          <cell r="D686">
            <v>1.1355999999999999</v>
          </cell>
          <cell r="E686">
            <v>1.1364000000000001</v>
          </cell>
        </row>
        <row r="687">
          <cell r="A687">
            <v>35883</v>
          </cell>
          <cell r="C687">
            <v>11397.254764726838</v>
          </cell>
          <cell r="D687">
            <v>1.1355999999999999</v>
          </cell>
          <cell r="E687">
            <v>1.1364000000000001</v>
          </cell>
        </row>
        <row r="688">
          <cell r="A688">
            <v>35884</v>
          </cell>
          <cell r="B688">
            <v>27.25</v>
          </cell>
          <cell r="C688">
            <v>11408.158985577653</v>
          </cell>
          <cell r="D688">
            <v>1.1356999999999999</v>
          </cell>
          <cell r="E688">
            <v>1.1365000000000001</v>
          </cell>
        </row>
        <row r="689">
          <cell r="A689">
            <v>35885</v>
          </cell>
          <cell r="B689">
            <v>27.22</v>
          </cell>
          <cell r="C689">
            <v>11419.062954675092</v>
          </cell>
          <cell r="D689">
            <v>1.1366000000000001</v>
          </cell>
          <cell r="E689">
            <v>1.1374</v>
          </cell>
        </row>
        <row r="690">
          <cell r="A690">
            <v>35886</v>
          </cell>
          <cell r="B690">
            <v>27.27</v>
          </cell>
          <cell r="C690">
            <v>11429.995168573858</v>
          </cell>
          <cell r="D690">
            <v>1.1367</v>
          </cell>
          <cell r="E690">
            <v>1.1375</v>
          </cell>
        </row>
        <row r="691">
          <cell r="A691">
            <v>35887</v>
          </cell>
          <cell r="B691">
            <v>27.24</v>
          </cell>
          <cell r="C691">
            <v>11440.927145550826</v>
          </cell>
          <cell r="D691">
            <v>1.1367</v>
          </cell>
          <cell r="E691">
            <v>1.1375</v>
          </cell>
        </row>
        <row r="692">
          <cell r="A692">
            <v>35888</v>
          </cell>
          <cell r="B692">
            <v>27.32</v>
          </cell>
          <cell r="C692">
            <v>11451.898141344243</v>
          </cell>
          <cell r="D692">
            <v>1.1375999999999999</v>
          </cell>
          <cell r="E692">
            <v>1.1384000000000001</v>
          </cell>
        </row>
        <row r="693">
          <cell r="A693">
            <v>35889</v>
          </cell>
          <cell r="C693">
            <v>11451.898141344243</v>
          </cell>
          <cell r="D693">
            <v>1.1375999999999999</v>
          </cell>
          <cell r="E693">
            <v>1.1384000000000001</v>
          </cell>
        </row>
        <row r="694">
          <cell r="A694">
            <v>35890</v>
          </cell>
          <cell r="C694">
            <v>11451.898141344243</v>
          </cell>
          <cell r="D694">
            <v>1.1375999999999999</v>
          </cell>
          <cell r="E694">
            <v>1.1384000000000001</v>
          </cell>
        </row>
        <row r="695">
          <cell r="A695">
            <v>35891</v>
          </cell>
          <cell r="B695">
            <v>27.66</v>
          </cell>
          <cell r="C695">
            <v>11463.000968046474</v>
          </cell>
          <cell r="D695">
            <v>1.1379999999999999</v>
          </cell>
          <cell r="E695">
            <v>1.1388</v>
          </cell>
        </row>
        <row r="696">
          <cell r="A696">
            <v>35892</v>
          </cell>
          <cell r="B696">
            <v>27.95</v>
          </cell>
          <cell r="C696">
            <v>11474.217875941638</v>
          </cell>
          <cell r="D696">
            <v>1.1379999999999999</v>
          </cell>
          <cell r="E696">
            <v>1.1388</v>
          </cell>
        </row>
        <row r="697">
          <cell r="A697">
            <v>35893</v>
          </cell>
          <cell r="B697">
            <v>27.85</v>
          </cell>
          <cell r="C697">
            <v>11485.410124987773</v>
          </cell>
          <cell r="D697">
            <v>1.1386000000000001</v>
          </cell>
          <cell r="E697">
            <v>1.1394</v>
          </cell>
        </row>
        <row r="698">
          <cell r="A698">
            <v>35894</v>
          </cell>
          <cell r="C698">
            <v>11485.410124987773</v>
          </cell>
          <cell r="D698">
            <v>1.1386000000000001</v>
          </cell>
          <cell r="E698">
            <v>1.1394</v>
          </cell>
        </row>
        <row r="699">
          <cell r="A699">
            <v>35895</v>
          </cell>
          <cell r="C699">
            <v>11485.410124987773</v>
          </cell>
          <cell r="D699">
            <v>1.1386000000000001</v>
          </cell>
          <cell r="E699">
            <v>1.1394</v>
          </cell>
        </row>
        <row r="700">
          <cell r="A700">
            <v>35896</v>
          </cell>
          <cell r="C700">
            <v>11485.410124987773</v>
          </cell>
          <cell r="D700">
            <v>1.1386000000000001</v>
          </cell>
          <cell r="E700">
            <v>1.1394</v>
          </cell>
        </row>
        <row r="701">
          <cell r="A701">
            <v>35897</v>
          </cell>
          <cell r="C701">
            <v>11485.410124987773</v>
          </cell>
          <cell r="D701">
            <v>1.1386000000000001</v>
          </cell>
          <cell r="E701">
            <v>1.1394</v>
          </cell>
        </row>
        <row r="702">
          <cell r="A702">
            <v>35898</v>
          </cell>
          <cell r="B702">
            <v>27.81</v>
          </cell>
          <cell r="C702">
            <v>11496.599015579222</v>
          </cell>
          <cell r="D702">
            <v>1.1389</v>
          </cell>
          <cell r="E702">
            <v>1.1396999999999999</v>
          </cell>
        </row>
        <row r="703">
          <cell r="A703">
            <v>35899</v>
          </cell>
          <cell r="B703">
            <v>27.34</v>
          </cell>
          <cell r="C703">
            <v>11507.630569273781</v>
          </cell>
          <cell r="D703">
            <v>1.1395999999999999</v>
          </cell>
          <cell r="E703">
            <v>1.1404000000000001</v>
          </cell>
        </row>
        <row r="704">
          <cell r="A704">
            <v>35900</v>
          </cell>
          <cell r="B704">
            <v>22.71</v>
          </cell>
          <cell r="C704">
            <v>11516.979915688262</v>
          </cell>
          <cell r="D704">
            <v>1.1398999999999999</v>
          </cell>
          <cell r="E704">
            <v>1.1407</v>
          </cell>
        </row>
        <row r="705">
          <cell r="A705">
            <v>35901</v>
          </cell>
          <cell r="B705">
            <v>23.35</v>
          </cell>
          <cell r="C705">
            <v>11526.574796708155</v>
          </cell>
          <cell r="D705">
            <v>1.1400999999999999</v>
          </cell>
          <cell r="E705">
            <v>1.1409</v>
          </cell>
        </row>
        <row r="706">
          <cell r="A706">
            <v>35902</v>
          </cell>
          <cell r="B706">
            <v>23.27</v>
          </cell>
          <cell r="C706">
            <v>11536.147971561579</v>
          </cell>
          <cell r="D706">
            <v>1.1406000000000001</v>
          </cell>
          <cell r="E706">
            <v>1.1414</v>
          </cell>
        </row>
        <row r="707">
          <cell r="A707">
            <v>35903</v>
          </cell>
          <cell r="C707">
            <v>11536.147971561579</v>
          </cell>
          <cell r="D707">
            <v>1.1406000000000001</v>
          </cell>
          <cell r="E707">
            <v>1.1414</v>
          </cell>
        </row>
        <row r="708">
          <cell r="A708">
            <v>35904</v>
          </cell>
          <cell r="C708">
            <v>11536.147971561579</v>
          </cell>
          <cell r="D708">
            <v>1.1406000000000001</v>
          </cell>
          <cell r="E708">
            <v>1.1414</v>
          </cell>
        </row>
        <row r="709">
          <cell r="A709">
            <v>35905</v>
          </cell>
          <cell r="B709">
            <v>23.23</v>
          </cell>
          <cell r="C709">
            <v>11545.714227825461</v>
          </cell>
          <cell r="D709">
            <v>1.141</v>
          </cell>
          <cell r="E709">
            <v>1.1417999999999999</v>
          </cell>
        </row>
        <row r="710">
          <cell r="A710">
            <v>35906</v>
          </cell>
          <cell r="C710">
            <v>11545.714227825461</v>
          </cell>
          <cell r="D710">
            <v>1.141</v>
          </cell>
          <cell r="E710">
            <v>1.1417999999999999</v>
          </cell>
        </row>
        <row r="711">
          <cell r="A711">
            <v>35907</v>
          </cell>
          <cell r="B711">
            <v>23.2</v>
          </cell>
          <cell r="C711">
            <v>11555.277252369224</v>
          </cell>
          <cell r="D711">
            <v>1.1416999999999999</v>
          </cell>
          <cell r="E711">
            <v>1.1425000000000001</v>
          </cell>
        </row>
        <row r="712">
          <cell r="A712">
            <v>35908</v>
          </cell>
          <cell r="B712">
            <v>23.19</v>
          </cell>
          <cell r="C712">
            <v>11564.844472554296</v>
          </cell>
          <cell r="D712">
            <v>1.1419999999999999</v>
          </cell>
          <cell r="E712">
            <v>1.1428</v>
          </cell>
        </row>
        <row r="713">
          <cell r="A713">
            <v>35909</v>
          </cell>
          <cell r="B713">
            <v>23.17</v>
          </cell>
          <cell r="C713">
            <v>11574.412156527353</v>
          </cell>
          <cell r="D713">
            <v>1.1427</v>
          </cell>
          <cell r="E713">
            <v>1.1435</v>
          </cell>
        </row>
        <row r="714">
          <cell r="A714">
            <v>35910</v>
          </cell>
          <cell r="C714">
            <v>11574.412156527353</v>
          </cell>
          <cell r="D714">
            <v>1.1427</v>
          </cell>
          <cell r="E714">
            <v>1.1435</v>
          </cell>
        </row>
        <row r="715">
          <cell r="A715">
            <v>35911</v>
          </cell>
          <cell r="C715">
            <v>11574.412156527353</v>
          </cell>
          <cell r="D715">
            <v>1.1427</v>
          </cell>
          <cell r="E715">
            <v>1.1435</v>
          </cell>
        </row>
        <row r="716">
          <cell r="A716">
            <v>35912</v>
          </cell>
          <cell r="B716">
            <v>23.15</v>
          </cell>
          <cell r="C716">
            <v>11583.98029112603</v>
          </cell>
          <cell r="D716">
            <v>1.1433</v>
          </cell>
          <cell r="E716">
            <v>1.1440999999999999</v>
          </cell>
        </row>
        <row r="717">
          <cell r="A717">
            <v>35913</v>
          </cell>
          <cell r="B717">
            <v>23.17</v>
          </cell>
          <cell r="C717">
            <v>11593.563806307633</v>
          </cell>
          <cell r="D717">
            <v>1.1440999999999999</v>
          </cell>
          <cell r="E717">
            <v>1.1449</v>
          </cell>
        </row>
        <row r="718">
          <cell r="A718">
            <v>35914</v>
          </cell>
          <cell r="B718">
            <v>23.09</v>
          </cell>
          <cell r="C718">
            <v>11603.125334169659</v>
          </cell>
          <cell r="D718">
            <v>1.1445000000000001</v>
          </cell>
          <cell r="E718">
            <v>1.1453</v>
          </cell>
        </row>
        <row r="719">
          <cell r="A719">
            <v>35915</v>
          </cell>
          <cell r="B719">
            <v>22.83</v>
          </cell>
          <cell r="C719">
            <v>11612.597307004902</v>
          </cell>
          <cell r="D719">
            <v>1.1435</v>
          </cell>
          <cell r="E719">
            <v>1.1443000000000001</v>
          </cell>
        </row>
        <row r="720">
          <cell r="A720">
            <v>35916</v>
          </cell>
          <cell r="C720">
            <v>11612.597307004902</v>
          </cell>
          <cell r="D720">
            <v>1.1435</v>
          </cell>
          <cell r="E720">
            <v>1.1443000000000001</v>
          </cell>
        </row>
        <row r="721">
          <cell r="A721">
            <v>35917</v>
          </cell>
          <cell r="C721">
            <v>11612.597307004902</v>
          </cell>
          <cell r="D721">
            <v>1.1435</v>
          </cell>
          <cell r="E721">
            <v>1.1443000000000001</v>
          </cell>
        </row>
        <row r="722">
          <cell r="A722">
            <v>35918</v>
          </cell>
          <cell r="C722">
            <v>11612.597307004902</v>
          </cell>
          <cell r="D722">
            <v>1.1435</v>
          </cell>
          <cell r="E722">
            <v>1.1443000000000001</v>
          </cell>
        </row>
        <row r="723">
          <cell r="A723">
            <v>35919</v>
          </cell>
          <cell r="B723">
            <v>23.03</v>
          </cell>
          <cell r="C723">
            <v>11622.152045869465</v>
          </cell>
          <cell r="D723">
            <v>1.1434</v>
          </cell>
          <cell r="E723">
            <v>1.1442000000000001</v>
          </cell>
        </row>
        <row r="724">
          <cell r="A724">
            <v>35920</v>
          </cell>
          <cell r="B724">
            <v>23.38</v>
          </cell>
          <cell r="C724">
            <v>11631.845771330662</v>
          </cell>
          <cell r="D724">
            <v>1.1440999999999999</v>
          </cell>
          <cell r="E724">
            <v>1.1449</v>
          </cell>
        </row>
        <row r="725">
          <cell r="A725">
            <v>35921</v>
          </cell>
          <cell r="B725">
            <v>23.19</v>
          </cell>
          <cell r="C725">
            <v>11641.476386609089</v>
          </cell>
          <cell r="D725">
            <v>1.1444000000000001</v>
          </cell>
          <cell r="E725">
            <v>1.1452</v>
          </cell>
        </row>
        <row r="726">
          <cell r="A726">
            <v>35922</v>
          </cell>
          <cell r="B726">
            <v>23.16</v>
          </cell>
          <cell r="C726">
            <v>11651.103714878189</v>
          </cell>
          <cell r="D726">
            <v>1.1443000000000001</v>
          </cell>
          <cell r="E726">
            <v>1.1451</v>
          </cell>
        </row>
        <row r="727">
          <cell r="A727">
            <v>35923</v>
          </cell>
          <cell r="B727">
            <v>23.27</v>
          </cell>
          <cell r="C727">
            <v>11660.780314827876</v>
          </cell>
          <cell r="D727">
            <v>1.1447000000000001</v>
          </cell>
          <cell r="E727">
            <v>1.1455</v>
          </cell>
        </row>
        <row r="728">
          <cell r="A728">
            <v>35924</v>
          </cell>
          <cell r="C728">
            <v>11660.780314827876</v>
          </cell>
          <cell r="D728">
            <v>1.1447000000000001</v>
          </cell>
          <cell r="E728">
            <v>1.1455</v>
          </cell>
        </row>
        <row r="729">
          <cell r="A729">
            <v>35925</v>
          </cell>
          <cell r="C729">
            <v>11660.780314827876</v>
          </cell>
          <cell r="D729">
            <v>1.1447000000000001</v>
          </cell>
          <cell r="E729">
            <v>1.1455</v>
          </cell>
        </row>
        <row r="730">
          <cell r="A730">
            <v>35926</v>
          </cell>
          <cell r="B730">
            <v>23.23</v>
          </cell>
          <cell r="C730">
            <v>11670.449921442099</v>
          </cell>
          <cell r="D730">
            <v>1.1451</v>
          </cell>
          <cell r="E730">
            <v>1.1458999999999999</v>
          </cell>
        </row>
        <row r="731">
          <cell r="A731">
            <v>35927</v>
          </cell>
          <cell r="B731">
            <v>23.27</v>
          </cell>
          <cell r="C731">
            <v>11680.142589011306</v>
          </cell>
          <cell r="D731">
            <v>1.1455</v>
          </cell>
          <cell r="E731">
            <v>1.1463000000000001</v>
          </cell>
        </row>
        <row r="732">
          <cell r="A732">
            <v>35928</v>
          </cell>
          <cell r="B732">
            <v>23.17</v>
          </cell>
          <cell r="C732">
            <v>11689.805659994847</v>
          </cell>
          <cell r="D732">
            <v>1.1466000000000001</v>
          </cell>
          <cell r="E732">
            <v>1.1474</v>
          </cell>
        </row>
        <row r="733">
          <cell r="A733">
            <v>35929</v>
          </cell>
          <cell r="B733">
            <v>23.24</v>
          </cell>
          <cell r="C733">
            <v>11699.503102960893</v>
          </cell>
          <cell r="D733">
            <v>1.1465000000000001</v>
          </cell>
          <cell r="E733">
            <v>1.1473</v>
          </cell>
        </row>
        <row r="734">
          <cell r="A734">
            <v>35930</v>
          </cell>
          <cell r="B734">
            <v>23.11</v>
          </cell>
          <cell r="C734">
            <v>11709.159550977927</v>
          </cell>
          <cell r="D734">
            <v>1.1464000000000001</v>
          </cell>
          <cell r="E734">
            <v>1.1472</v>
          </cell>
        </row>
        <row r="735">
          <cell r="A735">
            <v>35931</v>
          </cell>
          <cell r="C735">
            <v>11709.159550977927</v>
          </cell>
          <cell r="D735">
            <v>1.1464000000000001</v>
          </cell>
          <cell r="E735">
            <v>1.1472</v>
          </cell>
        </row>
        <row r="736">
          <cell r="A736">
            <v>35932</v>
          </cell>
          <cell r="C736">
            <v>11709.159550977927</v>
          </cell>
          <cell r="D736">
            <v>1.1464000000000001</v>
          </cell>
          <cell r="E736">
            <v>1.1472</v>
          </cell>
        </row>
        <row r="737">
          <cell r="A737">
            <v>35933</v>
          </cell>
          <cell r="B737">
            <v>23</v>
          </cell>
          <cell r="C737">
            <v>11718.782399530559</v>
          </cell>
          <cell r="D737">
            <v>1.1467000000000001</v>
          </cell>
          <cell r="E737">
            <v>1.1475</v>
          </cell>
        </row>
        <row r="738">
          <cell r="A738">
            <v>35934</v>
          </cell>
          <cell r="B738">
            <v>23.02</v>
          </cell>
          <cell r="C738">
            <v>11728.42072343671</v>
          </cell>
          <cell r="D738">
            <v>1.1479999999999999</v>
          </cell>
          <cell r="E738">
            <v>1.1488</v>
          </cell>
        </row>
        <row r="739">
          <cell r="A739">
            <v>35935</v>
          </cell>
          <cell r="B739">
            <v>22.13</v>
          </cell>
          <cell r="C739">
            <v>11737.728769731713</v>
          </cell>
          <cell r="D739">
            <v>1.1480999999999999</v>
          </cell>
          <cell r="E739">
            <v>1.1489</v>
          </cell>
        </row>
        <row r="740">
          <cell r="A740">
            <v>35936</v>
          </cell>
          <cell r="B740">
            <v>21.59</v>
          </cell>
          <cell r="C740">
            <v>11746.837637805193</v>
          </cell>
          <cell r="D740">
            <v>1.1489</v>
          </cell>
          <cell r="E740">
            <v>1.1496999999999999</v>
          </cell>
        </row>
        <row r="741">
          <cell r="A741">
            <v>35937</v>
          </cell>
          <cell r="B741">
            <v>21.58</v>
          </cell>
          <cell r="C741">
            <v>11755.9497377919</v>
          </cell>
          <cell r="D741">
            <v>1.1507000000000001</v>
          </cell>
          <cell r="E741">
            <v>1.1515</v>
          </cell>
        </row>
        <row r="742">
          <cell r="A742">
            <v>35938</v>
          </cell>
          <cell r="C742">
            <v>11755.9497377919</v>
          </cell>
          <cell r="D742">
            <v>1.1507000000000001</v>
          </cell>
          <cell r="E742">
            <v>1.1515</v>
          </cell>
        </row>
        <row r="743">
          <cell r="A743">
            <v>35939</v>
          </cell>
          <cell r="C743">
            <v>11755.9497377919</v>
          </cell>
          <cell r="D743">
            <v>1.1507000000000001</v>
          </cell>
          <cell r="E743">
            <v>1.1515</v>
          </cell>
        </row>
        <row r="744">
          <cell r="A744">
            <v>35940</v>
          </cell>
          <cell r="B744">
            <v>21.59</v>
          </cell>
          <cell r="C744">
            <v>11765.072745942858</v>
          </cell>
          <cell r="D744">
            <v>1.1508</v>
          </cell>
          <cell r="E744">
            <v>1.1516</v>
          </cell>
        </row>
        <row r="745">
          <cell r="A745">
            <v>35941</v>
          </cell>
          <cell r="B745">
            <v>21.57</v>
          </cell>
          <cell r="C745">
            <v>11774.195147881634</v>
          </cell>
          <cell r="D745">
            <v>1.1523000000000001</v>
          </cell>
          <cell r="E745">
            <v>1.1531</v>
          </cell>
        </row>
        <row r="746">
          <cell r="A746">
            <v>35942</v>
          </cell>
          <cell r="B746">
            <v>21.62</v>
          </cell>
          <cell r="C746">
            <v>11783.343850609748</v>
          </cell>
          <cell r="D746">
            <v>1.1512</v>
          </cell>
          <cell r="E746">
            <v>1.1519999999999999</v>
          </cell>
        </row>
        <row r="747">
          <cell r="A747">
            <v>35943</v>
          </cell>
          <cell r="B747">
            <v>21.61</v>
          </cell>
          <cell r="C747">
            <v>11792.495814148988</v>
          </cell>
          <cell r="D747">
            <v>1.1492</v>
          </cell>
          <cell r="E747">
            <v>1.1499999999999999</v>
          </cell>
        </row>
        <row r="748">
          <cell r="A748">
            <v>35944</v>
          </cell>
          <cell r="B748">
            <v>21.5</v>
          </cell>
          <cell r="C748">
            <v>11801.612505843128</v>
          </cell>
          <cell r="D748">
            <v>1.1496999999999999</v>
          </cell>
          <cell r="E748">
            <v>1.1505000000000001</v>
          </cell>
        </row>
        <row r="749">
          <cell r="A749">
            <v>35945</v>
          </cell>
          <cell r="C749">
            <v>11801.612505843128</v>
          </cell>
          <cell r="D749">
            <v>1.1496999999999999</v>
          </cell>
          <cell r="E749">
            <v>1.1505000000000001</v>
          </cell>
        </row>
        <row r="750">
          <cell r="A750">
            <v>35946</v>
          </cell>
          <cell r="C750">
            <v>11801.612505843128</v>
          </cell>
          <cell r="D750">
            <v>1.1496999999999999</v>
          </cell>
          <cell r="E750">
            <v>1.1505000000000001</v>
          </cell>
        </row>
        <row r="751">
          <cell r="A751">
            <v>35947</v>
          </cell>
          <cell r="B751">
            <v>21.13</v>
          </cell>
          <cell r="C751">
            <v>11810.593303088808</v>
          </cell>
          <cell r="D751">
            <v>1.1512</v>
          </cell>
          <cell r="E751">
            <v>1.1519999999999999</v>
          </cell>
          <cell r="F751">
            <v>2.5652086999999999</v>
          </cell>
        </row>
        <row r="752">
          <cell r="A752">
            <v>35948</v>
          </cell>
          <cell r="B752">
            <v>21.1</v>
          </cell>
          <cell r="C752">
            <v>11819.569316726142</v>
          </cell>
          <cell r="D752">
            <v>1.1509</v>
          </cell>
          <cell r="E752">
            <v>1.1516999999999999</v>
          </cell>
          <cell r="F752">
            <v>2.5671666000000002</v>
          </cell>
        </row>
        <row r="753">
          <cell r="A753">
            <v>35949</v>
          </cell>
          <cell r="B753">
            <v>21.13</v>
          </cell>
          <cell r="C753">
            <v>11828.56377875514</v>
          </cell>
          <cell r="D753">
            <v>1.151</v>
          </cell>
          <cell r="E753">
            <v>1.1517999999999999</v>
          </cell>
          <cell r="F753">
            <v>2.5691142</v>
          </cell>
        </row>
        <row r="754">
          <cell r="A754">
            <v>35950</v>
          </cell>
          <cell r="B754">
            <v>21.07</v>
          </cell>
          <cell r="C754">
            <v>11837.541811528617</v>
          </cell>
          <cell r="D754">
            <v>1.1509</v>
          </cell>
          <cell r="E754">
            <v>1.1516999999999999</v>
          </cell>
          <cell r="F754">
            <v>2.5710633000000001</v>
          </cell>
        </row>
        <row r="755">
          <cell r="A755">
            <v>35951</v>
          </cell>
          <cell r="B755">
            <v>21.07</v>
          </cell>
          <cell r="C755">
            <v>11846.526658744995</v>
          </cell>
          <cell r="D755">
            <v>1.1516</v>
          </cell>
          <cell r="E755">
            <v>1.1524000000000001</v>
          </cell>
          <cell r="F755">
            <v>2.5730146999999999</v>
          </cell>
        </row>
        <row r="756">
          <cell r="A756">
            <v>35952</v>
          </cell>
          <cell r="C756">
            <v>11846.526658744995</v>
          </cell>
          <cell r="D756">
            <v>1.1516</v>
          </cell>
          <cell r="E756">
            <v>1.1524000000000001</v>
          </cell>
          <cell r="F756">
            <v>2.5730146999999999</v>
          </cell>
        </row>
        <row r="757">
          <cell r="A757">
            <v>35953</v>
          </cell>
          <cell r="C757">
            <v>11846.526658744995</v>
          </cell>
          <cell r="D757">
            <v>1.1516</v>
          </cell>
          <cell r="E757">
            <v>1.1524000000000001</v>
          </cell>
          <cell r="F757">
            <v>2.5730146999999999</v>
          </cell>
        </row>
        <row r="758">
          <cell r="A758">
            <v>35954</v>
          </cell>
          <cell r="B758">
            <v>21.08</v>
          </cell>
          <cell r="C758">
            <v>11855.522211243708</v>
          </cell>
          <cell r="D758">
            <v>1.1520999999999999</v>
          </cell>
          <cell r="E758">
            <v>1.1529</v>
          </cell>
          <cell r="F758">
            <v>2.5749675999999999</v>
          </cell>
        </row>
        <row r="759">
          <cell r="A759">
            <v>35955</v>
          </cell>
          <cell r="B759">
            <v>21.04</v>
          </cell>
          <cell r="C759">
            <v>11864.509038042894</v>
          </cell>
          <cell r="D759">
            <v>1.1528</v>
          </cell>
          <cell r="E759">
            <v>1.1536</v>
          </cell>
          <cell r="F759">
            <v>2.5769228000000002</v>
          </cell>
        </row>
        <row r="760">
          <cell r="A760">
            <v>35956</v>
          </cell>
          <cell r="B760">
            <v>21.05</v>
          </cell>
          <cell r="C760">
            <v>11873.506569641328</v>
          </cell>
          <cell r="D760">
            <v>1.1537999999999999</v>
          </cell>
          <cell r="E760">
            <v>1.1546000000000001</v>
          </cell>
          <cell r="F760">
            <v>2.5788804000000001</v>
          </cell>
        </row>
        <row r="761">
          <cell r="A761">
            <v>35957</v>
          </cell>
          <cell r="C761">
            <v>11873.506569641328</v>
          </cell>
          <cell r="D761">
            <v>1.1537999999999999</v>
          </cell>
          <cell r="E761">
            <v>1.1546000000000001</v>
          </cell>
          <cell r="F761">
            <v>2.5788804000000001</v>
          </cell>
        </row>
        <row r="762">
          <cell r="A762">
            <v>35958</v>
          </cell>
          <cell r="B762">
            <v>21.06</v>
          </cell>
          <cell r="C762">
            <v>11882.514819736887</v>
          </cell>
          <cell r="D762">
            <v>1.1545000000000001</v>
          </cell>
          <cell r="E762">
            <v>1.1553</v>
          </cell>
          <cell r="F762">
            <v>2.5808393999999999</v>
          </cell>
        </row>
        <row r="763">
          <cell r="A763">
            <v>35959</v>
          </cell>
          <cell r="C763">
            <v>11882.514819736887</v>
          </cell>
          <cell r="D763">
            <v>1.1545000000000001</v>
          </cell>
          <cell r="E763">
            <v>1.1553</v>
          </cell>
          <cell r="F763">
            <v>2.5808393999999999</v>
          </cell>
        </row>
        <row r="764">
          <cell r="A764">
            <v>35960</v>
          </cell>
          <cell r="C764">
            <v>11882.514819736887</v>
          </cell>
          <cell r="D764">
            <v>1.1545000000000001</v>
          </cell>
          <cell r="E764">
            <v>1.1553</v>
          </cell>
          <cell r="F764">
            <v>2.5808393999999999</v>
          </cell>
        </row>
        <row r="765">
          <cell r="A765">
            <v>35961</v>
          </cell>
          <cell r="B765">
            <v>21.07</v>
          </cell>
          <cell r="C765">
            <v>11891.533802047701</v>
          </cell>
          <cell r="D765">
            <v>1.1543000000000001</v>
          </cell>
          <cell r="E765">
            <v>1.1551</v>
          </cell>
          <cell r="F765">
            <v>2.5827998999999999</v>
          </cell>
        </row>
        <row r="766">
          <cell r="A766">
            <v>35962</v>
          </cell>
          <cell r="B766">
            <v>21.07</v>
          </cell>
          <cell r="C766">
            <v>11900.559629882644</v>
          </cell>
          <cell r="D766">
            <v>1.1540999999999999</v>
          </cell>
          <cell r="E766">
            <v>1.1549</v>
          </cell>
          <cell r="F766">
            <v>2.5847619000000002</v>
          </cell>
        </row>
        <row r="767">
          <cell r="A767">
            <v>35963</v>
          </cell>
          <cell r="B767">
            <v>21.14</v>
          </cell>
          <cell r="C767">
            <v>11909.619625426716</v>
          </cell>
          <cell r="D767">
            <v>1.1545000000000001</v>
          </cell>
          <cell r="E767">
            <v>1.1553</v>
          </cell>
          <cell r="F767">
            <v>2.5867254000000002</v>
          </cell>
        </row>
        <row r="768">
          <cell r="A768">
            <v>35964</v>
          </cell>
          <cell r="B768">
            <v>21.09</v>
          </cell>
          <cell r="C768">
            <v>11918.666993037417</v>
          </cell>
          <cell r="D768">
            <v>1.1549</v>
          </cell>
          <cell r="E768">
            <v>1.1556999999999999</v>
          </cell>
          <cell r="F768">
            <v>2.5886903999999999</v>
          </cell>
        </row>
        <row r="769">
          <cell r="A769">
            <v>35965</v>
          </cell>
          <cell r="B769">
            <v>21.11</v>
          </cell>
          <cell r="C769">
            <v>11927.729050702719</v>
          </cell>
          <cell r="D769">
            <v>1.1554</v>
          </cell>
          <cell r="E769">
            <v>1.1561999999999999</v>
          </cell>
          <cell r="F769">
            <v>2.5906577</v>
          </cell>
        </row>
        <row r="770">
          <cell r="A770">
            <v>35966</v>
          </cell>
          <cell r="C770">
            <v>11927.729050702719</v>
          </cell>
          <cell r="D770">
            <v>1.1554</v>
          </cell>
          <cell r="E770">
            <v>1.1561999999999999</v>
          </cell>
          <cell r="F770">
            <v>2.5906577</v>
          </cell>
        </row>
        <row r="771">
          <cell r="A771">
            <v>35967</v>
          </cell>
          <cell r="C771">
            <v>11927.729050702719</v>
          </cell>
          <cell r="D771">
            <v>1.1554</v>
          </cell>
          <cell r="E771">
            <v>1.1561999999999999</v>
          </cell>
          <cell r="F771">
            <v>2.5906577</v>
          </cell>
        </row>
        <row r="772">
          <cell r="A772">
            <v>35968</v>
          </cell>
          <cell r="B772">
            <v>21.06</v>
          </cell>
          <cell r="C772">
            <v>11936.778438575677</v>
          </cell>
          <cell r="D772">
            <v>1.1546000000000001</v>
          </cell>
          <cell r="E772">
            <v>1.1554</v>
          </cell>
          <cell r="F772">
            <v>2.5926257000000001</v>
          </cell>
        </row>
        <row r="773">
          <cell r="A773">
            <v>35969</v>
          </cell>
          <cell r="B773">
            <v>20.97</v>
          </cell>
          <cell r="C773">
            <v>11945.799437251029</v>
          </cell>
          <cell r="D773">
            <v>1.1547000000000001</v>
          </cell>
          <cell r="E773">
            <v>1.1555</v>
          </cell>
          <cell r="F773">
            <v>2.5945952000000001</v>
          </cell>
        </row>
        <row r="774">
          <cell r="A774">
            <v>35970</v>
          </cell>
          <cell r="B774">
            <v>20.45</v>
          </cell>
          <cell r="C774">
            <v>11954.622891532423</v>
          </cell>
          <cell r="D774">
            <v>1.1551</v>
          </cell>
          <cell r="E774">
            <v>1.1558999999999999</v>
          </cell>
          <cell r="F774">
            <v>2.5965661999999998</v>
          </cell>
        </row>
        <row r="775">
          <cell r="A775">
            <v>35971</v>
          </cell>
          <cell r="B775">
            <v>20.56</v>
          </cell>
          <cell r="C775">
            <v>11963.496198591369</v>
          </cell>
          <cell r="D775">
            <v>1.1553</v>
          </cell>
          <cell r="E775">
            <v>1.1560999999999999</v>
          </cell>
          <cell r="F775">
            <v>2.5985353</v>
          </cell>
        </row>
        <row r="776">
          <cell r="A776">
            <v>35972</v>
          </cell>
          <cell r="B776">
            <v>20.56</v>
          </cell>
          <cell r="C776">
            <v>11972.376091853735</v>
          </cell>
          <cell r="D776">
            <v>1.1556</v>
          </cell>
          <cell r="E776">
            <v>1.1564000000000001</v>
          </cell>
          <cell r="F776">
            <v>2.6004811000000001</v>
          </cell>
        </row>
        <row r="777">
          <cell r="A777">
            <v>35973</v>
          </cell>
          <cell r="C777">
            <v>11972.376091853735</v>
          </cell>
          <cell r="D777">
            <v>1.1556</v>
          </cell>
          <cell r="E777">
            <v>1.1564000000000001</v>
          </cell>
          <cell r="F777">
            <v>2.6004811000000001</v>
          </cell>
        </row>
        <row r="778">
          <cell r="A778">
            <v>35974</v>
          </cell>
          <cell r="C778">
            <v>11972.376091853735</v>
          </cell>
          <cell r="D778">
            <v>1.1556</v>
          </cell>
          <cell r="E778">
            <v>1.1564000000000001</v>
          </cell>
          <cell r="F778">
            <v>2.6004811000000001</v>
          </cell>
        </row>
        <row r="779">
          <cell r="A779">
            <v>35975</v>
          </cell>
          <cell r="B779">
            <v>20.49</v>
          </cell>
          <cell r="C779">
            <v>11981.234962644534</v>
          </cell>
          <cell r="D779">
            <v>1.1557999999999999</v>
          </cell>
          <cell r="E779">
            <v>1.1566000000000001</v>
          </cell>
          <cell r="F779">
            <v>2.6024284</v>
          </cell>
        </row>
        <row r="780">
          <cell r="A780">
            <v>35976</v>
          </cell>
          <cell r="B780">
            <v>20.43</v>
          </cell>
          <cell r="C780">
            <v>11990.076689478505</v>
          </cell>
          <cell r="D780">
            <v>1.1560999999999999</v>
          </cell>
          <cell r="E780">
            <v>1.1569</v>
          </cell>
          <cell r="F780">
            <v>2.6043720000000001</v>
          </cell>
        </row>
        <row r="781">
          <cell r="A781">
            <v>35977</v>
          </cell>
          <cell r="B781">
            <v>20.43</v>
          </cell>
          <cell r="C781">
            <v>11998.924941193563</v>
          </cell>
          <cell r="D781">
            <v>1.1564000000000001</v>
          </cell>
          <cell r="E781">
            <v>1.1572</v>
          </cell>
          <cell r="F781">
            <v>2.6063128</v>
          </cell>
        </row>
        <row r="782">
          <cell r="A782">
            <v>35978</v>
          </cell>
          <cell r="B782">
            <v>20.399999999999999</v>
          </cell>
          <cell r="C782">
            <v>12007.767851186107</v>
          </cell>
          <cell r="D782">
            <v>1.1564000000000001</v>
          </cell>
          <cell r="E782">
            <v>1.1572</v>
          </cell>
          <cell r="F782">
            <v>2.6082499000000001</v>
          </cell>
        </row>
        <row r="783">
          <cell r="A783">
            <v>35979</v>
          </cell>
          <cell r="B783">
            <v>20.350000000000001</v>
          </cell>
          <cell r="C783">
            <v>12016.597471350866</v>
          </cell>
          <cell r="D783">
            <v>1.1567000000000001</v>
          </cell>
          <cell r="E783">
            <v>1.1575</v>
          </cell>
          <cell r="F783">
            <v>2.610185</v>
          </cell>
        </row>
        <row r="784">
          <cell r="A784">
            <v>35980</v>
          </cell>
          <cell r="C784">
            <v>12016.597471350866</v>
          </cell>
          <cell r="D784">
            <v>1.1567000000000001</v>
          </cell>
          <cell r="E784">
            <v>1.1575</v>
          </cell>
          <cell r="F784">
            <v>2.610185</v>
          </cell>
        </row>
        <row r="785">
          <cell r="A785">
            <v>35981</v>
          </cell>
          <cell r="C785">
            <v>12016.597471350866</v>
          </cell>
          <cell r="D785">
            <v>1.1567000000000001</v>
          </cell>
          <cell r="E785">
            <v>1.1575</v>
          </cell>
          <cell r="F785">
            <v>2.610185</v>
          </cell>
        </row>
        <row r="786">
          <cell r="A786">
            <v>35982</v>
          </cell>
          <cell r="B786">
            <v>20.329999999999998</v>
          </cell>
          <cell r="C786">
            <v>12025.425653306427</v>
          </cell>
          <cell r="D786">
            <v>1.1575</v>
          </cell>
          <cell r="E786">
            <v>1.1583000000000001</v>
          </cell>
          <cell r="F786">
            <v>2.6121172000000001</v>
          </cell>
        </row>
        <row r="787">
          <cell r="A787">
            <v>35983</v>
          </cell>
          <cell r="B787">
            <v>20.3</v>
          </cell>
          <cell r="C787">
            <v>12034.248413537116</v>
          </cell>
          <cell r="D787">
            <v>1.1580999999999999</v>
          </cell>
          <cell r="E787">
            <v>1.1589</v>
          </cell>
          <cell r="F787">
            <v>2.6140474</v>
          </cell>
        </row>
        <row r="788">
          <cell r="A788">
            <v>35984</v>
          </cell>
          <cell r="B788">
            <v>20.420000000000002</v>
          </cell>
          <cell r="C788">
            <v>12043.125293958581</v>
          </cell>
          <cell r="D788">
            <v>1.1589</v>
          </cell>
          <cell r="E788">
            <v>1.1597</v>
          </cell>
          <cell r="F788">
            <v>2.6159816</v>
          </cell>
        </row>
        <row r="789">
          <cell r="A789">
            <v>35985</v>
          </cell>
          <cell r="B789">
            <v>20.47</v>
          </cell>
          <cell r="C789">
            <v>12052.028575931787</v>
          </cell>
          <cell r="D789">
            <v>1.1604000000000001</v>
          </cell>
          <cell r="E789">
            <v>1.1612</v>
          </cell>
          <cell r="F789">
            <v>2.6179171999999999</v>
          </cell>
        </row>
        <row r="790">
          <cell r="A790">
            <v>35986</v>
          </cell>
          <cell r="B790">
            <v>20.37</v>
          </cell>
          <cell r="C790">
            <v>12060.898695067921</v>
          </cell>
          <cell r="D790">
            <v>1.1604000000000001</v>
          </cell>
          <cell r="E790">
            <v>1.1612</v>
          </cell>
          <cell r="F790">
            <v>2.6198543000000001</v>
          </cell>
        </row>
        <row r="791">
          <cell r="A791">
            <v>35987</v>
          </cell>
          <cell r="C791">
            <v>12060.898695067921</v>
          </cell>
          <cell r="D791">
            <v>1.1604000000000001</v>
          </cell>
          <cell r="E791">
            <v>1.1612</v>
          </cell>
          <cell r="F791">
            <v>2.6198543000000001</v>
          </cell>
        </row>
        <row r="792">
          <cell r="A792">
            <v>35988</v>
          </cell>
          <cell r="C792">
            <v>12060.898695067921</v>
          </cell>
          <cell r="D792">
            <v>1.1604000000000001</v>
          </cell>
          <cell r="E792">
            <v>1.1612</v>
          </cell>
          <cell r="F792">
            <v>2.6198543000000001</v>
          </cell>
        </row>
        <row r="793">
          <cell r="A793">
            <v>35989</v>
          </cell>
          <cell r="B793">
            <v>20.37</v>
          </cell>
          <cell r="C793">
            <v>12069.775342483754</v>
          </cell>
          <cell r="D793">
            <v>1.1611</v>
          </cell>
          <cell r="E793">
            <v>1.1618999999999999</v>
          </cell>
          <cell r="F793">
            <v>2.6217928000000001</v>
          </cell>
        </row>
        <row r="794">
          <cell r="A794">
            <v>35990</v>
          </cell>
          <cell r="B794">
            <v>20.36</v>
          </cell>
          <cell r="C794">
            <v>12078.654540831658</v>
          </cell>
          <cell r="D794">
            <v>1.1626000000000001</v>
          </cell>
          <cell r="E794">
            <v>1.1634</v>
          </cell>
          <cell r="F794">
            <v>2.6237327000000001</v>
          </cell>
        </row>
        <row r="795">
          <cell r="A795">
            <v>35991</v>
          </cell>
          <cell r="B795">
            <v>20.37</v>
          </cell>
          <cell r="C795">
            <v>12087.544256293779</v>
          </cell>
          <cell r="D795">
            <v>1.1607000000000001</v>
          </cell>
          <cell r="E795">
            <v>1.1615</v>
          </cell>
          <cell r="F795">
            <v>2.6256740999999999</v>
          </cell>
        </row>
        <row r="796">
          <cell r="A796">
            <v>35992</v>
          </cell>
          <cell r="B796">
            <v>20.37</v>
          </cell>
          <cell r="C796">
            <v>12096.440514458212</v>
          </cell>
          <cell r="D796">
            <v>1.1613</v>
          </cell>
          <cell r="E796">
            <v>1.1620999999999999</v>
          </cell>
          <cell r="F796">
            <v>2.6276169</v>
          </cell>
        </row>
        <row r="797">
          <cell r="A797">
            <v>35993</v>
          </cell>
          <cell r="B797">
            <v>20.39</v>
          </cell>
          <cell r="C797">
            <v>12105.351301049515</v>
          </cell>
          <cell r="D797">
            <v>1.1609</v>
          </cell>
          <cell r="E797">
            <v>1.1617</v>
          </cell>
          <cell r="F797">
            <v>2.6295611000000001</v>
          </cell>
        </row>
        <row r="798">
          <cell r="A798">
            <v>35994</v>
          </cell>
          <cell r="C798">
            <v>12105.351301049515</v>
          </cell>
          <cell r="D798">
            <v>1.1609</v>
          </cell>
          <cell r="E798">
            <v>1.1617</v>
          </cell>
          <cell r="F798">
            <v>2.6295611000000001</v>
          </cell>
        </row>
        <row r="799">
          <cell r="A799">
            <v>35995</v>
          </cell>
          <cell r="C799">
            <v>12105.351301049515</v>
          </cell>
          <cell r="D799">
            <v>1.1609</v>
          </cell>
          <cell r="E799">
            <v>1.1617</v>
          </cell>
          <cell r="F799">
            <v>2.6295611000000001</v>
          </cell>
        </row>
        <row r="800">
          <cell r="A800">
            <v>35996</v>
          </cell>
          <cell r="B800">
            <v>20.37</v>
          </cell>
          <cell r="C800">
            <v>12114.260664941956</v>
          </cell>
          <cell r="D800">
            <v>1.1598999999999999</v>
          </cell>
          <cell r="E800">
            <v>1.1607000000000001</v>
          </cell>
          <cell r="F800">
            <v>2.6315067999999999</v>
          </cell>
        </row>
        <row r="801">
          <cell r="A801">
            <v>35997</v>
          </cell>
          <cell r="B801">
            <v>20.37</v>
          </cell>
          <cell r="C801">
            <v>12123.176585997669</v>
          </cell>
          <cell r="D801">
            <v>1.1601999999999999</v>
          </cell>
          <cell r="E801">
            <v>1.161</v>
          </cell>
          <cell r="F801">
            <v>2.6334539000000001</v>
          </cell>
        </row>
        <row r="802">
          <cell r="A802">
            <v>35998</v>
          </cell>
          <cell r="B802">
            <v>20.25</v>
          </cell>
          <cell r="C802">
            <v>12132.051049933014</v>
          </cell>
          <cell r="D802">
            <v>1.1612</v>
          </cell>
          <cell r="E802">
            <v>1.1619999999999999</v>
          </cell>
          <cell r="F802">
            <v>2.6354025000000001</v>
          </cell>
        </row>
        <row r="803">
          <cell r="A803">
            <v>35999</v>
          </cell>
          <cell r="B803">
            <v>20.170000000000002</v>
          </cell>
          <cell r="C803">
            <v>12140.899947477825</v>
          </cell>
          <cell r="D803">
            <v>1.1638999999999999</v>
          </cell>
          <cell r="E803">
            <v>1.1647000000000001</v>
          </cell>
          <cell r="F803">
            <v>2.6373438</v>
          </cell>
        </row>
        <row r="804">
          <cell r="A804">
            <v>36000</v>
          </cell>
          <cell r="B804">
            <v>20.07</v>
          </cell>
          <cell r="C804">
            <v>12149.715161687052</v>
          </cell>
          <cell r="D804">
            <v>1.1647000000000001</v>
          </cell>
          <cell r="E804">
            <v>1.1655</v>
          </cell>
          <cell r="F804">
            <v>2.6392744000000001</v>
          </cell>
        </row>
        <row r="805">
          <cell r="A805">
            <v>36001</v>
          </cell>
          <cell r="C805">
            <v>12149.715161687052</v>
          </cell>
          <cell r="D805">
            <v>1.1647000000000001</v>
          </cell>
          <cell r="E805">
            <v>1.1655</v>
          </cell>
          <cell r="F805">
            <v>2.6392744000000001</v>
          </cell>
        </row>
        <row r="806">
          <cell r="A806">
            <v>36002</v>
          </cell>
          <cell r="C806">
            <v>12149.715161687052</v>
          </cell>
          <cell r="D806">
            <v>1.1647000000000001</v>
          </cell>
          <cell r="E806">
            <v>1.1655</v>
          </cell>
          <cell r="F806">
            <v>2.6392744000000001</v>
          </cell>
        </row>
        <row r="807">
          <cell r="A807">
            <v>36003</v>
          </cell>
          <cell r="B807">
            <v>20.03</v>
          </cell>
          <cell r="C807">
            <v>12158.52070039862</v>
          </cell>
          <cell r="D807">
            <v>1.1653</v>
          </cell>
          <cell r="E807">
            <v>1.1660999999999999</v>
          </cell>
          <cell r="F807">
            <v>2.6412011</v>
          </cell>
        </row>
        <row r="808">
          <cell r="A808">
            <v>36004</v>
          </cell>
          <cell r="B808">
            <v>19.88</v>
          </cell>
          <cell r="C808">
            <v>12167.272244616337</v>
          </cell>
          <cell r="D808">
            <v>1.1627000000000001</v>
          </cell>
          <cell r="E808">
            <v>1.1635</v>
          </cell>
          <cell r="F808">
            <v>2.6431205000000002</v>
          </cell>
        </row>
        <row r="809">
          <cell r="A809">
            <v>36005</v>
          </cell>
          <cell r="B809">
            <v>19.649999999999999</v>
          </cell>
          <cell r="C809">
            <v>12175.937297997194</v>
          </cell>
          <cell r="D809">
            <v>1.1624000000000001</v>
          </cell>
          <cell r="E809">
            <v>1.1632</v>
          </cell>
          <cell r="F809">
            <v>2.6450326</v>
          </cell>
        </row>
        <row r="810">
          <cell r="A810">
            <v>36006</v>
          </cell>
          <cell r="B810">
            <v>19.510000000000002</v>
          </cell>
          <cell r="C810">
            <v>12184.55191405987</v>
          </cell>
          <cell r="D810">
            <v>1.1616</v>
          </cell>
          <cell r="E810">
            <v>1.1624000000000001</v>
          </cell>
          <cell r="F810">
            <v>2.6469452000000002</v>
          </cell>
        </row>
        <row r="811">
          <cell r="A811">
            <v>36007</v>
          </cell>
          <cell r="B811">
            <v>19.54</v>
          </cell>
          <cell r="C811">
            <v>12193.184769542164</v>
          </cell>
          <cell r="D811">
            <v>1.1626000000000001</v>
          </cell>
          <cell r="E811">
            <v>1.1634</v>
          </cell>
          <cell r="F811">
            <v>2.6488320000000001</v>
          </cell>
        </row>
        <row r="812">
          <cell r="A812">
            <v>36008</v>
          </cell>
          <cell r="C812">
            <v>12193.184769542164</v>
          </cell>
          <cell r="D812">
            <v>1.1626000000000001</v>
          </cell>
          <cell r="E812">
            <v>1.1634</v>
          </cell>
          <cell r="F812">
            <v>2.6488320000000001</v>
          </cell>
        </row>
        <row r="813">
          <cell r="A813">
            <v>36009</v>
          </cell>
          <cell r="C813">
            <v>12193.184769542164</v>
          </cell>
          <cell r="D813">
            <v>1.1626000000000001</v>
          </cell>
          <cell r="E813">
            <v>1.1634</v>
          </cell>
          <cell r="F813">
            <v>2.6488320000000001</v>
          </cell>
        </row>
        <row r="814">
          <cell r="A814">
            <v>36010</v>
          </cell>
          <cell r="B814">
            <v>19.48</v>
          </cell>
          <cell r="C814">
            <v>12201.799432267009</v>
          </cell>
          <cell r="D814">
            <v>1.1635</v>
          </cell>
          <cell r="E814">
            <v>1.1642999999999999</v>
          </cell>
          <cell r="F814">
            <v>2.6507166</v>
          </cell>
        </row>
        <row r="815">
          <cell r="A815">
            <v>36011</v>
          </cell>
          <cell r="B815">
            <v>19.45</v>
          </cell>
          <cell r="C815">
            <v>12210.408013622591</v>
          </cell>
          <cell r="D815">
            <v>1.1651</v>
          </cell>
          <cell r="E815">
            <v>1.1658999999999999</v>
          </cell>
          <cell r="F815">
            <v>2.6525989999999999</v>
          </cell>
        </row>
        <row r="816">
          <cell r="A816">
            <v>36012</v>
          </cell>
          <cell r="B816">
            <v>19.399999999999999</v>
          </cell>
          <cell r="C816">
            <v>12219.002367813744</v>
          </cell>
          <cell r="D816">
            <v>1.1662999999999999</v>
          </cell>
          <cell r="E816">
            <v>1.1671</v>
          </cell>
          <cell r="F816">
            <v>2.6544791999999999</v>
          </cell>
        </row>
        <row r="817">
          <cell r="A817">
            <v>36013</v>
          </cell>
          <cell r="B817">
            <v>19.34</v>
          </cell>
          <cell r="C817">
            <v>12227.578382046389</v>
          </cell>
          <cell r="D817">
            <v>1.1673</v>
          </cell>
          <cell r="E817">
            <v>1.1680999999999999</v>
          </cell>
          <cell r="F817">
            <v>2.6563555000000001</v>
          </cell>
        </row>
        <row r="818">
          <cell r="A818">
            <v>36014</v>
          </cell>
          <cell r="B818">
            <v>19.309999999999999</v>
          </cell>
          <cell r="C818">
            <v>12236.148207719607</v>
          </cell>
          <cell r="D818">
            <v>1.1675</v>
          </cell>
          <cell r="E818">
            <v>1.1682999999999999</v>
          </cell>
          <cell r="F818">
            <v>2.6582295999999999</v>
          </cell>
        </row>
        <row r="819">
          <cell r="A819">
            <v>36015</v>
          </cell>
          <cell r="C819">
            <v>12236.148207719607</v>
          </cell>
          <cell r="D819">
            <v>1.1675</v>
          </cell>
          <cell r="E819">
            <v>1.1682999999999999</v>
          </cell>
          <cell r="F819">
            <v>2.6582295999999999</v>
          </cell>
        </row>
        <row r="820">
          <cell r="A820">
            <v>36016</v>
          </cell>
          <cell r="C820">
            <v>12236.148207719607</v>
          </cell>
          <cell r="D820">
            <v>1.1675</v>
          </cell>
          <cell r="E820">
            <v>1.1682999999999999</v>
          </cell>
          <cell r="F820">
            <v>2.6582295999999999</v>
          </cell>
        </row>
        <row r="821">
          <cell r="A821">
            <v>36017</v>
          </cell>
          <cell r="B821">
            <v>19.28</v>
          </cell>
          <cell r="C821">
            <v>12244.711820318178</v>
          </cell>
          <cell r="D821">
            <v>1.1684000000000001</v>
          </cell>
          <cell r="E821">
            <v>1.1692</v>
          </cell>
          <cell r="F821">
            <v>2.6600997</v>
          </cell>
        </row>
        <row r="822">
          <cell r="A822">
            <v>36018</v>
          </cell>
          <cell r="B822">
            <v>19.22</v>
          </cell>
          <cell r="C822">
            <v>12253.256961313506</v>
          </cell>
          <cell r="D822">
            <v>1.1680999999999999</v>
          </cell>
          <cell r="E822">
            <v>1.1689000000000001</v>
          </cell>
          <cell r="F822">
            <v>2.6619674999999998</v>
          </cell>
        </row>
        <row r="823">
          <cell r="A823">
            <v>36019</v>
          </cell>
          <cell r="B823">
            <v>19.170000000000002</v>
          </cell>
          <cell r="C823">
            <v>12261.787654592139</v>
          </cell>
          <cell r="D823">
            <v>1.1692</v>
          </cell>
          <cell r="E823">
            <v>1.17</v>
          </cell>
          <cell r="F823">
            <v>2.6638313</v>
          </cell>
        </row>
        <row r="824">
          <cell r="A824">
            <v>36020</v>
          </cell>
          <cell r="B824">
            <v>19.16</v>
          </cell>
          <cell r="C824">
            <v>12270.320200844031</v>
          </cell>
          <cell r="D824">
            <v>1.1708000000000001</v>
          </cell>
          <cell r="E824">
            <v>1.1716</v>
          </cell>
          <cell r="F824">
            <v>2.6656928999999998</v>
          </cell>
        </row>
        <row r="825">
          <cell r="A825">
            <v>36021</v>
          </cell>
          <cell r="B825">
            <v>19.14</v>
          </cell>
          <cell r="C825">
            <v>12278.850505725146</v>
          </cell>
          <cell r="D825">
            <v>1.1708000000000001</v>
          </cell>
          <cell r="E825">
            <v>1.1716</v>
          </cell>
          <cell r="F825">
            <v>2.6675548999999998</v>
          </cell>
        </row>
        <row r="826">
          <cell r="A826">
            <v>36022</v>
          </cell>
          <cell r="C826">
            <v>12278.850505725146</v>
          </cell>
          <cell r="D826">
            <v>1.1708000000000001</v>
          </cell>
          <cell r="E826">
            <v>1.1716</v>
          </cell>
          <cell r="F826">
            <v>2.6675548999999998</v>
          </cell>
        </row>
        <row r="827">
          <cell r="A827">
            <v>36023</v>
          </cell>
          <cell r="C827">
            <v>12278.850505725146</v>
          </cell>
          <cell r="D827">
            <v>1.1708000000000001</v>
          </cell>
          <cell r="E827">
            <v>1.1716</v>
          </cell>
          <cell r="F827">
            <v>2.6675548999999998</v>
          </cell>
        </row>
        <row r="828">
          <cell r="A828">
            <v>36024</v>
          </cell>
          <cell r="B828">
            <v>19.16</v>
          </cell>
          <cell r="C828">
            <v>12287.394925414304</v>
          </cell>
          <cell r="D828">
            <v>1.1721999999999999</v>
          </cell>
          <cell r="E828">
            <v>1.173</v>
          </cell>
          <cell r="F828">
            <v>2.6694146999999999</v>
          </cell>
        </row>
        <row r="829">
          <cell r="A829">
            <v>36025</v>
          </cell>
          <cell r="B829">
            <v>19.16</v>
          </cell>
          <cell r="C829">
            <v>12295.945290864247</v>
          </cell>
          <cell r="D829">
            <v>1.1731</v>
          </cell>
          <cell r="E829">
            <v>1.1738999999999999</v>
          </cell>
          <cell r="F829">
            <v>2.6712739999999999</v>
          </cell>
        </row>
        <row r="830">
          <cell r="A830">
            <v>36026</v>
          </cell>
          <cell r="B830">
            <v>19.11</v>
          </cell>
          <cell r="C830">
            <v>12304.481113767974</v>
          </cell>
          <cell r="D830">
            <v>1.1734</v>
          </cell>
          <cell r="E830">
            <v>1.1741999999999999</v>
          </cell>
          <cell r="F830">
            <v>2.6731337000000002</v>
          </cell>
        </row>
        <row r="831">
          <cell r="A831">
            <v>36027</v>
          </cell>
          <cell r="B831">
            <v>19.09</v>
          </cell>
          <cell r="C831">
            <v>12313.014657155505</v>
          </cell>
          <cell r="D831">
            <v>1.173</v>
          </cell>
          <cell r="E831">
            <v>1.1738</v>
          </cell>
          <cell r="F831">
            <v>2.6749928999999999</v>
          </cell>
        </row>
        <row r="832">
          <cell r="A832">
            <v>36028</v>
          </cell>
          <cell r="B832">
            <v>19.07</v>
          </cell>
          <cell r="C832">
            <v>12321.5459066899</v>
          </cell>
          <cell r="D832">
            <v>1.1745000000000001</v>
          </cell>
          <cell r="E832">
            <v>1.1753</v>
          </cell>
          <cell r="F832">
            <v>2.6768524999999999</v>
          </cell>
        </row>
        <row r="833">
          <cell r="A833">
            <v>36029</v>
          </cell>
          <cell r="C833">
            <v>12321.5459066899</v>
          </cell>
          <cell r="D833">
            <v>1.1745000000000001</v>
          </cell>
          <cell r="E833">
            <v>1.1753</v>
          </cell>
          <cell r="F833">
            <v>2.6768524999999999</v>
          </cell>
        </row>
        <row r="834">
          <cell r="A834">
            <v>36030</v>
          </cell>
          <cell r="C834">
            <v>12321.5459066899</v>
          </cell>
          <cell r="D834">
            <v>1.1745000000000001</v>
          </cell>
          <cell r="E834">
            <v>1.1753</v>
          </cell>
          <cell r="F834">
            <v>2.6768524999999999</v>
          </cell>
        </row>
        <row r="835">
          <cell r="A835">
            <v>36031</v>
          </cell>
          <cell r="B835">
            <v>19.079999999999998</v>
          </cell>
          <cell r="C835">
            <v>12330.08717630669</v>
          </cell>
          <cell r="D835">
            <v>1.1741999999999999</v>
          </cell>
          <cell r="E835">
            <v>1.175</v>
          </cell>
          <cell r="F835">
            <v>2.6787098</v>
          </cell>
        </row>
        <row r="836">
          <cell r="A836">
            <v>36032</v>
          </cell>
          <cell r="B836">
            <v>19.04</v>
          </cell>
          <cell r="C836">
            <v>12338.617916922651</v>
          </cell>
          <cell r="D836">
            <v>1.1738999999999999</v>
          </cell>
          <cell r="E836">
            <v>1.1747000000000001</v>
          </cell>
          <cell r="F836">
            <v>2.6805675</v>
          </cell>
        </row>
        <row r="837">
          <cell r="A837">
            <v>36033</v>
          </cell>
          <cell r="B837">
            <v>19.04</v>
          </cell>
          <cell r="C837">
            <v>12347.154559648987</v>
          </cell>
          <cell r="D837">
            <v>1.1719999999999999</v>
          </cell>
          <cell r="E837">
            <v>1.1728000000000001</v>
          </cell>
          <cell r="F837">
            <v>2.6824246999999999</v>
          </cell>
        </row>
        <row r="838">
          <cell r="A838">
            <v>36034</v>
          </cell>
          <cell r="B838">
            <v>19.02</v>
          </cell>
          <cell r="C838">
            <v>12355.6888702212</v>
          </cell>
          <cell r="D838">
            <v>1.1745000000000001</v>
          </cell>
          <cell r="E838">
            <v>1.1753</v>
          </cell>
          <cell r="F838">
            <v>2.6842814000000002</v>
          </cell>
        </row>
        <row r="839">
          <cell r="A839">
            <v>36035</v>
          </cell>
          <cell r="B839">
            <v>18.96</v>
          </cell>
          <cell r="C839">
            <v>12364.204339271095</v>
          </cell>
          <cell r="D839">
            <v>1.1755</v>
          </cell>
          <cell r="E839">
            <v>1.1762999999999999</v>
          </cell>
          <cell r="F839">
            <v>2.6861367</v>
          </cell>
        </row>
        <row r="840">
          <cell r="A840">
            <v>36036</v>
          </cell>
          <cell r="C840">
            <v>12364.204339271095</v>
          </cell>
          <cell r="D840">
            <v>1.1755</v>
          </cell>
          <cell r="E840">
            <v>1.1762999999999999</v>
          </cell>
          <cell r="F840">
            <v>2.6861367</v>
          </cell>
        </row>
        <row r="841">
          <cell r="A841">
            <v>36037</v>
          </cell>
          <cell r="C841">
            <v>12364.204339271095</v>
          </cell>
          <cell r="D841">
            <v>1.1755</v>
          </cell>
          <cell r="E841">
            <v>1.1762999999999999</v>
          </cell>
          <cell r="F841">
            <v>2.6861367</v>
          </cell>
        </row>
        <row r="842">
          <cell r="A842">
            <v>36038</v>
          </cell>
          <cell r="B842">
            <v>18.989999999999998</v>
          </cell>
          <cell r="C842">
            <v>12372.738057416735</v>
          </cell>
          <cell r="D842">
            <v>1.1760999999999999</v>
          </cell>
          <cell r="E842">
            <v>1.1769000000000001</v>
          </cell>
          <cell r="F842">
            <v>2.6879924000000002</v>
          </cell>
        </row>
        <row r="843">
          <cell r="A843">
            <v>36039</v>
          </cell>
          <cell r="B843">
            <v>19.03</v>
          </cell>
          <cell r="C843">
            <v>12381.294179095887</v>
          </cell>
          <cell r="D843">
            <v>1.1763999999999999</v>
          </cell>
          <cell r="E843">
            <v>1.1772</v>
          </cell>
          <cell r="F843">
            <v>2.6898485000000001</v>
          </cell>
        </row>
        <row r="844">
          <cell r="A844">
            <v>36040</v>
          </cell>
          <cell r="B844">
            <v>19.05</v>
          </cell>
          <cell r="C844">
            <v>12389.864478026922</v>
          </cell>
          <cell r="D844">
            <v>1.1766000000000001</v>
          </cell>
          <cell r="E844">
            <v>1.1774</v>
          </cell>
          <cell r="F844">
            <v>2.691713</v>
          </cell>
        </row>
        <row r="845">
          <cell r="A845">
            <v>36041</v>
          </cell>
          <cell r="B845">
            <v>19.100000000000001</v>
          </cell>
          <cell r="C845">
            <v>12398.461368629827</v>
          </cell>
          <cell r="D845">
            <v>1.1772</v>
          </cell>
          <cell r="E845">
            <v>1.1779999999999999</v>
          </cell>
          <cell r="F845">
            <v>2.6935815000000001</v>
          </cell>
        </row>
        <row r="846">
          <cell r="A846">
            <v>36042</v>
          </cell>
          <cell r="B846">
            <v>19.27</v>
          </cell>
          <cell r="C846">
            <v>12407.134450179859</v>
          </cell>
          <cell r="D846">
            <v>1.1776</v>
          </cell>
          <cell r="E846">
            <v>1.1783999999999999</v>
          </cell>
          <cell r="F846">
            <v>2.6954539999999998</v>
          </cell>
        </row>
        <row r="847">
          <cell r="A847">
            <v>36043</v>
          </cell>
          <cell r="C847">
            <v>12407.134450179859</v>
          </cell>
          <cell r="D847">
            <v>1.1776</v>
          </cell>
          <cell r="E847">
            <v>1.1783999999999999</v>
          </cell>
          <cell r="F847">
            <v>2.6954539999999998</v>
          </cell>
        </row>
        <row r="848">
          <cell r="A848">
            <v>36044</v>
          </cell>
          <cell r="C848">
            <v>12407.134450179859</v>
          </cell>
          <cell r="D848">
            <v>1.1776</v>
          </cell>
          <cell r="E848">
            <v>1.1783999999999999</v>
          </cell>
          <cell r="F848">
            <v>2.6954539999999998</v>
          </cell>
        </row>
        <row r="849">
          <cell r="A849">
            <v>36045</v>
          </cell>
          <cell r="C849">
            <v>12407.134450179859</v>
          </cell>
          <cell r="D849">
            <v>1.1776</v>
          </cell>
          <cell r="E849">
            <v>1.1783999999999999</v>
          </cell>
          <cell r="F849">
            <v>2.6954539999999998</v>
          </cell>
        </row>
        <row r="850">
          <cell r="A850">
            <v>36046</v>
          </cell>
          <cell r="B850">
            <v>29.81</v>
          </cell>
          <cell r="C850">
            <v>12419.986506559806</v>
          </cell>
          <cell r="D850">
            <v>1.1760999999999999</v>
          </cell>
          <cell r="E850">
            <v>1.1769000000000001</v>
          </cell>
          <cell r="F850">
            <v>2.6973332000000001</v>
          </cell>
        </row>
        <row r="851">
          <cell r="A851">
            <v>36047</v>
          </cell>
          <cell r="B851">
            <v>30.5</v>
          </cell>
          <cell r="C851">
            <v>12433.113431482332</v>
          </cell>
          <cell r="D851">
            <v>1.1783999999999999</v>
          </cell>
          <cell r="E851">
            <v>1.1792</v>
          </cell>
          <cell r="F851">
            <v>2.7001322000000001</v>
          </cell>
        </row>
        <row r="852">
          <cell r="A852">
            <v>36048</v>
          </cell>
          <cell r="B852">
            <v>31.01</v>
          </cell>
          <cell r="C852">
            <v>12446.446873806923</v>
          </cell>
          <cell r="D852">
            <v>1.1786000000000001</v>
          </cell>
          <cell r="E852">
            <v>1.1794</v>
          </cell>
          <cell r="F852">
            <v>2.7029489</v>
          </cell>
        </row>
        <row r="853">
          <cell r="A853">
            <v>36049</v>
          </cell>
          <cell r="B853">
            <v>42.07</v>
          </cell>
          <cell r="C853">
            <v>12463.802479697237</v>
          </cell>
          <cell r="D853">
            <v>1.1785000000000001</v>
          </cell>
          <cell r="E853">
            <v>1.1793</v>
          </cell>
          <cell r="F853">
            <v>2.7057421000000001</v>
          </cell>
        </row>
        <row r="854">
          <cell r="A854">
            <v>36050</v>
          </cell>
          <cell r="C854">
            <v>12463.802479697237</v>
          </cell>
          <cell r="D854">
            <v>1.1785000000000001</v>
          </cell>
          <cell r="E854">
            <v>1.1793</v>
          </cell>
          <cell r="F854">
            <v>2.7057421000000001</v>
          </cell>
        </row>
        <row r="855">
          <cell r="A855">
            <v>36051</v>
          </cell>
          <cell r="C855">
            <v>12463.802479697237</v>
          </cell>
          <cell r="D855">
            <v>1.1785000000000001</v>
          </cell>
          <cell r="E855">
            <v>1.1793</v>
          </cell>
          <cell r="F855">
            <v>2.7057421000000001</v>
          </cell>
        </row>
        <row r="856">
          <cell r="A856">
            <v>36052</v>
          </cell>
          <cell r="B856">
            <v>40.74</v>
          </cell>
          <cell r="C856">
            <v>12480.716446227843</v>
          </cell>
          <cell r="D856">
            <v>1.1795</v>
          </cell>
          <cell r="E856">
            <v>1.1802999999999999</v>
          </cell>
          <cell r="F856">
            <v>2.7093403</v>
          </cell>
        </row>
        <row r="857">
          <cell r="A857">
            <v>36053</v>
          </cell>
          <cell r="B857">
            <v>39.65</v>
          </cell>
          <cell r="C857">
            <v>12497.267783235633</v>
          </cell>
          <cell r="D857">
            <v>1.179</v>
          </cell>
          <cell r="E857">
            <v>1.1798</v>
          </cell>
          <cell r="F857">
            <v>2.7129417</v>
          </cell>
        </row>
        <row r="858">
          <cell r="A858">
            <v>36054</v>
          </cell>
          <cell r="B858">
            <v>39.1</v>
          </cell>
          <cell r="C858">
            <v>12513.645110912075</v>
          </cell>
          <cell r="D858">
            <v>1.1788000000000001</v>
          </cell>
          <cell r="E858">
            <v>1.1796</v>
          </cell>
          <cell r="F858">
            <v>2.7165471000000001</v>
          </cell>
        </row>
        <row r="859">
          <cell r="A859">
            <v>36055</v>
          </cell>
          <cell r="B859">
            <v>39.270000000000003</v>
          </cell>
          <cell r="C859">
            <v>12530.104631518607</v>
          </cell>
          <cell r="D859">
            <v>1.1793</v>
          </cell>
          <cell r="E859">
            <v>1.1800999999999999</v>
          </cell>
          <cell r="F859">
            <v>2.7201572999999999</v>
          </cell>
        </row>
        <row r="860">
          <cell r="A860">
            <v>36056</v>
          </cell>
          <cell r="B860">
            <v>39.33</v>
          </cell>
          <cell r="C860">
            <v>12546.607246732088</v>
          </cell>
          <cell r="D860">
            <v>1.18</v>
          </cell>
          <cell r="E860">
            <v>1.1808000000000001</v>
          </cell>
          <cell r="F860">
            <v>2.7237722999999998</v>
          </cell>
        </row>
        <row r="861">
          <cell r="A861">
            <v>36057</v>
          </cell>
          <cell r="C861">
            <v>12546.607246732088</v>
          </cell>
          <cell r="D861">
            <v>1.18</v>
          </cell>
          <cell r="E861">
            <v>1.1808000000000001</v>
          </cell>
          <cell r="F861">
            <v>2.7237722999999998</v>
          </cell>
        </row>
        <row r="862">
          <cell r="A862">
            <v>36058</v>
          </cell>
          <cell r="C862">
            <v>12546.607246732088</v>
          </cell>
          <cell r="D862">
            <v>1.18</v>
          </cell>
          <cell r="E862">
            <v>1.1808000000000001</v>
          </cell>
          <cell r="F862">
            <v>2.7237722999999998</v>
          </cell>
        </row>
        <row r="863">
          <cell r="A863">
            <v>36059</v>
          </cell>
          <cell r="B863">
            <v>39.880000000000003</v>
          </cell>
          <cell r="C863">
            <v>12563.328006254682</v>
          </cell>
          <cell r="D863">
            <v>1.1808000000000001</v>
          </cell>
          <cell r="E863">
            <v>1.1816</v>
          </cell>
          <cell r="F863">
            <v>2.7273906000000001</v>
          </cell>
        </row>
        <row r="864">
          <cell r="A864">
            <v>36060</v>
          </cell>
          <cell r="B864">
            <v>39.880000000000003</v>
          </cell>
          <cell r="C864">
            <v>12580.071049394952</v>
          </cell>
          <cell r="D864">
            <v>1.1821999999999999</v>
          </cell>
          <cell r="E864">
            <v>1.1830000000000001</v>
          </cell>
          <cell r="F864">
            <v>2.7310183000000001</v>
          </cell>
        </row>
        <row r="865">
          <cell r="A865">
            <v>36061</v>
          </cell>
          <cell r="B865">
            <v>39.869999999999997</v>
          </cell>
          <cell r="C865">
            <v>12596.83283212791</v>
          </cell>
          <cell r="D865">
            <v>1.1830000000000001</v>
          </cell>
          <cell r="E865">
            <v>1.1838</v>
          </cell>
          <cell r="F865">
            <v>2.7346585999999999</v>
          </cell>
        </row>
        <row r="866">
          <cell r="A866">
            <v>36062</v>
          </cell>
          <cell r="B866">
            <v>39.36</v>
          </cell>
          <cell r="C866">
            <v>12613.434106992363</v>
          </cell>
          <cell r="D866">
            <v>1.1827000000000001</v>
          </cell>
          <cell r="E866">
            <v>1.1835</v>
          </cell>
          <cell r="F866">
            <v>2.7383185000000001</v>
          </cell>
        </row>
        <row r="867">
          <cell r="A867">
            <v>36063</v>
          </cell>
          <cell r="B867">
            <v>39.979999999999997</v>
          </cell>
          <cell r="C867">
            <v>12630.27974409033</v>
          </cell>
          <cell r="D867">
            <v>1.1839999999999999</v>
          </cell>
          <cell r="E867">
            <v>1.1848000000000001</v>
          </cell>
          <cell r="F867">
            <v>2.7419739999999999</v>
          </cell>
        </row>
        <row r="868">
          <cell r="A868">
            <v>36064</v>
          </cell>
          <cell r="C868">
            <v>12630.27974409033</v>
          </cell>
          <cell r="D868">
            <v>1.1839999999999999</v>
          </cell>
          <cell r="E868">
            <v>1.1848000000000001</v>
          </cell>
          <cell r="F868">
            <v>2.7419739999999999</v>
          </cell>
        </row>
        <row r="869">
          <cell r="A869">
            <v>36065</v>
          </cell>
          <cell r="C869">
            <v>12630.27974409033</v>
          </cell>
          <cell r="D869">
            <v>1.1839999999999999</v>
          </cell>
          <cell r="E869">
            <v>1.1848000000000001</v>
          </cell>
          <cell r="F869">
            <v>2.7419739999999999</v>
          </cell>
        </row>
        <row r="870">
          <cell r="A870">
            <v>36066</v>
          </cell>
          <cell r="B870">
            <v>40.07</v>
          </cell>
          <cell r="C870">
            <v>12647.180136479657</v>
          </cell>
          <cell r="D870">
            <v>1.1840999999999999</v>
          </cell>
          <cell r="E870">
            <v>1.1849000000000001</v>
          </cell>
          <cell r="F870">
            <v>2.7456475999999999</v>
          </cell>
        </row>
        <row r="871">
          <cell r="A871">
            <v>36067</v>
          </cell>
          <cell r="B871">
            <v>40.130000000000003</v>
          </cell>
          <cell r="C871">
            <v>12664.124665272566</v>
          </cell>
          <cell r="D871">
            <v>1.1841999999999999</v>
          </cell>
          <cell r="E871">
            <v>1.1850000000000001</v>
          </cell>
          <cell r="F871">
            <v>2.7493362000000001</v>
          </cell>
        </row>
        <row r="872">
          <cell r="A872">
            <v>36068</v>
          </cell>
          <cell r="B872">
            <v>40.25</v>
          </cell>
          <cell r="C872">
            <v>12681.134970709718</v>
          </cell>
          <cell r="D872">
            <v>1.1848000000000001</v>
          </cell>
          <cell r="E872">
            <v>1.1856</v>
          </cell>
          <cell r="F872">
            <v>2.7530399000000001</v>
          </cell>
        </row>
        <row r="873">
          <cell r="A873">
            <v>36069</v>
          </cell>
          <cell r="B873">
            <v>40.43</v>
          </cell>
          <cell r="C873">
            <v>12698.232753979693</v>
          </cell>
          <cell r="D873">
            <v>1.1798999999999999</v>
          </cell>
          <cell r="E873">
            <v>1.1807000000000001</v>
          </cell>
          <cell r="F873">
            <v>2.7567572</v>
          </cell>
        </row>
        <row r="874">
          <cell r="A874">
            <v>36070</v>
          </cell>
          <cell r="B874">
            <v>40.5</v>
          </cell>
          <cell r="C874">
            <v>12715.378735316361</v>
          </cell>
          <cell r="D874">
            <v>1.1829000000000001</v>
          </cell>
          <cell r="E874">
            <v>1.1837</v>
          </cell>
          <cell r="F874">
            <v>2.7604872999999999</v>
          </cell>
        </row>
        <row r="875">
          <cell r="A875">
            <v>36071</v>
          </cell>
          <cell r="C875">
            <v>12715.378735316361</v>
          </cell>
          <cell r="D875">
            <v>1.1829000000000001</v>
          </cell>
          <cell r="E875">
            <v>1.1837</v>
          </cell>
          <cell r="F875">
            <v>2.7604872999999999</v>
          </cell>
        </row>
        <row r="876">
          <cell r="A876">
            <v>36072</v>
          </cell>
          <cell r="C876">
            <v>12715.378735316361</v>
          </cell>
          <cell r="D876">
            <v>1.1829000000000001</v>
          </cell>
          <cell r="E876">
            <v>1.1837</v>
          </cell>
          <cell r="F876">
            <v>2.7604872999999999</v>
          </cell>
        </row>
        <row r="877">
          <cell r="A877">
            <v>36073</v>
          </cell>
          <cell r="B877">
            <v>40.659999999999997</v>
          </cell>
          <cell r="C877">
            <v>12732.605374153587</v>
          </cell>
          <cell r="D877">
            <v>1.1852</v>
          </cell>
          <cell r="E877">
            <v>1.1859999999999999</v>
          </cell>
          <cell r="F877">
            <v>2.7642302000000001</v>
          </cell>
        </row>
        <row r="878">
          <cell r="A878">
            <v>36074</v>
          </cell>
          <cell r="B878">
            <v>40.729999999999997</v>
          </cell>
          <cell r="C878">
            <v>12749.880523823973</v>
          </cell>
          <cell r="D878">
            <v>1.1840999999999999</v>
          </cell>
          <cell r="E878">
            <v>1.1849000000000001</v>
          </cell>
          <cell r="F878">
            <v>2.7679860000000001</v>
          </cell>
        </row>
        <row r="879">
          <cell r="A879">
            <v>36075</v>
          </cell>
          <cell r="B879">
            <v>40.700000000000003</v>
          </cell>
          <cell r="C879">
            <v>12767.168310531228</v>
          </cell>
          <cell r="D879">
            <v>1.1822999999999999</v>
          </cell>
          <cell r="E879">
            <v>1.1831</v>
          </cell>
          <cell r="F879">
            <v>2.7717546999999998</v>
          </cell>
        </row>
        <row r="880">
          <cell r="A880">
            <v>36076</v>
          </cell>
          <cell r="B880">
            <v>40.880000000000003</v>
          </cell>
          <cell r="C880">
            <v>12784.544399160599</v>
          </cell>
          <cell r="D880">
            <v>1.1838</v>
          </cell>
          <cell r="E880">
            <v>1.1846000000000001</v>
          </cell>
          <cell r="F880">
            <v>2.7755356</v>
          </cell>
        </row>
        <row r="881">
          <cell r="A881">
            <v>36077</v>
          </cell>
          <cell r="B881">
            <v>41</v>
          </cell>
          <cell r="C881">
            <v>12801.987390295508</v>
          </cell>
          <cell r="D881">
            <v>1.1859</v>
          </cell>
          <cell r="E881">
            <v>1.1867000000000001</v>
          </cell>
          <cell r="F881">
            <v>2.7793302999999998</v>
          </cell>
        </row>
        <row r="882">
          <cell r="A882">
            <v>36078</v>
          </cell>
          <cell r="C882">
            <v>12801.987390295508</v>
          </cell>
          <cell r="D882">
            <v>1.1859</v>
          </cell>
          <cell r="E882">
            <v>1.1867000000000001</v>
          </cell>
          <cell r="F882">
            <v>2.7793302999999998</v>
          </cell>
        </row>
        <row r="883">
          <cell r="A883">
            <v>36079</v>
          </cell>
          <cell r="C883">
            <v>12801.987390295508</v>
          </cell>
          <cell r="D883">
            <v>1.1859</v>
          </cell>
          <cell r="E883">
            <v>1.1867000000000001</v>
          </cell>
          <cell r="F883">
            <v>2.7793302999999998</v>
          </cell>
        </row>
        <row r="884">
          <cell r="A884">
            <v>36080</v>
          </cell>
          <cell r="C884">
            <v>12801.987390295508</v>
          </cell>
          <cell r="D884">
            <v>1.1859</v>
          </cell>
          <cell r="E884">
            <v>1.1867000000000001</v>
          </cell>
          <cell r="F884">
            <v>2.7793302999999998</v>
          </cell>
        </row>
        <row r="885">
          <cell r="A885">
            <v>36081</v>
          </cell>
          <cell r="B885">
            <v>41.12</v>
          </cell>
          <cell r="C885">
            <v>12819.497456319097</v>
          </cell>
          <cell r="D885">
            <v>1.1869000000000001</v>
          </cell>
          <cell r="E885">
            <v>1.1877</v>
          </cell>
          <cell r="F885">
            <v>2.7831372000000001</v>
          </cell>
        </row>
        <row r="886">
          <cell r="A886">
            <v>36082</v>
          </cell>
          <cell r="B886">
            <v>41.28</v>
          </cell>
          <cell r="C886">
            <v>12837.089195134275</v>
          </cell>
          <cell r="D886">
            <v>1.1879999999999999</v>
          </cell>
          <cell r="E886">
            <v>1.1888000000000001</v>
          </cell>
          <cell r="F886">
            <v>2.7869579</v>
          </cell>
        </row>
        <row r="887">
          <cell r="A887">
            <v>36083</v>
          </cell>
          <cell r="B887">
            <v>41.38</v>
          </cell>
          <cell r="C887">
            <v>12854.741167868964</v>
          </cell>
          <cell r="D887">
            <v>1.1878</v>
          </cell>
          <cell r="E887">
            <v>1.1886000000000001</v>
          </cell>
          <cell r="F887">
            <v>2.7907917000000002</v>
          </cell>
        </row>
        <row r="888">
          <cell r="A888">
            <v>36084</v>
          </cell>
          <cell r="B888">
            <v>41.41</v>
          </cell>
          <cell r="C888">
            <v>12872.428251352427</v>
          </cell>
          <cell r="D888">
            <v>1.1878</v>
          </cell>
          <cell r="E888">
            <v>1.1886000000000001</v>
          </cell>
          <cell r="F888">
            <v>2.7946385999999999</v>
          </cell>
        </row>
        <row r="889">
          <cell r="A889">
            <v>36085</v>
          </cell>
          <cell r="C889">
            <v>12872.428251352427</v>
          </cell>
          <cell r="D889">
            <v>1.1878</v>
          </cell>
          <cell r="E889">
            <v>1.1886000000000001</v>
          </cell>
          <cell r="F889">
            <v>2.7946385999999999</v>
          </cell>
        </row>
        <row r="890">
          <cell r="A890">
            <v>36086</v>
          </cell>
          <cell r="C890">
            <v>12872.428251352427</v>
          </cell>
          <cell r="D890">
            <v>1.1878</v>
          </cell>
          <cell r="E890">
            <v>1.1886000000000001</v>
          </cell>
          <cell r="F890">
            <v>2.7946385999999999</v>
          </cell>
        </row>
        <row r="891">
          <cell r="A891">
            <v>36087</v>
          </cell>
          <cell r="B891">
            <v>41.47</v>
          </cell>
          <cell r="C891">
            <v>12890.161369668293</v>
          </cell>
          <cell r="D891">
            <v>1.1891</v>
          </cell>
          <cell r="E891">
            <v>1.1899</v>
          </cell>
          <cell r="F891">
            <v>2.7984979000000001</v>
          </cell>
        </row>
        <row r="892">
          <cell r="A892">
            <v>36088</v>
          </cell>
          <cell r="B892">
            <v>41.55</v>
          </cell>
          <cell r="C892">
            <v>12907.947874577352</v>
          </cell>
          <cell r="D892">
            <v>1.1888000000000001</v>
          </cell>
          <cell r="E892">
            <v>1.1896</v>
          </cell>
          <cell r="F892">
            <v>2.8023710999999998</v>
          </cell>
        </row>
        <row r="893">
          <cell r="A893">
            <v>36089</v>
          </cell>
          <cell r="B893">
            <v>41.69</v>
          </cell>
          <cell r="C893">
            <v>12925.809628274334</v>
          </cell>
          <cell r="D893">
            <v>1.1891</v>
          </cell>
          <cell r="E893">
            <v>1.1899</v>
          </cell>
          <cell r="F893">
            <v>2.8062575999999999</v>
          </cell>
        </row>
        <row r="894">
          <cell r="A894">
            <v>36090</v>
          </cell>
          <cell r="B894">
            <v>41.71</v>
          </cell>
          <cell r="C894">
            <v>12943.703348366575</v>
          </cell>
          <cell r="D894">
            <v>1.1897</v>
          </cell>
          <cell r="E894">
            <v>1.1904999999999999</v>
          </cell>
          <cell r="F894">
            <v>2.8101573000000002</v>
          </cell>
        </row>
        <row r="895">
          <cell r="A895">
            <v>36091</v>
          </cell>
          <cell r="B895">
            <v>41.78</v>
          </cell>
          <cell r="C895">
            <v>12961.647240382907</v>
          </cell>
          <cell r="D895">
            <v>1.1902999999999999</v>
          </cell>
          <cell r="E895">
            <v>1.1911</v>
          </cell>
          <cell r="F895">
            <v>2.8140703</v>
          </cell>
        </row>
        <row r="896">
          <cell r="A896">
            <v>36092</v>
          </cell>
          <cell r="C896">
            <v>12961.647240382907</v>
          </cell>
          <cell r="D896">
            <v>1.1902999999999999</v>
          </cell>
          <cell r="E896">
            <v>1.1911</v>
          </cell>
          <cell r="F896">
            <v>2.8140703</v>
          </cell>
        </row>
        <row r="897">
          <cell r="A897">
            <v>36093</v>
          </cell>
          <cell r="C897">
            <v>12961.647240382907</v>
          </cell>
          <cell r="D897">
            <v>1.1902999999999999</v>
          </cell>
          <cell r="E897">
            <v>1.1911</v>
          </cell>
          <cell r="F897">
            <v>2.8140703</v>
          </cell>
        </row>
        <row r="898">
          <cell r="A898">
            <v>36094</v>
          </cell>
          <cell r="B898">
            <v>41.87</v>
          </cell>
          <cell r="C898">
            <v>12979.648693299509</v>
          </cell>
          <cell r="D898">
            <v>1.1904999999999999</v>
          </cell>
          <cell r="E898">
            <v>1.1913</v>
          </cell>
          <cell r="F898">
            <v>2.8179973999999999</v>
          </cell>
        </row>
        <row r="899">
          <cell r="A899">
            <v>36095</v>
          </cell>
          <cell r="B899">
            <v>41.9</v>
          </cell>
          <cell r="C899">
            <v>12997.686052687735</v>
          </cell>
          <cell r="D899">
            <v>1.1914</v>
          </cell>
          <cell r="E899">
            <v>1.1921999999999999</v>
          </cell>
          <cell r="F899">
            <v>2.8219371</v>
          </cell>
        </row>
        <row r="900">
          <cell r="A900">
            <v>36096</v>
          </cell>
          <cell r="B900">
            <v>41.94</v>
          </cell>
          <cell r="C900">
            <v>13015.763035405073</v>
          </cell>
          <cell r="D900">
            <v>1.1916</v>
          </cell>
          <cell r="E900">
            <v>1.1923999999999999</v>
          </cell>
          <cell r="F900">
            <v>2.8258901999999999</v>
          </cell>
        </row>
        <row r="901">
          <cell r="A901">
            <v>36097</v>
          </cell>
          <cell r="B901">
            <v>42.06</v>
          </cell>
          <cell r="C901">
            <v>13033.908867857041</v>
          </cell>
          <cell r="D901">
            <v>1.1914</v>
          </cell>
          <cell r="E901">
            <v>1.1921999999999999</v>
          </cell>
          <cell r="F901">
            <v>2.8298559000000001</v>
          </cell>
        </row>
        <row r="902">
          <cell r="A902">
            <v>36098</v>
          </cell>
          <cell r="B902">
            <v>42.12</v>
          </cell>
          <cell r="C902">
            <v>13033.908868</v>
          </cell>
          <cell r="D902">
            <v>1.1914</v>
          </cell>
          <cell r="E902">
            <v>1.1921999999999999</v>
          </cell>
          <cell r="F902">
            <v>2.8338358000000001</v>
          </cell>
        </row>
        <row r="903">
          <cell r="A903">
            <v>36099</v>
          </cell>
          <cell r="C903">
            <v>13052.101869</v>
          </cell>
          <cell r="D903">
            <v>1.1923999999999999</v>
          </cell>
          <cell r="E903">
            <v>1.1932</v>
          </cell>
          <cell r="F903">
            <v>2.8338358000000001</v>
          </cell>
        </row>
        <row r="904">
          <cell r="A904">
            <v>36100</v>
          </cell>
          <cell r="C904">
            <v>13052.101869</v>
          </cell>
          <cell r="D904">
            <v>1.1923999999999999</v>
          </cell>
          <cell r="E904">
            <v>1.1932</v>
          </cell>
          <cell r="F904">
            <v>2.8338358000000001</v>
          </cell>
        </row>
        <row r="905">
          <cell r="A905">
            <v>36101</v>
          </cell>
          <cell r="C905">
            <v>13052.101869</v>
          </cell>
          <cell r="D905">
            <v>1.1923999999999999</v>
          </cell>
          <cell r="E905">
            <v>1.1932</v>
          </cell>
          <cell r="F905">
            <v>2.8338358000000001</v>
          </cell>
        </row>
        <row r="906">
          <cell r="A906">
            <v>36102</v>
          </cell>
          <cell r="B906">
            <v>42.21</v>
          </cell>
          <cell r="C906">
            <v>13070.353099363589</v>
          </cell>
          <cell r="D906">
            <v>1.1920999999999999</v>
          </cell>
          <cell r="E906">
            <v>1.1929000000000001</v>
          </cell>
          <cell r="F906">
            <v>2.8378291999999998</v>
          </cell>
        </row>
        <row r="907">
          <cell r="A907">
            <v>36103</v>
          </cell>
          <cell r="B907">
            <v>41.97</v>
          </cell>
          <cell r="C907">
            <v>13088.542122726691</v>
          </cell>
          <cell r="D907">
            <v>1.1908000000000001</v>
          </cell>
          <cell r="E907">
            <v>1.1916</v>
          </cell>
          <cell r="F907">
            <v>2.8418361999999999</v>
          </cell>
        </row>
        <row r="908">
          <cell r="A908">
            <v>36104</v>
          </cell>
          <cell r="B908">
            <v>41.82</v>
          </cell>
          <cell r="C908">
            <v>13106.701476702628</v>
          </cell>
          <cell r="D908">
            <v>1.1897</v>
          </cell>
          <cell r="E908">
            <v>1.1904999999999999</v>
          </cell>
          <cell r="F908">
            <v>2.8458519999999998</v>
          </cell>
        </row>
        <row r="909">
          <cell r="A909">
            <v>36105</v>
          </cell>
          <cell r="B909">
            <v>41.83</v>
          </cell>
          <cell r="C909">
            <v>13124.889697732058</v>
          </cell>
          <cell r="D909">
            <v>1.1876</v>
          </cell>
          <cell r="E909">
            <v>1.1883999999999999</v>
          </cell>
          <cell r="F909">
            <v>2.8498727000000001</v>
          </cell>
        </row>
        <row r="910">
          <cell r="A910">
            <v>36106</v>
          </cell>
          <cell r="C910">
            <v>13124.889697732058</v>
          </cell>
          <cell r="D910">
            <v>1.1876</v>
          </cell>
          <cell r="E910">
            <v>1.1883999999999999</v>
          </cell>
          <cell r="F910">
            <v>2.8498727000000001</v>
          </cell>
        </row>
        <row r="911">
          <cell r="A911">
            <v>36107</v>
          </cell>
          <cell r="C911">
            <v>13124.889697732058</v>
          </cell>
          <cell r="D911">
            <v>1.1876</v>
          </cell>
          <cell r="E911">
            <v>1.1883999999999999</v>
          </cell>
          <cell r="F911">
            <v>2.8498727000000001</v>
          </cell>
        </row>
        <row r="912">
          <cell r="A912">
            <v>36108</v>
          </cell>
          <cell r="B912">
            <v>41.76</v>
          </cell>
          <cell r="C912">
            <v>13143.07741118549</v>
          </cell>
          <cell r="D912">
            <v>1.1891</v>
          </cell>
          <cell r="E912">
            <v>1.1899</v>
          </cell>
          <cell r="F912">
            <v>2.8538983</v>
          </cell>
        </row>
        <row r="913">
          <cell r="A913">
            <v>36109</v>
          </cell>
          <cell r="B913">
            <v>41.69</v>
          </cell>
          <cell r="C913">
            <v>13161.264532315821</v>
          </cell>
          <cell r="D913">
            <v>1.1902999999999999</v>
          </cell>
          <cell r="E913">
            <v>1.1911</v>
          </cell>
          <cell r="F913">
            <v>2.8579311000000001</v>
          </cell>
        </row>
        <row r="914">
          <cell r="A914">
            <v>36110</v>
          </cell>
          <cell r="B914">
            <v>36.659999999999997</v>
          </cell>
          <cell r="C914">
            <v>13177.586564874331</v>
          </cell>
          <cell r="D914">
            <v>1.19</v>
          </cell>
          <cell r="E914">
            <v>1.1908000000000001</v>
          </cell>
          <cell r="F914">
            <v>2.8619704000000001</v>
          </cell>
        </row>
        <row r="915">
          <cell r="A915">
            <v>36111</v>
          </cell>
          <cell r="B915">
            <v>38.44</v>
          </cell>
          <cell r="C915">
            <v>13194.606403146603</v>
          </cell>
          <cell r="D915">
            <v>1.1904999999999999</v>
          </cell>
          <cell r="E915">
            <v>1.1913</v>
          </cell>
          <cell r="F915">
            <v>2.8660147</v>
          </cell>
        </row>
        <row r="916">
          <cell r="A916">
            <v>36112</v>
          </cell>
          <cell r="B916">
            <v>38.11</v>
          </cell>
          <cell r="C916">
            <v>13211.523104346212</v>
          </cell>
          <cell r="D916">
            <v>1.1907000000000001</v>
          </cell>
          <cell r="E916">
            <v>1.1915</v>
          </cell>
          <cell r="F916">
            <v>2.8698081000000002</v>
          </cell>
        </row>
        <row r="917">
          <cell r="A917">
            <v>36113</v>
          </cell>
          <cell r="C917">
            <v>13211.523104346212</v>
          </cell>
          <cell r="D917">
            <v>1.1907000000000001</v>
          </cell>
          <cell r="E917">
            <v>1.1915</v>
          </cell>
          <cell r="F917">
            <v>2.8698081000000002</v>
          </cell>
        </row>
        <row r="918">
          <cell r="A918">
            <v>36114</v>
          </cell>
          <cell r="C918">
            <v>13211.523104346212</v>
          </cell>
          <cell r="D918">
            <v>1.1907000000000001</v>
          </cell>
          <cell r="E918">
            <v>1.1915</v>
          </cell>
          <cell r="F918">
            <v>2.8698081000000002</v>
          </cell>
        </row>
        <row r="919">
          <cell r="A919">
            <v>36115</v>
          </cell>
          <cell r="B919">
            <v>37.79</v>
          </cell>
          <cell r="C919">
            <v>13228.339725728625</v>
          </cell>
          <cell r="D919">
            <v>1.1900999999999999</v>
          </cell>
          <cell r="E919">
            <v>1.1909000000000001</v>
          </cell>
          <cell r="F919">
            <v>2.8735598000000002</v>
          </cell>
        </row>
        <row r="920">
          <cell r="A920">
            <v>36116</v>
          </cell>
          <cell r="B920">
            <v>37.19</v>
          </cell>
          <cell r="C920">
            <v>13244.948383786177</v>
          </cell>
          <cell r="D920">
            <v>1.1900999999999999</v>
          </cell>
          <cell r="E920">
            <v>1.1909000000000001</v>
          </cell>
          <cell r="F920">
            <v>2.8772761</v>
          </cell>
        </row>
        <row r="921">
          <cell r="A921">
            <v>36117</v>
          </cell>
          <cell r="B921">
            <v>36.75</v>
          </cell>
          <cell r="C921">
            <v>13261.408842935492</v>
          </cell>
          <cell r="D921">
            <v>1.1904999999999999</v>
          </cell>
          <cell r="E921">
            <v>1.1913</v>
          </cell>
          <cell r="F921">
            <v>2.8809559</v>
          </cell>
        </row>
        <row r="922">
          <cell r="A922">
            <v>36118</v>
          </cell>
          <cell r="B922">
            <v>36.15</v>
          </cell>
          <cell r="C922">
            <v>13277.658070907017</v>
          </cell>
          <cell r="D922">
            <v>1.1923999999999999</v>
          </cell>
          <cell r="E922">
            <v>1.1932</v>
          </cell>
          <cell r="F922">
            <v>2.8845988</v>
          </cell>
        </row>
        <row r="923">
          <cell r="A923">
            <v>36119</v>
          </cell>
          <cell r="B923">
            <v>35.79</v>
          </cell>
          <cell r="C923">
            <v>13293.787536836046</v>
          </cell>
          <cell r="D923">
            <v>1.1941999999999999</v>
          </cell>
          <cell r="E923">
            <v>1.19500000513509</v>
          </cell>
          <cell r="F923">
            <v>2.8882045999999999</v>
          </cell>
        </row>
        <row r="924">
          <cell r="A924">
            <v>36120</v>
          </cell>
          <cell r="C924">
            <v>13293.787536836046</v>
          </cell>
          <cell r="D924">
            <v>1.1941999999999999</v>
          </cell>
          <cell r="E924">
            <v>1.19500000513509</v>
          </cell>
          <cell r="F924">
            <v>2.8882045999999999</v>
          </cell>
        </row>
        <row r="925">
          <cell r="A925">
            <v>36121</v>
          </cell>
          <cell r="C925">
            <v>13293.787536836046</v>
          </cell>
          <cell r="D925">
            <v>1.1941999999999999</v>
          </cell>
          <cell r="E925">
            <v>1.19500000513509</v>
          </cell>
          <cell r="F925">
            <v>2.8882045999999999</v>
          </cell>
        </row>
        <row r="926">
          <cell r="A926">
            <v>36122</v>
          </cell>
          <cell r="B926">
            <v>35.299999999999997</v>
          </cell>
          <cell r="C926">
            <v>13309.74566162906</v>
          </cell>
          <cell r="D926">
            <v>1.1966000000000001</v>
          </cell>
          <cell r="E926">
            <v>1.1974</v>
          </cell>
          <cell r="F926">
            <v>2.8917738000000002</v>
          </cell>
        </row>
        <row r="927">
          <cell r="A927">
            <v>36123</v>
          </cell>
          <cell r="B927">
            <v>34.89</v>
          </cell>
          <cell r="C927">
            <v>13325.562458575136</v>
          </cell>
          <cell r="D927">
            <v>1.1970000000000001</v>
          </cell>
          <cell r="E927">
            <v>1.1978</v>
          </cell>
          <cell r="F927">
            <v>2.8953044000000001</v>
          </cell>
        </row>
        <row r="928">
          <cell r="A928">
            <v>36124</v>
          </cell>
          <cell r="B928">
            <v>34.49</v>
          </cell>
          <cell r="C928">
            <v>13341.240826024932</v>
          </cell>
          <cell r="D928">
            <v>1.1974</v>
          </cell>
          <cell r="E928">
            <v>1.1981999999999999</v>
          </cell>
          <cell r="F928">
            <v>2.8987968999999998</v>
          </cell>
        </row>
        <row r="929">
          <cell r="A929">
            <v>36125</v>
          </cell>
          <cell r="B929">
            <v>34.58</v>
          </cell>
          <cell r="C929">
            <v>13356.973098061309</v>
          </cell>
          <cell r="D929">
            <v>1.1983999999999999</v>
          </cell>
          <cell r="E929">
            <v>1.1992</v>
          </cell>
          <cell r="F929">
            <v>2.9022511</v>
          </cell>
        </row>
        <row r="930">
          <cell r="A930">
            <v>36126</v>
          </cell>
          <cell r="B930">
            <v>34.380000000000003</v>
          </cell>
          <cell r="C930">
            <v>13372.64500131436</v>
          </cell>
          <cell r="D930">
            <v>1.1995</v>
          </cell>
          <cell r="E930">
            <v>1.2002999999999999</v>
          </cell>
          <cell r="F930">
            <v>2.9056820000000001</v>
          </cell>
        </row>
        <row r="931">
          <cell r="A931">
            <v>36127</v>
          </cell>
          <cell r="C931">
            <v>13372.64500131436</v>
          </cell>
          <cell r="D931">
            <v>1.1995</v>
          </cell>
          <cell r="E931">
            <v>1.2002999999999999</v>
          </cell>
          <cell r="F931">
            <v>2.9056820000000001</v>
          </cell>
        </row>
        <row r="932">
          <cell r="A932">
            <v>36128</v>
          </cell>
          <cell r="C932">
            <v>13372.64500131436</v>
          </cell>
          <cell r="D932">
            <v>1.1995</v>
          </cell>
          <cell r="E932">
            <v>1.2002999999999999</v>
          </cell>
          <cell r="F932">
            <v>2.9056820000000001</v>
          </cell>
        </row>
        <row r="933">
          <cell r="A933">
            <v>36129</v>
          </cell>
          <cell r="B933">
            <v>34.21</v>
          </cell>
          <cell r="C933">
            <v>13388.268039231983</v>
          </cell>
          <cell r="D933">
            <v>1.2003999999999999</v>
          </cell>
          <cell r="E933">
            <v>1.2012</v>
          </cell>
          <cell r="F933">
            <v>2.9091092000000001</v>
          </cell>
        </row>
        <row r="934">
          <cell r="A934">
            <v>36130</v>
          </cell>
          <cell r="B934">
            <v>33.92</v>
          </cell>
          <cell r="C934">
            <v>13403.794272605801</v>
          </cell>
          <cell r="D934">
            <v>1.2008000000000001</v>
          </cell>
          <cell r="E934">
            <v>1.2016</v>
          </cell>
          <cell r="F934">
            <v>2.9125242</v>
          </cell>
        </row>
        <row r="935">
          <cell r="A935">
            <v>36131</v>
          </cell>
          <cell r="B935">
            <v>33.630000000000003</v>
          </cell>
          <cell r="C935">
            <v>13419.223072761117</v>
          </cell>
          <cell r="D935">
            <v>1.2004999999999999</v>
          </cell>
          <cell r="E935">
            <v>1.2013</v>
          </cell>
          <cell r="F935">
            <v>2.9159259</v>
          </cell>
        </row>
        <row r="936">
          <cell r="A936">
            <v>36132</v>
          </cell>
          <cell r="B936">
            <v>33.450000000000003</v>
          </cell>
          <cell r="C936">
            <v>13434.597772774352</v>
          </cell>
          <cell r="D936">
            <v>1.2015</v>
          </cell>
          <cell r="E936">
            <v>1.2022999999999999</v>
          </cell>
          <cell r="F936">
            <v>2.9193142999999999</v>
          </cell>
        </row>
        <row r="937">
          <cell r="A937">
            <v>36133</v>
          </cell>
          <cell r="B937">
            <v>33.31</v>
          </cell>
          <cell r="C937">
            <v>13449.934066014555</v>
          </cell>
          <cell r="D937">
            <v>1.2018</v>
          </cell>
          <cell r="E937">
            <v>1.2025999999999999</v>
          </cell>
          <cell r="F937">
            <v>2.9226893999999999</v>
          </cell>
        </row>
        <row r="938">
          <cell r="A938">
            <v>36134</v>
          </cell>
          <cell r="C938">
            <v>13449.934066014555</v>
          </cell>
          <cell r="D938">
            <v>1.2018</v>
          </cell>
          <cell r="E938">
            <v>1.2025999999999999</v>
          </cell>
          <cell r="F938">
            <v>2.9226893999999999</v>
          </cell>
        </row>
        <row r="939">
          <cell r="A939">
            <v>36135</v>
          </cell>
          <cell r="C939">
            <v>13449.934066014555</v>
          </cell>
          <cell r="D939">
            <v>1.2018</v>
          </cell>
          <cell r="E939">
            <v>1.2025999999999999</v>
          </cell>
          <cell r="F939">
            <v>2.9226893999999999</v>
          </cell>
        </row>
        <row r="940">
          <cell r="A940">
            <v>36136</v>
          </cell>
          <cell r="B940">
            <v>33.1</v>
          </cell>
          <cell r="C940">
            <v>13465.203627549168</v>
          </cell>
          <cell r="D940">
            <v>1.2020999999999999</v>
          </cell>
          <cell r="E940">
            <v>1.2029000000000001</v>
          </cell>
          <cell r="F940">
            <v>2.9260510000000002</v>
          </cell>
        </row>
        <row r="941">
          <cell r="A941">
            <v>36137</v>
          </cell>
          <cell r="B941">
            <v>32.979999999999997</v>
          </cell>
          <cell r="C941">
            <v>13480.442273770666</v>
          </cell>
          <cell r="D941">
            <v>1.2027000000000001</v>
          </cell>
          <cell r="E941">
            <v>1.2035</v>
          </cell>
          <cell r="F941">
            <v>2.9293990000000001</v>
          </cell>
        </row>
        <row r="942">
          <cell r="A942">
            <v>36138</v>
          </cell>
          <cell r="B942">
            <v>32.700000000000003</v>
          </cell>
          <cell r="C942">
            <v>13495.585284269488</v>
          </cell>
          <cell r="D942">
            <v>1.2029000000000001</v>
          </cell>
          <cell r="E942">
            <v>1.2037</v>
          </cell>
          <cell r="F942">
            <v>2.9327334</v>
          </cell>
        </row>
        <row r="943">
          <cell r="A943">
            <v>36139</v>
          </cell>
          <cell r="B943">
            <v>32.51</v>
          </cell>
          <cell r="C943">
            <v>13510.668485924602</v>
          </cell>
          <cell r="D943">
            <v>1.2025999999999999</v>
          </cell>
          <cell r="E943">
            <v>1.2034</v>
          </cell>
          <cell r="F943">
            <v>2.9360540999999998</v>
          </cell>
        </row>
        <row r="944">
          <cell r="A944">
            <v>36140</v>
          </cell>
          <cell r="B944">
            <v>32.33</v>
          </cell>
          <cell r="C944">
            <v>13525.695586104788</v>
          </cell>
          <cell r="D944">
            <v>1.2032</v>
          </cell>
          <cell r="E944">
            <v>1.204</v>
          </cell>
          <cell r="F944">
            <v>2.9393767999999998</v>
          </cell>
        </row>
        <row r="945">
          <cell r="A945">
            <v>36141</v>
          </cell>
          <cell r="C945">
            <v>13525.695586104788</v>
          </cell>
          <cell r="D945">
            <v>1.2032</v>
          </cell>
          <cell r="E945">
            <v>1.204</v>
          </cell>
          <cell r="F945">
            <v>2.9393767999999998</v>
          </cell>
        </row>
        <row r="946">
          <cell r="A946">
            <v>36142</v>
          </cell>
          <cell r="C946">
            <v>13525.695586104788</v>
          </cell>
          <cell r="D946">
            <v>1.2032</v>
          </cell>
          <cell r="E946">
            <v>1.204</v>
          </cell>
          <cell r="F946">
            <v>2.9393767999999998</v>
          </cell>
        </row>
        <row r="947">
          <cell r="A947">
            <v>36143</v>
          </cell>
          <cell r="B947">
            <v>32.17</v>
          </cell>
          <cell r="C947">
            <v>13540.674392268</v>
          </cell>
          <cell r="D947">
            <v>1.204</v>
          </cell>
          <cell r="E947">
            <v>1.2048000000000001</v>
          </cell>
          <cell r="F947">
            <v>2.9426725</v>
          </cell>
        </row>
        <row r="948">
          <cell r="A948">
            <v>36144</v>
          </cell>
          <cell r="B948">
            <v>31.97</v>
          </cell>
          <cell r="C948">
            <v>13555.588326342231</v>
          </cell>
          <cell r="D948">
            <v>1.2043999999999999</v>
          </cell>
          <cell r="E948">
            <v>1.2052</v>
          </cell>
          <cell r="F948">
            <v>2.9459515999999999</v>
          </cell>
        </row>
        <row r="949">
          <cell r="A949">
            <v>36145</v>
          </cell>
          <cell r="B949">
            <v>28.45</v>
          </cell>
          <cell r="C949">
            <v>13569.062901393707</v>
          </cell>
          <cell r="D949">
            <v>1.2044999999999999</v>
          </cell>
          <cell r="E949">
            <v>1.2053</v>
          </cell>
          <cell r="F949">
            <v>2.9492175</v>
          </cell>
        </row>
        <row r="950">
          <cell r="A950">
            <v>36146</v>
          </cell>
          <cell r="B950">
            <v>29.21</v>
          </cell>
          <cell r="C950">
            <v>13582.868838720033</v>
          </cell>
          <cell r="D950">
            <v>1.2057</v>
          </cell>
          <cell r="E950">
            <v>1.2064999999999999</v>
          </cell>
          <cell r="F950">
            <v>2.9524693000000002</v>
          </cell>
        </row>
        <row r="951">
          <cell r="A951">
            <v>36147</v>
          </cell>
          <cell r="B951">
            <v>29.03</v>
          </cell>
          <cell r="C951">
            <v>13596.613606951567</v>
          </cell>
          <cell r="D951">
            <v>1.206</v>
          </cell>
          <cell r="E951">
            <v>1.2068000000000001</v>
          </cell>
          <cell r="F951">
            <v>2.9554878000000002</v>
          </cell>
        </row>
        <row r="952">
          <cell r="A952">
            <v>36148</v>
          </cell>
          <cell r="C952">
            <v>13596.613606951567</v>
          </cell>
          <cell r="D952">
            <v>1.206</v>
          </cell>
          <cell r="E952">
            <v>1.2068000000000001</v>
          </cell>
          <cell r="F952">
            <v>2.9554878000000002</v>
          </cell>
        </row>
        <row r="953">
          <cell r="A953">
            <v>36149</v>
          </cell>
          <cell r="C953">
            <v>13596.613606951567</v>
          </cell>
          <cell r="D953">
            <v>1.206</v>
          </cell>
          <cell r="E953">
            <v>1.2068000000000001</v>
          </cell>
          <cell r="F953">
            <v>2.9554878000000002</v>
          </cell>
        </row>
        <row r="954">
          <cell r="A954">
            <v>36150</v>
          </cell>
          <cell r="B954">
            <v>28.81</v>
          </cell>
          <cell r="C954">
            <v>13610.280117834965</v>
          </cell>
          <cell r="D954">
            <v>1.2060999999999999</v>
          </cell>
          <cell r="E954">
            <v>1.2069000000000001</v>
          </cell>
          <cell r="F954">
            <v>2.9585066000000002</v>
          </cell>
        </row>
        <row r="955">
          <cell r="A955">
            <v>36151</v>
          </cell>
          <cell r="B955">
            <v>28.98</v>
          </cell>
          <cell r="C955">
            <v>13624.031669976303</v>
          </cell>
          <cell r="D955">
            <v>1.2065999999999999</v>
          </cell>
          <cell r="E955">
            <v>1.2074</v>
          </cell>
          <cell r="F955">
            <v>2.9614994000000001</v>
          </cell>
        </row>
        <row r="956">
          <cell r="A956">
            <v>36152</v>
          </cell>
          <cell r="B956">
            <v>28.87</v>
          </cell>
          <cell r="C956">
            <v>13637.750942299503</v>
          </cell>
          <cell r="D956">
            <v>1.2070000000000001</v>
          </cell>
          <cell r="E956">
            <v>1.2078</v>
          </cell>
          <cell r="F956">
            <v>2.9644898</v>
          </cell>
        </row>
        <row r="957">
          <cell r="A957">
            <v>36153</v>
          </cell>
          <cell r="B957">
            <v>28.87</v>
          </cell>
          <cell r="C957">
            <v>13651.484029801471</v>
          </cell>
          <cell r="D957">
            <v>1.2071000000000001</v>
          </cell>
          <cell r="E957">
            <v>1.2079</v>
          </cell>
          <cell r="F957">
            <v>2.9674832000000002</v>
          </cell>
        </row>
        <row r="958">
          <cell r="A958">
            <v>36154</v>
          </cell>
          <cell r="C958">
            <v>13651.484029801471</v>
          </cell>
          <cell r="D958">
            <v>1.2071000000000001</v>
          </cell>
          <cell r="E958">
            <v>1.2079</v>
          </cell>
          <cell r="F958">
            <v>2.9674832000000002</v>
          </cell>
        </row>
        <row r="959">
          <cell r="A959">
            <v>36155</v>
          </cell>
          <cell r="C959">
            <v>13651.484029801471</v>
          </cell>
          <cell r="D959">
            <v>1.2071000000000001</v>
          </cell>
          <cell r="E959">
            <v>1.2079</v>
          </cell>
          <cell r="F959">
            <v>2.9674832000000002</v>
          </cell>
        </row>
        <row r="960">
          <cell r="A960">
            <v>36156</v>
          </cell>
          <cell r="C960">
            <v>13651.484029801471</v>
          </cell>
          <cell r="D960">
            <v>1.2071000000000001</v>
          </cell>
          <cell r="E960">
            <v>1.2079</v>
          </cell>
          <cell r="F960">
            <v>2.9674832000000002</v>
          </cell>
        </row>
        <row r="961">
          <cell r="A961">
            <v>36157</v>
          </cell>
          <cell r="B961">
            <v>28.82</v>
          </cell>
          <cell r="C961">
            <v>13665.209902866525</v>
          </cell>
          <cell r="D961">
            <v>1.2076</v>
          </cell>
          <cell r="E961">
            <v>1.2083999999999999</v>
          </cell>
          <cell r="F961">
            <v>2.9704796</v>
          </cell>
        </row>
        <row r="962">
          <cell r="A962">
            <v>36158</v>
          </cell>
          <cell r="B962">
            <v>28.81</v>
          </cell>
          <cell r="C962">
            <v>13678.945362684695</v>
          </cell>
          <cell r="D962">
            <v>1.2076</v>
          </cell>
          <cell r="E962">
            <v>1.2083999999999999</v>
          </cell>
          <cell r="F962">
            <v>2.973468</v>
          </cell>
        </row>
        <row r="963">
          <cell r="A963">
            <v>36159</v>
          </cell>
          <cell r="B963">
            <v>29.03</v>
          </cell>
          <cell r="C963">
            <v>13692.787352612917</v>
          </cell>
          <cell r="D963">
            <v>1.2075</v>
          </cell>
          <cell r="E963">
            <v>1.2082999999999999</v>
          </cell>
          <cell r="F963">
            <v>2.9764548999999998</v>
          </cell>
        </row>
        <row r="964">
          <cell r="A964">
            <v>36160</v>
          </cell>
          <cell r="B964">
            <v>29.03</v>
          </cell>
          <cell r="C964">
            <v>13706.643349519021</v>
          </cell>
          <cell r="D964">
            <v>1.2079</v>
          </cell>
          <cell r="E964">
            <v>1.2087000000000001</v>
          </cell>
          <cell r="F964">
            <v>2.9794603999999998</v>
          </cell>
        </row>
        <row r="965">
          <cell r="A965">
            <v>36161</v>
          </cell>
          <cell r="C965">
            <v>13706.643349519021</v>
          </cell>
          <cell r="D965">
            <v>1.2079</v>
          </cell>
          <cell r="E965">
            <v>1.2087000000000001</v>
          </cell>
          <cell r="F965">
            <v>2.9794603999999998</v>
          </cell>
        </row>
        <row r="966">
          <cell r="A966">
            <v>36162</v>
          </cell>
          <cell r="C966">
            <v>13706.643349519021</v>
          </cell>
          <cell r="D966">
            <v>1.2079</v>
          </cell>
          <cell r="E966">
            <v>1.2087000000000001</v>
          </cell>
          <cell r="F966">
            <v>2.9794603999999998</v>
          </cell>
        </row>
        <row r="967">
          <cell r="A967">
            <v>36163</v>
          </cell>
          <cell r="C967">
            <v>13706.643349519021</v>
          </cell>
          <cell r="D967">
            <v>1.2079</v>
          </cell>
          <cell r="E967">
            <v>1.2087000000000001</v>
          </cell>
          <cell r="F967">
            <v>2.9794603999999998</v>
          </cell>
        </row>
        <row r="968">
          <cell r="A968">
            <v>36164</v>
          </cell>
          <cell r="B968">
            <v>28.89</v>
          </cell>
          <cell r="C968">
            <v>13720.454260165679</v>
          </cell>
          <cell r="D968">
            <v>1.2070000000000001</v>
          </cell>
          <cell r="E968">
            <v>1.2078</v>
          </cell>
          <cell r="F968">
            <v>2.9824689000000002</v>
          </cell>
        </row>
        <row r="969">
          <cell r="A969">
            <v>36165</v>
          </cell>
          <cell r="B969">
            <v>28.88</v>
          </cell>
          <cell r="C969">
            <v>13734.27485812231</v>
          </cell>
          <cell r="D969">
            <v>1.2077</v>
          </cell>
          <cell r="E969">
            <v>1.2084999999999999</v>
          </cell>
          <cell r="F969">
            <v>2.9854878</v>
          </cell>
        </row>
        <row r="970">
          <cell r="A970">
            <v>36166</v>
          </cell>
          <cell r="B970">
            <v>28.88</v>
          </cell>
          <cell r="C970">
            <v>13748.109377551527</v>
          </cell>
          <cell r="D970">
            <v>1.2088000000000001</v>
          </cell>
          <cell r="E970">
            <v>1.2096</v>
          </cell>
          <cell r="F970">
            <v>2.9884995999999999</v>
          </cell>
        </row>
        <row r="971">
          <cell r="A971">
            <v>36167</v>
          </cell>
          <cell r="B971">
            <v>29.03</v>
          </cell>
          <cell r="C971">
            <v>13762.02135588688</v>
          </cell>
          <cell r="D971">
            <v>1.2093</v>
          </cell>
          <cell r="E971">
            <v>1.2101</v>
          </cell>
          <cell r="F971">
            <v>2.9915153999999999</v>
          </cell>
        </row>
        <row r="972">
          <cell r="A972">
            <v>36168</v>
          </cell>
          <cell r="B972">
            <v>29.04</v>
          </cell>
          <cell r="C972">
            <v>13775.951648583861</v>
          </cell>
          <cell r="D972">
            <v>1.2096</v>
          </cell>
          <cell r="E972">
            <v>1.2103999999999999</v>
          </cell>
          <cell r="F972">
            <v>2.9945406999999999</v>
          </cell>
        </row>
        <row r="973">
          <cell r="A973">
            <v>36169</v>
          </cell>
          <cell r="C973">
            <v>13775.951648583861</v>
          </cell>
          <cell r="D973">
            <v>1.2096</v>
          </cell>
          <cell r="E973">
            <v>1.2103999999999999</v>
          </cell>
          <cell r="F973">
            <v>2.9945406999999999</v>
          </cell>
        </row>
        <row r="974">
          <cell r="A974">
            <v>36170</v>
          </cell>
          <cell r="C974">
            <v>13775.951648583861</v>
          </cell>
          <cell r="D974">
            <v>1.2096</v>
          </cell>
          <cell r="E974">
            <v>1.2103999999999999</v>
          </cell>
          <cell r="F974">
            <v>2.9945406999999999</v>
          </cell>
        </row>
        <row r="975">
          <cell r="A975">
            <v>36171</v>
          </cell>
          <cell r="B975">
            <v>29.25</v>
          </cell>
          <cell r="C975">
            <v>13789.985024206318</v>
          </cell>
          <cell r="D975">
            <v>1.2101</v>
          </cell>
          <cell r="E975">
            <v>1.2109000000000001</v>
          </cell>
          <cell r="F975">
            <v>2.9975801</v>
          </cell>
        </row>
        <row r="976">
          <cell r="A976">
            <v>36172</v>
          </cell>
          <cell r="B976">
            <v>29.13</v>
          </cell>
          <cell r="C976">
            <v>13803.981814277169</v>
          </cell>
          <cell r="D976">
            <v>1.2105999999999999</v>
          </cell>
          <cell r="E976">
            <v>1.2114</v>
          </cell>
          <cell r="F976">
            <v>3.0006419000000002</v>
          </cell>
        </row>
        <row r="977">
          <cell r="A977">
            <v>36173</v>
          </cell>
          <cell r="B977">
            <v>29.68</v>
          </cell>
          <cell r="C977">
            <v>13818.225867088506</v>
          </cell>
          <cell r="D977">
            <v>1.3185</v>
          </cell>
          <cell r="E977">
            <v>1.3192999999999999</v>
          </cell>
          <cell r="F977">
            <v>3.0037058999999999</v>
          </cell>
        </row>
        <row r="978">
          <cell r="A978">
            <v>36174</v>
          </cell>
          <cell r="B978">
            <v>29.68</v>
          </cell>
          <cell r="C978">
            <v>13832.484618053117</v>
          </cell>
          <cell r="D978">
            <v>1.3186</v>
          </cell>
          <cell r="E978">
            <v>1.3193999999999999</v>
          </cell>
          <cell r="F978">
            <v>3.0068172999999998</v>
          </cell>
        </row>
        <row r="979">
          <cell r="A979">
            <v>36175</v>
          </cell>
          <cell r="B979">
            <v>29.8</v>
          </cell>
          <cell r="C979">
            <v>13846.808904804939</v>
          </cell>
          <cell r="D979">
            <v>1.4651000000000001</v>
          </cell>
          <cell r="E979">
            <v>1.4659</v>
          </cell>
          <cell r="F979">
            <v>3.0099336999999999</v>
          </cell>
        </row>
        <row r="980">
          <cell r="A980">
            <v>36176</v>
          </cell>
          <cell r="C980">
            <v>13846.808904804939</v>
          </cell>
          <cell r="D980">
            <v>1.4651000000000001</v>
          </cell>
          <cell r="E980">
            <v>1.4659</v>
          </cell>
          <cell r="F980">
            <v>3.0099336999999999</v>
          </cell>
        </row>
        <row r="981">
          <cell r="A981">
            <v>36177</v>
          </cell>
          <cell r="C981">
            <v>13846.808904804939</v>
          </cell>
          <cell r="D981">
            <v>1.4651000000000001</v>
          </cell>
          <cell r="E981">
            <v>1.4659</v>
          </cell>
          <cell r="F981">
            <v>3.0099336999999999</v>
          </cell>
        </row>
        <row r="982">
          <cell r="A982">
            <v>36178</v>
          </cell>
          <cell r="B982">
            <v>29.67</v>
          </cell>
          <cell r="C982">
            <v>13861.092908326864</v>
          </cell>
          <cell r="D982">
            <v>1.5376000000000001</v>
          </cell>
          <cell r="E982">
            <v>1.5384</v>
          </cell>
          <cell r="F982">
            <v>3.0130773</v>
          </cell>
        </row>
        <row r="983">
          <cell r="A983">
            <v>36179</v>
          </cell>
          <cell r="B983">
            <v>31.84</v>
          </cell>
          <cell r="C983">
            <v>13876.305487363967</v>
          </cell>
          <cell r="D983">
            <v>1.5571999999999999</v>
          </cell>
          <cell r="E983">
            <v>1.5580000000000001</v>
          </cell>
          <cell r="F983">
            <v>3.0162021000000001</v>
          </cell>
        </row>
        <row r="984">
          <cell r="A984">
            <v>36180</v>
          </cell>
          <cell r="B984">
            <v>32.33</v>
          </cell>
          <cell r="C984">
            <v>13891.739263487387</v>
          </cell>
          <cell r="D984">
            <v>1.5727</v>
          </cell>
          <cell r="E984">
            <v>1.5734999999999999</v>
          </cell>
          <cell r="F984">
            <v>3.0195295999999998</v>
          </cell>
        </row>
        <row r="985">
          <cell r="A985">
            <v>36181</v>
          </cell>
          <cell r="B985">
            <v>32.43</v>
          </cell>
          <cell r="C985">
            <v>13907.231894251836</v>
          </cell>
          <cell r="D985">
            <v>1.6594</v>
          </cell>
          <cell r="E985">
            <v>1.6601999999999999</v>
          </cell>
          <cell r="F985">
            <v>3.0228735000000002</v>
          </cell>
        </row>
        <row r="986">
          <cell r="A986">
            <v>36182</v>
          </cell>
          <cell r="B986">
            <v>32.299999999999997</v>
          </cell>
          <cell r="C986">
            <v>13922.687541299976</v>
          </cell>
          <cell r="D986">
            <v>1.7040999999999999</v>
          </cell>
          <cell r="E986">
            <v>1.7049000000000001</v>
          </cell>
          <cell r="F986">
            <v>3.0262954</v>
          </cell>
        </row>
        <row r="987">
          <cell r="A987">
            <v>36183</v>
          </cell>
          <cell r="C987">
            <v>13922.687541299976</v>
          </cell>
          <cell r="D987">
            <v>1.7040999999999999</v>
          </cell>
          <cell r="E987">
            <v>1.7049000000000001</v>
          </cell>
          <cell r="F987">
            <v>3.0262954</v>
          </cell>
        </row>
        <row r="988">
          <cell r="A988">
            <v>36184</v>
          </cell>
          <cell r="C988">
            <v>13922.687541299976</v>
          </cell>
          <cell r="D988">
            <v>1.7040999999999999</v>
          </cell>
          <cell r="E988">
            <v>1.7049000000000001</v>
          </cell>
          <cell r="F988">
            <v>3.0262954</v>
          </cell>
        </row>
        <row r="989">
          <cell r="A989">
            <v>36185</v>
          </cell>
          <cell r="B989">
            <v>32.28</v>
          </cell>
          <cell r="C989">
            <v>13938.152002855233</v>
          </cell>
          <cell r="D989">
            <v>1.7598</v>
          </cell>
          <cell r="E989">
            <v>1.7605999999999999</v>
          </cell>
          <cell r="F989">
            <v>3.0296748999999998</v>
          </cell>
        </row>
        <row r="990">
          <cell r="A990">
            <v>36186</v>
          </cell>
          <cell r="B990">
            <v>32.24</v>
          </cell>
          <cell r="C990">
            <v>13953.616895113189</v>
          </cell>
          <cell r="D990">
            <v>1.8762000000000001</v>
          </cell>
          <cell r="E990">
            <v>1.877</v>
          </cell>
          <cell r="F990">
            <v>3.0330572999999998</v>
          </cell>
        </row>
        <row r="991">
          <cell r="A991">
            <v>36187</v>
          </cell>
          <cell r="B991">
            <v>35.07</v>
          </cell>
          <cell r="C991">
            <v>13970.272771767821</v>
          </cell>
          <cell r="D991">
            <v>1.8877999999999999</v>
          </cell>
          <cell r="E991">
            <v>1.8886000000000001</v>
          </cell>
          <cell r="F991">
            <v>3.0364444000000002</v>
          </cell>
        </row>
        <row r="992">
          <cell r="A992">
            <v>36188</v>
          </cell>
          <cell r="B992">
            <v>35.24</v>
          </cell>
          <cell r="C992">
            <v>13987.018343534915</v>
          </cell>
          <cell r="D992">
            <v>1.9198</v>
          </cell>
          <cell r="E992">
            <v>1.9206000000000001</v>
          </cell>
          <cell r="F992">
            <v>3.0399603000000002</v>
          </cell>
        </row>
        <row r="993">
          <cell r="A993">
            <v>36189</v>
          </cell>
          <cell r="B993">
            <v>37.369999999999997</v>
          </cell>
          <cell r="C993">
            <v>13987.018344</v>
          </cell>
          <cell r="D993">
            <v>1.9198</v>
          </cell>
          <cell r="E993">
            <v>1.9206000000000001</v>
          </cell>
          <cell r="F993">
            <v>3.0436255000000001</v>
          </cell>
        </row>
        <row r="994">
          <cell r="A994">
            <v>36190</v>
          </cell>
          <cell r="C994">
            <v>13987.018344</v>
          </cell>
          <cell r="D994">
            <v>1.9198</v>
          </cell>
          <cell r="E994">
            <v>1.9206000000000001</v>
          </cell>
          <cell r="F994">
            <v>3.0436255000000001</v>
          </cell>
        </row>
        <row r="995">
          <cell r="A995">
            <v>36191</v>
          </cell>
          <cell r="C995">
            <v>14004.652418</v>
          </cell>
          <cell r="D995">
            <v>1.9823999999999999</v>
          </cell>
          <cell r="E995">
            <v>1.9832000000000001</v>
          </cell>
          <cell r="F995">
            <v>3.0436255000000001</v>
          </cell>
        </row>
        <row r="996">
          <cell r="A996">
            <v>36192</v>
          </cell>
          <cell r="B996">
            <v>39.57</v>
          </cell>
          <cell r="C996">
            <v>14023.19283946758</v>
          </cell>
          <cell r="D996">
            <v>1.9630000000000001</v>
          </cell>
          <cell r="E996">
            <v>1.9638</v>
          </cell>
          <cell r="F996">
            <v>3.0474247999999999</v>
          </cell>
        </row>
        <row r="997">
          <cell r="A997">
            <v>36193</v>
          </cell>
          <cell r="B997">
            <v>38.340000000000003</v>
          </cell>
          <cell r="C997">
            <v>14041.264578884084</v>
          </cell>
          <cell r="D997">
            <v>1.7971999999999999</v>
          </cell>
          <cell r="E997">
            <v>1.798</v>
          </cell>
          <cell r="F997">
            <v>3.0513913000000001</v>
          </cell>
        </row>
        <row r="998">
          <cell r="A998">
            <v>36194</v>
          </cell>
          <cell r="B998">
            <v>38.26</v>
          </cell>
          <cell r="C998">
            <v>14059.327334938222</v>
          </cell>
          <cell r="D998">
            <v>1.7701</v>
          </cell>
          <cell r="E998">
            <v>1.7708999999999999</v>
          </cell>
          <cell r="F998">
            <v>3.0553786999999999</v>
          </cell>
        </row>
        <row r="999">
          <cell r="A999">
            <v>36195</v>
          </cell>
          <cell r="B999">
            <v>38.26</v>
          </cell>
          <cell r="C999">
            <v>14077.41332701604</v>
          </cell>
          <cell r="D999">
            <v>1.8131999999999999</v>
          </cell>
          <cell r="E999">
            <v>1.8140000000000001</v>
          </cell>
          <cell r="F999">
            <v>3.0593729999999999</v>
          </cell>
        </row>
        <row r="1000">
          <cell r="A1000">
            <v>36196</v>
          </cell>
          <cell r="B1000">
            <v>38.29</v>
          </cell>
          <cell r="C1000">
            <v>14095.534720529233</v>
          </cell>
          <cell r="D1000">
            <v>1.8309</v>
          </cell>
          <cell r="E1000">
            <v>1.8317000000000001</v>
          </cell>
          <cell r="F1000">
            <v>3.0633726000000001</v>
          </cell>
        </row>
        <row r="1001">
          <cell r="A1001">
            <v>36197</v>
          </cell>
          <cell r="C1001">
            <v>14095.534720529233</v>
          </cell>
          <cell r="D1001">
            <v>1.8309</v>
          </cell>
          <cell r="E1001">
            <v>1.8317000000000001</v>
          </cell>
          <cell r="F1001">
            <v>3.0633726000000001</v>
          </cell>
        </row>
        <row r="1002">
          <cell r="A1002">
            <v>36198</v>
          </cell>
          <cell r="C1002">
            <v>14095.534720529233</v>
          </cell>
          <cell r="D1002">
            <v>1.8309</v>
          </cell>
          <cell r="E1002">
            <v>1.8317000000000001</v>
          </cell>
          <cell r="F1002">
            <v>3.0633726000000001</v>
          </cell>
        </row>
        <row r="1003">
          <cell r="A1003">
            <v>36199</v>
          </cell>
          <cell r="B1003">
            <v>38.33</v>
          </cell>
          <cell r="C1003">
            <v>14113.695638558956</v>
          </cell>
          <cell r="D1003">
            <v>1.8601000000000001</v>
          </cell>
          <cell r="E1003">
            <v>1.8609</v>
          </cell>
          <cell r="F1003">
            <v>3.0673773999999998</v>
          </cell>
        </row>
        <row r="1004">
          <cell r="A1004">
            <v>36200</v>
          </cell>
          <cell r="B1004">
            <v>38.340000000000003</v>
          </cell>
          <cell r="C1004">
            <v>14131.88400926053</v>
          </cell>
          <cell r="D1004">
            <v>1.9325000000000001</v>
          </cell>
          <cell r="E1004">
            <v>1.9333</v>
          </cell>
          <cell r="F1004">
            <v>3.0713873999999999</v>
          </cell>
        </row>
        <row r="1005">
          <cell r="A1005">
            <v>36201</v>
          </cell>
          <cell r="B1005">
            <v>38.369999999999997</v>
          </cell>
          <cell r="C1005">
            <v>14150.10799484262</v>
          </cell>
          <cell r="D1005">
            <v>1.8945000000000001</v>
          </cell>
          <cell r="E1005">
            <v>1.8953</v>
          </cell>
          <cell r="F1005">
            <v>3.0754027000000002</v>
          </cell>
        </row>
        <row r="1006">
          <cell r="A1006">
            <v>36202</v>
          </cell>
          <cell r="B1006">
            <v>38.36</v>
          </cell>
          <cell r="C1006">
            <v>14168.351418013763</v>
          </cell>
          <cell r="D1006">
            <v>1.8859999999999999</v>
          </cell>
          <cell r="E1006">
            <v>1.8868</v>
          </cell>
          <cell r="F1006">
            <v>3.0794231999999999</v>
          </cell>
        </row>
        <row r="1007">
          <cell r="A1007">
            <v>36203</v>
          </cell>
          <cell r="B1007">
            <v>38.380000000000003</v>
          </cell>
          <cell r="C1007">
            <v>14186.62649907074</v>
          </cell>
          <cell r="D1007">
            <v>1.8976</v>
          </cell>
          <cell r="E1007">
            <v>1.8984000000000001</v>
          </cell>
          <cell r="F1007">
            <v>3.0834489999999999</v>
          </cell>
        </row>
        <row r="1008">
          <cell r="A1008">
            <v>36204</v>
          </cell>
          <cell r="C1008">
            <v>14186.62649907074</v>
          </cell>
          <cell r="D1008">
            <v>1.8976</v>
          </cell>
          <cell r="E1008">
            <v>1.8984000000000001</v>
          </cell>
          <cell r="F1008">
            <v>3.0834489999999999</v>
          </cell>
        </row>
        <row r="1009">
          <cell r="A1009">
            <v>36205</v>
          </cell>
          <cell r="C1009">
            <v>14186.62649907074</v>
          </cell>
          <cell r="D1009">
            <v>1.8976</v>
          </cell>
          <cell r="E1009">
            <v>1.8984000000000001</v>
          </cell>
          <cell r="F1009">
            <v>3.0834489999999999</v>
          </cell>
        </row>
        <row r="1010">
          <cell r="A1010">
            <v>36206</v>
          </cell>
          <cell r="C1010">
            <v>14186.62649907074</v>
          </cell>
          <cell r="D1010">
            <v>1.8976</v>
          </cell>
          <cell r="E1010">
            <v>1.8984000000000001</v>
          </cell>
          <cell r="F1010">
            <v>3.0834489999999999</v>
          </cell>
        </row>
        <row r="1011">
          <cell r="A1011">
            <v>36207</v>
          </cell>
          <cell r="C1011">
            <v>14186.62649907074</v>
          </cell>
          <cell r="D1011">
            <v>1.8976</v>
          </cell>
          <cell r="E1011">
            <v>1.8984000000000001</v>
          </cell>
          <cell r="F1011">
            <v>3.0834489999999999</v>
          </cell>
        </row>
        <row r="1012">
          <cell r="A1012">
            <v>36208</v>
          </cell>
          <cell r="B1012">
            <v>38.369999999999997</v>
          </cell>
          <cell r="C1012">
            <v>14204.921078661695</v>
          </cell>
          <cell r="D1012">
            <v>1.9171</v>
          </cell>
          <cell r="E1012">
            <v>1.9178999999999999</v>
          </cell>
          <cell r="F1012">
            <v>3.0874809000000001</v>
          </cell>
        </row>
        <row r="1013">
          <cell r="A1013">
            <v>36209</v>
          </cell>
          <cell r="B1013">
            <v>38.380000000000003</v>
          </cell>
          <cell r="C1013">
            <v>14223.243329180585</v>
          </cell>
          <cell r="D1013">
            <v>1.9020999999999999</v>
          </cell>
          <cell r="E1013">
            <v>1.9029</v>
          </cell>
          <cell r="F1013">
            <v>3.0915172000000002</v>
          </cell>
        </row>
        <row r="1014">
          <cell r="A1014">
            <v>36210</v>
          </cell>
          <cell r="B1014">
            <v>38.369999999999997</v>
          </cell>
          <cell r="C1014">
            <v>14241.585128560744</v>
          </cell>
          <cell r="D1014">
            <v>1.92</v>
          </cell>
          <cell r="E1014">
            <v>1.9208000000000001</v>
          </cell>
          <cell r="F1014">
            <v>3.0955588000000001</v>
          </cell>
        </row>
        <row r="1015">
          <cell r="A1015">
            <v>36211</v>
          </cell>
          <cell r="C1015">
            <v>14241.585128560744</v>
          </cell>
          <cell r="D1015">
            <v>1.92</v>
          </cell>
          <cell r="E1015">
            <v>1.9208000000000001</v>
          </cell>
          <cell r="F1015">
            <v>3.0955588000000001</v>
          </cell>
        </row>
        <row r="1016">
          <cell r="A1016">
            <v>36212</v>
          </cell>
          <cell r="C1016">
            <v>14241.585128560744</v>
          </cell>
          <cell r="D1016">
            <v>1.92</v>
          </cell>
          <cell r="E1016">
            <v>1.9208000000000001</v>
          </cell>
          <cell r="F1016">
            <v>3.0955588000000001</v>
          </cell>
        </row>
        <row r="1017">
          <cell r="A1017">
            <v>36213</v>
          </cell>
          <cell r="B1017">
            <v>38.369999999999997</v>
          </cell>
          <cell r="C1017">
            <v>14259.950580886769</v>
          </cell>
          <cell r="D1017">
            <v>1.9348000000000001</v>
          </cell>
          <cell r="E1017">
            <v>1.9356</v>
          </cell>
          <cell r="F1017">
            <v>3.0996057000000001</v>
          </cell>
        </row>
        <row r="1018">
          <cell r="A1018">
            <v>36214</v>
          </cell>
          <cell r="B1018">
            <v>38.369999999999997</v>
          </cell>
          <cell r="C1018">
            <v>14278.339716660676</v>
          </cell>
          <cell r="D1018">
            <v>2.012</v>
          </cell>
          <cell r="E1018">
            <v>2.0127999999999999</v>
          </cell>
          <cell r="F1018">
            <v>3.1036524999999999</v>
          </cell>
        </row>
        <row r="1019">
          <cell r="A1019">
            <v>36215</v>
          </cell>
          <cell r="B1019">
            <v>38.36</v>
          </cell>
          <cell r="C1019">
            <v>14296.748466171799</v>
          </cell>
          <cell r="D1019">
            <v>2.0024999999999999</v>
          </cell>
          <cell r="E1019">
            <v>2.0032999999999999</v>
          </cell>
          <cell r="F1019">
            <v>3.1077091000000001</v>
          </cell>
        </row>
        <row r="1020">
          <cell r="A1020">
            <v>36216</v>
          </cell>
          <cell r="B1020">
            <v>38.35</v>
          </cell>
          <cell r="C1020">
            <v>14315.176843845042</v>
          </cell>
          <cell r="D1020">
            <v>2.0343</v>
          </cell>
          <cell r="E1020">
            <v>2.0350999999999999</v>
          </cell>
          <cell r="F1020">
            <v>3.1117726999999999</v>
          </cell>
        </row>
        <row r="1021">
          <cell r="A1021">
            <v>36217</v>
          </cell>
          <cell r="B1021">
            <v>38.409999999999997</v>
          </cell>
          <cell r="C1021">
            <v>14315.176844</v>
          </cell>
          <cell r="D1021">
            <v>2.0343</v>
          </cell>
          <cell r="E1021">
            <v>2.0350999999999999</v>
          </cell>
          <cell r="F1021">
            <v>3.1158389999999998</v>
          </cell>
        </row>
        <row r="1022">
          <cell r="A1022">
            <v>36218</v>
          </cell>
          <cell r="C1022">
            <v>14315.176844</v>
          </cell>
          <cell r="D1022">
            <v>2.0343</v>
          </cell>
          <cell r="E1022">
            <v>2.0350999999999999</v>
          </cell>
          <cell r="F1022">
            <v>3.1158389999999998</v>
          </cell>
        </row>
        <row r="1023">
          <cell r="A1023">
            <v>36219</v>
          </cell>
          <cell r="C1023">
            <v>14333.653638</v>
          </cell>
          <cell r="D1023">
            <v>2.0640000000000001</v>
          </cell>
          <cell r="E1023">
            <v>2.0648</v>
          </cell>
          <cell r="F1023">
            <v>3.1158389999999998</v>
          </cell>
        </row>
        <row r="1024">
          <cell r="A1024">
            <v>36220</v>
          </cell>
          <cell r="B1024">
            <v>38.43</v>
          </cell>
          <cell r="C1024">
            <v>14352.162509267489</v>
          </cell>
          <cell r="D1024">
            <v>2.0276000000000001</v>
          </cell>
          <cell r="E1024">
            <v>2.0284</v>
          </cell>
          <cell r="F1024">
            <v>3.1199132999999999</v>
          </cell>
        </row>
        <row r="1025">
          <cell r="A1025">
            <v>36221</v>
          </cell>
          <cell r="B1025">
            <v>38.4</v>
          </cell>
          <cell r="C1025">
            <v>14370.682920908039</v>
          </cell>
          <cell r="D1025">
            <v>2.13</v>
          </cell>
          <cell r="E1025">
            <v>2.1307999999999998</v>
          </cell>
          <cell r="F1025">
            <v>3.1239911</v>
          </cell>
        </row>
        <row r="1026">
          <cell r="A1026">
            <v>36222</v>
          </cell>
          <cell r="B1026">
            <v>38.409999999999997</v>
          </cell>
          <cell r="C1026">
            <v>14389.231357361499</v>
          </cell>
          <cell r="D1026">
            <v>2.1638999999999999</v>
          </cell>
          <cell r="E1026">
            <v>2.1646999999999998</v>
          </cell>
          <cell r="F1026">
            <v>3.1280741999999999</v>
          </cell>
        </row>
        <row r="1027">
          <cell r="A1027">
            <v>36223</v>
          </cell>
          <cell r="B1027">
            <v>38.520000000000003</v>
          </cell>
          <cell r="C1027">
            <v>14407.849154900472</v>
          </cell>
          <cell r="D1027">
            <v>2.1013999999999999</v>
          </cell>
          <cell r="E1027">
            <v>2.1021999999999998</v>
          </cell>
          <cell r="F1027">
            <v>3.1321645</v>
          </cell>
        </row>
        <row r="1028">
          <cell r="A1028">
            <v>36224</v>
          </cell>
          <cell r="B1028">
            <v>44.27</v>
          </cell>
          <cell r="C1028">
            <v>14428.819609162874</v>
          </cell>
          <cell r="D1028">
            <v>1.9925999999999999</v>
          </cell>
          <cell r="E1028">
            <v>1.9934000000000001</v>
          </cell>
          <cell r="F1028">
            <v>3.1362573999999999</v>
          </cell>
        </row>
        <row r="1029">
          <cell r="A1029">
            <v>36225</v>
          </cell>
          <cell r="C1029">
            <v>14428.819609162874</v>
          </cell>
          <cell r="D1029">
            <v>1.9925999999999999</v>
          </cell>
          <cell r="E1029">
            <v>1.9934000000000001</v>
          </cell>
          <cell r="F1029">
            <v>3.1362573999999999</v>
          </cell>
        </row>
        <row r="1030">
          <cell r="A1030">
            <v>36226</v>
          </cell>
          <cell r="C1030">
            <v>14428.819609162874</v>
          </cell>
          <cell r="D1030">
            <v>1.9925999999999999</v>
          </cell>
          <cell r="E1030">
            <v>1.9934000000000001</v>
          </cell>
          <cell r="F1030">
            <v>3.1362573999999999</v>
          </cell>
        </row>
        <row r="1031">
          <cell r="A1031">
            <v>36227</v>
          </cell>
          <cell r="B1031">
            <v>44.29</v>
          </cell>
          <cell r="C1031">
            <v>14449.828534186892</v>
          </cell>
          <cell r="D1031">
            <v>1.97</v>
          </cell>
          <cell r="E1031">
            <v>1.9708000000000001</v>
          </cell>
          <cell r="F1031">
            <v>3.1408782</v>
          </cell>
        </row>
        <row r="1032">
          <cell r="A1032">
            <v>36228</v>
          </cell>
          <cell r="B1032">
            <v>44.17</v>
          </cell>
          <cell r="C1032">
            <v>14470.820272013583</v>
          </cell>
          <cell r="D1032">
            <v>1.9048</v>
          </cell>
          <cell r="E1032">
            <v>1.9056</v>
          </cell>
          <cell r="F1032">
            <v>3.1455101000000001</v>
          </cell>
        </row>
        <row r="1033">
          <cell r="A1033">
            <v>36229</v>
          </cell>
          <cell r="B1033">
            <v>44.18</v>
          </cell>
          <cell r="C1033">
            <v>14491.846493939836</v>
          </cell>
          <cell r="D1033">
            <v>1.8623000000000001</v>
          </cell>
          <cell r="E1033">
            <v>1.8631</v>
          </cell>
          <cell r="F1033">
            <v>3.1501375999999999</v>
          </cell>
        </row>
        <row r="1034">
          <cell r="A1034">
            <v>36230</v>
          </cell>
          <cell r="B1034">
            <v>44.33</v>
          </cell>
          <cell r="C1034">
            <v>14512.96315173079</v>
          </cell>
          <cell r="D1034">
            <v>1.8775999999999999</v>
          </cell>
          <cell r="E1034">
            <v>1.8784000000000001</v>
          </cell>
          <cell r="F1034">
            <v>3.1547779999999999</v>
          </cell>
        </row>
        <row r="1035">
          <cell r="A1035">
            <v>36231</v>
          </cell>
          <cell r="B1035">
            <v>44.3</v>
          </cell>
          <cell r="C1035">
            <v>14534.098590058977</v>
          </cell>
          <cell r="D1035">
            <v>1.9043000000000001</v>
          </cell>
          <cell r="E1035">
            <v>1.9051</v>
          </cell>
          <cell r="F1035">
            <v>3.1594304000000002</v>
          </cell>
        </row>
        <row r="1036">
          <cell r="A1036">
            <v>36232</v>
          </cell>
          <cell r="C1036">
            <v>14534.098590058977</v>
          </cell>
          <cell r="D1036">
            <v>1.9043000000000001</v>
          </cell>
          <cell r="E1036">
            <v>1.9051</v>
          </cell>
          <cell r="F1036">
            <v>3.1594304000000002</v>
          </cell>
        </row>
        <row r="1037">
          <cell r="A1037">
            <v>36233</v>
          </cell>
          <cell r="C1037">
            <v>14534.098590058977</v>
          </cell>
          <cell r="D1037">
            <v>1.9043000000000001</v>
          </cell>
          <cell r="E1037">
            <v>1.9051</v>
          </cell>
          <cell r="F1037">
            <v>3.1594304000000002</v>
          </cell>
        </row>
        <row r="1038">
          <cell r="A1038">
            <v>36234</v>
          </cell>
          <cell r="B1038">
            <v>44.27</v>
          </cell>
          <cell r="C1038">
            <v>14555.252798883021</v>
          </cell>
          <cell r="D1038">
            <v>1.8816999999999999</v>
          </cell>
          <cell r="E1038">
            <v>1.8825000000000001</v>
          </cell>
          <cell r="F1038">
            <v>3.1640888</v>
          </cell>
        </row>
        <row r="1039">
          <cell r="A1039">
            <v>36235</v>
          </cell>
          <cell r="B1039">
            <v>44.24</v>
          </cell>
          <cell r="C1039">
            <v>14576.425768088502</v>
          </cell>
          <cell r="D1039">
            <v>1.8512999999999999</v>
          </cell>
          <cell r="E1039">
            <v>1.8521000000000001</v>
          </cell>
          <cell r="F1039">
            <v>3.1687539999999998</v>
          </cell>
        </row>
        <row r="1040">
          <cell r="A1040">
            <v>36236</v>
          </cell>
          <cell r="B1040">
            <v>44.29</v>
          </cell>
          <cell r="C1040">
            <v>14597.649613446267</v>
          </cell>
          <cell r="D1040">
            <v>1.8769</v>
          </cell>
          <cell r="E1040">
            <v>1.8776999999999999</v>
          </cell>
          <cell r="F1040">
            <v>3.1734260999999999</v>
          </cell>
        </row>
        <row r="1041">
          <cell r="A1041">
            <v>36237</v>
          </cell>
          <cell r="B1041">
            <v>44.34</v>
          </cell>
          <cell r="C1041">
            <v>14618.924460490327</v>
          </cell>
          <cell r="D1041">
            <v>1.8588</v>
          </cell>
          <cell r="E1041">
            <v>1.8595999999999999</v>
          </cell>
          <cell r="F1041">
            <v>3.1781050999999998</v>
          </cell>
        </row>
        <row r="1042">
          <cell r="A1042">
            <v>36238</v>
          </cell>
          <cell r="B1042">
            <v>44.26</v>
          </cell>
          <cell r="C1042">
            <v>14640.198105331021</v>
          </cell>
          <cell r="D1042">
            <v>1.8499000000000001</v>
          </cell>
          <cell r="E1042">
            <v>1.8507</v>
          </cell>
          <cell r="F1042">
            <v>3.1827909999999999</v>
          </cell>
        </row>
        <row r="1043">
          <cell r="A1043">
            <v>36239</v>
          </cell>
          <cell r="C1043">
            <v>14640.198105331021</v>
          </cell>
          <cell r="D1043">
            <v>1.8499000000000001</v>
          </cell>
          <cell r="E1043">
            <v>1.8507</v>
          </cell>
          <cell r="F1043">
            <v>3.1827909999999999</v>
          </cell>
        </row>
        <row r="1044">
          <cell r="A1044">
            <v>36240</v>
          </cell>
          <cell r="C1044">
            <v>14640.198105331021</v>
          </cell>
          <cell r="D1044">
            <v>1.8499000000000001</v>
          </cell>
          <cell r="E1044">
            <v>1.8507</v>
          </cell>
          <cell r="F1044">
            <v>3.1827909999999999</v>
          </cell>
        </row>
        <row r="1045">
          <cell r="A1045">
            <v>36241</v>
          </cell>
          <cell r="B1045">
            <v>44.25</v>
          </cell>
          <cell r="C1045">
            <v>14661.498674675835</v>
          </cell>
          <cell r="D1045">
            <v>1.8607</v>
          </cell>
          <cell r="E1045">
            <v>1.8614999999999999</v>
          </cell>
          <cell r="F1045">
            <v>3.1874864000000001</v>
          </cell>
        </row>
        <row r="1046">
          <cell r="A1046">
            <v>36242</v>
          </cell>
          <cell r="B1046">
            <v>44.23</v>
          </cell>
          <cell r="C1046">
            <v>14682.822156090389</v>
          </cell>
          <cell r="D1046">
            <v>1.8508</v>
          </cell>
          <cell r="E1046">
            <v>1.8515999999999999</v>
          </cell>
          <cell r="F1046">
            <v>3.1921879</v>
          </cell>
        </row>
        <row r="1047">
          <cell r="A1047">
            <v>36243</v>
          </cell>
          <cell r="B1047">
            <v>44.25</v>
          </cell>
          <cell r="C1047">
            <v>14704.184740753741</v>
          </cell>
          <cell r="D1047">
            <v>1.8420000000000001</v>
          </cell>
          <cell r="E1047">
            <v>1.8428</v>
          </cell>
          <cell r="F1047">
            <v>3.1968936999999999</v>
          </cell>
        </row>
        <row r="1048">
          <cell r="A1048">
            <v>36244</v>
          </cell>
          <cell r="B1048">
            <v>41.33</v>
          </cell>
          <cell r="C1048">
            <v>14724.383443816432</v>
          </cell>
          <cell r="D1048">
            <v>1.8091999999999999</v>
          </cell>
          <cell r="E1048">
            <v>1.81</v>
          </cell>
          <cell r="F1048">
            <v>3.2016056000000002</v>
          </cell>
        </row>
        <row r="1049">
          <cell r="A1049">
            <v>36245</v>
          </cell>
          <cell r="B1049">
            <v>41.31</v>
          </cell>
          <cell r="C1049">
            <v>14744.601612692933</v>
          </cell>
          <cell r="D1049">
            <v>1.7742</v>
          </cell>
          <cell r="E1049">
            <v>1.7749999999999999</v>
          </cell>
          <cell r="F1049">
            <v>3.2060601000000002</v>
          </cell>
        </row>
        <row r="1050">
          <cell r="A1050">
            <v>36246</v>
          </cell>
          <cell r="C1050">
            <v>14744.601612692933</v>
          </cell>
          <cell r="D1050">
            <v>1.7742</v>
          </cell>
          <cell r="E1050">
            <v>1.7749999999999999</v>
          </cell>
          <cell r="F1050">
            <v>3.2060601000000002</v>
          </cell>
        </row>
        <row r="1051">
          <cell r="A1051">
            <v>36247</v>
          </cell>
          <cell r="C1051">
            <v>14744.601612692933</v>
          </cell>
          <cell r="D1051">
            <v>1.7742</v>
          </cell>
          <cell r="E1051">
            <v>1.7749999999999999</v>
          </cell>
          <cell r="F1051">
            <v>3.2060601000000002</v>
          </cell>
        </row>
        <row r="1052">
          <cell r="A1052">
            <v>36248</v>
          </cell>
          <cell r="B1052">
            <v>41.31</v>
          </cell>
          <cell r="C1052">
            <v>14764.847543299104</v>
          </cell>
          <cell r="D1052">
            <v>1.7646999999999999</v>
          </cell>
          <cell r="E1052">
            <v>1.7655000000000001</v>
          </cell>
          <cell r="F1052">
            <v>3.2105261999999999</v>
          </cell>
        </row>
        <row r="1053">
          <cell r="A1053">
            <v>36249</v>
          </cell>
          <cell r="B1053">
            <v>41.27</v>
          </cell>
          <cell r="C1053">
            <v>14785.104663638414</v>
          </cell>
          <cell r="D1053">
            <v>1.7325999999999999</v>
          </cell>
          <cell r="E1053">
            <v>1.7334000000000001</v>
          </cell>
          <cell r="F1053">
            <v>3.2149958000000001</v>
          </cell>
        </row>
        <row r="1054">
          <cell r="A1054">
            <v>36250</v>
          </cell>
          <cell r="B1054">
            <v>39.26</v>
          </cell>
          <cell r="C1054">
            <v>14804.547675212229</v>
          </cell>
          <cell r="D1054">
            <v>1.7212000000000001</v>
          </cell>
          <cell r="E1054">
            <v>1.722</v>
          </cell>
          <cell r="F1054">
            <v>3.2194698000000002</v>
          </cell>
        </row>
        <row r="1055">
          <cell r="A1055">
            <v>36251</v>
          </cell>
          <cell r="C1055">
            <v>14804.547675212229</v>
          </cell>
          <cell r="D1055">
            <v>1.7212000000000001</v>
          </cell>
          <cell r="E1055">
            <v>1.722</v>
          </cell>
          <cell r="F1055">
            <v>3.2194698000000002</v>
          </cell>
        </row>
        <row r="1056">
          <cell r="A1056">
            <v>36252</v>
          </cell>
          <cell r="C1056">
            <v>14804.547675212229</v>
          </cell>
          <cell r="D1056">
            <v>1.7212000000000001</v>
          </cell>
          <cell r="E1056">
            <v>1.722</v>
          </cell>
          <cell r="F1056">
            <v>3.2194698000000002</v>
          </cell>
        </row>
        <row r="1057">
          <cell r="A1057">
            <v>36253</v>
          </cell>
          <cell r="C1057">
            <v>14804.547675212229</v>
          </cell>
          <cell r="D1057">
            <v>1.7212000000000001</v>
          </cell>
          <cell r="E1057">
            <v>1.722</v>
          </cell>
          <cell r="F1057">
            <v>3.2194698000000002</v>
          </cell>
        </row>
        <row r="1058">
          <cell r="A1058">
            <v>36254</v>
          </cell>
          <cell r="C1058">
            <v>14804.547675212229</v>
          </cell>
          <cell r="D1058">
            <v>1.7212000000000001</v>
          </cell>
          <cell r="E1058">
            <v>1.722</v>
          </cell>
          <cell r="F1058">
            <v>3.2194698000000002</v>
          </cell>
        </row>
        <row r="1059">
          <cell r="A1059">
            <v>36255</v>
          </cell>
          <cell r="B1059">
            <v>38.68</v>
          </cell>
          <cell r="C1059">
            <v>14823.770745062913</v>
          </cell>
          <cell r="D1059">
            <v>1.7242999999999999</v>
          </cell>
          <cell r="E1059">
            <v>1.7251000000000001</v>
          </cell>
          <cell r="F1059">
            <v>3.2239464</v>
          </cell>
        </row>
        <row r="1060">
          <cell r="A1060">
            <v>36256</v>
          </cell>
          <cell r="B1060">
            <v>38.53</v>
          </cell>
          <cell r="C1060">
            <v>14842.955032146765</v>
          </cell>
          <cell r="D1060">
            <v>1.7305999999999999</v>
          </cell>
          <cell r="E1060">
            <v>1.7314000000000001</v>
          </cell>
          <cell r="F1060">
            <v>3.2284275</v>
          </cell>
        </row>
        <row r="1061">
          <cell r="A1061">
            <v>36257</v>
          </cell>
          <cell r="B1061">
            <v>38.5</v>
          </cell>
          <cell r="C1061">
            <v>14862.151373332215</v>
          </cell>
          <cell r="D1061">
            <v>1.7286999999999999</v>
          </cell>
          <cell r="E1061">
            <v>1.7295</v>
          </cell>
          <cell r="F1061">
            <v>3.2326923000000001</v>
          </cell>
        </row>
        <row r="1062">
          <cell r="A1062">
            <v>36258</v>
          </cell>
          <cell r="B1062">
            <v>38.54</v>
          </cell>
          <cell r="C1062">
            <v>14881.389593662178</v>
          </cell>
          <cell r="D1062">
            <v>1.7198</v>
          </cell>
          <cell r="E1062">
            <v>1.7205999999999999</v>
          </cell>
          <cell r="F1062">
            <v>3.2369599999999998</v>
          </cell>
        </row>
        <row r="1063">
          <cell r="A1063">
            <v>36259</v>
          </cell>
          <cell r="B1063">
            <v>38.56</v>
          </cell>
          <cell r="C1063">
            <v>14900.661252275724</v>
          </cell>
          <cell r="D1063">
            <v>1.7081999999999999</v>
          </cell>
          <cell r="E1063">
            <v>1.7090000000000001</v>
          </cell>
          <cell r="F1063">
            <v>3.2412333000000002</v>
          </cell>
        </row>
        <row r="1064">
          <cell r="A1064">
            <v>36260</v>
          </cell>
          <cell r="C1064">
            <v>14900.661252275724</v>
          </cell>
          <cell r="D1064">
            <v>1.7081999999999999</v>
          </cell>
          <cell r="E1064">
            <v>1.7090000000000001</v>
          </cell>
          <cell r="F1064">
            <v>3.2412333000000002</v>
          </cell>
        </row>
        <row r="1065">
          <cell r="A1065">
            <v>36261</v>
          </cell>
          <cell r="C1065">
            <v>14900.661252275724</v>
          </cell>
          <cell r="D1065">
            <v>1.7081999999999999</v>
          </cell>
          <cell r="E1065">
            <v>1.7090000000000001</v>
          </cell>
          <cell r="F1065">
            <v>3.2412333000000002</v>
          </cell>
        </row>
        <row r="1066">
          <cell r="A1066">
            <v>36262</v>
          </cell>
          <cell r="B1066">
            <v>38.619999999999997</v>
          </cell>
          <cell r="C1066">
            <v>14919.983500276312</v>
          </cell>
          <cell r="D1066">
            <v>1.7045999999999999</v>
          </cell>
          <cell r="E1066">
            <v>1.7054</v>
          </cell>
          <cell r="F1066">
            <v>3.2455104000000001</v>
          </cell>
        </row>
        <row r="1067">
          <cell r="A1067">
            <v>36263</v>
          </cell>
          <cell r="B1067">
            <v>38.590000000000003</v>
          </cell>
          <cell r="C1067">
            <v>14939.317972800231</v>
          </cell>
          <cell r="D1067">
            <v>1.6712</v>
          </cell>
          <cell r="E1067">
            <v>1.6719999999999999</v>
          </cell>
          <cell r="F1067">
            <v>3.2497921999999999</v>
          </cell>
        </row>
        <row r="1068">
          <cell r="A1068">
            <v>36264</v>
          </cell>
          <cell r="B1068">
            <v>32.75</v>
          </cell>
          <cell r="C1068">
            <v>14956.122143000546</v>
          </cell>
          <cell r="D1068">
            <v>1.6567000000000001</v>
          </cell>
          <cell r="E1068">
            <v>1.6575</v>
          </cell>
          <cell r="F1068">
            <v>3.2540787</v>
          </cell>
        </row>
        <row r="1069">
          <cell r="A1069">
            <v>36265</v>
          </cell>
          <cell r="B1069">
            <v>33.36</v>
          </cell>
          <cell r="C1069">
            <v>14973.217616852991</v>
          </cell>
          <cell r="D1069">
            <v>1.6679999999999999</v>
          </cell>
          <cell r="E1069">
            <v>1.6688000000000001</v>
          </cell>
          <cell r="F1069">
            <v>3.2573699999999999</v>
          </cell>
        </row>
        <row r="1070">
          <cell r="A1070">
            <v>36266</v>
          </cell>
          <cell r="B1070">
            <v>33.36</v>
          </cell>
          <cell r="C1070">
            <v>14990.332631547872</v>
          </cell>
          <cell r="D1070">
            <v>1.6692</v>
          </cell>
          <cell r="E1070">
            <v>1.67</v>
          </cell>
          <cell r="F1070">
            <v>3.2621467000000002</v>
          </cell>
        </row>
        <row r="1071">
          <cell r="A1071">
            <v>36267</v>
          </cell>
          <cell r="C1071">
            <v>14990.332631547872</v>
          </cell>
          <cell r="D1071">
            <v>1.6692</v>
          </cell>
          <cell r="E1071">
            <v>1.67</v>
          </cell>
          <cell r="F1071">
            <v>3.2621467000000002</v>
          </cell>
        </row>
        <row r="1072">
          <cell r="A1072">
            <v>36268</v>
          </cell>
          <cell r="C1072">
            <v>14990.332631547872</v>
          </cell>
          <cell r="D1072">
            <v>1.6692</v>
          </cell>
          <cell r="E1072">
            <v>1.67</v>
          </cell>
          <cell r="F1072">
            <v>3.2621467000000002</v>
          </cell>
        </row>
        <row r="1073">
          <cell r="A1073">
            <v>36269</v>
          </cell>
          <cell r="B1073">
            <v>33.4</v>
          </cell>
          <cell r="C1073">
            <v>15007.485069213417</v>
          </cell>
          <cell r="D1073">
            <v>1.6713</v>
          </cell>
          <cell r="E1073">
            <v>1.6720999999999999</v>
          </cell>
          <cell r="F1073">
            <v>3.2659335999999999</v>
          </cell>
        </row>
        <row r="1074">
          <cell r="A1074">
            <v>36270</v>
          </cell>
          <cell r="B1074">
            <v>33.270000000000003</v>
          </cell>
          <cell r="C1074">
            <v>15024.599002989762</v>
          </cell>
          <cell r="D1074">
            <v>1.7093</v>
          </cell>
          <cell r="E1074">
            <v>1.7101</v>
          </cell>
          <cell r="F1074">
            <v>3.2697229999999999</v>
          </cell>
        </row>
        <row r="1075">
          <cell r="A1075">
            <v>36271</v>
          </cell>
          <cell r="C1075">
            <v>15024.599002989762</v>
          </cell>
          <cell r="D1075">
            <v>1.7093</v>
          </cell>
          <cell r="E1075">
            <v>1.7101</v>
          </cell>
          <cell r="F1075">
            <v>3.2697229999999999</v>
          </cell>
        </row>
        <row r="1076">
          <cell r="A1076">
            <v>36272</v>
          </cell>
          <cell r="B1076">
            <v>33.049999999999997</v>
          </cell>
          <cell r="C1076">
            <v>15041.63383737593</v>
          </cell>
          <cell r="D1076">
            <v>1.7005999999999999</v>
          </cell>
          <cell r="E1076">
            <v>1.7014</v>
          </cell>
          <cell r="F1076">
            <v>3.2735167999999999</v>
          </cell>
        </row>
        <row r="1077">
          <cell r="A1077">
            <v>36273</v>
          </cell>
          <cell r="B1077">
            <v>32.44</v>
          </cell>
          <cell r="C1077">
            <v>15058.413389253201</v>
          </cell>
          <cell r="D1077">
            <v>1.6842999999999999</v>
          </cell>
          <cell r="E1077">
            <v>1.6851</v>
          </cell>
          <cell r="F1077">
            <v>3.2773140000000001</v>
          </cell>
        </row>
        <row r="1078">
          <cell r="A1078">
            <v>36274</v>
          </cell>
          <cell r="C1078">
            <v>15058.413389253201</v>
          </cell>
          <cell r="D1078">
            <v>1.6842999999999999</v>
          </cell>
          <cell r="E1078">
            <v>1.6851</v>
          </cell>
          <cell r="F1078">
            <v>3.2773140000000001</v>
          </cell>
        </row>
        <row r="1079">
          <cell r="A1079">
            <v>36275</v>
          </cell>
          <cell r="C1079">
            <v>15058.413389253201</v>
          </cell>
          <cell r="D1079">
            <v>1.6842999999999999</v>
          </cell>
          <cell r="E1079">
            <v>1.6851</v>
          </cell>
          <cell r="F1079">
            <v>3.2773140000000001</v>
          </cell>
        </row>
        <row r="1080">
          <cell r="A1080">
            <v>36276</v>
          </cell>
          <cell r="B1080">
            <v>32.409999999999997</v>
          </cell>
          <cell r="C1080">
            <v>15075.198107070664</v>
          </cell>
          <cell r="D1080">
            <v>1.6970000000000001</v>
          </cell>
          <cell r="E1080">
            <v>1.6978</v>
          </cell>
          <cell r="F1080">
            <v>3.2811146</v>
          </cell>
        </row>
        <row r="1081">
          <cell r="A1081">
            <v>36277</v>
          </cell>
          <cell r="B1081">
            <v>32.31</v>
          </cell>
          <cell r="C1081">
            <v>15091.956286906352</v>
          </cell>
          <cell r="D1081">
            <v>1.7060999999999999</v>
          </cell>
          <cell r="E1081">
            <v>1.7069000000000001</v>
          </cell>
          <cell r="F1081">
            <v>3.2849167000000001</v>
          </cell>
        </row>
        <row r="1082">
          <cell r="A1082">
            <v>36278</v>
          </cell>
          <cell r="B1082">
            <v>32.08</v>
          </cell>
          <cell r="C1082">
            <v>15108.628782672524</v>
          </cell>
          <cell r="D1082">
            <v>1.6955</v>
          </cell>
          <cell r="E1082">
            <v>1.6962999999999999</v>
          </cell>
          <cell r="F1082">
            <v>3.2887232000000002</v>
          </cell>
        </row>
        <row r="1083">
          <cell r="A1083">
            <v>36279</v>
          </cell>
          <cell r="B1083">
            <v>31.44</v>
          </cell>
          <cell r="C1083">
            <v>15125.028157718592</v>
          </cell>
          <cell r="D1083">
            <v>1.6668000000000001</v>
          </cell>
          <cell r="E1083">
            <v>1.6676</v>
          </cell>
          <cell r="F1083">
            <v>3.2925341000000001</v>
          </cell>
        </row>
        <row r="1084">
          <cell r="A1084">
            <v>36280</v>
          </cell>
          <cell r="B1084">
            <v>31.41</v>
          </cell>
          <cell r="C1084">
            <v>15141.431617711953</v>
          </cell>
          <cell r="D1084">
            <v>1.6598999999999999</v>
          </cell>
          <cell r="E1084">
            <v>1.6607000000000001</v>
          </cell>
          <cell r="F1084">
            <v>3.2961605</v>
          </cell>
        </row>
        <row r="1085">
          <cell r="A1085">
            <v>36281</v>
          </cell>
          <cell r="C1085">
            <v>15141.431617711953</v>
          </cell>
          <cell r="D1085">
            <v>1.6598999999999999</v>
          </cell>
          <cell r="E1085">
            <v>1.6607000000000001</v>
          </cell>
          <cell r="F1085">
            <v>3.2961605</v>
          </cell>
        </row>
        <row r="1086">
          <cell r="A1086">
            <v>36282</v>
          </cell>
          <cell r="C1086">
            <v>15141.431617711953</v>
          </cell>
          <cell r="D1086">
            <v>1.6598999999999999</v>
          </cell>
          <cell r="E1086">
            <v>1.6607000000000001</v>
          </cell>
          <cell r="F1086">
            <v>3.2961605</v>
          </cell>
        </row>
        <row r="1087">
          <cell r="A1087">
            <v>36283</v>
          </cell>
          <cell r="B1087">
            <v>31.36</v>
          </cell>
          <cell r="C1087">
            <v>15157.829976851868</v>
          </cell>
          <cell r="D1087">
            <v>1.6727000000000001</v>
          </cell>
          <cell r="E1087">
            <v>1.6735</v>
          </cell>
          <cell r="F1087">
            <v>3.2997869</v>
          </cell>
        </row>
        <row r="1088">
          <cell r="A1088">
            <v>36284</v>
          </cell>
          <cell r="B1088">
            <v>31.4</v>
          </cell>
          <cell r="C1088">
            <v>15174.264428789784</v>
          </cell>
          <cell r="D1088">
            <v>1.6726000000000001</v>
          </cell>
          <cell r="E1088">
            <v>1.6734</v>
          </cell>
          <cell r="F1088">
            <v>3.3034143</v>
          </cell>
        </row>
        <row r="1089">
          <cell r="A1089">
            <v>36285</v>
          </cell>
          <cell r="B1089">
            <v>31.38</v>
          </cell>
          <cell r="C1089">
            <v>15190.707523492927</v>
          </cell>
          <cell r="D1089">
            <v>1.6839</v>
          </cell>
          <cell r="E1089">
            <v>1.6847000000000001</v>
          </cell>
          <cell r="F1089">
            <v>3.3070477</v>
          </cell>
        </row>
        <row r="1090">
          <cell r="A1090">
            <v>36286</v>
          </cell>
          <cell r="B1090">
            <v>31.28</v>
          </cell>
          <cell r="C1090">
            <v>15207.122486458342</v>
          </cell>
          <cell r="D1090">
            <v>1.6720999999999999</v>
          </cell>
          <cell r="E1090">
            <v>1.6729000000000001</v>
          </cell>
          <cell r="F1090">
            <v>3.3106830999999999</v>
          </cell>
        </row>
        <row r="1091">
          <cell r="A1091">
            <v>36287</v>
          </cell>
          <cell r="B1091">
            <v>30.2</v>
          </cell>
          <cell r="C1091">
            <v>15223.05615786313</v>
          </cell>
          <cell r="D1091">
            <v>1.6704000000000001</v>
          </cell>
          <cell r="E1091">
            <v>1.6712</v>
          </cell>
          <cell r="F1091">
            <v>3.3143205</v>
          </cell>
        </row>
        <row r="1092">
          <cell r="A1092">
            <v>36288</v>
          </cell>
          <cell r="C1092">
            <v>15223.05615786313</v>
          </cell>
          <cell r="D1092">
            <v>1.6704000000000001</v>
          </cell>
          <cell r="E1092">
            <v>1.6712</v>
          </cell>
          <cell r="F1092">
            <v>3.3143205</v>
          </cell>
        </row>
        <row r="1093">
          <cell r="A1093">
            <v>36289</v>
          </cell>
          <cell r="C1093">
            <v>15223.05615786313</v>
          </cell>
          <cell r="D1093">
            <v>1.6704000000000001</v>
          </cell>
          <cell r="E1093">
            <v>1.6712</v>
          </cell>
          <cell r="F1093">
            <v>3.3143205</v>
          </cell>
        </row>
        <row r="1094">
          <cell r="A1094">
            <v>36290</v>
          </cell>
          <cell r="B1094">
            <v>29.01</v>
          </cell>
          <cell r="C1094">
            <v>15238.45128968151</v>
          </cell>
          <cell r="D1094">
            <v>1.651</v>
          </cell>
          <cell r="E1094">
            <v>1.6517999999999999</v>
          </cell>
          <cell r="F1094">
            <v>3.3179609000000001</v>
          </cell>
        </row>
        <row r="1095">
          <cell r="A1095">
            <v>36291</v>
          </cell>
          <cell r="B1095">
            <v>28.95</v>
          </cell>
          <cell r="C1095">
            <v>15253.833832266531</v>
          </cell>
          <cell r="D1095">
            <v>1.6459999999999999</v>
          </cell>
          <cell r="E1095">
            <v>1.6468</v>
          </cell>
          <cell r="F1095">
            <v>3.3213835999999999</v>
          </cell>
        </row>
        <row r="1096">
          <cell r="A1096">
            <v>36292</v>
          </cell>
          <cell r="B1096">
            <v>28.93</v>
          </cell>
          <cell r="C1096">
            <v>15269.222504341398</v>
          </cell>
          <cell r="D1096">
            <v>1.6606000000000001</v>
          </cell>
          <cell r="E1096">
            <v>1.6614</v>
          </cell>
          <cell r="F1096">
            <v>3.3247884000000001</v>
          </cell>
        </row>
        <row r="1097">
          <cell r="A1097">
            <v>36293</v>
          </cell>
          <cell r="B1097">
            <v>26.57</v>
          </cell>
          <cell r="C1097">
            <v>15283.506227018135</v>
          </cell>
          <cell r="D1097">
            <v>1.6501999999999999</v>
          </cell>
          <cell r="E1097">
            <v>1.651</v>
          </cell>
          <cell r="F1097">
            <v>3.3281957000000002</v>
          </cell>
        </row>
        <row r="1098">
          <cell r="A1098">
            <v>36294</v>
          </cell>
          <cell r="B1098">
            <v>26.42</v>
          </cell>
          <cell r="C1098">
            <v>15297.731325951307</v>
          </cell>
          <cell r="D1098">
            <v>1.6561999999999999</v>
          </cell>
          <cell r="E1098">
            <v>1.657</v>
          </cell>
          <cell r="F1098">
            <v>3.3313579999999998</v>
          </cell>
        </row>
        <row r="1099">
          <cell r="A1099">
            <v>36295</v>
          </cell>
          <cell r="C1099">
            <v>15297.731325951307</v>
          </cell>
          <cell r="D1099">
            <v>1.6561999999999999</v>
          </cell>
          <cell r="E1099">
            <v>1.657</v>
          </cell>
          <cell r="F1099">
            <v>3.3313579999999998</v>
          </cell>
        </row>
        <row r="1100">
          <cell r="A1100">
            <v>36296</v>
          </cell>
          <cell r="C1100">
            <v>15297.731325951307</v>
          </cell>
          <cell r="D1100">
            <v>1.6561999999999999</v>
          </cell>
          <cell r="E1100">
            <v>1.657</v>
          </cell>
          <cell r="F1100">
            <v>3.3313579999999998</v>
          </cell>
        </row>
        <row r="1101">
          <cell r="A1101">
            <v>36297</v>
          </cell>
          <cell r="B1101">
            <v>25.98</v>
          </cell>
          <cell r="C1101">
            <v>15311.757818380715</v>
          </cell>
          <cell r="D1101">
            <v>1.6661999999999999</v>
          </cell>
          <cell r="E1101">
            <v>1.667</v>
          </cell>
          <cell r="F1101">
            <v>3.3345223000000002</v>
          </cell>
        </row>
        <row r="1102">
          <cell r="A1102">
            <v>36298</v>
          </cell>
          <cell r="B1102">
            <v>25.61</v>
          </cell>
          <cell r="C1102">
            <v>15325.618292992662</v>
          </cell>
          <cell r="D1102">
            <v>1.6651</v>
          </cell>
          <cell r="E1102">
            <v>1.6658999999999999</v>
          </cell>
          <cell r="F1102">
            <v>3.3376801999999999</v>
          </cell>
        </row>
        <row r="1103">
          <cell r="A1103">
            <v>36299</v>
          </cell>
          <cell r="B1103">
            <v>22.79</v>
          </cell>
          <cell r="C1103">
            <v>15338.10922213111</v>
          </cell>
          <cell r="D1103">
            <v>1.6628000000000001</v>
          </cell>
          <cell r="E1103">
            <v>1.6636</v>
          </cell>
          <cell r="F1103">
            <v>3.3408380000000002</v>
          </cell>
        </row>
        <row r="1104">
          <cell r="A1104">
            <v>36300</v>
          </cell>
          <cell r="B1104">
            <v>22.9</v>
          </cell>
          <cell r="C1104">
            <v>15350.664877599145</v>
          </cell>
          <cell r="D1104">
            <v>1.6826000000000001</v>
          </cell>
          <cell r="E1104">
            <v>1.6834</v>
          </cell>
          <cell r="F1104">
            <v>3.3439966999999999</v>
          </cell>
        </row>
        <row r="1105">
          <cell r="A1105">
            <v>36301</v>
          </cell>
          <cell r="B1105">
            <v>22.88</v>
          </cell>
          <cell r="C1105">
            <v>15363.220889116919</v>
          </cell>
          <cell r="D1105">
            <v>1.6955</v>
          </cell>
          <cell r="E1105">
            <v>1.6962999999999999</v>
          </cell>
          <cell r="F1105">
            <v>3.3468019</v>
          </cell>
        </row>
        <row r="1106">
          <cell r="A1106">
            <v>36302</v>
          </cell>
          <cell r="C1106">
            <v>15363.220889116919</v>
          </cell>
          <cell r="D1106">
            <v>1.6955</v>
          </cell>
          <cell r="E1106">
            <v>1.6962999999999999</v>
          </cell>
          <cell r="F1106">
            <v>3.3496019000000001</v>
          </cell>
        </row>
        <row r="1107">
          <cell r="A1107">
            <v>36303</v>
          </cell>
          <cell r="C1107">
            <v>15363.220889116919</v>
          </cell>
          <cell r="D1107">
            <v>1.6955</v>
          </cell>
          <cell r="E1107">
            <v>1.6962999999999999</v>
          </cell>
          <cell r="F1107">
            <v>3.3496019000000001</v>
          </cell>
        </row>
        <row r="1108">
          <cell r="A1108">
            <v>36304</v>
          </cell>
          <cell r="B1108">
            <v>22.85</v>
          </cell>
          <cell r="C1108">
            <v>15375.772272712646</v>
          </cell>
          <cell r="D1108">
            <v>1.6977</v>
          </cell>
          <cell r="E1108">
            <v>1.6984999999999999</v>
          </cell>
          <cell r="F1108">
            <v>3.3496019000000001</v>
          </cell>
        </row>
        <row r="1109">
          <cell r="A1109">
            <v>36305</v>
          </cell>
          <cell r="B1109">
            <v>22.88</v>
          </cell>
          <cell r="C1109">
            <v>15388.348820718236</v>
          </cell>
          <cell r="D1109">
            <v>1.7472000000000001</v>
          </cell>
          <cell r="E1109">
            <v>1.748</v>
          </cell>
          <cell r="F1109">
            <v>3.3524010999999998</v>
          </cell>
        </row>
        <row r="1110">
          <cell r="A1110">
            <v>36306</v>
          </cell>
          <cell r="B1110">
            <v>22.86</v>
          </cell>
          <cell r="C1110">
            <v>15400.925707777567</v>
          </cell>
          <cell r="D1110">
            <v>1.7178</v>
          </cell>
          <cell r="E1110">
            <v>1.7185999999999999</v>
          </cell>
          <cell r="F1110">
            <v>3.3552015000000002</v>
          </cell>
        </row>
        <row r="1111">
          <cell r="A1111">
            <v>36307</v>
          </cell>
          <cell r="B1111">
            <v>22.58</v>
          </cell>
          <cell r="C1111">
            <v>15413.373320012408</v>
          </cell>
          <cell r="D1111">
            <v>1.7129000000000001</v>
          </cell>
          <cell r="E1111">
            <v>1.7137</v>
          </cell>
          <cell r="F1111">
            <v>3.3580009999999998</v>
          </cell>
        </row>
        <row r="1112">
          <cell r="A1112">
            <v>36308</v>
          </cell>
          <cell r="B1112">
            <v>22.45</v>
          </cell>
          <cell r="C1112">
            <v>15425.766039576263</v>
          </cell>
          <cell r="D1112">
            <v>1.7302999999999999</v>
          </cell>
          <cell r="E1112">
            <v>1.7311000000000001</v>
          </cell>
          <cell r="F1112">
            <v>3.3608018</v>
          </cell>
        </row>
        <row r="1113">
          <cell r="A1113">
            <v>36309</v>
          </cell>
          <cell r="C1113">
            <v>15425.766039576263</v>
          </cell>
          <cell r="D1113">
            <v>1.7302999999999999</v>
          </cell>
          <cell r="E1113">
            <v>1.7311000000000001</v>
          </cell>
          <cell r="F1113">
            <v>3.3608018</v>
          </cell>
        </row>
        <row r="1114">
          <cell r="A1114">
            <v>36310</v>
          </cell>
          <cell r="C1114">
            <v>15425.766039576263</v>
          </cell>
          <cell r="D1114">
            <v>1.7302999999999999</v>
          </cell>
          <cell r="E1114">
            <v>1.7311000000000001</v>
          </cell>
          <cell r="F1114">
            <v>3.3608018</v>
          </cell>
        </row>
        <row r="1115">
          <cell r="A1115">
            <v>36311</v>
          </cell>
          <cell r="B1115">
            <v>22.38</v>
          </cell>
          <cell r="C1115">
            <v>15438.133691727971</v>
          </cell>
          <cell r="D1115">
            <v>1.7232000000000001</v>
          </cell>
          <cell r="E1115">
            <v>1.724</v>
          </cell>
          <cell r="F1115">
            <v>3.3636016999999998</v>
          </cell>
        </row>
        <row r="1116">
          <cell r="A1116">
            <v>36312</v>
          </cell>
          <cell r="B1116">
            <v>22.39</v>
          </cell>
          <cell r="C1116">
            <v>15450.516269408781</v>
          </cell>
          <cell r="D1116">
            <v>1.7327999999999999</v>
          </cell>
          <cell r="E1116">
            <v>1.7335999999999998</v>
          </cell>
          <cell r="F1116">
            <v>3.3664027999999999</v>
          </cell>
        </row>
        <row r="1117">
          <cell r="A1117">
            <v>36313</v>
          </cell>
          <cell r="B1117">
            <v>22.5</v>
          </cell>
          <cell r="C1117">
            <v>15462.963903174734</v>
          </cell>
          <cell r="D1117">
            <v>1.7534000000000001</v>
          </cell>
          <cell r="E1117">
            <v>1.7542</v>
          </cell>
          <cell r="F1117">
            <v>3.3691996999999998</v>
          </cell>
        </row>
        <row r="1118">
          <cell r="A1118">
            <v>36314</v>
          </cell>
          <cell r="C1118">
            <v>15462.963903174734</v>
          </cell>
          <cell r="D1118">
            <v>1.7534000000000001</v>
          </cell>
          <cell r="E1118">
            <v>1.7542</v>
          </cell>
          <cell r="F1118">
            <v>3.3691996999999998</v>
          </cell>
        </row>
        <row r="1119">
          <cell r="A1119">
            <v>36315</v>
          </cell>
          <cell r="B1119">
            <v>22.54</v>
          </cell>
          <cell r="C1119">
            <v>15475.441614433023</v>
          </cell>
          <cell r="D1119">
            <v>1.7357</v>
          </cell>
          <cell r="E1119">
            <v>1.7364999999999999</v>
          </cell>
          <cell r="F1119">
            <v>3.3719999999999999</v>
          </cell>
        </row>
        <row r="1120">
          <cell r="A1120">
            <v>36316</v>
          </cell>
          <cell r="C1120">
            <v>15475.441614433023</v>
          </cell>
          <cell r="D1120">
            <v>1.7357</v>
          </cell>
          <cell r="E1120">
            <v>1.7364999999999999</v>
          </cell>
          <cell r="F1120">
            <v>3.3719999999999999</v>
          </cell>
        </row>
        <row r="1121">
          <cell r="A1121">
            <v>36317</v>
          </cell>
          <cell r="C1121">
            <v>15475.441614433023</v>
          </cell>
          <cell r="D1121">
            <v>1.7357</v>
          </cell>
          <cell r="E1121">
            <v>1.7364999999999999</v>
          </cell>
          <cell r="F1121">
            <v>3.3719999999999999</v>
          </cell>
        </row>
        <row r="1122">
          <cell r="A1122">
            <v>36318</v>
          </cell>
          <cell r="B1122">
            <v>22.53</v>
          </cell>
          <cell r="C1122">
            <v>15487.924378765523</v>
          </cell>
          <cell r="D1122">
            <v>1.7403999999999999</v>
          </cell>
          <cell r="E1122">
            <v>1.7411999999999999</v>
          </cell>
          <cell r="F1122">
            <v>3.3748016000000001</v>
          </cell>
        </row>
        <row r="1123">
          <cell r="A1123">
            <v>36319</v>
          </cell>
          <cell r="B1123">
            <v>22.58</v>
          </cell>
          <cell r="C1123">
            <v>15500.442306625668</v>
          </cell>
          <cell r="D1123">
            <v>1.7471000000000001</v>
          </cell>
          <cell r="E1123">
            <v>1.7479</v>
          </cell>
          <cell r="F1123">
            <v>3.3776055</v>
          </cell>
        </row>
        <row r="1124">
          <cell r="A1124">
            <v>36320</v>
          </cell>
          <cell r="B1124">
            <v>21.6</v>
          </cell>
          <cell r="C1124">
            <v>15512.476228097386</v>
          </cell>
          <cell r="D1124">
            <v>1.7483</v>
          </cell>
          <cell r="E1124">
            <v>1.7490999999999999</v>
          </cell>
          <cell r="F1124">
            <v>3.3804107000000001</v>
          </cell>
        </row>
        <row r="1125">
          <cell r="A1125">
            <v>36321</v>
          </cell>
          <cell r="B1125">
            <v>21.63</v>
          </cell>
          <cell r="C1125">
            <v>15524.534689016018</v>
          </cell>
          <cell r="D1125">
            <v>1.7588999999999999</v>
          </cell>
          <cell r="E1125">
            <v>1.7596999999999998</v>
          </cell>
          <cell r="F1125">
            <v>3.3830781000000001</v>
          </cell>
        </row>
        <row r="1126">
          <cell r="A1126">
            <v>36322</v>
          </cell>
          <cell r="B1126">
            <v>21.64</v>
          </cell>
          <cell r="C1126">
            <v>15536.607592158065</v>
          </cell>
          <cell r="D1126">
            <v>1.7722</v>
          </cell>
          <cell r="E1126">
            <v>1.7729999999999999</v>
          </cell>
          <cell r="F1126">
            <v>3.3857465000000002</v>
          </cell>
        </row>
        <row r="1127">
          <cell r="A1127">
            <v>36323</v>
          </cell>
          <cell r="C1127">
            <v>15536.607592158065</v>
          </cell>
          <cell r="D1127">
            <v>1.7722</v>
          </cell>
          <cell r="E1127">
            <v>1.7729999999999999</v>
          </cell>
          <cell r="F1127">
            <v>3.3857465000000002</v>
          </cell>
        </row>
        <row r="1128">
          <cell r="A1128">
            <v>36324</v>
          </cell>
          <cell r="C1128">
            <v>15536.607592158065</v>
          </cell>
          <cell r="D1128">
            <v>1.7722</v>
          </cell>
          <cell r="E1128">
            <v>1.7729999999999999</v>
          </cell>
          <cell r="F1128">
            <v>3.3857465000000002</v>
          </cell>
        </row>
        <row r="1129">
          <cell r="A1129">
            <v>36325</v>
          </cell>
          <cell r="B1129">
            <v>21.64</v>
          </cell>
          <cell r="C1129">
            <v>15548.689883986679</v>
          </cell>
          <cell r="D1129">
            <v>1.7775000000000001</v>
          </cell>
          <cell r="E1129">
            <v>1.7783</v>
          </cell>
          <cell r="F1129">
            <v>3.3884159</v>
          </cell>
        </row>
        <row r="1130">
          <cell r="A1130">
            <v>36326</v>
          </cell>
          <cell r="B1130">
            <v>21.69</v>
          </cell>
          <cell r="C1130">
            <v>15560.806948527914</v>
          </cell>
          <cell r="D1130">
            <v>1.7884</v>
          </cell>
          <cell r="E1130">
            <v>1.7891999999999999</v>
          </cell>
          <cell r="F1130">
            <v>3.3910852</v>
          </cell>
        </row>
        <row r="1131">
          <cell r="A1131">
            <v>36327</v>
          </cell>
          <cell r="B1131">
            <v>21.62</v>
          </cell>
          <cell r="C1131">
            <v>15572.897897861912</v>
          </cell>
          <cell r="D1131">
            <v>1.7666999999999999</v>
          </cell>
          <cell r="E1131">
            <v>1.7675000000000001</v>
          </cell>
          <cell r="F1131">
            <v>3.3937531999999999</v>
          </cell>
        </row>
        <row r="1132">
          <cell r="A1132">
            <v>36328</v>
          </cell>
          <cell r="B1132">
            <v>21.53</v>
          </cell>
          <cell r="C1132">
            <v>15584.952459064731</v>
          </cell>
          <cell r="D1132">
            <v>1.7597</v>
          </cell>
          <cell r="E1132">
            <v>1.7605</v>
          </cell>
          <cell r="F1132">
            <v>3.3964232999999999</v>
          </cell>
        </row>
        <row r="1133">
          <cell r="A1133">
            <v>36329</v>
          </cell>
          <cell r="B1133">
            <v>21.49</v>
          </cell>
          <cell r="C1133">
            <v>15596.995976798411</v>
          </cell>
          <cell r="D1133">
            <v>1.7477</v>
          </cell>
          <cell r="E1133">
            <v>1.7484999999999999</v>
          </cell>
          <cell r="F1133">
            <v>3.3990933000000001</v>
          </cell>
        </row>
        <row r="1134">
          <cell r="A1134">
            <v>36330</v>
          </cell>
          <cell r="C1134">
            <v>15596.995976798411</v>
          </cell>
          <cell r="D1134">
            <v>1.7477</v>
          </cell>
          <cell r="E1134">
            <v>1.7484999999999999</v>
          </cell>
          <cell r="F1134">
            <v>3.3990933000000001</v>
          </cell>
        </row>
        <row r="1135">
          <cell r="A1135">
            <v>36331</v>
          </cell>
          <cell r="C1135">
            <v>15596.995976798411</v>
          </cell>
          <cell r="D1135">
            <v>1.7477</v>
          </cell>
          <cell r="E1135">
            <v>1.7484999999999999</v>
          </cell>
          <cell r="F1135">
            <v>3.3990933000000001</v>
          </cell>
        </row>
        <row r="1136">
          <cell r="A1136">
            <v>36332</v>
          </cell>
          <cell r="B1136">
            <v>21.51</v>
          </cell>
          <cell r="C1136">
            <v>15609.058997348695</v>
          </cell>
          <cell r="D1136">
            <v>1.7627999999999999</v>
          </cell>
          <cell r="E1136">
            <v>1.7635999999999998</v>
          </cell>
          <cell r="F1136">
            <v>3.4017643</v>
          </cell>
        </row>
        <row r="1137">
          <cell r="A1137">
            <v>36333</v>
          </cell>
          <cell r="B1137">
            <v>21.48</v>
          </cell>
          <cell r="C1137">
            <v>15621.116041220384</v>
          </cell>
          <cell r="D1137">
            <v>1.768</v>
          </cell>
          <cell r="E1137">
            <v>1.7687999999999999</v>
          </cell>
          <cell r="F1137">
            <v>3.4044363</v>
          </cell>
        </row>
        <row r="1138">
          <cell r="A1138">
            <v>36334</v>
          </cell>
          <cell r="B1138">
            <v>19.86</v>
          </cell>
          <cell r="C1138">
            <v>15632.349566216655</v>
          </cell>
          <cell r="D1138">
            <v>1.784</v>
          </cell>
          <cell r="E1138">
            <v>1.7847999999999999</v>
          </cell>
          <cell r="F1138">
            <v>3.4071093000000001</v>
          </cell>
        </row>
        <row r="1139">
          <cell r="A1139">
            <v>36335</v>
          </cell>
          <cell r="B1139">
            <v>20.6</v>
          </cell>
          <cell r="C1139">
            <v>15643.973255812631</v>
          </cell>
          <cell r="D1139">
            <v>1.7995000000000001</v>
          </cell>
          <cell r="E1139">
            <v>1.8003</v>
          </cell>
          <cell r="F1139">
            <v>3.4097811</v>
          </cell>
        </row>
        <row r="1140">
          <cell r="A1140">
            <v>36336</v>
          </cell>
          <cell r="B1140">
            <v>20.64</v>
          </cell>
          <cell r="C1140">
            <v>15655.626190436342</v>
          </cell>
          <cell r="D1140">
            <v>1.7896000000000001</v>
          </cell>
          <cell r="E1140">
            <v>1.7904</v>
          </cell>
          <cell r="F1140">
            <v>3.4123589999999999</v>
          </cell>
        </row>
        <row r="1141">
          <cell r="A1141">
            <v>36337</v>
          </cell>
          <cell r="C1141">
            <v>15655.626190436342</v>
          </cell>
          <cell r="D1141">
            <v>1.7896000000000001</v>
          </cell>
          <cell r="E1141">
            <v>1.7904</v>
          </cell>
          <cell r="F1141">
            <v>3.4123589999999999</v>
          </cell>
        </row>
        <row r="1142">
          <cell r="A1142">
            <v>36338</v>
          </cell>
          <cell r="C1142">
            <v>15655.626190436342</v>
          </cell>
          <cell r="D1142">
            <v>1.7896000000000001</v>
          </cell>
          <cell r="E1142">
            <v>1.7904</v>
          </cell>
          <cell r="F1142">
            <v>3.4123589999999999</v>
          </cell>
        </row>
        <row r="1143">
          <cell r="A1143">
            <v>36339</v>
          </cell>
          <cell r="B1143">
            <v>20.59</v>
          </cell>
          <cell r="C1143">
            <v>15667.262032336053</v>
          </cell>
          <cell r="D1143">
            <v>1.7891999999999999</v>
          </cell>
          <cell r="E1143">
            <v>1.7899999999999998</v>
          </cell>
          <cell r="F1143">
            <v>3.4149007999999998</v>
          </cell>
        </row>
        <row r="1144">
          <cell r="A1144">
            <v>36340</v>
          </cell>
          <cell r="B1144">
            <v>20.58</v>
          </cell>
          <cell r="C1144">
            <v>15678.901362755578</v>
          </cell>
          <cell r="D1144">
            <v>1.7664</v>
          </cell>
          <cell r="E1144">
            <v>1.7671999999999999</v>
          </cell>
          <cell r="F1144">
            <v>3.4174815000000001</v>
          </cell>
        </row>
        <row r="1145">
          <cell r="A1145">
            <v>36341</v>
          </cell>
          <cell r="B1145">
            <v>20.51</v>
          </cell>
          <cell r="C1145">
            <v>15690.513183659274</v>
          </cell>
          <cell r="D1145">
            <v>1.7686999999999999</v>
          </cell>
          <cell r="E1145">
            <v>1.7694999999999999</v>
          </cell>
          <cell r="F1145">
            <v>3.4200629999999999</v>
          </cell>
        </row>
        <row r="1146">
          <cell r="A1146">
            <v>36342</v>
          </cell>
          <cell r="B1146">
            <v>20.420000000000002</v>
          </cell>
          <cell r="C1146">
            <v>15702.087052213134</v>
          </cell>
          <cell r="D1146">
            <v>1.7566999999999999</v>
          </cell>
          <cell r="E1146">
            <v>1.7574999999999998</v>
          </cell>
          <cell r="F1146">
            <v>3.4226464999999999</v>
          </cell>
        </row>
        <row r="1147">
          <cell r="A1147">
            <v>36343</v>
          </cell>
          <cell r="B1147">
            <v>20.420000000000002</v>
          </cell>
          <cell r="C1147">
            <v>15713.669458055208</v>
          </cell>
          <cell r="D1147">
            <v>1.7698</v>
          </cell>
          <cell r="E1147">
            <v>1.7706</v>
          </cell>
          <cell r="F1147">
            <v>3.4252297</v>
          </cell>
        </row>
        <row r="1148">
          <cell r="A1148">
            <v>36344</v>
          </cell>
          <cell r="C1148">
            <v>15713.669458055208</v>
          </cell>
          <cell r="D1148">
            <v>1.7698</v>
          </cell>
          <cell r="E1148">
            <v>1.7706</v>
          </cell>
          <cell r="F1148">
            <v>3.4252297</v>
          </cell>
        </row>
        <row r="1149">
          <cell r="A1149">
            <v>36345</v>
          </cell>
          <cell r="C1149">
            <v>15713.669458055208</v>
          </cell>
          <cell r="D1149">
            <v>1.7698</v>
          </cell>
          <cell r="E1149">
            <v>1.7706</v>
          </cell>
          <cell r="F1149">
            <v>3.4252297</v>
          </cell>
        </row>
        <row r="1150">
          <cell r="A1150">
            <v>36346</v>
          </cell>
          <cell r="B1150">
            <v>20.34</v>
          </cell>
          <cell r="C1150">
            <v>15725.218937639387</v>
          </cell>
          <cell r="D1150">
            <v>1.7655000000000001</v>
          </cell>
          <cell r="E1150">
            <v>1.7663</v>
          </cell>
          <cell r="F1150">
            <v>3.4278137000000002</v>
          </cell>
        </row>
        <row r="1151">
          <cell r="A1151">
            <v>36347</v>
          </cell>
          <cell r="B1151">
            <v>20.350000000000001</v>
          </cell>
          <cell r="C1151">
            <v>15736.782095084451</v>
          </cell>
          <cell r="D1151">
            <v>1.7746</v>
          </cell>
          <cell r="E1151">
            <v>1.7753999999999999</v>
          </cell>
          <cell r="F1151">
            <v>3.4304131999999998</v>
          </cell>
        </row>
        <row r="1152">
          <cell r="A1152">
            <v>36348</v>
          </cell>
          <cell r="B1152">
            <v>20.309999999999999</v>
          </cell>
          <cell r="C1152">
            <v>15748.332981202551</v>
          </cell>
          <cell r="D1152">
            <v>1.7806999999999999</v>
          </cell>
          <cell r="E1152">
            <v>1.7814999999999999</v>
          </cell>
          <cell r="F1152">
            <v>3.4355875999999999</v>
          </cell>
        </row>
        <row r="1153">
          <cell r="A1153">
            <v>36349</v>
          </cell>
          <cell r="B1153">
            <v>20.2</v>
          </cell>
          <cell r="C1153">
            <v>15759.835139747744</v>
          </cell>
          <cell r="D1153">
            <v>1.7903</v>
          </cell>
          <cell r="E1153">
            <v>1.7910999999999999</v>
          </cell>
          <cell r="F1153">
            <v>3.4355875999999999</v>
          </cell>
        </row>
        <row r="1154">
          <cell r="A1154">
            <v>36350</v>
          </cell>
          <cell r="B1154">
            <v>20.18</v>
          </cell>
          <cell r="C1154">
            <v>15771.335284868479</v>
          </cell>
          <cell r="D1154">
            <v>1.8036000000000001</v>
          </cell>
          <cell r="E1154">
            <v>1.8044</v>
          </cell>
          <cell r="F1154">
            <v>3.4381759999999999</v>
          </cell>
        </row>
        <row r="1155">
          <cell r="A1155">
            <v>36351</v>
          </cell>
          <cell r="C1155">
            <v>15771.335284868479</v>
          </cell>
          <cell r="D1155">
            <v>1.8036000000000001</v>
          </cell>
          <cell r="E1155">
            <v>1.8044</v>
          </cell>
          <cell r="F1155">
            <v>3.4381759999999999</v>
          </cell>
        </row>
        <row r="1156">
          <cell r="A1156">
            <v>36352</v>
          </cell>
          <cell r="C1156">
            <v>15771.335284868479</v>
          </cell>
          <cell r="D1156">
            <v>1.8036000000000001</v>
          </cell>
          <cell r="E1156">
            <v>1.8044</v>
          </cell>
          <cell r="F1156">
            <v>3.4381759999999999</v>
          </cell>
        </row>
        <row r="1157">
          <cell r="A1157">
            <v>36353</v>
          </cell>
          <cell r="B1157">
            <v>20.25</v>
          </cell>
          <cell r="C1157">
            <v>15782.880290849786</v>
          </cell>
          <cell r="D1157">
            <v>1.8182</v>
          </cell>
          <cell r="E1157">
            <v>1.819</v>
          </cell>
          <cell r="F1157">
            <v>3.4407641</v>
          </cell>
        </row>
        <row r="1158">
          <cell r="A1158">
            <v>36354</v>
          </cell>
          <cell r="B1158">
            <v>20.37</v>
          </cell>
          <cell r="C1158">
            <v>15794.496263016559</v>
          </cell>
          <cell r="D1158">
            <v>1.8384</v>
          </cell>
          <cell r="E1158">
            <v>1.8391999999999999</v>
          </cell>
          <cell r="F1158">
            <v>3.4433552999999999</v>
          </cell>
        </row>
        <row r="1159">
          <cell r="A1159">
            <v>36355</v>
          </cell>
          <cell r="B1159">
            <v>20.37</v>
          </cell>
          <cell r="C1159">
            <v>15806.120784371244</v>
          </cell>
          <cell r="D1159">
            <v>1.8101</v>
          </cell>
          <cell r="E1159">
            <v>1.8109</v>
          </cell>
          <cell r="F1159">
            <v>3.4459461999999998</v>
          </cell>
        </row>
        <row r="1160">
          <cell r="A1160">
            <v>36356</v>
          </cell>
          <cell r="B1160">
            <v>20.37</v>
          </cell>
          <cell r="C1160">
            <v>15817.753861205918</v>
          </cell>
          <cell r="D1160">
            <v>1.8272999999999999</v>
          </cell>
          <cell r="E1160">
            <v>1.8280999999999998</v>
          </cell>
          <cell r="F1160">
            <v>3.4485378999999998</v>
          </cell>
        </row>
        <row r="1161">
          <cell r="A1161">
            <v>36357</v>
          </cell>
          <cell r="B1161">
            <v>20.37</v>
          </cell>
          <cell r="C1161">
            <v>15829.395499817292</v>
          </cell>
          <cell r="D1161">
            <v>1.8099000000000001</v>
          </cell>
          <cell r="E1161">
            <v>1.8107</v>
          </cell>
          <cell r="F1161">
            <v>3.4511316000000001</v>
          </cell>
        </row>
        <row r="1162">
          <cell r="A1162">
            <v>36358</v>
          </cell>
          <cell r="C1162">
            <v>15829.395499817292</v>
          </cell>
          <cell r="D1162">
            <v>1.8099000000000001</v>
          </cell>
          <cell r="E1162">
            <v>1.8107</v>
          </cell>
          <cell r="F1162">
            <v>3.4511316000000001</v>
          </cell>
        </row>
        <row r="1163">
          <cell r="A1163">
            <v>36359</v>
          </cell>
          <cell r="C1163">
            <v>15829.395499817292</v>
          </cell>
          <cell r="D1163">
            <v>1.8099000000000001</v>
          </cell>
          <cell r="E1163">
            <v>1.8107</v>
          </cell>
          <cell r="F1163">
            <v>3.4511316000000001</v>
          </cell>
        </row>
        <row r="1164">
          <cell r="A1164">
            <v>36360</v>
          </cell>
          <cell r="B1164">
            <v>20.39</v>
          </cell>
          <cell r="C1164">
            <v>15841.056150320192</v>
          </cell>
          <cell r="D1164">
            <v>1.7921</v>
          </cell>
          <cell r="E1164">
            <v>1.7928999999999999</v>
          </cell>
          <cell r="F1164">
            <v>3.4537249000000001</v>
          </cell>
        </row>
        <row r="1165">
          <cell r="A1165">
            <v>36361</v>
          </cell>
          <cell r="B1165">
            <v>20.43</v>
          </cell>
          <cell r="C1165">
            <v>15852.746288413588</v>
          </cell>
          <cell r="D1165">
            <v>1.7974000000000001</v>
          </cell>
          <cell r="E1165">
            <v>1.7982</v>
          </cell>
          <cell r="F1165">
            <v>3.4563191</v>
          </cell>
        </row>
        <row r="1166">
          <cell r="A1166">
            <v>36362</v>
          </cell>
          <cell r="B1166">
            <v>20.39</v>
          </cell>
          <cell r="C1166">
            <v>15864.4241401662</v>
          </cell>
          <cell r="D1166">
            <v>1.8163</v>
          </cell>
          <cell r="E1166">
            <v>1.8170999999999999</v>
          </cell>
          <cell r="F1166">
            <v>3.4589140999999999</v>
          </cell>
        </row>
        <row r="1167">
          <cell r="A1167">
            <v>36363</v>
          </cell>
          <cell r="B1167">
            <v>20.45</v>
          </cell>
          <cell r="C1167">
            <v>15876.141984738821</v>
          </cell>
          <cell r="D1167">
            <v>1.8163</v>
          </cell>
          <cell r="E1167">
            <v>1.8170999999999999</v>
          </cell>
          <cell r="F1167">
            <v>3.4615098999999998</v>
          </cell>
        </row>
        <row r="1168">
          <cell r="A1168">
            <v>36364</v>
          </cell>
          <cell r="B1168">
            <v>20.38</v>
          </cell>
          <cell r="C1168">
            <v>15887.831833711101</v>
          </cell>
          <cell r="D1168">
            <v>1.8139000000000001</v>
          </cell>
          <cell r="E1168">
            <v>1.8147</v>
          </cell>
          <cell r="F1168">
            <v>3.4641053999999998</v>
          </cell>
        </row>
        <row r="1169">
          <cell r="A1169">
            <v>36365</v>
          </cell>
          <cell r="C1169">
            <v>15887.831833711101</v>
          </cell>
          <cell r="D1169">
            <v>1.8139000000000001</v>
          </cell>
          <cell r="E1169">
            <v>1.8147</v>
          </cell>
          <cell r="F1169">
            <v>3.4641053999999998</v>
          </cell>
        </row>
        <row r="1170">
          <cell r="A1170">
            <v>36366</v>
          </cell>
          <cell r="C1170">
            <v>15887.831833711101</v>
          </cell>
          <cell r="D1170">
            <v>1.8139000000000001</v>
          </cell>
          <cell r="E1170">
            <v>1.8147</v>
          </cell>
          <cell r="F1170">
            <v>3.4641053999999998</v>
          </cell>
        </row>
        <row r="1171">
          <cell r="A1171">
            <v>36367</v>
          </cell>
          <cell r="B1171">
            <v>20.41</v>
          </cell>
          <cell r="C1171">
            <v>15899.546011701192</v>
          </cell>
          <cell r="D1171">
            <v>1.8194999999999999</v>
          </cell>
          <cell r="E1171">
            <v>1.8202999999999998</v>
          </cell>
          <cell r="F1171">
            <v>3.4668679</v>
          </cell>
        </row>
        <row r="1172">
          <cell r="A1172">
            <v>36368</v>
          </cell>
          <cell r="B1172">
            <v>20.41</v>
          </cell>
          <cell r="C1172">
            <v>15911.268826613388</v>
          </cell>
          <cell r="D1172">
            <v>1.8165</v>
          </cell>
          <cell r="E1172">
            <v>1.8172999999999999</v>
          </cell>
          <cell r="F1172">
            <v>3.4694661999999998</v>
          </cell>
        </row>
        <row r="1173">
          <cell r="A1173">
            <v>36369</v>
          </cell>
          <cell r="B1173">
            <v>20.07</v>
          </cell>
          <cell r="C1173">
            <v>15922.821614598955</v>
          </cell>
          <cell r="D1173">
            <v>1.7907</v>
          </cell>
          <cell r="E1173">
            <v>1.7914999999999999</v>
          </cell>
          <cell r="F1173">
            <v>3.4720653000000001</v>
          </cell>
        </row>
        <row r="1174">
          <cell r="A1174">
            <v>36370</v>
          </cell>
          <cell r="B1174">
            <v>19.260000000000002</v>
          </cell>
          <cell r="C1174">
            <v>15933.954786216598</v>
          </cell>
          <cell r="D1174">
            <v>1.7930999999999999</v>
          </cell>
          <cell r="E1174">
            <v>1.7938999999999998</v>
          </cell>
          <cell r="F1174">
            <v>3.4746652</v>
          </cell>
        </row>
        <row r="1175">
          <cell r="A1175">
            <v>36371</v>
          </cell>
          <cell r="B1175">
            <v>19.28</v>
          </cell>
          <cell r="C1175">
            <v>15933.954786216598</v>
          </cell>
          <cell r="D1175">
            <v>1.7930999999999999</v>
          </cell>
          <cell r="E1175">
            <v>1.7938999999999998</v>
          </cell>
          <cell r="F1175">
            <v>3.4746652</v>
          </cell>
        </row>
        <row r="1176">
          <cell r="A1176">
            <v>36372</v>
          </cell>
          <cell r="C1176">
            <v>15945.106352349658</v>
          </cell>
          <cell r="D1176">
            <v>1.7884</v>
          </cell>
          <cell r="E1176">
            <v>1.7891999999999999</v>
          </cell>
          <cell r="F1176">
            <v>3.4771247000000001</v>
          </cell>
        </row>
      </sheetData>
      <sheetData sheetId="6"/>
      <sheetData sheetId="7" refreshError="1">
        <row r="1">
          <cell r="A1" t="str">
            <v>SUMARIZA</v>
          </cell>
        </row>
        <row r="173">
          <cell r="A173" t="str">
            <v>P</v>
          </cell>
        </row>
        <row r="175">
          <cell r="A175" t="str">
            <v>CDI</v>
          </cell>
        </row>
        <row r="177">
          <cell r="A177" t="str">
            <v>OURO</v>
          </cell>
        </row>
        <row r="179">
          <cell r="A179" t="str">
            <v>T</v>
          </cell>
        </row>
        <row r="181">
          <cell r="A181">
            <v>0</v>
          </cell>
        </row>
        <row r="183">
          <cell r="A183">
            <v>0</v>
          </cell>
        </row>
        <row r="185">
          <cell r="A185">
            <v>0</v>
          </cell>
        </row>
        <row r="187">
          <cell r="A187">
            <v>0</v>
          </cell>
        </row>
        <row r="189">
          <cell r="A189">
            <v>0</v>
          </cell>
        </row>
        <row r="191">
          <cell r="A191">
            <v>0</v>
          </cell>
        </row>
        <row r="193">
          <cell r="A193">
            <v>0</v>
          </cell>
        </row>
        <row r="195">
          <cell r="A195">
            <v>0</v>
          </cell>
        </row>
        <row r="197">
          <cell r="A197">
            <v>0</v>
          </cell>
        </row>
        <row r="199">
          <cell r="A199">
            <v>0</v>
          </cell>
        </row>
        <row r="201">
          <cell r="A201">
            <v>0</v>
          </cell>
        </row>
        <row r="203">
          <cell r="A203">
            <v>0</v>
          </cell>
        </row>
        <row r="205">
          <cell r="A205">
            <v>0</v>
          </cell>
        </row>
        <row r="207">
          <cell r="A207">
            <v>0</v>
          </cell>
        </row>
        <row r="209">
          <cell r="A209">
            <v>0</v>
          </cell>
        </row>
        <row r="211">
          <cell r="A211">
            <v>0</v>
          </cell>
        </row>
        <row r="213">
          <cell r="A213">
            <v>0</v>
          </cell>
        </row>
        <row r="215">
          <cell r="A215">
            <v>0</v>
          </cell>
        </row>
        <row r="217">
          <cell r="A217">
            <v>0</v>
          </cell>
        </row>
        <row r="219">
          <cell r="A219">
            <v>0</v>
          </cell>
        </row>
        <row r="221">
          <cell r="A221">
            <v>0</v>
          </cell>
        </row>
        <row r="223">
          <cell r="A223">
            <v>0</v>
          </cell>
        </row>
        <row r="225">
          <cell r="A225">
            <v>0</v>
          </cell>
        </row>
        <row r="227">
          <cell r="A227">
            <v>0</v>
          </cell>
        </row>
        <row r="229">
          <cell r="A229">
            <v>0</v>
          </cell>
        </row>
        <row r="231">
          <cell r="A231">
            <v>0</v>
          </cell>
        </row>
        <row r="233">
          <cell r="A233">
            <v>0</v>
          </cell>
        </row>
        <row r="235">
          <cell r="A235">
            <v>0</v>
          </cell>
        </row>
        <row r="237">
          <cell r="A237">
            <v>0</v>
          </cell>
        </row>
        <row r="239">
          <cell r="A239">
            <v>0</v>
          </cell>
        </row>
        <row r="241">
          <cell r="A241">
            <v>0</v>
          </cell>
        </row>
        <row r="243">
          <cell r="A243">
            <v>0</v>
          </cell>
        </row>
      </sheetData>
      <sheetData sheetId="8"/>
      <sheetData sheetId="9"/>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Data"/>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Production Allocation"/>
      <sheetName val="Production"/>
      <sheetName val="Relative Costs"/>
      <sheetName val="IEA Price Scenarios"/>
      <sheetName val="Cost Variation"/>
      <sheetName val="IEA Production Scenarios"/>
      <sheetName val="Production Oil Allocation"/>
      <sheetName val="Production Oil Allocation (Alt)"/>
      <sheetName val="Oil Dashboard"/>
      <sheetName val="Sheet1"/>
      <sheetName val="Mexico Entitlement Master"/>
      <sheetName val="Chart Revenues"/>
      <sheetName val="Chart Revenues (2)"/>
      <sheetName val="Chart Revenues Relative"/>
      <sheetName val="Chart Revenues Relative (2)"/>
      <sheetName val="Chart Revenues Sort 2"/>
      <sheetName val="Chart Revenues Scatter"/>
      <sheetName val="Chart Revenues Sorted"/>
      <sheetName val="Chart GDP"/>
      <sheetName val="Chart GDP (2)"/>
      <sheetName val="Chart GDP Sort 2"/>
      <sheetName val="Chart GDP sorted"/>
      <sheetName val="Chart GDP revised"/>
      <sheetName val="Chart GDP Sort 2 (2)"/>
      <sheetName val="Chart GDP Sort 2 (3)"/>
      <sheetName val="ProjectCashflow"/>
      <sheetName val="Algeria"/>
      <sheetName val="Angola"/>
      <sheetName val="Argentina"/>
      <sheetName val="Azerbaijan"/>
      <sheetName val="Bolivia"/>
      <sheetName val="Brazil TR"/>
      <sheetName val="Brazil PSC"/>
      <sheetName val="Cameroon"/>
      <sheetName val="CanadaAlb"/>
      <sheetName val="CanadaBC"/>
      <sheetName val="Chad"/>
      <sheetName val="ChinaOnshore"/>
      <sheetName val="ChinaOffshore"/>
      <sheetName val="Colombia"/>
      <sheetName val="CongoRep"/>
      <sheetName val="Egypt"/>
      <sheetName val="Equatorial Guinea"/>
      <sheetName val="Gabon"/>
      <sheetName val="Ghana"/>
      <sheetName val="Guyana"/>
      <sheetName val="IndiaOffshore"/>
      <sheetName val="IndiaDW"/>
      <sheetName val="Indonesia"/>
      <sheetName val="Iran"/>
      <sheetName val="Iraq"/>
      <sheetName val="Kazakhstan"/>
      <sheetName val="Kuwait"/>
      <sheetName val="Libya"/>
      <sheetName val="Malaysia"/>
      <sheetName val="Mexico"/>
      <sheetName val="Niger"/>
      <sheetName val="Nigeria Onshore"/>
      <sheetName val="Nigeria Offshore"/>
      <sheetName val="Norway"/>
      <sheetName val="Oman"/>
      <sheetName val="Peru"/>
      <sheetName val="PNG"/>
      <sheetName val="Qatar"/>
      <sheetName val="Russia"/>
      <sheetName val="Sao Tome"/>
      <sheetName val="Saudi Arabia"/>
      <sheetName val="Sudan"/>
      <sheetName val="Timor Leste"/>
      <sheetName val="UAE"/>
      <sheetName val="United Kingdom"/>
      <sheetName val="United States"/>
      <sheetName val="Venezuela"/>
      <sheetName val="Project Summary"/>
      <sheetName val="Vietnam"/>
      <sheetName val="Offshore 500MMBbl oil field "/>
      <sheetName val="Offshore 500MMBbl oil field (2)"/>
    </sheetNames>
    <sheetDataSet>
      <sheetData sheetId="0"/>
      <sheetData sheetId="1" refreshError="1"/>
      <sheetData sheetId="2" refreshError="1"/>
      <sheetData sheetId="3" refreshError="1"/>
      <sheetData sheetId="4">
        <row r="17">
          <cell r="D17" t="e">
            <v>#N/A</v>
          </cell>
        </row>
      </sheetData>
      <sheetData sheetId="5"/>
      <sheetData sheetId="6">
        <row r="42">
          <cell r="F42">
            <v>1</v>
          </cell>
        </row>
      </sheetData>
      <sheetData sheetId="7">
        <row r="4">
          <cell r="D4" t="str">
            <v xml:space="preserve">Offshore 500MMBbl oil field </v>
          </cell>
          <cell r="H4" t="str">
            <v xml:space="preserve">Offshore 500MMBbl oil field </v>
          </cell>
        </row>
        <row r="5">
          <cell r="H5">
            <v>1500</v>
          </cell>
        </row>
        <row r="6">
          <cell r="H6">
            <v>2019</v>
          </cell>
        </row>
        <row r="7">
          <cell r="H7">
            <v>6</v>
          </cell>
        </row>
        <row r="8">
          <cell r="D8">
            <v>2019</v>
          </cell>
          <cell r="H8">
            <v>0.02</v>
          </cell>
        </row>
        <row r="9">
          <cell r="D9">
            <v>6</v>
          </cell>
          <cell r="H9">
            <v>0.01</v>
          </cell>
        </row>
        <row r="10">
          <cell r="H10">
            <v>0.1</v>
          </cell>
        </row>
        <row r="11">
          <cell r="D11">
            <v>9</v>
          </cell>
          <cell r="H11">
            <v>0.125</v>
          </cell>
        </row>
        <row r="12">
          <cell r="H12">
            <v>2</v>
          </cell>
        </row>
        <row r="13">
          <cell r="H13">
            <v>5</v>
          </cell>
        </row>
        <row r="14">
          <cell r="H14">
            <v>3.5000000000000003E-2</v>
          </cell>
        </row>
        <row r="15">
          <cell r="H15">
            <v>0</v>
          </cell>
        </row>
        <row r="16">
          <cell r="D16" t="str">
            <v>Oil</v>
          </cell>
          <cell r="H16">
            <v>0.75</v>
          </cell>
        </row>
        <row r="17">
          <cell r="H17">
            <v>0.20270735036052034</v>
          </cell>
        </row>
        <row r="18">
          <cell r="H18">
            <v>21440.82624030767</v>
          </cell>
        </row>
        <row r="19">
          <cell r="D19" t="str">
            <v>ConstReal</v>
          </cell>
          <cell r="H19" t="str">
            <v>Exploration</v>
          </cell>
        </row>
        <row r="20">
          <cell r="D20">
            <v>66</v>
          </cell>
        </row>
        <row r="25">
          <cell r="D25">
            <v>0.14000000000000001</v>
          </cell>
        </row>
        <row r="26">
          <cell r="D26">
            <v>6</v>
          </cell>
        </row>
        <row r="27">
          <cell r="D27">
            <v>1026</v>
          </cell>
        </row>
        <row r="28">
          <cell r="D28">
            <v>100</v>
          </cell>
        </row>
        <row r="29">
          <cell r="D29">
            <v>20</v>
          </cell>
        </row>
        <row r="30">
          <cell r="D30">
            <v>10</v>
          </cell>
        </row>
        <row r="35">
          <cell r="D35">
            <v>0.25036702135542799</v>
          </cell>
        </row>
        <row r="36">
          <cell r="D36">
            <v>0.93772755203245794</v>
          </cell>
        </row>
        <row r="37">
          <cell r="D37">
            <v>0.26214947989964699</v>
          </cell>
        </row>
        <row r="38">
          <cell r="D38">
            <v>200</v>
          </cell>
        </row>
        <row r="39">
          <cell r="D39">
            <v>20</v>
          </cell>
        </row>
        <row r="43">
          <cell r="D43">
            <v>1</v>
          </cell>
        </row>
        <row r="44">
          <cell r="D44">
            <v>1</v>
          </cell>
        </row>
        <row r="45">
          <cell r="D45">
            <v>1</v>
          </cell>
        </row>
        <row r="46">
          <cell r="D46">
            <v>1</v>
          </cell>
        </row>
        <row r="48">
          <cell r="D48">
            <v>1</v>
          </cell>
        </row>
        <row r="51">
          <cell r="D51">
            <v>0.02</v>
          </cell>
        </row>
        <row r="52">
          <cell r="D52">
            <v>0.01</v>
          </cell>
        </row>
        <row r="53">
          <cell r="D53">
            <v>0.1</v>
          </cell>
        </row>
        <row r="54">
          <cell r="D54">
            <v>0.125</v>
          </cell>
        </row>
        <row r="57">
          <cell r="D57">
            <v>0</v>
          </cell>
        </row>
        <row r="58">
          <cell r="D58">
            <v>0.75</v>
          </cell>
        </row>
        <row r="59">
          <cell r="D59">
            <v>5</v>
          </cell>
        </row>
        <row r="60">
          <cell r="D60">
            <v>2</v>
          </cell>
        </row>
        <row r="61">
          <cell r="D61">
            <v>3.5000000000000003E-2</v>
          </cell>
        </row>
      </sheetData>
      <sheetData sheetId="8">
        <row r="5">
          <cell r="E5">
            <v>1</v>
          </cell>
          <cell r="F5">
            <v>2</v>
          </cell>
          <cell r="G5">
            <v>3</v>
          </cell>
          <cell r="H5">
            <v>4</v>
          </cell>
          <cell r="I5">
            <v>5</v>
          </cell>
          <cell r="J5">
            <v>6</v>
          </cell>
          <cell r="K5">
            <v>7</v>
          </cell>
          <cell r="L5" t="e">
            <v>#N/A</v>
          </cell>
          <cell r="M5" t="e">
            <v>#N/A</v>
          </cell>
          <cell r="N5" t="e">
            <v>#N/A</v>
          </cell>
          <cell r="O5" t="e">
            <v>#N/A</v>
          </cell>
          <cell r="P5" t="e">
            <v>#N/A</v>
          </cell>
          <cell r="Q5" t="e">
            <v>#N/A</v>
          </cell>
          <cell r="R5" t="e">
            <v>#N/A</v>
          </cell>
          <cell r="S5" t="e">
            <v>#N/A</v>
          </cell>
          <cell r="T5" t="e">
            <v>#N/A</v>
          </cell>
          <cell r="U5" t="e">
            <v>#N/A</v>
          </cell>
          <cell r="V5" t="e">
            <v>#N/A</v>
          </cell>
          <cell r="W5" t="e">
            <v>#N/A</v>
          </cell>
          <cell r="X5" t="e">
            <v>#N/A</v>
          </cell>
          <cell r="Y5" t="e">
            <v>#N/A</v>
          </cell>
          <cell r="Z5" t="e">
            <v>#N/A</v>
          </cell>
          <cell r="AA5" t="e">
            <v>#N/A</v>
          </cell>
          <cell r="AB5" t="e">
            <v>#N/A</v>
          </cell>
          <cell r="AC5">
            <v>0</v>
          </cell>
          <cell r="AD5">
            <v>0</v>
          </cell>
          <cell r="AE5">
            <v>0</v>
          </cell>
          <cell r="AF5">
            <v>0</v>
          </cell>
          <cell r="AG5">
            <v>0</v>
          </cell>
          <cell r="AH5">
            <v>0</v>
          </cell>
        </row>
        <row r="6">
          <cell r="E6" t="b">
            <v>0</v>
          </cell>
          <cell r="F6" t="b">
            <v>0</v>
          </cell>
          <cell r="G6" t="b">
            <v>0</v>
          </cell>
          <cell r="H6" t="b">
            <v>0</v>
          </cell>
          <cell r="I6" t="b">
            <v>0</v>
          </cell>
          <cell r="J6" t="b">
            <v>0</v>
          </cell>
          <cell r="K6" t="b">
            <v>0</v>
          </cell>
          <cell r="L6" t="e">
            <v>#N/A</v>
          </cell>
          <cell r="M6" t="b">
            <v>0</v>
          </cell>
          <cell r="N6" t="b">
            <v>0</v>
          </cell>
          <cell r="O6" t="b">
            <v>0</v>
          </cell>
          <cell r="P6" t="b">
            <v>0</v>
          </cell>
          <cell r="Q6" t="b">
            <v>0</v>
          </cell>
          <cell r="R6" t="b">
            <v>0</v>
          </cell>
          <cell r="S6" t="b">
            <v>0</v>
          </cell>
          <cell r="T6" t="b">
            <v>0</v>
          </cell>
          <cell r="U6" t="b">
            <v>0</v>
          </cell>
          <cell r="V6" t="b">
            <v>0</v>
          </cell>
          <cell r="W6" t="b">
            <v>0</v>
          </cell>
          <cell r="X6" t="b">
            <v>0</v>
          </cell>
          <cell r="Y6" t="b">
            <v>0</v>
          </cell>
          <cell r="Z6" t="b">
            <v>0</v>
          </cell>
          <cell r="AA6" t="b">
            <v>0</v>
          </cell>
          <cell r="AB6" t="b">
            <v>0</v>
          </cell>
          <cell r="AC6"/>
          <cell r="AD6"/>
          <cell r="AE6"/>
          <cell r="AF6"/>
          <cell r="AG6"/>
          <cell r="AH6"/>
        </row>
        <row r="7">
          <cell r="E7" t="str">
            <v>Algeria</v>
          </cell>
          <cell r="F7" t="str">
            <v>Angola</v>
          </cell>
          <cell r="G7" t="str">
            <v>Azerbaijan</v>
          </cell>
          <cell r="H7" t="str">
            <v>Brazil</v>
          </cell>
          <cell r="I7" t="str">
            <v>Canada</v>
          </cell>
          <cell r="J7" t="str">
            <v>China</v>
          </cell>
          <cell r="K7" t="str">
            <v>Colombia</v>
          </cell>
          <cell r="L7" t="str">
            <v>Guyana</v>
          </cell>
          <cell r="M7" t="str">
            <v>India</v>
          </cell>
          <cell r="N7" t="str">
            <v>Indonesia</v>
          </cell>
          <cell r="O7" t="str">
            <v>Iraq</v>
          </cell>
          <cell r="P7" t="str">
            <v>Kazakhstan</v>
          </cell>
          <cell r="Q7" t="str">
            <v>Kuwait</v>
          </cell>
          <cell r="R7" t="str">
            <v>Libya</v>
          </cell>
          <cell r="S7" t="str">
            <v>Mexico</v>
          </cell>
          <cell r="T7" t="str">
            <v>Nigeria</v>
          </cell>
          <cell r="U7" t="str">
            <v>Norway</v>
          </cell>
          <cell r="V7" t="str">
            <v>Oman</v>
          </cell>
          <cell r="W7" t="str">
            <v>Russia</v>
          </cell>
          <cell r="X7" t="str">
            <v>Saudi Arabia</v>
          </cell>
          <cell r="Y7" t="str">
            <v>UAE</v>
          </cell>
          <cell r="Z7" t="str">
            <v>United Kingdom</v>
          </cell>
          <cell r="AA7" t="str">
            <v>United States</v>
          </cell>
          <cell r="AB7" t="str">
            <v>Venezuela</v>
          </cell>
          <cell r="AC7"/>
          <cell r="AD7"/>
          <cell r="AE7"/>
          <cell r="AF7"/>
          <cell r="AG7"/>
          <cell r="AH7"/>
        </row>
        <row r="8">
          <cell r="E8" t="str">
            <v>Conventional (Area D)  - Law No. 05-07</v>
          </cell>
          <cell r="F8" t="str">
            <v xml:space="preserve">PSA Offshore Block Y </v>
          </cell>
          <cell r="G8" t="str">
            <v>PSC Offshore 2009</v>
          </cell>
          <cell r="H8" t="str">
            <v>Offshore &gt; 400m</v>
          </cell>
          <cell r="I8" t="str">
            <v>British Colombia</v>
          </cell>
          <cell r="J8" t="str">
            <v>PSC onshore - post 2012</v>
          </cell>
          <cell r="K8" t="str">
            <v>Current Regime</v>
          </cell>
          <cell r="L8" t="str">
            <v>Contractual - Stroek</v>
          </cell>
          <cell r="M8" t="str">
            <v>2010 MPSC - Onshore</v>
          </cell>
          <cell r="N8" t="str">
            <v>2017 - Contractual</v>
          </cell>
          <cell r="O8" t="str">
            <v>2008 PSC</v>
          </cell>
          <cell r="P8" t="str">
            <v xml:space="preserve">2017 - Concessional </v>
          </cell>
          <cell r="Q8" t="str">
            <v>Tax Royalty</v>
          </cell>
          <cell r="R8" t="str">
            <v>EY 2019 Terms</v>
          </cell>
          <cell r="S8" t="str">
            <v>New Royalties w/ Special Regime</v>
          </cell>
          <cell r="T8" t="str">
            <v>(1) Current regime</v>
          </cell>
          <cell r="U8" t="str">
            <v>Current Legislation (2018)</v>
          </cell>
          <cell r="V8" t="str">
            <v>PSC - EY Terms</v>
          </cell>
          <cell r="W8" t="str">
            <v>2017 - Concessional</v>
          </cell>
          <cell r="X8" t="str">
            <v>EY Terms - Onshore</v>
          </cell>
          <cell r="Y8" t="str">
            <v>2008 PSC</v>
          </cell>
          <cell r="Z8" t="str">
            <v>2018 - Concessional - SC</v>
          </cell>
          <cell r="AA8" t="str">
            <v>OCS</v>
          </cell>
          <cell r="AB8" t="str">
            <v>Venezuela Mixed Company</v>
          </cell>
          <cell r="AC8"/>
          <cell r="AD8"/>
          <cell r="AE8"/>
          <cell r="AF8"/>
          <cell r="AG8"/>
          <cell r="AH8"/>
        </row>
        <row r="9">
          <cell r="E9" t="str">
            <v>Algeria: Conventional (Area D)  - Law No. 05-07</v>
          </cell>
          <cell r="F9" t="str">
            <v xml:space="preserve">Angola: PSA Offshore Block Y </v>
          </cell>
          <cell r="G9" t="str">
            <v>Azerbaijan: PSC Offshore 2009</v>
          </cell>
          <cell r="H9" t="str">
            <v>Brazil: Offshore &gt; 400m</v>
          </cell>
          <cell r="I9" t="str">
            <v>Canada: British Colombia</v>
          </cell>
          <cell r="J9" t="str">
            <v>China: PSC onshore - post 2012</v>
          </cell>
          <cell r="K9" t="str">
            <v>Colombia: Current Regime</v>
          </cell>
          <cell r="L9" t="str">
            <v>Guyana: Contractual - Stroek</v>
          </cell>
          <cell r="M9" t="str">
            <v>India: 2010 MPSC - Onshore</v>
          </cell>
          <cell r="N9" t="str">
            <v>Indonesia: 2017 - Contractual</v>
          </cell>
          <cell r="O9" t="str">
            <v>Iraq: 2008 PSC</v>
          </cell>
          <cell r="P9" t="str">
            <v xml:space="preserve">Kazakhstan: 2017 - Concessional </v>
          </cell>
          <cell r="Q9" t="str">
            <v>Kuwait: Tax Royalty</v>
          </cell>
          <cell r="R9" t="str">
            <v>Libya: EY 2019 Terms</v>
          </cell>
          <cell r="S9" t="str">
            <v>Mexico: New Royalties w/ Special Regime</v>
          </cell>
          <cell r="T9" t="str">
            <v>Nigeria: (1) Current regime</v>
          </cell>
          <cell r="U9" t="str">
            <v>Norway: Current Legislation (2018)</v>
          </cell>
          <cell r="V9" t="str">
            <v>Oman: PSC - EY Terms</v>
          </cell>
          <cell r="W9" t="str">
            <v>Russia: 2017 - Concessional</v>
          </cell>
          <cell r="X9" t="str">
            <v>Saudi Arabia: EY Terms - Onshore</v>
          </cell>
          <cell r="Y9" t="str">
            <v>UAE: 2008 PSC</v>
          </cell>
          <cell r="Z9" t="str">
            <v>United Kingdom: 2018 - Concessional - SC</v>
          </cell>
          <cell r="AA9" t="str">
            <v>United States: OCS</v>
          </cell>
          <cell r="AB9" t="str">
            <v>Venezuela: Venezuela Mixed Company</v>
          </cell>
          <cell r="AC9"/>
          <cell r="AD9"/>
          <cell r="AE9"/>
          <cell r="AF9"/>
          <cell r="AG9"/>
          <cell r="AH9"/>
        </row>
        <row r="10">
          <cell r="E10">
            <v>0.27220705273618173</v>
          </cell>
          <cell r="F10">
            <v>0.14536110065228636</v>
          </cell>
          <cell r="G10">
            <v>0.28961925647451014</v>
          </cell>
          <cell r="H10">
            <v>0.12045426447579999</v>
          </cell>
          <cell r="I10">
            <v>0.16063689411466942</v>
          </cell>
          <cell r="J10">
            <v>0.17763600564650495</v>
          </cell>
          <cell r="K10">
            <v>0.1828285667941949</v>
          </cell>
          <cell r="L10">
            <v>0</v>
          </cell>
          <cell r="M10">
            <v>0.25826864211639222</v>
          </cell>
          <cell r="N10">
            <v>0.21838482442695861</v>
          </cell>
          <cell r="O10">
            <v>0.32922306171190296</v>
          </cell>
          <cell r="P10">
            <v>0.22741875982430737</v>
          </cell>
          <cell r="Q10">
            <v>0.33886299016509036</v>
          </cell>
          <cell r="R10">
            <v>0.26580464704997886</v>
          </cell>
          <cell r="S10">
            <v>0.22701473156521912</v>
          </cell>
          <cell r="T10">
            <v>0.17835591656960692</v>
          </cell>
          <cell r="U10">
            <v>0.19849145745946117</v>
          </cell>
          <cell r="V10">
            <v>0.22296883510155019</v>
          </cell>
          <cell r="W10">
            <v>0.26261159555097491</v>
          </cell>
          <cell r="X10">
            <v>0.30312020003667106</v>
          </cell>
          <cell r="Y10">
            <v>0.31878257988634817</v>
          </cell>
          <cell r="Z10">
            <v>0.13657494269323012</v>
          </cell>
          <cell r="AA10">
            <v>0.20880816456021711</v>
          </cell>
          <cell r="AB10">
            <v>0.26367688478022022</v>
          </cell>
          <cell r="AC10"/>
          <cell r="AD10"/>
          <cell r="AE10"/>
          <cell r="AF10"/>
          <cell r="AG10"/>
          <cell r="AH10"/>
        </row>
        <row r="11">
          <cell r="E11">
            <v>24162.331307346521</v>
          </cell>
          <cell r="F11">
            <v>17932.53936409585</v>
          </cell>
          <cell r="G11">
            <v>24669.243298820711</v>
          </cell>
          <cell r="H11">
            <v>15880.690964959638</v>
          </cell>
          <cell r="I11">
            <v>19015.820423807621</v>
          </cell>
          <cell r="J11">
            <v>20085.928747699269</v>
          </cell>
          <cell r="K11">
            <v>20387.086639068864</v>
          </cell>
          <cell r="L11" t="e">
            <v>#N/A</v>
          </cell>
          <cell r="M11">
            <v>23713.559940047035</v>
          </cell>
          <cell r="N11">
            <v>22172.656937924927</v>
          </cell>
          <cell r="O11">
            <v>25637.214794244952</v>
          </cell>
          <cell r="P11">
            <v>22559.290942832886</v>
          </cell>
          <cell r="Q11">
            <v>25840.057050554653</v>
          </cell>
          <cell r="R11">
            <v>23961.247707520532</v>
          </cell>
          <cell r="S11">
            <v>22542.511059103788</v>
          </cell>
          <cell r="T11">
            <v>20128.366590760652</v>
          </cell>
          <cell r="U11">
            <v>21229.752141248133</v>
          </cell>
          <cell r="V11">
            <v>22371.870504273327</v>
          </cell>
          <cell r="W11">
            <v>23857.790855421863</v>
          </cell>
          <cell r="X11">
            <v>25025.819265625578</v>
          </cell>
          <cell r="Y11">
            <v>25404.116037945925</v>
          </cell>
          <cell r="Z11">
            <v>17251.517172343807</v>
          </cell>
          <cell r="AA11">
            <v>21735.275357860297</v>
          </cell>
          <cell r="AB11">
            <v>23892.54689429588</v>
          </cell>
          <cell r="AC11"/>
          <cell r="AD11"/>
          <cell r="AE11"/>
          <cell r="AF11"/>
          <cell r="AG11"/>
          <cell r="AH11"/>
        </row>
        <row r="12">
          <cell r="E12">
            <v>3613.3207504285501</v>
          </cell>
          <cell r="F12">
            <v>1421.5511312685751</v>
          </cell>
          <cell r="G12">
            <v>3791.662870457887</v>
          </cell>
          <cell r="H12">
            <v>699.6684383447755</v>
          </cell>
          <cell r="I12">
            <v>1802.6718070978825</v>
          </cell>
          <cell r="J12">
            <v>2179.1580420927698</v>
          </cell>
          <cell r="K12">
            <v>2285.1116153239395</v>
          </cell>
          <cell r="L12" t="e">
            <v>#N/A</v>
          </cell>
          <cell r="M12">
            <v>3455.4337041586468</v>
          </cell>
          <cell r="N12">
            <v>2913.3121667319251</v>
          </cell>
          <cell r="O12">
            <v>4132.215257312826</v>
          </cell>
          <cell r="P12">
            <v>3049.3380040970869</v>
          </cell>
          <cell r="Q12">
            <v>4203.5793572557059</v>
          </cell>
          <cell r="R12">
            <v>3542.575382200414</v>
          </cell>
          <cell r="S12">
            <v>3043.4344940432215</v>
          </cell>
          <cell r="T12">
            <v>2194.0885527698374</v>
          </cell>
          <cell r="U12">
            <v>2581.578762800938</v>
          </cell>
          <cell r="V12">
            <v>2983.3996185159258</v>
          </cell>
          <cell r="W12">
            <v>3506.1771224528438</v>
          </cell>
          <cell r="X12">
            <v>3917.1136685077649</v>
          </cell>
          <cell r="Y12">
            <v>4050.2062950594936</v>
          </cell>
          <cell r="Z12">
            <v>1181.9534427016233</v>
          </cell>
          <cell r="AA12">
            <v>2759.432283118088</v>
          </cell>
          <cell r="AB12">
            <v>3518.4050155799841</v>
          </cell>
          <cell r="AC12"/>
          <cell r="AD12"/>
          <cell r="AE12"/>
          <cell r="AF12"/>
          <cell r="AG12"/>
          <cell r="AH12"/>
        </row>
        <row r="13">
          <cell r="E13">
            <v>27716.53943741593</v>
          </cell>
          <cell r="F13">
            <v>25123.60895152864</v>
          </cell>
          <cell r="G13">
            <v>27927.523619284031</v>
          </cell>
          <cell r="H13">
            <v>24269.599649933381</v>
          </cell>
          <cell r="I13">
            <v>25574.4863660712</v>
          </cell>
          <cell r="J13">
            <v>26019.881095380984</v>
          </cell>
          <cell r="K13">
            <v>26145.227412675536</v>
          </cell>
          <cell r="L13" t="e">
            <v>#N/A</v>
          </cell>
          <cell r="M13">
            <v>27529.754233341038</v>
          </cell>
          <cell r="N13">
            <v>26888.407875967696</v>
          </cell>
          <cell r="O13">
            <v>28330.407507352662</v>
          </cell>
          <cell r="P13">
            <v>27049.330601371497</v>
          </cell>
          <cell r="Q13">
            <v>28414.833419967828</v>
          </cell>
          <cell r="R13">
            <v>27632.845503340712</v>
          </cell>
          <cell r="S13">
            <v>27042.346568442768</v>
          </cell>
          <cell r="T13">
            <v>26037.54434610132</v>
          </cell>
          <cell r="U13">
            <v>26495.957114391069</v>
          </cell>
          <cell r="V13">
            <v>26971.323474769782</v>
          </cell>
          <cell r="W13">
            <v>27589.785248965574</v>
          </cell>
          <cell r="X13">
            <v>28075.935749782995</v>
          </cell>
          <cell r="Y13">
            <v>28233.388397094095</v>
          </cell>
          <cell r="Z13">
            <v>24840.157558826388</v>
          </cell>
          <cell r="AA13">
            <v>26706.363267857821</v>
          </cell>
          <cell r="AB13">
            <v>27604.251220475704</v>
          </cell>
          <cell r="AC13"/>
          <cell r="AD13"/>
          <cell r="AE13"/>
          <cell r="AF13"/>
          <cell r="AG13"/>
          <cell r="AH13"/>
        </row>
        <row r="14">
          <cell r="E14">
            <v>5273.1755927550312</v>
          </cell>
          <cell r="F14">
            <v>4779.860841728304</v>
          </cell>
          <cell r="G14">
            <v>5313.3161247574644</v>
          </cell>
          <cell r="H14">
            <v>4617.3823687094609</v>
          </cell>
          <cell r="I14">
            <v>4865.6419610869762</v>
          </cell>
          <cell r="J14">
            <v>4950.3799790145513</v>
          </cell>
          <cell r="K14">
            <v>4974.2275860540913</v>
          </cell>
          <cell r="L14" t="e">
            <v>#N/A</v>
          </cell>
          <cell r="M14">
            <v>5237.6390070481657</v>
          </cell>
          <cell r="N14">
            <v>5115.620456866608</v>
          </cell>
          <cell r="O14">
            <v>5389.9662956806696</v>
          </cell>
          <cell r="P14">
            <v>5146.2366089960951</v>
          </cell>
          <cell r="Q14">
            <v>5406.0286422374493</v>
          </cell>
          <cell r="R14">
            <v>5257.2525078611307</v>
          </cell>
          <cell r="S14">
            <v>5144.9078705342854</v>
          </cell>
          <cell r="T14">
            <v>4953.7404787189771</v>
          </cell>
          <cell r="U14">
            <v>5040.9552273931777</v>
          </cell>
          <cell r="V14">
            <v>5131.3954605552572</v>
          </cell>
          <cell r="W14">
            <v>5249.0601329471738</v>
          </cell>
          <cell r="X14">
            <v>5341.5520892790437</v>
          </cell>
          <cell r="Y14">
            <v>5371.508046035131</v>
          </cell>
          <cell r="Z14">
            <v>4725.9331510400443</v>
          </cell>
          <cell r="AA14">
            <v>5080.9857873240671</v>
          </cell>
          <cell r="AB14">
            <v>5251.8123382888589</v>
          </cell>
          <cell r="AC14"/>
          <cell r="AD14"/>
          <cell r="AE14"/>
          <cell r="AF14"/>
          <cell r="AG14"/>
          <cell r="AH14"/>
        </row>
        <row r="15">
          <cell r="E15">
            <v>0.15987851170955536</v>
          </cell>
          <cell r="F15">
            <v>8.4305724523356274E-2</v>
          </cell>
          <cell r="G15">
            <v>0.19514692629160968</v>
          </cell>
          <cell r="H15">
            <v>7.9858535686843091E-2</v>
          </cell>
          <cell r="I15">
            <v>9.9135914087002952E-2</v>
          </cell>
          <cell r="J15">
            <v>0.11040989010388946</v>
          </cell>
          <cell r="K15">
            <v>0.12288285324258608</v>
          </cell>
          <cell r="L15">
            <v>0</v>
          </cell>
          <cell r="M15">
            <v>0.13532576577650768</v>
          </cell>
          <cell r="N15">
            <v>7.7189794667813727E-2</v>
          </cell>
          <cell r="O15">
            <v>0.12171881010918106</v>
          </cell>
          <cell r="P15">
            <v>0.13922842855582229</v>
          </cell>
          <cell r="Q15">
            <v>0.28681579124478107</v>
          </cell>
          <cell r="R15">
            <v>7.8333019344395849E-2</v>
          </cell>
          <cell r="S15">
            <v>0.1373028086368886</v>
          </cell>
          <cell r="T15">
            <v>5.8831733503562633E-2</v>
          </cell>
          <cell r="U15">
            <v>0.12813775356627333</v>
          </cell>
          <cell r="V15">
            <v>0.10090214770678174</v>
          </cell>
          <cell r="W15">
            <v>0.21462523725456806</v>
          </cell>
          <cell r="X15">
            <v>0.19777955604903985</v>
          </cell>
          <cell r="Y15">
            <v>0.11662995402176102</v>
          </cell>
          <cell r="Z15">
            <v>0.11450280851405781</v>
          </cell>
          <cell r="AA15">
            <v>0.15542199691566116</v>
          </cell>
          <cell r="AB15">
            <v>0.14200362238633479</v>
          </cell>
          <cell r="AC15"/>
          <cell r="AD15"/>
          <cell r="AE15"/>
          <cell r="AF15"/>
          <cell r="AG15"/>
          <cell r="AH15"/>
        </row>
        <row r="16">
          <cell r="E16">
            <v>0.2373732616366413</v>
          </cell>
          <cell r="F16">
            <v>0.10979220679738688</v>
          </cell>
          <cell r="G16">
            <v>0.24945887350418228</v>
          </cell>
          <cell r="H16">
            <v>0.10319821017347697</v>
          </cell>
          <cell r="I16">
            <v>0.12578876947975148</v>
          </cell>
          <cell r="J16">
            <v>0.13462046745578271</v>
          </cell>
          <cell r="K16">
            <v>0.16588241147836191</v>
          </cell>
          <cell r="L16">
            <v>0</v>
          </cell>
          <cell r="M16">
            <v>0.20002380260451247</v>
          </cell>
          <cell r="N16">
            <v>9.9770019943863142E-2</v>
          </cell>
          <cell r="O16">
            <v>0.15536238405996605</v>
          </cell>
          <cell r="P16">
            <v>0.19081061412826106</v>
          </cell>
          <cell r="Q16">
            <v>0.35946697874351319</v>
          </cell>
          <cell r="R16">
            <v>0.11123128247892433</v>
          </cell>
          <cell r="S16">
            <v>0.1897379517208273</v>
          </cell>
          <cell r="T16">
            <v>6.6229971686142086E-2</v>
          </cell>
          <cell r="U16">
            <v>0.20904398966310844</v>
          </cell>
          <cell r="V16">
            <v>0.13350210123893658</v>
          </cell>
          <cell r="W16">
            <v>0.29591176499840621</v>
          </cell>
          <cell r="X16">
            <v>0.25242242467969289</v>
          </cell>
          <cell r="Y16">
            <v>0.14765780474977896</v>
          </cell>
          <cell r="Z16">
            <v>0.16535142891311172</v>
          </cell>
          <cell r="AA16">
            <v>0.2102970534729689</v>
          </cell>
          <cell r="AB16">
            <v>0.19886637205762203</v>
          </cell>
          <cell r="AC16"/>
          <cell r="AD16"/>
          <cell r="AE16"/>
          <cell r="AF16"/>
          <cell r="AG16"/>
          <cell r="AH16"/>
        </row>
        <row r="17">
          <cell r="E17">
            <v>14.080890473510786</v>
          </cell>
          <cell r="F17">
            <v>16.950733299569656</v>
          </cell>
          <cell r="G17">
            <v>13.570394189924661</v>
          </cell>
          <cell r="H17">
            <v>17.785471917130611</v>
          </cell>
          <cell r="I17">
            <v>16.973752565910715</v>
          </cell>
          <cell r="J17">
            <v>16.419626943528872</v>
          </cell>
          <cell r="K17">
            <v>15.672616005083947</v>
          </cell>
          <cell r="L17" t="e">
            <v>#N/A</v>
          </cell>
          <cell r="M17">
            <v>14.675387177183376</v>
          </cell>
          <cell r="N17">
            <v>15.575703869062309</v>
          </cell>
          <cell r="O17">
            <v>14.15395498585862</v>
          </cell>
          <cell r="P17">
            <v>15.187505575533871</v>
          </cell>
          <cell r="Q17">
            <v>12.893825209033304</v>
          </cell>
          <cell r="R17">
            <v>15.023806388974592</v>
          </cell>
          <cell r="S17">
            <v>15.151355317451097</v>
          </cell>
          <cell r="T17">
            <v>16.659389438529566</v>
          </cell>
          <cell r="U17">
            <v>14.410454004565628</v>
          </cell>
          <cell r="V17">
            <v>15.981450702218037</v>
          </cell>
          <cell r="W17">
            <v>13.871772571673043</v>
          </cell>
          <cell r="X17">
            <v>13.926536152220628</v>
          </cell>
          <cell r="Y17">
            <v>14.319069952492741</v>
          </cell>
          <cell r="Z17">
            <v>16.155458188618002</v>
          </cell>
          <cell r="AA17">
            <v>15.094145838500118</v>
          </cell>
          <cell r="AB17">
            <v>14.837485015267175</v>
          </cell>
          <cell r="AC17"/>
          <cell r="AD17"/>
          <cell r="AE17"/>
          <cell r="AF17"/>
          <cell r="AG17"/>
          <cell r="AH17"/>
        </row>
        <row r="18">
          <cell r="E18">
            <v>17.714897112012608</v>
          </cell>
          <cell r="F18">
            <v>0</v>
          </cell>
          <cell r="G18">
            <v>15.364453688231063</v>
          </cell>
          <cell r="H18">
            <v>0</v>
          </cell>
          <cell r="I18">
            <v>0</v>
          </cell>
          <cell r="J18">
            <v>0</v>
          </cell>
          <cell r="K18">
            <v>0</v>
          </cell>
          <cell r="L18" t="e">
            <v>#N/A</v>
          </cell>
          <cell r="M18">
            <v>20.353097412055146</v>
          </cell>
          <cell r="N18">
            <v>0</v>
          </cell>
          <cell r="O18">
            <v>0</v>
          </cell>
          <cell r="P18">
            <v>22.9174893123004</v>
          </cell>
          <cell r="Q18">
            <v>14.116472021412713</v>
          </cell>
          <cell r="R18">
            <v>0</v>
          </cell>
          <cell r="S18">
            <v>23.277394656922958</v>
          </cell>
          <cell r="T18">
            <v>0</v>
          </cell>
          <cell r="U18">
            <v>26.434782028676519</v>
          </cell>
          <cell r="V18">
            <v>0</v>
          </cell>
          <cell r="W18">
            <v>16.088955712860646</v>
          </cell>
          <cell r="X18">
            <v>16.526322631866826</v>
          </cell>
          <cell r="Y18">
            <v>0</v>
          </cell>
          <cell r="Z18">
            <v>0</v>
          </cell>
          <cell r="AA18">
            <v>20.476006999221305</v>
          </cell>
          <cell r="AB18">
            <v>22.319128458487548</v>
          </cell>
          <cell r="AC18"/>
          <cell r="AD18"/>
          <cell r="AE18"/>
          <cell r="AF18"/>
          <cell r="AG18"/>
          <cell r="AH18"/>
        </row>
        <row r="19">
          <cell r="E19">
            <v>0.97662580898926243</v>
          </cell>
          <cell r="F19">
            <v>0.6707444991875412</v>
          </cell>
          <cell r="G19">
            <v>2.1476149747996272</v>
          </cell>
          <cell r="H19">
            <v>0.8366976597426069</v>
          </cell>
          <cell r="I19">
            <v>1.3516639112950963</v>
          </cell>
          <cell r="J19">
            <v>0.98486093771711913</v>
          </cell>
          <cell r="K19">
            <v>1.7934067346527387</v>
          </cell>
          <cell r="L19" t="e">
            <v>#N/A</v>
          </cell>
          <cell r="M19">
            <v>1.3120393682660181</v>
          </cell>
          <cell r="N19">
            <v>0.54714121391662451</v>
          </cell>
          <cell r="O19">
            <v>0.96344354670405419</v>
          </cell>
          <cell r="P19">
            <v>2.1984069659421372</v>
          </cell>
          <cell r="Q19">
            <v>8.4980669155799742</v>
          </cell>
          <cell r="R19">
            <v>0.47935676830556256</v>
          </cell>
          <cell r="S19">
            <v>2.0683223434666691</v>
          </cell>
          <cell r="T19">
            <v>0.12862263551302316</v>
          </cell>
          <cell r="U19">
            <v>0.90050588301173906</v>
          </cell>
          <cell r="V19">
            <v>1.2054138436654582</v>
          </cell>
          <cell r="W19">
            <v>4.9933048369726931</v>
          </cell>
          <cell r="X19">
            <v>3.8136008416058575</v>
          </cell>
          <cell r="Y19">
            <v>0.91142855622319818</v>
          </cell>
          <cell r="Z19">
            <v>1.5809165364846172</v>
          </cell>
          <cell r="AA19">
            <v>2.947642503398797</v>
          </cell>
          <cell r="AB19">
            <v>1.0148162227913058</v>
          </cell>
          <cell r="AC19"/>
          <cell r="AD19"/>
          <cell r="AE19"/>
          <cell r="AF19"/>
          <cell r="AG19"/>
          <cell r="AH19"/>
        </row>
        <row r="20">
          <cell r="E20">
            <v>0.22486495042916427</v>
          </cell>
          <cell r="F20">
            <v>-4.4987901237552509E-2</v>
          </cell>
          <cell r="G20">
            <v>0.57890642068040032</v>
          </cell>
          <cell r="H20">
            <v>-8.1450136956662506E-2</v>
          </cell>
          <cell r="I20">
            <v>3.7147676205877053E-3</v>
          </cell>
          <cell r="J20">
            <v>3.1410910873748712E-2</v>
          </cell>
          <cell r="K20">
            <v>0.1903366276573272</v>
          </cell>
          <cell r="L20" t="e">
            <v>#N/A</v>
          </cell>
          <cell r="M20">
            <v>0.27581611484997076</v>
          </cell>
          <cell r="N20">
            <v>-6.7874819381984447E-2</v>
          </cell>
          <cell r="O20">
            <v>0.10232183865306844</v>
          </cell>
          <cell r="P20">
            <v>0.32469512366687819</v>
          </cell>
          <cell r="Q20">
            <v>2.173682611994578</v>
          </cell>
          <cell r="R20">
            <v>-3.0212544761617891E-2</v>
          </cell>
          <cell r="S20">
            <v>0.30616193832322725</v>
          </cell>
          <cell r="T20">
            <v>-7.5271891059468701E-2</v>
          </cell>
          <cell r="U20">
            <v>0.1801953515076273</v>
          </cell>
          <cell r="V20">
            <v>3.4488060725797208E-2</v>
          </cell>
          <cell r="W20">
            <v>1.1548680376729688</v>
          </cell>
          <cell r="X20">
            <v>0.82217909542704026</v>
          </cell>
          <cell r="Y20">
            <v>7.62358527936077E-2</v>
          </cell>
          <cell r="Z20">
            <v>0.16751901949038914</v>
          </cell>
          <cell r="AA20">
            <v>0.48802364524705893</v>
          </cell>
          <cell r="AB20">
            <v>0.16783283387705472</v>
          </cell>
          <cell r="AC20"/>
          <cell r="AD20"/>
          <cell r="AE20"/>
          <cell r="AF20"/>
          <cell r="AG20"/>
          <cell r="AH20"/>
        </row>
        <row r="21">
          <cell r="E21">
            <v>3109.4568160651361</v>
          </cell>
          <cell r="F21">
            <v>4965.5001546149251</v>
          </cell>
          <cell r="G21">
            <v>5984.4738835686367</v>
          </cell>
          <cell r="H21">
            <v>7379.5070294240822</v>
          </cell>
          <cell r="I21">
            <v>8286.7176046785371</v>
          </cell>
          <cell r="J21">
            <v>5231.1790604933767</v>
          </cell>
          <cell r="K21">
            <v>9345.083751195878</v>
          </cell>
          <cell r="L21" t="e">
            <v>#N/A</v>
          </cell>
          <cell r="M21">
            <v>4698.6225295696822</v>
          </cell>
          <cell r="N21">
            <v>2793.8705475842398</v>
          </cell>
          <cell r="O21">
            <v>2351.4389329088067</v>
          </cell>
          <cell r="P21">
            <v>8766.7751334726472</v>
          </cell>
          <cell r="Q21">
            <v>18091.700775545258</v>
          </cell>
          <cell r="R21">
            <v>2032.8023994808714</v>
          </cell>
          <cell r="S21">
            <v>8309.5786220331884</v>
          </cell>
          <cell r="T21">
            <v>1053.4848536591946</v>
          </cell>
          <cell r="U21">
            <v>4548.0971366445265</v>
          </cell>
          <cell r="V21">
            <v>5263.9287525265709</v>
          </cell>
          <cell r="W21">
            <v>15780.417932383287</v>
          </cell>
          <cell r="X21">
            <v>9805.0146343929409</v>
          </cell>
          <cell r="Y21">
            <v>2350.4988842023545</v>
          </cell>
          <cell r="Z21">
            <v>11331.03862842898</v>
          </cell>
          <cell r="AA21">
            <v>12736.758556297456</v>
          </cell>
          <cell r="AB21">
            <v>3362.5919925016951</v>
          </cell>
          <cell r="AC21"/>
          <cell r="AD21"/>
          <cell r="AE21"/>
          <cell r="AF21"/>
          <cell r="AG21"/>
          <cell r="AH21"/>
        </row>
        <row r="22">
          <cell r="E22">
            <v>150.14544446949301</v>
          </cell>
          <cell r="F22">
            <v>-542.43137362261359</v>
          </cell>
          <cell r="G22">
            <v>512.95834525811972</v>
          </cell>
          <cell r="H22">
            <v>-929.51501191176396</v>
          </cell>
          <cell r="I22">
            <v>-456.97616185055068</v>
          </cell>
          <cell r="J22">
            <v>-142.45657670927255</v>
          </cell>
          <cell r="K22">
            <v>-33.187120263161461</v>
          </cell>
          <cell r="L22" t="e">
            <v>#N/A</v>
          </cell>
          <cell r="M22">
            <v>89.719916638153904</v>
          </cell>
          <cell r="N22">
            <v>-410.72983206426284</v>
          </cell>
          <cell r="O22">
            <v>-15.571555191803675</v>
          </cell>
          <cell r="P22">
            <v>180.72281185625553</v>
          </cell>
          <cell r="Q22">
            <v>1785.3063819924837</v>
          </cell>
          <cell r="R22">
            <v>-298.47932352856401</v>
          </cell>
          <cell r="S22">
            <v>152.55669325873563</v>
          </cell>
          <cell r="T22">
            <v>-340.98542367631541</v>
          </cell>
          <cell r="U22">
            <v>26.08306059739138</v>
          </cell>
          <cell r="V22">
            <v>-271.99490947015704</v>
          </cell>
          <cell r="W22">
            <v>1208.592583686624</v>
          </cell>
          <cell r="X22">
            <v>703.17073293739111</v>
          </cell>
          <cell r="Y22">
            <v>-41.633832452025942</v>
          </cell>
          <cell r="Z22">
            <v>-215.36250989153649</v>
          </cell>
          <cell r="AA22">
            <v>478.14007448102859</v>
          </cell>
          <cell r="AB22">
            <v>84.303383934880003</v>
          </cell>
          <cell r="AC22"/>
          <cell r="AD22"/>
          <cell r="AE22"/>
          <cell r="AF22"/>
          <cell r="AG22"/>
          <cell r="AH22"/>
        </row>
        <row r="23">
          <cell r="E23">
            <v>20967.176649539233</v>
          </cell>
          <cell r="F23">
            <v>12749.247553344159</v>
          </cell>
          <cell r="G23">
            <v>18606.206882885919</v>
          </cell>
          <cell r="H23">
            <v>8501.1839355355514</v>
          </cell>
          <cell r="I23">
            <v>10729.102819129077</v>
          </cell>
          <cell r="J23">
            <v>14711.672272888245</v>
          </cell>
          <cell r="K23">
            <v>11042.002887872988</v>
          </cell>
          <cell r="L23" t="e">
            <v>#N/A</v>
          </cell>
          <cell r="M23">
            <v>18922.922648641335</v>
          </cell>
          <cell r="N23">
            <v>19235.963240844299</v>
          </cell>
          <cell r="O23">
            <v>23220.838526643674</v>
          </cell>
          <cell r="P23">
            <v>13684.25352026747</v>
          </cell>
          <cell r="Q23">
            <v>7686.2741543928241</v>
          </cell>
          <cell r="R23">
            <v>21839.917007126431</v>
          </cell>
          <cell r="S23">
            <v>14122.741849824162</v>
          </cell>
          <cell r="T23">
            <v>19074.881737101452</v>
          </cell>
          <cell r="U23">
            <v>16681.655004603617</v>
          </cell>
          <cell r="V23">
            <v>16997.04132657712</v>
          </cell>
          <cell r="W23">
            <v>7986.4885145435173</v>
          </cell>
          <cell r="X23">
            <v>15220.804631232635</v>
          </cell>
          <cell r="Y23">
            <v>22985.39871351538</v>
          </cell>
          <cell r="Z23">
            <v>5737.5038617691953</v>
          </cell>
          <cell r="AA23">
            <v>8876.7863305446353</v>
          </cell>
          <cell r="AB23">
            <v>20529.95490179419</v>
          </cell>
          <cell r="AC23"/>
          <cell r="AD23"/>
          <cell r="AE23"/>
          <cell r="AF23"/>
          <cell r="AG23"/>
          <cell r="AH23"/>
        </row>
        <row r="24">
          <cell r="E24">
            <v>3244.0197940208004</v>
          </cell>
          <cell r="F24">
            <v>1584.3288454015187</v>
          </cell>
          <cell r="G24">
            <v>2864.7694968568535</v>
          </cell>
          <cell r="H24">
            <v>1240.4668438443325</v>
          </cell>
          <cell r="I24">
            <v>1822.7372860510677</v>
          </cell>
          <cell r="J24">
            <v>1988.0611408691873</v>
          </cell>
          <cell r="K24">
            <v>1812.6879242925111</v>
          </cell>
          <cell r="L24" t="e">
            <v>#N/A</v>
          </cell>
          <cell r="M24">
            <v>3025.6002949093995</v>
          </cell>
          <cell r="N24">
            <v>3093.7214456260749</v>
          </cell>
          <cell r="O24">
            <v>3974.4791604950879</v>
          </cell>
          <cell r="P24">
            <v>2349.1704571840742</v>
          </cell>
          <cell r="Q24">
            <v>1395.2436267895637</v>
          </cell>
          <cell r="R24">
            <v>3683.2032778874977</v>
          </cell>
          <cell r="S24">
            <v>2390.7434075972542</v>
          </cell>
          <cell r="T24">
            <v>2461.951565892442</v>
          </cell>
          <cell r="U24">
            <v>2279.727844735135</v>
          </cell>
          <cell r="V24">
            <v>2925.2146514940473</v>
          </cell>
          <cell r="W24">
            <v>1399.0051954617904</v>
          </cell>
          <cell r="X24">
            <v>2662.8309740634313</v>
          </cell>
          <cell r="Y24">
            <v>3917.1348077335183</v>
          </cell>
          <cell r="Z24">
            <v>716.95439935974571</v>
          </cell>
          <cell r="AA24">
            <v>1552.4211542617106</v>
          </cell>
          <cell r="AB24">
            <v>3244.7968191312198</v>
          </cell>
          <cell r="AC24"/>
          <cell r="AD24"/>
          <cell r="AE24"/>
          <cell r="AF24"/>
          <cell r="AG24"/>
          <cell r="AH24"/>
        </row>
        <row r="25">
          <cell r="E25">
            <v>0.86776298126349227</v>
          </cell>
          <cell r="F25">
            <v>0.71095606118508969</v>
          </cell>
          <cell r="G25">
            <v>0.75422689936238829</v>
          </cell>
          <cell r="H25">
            <v>0.53531574629172052</v>
          </cell>
          <cell r="I25">
            <v>0.5642198222326682</v>
          </cell>
          <cell r="J25">
            <v>0.73243674503094036</v>
          </cell>
          <cell r="K25">
            <v>0.54161749951621863</v>
          </cell>
          <cell r="L25" t="e">
            <v>#N/A</v>
          </cell>
          <cell r="M25">
            <v>0.79797899161840491</v>
          </cell>
          <cell r="N25">
            <v>0.86755336966145913</v>
          </cell>
          <cell r="O25">
            <v>0.90574731744480663</v>
          </cell>
          <cell r="P25">
            <v>0.60659058633289953</v>
          </cell>
          <cell r="Q25">
            <v>0.29745577338916285</v>
          </cell>
          <cell r="R25">
            <v>0.91146827050545054</v>
          </cell>
          <cell r="S25">
            <v>0.62649373056958957</v>
          </cell>
          <cell r="T25">
            <v>0.94766168189013544</v>
          </cell>
          <cell r="U25">
            <v>0.78576777032606815</v>
          </cell>
          <cell r="V25">
            <v>0.75975056816686193</v>
          </cell>
          <cell r="W25">
            <v>0.33475389917455528</v>
          </cell>
          <cell r="X25">
            <v>0.60820404997247379</v>
          </cell>
          <cell r="Y25">
            <v>0.90479033709270862</v>
          </cell>
          <cell r="Z25">
            <v>0.3325796684692221</v>
          </cell>
          <cell r="AA25">
            <v>0.40840459503700072</v>
          </cell>
          <cell r="AB25">
            <v>0.85926188583501428</v>
          </cell>
          <cell r="AC25"/>
          <cell r="AD25"/>
          <cell r="AE25"/>
          <cell r="AF25"/>
          <cell r="AG25"/>
          <cell r="AH25"/>
        </row>
        <row r="26">
          <cell r="E26">
            <v>0.89779458234812126</v>
          </cell>
          <cell r="F26">
            <v>1.1145071116701113</v>
          </cell>
          <cell r="G26">
            <v>0.75554436001608427</v>
          </cell>
          <cell r="H26">
            <v>1.7729352588476599</v>
          </cell>
          <cell r="I26">
            <v>1.0111309661992709</v>
          </cell>
          <cell r="J26">
            <v>0.91230700227686956</v>
          </cell>
          <cell r="K26">
            <v>0.79326012442308769</v>
          </cell>
          <cell r="L26" t="e">
            <v>#N/A</v>
          </cell>
          <cell r="M26">
            <v>0.87560652408641537</v>
          </cell>
          <cell r="N26">
            <v>1.0619258316888602</v>
          </cell>
          <cell r="O26">
            <v>0.9618277154031144</v>
          </cell>
          <cell r="P26">
            <v>0.77038703286671784</v>
          </cell>
          <cell r="Q26">
            <v>0.33191799374056408</v>
          </cell>
          <cell r="R26">
            <v>1.0396965146863677</v>
          </cell>
          <cell r="S26">
            <v>0.78554127328074563</v>
          </cell>
          <cell r="T26">
            <v>1.1220839572698431</v>
          </cell>
          <cell r="U26">
            <v>0.88307506925014234</v>
          </cell>
          <cell r="V26">
            <v>0.98049709242410432</v>
          </cell>
          <cell r="W26">
            <v>0.39901155777409142</v>
          </cell>
          <cell r="X26">
            <v>0.67979415442336244</v>
          </cell>
          <cell r="Y26">
            <v>0.96714451619703967</v>
          </cell>
          <cell r="Z26">
            <v>0.60658429804221681</v>
          </cell>
          <cell r="AA26">
            <v>0.56258715379944546</v>
          </cell>
          <cell r="AB26">
            <v>0.92223516188807442</v>
          </cell>
          <cell r="AC26"/>
          <cell r="AD26"/>
          <cell r="AE26"/>
          <cell r="AF26"/>
          <cell r="AG26"/>
          <cell r="AH26"/>
        </row>
        <row r="27">
          <cell r="E27">
            <v>0.75648609368724451</v>
          </cell>
          <cell r="F27">
            <v>0.50746083406812592</v>
          </cell>
          <cell r="G27">
            <v>0.66623189139613803</v>
          </cell>
          <cell r="H27">
            <v>0.35028117719934809</v>
          </cell>
          <cell r="I27">
            <v>0.4195236872230213</v>
          </cell>
          <cell r="J27">
            <v>0.56540121067270532</v>
          </cell>
          <cell r="K27">
            <v>0.42233340385938606</v>
          </cell>
          <cell r="L27">
            <v>0</v>
          </cell>
          <cell r="M27">
            <v>0.68736257099324027</v>
          </cell>
          <cell r="N27">
            <v>0.71539986039995351</v>
          </cell>
          <cell r="O27">
            <v>0.81964364687013813</v>
          </cell>
          <cell r="P27">
            <v>0.50589989534061264</v>
          </cell>
          <cell r="Q27">
            <v>0.27050217190404091</v>
          </cell>
          <cell r="R27">
            <v>0.79036076847337577</v>
          </cell>
          <cell r="S27">
            <v>0.5222454277065135</v>
          </cell>
          <cell r="T27">
            <v>0.73259142580999925</v>
          </cell>
          <cell r="U27">
            <v>0.62959246697840965</v>
          </cell>
          <cell r="V27">
            <v>0.63018936918230706</v>
          </cell>
          <cell r="W27">
            <v>0.28947265962655344</v>
          </cell>
          <cell r="X27">
            <v>0.5421299139192638</v>
          </cell>
          <cell r="Y27">
            <v>0.81412115294957432</v>
          </cell>
          <cell r="Z27">
            <v>0.23097695126054074</v>
          </cell>
          <cell r="AA27">
            <v>0.33238469204933657</v>
          </cell>
          <cell r="AB27">
            <v>0.74372439005213475</v>
          </cell>
          <cell r="AC27"/>
          <cell r="AD27"/>
          <cell r="AE27"/>
          <cell r="AF27"/>
          <cell r="AG27"/>
          <cell r="AH27"/>
        </row>
        <row r="28">
          <cell r="E28">
            <v>0.61519282583304324</v>
          </cell>
          <cell r="F28">
            <v>0.33145919888928327</v>
          </cell>
          <cell r="G28">
            <v>0.53916789996898984</v>
          </cell>
          <cell r="H28">
            <v>0.26865153127680819</v>
          </cell>
          <cell r="I28">
            <v>0.37461393596742809</v>
          </cell>
          <cell r="J28">
            <v>0.40159768528817885</v>
          </cell>
          <cell r="K28">
            <v>0.36441596065580567</v>
          </cell>
          <cell r="L28">
            <v>0</v>
          </cell>
          <cell r="M28">
            <v>0.57766491559229671</v>
          </cell>
          <cell r="N28">
            <v>0.60475976896867445</v>
          </cell>
          <cell r="O28">
            <v>0.73738478915537864</v>
          </cell>
          <cell r="P28">
            <v>0.45648318094770612</v>
          </cell>
          <cell r="Q28">
            <v>0.25809031344904226</v>
          </cell>
          <cell r="R28">
            <v>0.70059470652779776</v>
          </cell>
          <cell r="S28">
            <v>0.46468148074903848</v>
          </cell>
          <cell r="T28">
            <v>0.49698840229294683</v>
          </cell>
          <cell r="U28">
            <v>0.45224124037976182</v>
          </cell>
          <cell r="V28">
            <v>0.57006221289705783</v>
          </cell>
          <cell r="W28">
            <v>0.26652489398636309</v>
          </cell>
          <cell r="X28">
            <v>0.4985125913885522</v>
          </cell>
          <cell r="Y28">
            <v>0.72924303085143316</v>
          </cell>
          <cell r="Z28">
            <v>0.15170641996955972</v>
          </cell>
          <cell r="AA28">
            <v>0.30553542545516604</v>
          </cell>
          <cell r="AB28">
            <v>0.61784325298044385</v>
          </cell>
          <cell r="AC28"/>
          <cell r="AD28"/>
          <cell r="AE28"/>
          <cell r="AF28"/>
          <cell r="AG28"/>
          <cell r="AH28"/>
        </row>
        <row r="29">
          <cell r="E29">
            <v>0.51</v>
          </cell>
          <cell r="F29">
            <v>0.3</v>
          </cell>
          <cell r="G29">
            <v>0.2</v>
          </cell>
          <cell r="H29">
            <v>0.15</v>
          </cell>
          <cell r="I29">
            <v>0</v>
          </cell>
          <cell r="J29">
            <v>0.51</v>
          </cell>
          <cell r="K29">
            <v>0</v>
          </cell>
          <cell r="L29">
            <v>0</v>
          </cell>
          <cell r="M29">
            <v>0</v>
          </cell>
          <cell r="N29">
            <v>0.1</v>
          </cell>
          <cell r="O29">
            <v>0.2</v>
          </cell>
          <cell r="P29">
            <v>0</v>
          </cell>
          <cell r="Q29">
            <v>0</v>
          </cell>
          <cell r="R29">
            <v>0</v>
          </cell>
          <cell r="S29">
            <v>0</v>
          </cell>
          <cell r="T29">
            <v>0.55000000000000004</v>
          </cell>
          <cell r="U29">
            <v>0.2</v>
          </cell>
          <cell r="V29">
            <v>0</v>
          </cell>
          <cell r="W29">
            <v>0</v>
          </cell>
          <cell r="X29">
            <v>0</v>
          </cell>
          <cell r="Y29">
            <v>0.2</v>
          </cell>
          <cell r="Z29">
            <v>0</v>
          </cell>
          <cell r="AA29">
            <v>0</v>
          </cell>
          <cell r="AB29">
            <v>0.51</v>
          </cell>
          <cell r="AC29"/>
          <cell r="AD29"/>
          <cell r="AE29"/>
          <cell r="AF29"/>
          <cell r="AG29"/>
          <cell r="AH29"/>
        </row>
        <row r="30">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cell r="AD30"/>
          <cell r="AE30"/>
          <cell r="AF30"/>
          <cell r="AG30"/>
          <cell r="AH30"/>
        </row>
        <row r="31">
          <cell r="E31">
            <v>0</v>
          </cell>
          <cell r="F31">
            <v>7.5</v>
          </cell>
          <cell r="G31">
            <v>6.2403480765907817</v>
          </cell>
          <cell r="H31">
            <v>5</v>
          </cell>
          <cell r="I31">
            <v>0</v>
          </cell>
          <cell r="J31">
            <v>1</v>
          </cell>
          <cell r="K31">
            <v>0</v>
          </cell>
          <cell r="L31">
            <v>0</v>
          </cell>
          <cell r="M31">
            <v>0</v>
          </cell>
          <cell r="N31">
            <v>1</v>
          </cell>
          <cell r="O31">
            <v>16.935584498434604</v>
          </cell>
          <cell r="P31">
            <v>35.43568103887678</v>
          </cell>
          <cell r="Q31">
            <v>0</v>
          </cell>
          <cell r="R31">
            <v>0</v>
          </cell>
          <cell r="S31">
            <v>0</v>
          </cell>
          <cell r="T31">
            <v>0</v>
          </cell>
          <cell r="U31">
            <v>0</v>
          </cell>
          <cell r="V31">
            <v>0</v>
          </cell>
          <cell r="W31">
            <v>0</v>
          </cell>
          <cell r="X31">
            <v>0</v>
          </cell>
          <cell r="Y31">
            <v>16.935584498434604</v>
          </cell>
          <cell r="Z31">
            <v>0</v>
          </cell>
          <cell r="AA31">
            <v>10</v>
          </cell>
          <cell r="AB31">
            <v>0</v>
          </cell>
          <cell r="AC31"/>
          <cell r="AD31"/>
          <cell r="AE31"/>
          <cell r="AF31"/>
          <cell r="AG31"/>
          <cell r="AH31"/>
        </row>
        <row r="32">
          <cell r="E32">
            <v>0</v>
          </cell>
          <cell r="F32">
            <v>0</v>
          </cell>
          <cell r="G32">
            <v>0</v>
          </cell>
          <cell r="H32">
            <v>0</v>
          </cell>
          <cell r="I32">
            <v>0</v>
          </cell>
          <cell r="J32">
            <v>0</v>
          </cell>
          <cell r="K32">
            <v>0</v>
          </cell>
          <cell r="L32" t="e">
            <v>#N/A</v>
          </cell>
          <cell r="M32">
            <v>0</v>
          </cell>
          <cell r="N32">
            <v>0</v>
          </cell>
          <cell r="O32">
            <v>0</v>
          </cell>
          <cell r="P32">
            <v>0</v>
          </cell>
          <cell r="Q32">
            <v>0</v>
          </cell>
          <cell r="R32">
            <v>0</v>
          </cell>
          <cell r="S32">
            <v>0</v>
          </cell>
          <cell r="T32">
            <v>0</v>
          </cell>
          <cell r="U32">
            <v>0</v>
          </cell>
          <cell r="V32">
            <v>0</v>
          </cell>
          <cell r="W32">
            <v>22.491018771373451</v>
          </cell>
          <cell r="X32">
            <v>0</v>
          </cell>
          <cell r="Y32">
            <v>0</v>
          </cell>
          <cell r="Z32">
            <v>0</v>
          </cell>
          <cell r="AA32">
            <v>0</v>
          </cell>
          <cell r="AB32">
            <v>0</v>
          </cell>
          <cell r="AC32"/>
          <cell r="AD32"/>
          <cell r="AE32"/>
          <cell r="AF32"/>
          <cell r="AG32"/>
          <cell r="AH32"/>
        </row>
        <row r="33">
          <cell r="E33">
            <v>862.56605036740564</v>
          </cell>
          <cell r="F33">
            <v>0</v>
          </cell>
          <cell r="G33">
            <v>0</v>
          </cell>
          <cell r="H33">
            <v>575.52789995901878</v>
          </cell>
          <cell r="I33">
            <v>1380.7943234983736</v>
          </cell>
          <cell r="J33">
            <v>525.18790274526418</v>
          </cell>
          <cell r="K33">
            <v>786.90364790104866</v>
          </cell>
          <cell r="L33" t="e">
            <v>#N/A</v>
          </cell>
          <cell r="M33">
            <v>575.52789995901878</v>
          </cell>
          <cell r="N33">
            <v>1151.0557999180376</v>
          </cell>
          <cell r="O33">
            <v>575.52789995901878</v>
          </cell>
          <cell r="P33">
            <v>421.4652754605662</v>
          </cell>
          <cell r="Q33">
            <v>863.291849938528</v>
          </cell>
          <cell r="R33">
            <v>959.40500923168406</v>
          </cell>
          <cell r="S33">
            <v>741.12321535309934</v>
          </cell>
          <cell r="T33">
            <v>1151.0557999180376</v>
          </cell>
          <cell r="U33">
            <v>0</v>
          </cell>
          <cell r="V33">
            <v>0</v>
          </cell>
          <cell r="W33">
            <v>27.79403172120583</v>
          </cell>
          <cell r="X33">
            <v>978.39742993033235</v>
          </cell>
          <cell r="Y33">
            <v>575.52789995901878</v>
          </cell>
          <cell r="Z33">
            <v>0</v>
          </cell>
          <cell r="AA33">
            <v>1079.1148124231602</v>
          </cell>
          <cell r="AB33">
            <v>1918.2344905634088</v>
          </cell>
          <cell r="AC33"/>
          <cell r="AD33"/>
          <cell r="AE33"/>
          <cell r="AF33"/>
          <cell r="AG33"/>
          <cell r="AH33"/>
        </row>
        <row r="34">
          <cell r="E34">
            <v>0</v>
          </cell>
          <cell r="F34">
            <v>931.85155368154665</v>
          </cell>
          <cell r="G34">
            <v>2622.28115862708</v>
          </cell>
          <cell r="H34">
            <v>0</v>
          </cell>
          <cell r="I34">
            <v>0</v>
          </cell>
          <cell r="J34">
            <v>443.50476862009486</v>
          </cell>
          <cell r="K34">
            <v>0</v>
          </cell>
          <cell r="L34" t="e">
            <v>#N/A</v>
          </cell>
          <cell r="M34">
            <v>1708.0735327850057</v>
          </cell>
          <cell r="N34">
            <v>1589.4211825324046</v>
          </cell>
          <cell r="O34">
            <v>3095.2180851970493</v>
          </cell>
          <cell r="P34">
            <v>0</v>
          </cell>
          <cell r="Q34">
            <v>0</v>
          </cell>
          <cell r="R34">
            <v>2723.7982686558139</v>
          </cell>
          <cell r="S34">
            <v>2057.0960556627779</v>
          </cell>
          <cell r="T34">
            <v>0</v>
          </cell>
          <cell r="U34">
            <v>0</v>
          </cell>
          <cell r="V34">
            <v>2925.2146514940473</v>
          </cell>
          <cell r="W34">
            <v>0</v>
          </cell>
          <cell r="X34">
            <v>0</v>
          </cell>
          <cell r="Y34">
            <v>3046.7724728769731</v>
          </cell>
          <cell r="Z34">
            <v>0</v>
          </cell>
          <cell r="AA34">
            <v>0</v>
          </cell>
          <cell r="AB34">
            <v>0</v>
          </cell>
          <cell r="AC34"/>
          <cell r="AD34"/>
          <cell r="AE34"/>
          <cell r="AF34"/>
          <cell r="AG34"/>
          <cell r="AH34"/>
        </row>
        <row r="35">
          <cell r="E35">
            <v>1862.0051925092637</v>
          </cell>
          <cell r="F35">
            <v>690.25008004233985</v>
          </cell>
          <cell r="G35">
            <v>0</v>
          </cell>
          <cell r="H35">
            <v>542.474270521226</v>
          </cell>
          <cell r="I35">
            <v>387.63581291013753</v>
          </cell>
          <cell r="J35">
            <v>565.81569709952441</v>
          </cell>
          <cell r="K35">
            <v>970.29818028310922</v>
          </cell>
          <cell r="L35" t="e">
            <v>#N/A</v>
          </cell>
          <cell r="M35">
            <v>741.99886216537539</v>
          </cell>
          <cell r="N35">
            <v>364.44147667372619</v>
          </cell>
          <cell r="O35">
            <v>188.43882508260461</v>
          </cell>
          <cell r="P35">
            <v>848.55367295624387</v>
          </cell>
          <cell r="Q35">
            <v>531.9517768510359</v>
          </cell>
          <cell r="R35">
            <v>0</v>
          </cell>
          <cell r="S35">
            <v>0</v>
          </cell>
          <cell r="T35">
            <v>0</v>
          </cell>
          <cell r="U35">
            <v>597.7865601709542</v>
          </cell>
          <cell r="V35">
            <v>0</v>
          </cell>
          <cell r="W35">
            <v>597.28478707247257</v>
          </cell>
          <cell r="X35">
            <v>1684.4335441330977</v>
          </cell>
          <cell r="Y35">
            <v>185.68839072254374</v>
          </cell>
          <cell r="Z35">
            <v>537.58964282327418</v>
          </cell>
          <cell r="AA35">
            <v>463.30634183855045</v>
          </cell>
          <cell r="AB35">
            <v>510.4753608093576</v>
          </cell>
          <cell r="AC35"/>
          <cell r="AD35"/>
          <cell r="AE35"/>
          <cell r="AF35"/>
          <cell r="AG35"/>
          <cell r="AH35"/>
        </row>
        <row r="36">
          <cell r="E36">
            <v>0</v>
          </cell>
          <cell r="F36">
            <v>0</v>
          </cell>
          <cell r="G36">
            <v>0</v>
          </cell>
          <cell r="H36">
            <v>0</v>
          </cell>
          <cell r="I36">
            <v>0</v>
          </cell>
          <cell r="J36">
            <v>0</v>
          </cell>
          <cell r="K36">
            <v>0</v>
          </cell>
          <cell r="L36" t="e">
            <v>#N/A</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cell r="AD36"/>
          <cell r="AE36"/>
          <cell r="AF36"/>
          <cell r="AG36"/>
          <cell r="AH36"/>
        </row>
        <row r="37">
          <cell r="E37">
            <v>0</v>
          </cell>
          <cell r="F37">
            <v>0</v>
          </cell>
          <cell r="G37">
            <v>0</v>
          </cell>
          <cell r="H37">
            <v>0</v>
          </cell>
          <cell r="I37">
            <v>0</v>
          </cell>
          <cell r="J37">
            <v>0</v>
          </cell>
          <cell r="K37">
            <v>0</v>
          </cell>
          <cell r="L37" t="e">
            <v>#N/A</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cell r="AD37"/>
          <cell r="AE37"/>
          <cell r="AF37"/>
          <cell r="AG37"/>
          <cell r="AH37"/>
        </row>
        <row r="38">
          <cell r="E38">
            <v>0</v>
          </cell>
          <cell r="F38">
            <v>-45.272788322367454</v>
          </cell>
          <cell r="G38">
            <v>0</v>
          </cell>
          <cell r="H38">
            <v>99.105737693625372</v>
          </cell>
          <cell r="I38">
            <v>0</v>
          </cell>
          <cell r="J38">
            <v>0</v>
          </cell>
          <cell r="K38">
            <v>0</v>
          </cell>
          <cell r="L38" t="e">
            <v>#N/A</v>
          </cell>
          <cell r="M38">
            <v>0</v>
          </cell>
          <cell r="N38">
            <v>0</v>
          </cell>
          <cell r="O38">
            <v>98.358765757982042</v>
          </cell>
          <cell r="P38">
            <v>0</v>
          </cell>
          <cell r="Q38">
            <v>0</v>
          </cell>
          <cell r="R38">
            <v>0</v>
          </cell>
          <cell r="S38">
            <v>0</v>
          </cell>
          <cell r="T38">
            <v>-526.94183850073432</v>
          </cell>
          <cell r="U38">
            <v>184.92021294158769</v>
          </cell>
          <cell r="V38">
            <v>0</v>
          </cell>
          <cell r="W38">
            <v>0</v>
          </cell>
          <cell r="X38">
            <v>0</v>
          </cell>
          <cell r="Y38">
            <v>92.21045967654841</v>
          </cell>
          <cell r="Z38">
            <v>0</v>
          </cell>
          <cell r="AA38">
            <v>0</v>
          </cell>
          <cell r="AB38">
            <v>816.08696775845328</v>
          </cell>
          <cell r="AC38"/>
          <cell r="AD38"/>
          <cell r="AE38"/>
          <cell r="AF38"/>
          <cell r="AG38"/>
          <cell r="AH38"/>
        </row>
        <row r="39">
          <cell r="E39">
            <v>0</v>
          </cell>
          <cell r="F39">
            <v>0</v>
          </cell>
          <cell r="G39">
            <v>0</v>
          </cell>
          <cell r="H39">
            <v>0</v>
          </cell>
          <cell r="I39">
            <v>54.307149642556496</v>
          </cell>
          <cell r="J39">
            <v>0</v>
          </cell>
          <cell r="K39">
            <v>0</v>
          </cell>
          <cell r="L39" t="e">
            <v>#N/A</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cell r="AD39"/>
          <cell r="AE39"/>
          <cell r="AF39"/>
          <cell r="AG39"/>
          <cell r="AH39"/>
        </row>
        <row r="40">
          <cell r="E40">
            <v>316.95578856277575</v>
          </cell>
          <cell r="F40">
            <v>0</v>
          </cell>
          <cell r="G40">
            <v>236.24799015318101</v>
          </cell>
          <cell r="H40">
            <v>0</v>
          </cell>
          <cell r="I40">
            <v>0</v>
          </cell>
          <cell r="J40">
            <v>436.70401150477272</v>
          </cell>
          <cell r="K40">
            <v>0</v>
          </cell>
          <cell r="L40" t="e">
            <v>#N/A</v>
          </cell>
          <cell r="M40">
            <v>0</v>
          </cell>
          <cell r="N40">
            <v>-12.197013498093504</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cell r="AD40"/>
          <cell r="AE40"/>
          <cell r="AF40"/>
          <cell r="AG40"/>
          <cell r="AH40"/>
        </row>
        <row r="41">
          <cell r="E41">
            <v>0</v>
          </cell>
          <cell r="F41">
            <v>0</v>
          </cell>
          <cell r="G41">
            <v>0</v>
          </cell>
          <cell r="H41">
            <v>18.358935670462429</v>
          </cell>
          <cell r="I41">
            <v>0</v>
          </cell>
          <cell r="J41">
            <v>0</v>
          </cell>
          <cell r="K41">
            <v>55.486096108353273</v>
          </cell>
          <cell r="L41" t="e">
            <v>#N/A</v>
          </cell>
          <cell r="M41">
            <v>0</v>
          </cell>
          <cell r="N41">
            <v>0</v>
          </cell>
          <cell r="O41">
            <v>0</v>
          </cell>
          <cell r="P41">
            <v>0</v>
          </cell>
          <cell r="Q41">
            <v>0</v>
          </cell>
          <cell r="R41">
            <v>0</v>
          </cell>
          <cell r="S41">
            <v>0</v>
          </cell>
          <cell r="T41">
            <v>50.142984843646445</v>
          </cell>
          <cell r="U41">
            <v>1497.0210716225927</v>
          </cell>
          <cell r="V41">
            <v>0</v>
          </cell>
          <cell r="W41">
            <v>751.43535789673865</v>
          </cell>
          <cell r="X41">
            <v>0</v>
          </cell>
          <cell r="Y41">
            <v>0</v>
          </cell>
          <cell r="Z41">
            <v>179.36475653647162</v>
          </cell>
          <cell r="AA41">
            <v>0</v>
          </cell>
          <cell r="AB41">
            <v>0</v>
          </cell>
          <cell r="AC41"/>
          <cell r="AD41"/>
          <cell r="AE41"/>
          <cell r="AF41"/>
          <cell r="AG41"/>
          <cell r="AH41"/>
        </row>
        <row r="42">
          <cell r="E42">
            <v>0</v>
          </cell>
          <cell r="F42">
            <v>0</v>
          </cell>
          <cell r="G42">
            <v>0</v>
          </cell>
          <cell r="H42">
            <v>0</v>
          </cell>
          <cell r="I42">
            <v>0</v>
          </cell>
          <cell r="J42">
            <v>0</v>
          </cell>
          <cell r="K42">
            <v>0</v>
          </cell>
          <cell r="L42" t="e">
            <v>#N/A</v>
          </cell>
          <cell r="M42">
            <v>0</v>
          </cell>
          <cell r="N42">
            <v>0</v>
          </cell>
          <cell r="O42">
            <v>0</v>
          </cell>
          <cell r="P42">
            <v>0</v>
          </cell>
          <cell r="Q42">
            <v>0</v>
          </cell>
          <cell r="R42">
            <v>0</v>
          </cell>
          <cell r="S42">
            <v>0</v>
          </cell>
          <cell r="T42">
            <v>1718.1844686829418</v>
          </cell>
          <cell r="U42">
            <v>0</v>
          </cell>
          <cell r="V42">
            <v>0</v>
          </cell>
          <cell r="W42">
            <v>0</v>
          </cell>
          <cell r="X42">
            <v>0</v>
          </cell>
          <cell r="Y42">
            <v>0</v>
          </cell>
          <cell r="Z42">
            <v>0</v>
          </cell>
          <cell r="AA42">
            <v>0</v>
          </cell>
          <cell r="AB42">
            <v>0</v>
          </cell>
          <cell r="AC42"/>
          <cell r="AD42"/>
          <cell r="AE42"/>
          <cell r="AF42"/>
          <cell r="AG42"/>
          <cell r="AH42"/>
        </row>
        <row r="43">
          <cell r="E43">
            <v>202.49276258135563</v>
          </cell>
          <cell r="F43">
            <v>0</v>
          </cell>
          <cell r="G43">
            <v>0</v>
          </cell>
          <cell r="H43">
            <v>0</v>
          </cell>
          <cell r="I43">
            <v>0</v>
          </cell>
          <cell r="J43">
            <v>0</v>
          </cell>
          <cell r="K43">
            <v>0</v>
          </cell>
          <cell r="L43">
            <v>0</v>
          </cell>
          <cell r="M43">
            <v>0</v>
          </cell>
          <cell r="N43">
            <v>0</v>
          </cell>
          <cell r="O43">
            <v>0</v>
          </cell>
          <cell r="P43">
            <v>430.3039480194505</v>
          </cell>
          <cell r="Q43">
            <v>0</v>
          </cell>
          <cell r="R43">
            <v>0</v>
          </cell>
          <cell r="S43">
            <v>-407.47586341862274</v>
          </cell>
          <cell r="T43">
            <v>0</v>
          </cell>
          <cell r="U43">
            <v>0</v>
          </cell>
          <cell r="V43">
            <v>0</v>
          </cell>
          <cell r="W43">
            <v>0</v>
          </cell>
          <cell r="X43">
            <v>0</v>
          </cell>
          <cell r="Y43">
            <v>0</v>
          </cell>
          <cell r="Z43">
            <v>0</v>
          </cell>
          <cell r="AA43">
            <v>0</v>
          </cell>
          <cell r="AB43">
            <v>0</v>
          </cell>
          <cell r="AC43"/>
          <cell r="AD43"/>
          <cell r="AE43"/>
          <cell r="AF43"/>
          <cell r="AG43"/>
          <cell r="AH43"/>
        </row>
        <row r="44">
          <cell r="E44">
            <v>0</v>
          </cell>
          <cell r="F44">
            <v>0</v>
          </cell>
          <cell r="G44">
            <v>0</v>
          </cell>
          <cell r="H44">
            <v>0</v>
          </cell>
          <cell r="I44">
            <v>0</v>
          </cell>
          <cell r="J44">
            <v>0</v>
          </cell>
          <cell r="K44">
            <v>0</v>
          </cell>
          <cell r="L44">
            <v>0</v>
          </cell>
          <cell r="M44">
            <v>0</v>
          </cell>
          <cell r="N44">
            <v>0</v>
          </cell>
          <cell r="O44">
            <v>0</v>
          </cell>
          <cell r="P44">
            <v>339.46282030883833</v>
          </cell>
          <cell r="Q44">
            <v>0</v>
          </cell>
          <cell r="R44">
            <v>0</v>
          </cell>
          <cell r="S44">
            <v>0</v>
          </cell>
          <cell r="T44">
            <v>69.510150948549253</v>
          </cell>
          <cell r="U44">
            <v>0</v>
          </cell>
          <cell r="V44">
            <v>0</v>
          </cell>
          <cell r="W44">
            <v>0</v>
          </cell>
          <cell r="X44">
            <v>0</v>
          </cell>
          <cell r="Y44">
            <v>0</v>
          </cell>
          <cell r="Z44">
            <v>0</v>
          </cell>
          <cell r="AA44">
            <v>0</v>
          </cell>
          <cell r="AB44">
            <v>0</v>
          </cell>
          <cell r="AC44"/>
          <cell r="AD44"/>
          <cell r="AE44"/>
          <cell r="AF44"/>
          <cell r="AG44"/>
          <cell r="AH44"/>
        </row>
        <row r="45">
          <cell r="E45">
            <v>0</v>
          </cell>
          <cell r="F45">
            <v>0</v>
          </cell>
          <cell r="G45">
            <v>0</v>
          </cell>
          <cell r="H45">
            <v>0</v>
          </cell>
          <cell r="I45">
            <v>0</v>
          </cell>
          <cell r="J45">
            <v>15.848760899530088</v>
          </cell>
          <cell r="K45">
            <v>0</v>
          </cell>
          <cell r="L45">
            <v>0</v>
          </cell>
          <cell r="M45">
            <v>0</v>
          </cell>
          <cell r="N45">
            <v>0</v>
          </cell>
          <cell r="O45">
            <v>0</v>
          </cell>
          <cell r="P45">
            <v>273.94905940009721</v>
          </cell>
          <cell r="Q45">
            <v>0</v>
          </cell>
          <cell r="R45">
            <v>0</v>
          </cell>
          <cell r="S45">
            <v>0</v>
          </cell>
          <cell r="T45">
            <v>0</v>
          </cell>
          <cell r="U45">
            <v>0</v>
          </cell>
          <cell r="V45">
            <v>0</v>
          </cell>
          <cell r="W45">
            <v>0</v>
          </cell>
          <cell r="X45">
            <v>0</v>
          </cell>
          <cell r="Y45">
            <v>0</v>
          </cell>
          <cell r="Z45">
            <v>0</v>
          </cell>
          <cell r="AA45">
            <v>0</v>
          </cell>
          <cell r="AB45">
            <v>0</v>
          </cell>
          <cell r="AC45"/>
          <cell r="AD45"/>
          <cell r="AE45"/>
          <cell r="AF45"/>
          <cell r="AG45"/>
          <cell r="AH45"/>
        </row>
        <row r="46">
          <cell r="E46" t="str">
            <v>Bonus</v>
          </cell>
          <cell r="F46" t="str">
            <v>Bonus</v>
          </cell>
          <cell r="G46" t="str">
            <v>Bonus</v>
          </cell>
          <cell r="H46" t="str">
            <v>Bonus</v>
          </cell>
          <cell r="I46" t="str">
            <v>Bonus</v>
          </cell>
          <cell r="J46" t="str">
            <v>Bonus</v>
          </cell>
          <cell r="K46" t="str">
            <v>Bonus</v>
          </cell>
          <cell r="L46" t="str">
            <v>Bonus</v>
          </cell>
          <cell r="M46" t="str">
            <v>Bonus</v>
          </cell>
          <cell r="N46" t="str">
            <v>Bonus</v>
          </cell>
          <cell r="O46" t="str">
            <v>Bonus</v>
          </cell>
          <cell r="P46" t="str">
            <v>Bonus</v>
          </cell>
          <cell r="Q46" t="str">
            <v>Bonus</v>
          </cell>
          <cell r="R46" t="str">
            <v>Bonus</v>
          </cell>
          <cell r="S46" t="str">
            <v>Bonus</v>
          </cell>
          <cell r="T46" t="str">
            <v>Bonus</v>
          </cell>
          <cell r="U46" t="str">
            <v>Bonus</v>
          </cell>
          <cell r="V46" t="str">
            <v>Bonus</v>
          </cell>
          <cell r="W46" t="str">
            <v>Bonus</v>
          </cell>
          <cell r="X46" t="str">
            <v>Bonus</v>
          </cell>
          <cell r="Y46" t="str">
            <v>Bonus</v>
          </cell>
          <cell r="Z46" t="str">
            <v>Bonus</v>
          </cell>
          <cell r="AA46" t="str">
            <v>Bonus</v>
          </cell>
          <cell r="AB46" t="str">
            <v>Bonus</v>
          </cell>
          <cell r="AC46"/>
          <cell r="AD46"/>
          <cell r="AE46"/>
          <cell r="AF46"/>
          <cell r="AG46"/>
          <cell r="AH46"/>
        </row>
        <row r="47">
          <cell r="E47" t="str">
            <v>Indirect taxes (ID, VAT, SWT)</v>
          </cell>
          <cell r="F47" t="str">
            <v>Indirect taxes (ID, VAT, SWT)</v>
          </cell>
          <cell r="G47" t="str">
            <v>Indirect taxes (ID, VAT, SWT)</v>
          </cell>
          <cell r="H47" t="str">
            <v>Indirect taxes (ID, VAT, SWT)</v>
          </cell>
          <cell r="I47" t="str">
            <v>Indirect taxes (ID, VAT, SWT)</v>
          </cell>
          <cell r="J47" t="str">
            <v>Indirect taxes (ID, VAT, SWT)</v>
          </cell>
          <cell r="K47" t="str">
            <v>Indirect taxes (ID, VAT, SWT)</v>
          </cell>
          <cell r="L47" t="str">
            <v>Indirect taxes (ID, VAT, SWT)</v>
          </cell>
          <cell r="M47" t="str">
            <v>Indirect taxes (ID, VAT, SWT)</v>
          </cell>
          <cell r="N47" t="str">
            <v>Indirect taxes (ID, VAT, SWT)</v>
          </cell>
          <cell r="O47" t="str">
            <v>Indirect taxes (ID, VAT, SWT)</v>
          </cell>
          <cell r="P47" t="str">
            <v>Indirect taxes (ID, VAT, SWT)</v>
          </cell>
          <cell r="Q47" t="str">
            <v>Indirect taxes (ID, VAT, SWT)</v>
          </cell>
          <cell r="R47" t="str">
            <v>Indirect taxes (ID, VAT, SWT)</v>
          </cell>
          <cell r="S47" t="str">
            <v>Indirect taxes (ID, VAT, SWT)</v>
          </cell>
          <cell r="T47" t="str">
            <v>Indirect taxes (ID, VAT, SWT)</v>
          </cell>
          <cell r="U47" t="str">
            <v>Indirect taxes (ID, VAT, SWT)</v>
          </cell>
          <cell r="V47" t="str">
            <v>Indirect taxes (ID, VAT, SWT)</v>
          </cell>
          <cell r="W47" t="str">
            <v>Indirect taxes (ID, VAT, SWT)</v>
          </cell>
          <cell r="X47" t="str">
            <v>Indirect taxes (ID, VAT, SWT)</v>
          </cell>
          <cell r="Y47" t="str">
            <v>Indirect taxes (ID, VAT, SWT)</v>
          </cell>
          <cell r="Z47" t="str">
            <v>Indirect taxes (ID, VAT, SWT)</v>
          </cell>
          <cell r="AA47" t="str">
            <v>Indirect taxes (ID, VAT, SWT)</v>
          </cell>
          <cell r="AB47" t="str">
            <v>Indirect taxes (ID, VAT, SWT)</v>
          </cell>
          <cell r="AC47"/>
          <cell r="AD47"/>
          <cell r="AE47"/>
          <cell r="AF47"/>
          <cell r="AG47"/>
          <cell r="AH47"/>
        </row>
        <row r="48">
          <cell r="E48" t="str">
            <v>Royalty</v>
          </cell>
          <cell r="F48" t="str">
            <v>Royalty</v>
          </cell>
          <cell r="G48" t="str">
            <v>Royalty</v>
          </cell>
          <cell r="H48" t="str">
            <v>Royalty</v>
          </cell>
          <cell r="I48" t="str">
            <v>Royalty</v>
          </cell>
          <cell r="J48" t="str">
            <v>Royalty, MCF, VAT, Resource Tax Oil and Gas</v>
          </cell>
          <cell r="K48" t="str">
            <v>Royalty</v>
          </cell>
          <cell r="L48" t="str">
            <v>Royalty</v>
          </cell>
          <cell r="M48" t="str">
            <v>Royalty</v>
          </cell>
          <cell r="N48" t="str">
            <v>FTP</v>
          </cell>
          <cell r="O48" t="str">
            <v>Royalty</v>
          </cell>
          <cell r="P48" t="str">
            <v>Royalty</v>
          </cell>
          <cell r="Q48" t="str">
            <v>Royalty</v>
          </cell>
          <cell r="R48" t="str">
            <v>Royalty</v>
          </cell>
          <cell r="S48" t="str">
            <v>Royalty</v>
          </cell>
          <cell r="T48" t="str">
            <v>Royalty</v>
          </cell>
          <cell r="U48" t="str">
            <v>Royalty</v>
          </cell>
          <cell r="V48" t="str">
            <v>Royalty</v>
          </cell>
          <cell r="W48" t="str">
            <v>Royalty</v>
          </cell>
          <cell r="X48" t="str">
            <v>Royalty</v>
          </cell>
          <cell r="Y48" t="str">
            <v>Royalty</v>
          </cell>
          <cell r="Z48" t="str">
            <v>Royalty</v>
          </cell>
          <cell r="AA48" t="str">
            <v>Royalty</v>
          </cell>
          <cell r="AB48" t="str">
            <v>Royalty</v>
          </cell>
          <cell r="AC48"/>
          <cell r="AD48"/>
          <cell r="AE48"/>
          <cell r="AF48"/>
          <cell r="AG48"/>
          <cell r="AH48"/>
        </row>
        <row r="49">
          <cell r="E49" t="str">
            <v>Profit Petroleum Share</v>
          </cell>
          <cell r="F49" t="str">
            <v>Profit Petroleum Share</v>
          </cell>
          <cell r="G49" t="str">
            <v>Profit Petroleum Share</v>
          </cell>
          <cell r="H49" t="str">
            <v>Profit Petroleum Share</v>
          </cell>
          <cell r="I49" t="str">
            <v>Profit Petroleum Share</v>
          </cell>
          <cell r="J49" t="str">
            <v>Profit Petroleum Share</v>
          </cell>
          <cell r="K49" t="str">
            <v>Profit Petroleum Share</v>
          </cell>
          <cell r="L49" t="str">
            <v>Profit Petroleum Share</v>
          </cell>
          <cell r="M49" t="str">
            <v>Profit Petroleum Share</v>
          </cell>
          <cell r="N49" t="str">
            <v>Profit Petroleum Share</v>
          </cell>
          <cell r="O49" t="str">
            <v>Profit Petroleum Share</v>
          </cell>
          <cell r="P49" t="str">
            <v>Profit Petroleum Share</v>
          </cell>
          <cell r="Q49" t="str">
            <v>Profit Petroleum Share</v>
          </cell>
          <cell r="R49" t="str">
            <v>Profit Petroleum Share</v>
          </cell>
          <cell r="S49" t="str">
            <v>Profit Petroleum Share</v>
          </cell>
          <cell r="T49" t="str">
            <v>Profit Petroleum Share</v>
          </cell>
          <cell r="U49" t="str">
            <v>Profit Petroleum Share</v>
          </cell>
          <cell r="V49" t="str">
            <v>Profit Petroleum Share</v>
          </cell>
          <cell r="W49" t="str">
            <v>Profit Petroleum Share</v>
          </cell>
          <cell r="X49" t="str">
            <v>Profit Petroleum Share</v>
          </cell>
          <cell r="Y49" t="str">
            <v>Profit Petroleum Share</v>
          </cell>
          <cell r="Z49" t="str">
            <v>Profit Petroleum Share</v>
          </cell>
          <cell r="AA49" t="str">
            <v>Profit Petroleum Share</v>
          </cell>
          <cell r="AB49" t="str">
            <v>Profit Petroleum Share</v>
          </cell>
          <cell r="AC49"/>
          <cell r="AD49"/>
          <cell r="AE49"/>
          <cell r="AF49"/>
          <cell r="AG49"/>
          <cell r="AH49"/>
        </row>
        <row r="50">
          <cell r="E50" t="str">
            <v>Corporate Income Tax</v>
          </cell>
          <cell r="F50" t="str">
            <v>Corporate Income Tax</v>
          </cell>
          <cell r="G50" t="str">
            <v>Corporate Income Tax</v>
          </cell>
          <cell r="H50" t="str">
            <v>Corporate Income Tax</v>
          </cell>
          <cell r="I50" t="str">
            <v>Corporate Income Tax</v>
          </cell>
          <cell r="J50" t="str">
            <v>Corporate Income Tax</v>
          </cell>
          <cell r="K50" t="str">
            <v>Corporate Income Tax</v>
          </cell>
          <cell r="L50" t="str">
            <v>Corporate Income Tax</v>
          </cell>
          <cell r="M50" t="str">
            <v>Corporate Income Tax</v>
          </cell>
          <cell r="N50" t="str">
            <v>Corporate Income Tax</v>
          </cell>
          <cell r="O50" t="str">
            <v>Corporate Income Tax</v>
          </cell>
          <cell r="P50" t="str">
            <v>Corporate Income Tax</v>
          </cell>
          <cell r="Q50" t="str">
            <v>Corporate Income Tax</v>
          </cell>
          <cell r="R50" t="str">
            <v>Corporate Income Tax</v>
          </cell>
          <cell r="S50" t="str">
            <v>Corporate Income Tax</v>
          </cell>
          <cell r="T50" t="str">
            <v>Corporate Income Tax</v>
          </cell>
          <cell r="U50" t="str">
            <v>Corporate Income Tax</v>
          </cell>
          <cell r="V50" t="str">
            <v>Corporate Income Tax</v>
          </cell>
          <cell r="W50" t="str">
            <v>Corporate Income Tax</v>
          </cell>
          <cell r="X50" t="str">
            <v>Corporate Income Tax</v>
          </cell>
          <cell r="Y50" t="str">
            <v>Corporate Income Tax</v>
          </cell>
          <cell r="Z50" t="str">
            <v>Corporate Income Tax</v>
          </cell>
          <cell r="AA50" t="str">
            <v>Corporate Income Tax</v>
          </cell>
          <cell r="AB50" t="str">
            <v>Corporate Income Tax</v>
          </cell>
          <cell r="AC50"/>
          <cell r="AD50"/>
          <cell r="AE50"/>
          <cell r="AF50"/>
          <cell r="AG50"/>
          <cell r="AH50"/>
        </row>
        <row r="51">
          <cell r="E51" t="str">
            <v>Resource Rent Tax</v>
          </cell>
          <cell r="F51" t="str">
            <v>Resource Rent Tax</v>
          </cell>
          <cell r="G51" t="str">
            <v>Resource Rent Tax</v>
          </cell>
          <cell r="H51" t="str">
            <v>Resource Rent Tax</v>
          </cell>
          <cell r="I51" t="str">
            <v>Resource Rent Tax</v>
          </cell>
          <cell r="J51" t="str">
            <v>Resource Rent Tax</v>
          </cell>
          <cell r="K51" t="str">
            <v>Resource Rent Tax</v>
          </cell>
          <cell r="L51" t="str">
            <v>Resource Rent Tax</v>
          </cell>
          <cell r="M51" t="str">
            <v>Resource Rent Tax</v>
          </cell>
          <cell r="N51" t="str">
            <v>Resource Rent Tax</v>
          </cell>
          <cell r="O51" t="str">
            <v>Resource Rent Tax</v>
          </cell>
          <cell r="P51" t="str">
            <v>Resource Rent Tax</v>
          </cell>
          <cell r="Q51" t="str">
            <v>Resource Rent Tax</v>
          </cell>
          <cell r="R51" t="str">
            <v>Resource Rent Tax</v>
          </cell>
          <cell r="S51" t="str">
            <v>Resource Rent Tax</v>
          </cell>
          <cell r="T51" t="str">
            <v>Resource Rent Tax</v>
          </cell>
          <cell r="U51" t="str">
            <v>Resource Rent Tax</v>
          </cell>
          <cell r="V51" t="str">
            <v>Resource Rent Tax</v>
          </cell>
          <cell r="W51" t="str">
            <v>Resource Rent Tax</v>
          </cell>
          <cell r="X51" t="str">
            <v>Resource Rent Tax</v>
          </cell>
          <cell r="Y51" t="str">
            <v>Resource Rent Tax</v>
          </cell>
          <cell r="Z51" t="str">
            <v>Resource Rent Tax</v>
          </cell>
          <cell r="AA51" t="str">
            <v>Resource Rent Tax</v>
          </cell>
          <cell r="AB51" t="str">
            <v>Resource Rent Tax</v>
          </cell>
          <cell r="AC51"/>
          <cell r="AD51"/>
          <cell r="AE51"/>
          <cell r="AF51"/>
          <cell r="AG51"/>
          <cell r="AH51"/>
        </row>
        <row r="52">
          <cell r="E52" t="str">
            <v>Additional Profit Tax - ROR</v>
          </cell>
          <cell r="F52" t="str">
            <v>Additional Profit Tax</v>
          </cell>
          <cell r="G52" t="str">
            <v>Additional Profit Tax - ROR</v>
          </cell>
          <cell r="H52" t="str">
            <v>Additional Profit Tax</v>
          </cell>
          <cell r="I52" t="str">
            <v>Additional Profit Tax</v>
          </cell>
          <cell r="J52" t="str">
            <v>Additional Profit Tax - ROR</v>
          </cell>
          <cell r="K52" t="str">
            <v>Additional Profit Tax</v>
          </cell>
          <cell r="L52" t="str">
            <v>Additional Profit Tax - ROR</v>
          </cell>
          <cell r="M52" t="str">
            <v>Additional Profit Tax - ROR</v>
          </cell>
          <cell r="N52" t="str">
            <v>Additional Profit Tax - ROR</v>
          </cell>
          <cell r="O52" t="str">
            <v>Additional Profit Tax</v>
          </cell>
          <cell r="P52" t="str">
            <v>Additional Profit Tax - ROR</v>
          </cell>
          <cell r="Q52" t="str">
            <v>Additional Profit Tax - ROR</v>
          </cell>
          <cell r="R52" t="str">
            <v>Additional Profit Tax</v>
          </cell>
          <cell r="S52" t="str">
            <v>Additional Profit Tax - ROR</v>
          </cell>
          <cell r="T52" t="str">
            <v>Additional Profit Tax</v>
          </cell>
          <cell r="U52" t="str">
            <v>Additional Profit Tax</v>
          </cell>
          <cell r="V52" t="str">
            <v>Additional Profit Tax - ROR</v>
          </cell>
          <cell r="W52" t="str">
            <v>Additional Profit Tax</v>
          </cell>
          <cell r="X52" t="str">
            <v>Additional Profit Tax</v>
          </cell>
          <cell r="Y52" t="str">
            <v>Additional Profit Tax</v>
          </cell>
          <cell r="Z52" t="str">
            <v>Additional Profit Tax</v>
          </cell>
          <cell r="AA52" t="str">
            <v>Additional Profit Tax</v>
          </cell>
          <cell r="AB52" t="str">
            <v>Additional Profit Tax</v>
          </cell>
          <cell r="AC52"/>
          <cell r="AD52"/>
          <cell r="AE52"/>
          <cell r="AF52"/>
          <cell r="AG52"/>
          <cell r="AH52"/>
        </row>
        <row r="53">
          <cell r="E53" t="str">
            <v>Additional Profit Tax - Rfactor</v>
          </cell>
          <cell r="F53" t="str">
            <v>State Participation</v>
          </cell>
          <cell r="G53" t="str">
            <v>Additional Profit Tax - Rfactor</v>
          </cell>
          <cell r="H53" t="str">
            <v>State Participation</v>
          </cell>
          <cell r="I53" t="str">
            <v>State Participation</v>
          </cell>
          <cell r="J53" t="str">
            <v>Additional Profit Tax - Rfactor</v>
          </cell>
          <cell r="K53" t="str">
            <v>State Participation</v>
          </cell>
          <cell r="L53" t="str">
            <v>Additional Profit Tax - Rfactor</v>
          </cell>
          <cell r="M53" t="str">
            <v>Additional Profit Tax - Rfactor</v>
          </cell>
          <cell r="N53" t="str">
            <v>Additional Profit Tax - Rfactor</v>
          </cell>
          <cell r="O53" t="str">
            <v>State Participation</v>
          </cell>
          <cell r="P53" t="str">
            <v>Additional Profit Tax - Rfactor</v>
          </cell>
          <cell r="Q53" t="str">
            <v>Additional Profit Tax - Rfactor</v>
          </cell>
          <cell r="R53" t="str">
            <v>State Participation</v>
          </cell>
          <cell r="S53" t="str">
            <v>Additional Profit Tax - Rfactor</v>
          </cell>
          <cell r="T53" t="str">
            <v>State Participation</v>
          </cell>
          <cell r="U53" t="str">
            <v>State Participation</v>
          </cell>
          <cell r="V53" t="str">
            <v>Additional Profit Tax - Rfactor</v>
          </cell>
          <cell r="W53" t="str">
            <v>State Participation</v>
          </cell>
          <cell r="X53" t="str">
            <v>State Participation</v>
          </cell>
          <cell r="Y53" t="str">
            <v>State Participation</v>
          </cell>
          <cell r="Z53" t="str">
            <v>State Participation</v>
          </cell>
          <cell r="AA53" t="str">
            <v>State Participation</v>
          </cell>
          <cell r="AB53" t="str">
            <v>State Participation</v>
          </cell>
          <cell r="AC53"/>
          <cell r="AD53"/>
          <cell r="AE53"/>
          <cell r="AF53"/>
          <cell r="AG53"/>
          <cell r="AH53"/>
        </row>
        <row r="54">
          <cell r="E54" t="str">
            <v>Cashflow Surcharge</v>
          </cell>
          <cell r="F54" t="str">
            <v>Dividend Withholding Tax</v>
          </cell>
          <cell r="G54" t="str">
            <v>Cashflow Surcharge</v>
          </cell>
          <cell r="H54" t="str">
            <v>Dividend Withholding Tax</v>
          </cell>
          <cell r="I54" t="str">
            <v>Dividend Withholding Tax</v>
          </cell>
          <cell r="J54" t="str">
            <v>Cashflow Surcharge</v>
          </cell>
          <cell r="K54" t="str">
            <v>Dividend Withholding Tax</v>
          </cell>
          <cell r="L54" t="str">
            <v>Cashflow Surcharge</v>
          </cell>
          <cell r="M54" t="str">
            <v>Cashflow Surcharge</v>
          </cell>
          <cell r="N54" t="str">
            <v>Cashflow Surcharge</v>
          </cell>
          <cell r="O54" t="str">
            <v>Dividend Withholding Tax</v>
          </cell>
          <cell r="P54" t="str">
            <v>Cashflow Surcharge</v>
          </cell>
          <cell r="Q54" t="str">
            <v>Cashflow Surcharge</v>
          </cell>
          <cell r="R54" t="str">
            <v>Dividend Withholding Tax</v>
          </cell>
          <cell r="S54" t="str">
            <v>Cashflow Surcharge</v>
          </cell>
          <cell r="T54" t="str">
            <v>Dividend Withholding Tax</v>
          </cell>
          <cell r="U54" t="str">
            <v>Dividend Withholding Tax</v>
          </cell>
          <cell r="V54" t="str">
            <v>Cashflow Surcharge</v>
          </cell>
          <cell r="W54" t="str">
            <v>Dividend Withholding Tax</v>
          </cell>
          <cell r="X54" t="str">
            <v>Dividend Withholding Tax</v>
          </cell>
          <cell r="Y54" t="str">
            <v>Dividend Withholding Tax</v>
          </cell>
          <cell r="Z54" t="str">
            <v>Dividend Withholding Tax</v>
          </cell>
          <cell r="AA54" t="str">
            <v>Dividend Withholding Tax</v>
          </cell>
          <cell r="AB54" t="str">
            <v>Dividend Withholding Tax</v>
          </cell>
          <cell r="AC54"/>
          <cell r="AD54"/>
          <cell r="AE54"/>
          <cell r="AF54"/>
          <cell r="AG54"/>
          <cell r="AH54"/>
        </row>
        <row r="55">
          <cell r="E55" t="str">
            <v>State Participation</v>
          </cell>
          <cell r="F55" t="str">
            <v>Interest Withholding Tax</v>
          </cell>
          <cell r="G55" t="str">
            <v>State Participation</v>
          </cell>
          <cell r="H55" t="str">
            <v>Interest Withholding Tax</v>
          </cell>
          <cell r="I55" t="str">
            <v>Interest Withholding Tax</v>
          </cell>
          <cell r="J55" t="str">
            <v>State Participation</v>
          </cell>
          <cell r="K55" t="str">
            <v>Interest Withholding Tax</v>
          </cell>
          <cell r="L55" t="str">
            <v>State Participation</v>
          </cell>
          <cell r="M55" t="str">
            <v>State Participation</v>
          </cell>
          <cell r="N55" t="str">
            <v>State Participation</v>
          </cell>
          <cell r="O55" t="str">
            <v>Interest Withholding Tax</v>
          </cell>
          <cell r="P55" t="str">
            <v>State Participation</v>
          </cell>
          <cell r="Q55" t="str">
            <v>State Participation</v>
          </cell>
          <cell r="R55" t="str">
            <v>Interest Withholding Tax</v>
          </cell>
          <cell r="S55" t="str">
            <v>State Participation</v>
          </cell>
          <cell r="T55" t="str">
            <v>Interest Withholding Tax</v>
          </cell>
          <cell r="U55" t="str">
            <v>Interest Withholding Tax</v>
          </cell>
          <cell r="V55" t="str">
            <v>State Participation</v>
          </cell>
          <cell r="W55" t="str">
            <v>Interest Withholding Tax</v>
          </cell>
          <cell r="X55" t="str">
            <v>Interest Withholding Tax</v>
          </cell>
          <cell r="Y55" t="str">
            <v>Interest Withholding Tax</v>
          </cell>
          <cell r="Z55" t="str">
            <v>Interest Withholding Tax</v>
          </cell>
          <cell r="AA55" t="str">
            <v>Interest Withholding Tax</v>
          </cell>
          <cell r="AB55" t="str">
            <v>Interest Withholding Tax</v>
          </cell>
          <cell r="AC55"/>
          <cell r="AD55"/>
          <cell r="AE55"/>
          <cell r="AF55"/>
          <cell r="AG55"/>
          <cell r="AH55"/>
        </row>
        <row r="56">
          <cell r="E56" t="str">
            <v>Dividend Withholding Tax</v>
          </cell>
          <cell r="F56" t="str">
            <v>Not used 1</v>
          </cell>
          <cell r="G56" t="str">
            <v>Dividend Withholding Tax</v>
          </cell>
          <cell r="H56" t="str">
            <v>Special Participation Fee</v>
          </cell>
          <cell r="I56" t="str">
            <v>Not used 1</v>
          </cell>
          <cell r="J56" t="str">
            <v>Dividend Withholding Tax</v>
          </cell>
          <cell r="K56" t="str">
            <v>High Price Participation Fee</v>
          </cell>
          <cell r="L56" t="str">
            <v>Dividend Withholding Tax</v>
          </cell>
          <cell r="M56" t="str">
            <v>Dividend Withholding Tax</v>
          </cell>
          <cell r="N56" t="str">
            <v>Dividend Withholding Tax</v>
          </cell>
          <cell r="O56" t="str">
            <v>Not used 1</v>
          </cell>
          <cell r="P56" t="str">
            <v>Dividend Withholding Tax</v>
          </cell>
          <cell r="Q56" t="str">
            <v>Dividend Withholding Tax</v>
          </cell>
          <cell r="R56" t="str">
            <v>Not used 1</v>
          </cell>
          <cell r="S56" t="str">
            <v>Dividend Withholding Tax</v>
          </cell>
          <cell r="T56" t="str">
            <v>NDDC levy</v>
          </cell>
          <cell r="U56" t="str">
            <v>Special Petroleum Tax</v>
          </cell>
          <cell r="V56" t="str">
            <v>Dividend Withholding Tax</v>
          </cell>
          <cell r="W56" t="str">
            <v>Export duty</v>
          </cell>
          <cell r="X56" t="str">
            <v>Special Petroleum Tax</v>
          </cell>
          <cell r="Y56" t="str">
            <v>Not used 1</v>
          </cell>
          <cell r="Z56" t="str">
            <v>Supplementary Charge</v>
          </cell>
          <cell r="AA56" t="str">
            <v>Not used 1</v>
          </cell>
          <cell r="AB56" t="str">
            <v>Special Petroleum Tax</v>
          </cell>
          <cell r="AC56"/>
          <cell r="AD56"/>
          <cell r="AE56"/>
          <cell r="AF56"/>
          <cell r="AG56"/>
          <cell r="AH56"/>
        </row>
        <row r="57">
          <cell r="E57" t="str">
            <v>Interest Withholding Tax</v>
          </cell>
          <cell r="F57" t="str">
            <v>Not used 2</v>
          </cell>
          <cell r="G57" t="str">
            <v>Interest Withholding Tax</v>
          </cell>
          <cell r="H57" t="str">
            <v>Not used 2</v>
          </cell>
          <cell r="I57" t="str">
            <v>Not used 2</v>
          </cell>
          <cell r="J57" t="str">
            <v>Interest Withholding Tax</v>
          </cell>
          <cell r="K57" t="str">
            <v>Duties</v>
          </cell>
          <cell r="L57" t="str">
            <v>Interest Withholding Tax</v>
          </cell>
          <cell r="M57" t="str">
            <v>Interest Withholding Tax</v>
          </cell>
          <cell r="N57" t="str">
            <v>Interest Withholding Tax</v>
          </cell>
          <cell r="O57" t="str">
            <v>Not used 2</v>
          </cell>
          <cell r="P57" t="str">
            <v>Interest Withholding Tax</v>
          </cell>
          <cell r="Q57" t="str">
            <v>Interest Withholding Tax</v>
          </cell>
          <cell r="R57" t="str">
            <v>Not used 2</v>
          </cell>
          <cell r="S57" t="str">
            <v>Interest Withholding Tax</v>
          </cell>
          <cell r="T57" t="str">
            <v>PPT</v>
          </cell>
          <cell r="U57" t="str">
            <v>Not used 2</v>
          </cell>
          <cell r="V57" t="str">
            <v>Interest Withholding Tax</v>
          </cell>
          <cell r="W57" t="str">
            <v>Not used 2</v>
          </cell>
          <cell r="X57" t="str">
            <v>Not used 2</v>
          </cell>
          <cell r="Y57" t="str">
            <v>Not used 2</v>
          </cell>
          <cell r="Z57" t="str">
            <v>Not used 2</v>
          </cell>
          <cell r="AA57" t="str">
            <v>Not used 2</v>
          </cell>
          <cell r="AB57" t="str">
            <v>Not used 2</v>
          </cell>
          <cell r="AC57"/>
          <cell r="AD57"/>
          <cell r="AE57"/>
          <cell r="AF57"/>
          <cell r="AG57"/>
          <cell r="AH57"/>
        </row>
        <row r="58">
          <cell r="E58" t="str">
            <v>Additional Profit Tax - Modified Rfactor</v>
          </cell>
          <cell r="F58" t="str">
            <v>Not used 3</v>
          </cell>
          <cell r="G58" t="str">
            <v>Not used 1</v>
          </cell>
          <cell r="H58" t="str">
            <v>Not used 3</v>
          </cell>
          <cell r="I58" t="str">
            <v>Not used 3</v>
          </cell>
          <cell r="J58" t="str">
            <v>Not used</v>
          </cell>
          <cell r="K58" t="str">
            <v>Not used 3</v>
          </cell>
          <cell r="L58" t="str">
            <v>Not used 1</v>
          </cell>
          <cell r="M58" t="str">
            <v>Not used 1</v>
          </cell>
          <cell r="N58" t="str">
            <v>DMO</v>
          </cell>
          <cell r="O58" t="str">
            <v>Not used 3</v>
          </cell>
          <cell r="P58" t="str">
            <v>Excess Profit Tax</v>
          </cell>
          <cell r="Q58" t="str">
            <v>Not used 1</v>
          </cell>
          <cell r="R58" t="str">
            <v>Not used 3</v>
          </cell>
          <cell r="S58" t="str">
            <v>Additional Right</v>
          </cell>
          <cell r="T58" t="str">
            <v>NHT tax</v>
          </cell>
          <cell r="U58" t="str">
            <v>Not used 3</v>
          </cell>
          <cell r="V58" t="str">
            <v>Not used 1</v>
          </cell>
          <cell r="W58" t="str">
            <v>Not used 3</v>
          </cell>
          <cell r="X58" t="str">
            <v>Not used 3</v>
          </cell>
          <cell r="Y58" t="str">
            <v>Not used 3</v>
          </cell>
          <cell r="Z58" t="str">
            <v>Not used 3</v>
          </cell>
          <cell r="AA58" t="str">
            <v>Not used 3</v>
          </cell>
          <cell r="AB58" t="str">
            <v>Not used 3</v>
          </cell>
          <cell r="AC58"/>
          <cell r="AD58"/>
          <cell r="AE58"/>
          <cell r="AF58"/>
          <cell r="AG58"/>
          <cell r="AH58"/>
        </row>
        <row r="59">
          <cell r="E59" t="str">
            <v>Not used 2</v>
          </cell>
          <cell r="F59" t="str">
            <v>Not used 4</v>
          </cell>
          <cell r="G59" t="str">
            <v>Not used 2</v>
          </cell>
          <cell r="H59" t="str">
            <v>Not used 4</v>
          </cell>
          <cell r="I59" t="str">
            <v>Not used 4</v>
          </cell>
          <cell r="J59" t="str">
            <v>Not used</v>
          </cell>
          <cell r="K59" t="str">
            <v>Not used 4</v>
          </cell>
          <cell r="L59" t="str">
            <v>Not used 2</v>
          </cell>
          <cell r="M59" t="str">
            <v>Not used 2</v>
          </cell>
          <cell r="N59" t="str">
            <v>Not used 2</v>
          </cell>
          <cell r="O59" t="str">
            <v>Not used 4</v>
          </cell>
          <cell r="P59" t="str">
            <v>Crude Oil Export Duty</v>
          </cell>
          <cell r="Q59" t="str">
            <v>Not used 2</v>
          </cell>
          <cell r="R59" t="str">
            <v>Not used 4</v>
          </cell>
          <cell r="S59" t="str">
            <v>Not used 2</v>
          </cell>
          <cell r="T59" t="str">
            <v>Education tax</v>
          </cell>
          <cell r="U59" t="str">
            <v>Not used 4</v>
          </cell>
          <cell r="V59" t="str">
            <v>Not used 2</v>
          </cell>
          <cell r="W59" t="str">
            <v>Not used 4</v>
          </cell>
          <cell r="X59" t="str">
            <v>Not used 4</v>
          </cell>
          <cell r="Y59" t="str">
            <v>Not used 4</v>
          </cell>
          <cell r="Z59" t="str">
            <v>Not used 4</v>
          </cell>
          <cell r="AA59" t="str">
            <v>Not used 4</v>
          </cell>
          <cell r="AB59" t="str">
            <v>Not used 4</v>
          </cell>
          <cell r="AC59"/>
          <cell r="AD59"/>
          <cell r="AE59"/>
          <cell r="AF59"/>
          <cell r="AG59"/>
          <cell r="AH59"/>
        </row>
        <row r="60">
          <cell r="E60" t="str">
            <v>Not used 3</v>
          </cell>
          <cell r="F60" t="str">
            <v>Not used 5</v>
          </cell>
          <cell r="G60" t="str">
            <v>Not used 3</v>
          </cell>
          <cell r="H60" t="str">
            <v>Not used 5</v>
          </cell>
          <cell r="I60" t="str">
            <v>Not used 5</v>
          </cell>
          <cell r="J60" t="str">
            <v>Special Oil Gain Levy</v>
          </cell>
          <cell r="K60" t="str">
            <v>Not used 5</v>
          </cell>
          <cell r="L60" t="str">
            <v>Not used 3</v>
          </cell>
          <cell r="M60" t="str">
            <v>Not used 3</v>
          </cell>
          <cell r="N60" t="str">
            <v>Not used 3</v>
          </cell>
          <cell r="O60" t="str">
            <v>Not used 5</v>
          </cell>
          <cell r="P60" t="str">
            <v>Rent Tax on Exports</v>
          </cell>
          <cell r="Q60" t="str">
            <v>Not used 3</v>
          </cell>
          <cell r="R60" t="str">
            <v>Not used 5</v>
          </cell>
          <cell r="S60" t="str">
            <v>Not used 3</v>
          </cell>
          <cell r="T60" t="str">
            <v>Not used 5</v>
          </cell>
          <cell r="U60" t="str">
            <v>Not used 5</v>
          </cell>
          <cell r="V60" t="str">
            <v>Not used 3</v>
          </cell>
          <cell r="W60" t="str">
            <v>Not used 5</v>
          </cell>
          <cell r="X60" t="str">
            <v>Not used 5</v>
          </cell>
          <cell r="Y60" t="str">
            <v>Not used 5</v>
          </cell>
          <cell r="Z60" t="str">
            <v>Not used 5</v>
          </cell>
          <cell r="AA60" t="str">
            <v>Not used 5</v>
          </cell>
          <cell r="AB60" t="str">
            <v>Not used 5</v>
          </cell>
          <cell r="AC60"/>
          <cell r="AD60"/>
          <cell r="AE60"/>
          <cell r="AF60"/>
          <cell r="AG60"/>
          <cell r="AH60"/>
        </row>
      </sheetData>
      <sheetData sheetId="9"/>
      <sheetData sheetId="10"/>
      <sheetData sheetId="11"/>
      <sheetData sheetId="12"/>
      <sheetData sheetId="13"/>
      <sheetData sheetId="14"/>
      <sheetData sheetId="15"/>
      <sheetData sheetId="16"/>
      <sheetData sheetId="17">
        <row r="12">
          <cell r="AG12" t="str">
            <v>BAU 2030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E4">
            <v>2019</v>
          </cell>
          <cell r="F4">
            <v>2020</v>
          </cell>
          <cell r="G4">
            <v>2021</v>
          </cell>
          <cell r="H4">
            <v>2022</v>
          </cell>
          <cell r="I4">
            <v>2023</v>
          </cell>
          <cell r="J4">
            <v>2024</v>
          </cell>
          <cell r="K4">
            <v>2025</v>
          </cell>
          <cell r="L4">
            <v>2026</v>
          </cell>
          <cell r="M4">
            <v>2027</v>
          </cell>
          <cell r="N4">
            <v>2028</v>
          </cell>
          <cell r="O4">
            <v>2029</v>
          </cell>
          <cell r="P4">
            <v>2030</v>
          </cell>
          <cell r="Q4">
            <v>2031</v>
          </cell>
          <cell r="R4">
            <v>2032</v>
          </cell>
          <cell r="S4">
            <v>2033</v>
          </cell>
          <cell r="T4">
            <v>2034</v>
          </cell>
          <cell r="U4">
            <v>2035</v>
          </cell>
          <cell r="V4">
            <v>2036</v>
          </cell>
          <cell r="W4">
            <v>2037</v>
          </cell>
          <cell r="X4">
            <v>2038</v>
          </cell>
          <cell r="Y4">
            <v>2039</v>
          </cell>
          <cell r="Z4">
            <v>2040</v>
          </cell>
          <cell r="AA4">
            <v>2041</v>
          </cell>
          <cell r="AB4">
            <v>2042</v>
          </cell>
          <cell r="AC4">
            <v>2043</v>
          </cell>
          <cell r="AD4">
            <v>2044</v>
          </cell>
          <cell r="AE4">
            <v>2045</v>
          </cell>
          <cell r="AF4">
            <v>2046</v>
          </cell>
          <cell r="AG4">
            <v>2047</v>
          </cell>
          <cell r="AH4">
            <v>2048</v>
          </cell>
          <cell r="AI4">
            <v>2049</v>
          </cell>
          <cell r="AJ4">
            <v>2050</v>
          </cell>
          <cell r="AK4">
            <v>2051</v>
          </cell>
          <cell r="AL4">
            <v>2052</v>
          </cell>
          <cell r="AM4">
            <v>2053</v>
          </cell>
          <cell r="AN4">
            <v>2054</v>
          </cell>
          <cell r="AO4">
            <v>2055</v>
          </cell>
          <cell r="AP4">
            <v>2056</v>
          </cell>
          <cell r="AQ4">
            <v>2057</v>
          </cell>
          <cell r="AR4">
            <v>2058</v>
          </cell>
          <cell r="AS4">
            <v>2059</v>
          </cell>
          <cell r="AT4">
            <v>2060</v>
          </cell>
          <cell r="AU4">
            <v>2061</v>
          </cell>
          <cell r="AV4">
            <v>2062</v>
          </cell>
          <cell r="AW4">
            <v>2063</v>
          </cell>
          <cell r="AX4">
            <v>2064</v>
          </cell>
          <cell r="AY4">
            <v>2065</v>
          </cell>
          <cell r="AZ4">
            <v>2066</v>
          </cell>
          <cell r="BA4">
            <v>2067</v>
          </cell>
          <cell r="BB4">
            <v>2068</v>
          </cell>
          <cell r="BC4">
            <v>2069</v>
          </cell>
          <cell r="BD4">
            <v>2070</v>
          </cell>
          <cell r="BE4">
            <v>2071</v>
          </cell>
          <cell r="BF4">
            <v>2072</v>
          </cell>
        </row>
        <row r="5">
          <cell r="E5">
            <v>1</v>
          </cell>
          <cell r="F5">
            <v>2</v>
          </cell>
          <cell r="G5">
            <v>3</v>
          </cell>
          <cell r="H5">
            <v>4</v>
          </cell>
          <cell r="I5">
            <v>5</v>
          </cell>
          <cell r="J5">
            <v>6</v>
          </cell>
          <cell r="K5">
            <v>7</v>
          </cell>
          <cell r="L5">
            <v>8</v>
          </cell>
          <cell r="M5">
            <v>9</v>
          </cell>
          <cell r="N5">
            <v>10</v>
          </cell>
          <cell r="O5">
            <v>11</v>
          </cell>
          <cell r="P5">
            <v>12</v>
          </cell>
          <cell r="Q5">
            <v>13</v>
          </cell>
          <cell r="R5">
            <v>14</v>
          </cell>
          <cell r="S5">
            <v>15</v>
          </cell>
          <cell r="T5">
            <v>16</v>
          </cell>
          <cell r="U5">
            <v>17</v>
          </cell>
          <cell r="V5">
            <v>18</v>
          </cell>
          <cell r="W5">
            <v>19</v>
          </cell>
          <cell r="X5">
            <v>20</v>
          </cell>
          <cell r="Y5">
            <v>21</v>
          </cell>
          <cell r="Z5">
            <v>22</v>
          </cell>
          <cell r="AA5">
            <v>23</v>
          </cell>
          <cell r="AB5">
            <v>24</v>
          </cell>
          <cell r="AC5">
            <v>25</v>
          </cell>
          <cell r="AD5">
            <v>26</v>
          </cell>
          <cell r="AE5">
            <v>27</v>
          </cell>
          <cell r="AF5">
            <v>28</v>
          </cell>
          <cell r="AG5">
            <v>29</v>
          </cell>
          <cell r="AH5">
            <v>30</v>
          </cell>
          <cell r="AI5">
            <v>31</v>
          </cell>
          <cell r="AJ5">
            <v>32</v>
          </cell>
          <cell r="AK5">
            <v>33</v>
          </cell>
          <cell r="AL5">
            <v>34</v>
          </cell>
          <cell r="AM5">
            <v>35</v>
          </cell>
          <cell r="AN5">
            <v>36</v>
          </cell>
          <cell r="AO5">
            <v>37</v>
          </cell>
          <cell r="AP5">
            <v>38</v>
          </cell>
          <cell r="AQ5">
            <v>39</v>
          </cell>
          <cell r="AR5">
            <v>40</v>
          </cell>
          <cell r="AS5">
            <v>41</v>
          </cell>
          <cell r="AT5">
            <v>42</v>
          </cell>
          <cell r="AU5">
            <v>43</v>
          </cell>
          <cell r="AV5">
            <v>44</v>
          </cell>
          <cell r="AW5">
            <v>45</v>
          </cell>
          <cell r="AX5">
            <v>46</v>
          </cell>
          <cell r="AY5">
            <v>47</v>
          </cell>
          <cell r="AZ5">
            <v>48</v>
          </cell>
          <cell r="BA5">
            <v>49</v>
          </cell>
          <cell r="BB5">
            <v>50</v>
          </cell>
          <cell r="BC5">
            <v>51</v>
          </cell>
          <cell r="BD5">
            <v>52</v>
          </cell>
          <cell r="BE5">
            <v>53</v>
          </cell>
          <cell r="BF5">
            <v>54</v>
          </cell>
        </row>
        <row r="6">
          <cell r="E6">
            <v>1</v>
          </cell>
          <cell r="F6">
            <v>1.02</v>
          </cell>
          <cell r="G6">
            <v>1.0404</v>
          </cell>
          <cell r="H6">
            <v>1.0612079999999999</v>
          </cell>
          <cell r="I6">
            <v>1.08243216</v>
          </cell>
          <cell r="J6">
            <v>1.1040808032</v>
          </cell>
          <cell r="K6">
            <v>1.1261624192640001</v>
          </cell>
          <cell r="L6">
            <v>1.1486856676492798</v>
          </cell>
          <cell r="M6">
            <v>1.1716593810022655</v>
          </cell>
          <cell r="N6">
            <v>1.1950925686223108</v>
          </cell>
          <cell r="O6">
            <v>1.2189944199947571</v>
          </cell>
          <cell r="P6">
            <v>1.243374308394652</v>
          </cell>
          <cell r="Q6">
            <v>1.2682417945625453</v>
          </cell>
          <cell r="R6">
            <v>1.2936066304537961</v>
          </cell>
          <cell r="S6">
            <v>1.3194787630628722</v>
          </cell>
          <cell r="T6">
            <v>1.3458683383241292</v>
          </cell>
          <cell r="U6">
            <v>1.372785705090612</v>
          </cell>
          <cell r="V6">
            <v>1.4002414191924244</v>
          </cell>
          <cell r="W6">
            <v>1.4282462475762727</v>
          </cell>
          <cell r="X6">
            <v>1.4568111725277981</v>
          </cell>
          <cell r="Y6">
            <v>1.4859473959783542</v>
          </cell>
          <cell r="Z6">
            <v>1.5156663438979212</v>
          </cell>
          <cell r="AA6">
            <v>1.5459796707758797</v>
          </cell>
          <cell r="AB6">
            <v>1.576899264191397</v>
          </cell>
          <cell r="AC6">
            <v>1.608437249475225</v>
          </cell>
          <cell r="AD6">
            <v>1.6406059944647295</v>
          </cell>
          <cell r="AE6">
            <v>1.6734181143540243</v>
          </cell>
          <cell r="AF6">
            <v>1.7068864766411045</v>
          </cell>
          <cell r="AG6">
            <v>1.7410242061739269</v>
          </cell>
          <cell r="AH6">
            <v>1.7758446902974052</v>
          </cell>
          <cell r="AI6">
            <v>1.8113615841033535</v>
          </cell>
          <cell r="AJ6">
            <v>1.8475888157854201</v>
          </cell>
          <cell r="AK6">
            <v>1.8845405921011289</v>
          </cell>
          <cell r="AL6">
            <v>1.9222314039431516</v>
          </cell>
          <cell r="AM6">
            <v>1.9606760320220145</v>
          </cell>
          <cell r="AN6">
            <v>1.9998895526624547</v>
          </cell>
          <cell r="AO6">
            <v>2.0398873437157037</v>
          </cell>
          <cell r="AP6">
            <v>2.080685090590018</v>
          </cell>
          <cell r="AQ6">
            <v>2.1222987924018186</v>
          </cell>
          <cell r="AR6">
            <v>2.1647447682498542</v>
          </cell>
          <cell r="AS6">
            <v>2.2080396636148518</v>
          </cell>
          <cell r="AT6">
            <v>2.2522004568871488</v>
          </cell>
          <cell r="AU6">
            <v>2.2972444660248916</v>
          </cell>
          <cell r="AV6">
            <v>2.3431893553453893</v>
          </cell>
          <cell r="AW6">
            <v>2.3900531424522975</v>
          </cell>
          <cell r="AX6">
            <v>2.4378542053013432</v>
          </cell>
          <cell r="AY6">
            <v>2.4866112894073704</v>
          </cell>
          <cell r="AZ6">
            <v>2.5363435151955169</v>
          </cell>
          <cell r="BA6">
            <v>2.5870703854994277</v>
          </cell>
          <cell r="BB6">
            <v>2.6388117932094164</v>
          </cell>
          <cell r="BC6">
            <v>2.6915880290736047</v>
          </cell>
          <cell r="BD6">
            <v>2.7454197896550765</v>
          </cell>
          <cell r="BE6">
            <v>2.8003281854481785</v>
          </cell>
          <cell r="BF6">
            <v>2.8563347491571416</v>
          </cell>
        </row>
        <row r="26">
          <cell r="B26">
            <v>1</v>
          </cell>
        </row>
        <row r="80">
          <cell r="E80">
            <v>2019</v>
          </cell>
          <cell r="F80">
            <v>2020</v>
          </cell>
          <cell r="G80">
            <v>2021</v>
          </cell>
          <cell r="H80">
            <v>2022</v>
          </cell>
          <cell r="I80">
            <v>2023</v>
          </cell>
          <cell r="J80">
            <v>2024</v>
          </cell>
          <cell r="K80">
            <v>2025</v>
          </cell>
          <cell r="L80">
            <v>2026</v>
          </cell>
          <cell r="M80">
            <v>2027</v>
          </cell>
          <cell r="N80">
            <v>2028</v>
          </cell>
          <cell r="O80">
            <v>2029</v>
          </cell>
          <cell r="P80">
            <v>2030</v>
          </cell>
          <cell r="Q80">
            <v>2031</v>
          </cell>
          <cell r="R80">
            <v>2032</v>
          </cell>
          <cell r="S80">
            <v>2033</v>
          </cell>
          <cell r="T80">
            <v>2034</v>
          </cell>
          <cell r="U80">
            <v>2035</v>
          </cell>
          <cell r="V80">
            <v>2036</v>
          </cell>
          <cell r="W80">
            <v>2037</v>
          </cell>
          <cell r="X80">
            <v>2038</v>
          </cell>
          <cell r="Y80">
            <v>2039</v>
          </cell>
          <cell r="Z80">
            <v>2040</v>
          </cell>
          <cell r="AA80">
            <v>2041</v>
          </cell>
          <cell r="AB80">
            <v>2042</v>
          </cell>
          <cell r="AC80">
            <v>2043</v>
          </cell>
          <cell r="AD80">
            <v>2044</v>
          </cell>
          <cell r="AE80">
            <v>2045</v>
          </cell>
          <cell r="AF80">
            <v>2046</v>
          </cell>
          <cell r="AG80">
            <v>2047</v>
          </cell>
          <cell r="AH80">
            <v>2048</v>
          </cell>
          <cell r="AI80">
            <v>2049</v>
          </cell>
          <cell r="AJ80">
            <v>2050</v>
          </cell>
          <cell r="AK80">
            <v>2051</v>
          </cell>
          <cell r="AL80">
            <v>2052</v>
          </cell>
          <cell r="AM80">
            <v>2053</v>
          </cell>
          <cell r="AN80">
            <v>2054</v>
          </cell>
          <cell r="AO80">
            <v>2055</v>
          </cell>
          <cell r="AP80">
            <v>2056</v>
          </cell>
          <cell r="AQ80">
            <v>2057</v>
          </cell>
          <cell r="AR80">
            <v>2058</v>
          </cell>
          <cell r="AS80">
            <v>2059</v>
          </cell>
          <cell r="AT80">
            <v>2060</v>
          </cell>
          <cell r="AU80">
            <v>2061</v>
          </cell>
          <cell r="AV80">
            <v>2062</v>
          </cell>
          <cell r="AW80">
            <v>2063</v>
          </cell>
          <cell r="AX80">
            <v>2064</v>
          </cell>
          <cell r="AY80">
            <v>2065</v>
          </cell>
          <cell r="AZ80">
            <v>2066</v>
          </cell>
          <cell r="BA80">
            <v>2067</v>
          </cell>
          <cell r="BB80">
            <v>2068</v>
          </cell>
          <cell r="BC80">
            <v>2069</v>
          </cell>
          <cell r="BD80">
            <v>2070</v>
          </cell>
          <cell r="BE80">
            <v>2071</v>
          </cell>
          <cell r="BF80">
            <v>2072</v>
          </cell>
        </row>
        <row r="81">
          <cell r="E81">
            <v>1</v>
          </cell>
          <cell r="F81">
            <v>2</v>
          </cell>
          <cell r="G81">
            <v>3</v>
          </cell>
          <cell r="H81">
            <v>4</v>
          </cell>
          <cell r="I81">
            <v>5</v>
          </cell>
          <cell r="J81">
            <v>6</v>
          </cell>
          <cell r="K81">
            <v>7</v>
          </cell>
          <cell r="L81">
            <v>8</v>
          </cell>
          <cell r="M81">
            <v>9</v>
          </cell>
          <cell r="N81">
            <v>10</v>
          </cell>
          <cell r="O81">
            <v>11</v>
          </cell>
          <cell r="P81">
            <v>12</v>
          </cell>
          <cell r="Q81">
            <v>13</v>
          </cell>
          <cell r="R81">
            <v>14</v>
          </cell>
          <cell r="S81">
            <v>15</v>
          </cell>
          <cell r="T81">
            <v>16</v>
          </cell>
          <cell r="U81">
            <v>17</v>
          </cell>
          <cell r="V81">
            <v>18</v>
          </cell>
          <cell r="W81">
            <v>19</v>
          </cell>
          <cell r="X81">
            <v>20</v>
          </cell>
          <cell r="Y81">
            <v>21</v>
          </cell>
          <cell r="Z81">
            <v>22</v>
          </cell>
          <cell r="AA81">
            <v>23</v>
          </cell>
          <cell r="AB81">
            <v>24</v>
          </cell>
          <cell r="AC81">
            <v>25</v>
          </cell>
          <cell r="AD81">
            <v>26</v>
          </cell>
          <cell r="AE81">
            <v>27</v>
          </cell>
          <cell r="AF81">
            <v>28</v>
          </cell>
          <cell r="AG81">
            <v>29</v>
          </cell>
          <cell r="AH81">
            <v>30</v>
          </cell>
          <cell r="AI81">
            <v>31</v>
          </cell>
          <cell r="AJ81">
            <v>32</v>
          </cell>
          <cell r="AK81">
            <v>33</v>
          </cell>
          <cell r="AL81">
            <v>34</v>
          </cell>
          <cell r="AM81">
            <v>35</v>
          </cell>
          <cell r="AN81">
            <v>36</v>
          </cell>
          <cell r="AO81">
            <v>37</v>
          </cell>
          <cell r="AP81">
            <v>38</v>
          </cell>
          <cell r="AQ81">
            <v>39</v>
          </cell>
          <cell r="AR81">
            <v>40</v>
          </cell>
          <cell r="AS81">
            <v>41</v>
          </cell>
          <cell r="AT81">
            <v>42</v>
          </cell>
          <cell r="AU81">
            <v>43</v>
          </cell>
          <cell r="AV81">
            <v>44</v>
          </cell>
          <cell r="AW81">
            <v>45</v>
          </cell>
          <cell r="AX81">
            <v>46</v>
          </cell>
          <cell r="AY81">
            <v>47</v>
          </cell>
          <cell r="AZ81">
            <v>48</v>
          </cell>
          <cell r="BA81">
            <v>49</v>
          </cell>
          <cell r="BB81">
            <v>50</v>
          </cell>
          <cell r="BC81">
            <v>51</v>
          </cell>
          <cell r="BD81">
            <v>52</v>
          </cell>
          <cell r="BE81">
            <v>53</v>
          </cell>
          <cell r="BF81">
            <v>54</v>
          </cell>
        </row>
        <row r="82">
          <cell r="E82">
            <v>1</v>
          </cell>
          <cell r="F82">
            <v>1.02</v>
          </cell>
          <cell r="G82">
            <v>1.0404</v>
          </cell>
          <cell r="H82">
            <v>1.0612079999999999</v>
          </cell>
          <cell r="I82">
            <v>1.08243216</v>
          </cell>
          <cell r="J82">
            <v>1.1040808032</v>
          </cell>
          <cell r="K82">
            <v>1.1261624192640001</v>
          </cell>
          <cell r="L82">
            <v>1.1486856676492798</v>
          </cell>
          <cell r="M82">
            <v>1.1716593810022655</v>
          </cell>
          <cell r="N82">
            <v>1.1950925686223108</v>
          </cell>
          <cell r="O82">
            <v>1.2189944199947571</v>
          </cell>
          <cell r="P82">
            <v>1.243374308394652</v>
          </cell>
          <cell r="Q82">
            <v>1.2682417945625453</v>
          </cell>
          <cell r="R82">
            <v>1.2936066304537961</v>
          </cell>
          <cell r="S82">
            <v>1.3194787630628722</v>
          </cell>
          <cell r="T82">
            <v>1.3458683383241292</v>
          </cell>
          <cell r="U82">
            <v>1.372785705090612</v>
          </cell>
          <cell r="V82">
            <v>1.4002414191924244</v>
          </cell>
          <cell r="W82">
            <v>1.4282462475762727</v>
          </cell>
          <cell r="X82">
            <v>1.4568111725277981</v>
          </cell>
          <cell r="Y82">
            <v>1.4859473959783542</v>
          </cell>
          <cell r="Z82">
            <v>1.5156663438979212</v>
          </cell>
          <cell r="AA82">
            <v>1.5459796707758797</v>
          </cell>
          <cell r="AB82">
            <v>1.576899264191397</v>
          </cell>
          <cell r="AC82">
            <v>1.608437249475225</v>
          </cell>
          <cell r="AD82">
            <v>1.6406059944647295</v>
          </cell>
          <cell r="AE82">
            <v>1.6734181143540243</v>
          </cell>
          <cell r="AF82">
            <v>1.7068864766411045</v>
          </cell>
          <cell r="AG82">
            <v>1.7410242061739269</v>
          </cell>
          <cell r="AH82">
            <v>1.7758446902974052</v>
          </cell>
          <cell r="AI82">
            <v>1.8113615841033535</v>
          </cell>
          <cell r="AJ82">
            <v>1.8475888157854201</v>
          </cell>
          <cell r="AK82">
            <v>1.8845405921011289</v>
          </cell>
          <cell r="AL82">
            <v>1.9222314039431516</v>
          </cell>
          <cell r="AM82">
            <v>1.9606760320220145</v>
          </cell>
          <cell r="AN82">
            <v>1.9998895526624547</v>
          </cell>
          <cell r="AO82">
            <v>2.0398873437157037</v>
          </cell>
          <cell r="AP82">
            <v>2.080685090590018</v>
          </cell>
          <cell r="AQ82">
            <v>2.1222987924018186</v>
          </cell>
          <cell r="AR82">
            <v>2.1647447682498542</v>
          </cell>
          <cell r="AS82">
            <v>2.2080396636148518</v>
          </cell>
          <cell r="AT82">
            <v>2.2522004568871488</v>
          </cell>
          <cell r="AU82">
            <v>2.2972444660248916</v>
          </cell>
          <cell r="AV82">
            <v>2.3431893553453893</v>
          </cell>
          <cell r="AW82">
            <v>2.3900531424522975</v>
          </cell>
          <cell r="AX82">
            <v>2.4378542053013432</v>
          </cell>
          <cell r="AY82">
            <v>2.4866112894073704</v>
          </cell>
          <cell r="AZ82">
            <v>2.5363435151955169</v>
          </cell>
          <cell r="BA82">
            <v>2.5870703854994277</v>
          </cell>
          <cell r="BB82">
            <v>2.6388117932094164</v>
          </cell>
          <cell r="BC82">
            <v>2.6915880290736047</v>
          </cell>
          <cell r="BD82">
            <v>2.7454197896550765</v>
          </cell>
          <cell r="BE82">
            <v>2.8003281854481785</v>
          </cell>
          <cell r="BF82">
            <v>2.8563347491571416</v>
          </cell>
        </row>
        <row r="83">
          <cell r="E83">
            <v>0</v>
          </cell>
          <cell r="F83">
            <v>0</v>
          </cell>
          <cell r="G83">
            <v>0</v>
          </cell>
          <cell r="H83">
            <v>0</v>
          </cell>
          <cell r="I83">
            <v>0</v>
          </cell>
          <cell r="J83">
            <v>0</v>
          </cell>
          <cell r="K83">
            <v>0</v>
          </cell>
          <cell r="L83">
            <v>0</v>
          </cell>
          <cell r="M83">
            <v>1</v>
          </cell>
          <cell r="N83">
            <v>2</v>
          </cell>
          <cell r="O83">
            <v>3</v>
          </cell>
          <cell r="P83">
            <v>4</v>
          </cell>
          <cell r="Q83">
            <v>5</v>
          </cell>
          <cell r="R83">
            <v>6</v>
          </cell>
          <cell r="S83">
            <v>7</v>
          </cell>
          <cell r="T83">
            <v>8</v>
          </cell>
          <cell r="U83">
            <v>9</v>
          </cell>
          <cell r="V83">
            <v>10</v>
          </cell>
          <cell r="W83">
            <v>11</v>
          </cell>
          <cell r="X83">
            <v>12</v>
          </cell>
          <cell r="Y83">
            <v>13</v>
          </cell>
          <cell r="Z83">
            <v>14</v>
          </cell>
          <cell r="AA83">
            <v>15</v>
          </cell>
          <cell r="AB83">
            <v>16</v>
          </cell>
          <cell r="AC83">
            <v>17</v>
          </cell>
          <cell r="AD83">
            <v>18</v>
          </cell>
          <cell r="AE83">
            <v>19</v>
          </cell>
          <cell r="AF83">
            <v>20</v>
          </cell>
          <cell r="AG83">
            <v>21</v>
          </cell>
          <cell r="AH83">
            <v>22</v>
          </cell>
          <cell r="AI83">
            <v>23</v>
          </cell>
          <cell r="AJ83">
            <v>24</v>
          </cell>
          <cell r="AK83">
            <v>25</v>
          </cell>
          <cell r="AL83">
            <v>26</v>
          </cell>
          <cell r="AM83">
            <v>27</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row>
        <row r="84">
          <cell r="E84">
            <v>0</v>
          </cell>
          <cell r="F84">
            <v>0</v>
          </cell>
          <cell r="G84">
            <v>0</v>
          </cell>
          <cell r="H84">
            <v>0</v>
          </cell>
          <cell r="I84">
            <v>0</v>
          </cell>
          <cell r="J84">
            <v>0</v>
          </cell>
          <cell r="K84">
            <v>0</v>
          </cell>
          <cell r="L84">
            <v>0</v>
          </cell>
          <cell r="M84">
            <v>27</v>
          </cell>
          <cell r="N84">
            <v>26</v>
          </cell>
          <cell r="O84">
            <v>25</v>
          </cell>
          <cell r="P84">
            <v>24</v>
          </cell>
          <cell r="Q84">
            <v>23</v>
          </cell>
          <cell r="R84">
            <v>22</v>
          </cell>
          <cell r="S84">
            <v>21</v>
          </cell>
          <cell r="T84">
            <v>20</v>
          </cell>
          <cell r="U84">
            <v>19</v>
          </cell>
          <cell r="V84">
            <v>18</v>
          </cell>
          <cell r="W84">
            <v>17</v>
          </cell>
          <cell r="X84">
            <v>16</v>
          </cell>
          <cell r="Y84">
            <v>15</v>
          </cell>
          <cell r="Z84">
            <v>14</v>
          </cell>
          <cell r="AA84">
            <v>13</v>
          </cell>
          <cell r="AB84">
            <v>12</v>
          </cell>
          <cell r="AC84">
            <v>11</v>
          </cell>
          <cell r="AD84">
            <v>10</v>
          </cell>
          <cell r="AE84">
            <v>9</v>
          </cell>
          <cell r="AF84">
            <v>8</v>
          </cell>
          <cell r="AG84">
            <v>7</v>
          </cell>
          <cell r="AH84">
            <v>6</v>
          </cell>
          <cell r="AI84">
            <v>5</v>
          </cell>
          <cell r="AJ84">
            <v>4</v>
          </cell>
          <cell r="AK84">
            <v>3</v>
          </cell>
          <cell r="AL84">
            <v>2</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row>
        <row r="85">
          <cell r="E85">
            <v>0</v>
          </cell>
          <cell r="F85">
            <v>0</v>
          </cell>
          <cell r="G85">
            <v>0</v>
          </cell>
          <cell r="H85">
            <v>0</v>
          </cell>
          <cell r="I85">
            <v>0</v>
          </cell>
          <cell r="J85">
            <v>0</v>
          </cell>
          <cell r="K85">
            <v>0</v>
          </cell>
          <cell r="L85">
            <v>0</v>
          </cell>
          <cell r="M85">
            <v>25</v>
          </cell>
          <cell r="N85">
            <v>25</v>
          </cell>
          <cell r="O85">
            <v>35</v>
          </cell>
          <cell r="P85">
            <v>50</v>
          </cell>
          <cell r="Q85">
            <v>60</v>
          </cell>
          <cell r="R85">
            <v>75</v>
          </cell>
          <cell r="S85">
            <v>75</v>
          </cell>
          <cell r="T85">
            <v>75</v>
          </cell>
          <cell r="U85">
            <v>75</v>
          </cell>
          <cell r="V85">
            <v>75</v>
          </cell>
          <cell r="W85">
            <v>75</v>
          </cell>
          <cell r="X85">
            <v>75</v>
          </cell>
          <cell r="Y85">
            <v>75</v>
          </cell>
          <cell r="Z85">
            <v>75</v>
          </cell>
          <cell r="AA85">
            <v>75</v>
          </cell>
          <cell r="AB85">
            <v>63.75</v>
          </cell>
          <cell r="AC85">
            <v>54.1875</v>
          </cell>
          <cell r="AD85">
            <v>46.059374999999996</v>
          </cell>
          <cell r="AE85">
            <v>39.150468749999995</v>
          </cell>
          <cell r="AF85">
            <v>33.277898437499992</v>
          </cell>
          <cell r="AG85">
            <v>28.286213671874993</v>
          </cell>
          <cell r="AH85">
            <v>24.043281621093744</v>
          </cell>
          <cell r="AI85">
            <v>20.436789377929681</v>
          </cell>
          <cell r="AJ85">
            <v>17.371270971240229</v>
          </cell>
          <cell r="AK85">
            <v>14.765580325554193</v>
          </cell>
          <cell r="AL85">
            <v>12.550743276721064</v>
          </cell>
          <cell r="AM85">
            <v>10.668131785212905</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row>
        <row r="86">
          <cell r="E86">
            <v>0</v>
          </cell>
          <cell r="F86">
            <v>0</v>
          </cell>
          <cell r="G86">
            <v>0</v>
          </cell>
          <cell r="H86">
            <v>0</v>
          </cell>
          <cell r="I86">
            <v>0</v>
          </cell>
          <cell r="J86">
            <v>0</v>
          </cell>
          <cell r="K86">
            <v>0</v>
          </cell>
          <cell r="L86">
            <v>0</v>
          </cell>
          <cell r="M86">
            <v>8.75</v>
          </cell>
          <cell r="N86">
            <v>8.75</v>
          </cell>
          <cell r="O86">
            <v>12.25</v>
          </cell>
          <cell r="P86">
            <v>17.5</v>
          </cell>
          <cell r="Q86">
            <v>21</v>
          </cell>
          <cell r="R86">
            <v>26.25</v>
          </cell>
          <cell r="S86">
            <v>26.25</v>
          </cell>
          <cell r="T86">
            <v>26.25</v>
          </cell>
          <cell r="U86">
            <v>26.25</v>
          </cell>
          <cell r="V86">
            <v>26.25</v>
          </cell>
          <cell r="W86">
            <v>26.25</v>
          </cell>
          <cell r="X86">
            <v>26.25</v>
          </cell>
          <cell r="Y86">
            <v>26.25</v>
          </cell>
          <cell r="Z86">
            <v>26.25</v>
          </cell>
          <cell r="AA86">
            <v>26.25</v>
          </cell>
          <cell r="AB86">
            <v>22.3125</v>
          </cell>
          <cell r="AC86">
            <v>18.965624999999999</v>
          </cell>
          <cell r="AD86">
            <v>16.120781249999997</v>
          </cell>
          <cell r="AE86">
            <v>13.702664062499998</v>
          </cell>
          <cell r="AF86">
            <v>11.647264453124997</v>
          </cell>
          <cell r="AG86">
            <v>9.9001747851562474</v>
          </cell>
          <cell r="AH86">
            <v>8.4151485673828095</v>
          </cell>
          <cell r="AI86">
            <v>7.1528762822753889</v>
          </cell>
          <cell r="AJ86">
            <v>6.0799448399340799</v>
          </cell>
          <cell r="AK86">
            <v>5.1679531139439678</v>
          </cell>
          <cell r="AL86">
            <v>4.3927601468523729</v>
          </cell>
          <cell r="AM86">
            <v>3.7338461248245167</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row>
        <row r="89">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row>
        <row r="90">
          <cell r="E90">
            <v>0</v>
          </cell>
          <cell r="F90">
            <v>0</v>
          </cell>
          <cell r="G90">
            <v>0</v>
          </cell>
          <cell r="H90">
            <v>0</v>
          </cell>
          <cell r="I90">
            <v>0</v>
          </cell>
          <cell r="J90">
            <v>0</v>
          </cell>
          <cell r="K90">
            <v>0</v>
          </cell>
          <cell r="L90">
            <v>0</v>
          </cell>
          <cell r="M90">
            <v>25</v>
          </cell>
          <cell r="N90">
            <v>25</v>
          </cell>
          <cell r="O90">
            <v>35</v>
          </cell>
          <cell r="P90">
            <v>50</v>
          </cell>
          <cell r="Q90">
            <v>60</v>
          </cell>
          <cell r="R90">
            <v>75</v>
          </cell>
          <cell r="S90">
            <v>75</v>
          </cell>
          <cell r="T90">
            <v>75</v>
          </cell>
          <cell r="U90">
            <v>75</v>
          </cell>
          <cell r="V90">
            <v>75</v>
          </cell>
          <cell r="W90">
            <v>75</v>
          </cell>
          <cell r="X90">
            <v>75</v>
          </cell>
          <cell r="Y90">
            <v>75</v>
          </cell>
          <cell r="Z90">
            <v>75</v>
          </cell>
          <cell r="AA90">
            <v>75</v>
          </cell>
          <cell r="AB90">
            <v>63.75</v>
          </cell>
          <cell r="AC90">
            <v>54.1875</v>
          </cell>
          <cell r="AD90">
            <v>46.059374999999996</v>
          </cell>
          <cell r="AE90">
            <v>39.150468749999995</v>
          </cell>
          <cell r="AF90">
            <v>33.277898437499985</v>
          </cell>
          <cell r="AG90">
            <v>28.286213671874993</v>
          </cell>
          <cell r="AH90">
            <v>24.04328162109374</v>
          </cell>
          <cell r="AI90">
            <v>20.436789377929681</v>
          </cell>
          <cell r="AJ90">
            <v>17.371270971240229</v>
          </cell>
          <cell r="AK90">
            <v>14.765580325554193</v>
          </cell>
          <cell r="AL90">
            <v>12.550743276721066</v>
          </cell>
          <cell r="AM90">
            <v>10.668131785212903</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row>
        <row r="91">
          <cell r="B91">
            <v>458.3415386259943</v>
          </cell>
          <cell r="E91">
            <v>0</v>
          </cell>
          <cell r="F91">
            <v>0</v>
          </cell>
          <cell r="G91">
            <v>0</v>
          </cell>
          <cell r="H91">
            <v>0</v>
          </cell>
          <cell r="I91">
            <v>0</v>
          </cell>
          <cell r="J91">
            <v>0</v>
          </cell>
          <cell r="K91">
            <v>0</v>
          </cell>
          <cell r="L91">
            <v>0</v>
          </cell>
          <cell r="M91">
            <v>8.75</v>
          </cell>
          <cell r="N91">
            <v>8.75</v>
          </cell>
          <cell r="O91">
            <v>12.25</v>
          </cell>
          <cell r="P91">
            <v>17.5</v>
          </cell>
          <cell r="Q91">
            <v>21</v>
          </cell>
          <cell r="R91">
            <v>26.25</v>
          </cell>
          <cell r="S91">
            <v>26.25</v>
          </cell>
          <cell r="T91">
            <v>26.25</v>
          </cell>
          <cell r="U91">
            <v>26.25</v>
          </cell>
          <cell r="V91">
            <v>26.25</v>
          </cell>
          <cell r="W91">
            <v>26.25</v>
          </cell>
          <cell r="X91">
            <v>26.25</v>
          </cell>
          <cell r="Y91">
            <v>26.25</v>
          </cell>
          <cell r="Z91">
            <v>26.25</v>
          </cell>
          <cell r="AA91">
            <v>26.25</v>
          </cell>
          <cell r="AB91">
            <v>22.3125</v>
          </cell>
          <cell r="AC91">
            <v>18.965624999999999</v>
          </cell>
          <cell r="AD91">
            <v>16.120781249999997</v>
          </cell>
          <cell r="AE91">
            <v>13.702664062499998</v>
          </cell>
          <cell r="AF91">
            <v>11.647264453124997</v>
          </cell>
          <cell r="AG91">
            <v>9.9001747851562474</v>
          </cell>
          <cell r="AH91">
            <v>8.4151485673828095</v>
          </cell>
          <cell r="AI91">
            <v>7.1528762822753889</v>
          </cell>
          <cell r="AJ91">
            <v>6.0799448399340799</v>
          </cell>
          <cell r="AK91">
            <v>5.1679531139439678</v>
          </cell>
          <cell r="AL91">
            <v>4.3927601468523729</v>
          </cell>
          <cell r="AM91">
            <v>3.7338461248245167</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row>
        <row r="92">
          <cell r="E92">
            <v>66</v>
          </cell>
          <cell r="F92">
            <v>67.320000000000007</v>
          </cell>
          <cell r="G92">
            <v>68.666399999999996</v>
          </cell>
          <cell r="H92">
            <v>70.039727999999997</v>
          </cell>
          <cell r="I92">
            <v>71.440522560000005</v>
          </cell>
          <cell r="J92">
            <v>72.869333011199998</v>
          </cell>
          <cell r="K92">
            <v>74.326719671424001</v>
          </cell>
          <cell r="L92">
            <v>75.813254064852472</v>
          </cell>
          <cell r="M92">
            <v>77.329519146149522</v>
          </cell>
          <cell r="N92">
            <v>78.876109529072522</v>
          </cell>
          <cell r="O92">
            <v>80.45363171965397</v>
          </cell>
          <cell r="P92">
            <v>82.062704354047028</v>
          </cell>
          <cell r="Q92">
            <v>83.70395844112798</v>
          </cell>
          <cell r="R92">
            <v>85.378037609950539</v>
          </cell>
          <cell r="S92">
            <v>87.085598362149568</v>
          </cell>
          <cell r="T92">
            <v>88.827310329392532</v>
          </cell>
          <cell r="U92">
            <v>90.603856535980398</v>
          </cell>
          <cell r="V92">
            <v>92.415933666700013</v>
          </cell>
          <cell r="W92">
            <v>94.264252340034005</v>
          </cell>
          <cell r="X92">
            <v>96.14953738683468</v>
          </cell>
          <cell r="Y92">
            <v>98.072528134571385</v>
          </cell>
          <cell r="Z92">
            <v>100.0339786972628</v>
          </cell>
          <cell r="AA92">
            <v>102.03465827120806</v>
          </cell>
          <cell r="AB92">
            <v>104.0753514366322</v>
          </cell>
          <cell r="AC92">
            <v>106.15685846536485</v>
          </cell>
          <cell r="AD92">
            <v>108.27999563467215</v>
          </cell>
          <cell r="AE92">
            <v>110.4455955473656</v>
          </cell>
          <cell r="AF92">
            <v>112.65450745831289</v>
          </cell>
          <cell r="AG92">
            <v>114.90759760747918</v>
          </cell>
          <cell r="AH92">
            <v>117.20574955962874</v>
          </cell>
          <cell r="AI92">
            <v>119.54986455082133</v>
          </cell>
          <cell r="AJ92">
            <v>121.94086184183773</v>
          </cell>
          <cell r="AK92">
            <v>124.37967907867451</v>
          </cell>
          <cell r="AL92">
            <v>126.86727266024801</v>
          </cell>
          <cell r="AM92">
            <v>129.40461811345295</v>
          </cell>
          <cell r="AN92">
            <v>131.99271047572202</v>
          </cell>
          <cell r="AO92">
            <v>134.63256468523645</v>
          </cell>
          <cell r="AP92">
            <v>137.3252159789412</v>
          </cell>
          <cell r="AQ92">
            <v>140.07172029852003</v>
          </cell>
          <cell r="AR92">
            <v>142.87315470449039</v>
          </cell>
          <cell r="AS92">
            <v>145.73061779858023</v>
          </cell>
          <cell r="AT92">
            <v>148.64523015455183</v>
          </cell>
          <cell r="AU92">
            <v>151.61813475764285</v>
          </cell>
          <cell r="AV92">
            <v>154.65049745279569</v>
          </cell>
          <cell r="AW92">
            <v>157.74350740185164</v>
          </cell>
          <cell r="AX92">
            <v>160.89837754988866</v>
          </cell>
          <cell r="AY92">
            <v>164.11634510088643</v>
          </cell>
          <cell r="AZ92">
            <v>167.39867200290411</v>
          </cell>
          <cell r="BA92">
            <v>170.74664544296223</v>
          </cell>
          <cell r="BB92">
            <v>174.16157835182148</v>
          </cell>
          <cell r="BC92">
            <v>177.6448099188579</v>
          </cell>
          <cell r="BD92">
            <v>181.19770611723504</v>
          </cell>
          <cell r="BE92">
            <v>184.82166023957978</v>
          </cell>
          <cell r="BF92">
            <v>188.51809344437135</v>
          </cell>
        </row>
        <row r="93">
          <cell r="E93">
            <v>9.24</v>
          </cell>
          <cell r="F93">
            <v>9.4248000000000012</v>
          </cell>
          <cell r="G93">
            <v>9.6132960000000001</v>
          </cell>
          <cell r="H93">
            <v>9.8055619200000006</v>
          </cell>
          <cell r="I93">
            <v>10.001673158400001</v>
          </cell>
          <cell r="J93">
            <v>10.201706621568</v>
          </cell>
          <cell r="K93">
            <v>10.40574075399936</v>
          </cell>
          <cell r="L93">
            <v>10.613855569079346</v>
          </cell>
          <cell r="M93">
            <v>10.826132680460933</v>
          </cell>
          <cell r="N93">
            <v>11.042655334070155</v>
          </cell>
          <cell r="O93">
            <v>11.263508440751556</v>
          </cell>
          <cell r="P93">
            <v>11.488778609566586</v>
          </cell>
          <cell r="Q93">
            <v>11.718554181757918</v>
          </cell>
          <cell r="R93">
            <v>11.952925265393077</v>
          </cell>
          <cell r="S93">
            <v>12.19198377070094</v>
          </cell>
          <cell r="T93">
            <v>12.435823446114956</v>
          </cell>
          <cell r="U93">
            <v>12.684539915037258</v>
          </cell>
          <cell r="V93">
            <v>12.938230713338003</v>
          </cell>
          <cell r="W93">
            <v>13.196995327604762</v>
          </cell>
          <cell r="X93">
            <v>13.460935234156857</v>
          </cell>
          <cell r="Y93">
            <v>13.730153938839996</v>
          </cell>
          <cell r="Z93">
            <v>14.004757017616793</v>
          </cell>
          <cell r="AA93">
            <v>14.28485215796913</v>
          </cell>
          <cell r="AB93">
            <v>14.570549201128509</v>
          </cell>
          <cell r="AC93">
            <v>14.86196018515108</v>
          </cell>
          <cell r="AD93">
            <v>15.159199388854102</v>
          </cell>
          <cell r="AE93">
            <v>15.462383376631186</v>
          </cell>
          <cell r="AF93">
            <v>15.771631044163806</v>
          </cell>
          <cell r="AG93">
            <v>16.087063665047086</v>
          </cell>
          <cell r="AH93">
            <v>16.408804938348027</v>
          </cell>
          <cell r="AI93">
            <v>16.736981037114987</v>
          </cell>
          <cell r="AJ93">
            <v>17.071720657857284</v>
          </cell>
          <cell r="AK93">
            <v>17.413155071014433</v>
          </cell>
          <cell r="AL93">
            <v>17.761418172434723</v>
          </cell>
          <cell r="AM93">
            <v>18.116646535883415</v>
          </cell>
          <cell r="AN93">
            <v>18.478979466601086</v>
          </cell>
          <cell r="AO93">
            <v>18.848559055933105</v>
          </cell>
          <cell r="AP93">
            <v>19.225530237051771</v>
          </cell>
          <cell r="AQ93">
            <v>19.610040841792806</v>
          </cell>
          <cell r="AR93">
            <v>20.002241658628655</v>
          </cell>
          <cell r="AS93">
            <v>20.402286491801235</v>
          </cell>
          <cell r="AT93">
            <v>20.810332221637257</v>
          </cell>
          <cell r="AU93">
            <v>21.226538866070001</v>
          </cell>
          <cell r="AV93">
            <v>21.651069643391399</v>
          </cell>
          <cell r="AW93">
            <v>22.084091036259231</v>
          </cell>
          <cell r="AX93">
            <v>22.525772856984414</v>
          </cell>
          <cell r="AY93">
            <v>22.976288314124101</v>
          </cell>
          <cell r="AZ93">
            <v>23.435814080406576</v>
          </cell>
          <cell r="BA93">
            <v>23.904530362014714</v>
          </cell>
          <cell r="BB93">
            <v>24.382620969255008</v>
          </cell>
          <cell r="BC93">
            <v>24.870273388640108</v>
          </cell>
          <cell r="BD93">
            <v>25.367678856412908</v>
          </cell>
          <cell r="BE93">
            <v>25.875032433541172</v>
          </cell>
          <cell r="BF93">
            <v>26.39253308221199</v>
          </cell>
        </row>
        <row r="94">
          <cell r="E94">
            <v>0</v>
          </cell>
          <cell r="F94">
            <v>0</v>
          </cell>
          <cell r="G94">
            <v>0</v>
          </cell>
          <cell r="H94">
            <v>0</v>
          </cell>
          <cell r="I94">
            <v>0</v>
          </cell>
          <cell r="J94">
            <v>0</v>
          </cell>
          <cell r="K94">
            <v>0</v>
          </cell>
          <cell r="L94">
            <v>0</v>
          </cell>
          <cell r="M94">
            <v>676.63329252880828</v>
          </cell>
          <cell r="N94">
            <v>690.16595837938462</v>
          </cell>
          <cell r="O94">
            <v>985.55698856576112</v>
          </cell>
          <cell r="P94">
            <v>1436.0973261958229</v>
          </cell>
          <cell r="Q94">
            <v>1757.7831272636877</v>
          </cell>
          <cell r="R94">
            <v>2241.1734872612014</v>
          </cell>
          <cell r="S94">
            <v>2285.9969570064263</v>
          </cell>
          <cell r="T94">
            <v>2331.7168961465541</v>
          </cell>
          <cell r="U94">
            <v>2378.3512340694856</v>
          </cell>
          <cell r="V94">
            <v>2425.9182587508753</v>
          </cell>
          <cell r="W94">
            <v>2474.4366239258925</v>
          </cell>
          <cell r="X94">
            <v>2523.9253564044102</v>
          </cell>
          <cell r="Y94">
            <v>2574.4038635324987</v>
          </cell>
          <cell r="Z94">
            <v>2625.8919408031484</v>
          </cell>
          <cell r="AA94">
            <v>2678.4097796192113</v>
          </cell>
          <cell r="AB94">
            <v>2322.181278929856</v>
          </cell>
          <cell r="AC94">
            <v>2013.3311688321851</v>
          </cell>
          <cell r="AD94">
            <v>1745.5581233775042</v>
          </cell>
          <cell r="AE94">
            <v>1513.3988929682964</v>
          </cell>
          <cell r="AF94">
            <v>1312.1168402035125</v>
          </cell>
          <cell r="AG94">
            <v>1137.6053004564458</v>
          </cell>
          <cell r="AH94">
            <v>986.3037954957382</v>
          </cell>
          <cell r="AI94">
            <v>855.12539069480511</v>
          </cell>
          <cell r="AJ94">
            <v>741.3937137323959</v>
          </cell>
          <cell r="AK94">
            <v>642.78834980598731</v>
          </cell>
          <cell r="AL94">
            <v>557.29749928179103</v>
          </cell>
          <cell r="AM94">
            <v>483.17693187731277</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row>
        <row r="96">
          <cell r="E96">
            <v>0</v>
          </cell>
          <cell r="F96">
            <v>0</v>
          </cell>
          <cell r="G96">
            <v>0</v>
          </cell>
          <cell r="H96">
            <v>0</v>
          </cell>
          <cell r="I96">
            <v>0</v>
          </cell>
          <cell r="J96">
            <v>0</v>
          </cell>
          <cell r="K96">
            <v>0</v>
          </cell>
          <cell r="L96">
            <v>0</v>
          </cell>
          <cell r="M96">
            <v>676.63329252880828</v>
          </cell>
          <cell r="N96">
            <v>690.16595837938462</v>
          </cell>
          <cell r="O96">
            <v>985.55698856576112</v>
          </cell>
          <cell r="P96">
            <v>1436.0973261958229</v>
          </cell>
          <cell r="Q96">
            <v>1757.7831272636877</v>
          </cell>
          <cell r="R96">
            <v>2241.1734872612014</v>
          </cell>
          <cell r="S96">
            <v>2285.9969570064263</v>
          </cell>
          <cell r="T96">
            <v>2331.7168961465541</v>
          </cell>
          <cell r="U96">
            <v>2378.3512340694856</v>
          </cell>
          <cell r="V96">
            <v>2425.9182587508753</v>
          </cell>
          <cell r="W96">
            <v>2474.4366239258925</v>
          </cell>
          <cell r="X96">
            <v>2523.9253564044102</v>
          </cell>
          <cell r="Y96">
            <v>2574.4038635324987</v>
          </cell>
          <cell r="Z96">
            <v>2625.8919408031484</v>
          </cell>
          <cell r="AA96">
            <v>2678.4097796192113</v>
          </cell>
          <cell r="AB96">
            <v>2322.181278929856</v>
          </cell>
          <cell r="AC96">
            <v>2013.3311688321851</v>
          </cell>
          <cell r="AD96">
            <v>1745.5581233775042</v>
          </cell>
          <cell r="AE96">
            <v>1513.3988929682964</v>
          </cell>
          <cell r="AF96">
            <v>1312.1168402035125</v>
          </cell>
          <cell r="AG96">
            <v>1137.6053004564458</v>
          </cell>
          <cell r="AH96">
            <v>986.3037954957382</v>
          </cell>
          <cell r="AI96">
            <v>855.12539069480511</v>
          </cell>
          <cell r="AJ96">
            <v>741.3937137323959</v>
          </cell>
          <cell r="AK96">
            <v>642.78834980598731</v>
          </cell>
          <cell r="AL96">
            <v>557.29749928179103</v>
          </cell>
          <cell r="AM96">
            <v>483.17693187731277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row>
        <row r="98">
          <cell r="E98">
            <v>0</v>
          </cell>
          <cell r="F98">
            <v>0</v>
          </cell>
          <cell r="G98">
            <v>0</v>
          </cell>
          <cell r="H98">
            <v>0</v>
          </cell>
          <cell r="I98">
            <v>0</v>
          </cell>
          <cell r="J98">
            <v>0</v>
          </cell>
          <cell r="K98">
            <v>0</v>
          </cell>
          <cell r="L98">
            <v>0</v>
          </cell>
          <cell r="M98">
            <v>676.63329252880828</v>
          </cell>
          <cell r="N98">
            <v>690.16595837938462</v>
          </cell>
          <cell r="O98">
            <v>985.55698856576112</v>
          </cell>
          <cell r="P98">
            <v>1436.0973261958229</v>
          </cell>
          <cell r="Q98">
            <v>1757.7831272636877</v>
          </cell>
          <cell r="R98">
            <v>2241.1734872612014</v>
          </cell>
          <cell r="S98">
            <v>2285.9969570064263</v>
          </cell>
          <cell r="T98">
            <v>2331.7168961465541</v>
          </cell>
          <cell r="U98">
            <v>2378.3512340694856</v>
          </cell>
          <cell r="V98">
            <v>2425.9182587508753</v>
          </cell>
          <cell r="W98">
            <v>2474.4366239258925</v>
          </cell>
          <cell r="X98">
            <v>2523.9253564044102</v>
          </cell>
          <cell r="Y98">
            <v>2574.4038635324987</v>
          </cell>
          <cell r="Z98">
            <v>2625.8919408031484</v>
          </cell>
          <cell r="AA98">
            <v>2678.4097796192113</v>
          </cell>
          <cell r="AB98">
            <v>2322.181278929856</v>
          </cell>
          <cell r="AC98">
            <v>2013.3311688321851</v>
          </cell>
          <cell r="AD98">
            <v>1745.5581233775042</v>
          </cell>
          <cell r="AE98">
            <v>1513.3988929682964</v>
          </cell>
          <cell r="AF98">
            <v>1312.1168402035125</v>
          </cell>
          <cell r="AG98">
            <v>1137.6053004564458</v>
          </cell>
          <cell r="AH98">
            <v>986.3037954957382</v>
          </cell>
          <cell r="AI98">
            <v>855.12539069480511</v>
          </cell>
          <cell r="AJ98">
            <v>741.3937137323959</v>
          </cell>
          <cell r="AK98">
            <v>642.78834980598731</v>
          </cell>
          <cell r="AL98">
            <v>557.29749928179103</v>
          </cell>
          <cell r="AM98">
            <v>483.17693187731277</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row>
        <row r="99">
          <cell r="E99">
            <v>25</v>
          </cell>
          <cell r="F99">
            <v>45.9</v>
          </cell>
          <cell r="G99">
            <v>104.03999999999999</v>
          </cell>
          <cell r="H99">
            <v>106.12079999999999</v>
          </cell>
          <cell r="I99">
            <v>108.243216</v>
          </cell>
          <cell r="J99">
            <v>22.081616064000002</v>
          </cell>
          <cell r="K99">
            <v>11.261624192640001</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row>
        <row r="100">
          <cell r="E100">
            <v>0</v>
          </cell>
          <cell r="F100">
            <v>0</v>
          </cell>
          <cell r="G100">
            <v>0</v>
          </cell>
          <cell r="H100">
            <v>0</v>
          </cell>
          <cell r="I100">
            <v>0</v>
          </cell>
          <cell r="J100">
            <v>282.96486905212805</v>
          </cell>
          <cell r="K100">
            <v>1007.5831473275972</v>
          </cell>
          <cell r="L100">
            <v>746.81224339384119</v>
          </cell>
          <cell r="M100">
            <v>476.27953837742092</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row>
        <row r="101">
          <cell r="E101">
            <v>0</v>
          </cell>
          <cell r="F101">
            <v>0</v>
          </cell>
          <cell r="G101">
            <v>0</v>
          </cell>
          <cell r="H101">
            <v>0</v>
          </cell>
          <cell r="I101">
            <v>0</v>
          </cell>
          <cell r="J101">
            <v>33.503331973103997</v>
          </cell>
          <cell r="K101">
            <v>222.11864476353506</v>
          </cell>
          <cell r="L101">
            <v>418.24793844777929</v>
          </cell>
          <cell r="M101">
            <v>426.61289721673489</v>
          </cell>
          <cell r="N101">
            <v>435.14515516106962</v>
          </cell>
          <cell r="O101">
            <v>443.84805826429101</v>
          </cell>
          <cell r="P101">
            <v>364.71276900986135</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row>
        <row r="102">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row>
        <row r="103">
          <cell r="E103">
            <v>0</v>
          </cell>
          <cell r="F103">
            <v>0</v>
          </cell>
          <cell r="G103">
            <v>0</v>
          </cell>
          <cell r="H103">
            <v>0</v>
          </cell>
          <cell r="I103">
            <v>0</v>
          </cell>
          <cell r="J103">
            <v>0</v>
          </cell>
          <cell r="K103">
            <v>0</v>
          </cell>
          <cell r="L103">
            <v>0</v>
          </cell>
          <cell r="M103">
            <v>82.01615667015858</v>
          </cell>
          <cell r="N103">
            <v>83.656479803561751</v>
          </cell>
          <cell r="O103">
            <v>119.4614531594862</v>
          </cell>
          <cell r="P103">
            <v>174.07240317525128</v>
          </cell>
          <cell r="Q103">
            <v>213.0646214865076</v>
          </cell>
          <cell r="R103">
            <v>271.65739239529717</v>
          </cell>
          <cell r="S103">
            <v>277.09054024320318</v>
          </cell>
          <cell r="T103">
            <v>282.63235104806716</v>
          </cell>
          <cell r="U103">
            <v>288.28499806902852</v>
          </cell>
          <cell r="V103">
            <v>294.05069803040914</v>
          </cell>
          <cell r="W103">
            <v>299.93171199101727</v>
          </cell>
          <cell r="X103">
            <v>305.93034623083759</v>
          </cell>
          <cell r="Y103">
            <v>312.0489531554544</v>
          </cell>
          <cell r="Z103">
            <v>318.28993221856348</v>
          </cell>
          <cell r="AA103">
            <v>324.65573086293472</v>
          </cell>
          <cell r="AB103">
            <v>281.47651865816437</v>
          </cell>
          <cell r="AC103">
            <v>244.04014167662851</v>
          </cell>
          <cell r="AD103">
            <v>211.58280283363689</v>
          </cell>
          <cell r="AE103">
            <v>183.44229005676323</v>
          </cell>
          <cell r="AF103">
            <v>159.04446547921364</v>
          </cell>
          <cell r="AG103">
            <v>137.89155157047827</v>
          </cell>
          <cell r="AH103">
            <v>119.55197521160463</v>
          </cell>
          <cell r="AI103">
            <v>103.65156250846123</v>
          </cell>
          <cell r="AJ103">
            <v>89.865904694835862</v>
          </cell>
          <cell r="AK103">
            <v>77.913739370422704</v>
          </cell>
          <cell r="AL103">
            <v>67.551212034156492</v>
          </cell>
          <cell r="AM103">
            <v>58.566900833613673</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row>
        <row r="104">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1115.9343706065445</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row>
        <row r="105">
          <cell r="E105">
            <v>25</v>
          </cell>
          <cell r="F105">
            <v>45.9</v>
          </cell>
          <cell r="G105">
            <v>104.03999999999999</v>
          </cell>
          <cell r="H105">
            <v>106.12079999999999</v>
          </cell>
          <cell r="I105">
            <v>108.243216</v>
          </cell>
          <cell r="J105">
            <v>338.54981708923208</v>
          </cell>
          <cell r="K105">
            <v>1240.9634162837724</v>
          </cell>
          <cell r="L105">
            <v>1165.0601818416205</v>
          </cell>
          <cell r="M105">
            <v>984.90859226431439</v>
          </cell>
          <cell r="N105">
            <v>518.80163496463138</v>
          </cell>
          <cell r="O105">
            <v>563.30951142377717</v>
          </cell>
          <cell r="P105">
            <v>538.78517218511263</v>
          </cell>
          <cell r="Q105">
            <v>213.0646214865076</v>
          </cell>
          <cell r="R105">
            <v>271.65739239529717</v>
          </cell>
          <cell r="S105">
            <v>277.09054024320318</v>
          </cell>
          <cell r="T105">
            <v>282.63235104806716</v>
          </cell>
          <cell r="U105">
            <v>288.28499806902852</v>
          </cell>
          <cell r="V105">
            <v>294.05069803040914</v>
          </cell>
          <cell r="W105">
            <v>299.93171199101727</v>
          </cell>
          <cell r="X105">
            <v>305.93034623083759</v>
          </cell>
          <cell r="Y105">
            <v>312.0489531554544</v>
          </cell>
          <cell r="Z105">
            <v>318.28993221856348</v>
          </cell>
          <cell r="AA105">
            <v>324.65573086293472</v>
          </cell>
          <cell r="AB105">
            <v>281.47651865816437</v>
          </cell>
          <cell r="AC105">
            <v>244.04014167662851</v>
          </cell>
          <cell r="AD105">
            <v>211.58280283363689</v>
          </cell>
          <cell r="AE105">
            <v>183.44229005676323</v>
          </cell>
          <cell r="AF105">
            <v>159.04446547921364</v>
          </cell>
          <cell r="AG105">
            <v>137.89155157047827</v>
          </cell>
          <cell r="AH105">
            <v>119.55197521160463</v>
          </cell>
          <cell r="AI105">
            <v>103.65156250846123</v>
          </cell>
          <cell r="AJ105">
            <v>89.865904694835862</v>
          </cell>
          <cell r="AK105">
            <v>77.913739370422704</v>
          </cell>
          <cell r="AL105">
            <v>67.551212034156492</v>
          </cell>
          <cell r="AM105">
            <v>58.566900833613673</v>
          </cell>
          <cell r="AN105">
            <v>1115.9343706065445</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row>
        <row r="106">
          <cell r="E106">
            <v>-25</v>
          </cell>
          <cell r="F106">
            <v>-45.9</v>
          </cell>
          <cell r="G106">
            <v>-104.03999999999999</v>
          </cell>
          <cell r="H106">
            <v>-106.12079999999999</v>
          </cell>
          <cell r="I106">
            <v>-108.243216</v>
          </cell>
          <cell r="J106">
            <v>-338.54981708923208</v>
          </cell>
          <cell r="K106">
            <v>-1240.9634162837724</v>
          </cell>
          <cell r="L106">
            <v>-1165.0601818416205</v>
          </cell>
          <cell r="M106">
            <v>-308.27529973550611</v>
          </cell>
          <cell r="N106">
            <v>171.36432341475324</v>
          </cell>
          <cell r="O106">
            <v>422.24747714198395</v>
          </cell>
          <cell r="P106">
            <v>897.31215401071029</v>
          </cell>
          <cell r="Q106">
            <v>1544.7185057771801</v>
          </cell>
          <cell r="R106">
            <v>1969.5160948659043</v>
          </cell>
          <cell r="S106">
            <v>2008.9064167632232</v>
          </cell>
          <cell r="T106">
            <v>2049.0845450984871</v>
          </cell>
          <cell r="U106">
            <v>2090.0662360004571</v>
          </cell>
          <cell r="V106">
            <v>2131.8675607204664</v>
          </cell>
          <cell r="W106">
            <v>2174.5049119348751</v>
          </cell>
          <cell r="X106">
            <v>2217.9950101735726</v>
          </cell>
          <cell r="Y106">
            <v>2262.3549103770442</v>
          </cell>
          <cell r="Z106">
            <v>2307.6020085845848</v>
          </cell>
          <cell r="AA106">
            <v>2353.7540487562765</v>
          </cell>
          <cell r="AB106">
            <v>2040.7047602716916</v>
          </cell>
          <cell r="AC106">
            <v>1769.2910271555565</v>
          </cell>
          <cell r="AD106">
            <v>1533.9753205438674</v>
          </cell>
          <cell r="AE106">
            <v>1329.9566029115331</v>
          </cell>
          <cell r="AF106">
            <v>1153.0723747242989</v>
          </cell>
          <cell r="AG106">
            <v>999.71374888596756</v>
          </cell>
          <cell r="AH106">
            <v>866.7518202841336</v>
          </cell>
          <cell r="AI106">
            <v>751.47382818634389</v>
          </cell>
          <cell r="AJ106">
            <v>651.52780903756002</v>
          </cell>
          <cell r="AK106">
            <v>564.87461043556459</v>
          </cell>
          <cell r="AL106">
            <v>489.74628724763454</v>
          </cell>
          <cell r="AM106">
            <v>424.61003104369911</v>
          </cell>
          <cell r="AN106">
            <v>-1115.9343706065445</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row>
        <row r="107">
          <cell r="E107">
            <v>-25</v>
          </cell>
          <cell r="F107">
            <v>-45</v>
          </cell>
          <cell r="G107">
            <v>-100</v>
          </cell>
          <cell r="H107">
            <v>-100</v>
          </cell>
          <cell r="I107">
            <v>-100</v>
          </cell>
          <cell r="J107">
            <v>-306.63500000000005</v>
          </cell>
          <cell r="K107">
            <v>-1101.94</v>
          </cell>
          <cell r="L107">
            <v>-1014.2550000000002</v>
          </cell>
          <cell r="M107">
            <v>-263.11</v>
          </cell>
          <cell r="N107">
            <v>143.39000000000007</v>
          </cell>
          <cell r="O107">
            <v>346.39000000000004</v>
          </cell>
          <cell r="P107">
            <v>721.67499999999984</v>
          </cell>
          <cell r="Q107">
            <v>1218</v>
          </cell>
          <cell r="R107">
            <v>1522.4999999999998</v>
          </cell>
          <cell r="S107">
            <v>1522.5000000000002</v>
          </cell>
          <cell r="T107">
            <v>1522.5000000000002</v>
          </cell>
          <cell r="U107">
            <v>1522.5000000000002</v>
          </cell>
          <cell r="V107">
            <v>1522.5000000000002</v>
          </cell>
          <cell r="W107">
            <v>1522.4999999999998</v>
          </cell>
          <cell r="X107">
            <v>1522.5</v>
          </cell>
          <cell r="Y107">
            <v>1522.5</v>
          </cell>
          <cell r="Z107">
            <v>1522.4999999999998</v>
          </cell>
          <cell r="AA107">
            <v>1522.4999999999998</v>
          </cell>
          <cell r="AB107">
            <v>1294.125</v>
          </cell>
          <cell r="AC107">
            <v>1100.0062499999999</v>
          </cell>
          <cell r="AD107">
            <v>935.00531249999983</v>
          </cell>
          <cell r="AE107">
            <v>794.75451562499973</v>
          </cell>
          <cell r="AF107">
            <v>675.54133828124975</v>
          </cell>
          <cell r="AG107">
            <v>574.21013753906243</v>
          </cell>
          <cell r="AH107">
            <v>488.078616908203</v>
          </cell>
          <cell r="AI107">
            <v>414.86682437197254</v>
          </cell>
          <cell r="AJ107">
            <v>352.63680071617665</v>
          </cell>
          <cell r="AK107">
            <v>299.74128060875012</v>
          </cell>
          <cell r="AL107">
            <v>254.7800885174376</v>
          </cell>
          <cell r="AM107">
            <v>216.56307523982198</v>
          </cell>
          <cell r="AN107">
            <v>-557.99800000000005</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row>
        <row r="123">
          <cell r="F123">
            <v>19.220852937347807</v>
          </cell>
        </row>
        <row r="127">
          <cell r="B127">
            <v>8809.7153090079555</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ETR"/>
      <sheetName val="METR"/>
      <sheetName val="Sensitivity"/>
      <sheetName val="PriceCostSensitivity"/>
      <sheetName val="RegimeImport"/>
      <sheetName val="Coal Production - Tonnes"/>
      <sheetName val="Production Coal Allocation"/>
      <sheetName val="Coal Dashboard"/>
      <sheetName val="GDP results"/>
      <sheetName val="Control"/>
      <sheetName val="Prices"/>
      <sheetName val="WEO data"/>
      <sheetName val="Revised_Template_1"/>
      <sheetName val="Revised_Template_2"/>
      <sheetName val="GoldMine"/>
      <sheetName val="IronOreMine"/>
      <sheetName val="ProjectCashFlow"/>
      <sheetName val="Australia"/>
      <sheetName val="Canada"/>
      <sheetName val="China"/>
      <sheetName val="Germany"/>
      <sheetName val="India"/>
      <sheetName val="Indonesia"/>
      <sheetName val="Kazakhstan"/>
      <sheetName val="Mongolia"/>
      <sheetName val="Mozambique"/>
      <sheetName val="Poland"/>
      <sheetName val="Russia"/>
      <sheetName val="SouthAfrica"/>
      <sheetName val="Ukraine"/>
      <sheetName val="US"/>
      <sheetName val="CoalMine"/>
      <sheetName val="DiamondMine"/>
      <sheetName val="StochOutputs"/>
      <sheetName val="StochCumProb"/>
      <sheetName val="StochWorkings"/>
    </sheetNames>
    <sheetDataSet>
      <sheetData sheetId="0"/>
      <sheetData sheetId="1"/>
      <sheetData sheetId="2">
        <row r="4">
          <cell r="I4">
            <v>98.408272186076886</v>
          </cell>
        </row>
      </sheetData>
      <sheetData sheetId="3">
        <row r="36">
          <cell r="F36" t="str">
            <v>price</v>
          </cell>
        </row>
        <row r="39">
          <cell r="F39">
            <v>1</v>
          </cell>
        </row>
      </sheetData>
      <sheetData sheetId="4">
        <row r="6">
          <cell r="F6">
            <v>516.39877596936162</v>
          </cell>
          <cell r="I6">
            <v>1200</v>
          </cell>
        </row>
      </sheetData>
      <sheetData sheetId="5">
        <row r="4">
          <cell r="E4">
            <v>1</v>
          </cell>
        </row>
      </sheetData>
      <sheetData sheetId="6"/>
      <sheetData sheetId="7"/>
      <sheetData sheetId="8">
        <row r="14">
          <cell r="AT14" t="str">
            <v>Current</v>
          </cell>
        </row>
      </sheetData>
      <sheetData sheetId="9"/>
      <sheetData sheetId="10">
        <row r="4">
          <cell r="D4" t="str">
            <v>CoalMine</v>
          </cell>
        </row>
        <row r="17">
          <cell r="D17" t="str">
            <v>ConstReal</v>
          </cell>
        </row>
        <row r="32">
          <cell r="D32">
            <v>1</v>
          </cell>
        </row>
        <row r="36">
          <cell r="D36">
            <v>1</v>
          </cell>
        </row>
        <row r="37">
          <cell r="D37">
            <v>1</v>
          </cell>
        </row>
      </sheetData>
      <sheetData sheetId="11">
        <row r="5">
          <cell r="E5">
            <v>1</v>
          </cell>
          <cell r="F5">
            <v>1.02</v>
          </cell>
          <cell r="G5">
            <v>1.0404</v>
          </cell>
          <cell r="H5">
            <v>1.0612079999999999</v>
          </cell>
          <cell r="I5">
            <v>1.08243216</v>
          </cell>
          <cell r="J5">
            <v>1.1040808032</v>
          </cell>
          <cell r="K5">
            <v>1.1261624192640001</v>
          </cell>
          <cell r="L5">
            <v>1.1486856676492798</v>
          </cell>
          <cell r="M5">
            <v>1.1716593810022655</v>
          </cell>
          <cell r="N5">
            <v>1.1950925686223108</v>
          </cell>
          <cell r="O5">
            <v>1.2189944199947571</v>
          </cell>
          <cell r="P5">
            <v>1.243374308394652</v>
          </cell>
          <cell r="Q5">
            <v>1.2682417945625453</v>
          </cell>
          <cell r="R5">
            <v>1.2936066304537961</v>
          </cell>
          <cell r="S5">
            <v>1.3194787630628722</v>
          </cell>
          <cell r="T5">
            <v>1.3458683383241292</v>
          </cell>
          <cell r="U5">
            <v>1.372785705090612</v>
          </cell>
          <cell r="V5">
            <v>1.4002414191924244</v>
          </cell>
          <cell r="W5">
            <v>1.4282462475762727</v>
          </cell>
          <cell r="X5">
            <v>1.4568111725277981</v>
          </cell>
          <cell r="Y5">
            <v>1.4859473959783542</v>
          </cell>
          <cell r="Z5">
            <v>1.5156663438979212</v>
          </cell>
          <cell r="AA5">
            <v>1.5459796707758797</v>
          </cell>
          <cell r="AB5">
            <v>1.576899264191397</v>
          </cell>
          <cell r="AC5">
            <v>1.608437249475225</v>
          </cell>
          <cell r="AD5">
            <v>1.6406059944647295</v>
          </cell>
          <cell r="AE5">
            <v>1.6734181143540243</v>
          </cell>
          <cell r="AF5">
            <v>1.7068864766411045</v>
          </cell>
          <cell r="AG5">
            <v>1.7410242061739269</v>
          </cell>
          <cell r="AH5">
            <v>1.7758446902974052</v>
          </cell>
          <cell r="AI5">
            <v>1.8113615841033535</v>
          </cell>
          <cell r="AJ5">
            <v>1.8475888157854201</v>
          </cell>
          <cell r="AK5">
            <v>1.8845405921011289</v>
          </cell>
          <cell r="AL5">
            <v>1.9222314039431516</v>
          </cell>
          <cell r="AM5">
            <v>1.9606760320220145</v>
          </cell>
          <cell r="AN5">
            <v>1.9998895526624547</v>
          </cell>
          <cell r="AO5">
            <v>2.0398873437157037</v>
          </cell>
          <cell r="AP5">
            <v>2.080685090590018</v>
          </cell>
          <cell r="AQ5">
            <v>2.1222987924018186</v>
          </cell>
          <cell r="AR5">
            <v>2.1647447682498542</v>
          </cell>
        </row>
        <row r="92">
          <cell r="E92">
            <v>1999</v>
          </cell>
          <cell r="F92">
            <v>2000</v>
          </cell>
          <cell r="G92">
            <v>2001</v>
          </cell>
          <cell r="H92">
            <v>2002</v>
          </cell>
          <cell r="I92">
            <v>2003</v>
          </cell>
          <cell r="J92">
            <v>2004</v>
          </cell>
          <cell r="K92">
            <v>2005</v>
          </cell>
          <cell r="L92">
            <v>2006</v>
          </cell>
          <cell r="M92">
            <v>2007</v>
          </cell>
          <cell r="N92">
            <v>2008</v>
          </cell>
          <cell r="O92">
            <v>2009</v>
          </cell>
          <cell r="P92">
            <v>2010</v>
          </cell>
          <cell r="Q92">
            <v>2011</v>
          </cell>
          <cell r="R92">
            <v>2012</v>
          </cell>
          <cell r="S92">
            <v>2013</v>
          </cell>
          <cell r="T92">
            <v>2014</v>
          </cell>
          <cell r="U92">
            <v>2015</v>
          </cell>
          <cell r="V92">
            <v>2016</v>
          </cell>
          <cell r="W92">
            <v>2017</v>
          </cell>
          <cell r="X92">
            <v>2018</v>
          </cell>
          <cell r="Y92">
            <v>2019</v>
          </cell>
          <cell r="Z92">
            <v>2020</v>
          </cell>
          <cell r="AA92">
            <v>2021</v>
          </cell>
          <cell r="AB92">
            <v>2022</v>
          </cell>
          <cell r="AC92">
            <v>2023</v>
          </cell>
          <cell r="AD92">
            <v>2024</v>
          </cell>
          <cell r="AE92">
            <v>2025</v>
          </cell>
          <cell r="AF92">
            <v>2026</v>
          </cell>
          <cell r="AG92">
            <v>2027</v>
          </cell>
          <cell r="AH92">
            <v>2028</v>
          </cell>
          <cell r="AI92">
            <v>2029</v>
          </cell>
          <cell r="AJ92">
            <v>2030</v>
          </cell>
          <cell r="AK92">
            <v>2031</v>
          </cell>
          <cell r="AL92">
            <v>2032</v>
          </cell>
          <cell r="AM92">
            <v>2033</v>
          </cell>
          <cell r="AN92">
            <v>2034</v>
          </cell>
          <cell r="AO92">
            <v>2035</v>
          </cell>
          <cell r="AP92">
            <v>2036</v>
          </cell>
          <cell r="AQ92">
            <v>2037</v>
          </cell>
          <cell r="AR92">
            <v>2038</v>
          </cell>
        </row>
        <row r="93">
          <cell r="E93">
            <v>1359.9888089169083</v>
          </cell>
          <cell r="F93">
            <v>1551.4977867965365</v>
          </cell>
          <cell r="G93">
            <v>1446.74656952702</v>
          </cell>
          <cell r="H93">
            <v>1351.0572298293484</v>
          </cell>
          <cell r="I93">
            <v>1432.8360686053084</v>
          </cell>
          <cell r="J93">
            <v>1718.5081819626482</v>
          </cell>
          <cell r="K93">
            <v>1900.5144065656559</v>
          </cell>
          <cell r="L93">
            <v>2573.0634709302899</v>
          </cell>
          <cell r="M93">
            <v>2639.8607875192752</v>
          </cell>
          <cell r="N93">
            <v>2577.915858649837</v>
          </cell>
          <cell r="O93">
            <v>1669.1751578282835</v>
          </cell>
          <cell r="P93">
            <v>2173.004640174217</v>
          </cell>
          <cell r="Q93">
            <v>2400.6433252164502</v>
          </cell>
          <cell r="R93">
            <v>2022.795380261424</v>
          </cell>
          <cell r="S93">
            <v>1846.6769268774704</v>
          </cell>
          <cell r="T93">
            <v>1867.4210609589686</v>
          </cell>
          <cell r="U93">
            <v>1664.6806731316929</v>
          </cell>
          <cell r="V93">
            <v>1604.181921897547</v>
          </cell>
          <cell r="W93">
            <v>1967.6545713482212</v>
          </cell>
          <cell r="X93">
            <v>2144.7613019765322</v>
          </cell>
          <cell r="Y93">
            <v>2104.5</v>
          </cell>
          <cell r="Z93">
            <v>2136.75</v>
          </cell>
          <cell r="AA93">
            <v>2165.375</v>
          </cell>
          <cell r="AB93">
            <v>2192.8333333333335</v>
          </cell>
          <cell r="AC93">
            <v>2229.375</v>
          </cell>
          <cell r="AD93"/>
          <cell r="AE93"/>
          <cell r="AF93"/>
          <cell r="AG93"/>
          <cell r="AH93"/>
          <cell r="AI93"/>
          <cell r="AJ93"/>
          <cell r="AK93"/>
          <cell r="AL93"/>
          <cell r="AM93"/>
          <cell r="AN93"/>
          <cell r="AO93"/>
          <cell r="AP93"/>
          <cell r="AQ93"/>
          <cell r="AR93"/>
        </row>
        <row r="94">
          <cell r="E94">
            <v>25.891666666666669</v>
          </cell>
          <cell r="F94">
            <v>26.25</v>
          </cell>
          <cell r="G94">
            <v>32.3125</v>
          </cell>
          <cell r="H94">
            <v>27.060000000000002</v>
          </cell>
          <cell r="I94">
            <v>27.954241071428566</v>
          </cell>
          <cell r="J94">
            <v>56.729910714285722</v>
          </cell>
          <cell r="K94">
            <v>50.816313002473713</v>
          </cell>
          <cell r="L94">
            <v>52.730771682936421</v>
          </cell>
          <cell r="M94">
            <v>70.089198090953673</v>
          </cell>
          <cell r="N94">
            <v>138.02379616991374</v>
          </cell>
          <cell r="O94">
            <v>76.159664794927679</v>
          </cell>
          <cell r="P94">
            <v>104.59881416512404</v>
          </cell>
          <cell r="Q94">
            <v>129.60728330050719</v>
          </cell>
          <cell r="R94">
            <v>101.44289169201572</v>
          </cell>
          <cell r="S94">
            <v>90.134095841399628</v>
          </cell>
          <cell r="T94">
            <v>75.728981457207283</v>
          </cell>
          <cell r="U94">
            <v>62.692552690750638</v>
          </cell>
          <cell r="V94">
            <v>70.08180639301159</v>
          </cell>
          <cell r="W94">
            <v>94.138079349276438</v>
          </cell>
          <cell r="X94">
            <v>114.94924126468764</v>
          </cell>
          <cell r="Y94">
            <v>105.09916666666668</v>
          </cell>
          <cell r="Z94">
            <v>97.90666666666668</v>
          </cell>
          <cell r="AA94">
            <v>95.543333333333337</v>
          </cell>
          <cell r="AB94">
            <v>95.533333333333331</v>
          </cell>
          <cell r="AC94">
            <v>95.323333333333338</v>
          </cell>
          <cell r="AD94"/>
          <cell r="AE94"/>
          <cell r="AF94"/>
          <cell r="AG94"/>
          <cell r="AH94"/>
          <cell r="AI94"/>
          <cell r="AJ94"/>
          <cell r="AK94"/>
          <cell r="AL94"/>
          <cell r="AM94"/>
          <cell r="AN94"/>
          <cell r="AO94"/>
          <cell r="AP94"/>
          <cell r="AQ94"/>
          <cell r="AR94"/>
        </row>
        <row r="95">
          <cell r="E95">
            <v>1572.52510721511</v>
          </cell>
          <cell r="F95">
            <v>1814.5239733907406</v>
          </cell>
          <cell r="G95">
            <v>1580.1689744277726</v>
          </cell>
          <cell r="H95">
            <v>1560.2901995629168</v>
          </cell>
          <cell r="I95">
            <v>1779.3615606766407</v>
          </cell>
          <cell r="J95">
            <v>2863.4705048998485</v>
          </cell>
          <cell r="K95">
            <v>3676.4947240259735</v>
          </cell>
          <cell r="L95">
            <v>6731.352303979922</v>
          </cell>
          <cell r="M95">
            <v>7131.6300162117532</v>
          </cell>
          <cell r="N95">
            <v>6963.4819978037158</v>
          </cell>
          <cell r="O95">
            <v>5165.3024906806168</v>
          </cell>
          <cell r="P95">
            <v>7538.3708616526492</v>
          </cell>
          <cell r="Q95">
            <v>8823.4542464630777</v>
          </cell>
          <cell r="R95">
            <v>7958.9246782119162</v>
          </cell>
          <cell r="S95">
            <v>7331.4907649868237</v>
          </cell>
          <cell r="T95">
            <v>6863.3965805179114</v>
          </cell>
          <cell r="U95">
            <v>5510.4571127155004</v>
          </cell>
          <cell r="V95">
            <v>4867.897429653679</v>
          </cell>
          <cell r="W95">
            <v>6169.9399418513613</v>
          </cell>
          <cell r="X95">
            <v>6542.4824498746866</v>
          </cell>
          <cell r="Y95">
            <v>6208.4583333333339</v>
          </cell>
          <cell r="Z95">
            <v>6278.75</v>
          </cell>
          <cell r="AA95">
            <v>6317.75</v>
          </cell>
          <cell r="AB95">
            <v>6326.25</v>
          </cell>
          <cell r="AC95">
            <v>6326.25</v>
          </cell>
          <cell r="AD95"/>
          <cell r="AE95"/>
          <cell r="AF95"/>
          <cell r="AG95"/>
          <cell r="AH95"/>
          <cell r="AI95"/>
          <cell r="AJ95"/>
          <cell r="AK95"/>
          <cell r="AL95"/>
          <cell r="AM95"/>
          <cell r="AN95"/>
          <cell r="AO95"/>
          <cell r="AP95"/>
          <cell r="AQ95"/>
          <cell r="AR95"/>
        </row>
        <row r="96">
          <cell r="E96">
            <v>278.87285144999998</v>
          </cell>
          <cell r="F96">
            <v>279.17055316666665</v>
          </cell>
          <cell r="G96">
            <v>271.05059244166671</v>
          </cell>
          <cell r="H96">
            <v>310.03546758333334</v>
          </cell>
          <cell r="I96">
            <v>363.54779639999998</v>
          </cell>
          <cell r="J96">
            <v>409.21152726666662</v>
          </cell>
          <cell r="K96">
            <v>444.88172288333334</v>
          </cell>
          <cell r="L96">
            <v>604.3358556666667</v>
          </cell>
          <cell r="M96">
            <v>696.66159325833326</v>
          </cell>
          <cell r="N96">
            <v>871.70709604166666</v>
          </cell>
          <cell r="O96">
            <v>972.97946281666668</v>
          </cell>
          <cell r="P96">
            <v>1224.6729045893719</v>
          </cell>
          <cell r="Q96">
            <v>1568.583645395466</v>
          </cell>
          <cell r="R96">
            <v>1668.8206960537145</v>
          </cell>
          <cell r="S96">
            <v>1411.0527237959304</v>
          </cell>
          <cell r="T96">
            <v>1266.1938086012956</v>
          </cell>
          <cell r="U96">
            <v>1160.114475196968</v>
          </cell>
          <cell r="V96">
            <v>1248.340391113516</v>
          </cell>
          <cell r="W96">
            <v>1257.1272101257061</v>
          </cell>
          <cell r="X96">
            <v>1260.9847333295361</v>
          </cell>
          <cell r="Y96">
            <v>1217.7125000000001</v>
          </cell>
          <cell r="Z96">
            <v>1255.4000000000001</v>
          </cell>
          <cell r="AA96">
            <v>1303.75</v>
          </cell>
          <cell r="AB96">
            <v>1343.15</v>
          </cell>
          <cell r="AC96">
            <v>1381.8000000000002</v>
          </cell>
          <cell r="AD96"/>
          <cell r="AE96"/>
          <cell r="AF96"/>
          <cell r="AG96"/>
          <cell r="AH96"/>
          <cell r="AI96"/>
          <cell r="AJ96"/>
          <cell r="AK96"/>
          <cell r="AL96"/>
          <cell r="AM96"/>
          <cell r="AN96"/>
          <cell r="AO96"/>
          <cell r="AP96"/>
          <cell r="AQ96"/>
          <cell r="AR96"/>
        </row>
        <row r="97">
          <cell r="E97">
            <v>11.93</v>
          </cell>
          <cell r="F97">
            <v>12.449999999999998</v>
          </cell>
          <cell r="G97">
            <v>12.99</v>
          </cell>
          <cell r="H97">
            <v>12.68</v>
          </cell>
          <cell r="I97">
            <v>13.82</v>
          </cell>
          <cell r="J97">
            <v>16.39</v>
          </cell>
          <cell r="K97">
            <v>28.11</v>
          </cell>
          <cell r="L97">
            <v>33.450000000000003</v>
          </cell>
          <cell r="M97">
            <v>36.630000000000003</v>
          </cell>
          <cell r="N97">
            <v>61.565217391304337</v>
          </cell>
          <cell r="O97">
            <v>79.993917748917752</v>
          </cell>
          <cell r="P97">
            <v>146.71961062488236</v>
          </cell>
          <cell r="Q97">
            <v>167.790217600435</v>
          </cell>
          <cell r="R97">
            <v>128.52636873805068</v>
          </cell>
          <cell r="S97">
            <v>135.36118854173202</v>
          </cell>
          <cell r="T97">
            <v>97.387119094673437</v>
          </cell>
          <cell r="U97">
            <v>56.137484315201696</v>
          </cell>
          <cell r="V97">
            <v>58.56519072714724</v>
          </cell>
          <cell r="W97">
            <v>71.121974402409194</v>
          </cell>
          <cell r="X97">
            <v>69.649030679465469</v>
          </cell>
          <cell r="Y97">
            <v>67.531666666666666</v>
          </cell>
          <cell r="Z97">
            <v>65.846666666666664</v>
          </cell>
          <cell r="AA97">
            <v>65.846666666666664</v>
          </cell>
          <cell r="AB97">
            <v>65.846666666666664</v>
          </cell>
          <cell r="AC97">
            <v>65.846666666666664</v>
          </cell>
          <cell r="AD97"/>
          <cell r="AE97"/>
          <cell r="AF97"/>
          <cell r="AG97"/>
          <cell r="AH97"/>
          <cell r="AI97"/>
          <cell r="AJ97"/>
          <cell r="AK97"/>
          <cell r="AL97"/>
          <cell r="AM97"/>
          <cell r="AN97"/>
          <cell r="AO97"/>
          <cell r="AP97"/>
          <cell r="AQ97"/>
          <cell r="AR97"/>
        </row>
        <row r="98">
          <cell r="E98">
            <v>501.76420797984258</v>
          </cell>
          <cell r="F98">
            <v>454.17234762218453</v>
          </cell>
          <cell r="G98">
            <v>476.35659803952325</v>
          </cell>
          <cell r="H98">
            <v>452.24575177238228</v>
          </cell>
          <cell r="I98">
            <v>514.20699832172659</v>
          </cell>
          <cell r="J98">
            <v>881.94408145900002</v>
          </cell>
          <cell r="K98">
            <v>974.3686742424245</v>
          </cell>
          <cell r="L98">
            <v>1288.4241020280997</v>
          </cell>
          <cell r="M98">
            <v>2579.1204211327058</v>
          </cell>
          <cell r="N98">
            <v>2093.3210568107525</v>
          </cell>
          <cell r="O98">
            <v>1719.4370652958157</v>
          </cell>
          <cell r="P98">
            <v>2148.1918041356689</v>
          </cell>
          <cell r="Q98">
            <v>2400.7046284532694</v>
          </cell>
          <cell r="R98">
            <v>2063.556911320627</v>
          </cell>
          <cell r="S98">
            <v>2139.7498950294876</v>
          </cell>
          <cell r="T98">
            <v>2095.4581286075036</v>
          </cell>
          <cell r="U98">
            <v>1787.819867397413</v>
          </cell>
          <cell r="V98">
            <v>1866.6536480880231</v>
          </cell>
          <cell r="W98">
            <v>2314.6648101506512</v>
          </cell>
          <cell r="X98">
            <v>2293.414249117111</v>
          </cell>
          <cell r="Y98">
            <v>2139.25</v>
          </cell>
          <cell r="Z98">
            <v>2147.5</v>
          </cell>
          <cell r="AA98">
            <v>2147.5</v>
          </cell>
          <cell r="AB98">
            <v>2147.5</v>
          </cell>
          <cell r="AC98">
            <v>2147.5</v>
          </cell>
          <cell r="AD98"/>
          <cell r="AE98"/>
          <cell r="AF98"/>
          <cell r="AG98"/>
          <cell r="AH98"/>
          <cell r="AI98"/>
          <cell r="AJ98"/>
          <cell r="AK98"/>
          <cell r="AL98"/>
          <cell r="AM98"/>
          <cell r="AN98"/>
          <cell r="AO98"/>
          <cell r="AP98"/>
          <cell r="AQ98"/>
          <cell r="AR98"/>
        </row>
        <row r="99">
          <cell r="E99">
            <v>6002.5060322374575</v>
          </cell>
          <cell r="F99">
            <v>8630.5176940209567</v>
          </cell>
          <cell r="G99">
            <v>5969.6306401765787</v>
          </cell>
          <cell r="H99">
            <v>6783.3064305058851</v>
          </cell>
          <cell r="I99">
            <v>9630.2857613401102</v>
          </cell>
          <cell r="J99">
            <v>13821.009382852708</v>
          </cell>
          <cell r="K99">
            <v>14777.814592352091</v>
          </cell>
          <cell r="L99">
            <v>24125.614138002005</v>
          </cell>
          <cell r="M99">
            <v>37135.84189039519</v>
          </cell>
          <cell r="N99">
            <v>21141.465470411858</v>
          </cell>
          <cell r="O99">
            <v>14672.402846921606</v>
          </cell>
          <cell r="P99">
            <v>21809.999287125916</v>
          </cell>
          <cell r="Q99">
            <v>22909.142211517348</v>
          </cell>
          <cell r="R99">
            <v>17541.739475696402</v>
          </cell>
          <cell r="S99">
            <v>15029.988579506244</v>
          </cell>
          <cell r="T99">
            <v>16893.374547885687</v>
          </cell>
          <cell r="U99">
            <v>11862.634518990575</v>
          </cell>
          <cell r="V99">
            <v>9595.1790809884551</v>
          </cell>
          <cell r="W99">
            <v>10409.634946067685</v>
          </cell>
          <cell r="X99">
            <v>13734.454717000834</v>
          </cell>
          <cell r="Y99">
            <v>13776.25</v>
          </cell>
          <cell r="Z99">
            <v>13968.166666666666</v>
          </cell>
          <cell r="AA99">
            <v>14092.25</v>
          </cell>
          <cell r="AB99">
            <v>14196.333333333334</v>
          </cell>
          <cell r="AC99">
            <v>14318</v>
          </cell>
          <cell r="AD99"/>
          <cell r="AE99"/>
          <cell r="AF99"/>
          <cell r="AG99"/>
          <cell r="AH99"/>
          <cell r="AI99"/>
          <cell r="AJ99"/>
          <cell r="AK99"/>
          <cell r="AL99"/>
          <cell r="AM99"/>
          <cell r="AN99"/>
          <cell r="AO99"/>
          <cell r="AP99"/>
          <cell r="AQ99"/>
          <cell r="AR99"/>
        </row>
        <row r="100">
          <cell r="E100">
            <v>10.015277778333333</v>
          </cell>
          <cell r="F100">
            <v>8.2845965616666675</v>
          </cell>
          <cell r="G100">
            <v>8.6198578041666689</v>
          </cell>
          <cell r="H100">
            <v>9.8279189409624195</v>
          </cell>
          <cell r="I100">
            <v>11.235977463558974</v>
          </cell>
          <cell r="J100">
            <v>18.045844907407407</v>
          </cell>
          <cell r="K100">
            <v>27.930869708994706</v>
          </cell>
          <cell r="L100">
            <v>47.684933862433866</v>
          </cell>
          <cell r="M100">
            <v>99.238029100529047</v>
          </cell>
          <cell r="N100">
            <v>64.179836309523793</v>
          </cell>
          <cell r="O100">
            <v>46.671469907407399</v>
          </cell>
          <cell r="P100">
            <v>45.961111111111116</v>
          </cell>
          <cell r="Q100">
            <v>56.235416666666666</v>
          </cell>
          <cell r="R100">
            <v>48.898958333333333</v>
          </cell>
          <cell r="S100">
            <v>38.574663950733964</v>
          </cell>
          <cell r="T100">
            <v>33.489431241935954</v>
          </cell>
          <cell r="U100">
            <v>36.762284732536699</v>
          </cell>
          <cell r="V100">
            <v>26.306902217671361</v>
          </cell>
          <cell r="W100">
            <v>21.678192465005328</v>
          </cell>
          <cell r="X100">
            <v>21.693408170311798</v>
          </cell>
          <cell r="Y100">
            <v>27.337500000000002</v>
          </cell>
          <cell r="Z100">
            <v>28.87916666666667</v>
          </cell>
          <cell r="AA100">
            <v>29.975000000000005</v>
          </cell>
          <cell r="AB100">
            <v>30.75</v>
          </cell>
          <cell r="AC100">
            <v>30.75</v>
          </cell>
          <cell r="AD100"/>
          <cell r="AE100"/>
          <cell r="AF100"/>
          <cell r="AG100"/>
          <cell r="AH100"/>
          <cell r="AI100"/>
          <cell r="AJ100"/>
          <cell r="AK100"/>
          <cell r="AL100"/>
          <cell r="AM100"/>
          <cell r="AN100"/>
          <cell r="AO100"/>
          <cell r="AP100"/>
          <cell r="AQ100"/>
          <cell r="AR100"/>
        </row>
        <row r="101">
          <cell r="E101">
            <v>1075.7998344513244</v>
          </cell>
          <cell r="F101">
            <v>1127.6977637398841</v>
          </cell>
          <cell r="G101">
            <v>886.8194691003323</v>
          </cell>
          <cell r="H101">
            <v>778.90192941317912</v>
          </cell>
          <cell r="I101">
            <v>827.96656542129358</v>
          </cell>
          <cell r="J101">
            <v>1048.040036974849</v>
          </cell>
          <cell r="K101">
            <v>1380.5474729437224</v>
          </cell>
          <cell r="L101">
            <v>3266.1806374315784</v>
          </cell>
          <cell r="M101">
            <v>3249.7257353005912</v>
          </cell>
          <cell r="N101">
            <v>1884.8308045207714</v>
          </cell>
          <cell r="O101">
            <v>1658.3902901034157</v>
          </cell>
          <cell r="P101">
            <v>2160.3569908631926</v>
          </cell>
          <cell r="Q101">
            <v>2195.5319290864127</v>
          </cell>
          <cell r="R101">
            <v>1950.0225201302003</v>
          </cell>
          <cell r="S101">
            <v>1910.1660828000504</v>
          </cell>
          <cell r="T101">
            <v>2160.9712736840456</v>
          </cell>
          <cell r="U101">
            <v>1931.6784695805718</v>
          </cell>
          <cell r="V101">
            <v>2089.9750360750363</v>
          </cell>
          <cell r="W101">
            <v>2890.8656737157453</v>
          </cell>
          <cell r="X101">
            <v>2890.7485067783091</v>
          </cell>
          <cell r="Y101">
            <v>2440.7083333333335</v>
          </cell>
          <cell r="Z101">
            <v>2388.7916666666665</v>
          </cell>
          <cell r="AA101">
            <v>2312.3333333333335</v>
          </cell>
          <cell r="AB101">
            <v>2227.75</v>
          </cell>
          <cell r="AC101">
            <v>2185</v>
          </cell>
          <cell r="AD101"/>
          <cell r="AE101"/>
          <cell r="AF101"/>
          <cell r="AG101"/>
          <cell r="AH101"/>
          <cell r="AI101"/>
          <cell r="AJ101"/>
          <cell r="AK101"/>
          <cell r="AL101"/>
          <cell r="AM101"/>
          <cell r="AN101"/>
          <cell r="AO101"/>
          <cell r="AP101"/>
          <cell r="AQ101"/>
          <cell r="AR101"/>
        </row>
      </sheetData>
      <sheetData sheetId="12">
        <row r="3">
          <cell r="A3"/>
          <cell r="B3" t="str">
            <v>Database</v>
          </cell>
          <cell r="C3" t="str">
            <v>Series_code</v>
          </cell>
          <cell r="D3" t="str">
            <v>Scale</v>
          </cell>
          <cell r="E3" t="str">
            <v>Revision</v>
          </cell>
          <cell r="F3" t="str">
            <v>Indicator</v>
          </cell>
          <cell r="G3" t="str">
            <v>Indicator.Name</v>
          </cell>
          <cell r="H3">
            <v>1960</v>
          </cell>
          <cell r="I3">
            <v>1961</v>
          </cell>
          <cell r="J3">
            <v>1962</v>
          </cell>
          <cell r="K3">
            <v>1963</v>
          </cell>
          <cell r="L3">
            <v>1964</v>
          </cell>
          <cell r="M3">
            <v>1965</v>
          </cell>
          <cell r="N3">
            <v>1966</v>
          </cell>
          <cell r="O3">
            <v>1967</v>
          </cell>
          <cell r="P3">
            <v>1968</v>
          </cell>
          <cell r="Q3">
            <v>1969</v>
          </cell>
          <cell r="R3">
            <v>1970</v>
          </cell>
          <cell r="S3">
            <v>1971</v>
          </cell>
          <cell r="T3">
            <v>1972</v>
          </cell>
          <cell r="U3">
            <v>1973</v>
          </cell>
          <cell r="V3">
            <v>1974</v>
          </cell>
          <cell r="W3">
            <v>1975</v>
          </cell>
          <cell r="X3">
            <v>1976</v>
          </cell>
          <cell r="Y3">
            <v>1977</v>
          </cell>
          <cell r="Z3">
            <v>1978</v>
          </cell>
          <cell r="AA3">
            <v>1979</v>
          </cell>
          <cell r="AB3">
            <v>1980</v>
          </cell>
          <cell r="AC3">
            <v>1981</v>
          </cell>
          <cell r="AD3">
            <v>1982</v>
          </cell>
          <cell r="AE3">
            <v>1983</v>
          </cell>
          <cell r="AF3">
            <v>1984</v>
          </cell>
          <cell r="AG3">
            <v>1985</v>
          </cell>
          <cell r="AH3">
            <v>1986</v>
          </cell>
          <cell r="AI3">
            <v>1987</v>
          </cell>
          <cell r="AJ3">
            <v>1988</v>
          </cell>
          <cell r="AK3">
            <v>1989</v>
          </cell>
          <cell r="AL3">
            <v>1990</v>
          </cell>
          <cell r="AM3">
            <v>1991</v>
          </cell>
          <cell r="AN3">
            <v>1992</v>
          </cell>
          <cell r="AO3">
            <v>1993</v>
          </cell>
          <cell r="AP3">
            <v>1994</v>
          </cell>
          <cell r="AQ3">
            <v>1995</v>
          </cell>
          <cell r="AR3">
            <v>1996</v>
          </cell>
          <cell r="AS3">
            <v>1997</v>
          </cell>
          <cell r="AT3">
            <v>1998</v>
          </cell>
          <cell r="AU3">
            <v>1999</v>
          </cell>
          <cell r="AV3">
            <v>2000</v>
          </cell>
          <cell r="AW3">
            <v>2001</v>
          </cell>
          <cell r="AX3">
            <v>2002</v>
          </cell>
          <cell r="AY3">
            <v>2003</v>
          </cell>
          <cell r="AZ3">
            <v>2004</v>
          </cell>
          <cell r="BA3">
            <v>2005</v>
          </cell>
          <cell r="BB3">
            <v>2006</v>
          </cell>
          <cell r="BC3">
            <v>2007</v>
          </cell>
          <cell r="BD3">
            <v>2008</v>
          </cell>
          <cell r="BE3">
            <v>2009</v>
          </cell>
          <cell r="BF3">
            <v>2010</v>
          </cell>
          <cell r="BG3">
            <v>2011</v>
          </cell>
          <cell r="BH3">
            <v>2012</v>
          </cell>
          <cell r="BI3">
            <v>2013</v>
          </cell>
          <cell r="BJ3">
            <v>2014</v>
          </cell>
          <cell r="BK3">
            <v>2015</v>
          </cell>
          <cell r="BL3">
            <v>2016</v>
          </cell>
          <cell r="BM3">
            <v>2017</v>
          </cell>
          <cell r="BN3">
            <v>2018</v>
          </cell>
          <cell r="BO3">
            <v>2019</v>
          </cell>
          <cell r="BP3">
            <v>2020</v>
          </cell>
          <cell r="BQ3">
            <v>2021</v>
          </cell>
          <cell r="BR3">
            <v>2022</v>
          </cell>
          <cell r="BS3">
            <v>2023</v>
          </cell>
        </row>
        <row r="4">
          <cell r="A4" t="str">
            <v>Aluminum</v>
          </cell>
          <cell r="B4" t="str">
            <v>\\RES\GAS\GAS Live</v>
          </cell>
          <cell r="C4" t="str">
            <v>001PZPIAI.A</v>
          </cell>
          <cell r="D4" t="str">
            <v>Units</v>
          </cell>
          <cell r="E4" t="str">
            <v>Actual data</v>
          </cell>
          <cell r="F4" t="str">
            <v>PALUM</v>
          </cell>
          <cell r="G4" t="str">
            <v>Aluminum, 99.5% minimum purity, LME spot price, CIF UK ports, US$ per metric tonne</v>
          </cell>
          <cell r="H4">
            <v>511.47183227539102</v>
          </cell>
          <cell r="I4">
            <v>511.47183227539102</v>
          </cell>
          <cell r="J4">
            <v>498.06039174397807</v>
          </cell>
          <cell r="K4">
            <v>498.79526519775396</v>
          </cell>
          <cell r="L4">
            <v>525.98563130696607</v>
          </cell>
          <cell r="M4">
            <v>540.1318359375</v>
          </cell>
          <cell r="N4">
            <v>540.1318359375</v>
          </cell>
          <cell r="O4">
            <v>540.1318359375</v>
          </cell>
          <cell r="P4">
            <v>552.99208577473962</v>
          </cell>
          <cell r="Q4">
            <v>588.44986979166663</v>
          </cell>
          <cell r="R4">
            <v>614.17045084635413</v>
          </cell>
          <cell r="S4">
            <v>627.94932047526049</v>
          </cell>
          <cell r="T4">
            <v>590.10331217447913</v>
          </cell>
          <cell r="U4">
            <v>599.10548909505212</v>
          </cell>
          <cell r="V4">
            <v>764.81943766276049</v>
          </cell>
          <cell r="W4">
            <v>868.43656412760413</v>
          </cell>
          <cell r="X4">
            <v>889.931640625</v>
          </cell>
          <cell r="Y4">
            <v>1143.83034261068</v>
          </cell>
          <cell r="Z4">
            <v>1324.921508789065</v>
          </cell>
          <cell r="AA4">
            <v>1602.8682250976585</v>
          </cell>
          <cell r="AB4">
            <v>1774.9128417968777</v>
          </cell>
          <cell r="AC4">
            <v>1262.7302856445342</v>
          </cell>
          <cell r="AD4">
            <v>991.56791178385549</v>
          </cell>
          <cell r="AE4">
            <v>1438.4355468750034</v>
          </cell>
          <cell r="AF4">
            <v>1251.6112263997425</v>
          </cell>
          <cell r="AG4">
            <v>1040.7276000976576</v>
          </cell>
          <cell r="AH4">
            <v>1149.7093098958374</v>
          </cell>
          <cell r="AI4">
            <v>1565.0964965820333</v>
          </cell>
          <cell r="AJ4">
            <v>2546.5198160807317</v>
          </cell>
          <cell r="AK4">
            <v>1950.7142333984384</v>
          </cell>
          <cell r="AL4">
            <v>1639.5</v>
          </cell>
          <cell r="AM4">
            <v>1304.0201009114598</v>
          </cell>
          <cell r="AN4">
            <v>1256.2749938964873</v>
          </cell>
          <cell r="AO4">
            <v>1139.9307759602875</v>
          </cell>
          <cell r="AP4">
            <v>1475.6296895345067</v>
          </cell>
          <cell r="AQ4">
            <v>1805.0204874674491</v>
          </cell>
          <cell r="AR4">
            <v>1506.7939147949235</v>
          </cell>
          <cell r="AS4">
            <v>1599.2944437662775</v>
          </cell>
          <cell r="AT4">
            <v>1357.571695963544</v>
          </cell>
          <cell r="AU4">
            <v>1359.9888089169083</v>
          </cell>
          <cell r="AV4">
            <v>1551.4977867965365</v>
          </cell>
          <cell r="AW4">
            <v>1446.74656952702</v>
          </cell>
          <cell r="AX4">
            <v>1351.0572298293484</v>
          </cell>
          <cell r="AY4">
            <v>1432.8360686053084</v>
          </cell>
          <cell r="AZ4">
            <v>1718.5081819626482</v>
          </cell>
          <cell r="BA4">
            <v>1900.5144065656559</v>
          </cell>
          <cell r="BB4">
            <v>2573.0634709302899</v>
          </cell>
          <cell r="BC4">
            <v>2639.8607875192752</v>
          </cell>
          <cell r="BD4">
            <v>2577.915858649837</v>
          </cell>
          <cell r="BE4">
            <v>1669.1751578282835</v>
          </cell>
          <cell r="BF4">
            <v>2173.004640174217</v>
          </cell>
          <cell r="BG4">
            <v>2400.6433252164502</v>
          </cell>
          <cell r="BH4">
            <v>2022.795380261424</v>
          </cell>
          <cell r="BI4">
            <v>1846.6769268774704</v>
          </cell>
          <cell r="BJ4">
            <v>1867.4210609589686</v>
          </cell>
          <cell r="BK4">
            <v>1664.6806731316929</v>
          </cell>
          <cell r="BL4">
            <v>1604.181921897547</v>
          </cell>
          <cell r="BM4">
            <v>1967.6545713482212</v>
          </cell>
          <cell r="BN4">
            <v>2144.7613019765322</v>
          </cell>
          <cell r="BO4">
            <v>2104.5</v>
          </cell>
          <cell r="BP4">
            <v>2136.75</v>
          </cell>
          <cell r="BQ4">
            <v>2165.375</v>
          </cell>
          <cell r="BR4">
            <v>2192.8333333333335</v>
          </cell>
          <cell r="BS4">
            <v>2229.375</v>
          </cell>
        </row>
        <row r="5">
          <cell r="A5" t="str">
            <v>Coal</v>
          </cell>
          <cell r="B5" t="str">
            <v>\\RES\GAS\GAS Live</v>
          </cell>
          <cell r="C5" t="str">
            <v>001PZPICL_Type1.A</v>
          </cell>
          <cell r="D5" t="str">
            <v>Units</v>
          </cell>
          <cell r="E5" t="str">
            <v>Actual data</v>
          </cell>
          <cell r="F5" t="str">
            <v>PCOALAU</v>
          </cell>
          <cell r="G5" t="str">
            <v>Coal, Australian thermal coal, 1200- btu/pound, less than 1% sulfur, 14% ash, FOB Newcastle/Port Kembla, US$ per metric tonne</v>
          </cell>
          <cell r="H5"/>
          <cell r="I5"/>
          <cell r="J5"/>
          <cell r="K5"/>
          <cell r="L5"/>
          <cell r="M5"/>
          <cell r="N5"/>
          <cell r="O5"/>
          <cell r="P5"/>
          <cell r="Q5"/>
          <cell r="R5"/>
          <cell r="S5"/>
          <cell r="T5"/>
          <cell r="U5"/>
          <cell r="V5"/>
          <cell r="W5"/>
          <cell r="X5"/>
          <cell r="Y5"/>
          <cell r="Z5"/>
          <cell r="AA5">
            <v>36.275562722465331</v>
          </cell>
          <cell r="AB5">
            <v>42.935231627960235</v>
          </cell>
          <cell r="AC5">
            <v>50.81751947034482</v>
          </cell>
          <cell r="AD5">
            <v>54.767499999999998</v>
          </cell>
          <cell r="AE5">
            <v>38.1875</v>
          </cell>
          <cell r="AF5">
            <v>30.958333333333332</v>
          </cell>
          <cell r="AG5">
            <v>33.75</v>
          </cell>
          <cell r="AH5">
            <v>31.125</v>
          </cell>
          <cell r="AI5">
            <v>27.5</v>
          </cell>
          <cell r="AJ5">
            <v>34.875</v>
          </cell>
          <cell r="AK5">
            <v>38</v>
          </cell>
          <cell r="AL5">
            <v>39.666666666666664</v>
          </cell>
          <cell r="AM5">
            <v>39.666666666666664</v>
          </cell>
          <cell r="AN5">
            <v>38.5625</v>
          </cell>
          <cell r="AO5">
            <v>31.333333333333336</v>
          </cell>
          <cell r="AP5">
            <v>32.299999999999997</v>
          </cell>
          <cell r="AQ5">
            <v>39.37166666666667</v>
          </cell>
          <cell r="AR5">
            <v>38.07416666666667</v>
          </cell>
          <cell r="AS5">
            <v>35.099166666666669</v>
          </cell>
          <cell r="AT5">
            <v>29.230833333333337</v>
          </cell>
          <cell r="AU5">
            <v>25.891666666666669</v>
          </cell>
          <cell r="AV5">
            <v>26.25</v>
          </cell>
          <cell r="AW5">
            <v>32.3125</v>
          </cell>
          <cell r="AX5">
            <v>27.060000000000002</v>
          </cell>
          <cell r="AY5">
            <v>27.954241071428566</v>
          </cell>
          <cell r="AZ5">
            <v>56.729910714285722</v>
          </cell>
          <cell r="BA5">
            <v>50.816313002473713</v>
          </cell>
          <cell r="BB5">
            <v>52.730771682936421</v>
          </cell>
          <cell r="BC5">
            <v>70.089198090953673</v>
          </cell>
          <cell r="BD5">
            <v>138.02379616991374</v>
          </cell>
          <cell r="BE5">
            <v>76.159664794927679</v>
          </cell>
          <cell r="BF5">
            <v>104.59881416512404</v>
          </cell>
          <cell r="BG5">
            <v>129.60728330050719</v>
          </cell>
          <cell r="BH5">
            <v>101.44289169201572</v>
          </cell>
          <cell r="BI5">
            <v>90.134095841399628</v>
          </cell>
          <cell r="BJ5">
            <v>75.728981457207283</v>
          </cell>
          <cell r="BK5">
            <v>62.692552690750638</v>
          </cell>
          <cell r="BL5">
            <v>70.08180639301159</v>
          </cell>
          <cell r="BM5">
            <v>94.138079349276438</v>
          </cell>
          <cell r="BN5">
            <v>114.94924126468764</v>
          </cell>
          <cell r="BO5">
            <v>105.09916666666668</v>
          </cell>
          <cell r="BP5">
            <v>97.90666666666668</v>
          </cell>
          <cell r="BQ5">
            <v>95.543333333333337</v>
          </cell>
          <cell r="BR5">
            <v>95.533333333333331</v>
          </cell>
          <cell r="BS5">
            <v>95.323333333333338</v>
          </cell>
        </row>
        <row r="6">
          <cell r="A6" t="str">
            <v>Coal1</v>
          </cell>
          <cell r="B6" t="str">
            <v>\\RES\GAS\GAS Live</v>
          </cell>
          <cell r="C6" t="str">
            <v>001PZPICL_Type2.A</v>
          </cell>
          <cell r="D6" t="str">
            <v>Units</v>
          </cell>
          <cell r="E6" t="str">
            <v>Actual data</v>
          </cell>
          <cell r="F6" t="str">
            <v>PCOALSA</v>
          </cell>
          <cell r="G6" t="str">
            <v>Coal, South African export price, US$ per metric tonne</v>
          </cell>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v>32.875</v>
          </cell>
          <cell r="AM6">
            <v>31.5</v>
          </cell>
          <cell r="AN6">
            <v>28.833333333333332</v>
          </cell>
          <cell r="AO6">
            <v>26.958333333333332</v>
          </cell>
          <cell r="AP6">
            <v>28.5625</v>
          </cell>
          <cell r="AQ6">
            <v>35.229166666666664</v>
          </cell>
          <cell r="AR6">
            <v>33.517499999999998</v>
          </cell>
          <cell r="AS6">
            <v>31.349166666666665</v>
          </cell>
          <cell r="AT6">
            <v>26.839166666666667</v>
          </cell>
          <cell r="AU6">
            <v>24.27333333333333</v>
          </cell>
          <cell r="AV6">
            <v>26.570000000000004</v>
          </cell>
          <cell r="AW6">
            <v>33.864166666666662</v>
          </cell>
          <cell r="AX6">
            <v>26.010833333333334</v>
          </cell>
          <cell r="AY6">
            <v>30.075624999999999</v>
          </cell>
          <cell r="AZ6">
            <v>54.684375000000003</v>
          </cell>
          <cell r="BA6">
            <v>45.952858044733034</v>
          </cell>
          <cell r="BB6">
            <v>50.582535340327098</v>
          </cell>
          <cell r="BC6">
            <v>62.315102307811692</v>
          </cell>
          <cell r="BD6">
            <v>120.74092000298843</v>
          </cell>
          <cell r="BE6">
            <v>64.558945602642979</v>
          </cell>
          <cell r="BF6">
            <v>91.657888132303768</v>
          </cell>
          <cell r="BG6">
            <v>116.17272462461041</v>
          </cell>
          <cell r="BH6">
            <v>92.924437267823706</v>
          </cell>
          <cell r="BI6">
            <v>80.323793093983298</v>
          </cell>
          <cell r="BJ6">
            <v>72.302988354037268</v>
          </cell>
          <cell r="BK6">
            <v>57.096668659461578</v>
          </cell>
          <cell r="BL6">
            <v>64.418649350649346</v>
          </cell>
          <cell r="BM6">
            <v>84.486282582691913</v>
          </cell>
          <cell r="BN6">
            <v>99.177135642135582</v>
          </cell>
          <cell r="BO6">
            <v>93.216666666666669</v>
          </cell>
          <cell r="BP6">
            <v>88.00833333333334</v>
          </cell>
          <cell r="BQ6">
            <v>85.504166666666663</v>
          </cell>
          <cell r="BR6">
            <v>85.395833333333329</v>
          </cell>
          <cell r="BS6">
            <v>85.35</v>
          </cell>
        </row>
        <row r="7">
          <cell r="A7" t="str">
            <v>Copper</v>
          </cell>
          <cell r="B7" t="str">
            <v>\\RES\GAS\GAS Live</v>
          </cell>
          <cell r="C7" t="str">
            <v>001PZPICU.A</v>
          </cell>
          <cell r="D7" t="str">
            <v>Units</v>
          </cell>
          <cell r="E7" t="str">
            <v>Actual data</v>
          </cell>
          <cell r="F7" t="str">
            <v>PCOPP</v>
          </cell>
          <cell r="G7" t="str">
            <v>Copper, grade A cathode, LME spot price, CIF European ports, US$ per metric tonne</v>
          </cell>
          <cell r="H7">
            <v>677.7369274616874</v>
          </cell>
          <cell r="I7">
            <v>634.19568806832626</v>
          </cell>
          <cell r="J7">
            <v>645.40249659004201</v>
          </cell>
          <cell r="K7">
            <v>646.32108124841034</v>
          </cell>
          <cell r="L7">
            <v>969.84907045339014</v>
          </cell>
          <cell r="M7">
            <v>1281.0679088984796</v>
          </cell>
          <cell r="N7">
            <v>1528.1690391986208</v>
          </cell>
          <cell r="O7">
            <v>1123.2538787867229</v>
          </cell>
          <cell r="P7">
            <v>1237.8941776564257</v>
          </cell>
          <cell r="Q7">
            <v>1464.7862632567089</v>
          </cell>
          <cell r="R7">
            <v>1411.8753426085791</v>
          </cell>
          <cell r="S7">
            <v>1080.631245076625</v>
          </cell>
          <cell r="T7">
            <v>1070.8941537867227</v>
          </cell>
          <cell r="U7">
            <v>1776.5562763250341</v>
          </cell>
          <cell r="V7">
            <v>2055.4407049233741</v>
          </cell>
          <cell r="W7">
            <v>1236.7918143933616</v>
          </cell>
          <cell r="X7">
            <v>1403.0568920434309</v>
          </cell>
          <cell r="Y7">
            <v>1309.6545051130283</v>
          </cell>
          <cell r="Z7">
            <v>1365.0822948825189</v>
          </cell>
          <cell r="AA7">
            <v>1973.0063818269091</v>
          </cell>
          <cell r="AB7">
            <v>2185.1459155363705</v>
          </cell>
          <cell r="AC7">
            <v>1742.7521212132774</v>
          </cell>
          <cell r="AD7">
            <v>1481.6883162835434</v>
          </cell>
          <cell r="AE7">
            <v>1592.4704909067793</v>
          </cell>
          <cell r="AF7">
            <v>1376.9689013250359</v>
          </cell>
          <cell r="AG7">
            <v>1417.2399356028234</v>
          </cell>
          <cell r="AH7">
            <v>1369.8038624968224</v>
          </cell>
          <cell r="AI7">
            <v>1781.1491715836851</v>
          </cell>
          <cell r="AJ7">
            <v>2599.7981462132775</v>
          </cell>
          <cell r="AK7">
            <v>2847.2116363658897</v>
          </cell>
          <cell r="AL7">
            <v>2661.3438018965403</v>
          </cell>
          <cell r="AM7">
            <v>2338.5022825122824</v>
          </cell>
          <cell r="AN7">
            <v>2284.8122283241282</v>
          </cell>
          <cell r="AO7">
            <v>1914.9560728401184</v>
          </cell>
          <cell r="AP7">
            <v>2305.531505168914</v>
          </cell>
          <cell r="AQ7">
            <v>2932.0364339249923</v>
          </cell>
          <cell r="AR7">
            <v>2293.3863766209897</v>
          </cell>
          <cell r="AS7">
            <v>2275.1871296400705</v>
          </cell>
          <cell r="AT7">
            <v>1653.7074871190375</v>
          </cell>
          <cell r="AU7">
            <v>1572.52510721511</v>
          </cell>
          <cell r="AV7">
            <v>1814.5239733907406</v>
          </cell>
          <cell r="AW7">
            <v>1580.1689744277726</v>
          </cell>
          <cell r="AX7">
            <v>1560.2901995629168</v>
          </cell>
          <cell r="AY7">
            <v>1779.3615606766407</v>
          </cell>
          <cell r="AZ7">
            <v>2863.4705048998485</v>
          </cell>
          <cell r="BA7">
            <v>3676.4947240259735</v>
          </cell>
          <cell r="BB7">
            <v>6731.352303979922</v>
          </cell>
          <cell r="BC7">
            <v>7131.6300162117532</v>
          </cell>
          <cell r="BD7">
            <v>6963.4819978037158</v>
          </cell>
          <cell r="BE7">
            <v>5165.3024906806168</v>
          </cell>
          <cell r="BF7">
            <v>7538.3708616526492</v>
          </cell>
          <cell r="BG7">
            <v>8823.4542464630777</v>
          </cell>
          <cell r="BH7">
            <v>7958.9246782119162</v>
          </cell>
          <cell r="BI7">
            <v>7331.4907649868237</v>
          </cell>
          <cell r="BJ7">
            <v>6863.3965805179114</v>
          </cell>
          <cell r="BK7">
            <v>5510.4571127155004</v>
          </cell>
          <cell r="BL7">
            <v>4867.897429653679</v>
          </cell>
          <cell r="BM7">
            <v>6169.9399418513613</v>
          </cell>
          <cell r="BN7">
            <v>6542.4824498746866</v>
          </cell>
          <cell r="BO7">
            <v>6208.4583333333339</v>
          </cell>
          <cell r="BP7">
            <v>6278.75</v>
          </cell>
          <cell r="BQ7">
            <v>6317.75</v>
          </cell>
          <cell r="BR7">
            <v>6326.25</v>
          </cell>
          <cell r="BS7">
            <v>6326.25</v>
          </cell>
        </row>
        <row r="8">
          <cell r="A8" t="str">
            <v>Gold</v>
          </cell>
          <cell r="B8" t="str">
            <v>\\RES\GAS\GAS Live</v>
          </cell>
          <cell r="C8" t="str">
            <v>001PZPIGOL.A</v>
          </cell>
          <cell r="D8" t="str">
            <v>Units</v>
          </cell>
          <cell r="E8" t="str">
            <v>Actual data</v>
          </cell>
          <cell r="F8" t="str">
            <v>PGOLD</v>
          </cell>
          <cell r="G8" t="str">
            <v>Gold, Fixing Committee of the London Bullion Market Association, London 3 PM fixed price, US$ per troy ounce</v>
          </cell>
          <cell r="H8"/>
          <cell r="I8"/>
          <cell r="J8"/>
          <cell r="K8"/>
          <cell r="L8">
            <v>35</v>
          </cell>
          <cell r="M8">
            <v>35</v>
          </cell>
          <cell r="N8">
            <v>35</v>
          </cell>
          <cell r="O8">
            <v>35</v>
          </cell>
          <cell r="P8">
            <v>38.633333206176772</v>
          </cell>
          <cell r="Q8">
            <v>41.08333269755046</v>
          </cell>
          <cell r="R8">
            <v>35.941666285196952</v>
          </cell>
          <cell r="S8">
            <v>40.804166475931815</v>
          </cell>
          <cell r="T8">
            <v>58.159164746602379</v>
          </cell>
          <cell r="U8">
            <v>97.325836817423479</v>
          </cell>
          <cell r="V8">
            <v>159.24500274658209</v>
          </cell>
          <cell r="W8">
            <v>161.0291697184245</v>
          </cell>
          <cell r="X8">
            <v>124.81583023071283</v>
          </cell>
          <cell r="Y8">
            <v>147.72083791097009</v>
          </cell>
          <cell r="Z8">
            <v>193.23916625976571</v>
          </cell>
          <cell r="AA8">
            <v>306.66749827067065</v>
          </cell>
          <cell r="AB8">
            <v>607.87994384765625</v>
          </cell>
          <cell r="AC8">
            <v>459.7541580200197</v>
          </cell>
          <cell r="AD8">
            <v>375.79666900634771</v>
          </cell>
          <cell r="AE8">
            <v>422.47083282470709</v>
          </cell>
          <cell r="AF8">
            <v>360.36083730061841</v>
          </cell>
          <cell r="AG8">
            <v>317.17916361490904</v>
          </cell>
          <cell r="AH8">
            <v>367.68000284830731</v>
          </cell>
          <cell r="AI8">
            <v>446.52083079020196</v>
          </cell>
          <cell r="AJ8">
            <v>437.14749908447283</v>
          </cell>
          <cell r="AK8">
            <v>381.27631632486992</v>
          </cell>
          <cell r="AL8">
            <v>383.50648752848321</v>
          </cell>
          <cell r="AM8">
            <v>362.18278249104816</v>
          </cell>
          <cell r="AN8">
            <v>343.69838460286456</v>
          </cell>
          <cell r="AO8">
            <v>359.5260111490885</v>
          </cell>
          <cell r="AP8">
            <v>384.11994934082031</v>
          </cell>
          <cell r="AQ8">
            <v>384.16080983479821</v>
          </cell>
          <cell r="AR8">
            <v>387.81927744547539</v>
          </cell>
          <cell r="AS8">
            <v>330.99543507893884</v>
          </cell>
          <cell r="AT8">
            <v>294.13892364501964</v>
          </cell>
          <cell r="AU8">
            <v>278.87285144999998</v>
          </cell>
          <cell r="AV8">
            <v>279.17055316666665</v>
          </cell>
          <cell r="AW8">
            <v>271.05059244166671</v>
          </cell>
          <cell r="AX8">
            <v>310.03546758333334</v>
          </cell>
          <cell r="AY8">
            <v>363.54779639999998</v>
          </cell>
          <cell r="AZ8">
            <v>409.21152726666662</v>
          </cell>
          <cell r="BA8">
            <v>444.88172288333334</v>
          </cell>
          <cell r="BB8">
            <v>604.3358556666667</v>
          </cell>
          <cell r="BC8">
            <v>696.66159325833326</v>
          </cell>
          <cell r="BD8">
            <v>871.70709604166666</v>
          </cell>
          <cell r="BE8">
            <v>972.97946281666668</v>
          </cell>
          <cell r="BF8">
            <v>1224.6729045893719</v>
          </cell>
          <cell r="BG8">
            <v>1568.583645395466</v>
          </cell>
          <cell r="BH8">
            <v>1668.8206960537145</v>
          </cell>
          <cell r="BI8">
            <v>1411.0527237959304</v>
          </cell>
          <cell r="BJ8">
            <v>1266.1938086012956</v>
          </cell>
          <cell r="BK8">
            <v>1160.114475196968</v>
          </cell>
          <cell r="BL8">
            <v>1248.340391113516</v>
          </cell>
          <cell r="BM8">
            <v>1257.1272101257061</v>
          </cell>
          <cell r="BN8">
            <v>1260.9847333295361</v>
          </cell>
          <cell r="BO8">
            <v>1217.7125000000001</v>
          </cell>
          <cell r="BP8">
            <v>1255.4000000000001</v>
          </cell>
          <cell r="BQ8">
            <v>1303.75</v>
          </cell>
          <cell r="BR8">
            <v>1343.15</v>
          </cell>
          <cell r="BS8">
            <v>1381.8000000000002</v>
          </cell>
        </row>
        <row r="9">
          <cell r="A9" t="str">
            <v>Iron ore</v>
          </cell>
          <cell r="B9" t="str">
            <v>\\RES\GAS\GAS Live</v>
          </cell>
          <cell r="C9" t="str">
            <v>001PZPIFE.A</v>
          </cell>
          <cell r="D9" t="str">
            <v>Units</v>
          </cell>
          <cell r="E9" t="str">
            <v>Actual data</v>
          </cell>
          <cell r="F9" t="str">
            <v>PIORECR</v>
          </cell>
          <cell r="G9" t="str">
            <v>Iron Ore, China import Iron Ore Fines 62% FE spot (CFR Tianjin port) US$ per metric ton</v>
          </cell>
          <cell r="H9"/>
          <cell r="I9"/>
          <cell r="J9"/>
          <cell r="K9"/>
          <cell r="L9"/>
          <cell r="M9"/>
          <cell r="N9"/>
          <cell r="O9"/>
          <cell r="P9"/>
          <cell r="Q9"/>
          <cell r="R9"/>
          <cell r="S9"/>
          <cell r="T9"/>
          <cell r="U9"/>
          <cell r="V9"/>
          <cell r="W9">
            <v>7.48</v>
          </cell>
          <cell r="X9">
            <v>9.82</v>
          </cell>
          <cell r="Y9">
            <v>9.9700000000000006</v>
          </cell>
          <cell r="Z9">
            <v>9.2799999999999994</v>
          </cell>
          <cell r="AA9">
            <v>10.16</v>
          </cell>
          <cell r="AB9">
            <v>12.15</v>
          </cell>
          <cell r="AC9">
            <v>12.15</v>
          </cell>
          <cell r="AD9">
            <v>14.050000000000002</v>
          </cell>
          <cell r="AE9">
            <v>12.54</v>
          </cell>
          <cell r="AF9">
            <v>11.31</v>
          </cell>
          <cell r="AG9">
            <v>11.49</v>
          </cell>
          <cell r="AH9">
            <v>11.36</v>
          </cell>
          <cell r="AI9">
            <v>10.94</v>
          </cell>
          <cell r="AJ9">
            <v>10.51</v>
          </cell>
          <cell r="AK9">
            <v>12.03</v>
          </cell>
          <cell r="AL9">
            <v>14.050000000000002</v>
          </cell>
          <cell r="AM9">
            <v>15.03</v>
          </cell>
          <cell r="AN9">
            <v>14.31</v>
          </cell>
          <cell r="AO9">
            <v>12.58</v>
          </cell>
          <cell r="AP9">
            <v>11.449999999999998</v>
          </cell>
          <cell r="AQ9">
            <v>12.270000000000001</v>
          </cell>
          <cell r="AR9">
            <v>12.97</v>
          </cell>
          <cell r="AS9">
            <v>13.04</v>
          </cell>
          <cell r="AT9">
            <v>13.410000000000002</v>
          </cell>
          <cell r="AU9">
            <v>11.93</v>
          </cell>
          <cell r="AV9">
            <v>12.449999999999998</v>
          </cell>
          <cell r="AW9">
            <v>12.99</v>
          </cell>
          <cell r="AX9">
            <v>12.68</v>
          </cell>
          <cell r="AY9">
            <v>13.82</v>
          </cell>
          <cell r="AZ9">
            <v>16.39</v>
          </cell>
          <cell r="BA9">
            <v>28.11</v>
          </cell>
          <cell r="BB9">
            <v>33.450000000000003</v>
          </cell>
          <cell r="BC9">
            <v>36.630000000000003</v>
          </cell>
          <cell r="BD9">
            <v>61.565217391304337</v>
          </cell>
          <cell r="BE9">
            <v>79.993917748917752</v>
          </cell>
          <cell r="BF9">
            <v>146.71961062488236</v>
          </cell>
          <cell r="BG9">
            <v>167.790217600435</v>
          </cell>
          <cell r="BH9">
            <v>128.52636873805068</v>
          </cell>
          <cell r="BI9">
            <v>135.36118854173202</v>
          </cell>
          <cell r="BJ9">
            <v>97.387119094673437</v>
          </cell>
          <cell r="BK9">
            <v>56.137484315201696</v>
          </cell>
          <cell r="BL9">
            <v>58.56519072714724</v>
          </cell>
          <cell r="BM9">
            <v>71.121974402409194</v>
          </cell>
          <cell r="BN9">
            <v>69.649030679465469</v>
          </cell>
          <cell r="BO9">
            <v>67.531666666666666</v>
          </cell>
          <cell r="BP9">
            <v>65.846666666666664</v>
          </cell>
          <cell r="BQ9">
            <v>65.846666666666664</v>
          </cell>
          <cell r="BR9">
            <v>65.846666666666664</v>
          </cell>
          <cell r="BS9">
            <v>65.846666666666664</v>
          </cell>
        </row>
        <row r="10">
          <cell r="A10" t="str">
            <v>Lead</v>
          </cell>
          <cell r="B10" t="str">
            <v>\\RES\GAS\GAS Live</v>
          </cell>
          <cell r="C10" t="str">
            <v>001PZPIPB.A</v>
          </cell>
          <cell r="D10" t="str">
            <v>Units</v>
          </cell>
          <cell r="E10" t="str">
            <v>Actual data</v>
          </cell>
          <cell r="F10" t="str">
            <v>PLEAD</v>
          </cell>
          <cell r="G10" t="str">
            <v>Lead, 99.97% pure, LME spot price, CIF European Ports, US$ per metric tonne</v>
          </cell>
          <cell r="H10">
            <v>201.90645090738943</v>
          </cell>
          <cell r="I10">
            <v>179.86024729410818</v>
          </cell>
          <cell r="J10">
            <v>157.9977620442709</v>
          </cell>
          <cell r="K10">
            <v>174.71613311767584</v>
          </cell>
          <cell r="L10">
            <v>278.88443247477232</v>
          </cell>
          <cell r="M10">
            <v>317.64899444580084</v>
          </cell>
          <cell r="N10">
            <v>262.34978230794286</v>
          </cell>
          <cell r="O10">
            <v>227.07586669921889</v>
          </cell>
          <cell r="P10">
            <v>240.30358886718741</v>
          </cell>
          <cell r="Q10">
            <v>289.54009246826183</v>
          </cell>
          <cell r="R10">
            <v>304.2375513712567</v>
          </cell>
          <cell r="S10">
            <v>253.53131103515642</v>
          </cell>
          <cell r="T10">
            <v>302.03293100992863</v>
          </cell>
          <cell r="U10">
            <v>427.32884979248047</v>
          </cell>
          <cell r="V10">
            <v>590.83821614583326</v>
          </cell>
          <cell r="W10">
            <v>417.04059600830084</v>
          </cell>
          <cell r="X10">
            <v>446.25182851155614</v>
          </cell>
          <cell r="Y10">
            <v>617.6610107421875</v>
          </cell>
          <cell r="Z10">
            <v>660.28373209635413</v>
          </cell>
          <cell r="AA10">
            <v>1202.7488199869817</v>
          </cell>
          <cell r="AB10">
            <v>905.36393229166754</v>
          </cell>
          <cell r="AC10">
            <v>725.87113444010424</v>
          </cell>
          <cell r="AD10">
            <v>545.82713063557935</v>
          </cell>
          <cell r="AE10">
            <v>425.3079477945966</v>
          </cell>
          <cell r="AF10">
            <v>441.95282236735034</v>
          </cell>
          <cell r="AG10">
            <v>390.67704010009783</v>
          </cell>
          <cell r="AH10">
            <v>405.65008290608745</v>
          </cell>
          <cell r="AI10">
            <v>596.34971364339185</v>
          </cell>
          <cell r="AJ10">
            <v>655.50701904296875</v>
          </cell>
          <cell r="AK10">
            <v>672.642333984375</v>
          </cell>
          <cell r="AL10">
            <v>809.5</v>
          </cell>
          <cell r="AM10">
            <v>557.80065663655603</v>
          </cell>
          <cell r="AN10">
            <v>543.51380157470703</v>
          </cell>
          <cell r="AO10">
            <v>407.34196217854816</v>
          </cell>
          <cell r="AP10">
            <v>548.71720377604174</v>
          </cell>
          <cell r="AQ10">
            <v>629.29445393880235</v>
          </cell>
          <cell r="AR10">
            <v>774.12542215983092</v>
          </cell>
          <cell r="AS10">
            <v>623.06424967447947</v>
          </cell>
          <cell r="AT10">
            <v>526.91854604085302</v>
          </cell>
          <cell r="AU10">
            <v>501.76420797984258</v>
          </cell>
          <cell r="AV10">
            <v>454.17234762218453</v>
          </cell>
          <cell r="AW10">
            <v>476.35659803952325</v>
          </cell>
          <cell r="AX10">
            <v>452.24575177238228</v>
          </cell>
          <cell r="AY10">
            <v>514.20699832172659</v>
          </cell>
          <cell r="AZ10">
            <v>881.94408145900002</v>
          </cell>
          <cell r="BA10">
            <v>974.3686742424245</v>
          </cell>
          <cell r="BB10">
            <v>1288.4241020280997</v>
          </cell>
          <cell r="BC10">
            <v>2579.1204211327058</v>
          </cell>
          <cell r="BD10">
            <v>2093.3210568107525</v>
          </cell>
          <cell r="BE10">
            <v>1719.4370652958157</v>
          </cell>
          <cell r="BF10">
            <v>2148.1918041356689</v>
          </cell>
          <cell r="BG10">
            <v>2400.7046284532694</v>
          </cell>
          <cell r="BH10">
            <v>2063.556911320627</v>
          </cell>
          <cell r="BI10">
            <v>2139.7498950294876</v>
          </cell>
          <cell r="BJ10">
            <v>2095.4581286075036</v>
          </cell>
          <cell r="BK10">
            <v>1787.819867397413</v>
          </cell>
          <cell r="BL10">
            <v>1866.6536480880231</v>
          </cell>
          <cell r="BM10">
            <v>2314.6648101506512</v>
          </cell>
          <cell r="BN10">
            <v>2293.414249117111</v>
          </cell>
          <cell r="BO10">
            <v>2139.25</v>
          </cell>
          <cell r="BP10">
            <v>2147.5</v>
          </cell>
          <cell r="BQ10">
            <v>2147.5</v>
          </cell>
          <cell r="BR10">
            <v>2147.5</v>
          </cell>
          <cell r="BS10">
            <v>2147.5</v>
          </cell>
        </row>
        <row r="11">
          <cell r="A11" t="str">
            <v>Nickel</v>
          </cell>
          <cell r="B11" t="str">
            <v>\\RES\GAS\GAS Live</v>
          </cell>
          <cell r="C11" t="str">
            <v>001PZPINICK.A</v>
          </cell>
          <cell r="D11" t="str">
            <v>Units</v>
          </cell>
          <cell r="E11" t="str">
            <v>Actual data</v>
          </cell>
          <cell r="F11" t="str">
            <v>PNICK</v>
          </cell>
          <cell r="G11" t="str">
            <v>Nickel, melting grade, LME spot price, CIF European ports, US$ per metric tonne</v>
          </cell>
          <cell r="H11">
            <v>1631.4187011718798</v>
          </cell>
          <cell r="I11">
            <v>1710.78515625</v>
          </cell>
          <cell r="J11">
            <v>1761.4914550781298</v>
          </cell>
          <cell r="K11">
            <v>1741.64990234375</v>
          </cell>
          <cell r="L11">
            <v>1741.64990234375</v>
          </cell>
          <cell r="M11">
            <v>1732.8313802083333</v>
          </cell>
          <cell r="N11">
            <v>1735.7707926432292</v>
          </cell>
          <cell r="O11">
            <v>1907.7312418619808</v>
          </cell>
          <cell r="P11">
            <v>2047.3571980794316</v>
          </cell>
          <cell r="Q11">
            <v>2290.2328084309902</v>
          </cell>
          <cell r="R11">
            <v>2813.830078125005</v>
          </cell>
          <cell r="S11">
            <v>2932.14453125</v>
          </cell>
          <cell r="T11">
            <v>3079.1192220052103</v>
          </cell>
          <cell r="U11">
            <v>3373.06860351563</v>
          </cell>
          <cell r="V11">
            <v>3834.201599121096</v>
          </cell>
          <cell r="W11">
            <v>4570.912760416667</v>
          </cell>
          <cell r="X11">
            <v>4965.90673828125</v>
          </cell>
          <cell r="Y11">
            <v>5202.903157552083</v>
          </cell>
          <cell r="Z11">
            <v>4611.329915364583</v>
          </cell>
          <cell r="AA11">
            <v>5974.5198567708339</v>
          </cell>
          <cell r="AB11">
            <v>6518.6702473958339</v>
          </cell>
          <cell r="AC11">
            <v>5953.0947265625</v>
          </cell>
          <cell r="AD11">
            <v>4837.4958699544277</v>
          </cell>
          <cell r="AE11">
            <v>4672.753499348958</v>
          </cell>
          <cell r="AF11">
            <v>4752.237467447917</v>
          </cell>
          <cell r="AG11">
            <v>4899.0333048502607</v>
          </cell>
          <cell r="AH11">
            <v>3888.765970865888</v>
          </cell>
          <cell r="AI11">
            <v>4872.2100219726572</v>
          </cell>
          <cell r="AJ11">
            <v>13778.139973958334</v>
          </cell>
          <cell r="AK11">
            <v>13313.039388020832</v>
          </cell>
          <cell r="AL11">
            <v>8864</v>
          </cell>
          <cell r="AM11">
            <v>8163.220052083333</v>
          </cell>
          <cell r="AN11">
            <v>7015.479573567708</v>
          </cell>
          <cell r="AO11">
            <v>5308.1669921875</v>
          </cell>
          <cell r="AP11">
            <v>6331.9324951171875</v>
          </cell>
          <cell r="AQ11">
            <v>8223.560302734375</v>
          </cell>
          <cell r="AR11">
            <v>7504.0937093098955</v>
          </cell>
          <cell r="AS11">
            <v>6924.7204996744795</v>
          </cell>
          <cell r="AT11">
            <v>4623.5865478515634</v>
          </cell>
          <cell r="AU11">
            <v>6002.5060322374575</v>
          </cell>
          <cell r="AV11">
            <v>8630.5176940209567</v>
          </cell>
          <cell r="AW11">
            <v>5969.6306401765787</v>
          </cell>
          <cell r="AX11">
            <v>6783.3064305058851</v>
          </cell>
          <cell r="AY11">
            <v>9630.2857613401102</v>
          </cell>
          <cell r="AZ11">
            <v>13821.009382852708</v>
          </cell>
          <cell r="BA11">
            <v>14777.814592352091</v>
          </cell>
          <cell r="BB11">
            <v>24125.614138002005</v>
          </cell>
          <cell r="BC11">
            <v>37135.84189039519</v>
          </cell>
          <cell r="BD11">
            <v>21141.465470411858</v>
          </cell>
          <cell r="BE11">
            <v>14672.402846921606</v>
          </cell>
          <cell r="BF11">
            <v>21809.999287125916</v>
          </cell>
          <cell r="BG11">
            <v>22909.142211517348</v>
          </cell>
          <cell r="BH11">
            <v>17541.739475696402</v>
          </cell>
          <cell r="BI11">
            <v>15029.988579506244</v>
          </cell>
          <cell r="BJ11">
            <v>16893.374547885687</v>
          </cell>
          <cell r="BK11">
            <v>11862.634518990575</v>
          </cell>
          <cell r="BL11">
            <v>9595.1790809884551</v>
          </cell>
          <cell r="BM11">
            <v>10409.634946067685</v>
          </cell>
          <cell r="BN11">
            <v>13734.454717000834</v>
          </cell>
          <cell r="BO11">
            <v>13776.25</v>
          </cell>
          <cell r="BP11">
            <v>13968.166666666666</v>
          </cell>
          <cell r="BQ11">
            <v>14092.25</v>
          </cell>
          <cell r="BR11">
            <v>14196.333333333334</v>
          </cell>
          <cell r="BS11">
            <v>14318</v>
          </cell>
        </row>
        <row r="12">
          <cell r="A12" t="str">
            <v>Uranium</v>
          </cell>
          <cell r="B12" t="str">
            <v>\\RES\GAS\GAS Live</v>
          </cell>
          <cell r="C12" t="str">
            <v>001PZPIU.A</v>
          </cell>
          <cell r="D12" t="str">
            <v>Units</v>
          </cell>
          <cell r="E12" t="str">
            <v>Actual data</v>
          </cell>
          <cell r="F12" t="str">
            <v>PURAN</v>
          </cell>
          <cell r="G12" t="str">
            <v>Uranium, u3o8 restricted price, Nuexco exchange spot, US$ per pound</v>
          </cell>
          <cell r="H12"/>
          <cell r="I12"/>
          <cell r="J12"/>
          <cell r="K12"/>
          <cell r="AB12">
            <v>31.791666666666668</v>
          </cell>
          <cell r="AC12">
            <v>24.1875</v>
          </cell>
          <cell r="AD12">
            <v>19.895833333333336</v>
          </cell>
          <cell r="AE12">
            <v>22.979166666666668</v>
          </cell>
          <cell r="AF12">
            <v>17.270833333333332</v>
          </cell>
          <cell r="AG12">
            <v>14.354166666666668</v>
          </cell>
          <cell r="AH12">
            <v>17.012499999999999</v>
          </cell>
          <cell r="AI12">
            <v>16.818750000000001</v>
          </cell>
          <cell r="AJ12">
            <v>14.712499999999999</v>
          </cell>
          <cell r="AK12">
            <v>10.058333333333334</v>
          </cell>
          <cell r="AL12">
            <v>9.7374999999999989</v>
          </cell>
          <cell r="AM12">
            <v>8.4499999999999993</v>
          </cell>
          <cell r="AN12">
            <v>8.5625</v>
          </cell>
          <cell r="AO12">
            <v>10.077083333333334</v>
          </cell>
          <cell r="AP12">
            <v>9.4208333333333325</v>
          </cell>
          <cell r="AQ12">
            <v>11.664583333333335</v>
          </cell>
          <cell r="AR12">
            <v>15.604444444444445</v>
          </cell>
          <cell r="AS12">
            <v>12.097847222222216</v>
          </cell>
          <cell r="AT12">
            <v>10.387152777777775</v>
          </cell>
          <cell r="AU12">
            <v>10.015277778333333</v>
          </cell>
          <cell r="AV12">
            <v>8.2845965616666675</v>
          </cell>
          <cell r="AW12">
            <v>8.6198578041666689</v>
          </cell>
          <cell r="AX12">
            <v>9.8279189409624195</v>
          </cell>
          <cell r="AY12">
            <v>11.235977463558974</v>
          </cell>
          <cell r="AZ12">
            <v>18.045844907407407</v>
          </cell>
          <cell r="BA12">
            <v>27.930869708994706</v>
          </cell>
          <cell r="BB12">
            <v>47.684933862433866</v>
          </cell>
          <cell r="BC12">
            <v>99.238029100529047</v>
          </cell>
          <cell r="BD12">
            <v>64.179836309523793</v>
          </cell>
          <cell r="BE12">
            <v>46.671469907407399</v>
          </cell>
          <cell r="BF12">
            <v>45.961111111111116</v>
          </cell>
          <cell r="BG12">
            <v>56.235416666666666</v>
          </cell>
          <cell r="BH12">
            <v>48.898958333333333</v>
          </cell>
          <cell r="BI12">
            <v>38.574663950733964</v>
          </cell>
          <cell r="BJ12">
            <v>33.489431241935954</v>
          </cell>
          <cell r="BK12">
            <v>36.762284732536699</v>
          </cell>
          <cell r="BL12">
            <v>26.306902217671361</v>
          </cell>
          <cell r="BM12">
            <v>21.678192465005328</v>
          </cell>
          <cell r="BN12">
            <v>21.693408170311798</v>
          </cell>
          <cell r="BO12">
            <v>27.337500000000002</v>
          </cell>
          <cell r="BP12">
            <v>28.87916666666667</v>
          </cell>
          <cell r="BQ12">
            <v>29.975000000000005</v>
          </cell>
          <cell r="BR12">
            <v>30.75</v>
          </cell>
          <cell r="BS12">
            <v>30.75</v>
          </cell>
        </row>
        <row r="13">
          <cell r="A13" t="str">
            <v>Zinc</v>
          </cell>
          <cell r="B13" t="str">
            <v>\\RES\GAS\GAS Live</v>
          </cell>
          <cell r="C13" t="str">
            <v>001PZPIZN.A</v>
          </cell>
          <cell r="D13" t="str">
            <v>Units</v>
          </cell>
          <cell r="E13" t="str">
            <v>Actual data</v>
          </cell>
          <cell r="F13" t="str">
            <v>PZINC</v>
          </cell>
          <cell r="G13" t="str">
            <v>Zinc, high grade 98% pure, US$ per metric tonne</v>
          </cell>
          <cell r="H13">
            <v>246.18257649739601</v>
          </cell>
          <cell r="I13">
            <v>214.583017985026</v>
          </cell>
          <cell r="J13">
            <v>186.4741083780925</v>
          </cell>
          <cell r="K13">
            <v>211.8272425333661</v>
          </cell>
          <cell r="L13">
            <v>325.36516825358075</v>
          </cell>
          <cell r="M13">
            <v>312.3211568196615</v>
          </cell>
          <cell r="N13">
            <v>281.27277119954437</v>
          </cell>
          <cell r="O13">
            <v>272.08685811360681</v>
          </cell>
          <cell r="P13">
            <v>262.90094757080101</v>
          </cell>
          <cell r="Q13">
            <v>286.41688028971345</v>
          </cell>
          <cell r="R13">
            <v>295.78650410970062</v>
          </cell>
          <cell r="S13">
            <v>309.93282063802081</v>
          </cell>
          <cell r="T13">
            <v>377.90861256917321</v>
          </cell>
          <cell r="U13">
            <v>841.24624633789153</v>
          </cell>
          <cell r="V13">
            <v>1237.5266927083351</v>
          </cell>
          <cell r="W13">
            <v>745.71274820963538</v>
          </cell>
          <cell r="X13">
            <v>712.45969645182288</v>
          </cell>
          <cell r="Y13">
            <v>589.55209604899096</v>
          </cell>
          <cell r="Z13">
            <v>593.46533457438159</v>
          </cell>
          <cell r="AA13">
            <v>740.862548828125</v>
          </cell>
          <cell r="AB13">
            <v>760.96136474609364</v>
          </cell>
          <cell r="AC13">
            <v>845.83917236328125</v>
          </cell>
          <cell r="AD13">
            <v>744.79414876302087</v>
          </cell>
          <cell r="AE13">
            <v>764.45196533203125</v>
          </cell>
          <cell r="AF13">
            <v>921.89860026041663</v>
          </cell>
          <cell r="AG13">
            <v>783.37495930989587</v>
          </cell>
          <cell r="AH13">
            <v>753.98006184895826</v>
          </cell>
          <cell r="AI13">
            <v>798.07242838541674</v>
          </cell>
          <cell r="AJ13">
            <v>1240.2824300130228</v>
          </cell>
          <cell r="AK13">
            <v>1656.2196451822924</v>
          </cell>
          <cell r="AL13">
            <v>1517.9166666666667</v>
          </cell>
          <cell r="AM13">
            <v>1121.3602091471375</v>
          </cell>
          <cell r="AN13">
            <v>1241.83411661784</v>
          </cell>
          <cell r="AO13">
            <v>963.96440124511764</v>
          </cell>
          <cell r="AP13">
            <v>998.22317504882903</v>
          </cell>
          <cell r="AQ13">
            <v>1031.0873718261744</v>
          </cell>
          <cell r="AR13">
            <v>1024.9750925699893</v>
          </cell>
          <cell r="AS13">
            <v>1314.8982340494799</v>
          </cell>
          <cell r="AT13">
            <v>1024.2848002115902</v>
          </cell>
          <cell r="AU13">
            <v>1075.7998344513244</v>
          </cell>
          <cell r="AV13">
            <v>1127.6977637398841</v>
          </cell>
          <cell r="AW13">
            <v>886.8194691003323</v>
          </cell>
          <cell r="AX13">
            <v>778.90192941317912</v>
          </cell>
          <cell r="AY13">
            <v>827.96656542129358</v>
          </cell>
          <cell r="AZ13">
            <v>1048.040036974849</v>
          </cell>
          <cell r="BA13">
            <v>1380.5474729437224</v>
          </cell>
          <cell r="BB13">
            <v>3266.1806374315784</v>
          </cell>
          <cell r="BC13">
            <v>3249.7257353005912</v>
          </cell>
          <cell r="BD13">
            <v>1884.8308045207714</v>
          </cell>
          <cell r="BE13">
            <v>1658.3902901034157</v>
          </cell>
          <cell r="BF13">
            <v>2160.3569908631926</v>
          </cell>
          <cell r="BG13">
            <v>2195.5319290864127</v>
          </cell>
          <cell r="BH13">
            <v>1950.0225201302003</v>
          </cell>
          <cell r="BI13">
            <v>1910.1660828000504</v>
          </cell>
          <cell r="BJ13">
            <v>2160.9712736840456</v>
          </cell>
          <cell r="BK13">
            <v>1931.6784695805718</v>
          </cell>
          <cell r="BL13">
            <v>2089.9750360750363</v>
          </cell>
          <cell r="BM13">
            <v>2890.8656737157453</v>
          </cell>
          <cell r="BN13">
            <v>2890.7485067783091</v>
          </cell>
          <cell r="BO13">
            <v>2440.7083333333335</v>
          </cell>
          <cell r="BP13">
            <v>2388.7916666666665</v>
          </cell>
          <cell r="BQ13">
            <v>2312.3333333333335</v>
          </cell>
          <cell r="BR13">
            <v>2227.75</v>
          </cell>
          <cell r="BS13">
            <v>2185</v>
          </cell>
        </row>
        <row r="15">
          <cell r="A15"/>
          <cell r="B15" t="str">
            <v>Database</v>
          </cell>
          <cell r="C15" t="str">
            <v>Series_Code</v>
          </cell>
          <cell r="D15"/>
          <cell r="E15" t="str">
            <v>Scale</v>
          </cell>
          <cell r="F15" t="str">
            <v>Country.Name</v>
          </cell>
          <cell r="G15" t="str">
            <v>Indicator.Name</v>
          </cell>
          <cell r="H15">
            <v>1960</v>
          </cell>
          <cell r="I15">
            <v>1961</v>
          </cell>
          <cell r="J15">
            <v>1962</v>
          </cell>
          <cell r="K15">
            <v>1963</v>
          </cell>
          <cell r="L15">
            <v>1964</v>
          </cell>
          <cell r="M15">
            <v>1965</v>
          </cell>
          <cell r="N15">
            <v>1966</v>
          </cell>
          <cell r="O15">
            <v>1967</v>
          </cell>
          <cell r="P15">
            <v>1968</v>
          </cell>
          <cell r="Q15">
            <v>1969</v>
          </cell>
          <cell r="R15">
            <v>1970</v>
          </cell>
          <cell r="S15">
            <v>1971</v>
          </cell>
          <cell r="T15">
            <v>1972</v>
          </cell>
          <cell r="U15">
            <v>1973</v>
          </cell>
          <cell r="V15">
            <v>1974</v>
          </cell>
          <cell r="W15">
            <v>1975</v>
          </cell>
          <cell r="X15">
            <v>1976</v>
          </cell>
          <cell r="Y15">
            <v>1977</v>
          </cell>
          <cell r="Z15">
            <v>1978</v>
          </cell>
          <cell r="AA15">
            <v>1979</v>
          </cell>
          <cell r="AB15">
            <v>1980</v>
          </cell>
          <cell r="AC15">
            <v>1981</v>
          </cell>
          <cell r="AD15">
            <v>1982</v>
          </cell>
          <cell r="AE15">
            <v>1983</v>
          </cell>
          <cell r="AF15">
            <v>1984</v>
          </cell>
          <cell r="AG15">
            <v>1985</v>
          </cell>
          <cell r="AH15">
            <v>1986</v>
          </cell>
          <cell r="AI15">
            <v>1987</v>
          </cell>
          <cell r="AJ15">
            <v>1988</v>
          </cell>
          <cell r="AK15">
            <v>1989</v>
          </cell>
          <cell r="AL15">
            <v>1990</v>
          </cell>
          <cell r="AM15">
            <v>1991</v>
          </cell>
          <cell r="AN15">
            <v>1992</v>
          </cell>
          <cell r="AO15">
            <v>1993</v>
          </cell>
          <cell r="AP15">
            <v>1994</v>
          </cell>
          <cell r="AQ15">
            <v>1995</v>
          </cell>
          <cell r="AR15">
            <v>1996</v>
          </cell>
          <cell r="AS15">
            <v>1997</v>
          </cell>
          <cell r="AT15">
            <v>1998</v>
          </cell>
          <cell r="AU15">
            <v>1999</v>
          </cell>
          <cell r="AV15">
            <v>2000</v>
          </cell>
          <cell r="AW15">
            <v>2001</v>
          </cell>
          <cell r="AX15">
            <v>2002</v>
          </cell>
          <cell r="AY15">
            <v>2003</v>
          </cell>
          <cell r="AZ15">
            <v>2004</v>
          </cell>
          <cell r="BA15">
            <v>2005</v>
          </cell>
          <cell r="BB15">
            <v>2006</v>
          </cell>
          <cell r="BC15">
            <v>2007</v>
          </cell>
          <cell r="BD15">
            <v>2008</v>
          </cell>
          <cell r="BE15">
            <v>2009</v>
          </cell>
          <cell r="BF15">
            <v>2010</v>
          </cell>
          <cell r="BG15">
            <v>2011</v>
          </cell>
          <cell r="BH15">
            <v>2012</v>
          </cell>
          <cell r="BI15">
            <v>2013</v>
          </cell>
          <cell r="BJ15">
            <v>2014</v>
          </cell>
          <cell r="BK15">
            <v>2015</v>
          </cell>
          <cell r="BL15">
            <v>2016</v>
          </cell>
          <cell r="BM15">
            <v>2017</v>
          </cell>
          <cell r="BN15">
            <v>2018</v>
          </cell>
          <cell r="BO15">
            <v>2019</v>
          </cell>
          <cell r="BP15">
            <v>2020</v>
          </cell>
          <cell r="BQ15">
            <v>2021</v>
          </cell>
          <cell r="BR15">
            <v>2022</v>
          </cell>
          <cell r="BS15">
            <v>2023</v>
          </cell>
        </row>
        <row r="16">
          <cell r="A16" t="str">
            <v>USCPI</v>
          </cell>
          <cell r="B16" t="str">
            <v>\\RES\GAS\GAS Live</v>
          </cell>
          <cell r="C16" t="str">
            <v>111PCPI.A</v>
          </cell>
          <cell r="E16" t="str">
            <v>Units</v>
          </cell>
          <cell r="F16" t="str">
            <v>United States</v>
          </cell>
          <cell r="G16" t="str">
            <v>Consumer price index</v>
          </cell>
          <cell r="H16">
            <v>29.591664855997596</v>
          </cell>
          <cell r="I16">
            <v>29.883331504817612</v>
          </cell>
          <cell r="J16">
            <v>30.249998149048441</v>
          </cell>
          <cell r="K16">
            <v>30.6416647917498</v>
          </cell>
          <cell r="L16">
            <v>31.041664767274252</v>
          </cell>
          <cell r="M16">
            <v>31.549998069503491</v>
          </cell>
          <cell r="N16">
            <v>32.499998011374394</v>
          </cell>
          <cell r="O16">
            <v>33.374997957834481</v>
          </cell>
          <cell r="P16">
            <v>34.791664537817553</v>
          </cell>
          <cell r="Q16">
            <v>36.683331088735898</v>
          </cell>
          <cell r="R16">
            <v>38.841664290004125</v>
          </cell>
          <cell r="S16">
            <v>40.483330856219673</v>
          </cell>
          <cell r="T16">
            <v>41.808330775144867</v>
          </cell>
          <cell r="U16">
            <v>44.424997281701835</v>
          </cell>
          <cell r="V16">
            <v>49.316663649054881</v>
          </cell>
          <cell r="W16">
            <v>53.824996706530023</v>
          </cell>
          <cell r="X16">
            <v>56.933332771901377</v>
          </cell>
          <cell r="Y16">
            <v>60.616672433663084</v>
          </cell>
          <cell r="Z16">
            <v>65.241672074442903</v>
          </cell>
          <cell r="AA16">
            <v>72.5833333333333</v>
          </cell>
          <cell r="AB16">
            <v>82.383333333333297</v>
          </cell>
          <cell r="AC16">
            <v>90.933333333333394</v>
          </cell>
          <cell r="AD16">
            <v>96.533333333333303</v>
          </cell>
          <cell r="AE16">
            <v>99.5833333333333</v>
          </cell>
          <cell r="AF16">
            <v>103.933333333333</v>
          </cell>
          <cell r="AG16">
            <v>107.6</v>
          </cell>
          <cell r="AH16">
            <v>109.691666666667</v>
          </cell>
          <cell r="AI16">
            <v>113.616666666667</v>
          </cell>
          <cell r="AJ16">
            <v>118.27500000000001</v>
          </cell>
          <cell r="AK16">
            <v>123.941666666667</v>
          </cell>
          <cell r="AL16">
            <v>130.65833333333299</v>
          </cell>
          <cell r="AM16">
            <v>136.166666666667</v>
          </cell>
          <cell r="AN16">
            <v>140.308333333333</v>
          </cell>
          <cell r="AO16">
            <v>144.47499999999999</v>
          </cell>
          <cell r="AP16">
            <v>148.22499999999999</v>
          </cell>
          <cell r="AQ16">
            <v>152.38333333333401</v>
          </cell>
          <cell r="AR16">
            <v>156.858333333334</v>
          </cell>
          <cell r="AS16">
            <v>160.52500000000001</v>
          </cell>
          <cell r="AT16">
            <v>163.00833333333301</v>
          </cell>
          <cell r="AU16">
            <v>166.583333333333</v>
          </cell>
          <cell r="AV16">
            <v>172.19166666666601</v>
          </cell>
          <cell r="AW16">
            <v>177.041666666667</v>
          </cell>
          <cell r="AX16">
            <v>179.86666666666699</v>
          </cell>
          <cell r="AY16">
            <v>184</v>
          </cell>
          <cell r="AZ16">
            <v>188.90833333333401</v>
          </cell>
          <cell r="BA16">
            <v>195.26666666666699</v>
          </cell>
          <cell r="BB16">
            <v>201.55833333333399</v>
          </cell>
          <cell r="BC16">
            <v>207.34416666666701</v>
          </cell>
          <cell r="BD16">
            <v>215.25425000000001</v>
          </cell>
          <cell r="BE16">
            <v>214.56466666666699</v>
          </cell>
          <cell r="BF16">
            <v>218.07616666666701</v>
          </cell>
          <cell r="BG16">
            <v>224.923</v>
          </cell>
          <cell r="BH16">
            <v>229.58608333333299</v>
          </cell>
          <cell r="BI16">
            <v>232.95175</v>
          </cell>
          <cell r="BJ16">
            <v>236.70650000000001</v>
          </cell>
          <cell r="BK16">
            <v>236.99275</v>
          </cell>
          <cell r="BL16">
            <v>240.006333333333</v>
          </cell>
          <cell r="BM16">
            <v>245.13925</v>
          </cell>
          <cell r="BN16">
            <v>251.03323001998399</v>
          </cell>
          <cell r="BO16">
            <v>256.42189717908701</v>
          </cell>
          <cell r="BP16">
            <v>262.30761337469602</v>
          </cell>
          <cell r="BQ16">
            <v>268.043146624055</v>
          </cell>
          <cell r="BR16">
            <v>273.88002643366298</v>
          </cell>
          <cell r="BS16">
            <v>279.86823870111402</v>
          </cell>
        </row>
        <row r="17">
          <cell r="A17" t="str">
            <v>USGDP Deflator</v>
          </cell>
          <cell r="B17" t="str">
            <v>\\RES\GAS\GAS Live</v>
          </cell>
          <cell r="C17" t="str">
            <v>111NGDP_D.A</v>
          </cell>
          <cell r="E17" t="str">
            <v>Units</v>
          </cell>
          <cell r="F17" t="str">
            <v>United States</v>
          </cell>
          <cell r="G17" t="str">
            <v>Gross domestic product deflator</v>
          </cell>
          <cell r="H17">
            <v>16.466487885816239</v>
          </cell>
          <cell r="I17">
            <v>16.648590245244879</v>
          </cell>
          <cell r="J17">
            <v>16.877311437480721</v>
          </cell>
          <cell r="K17">
            <v>17.064791516513214</v>
          </cell>
          <cell r="L17">
            <v>17.320521376000947</v>
          </cell>
          <cell r="M17">
            <v>17.644352126477685</v>
          </cell>
          <cell r="N17">
            <v>18.14835151552073</v>
          </cell>
          <cell r="O17">
            <v>18.708896648185146</v>
          </cell>
          <cell r="P17">
            <v>19.513992416981132</v>
          </cell>
          <cell r="Q17">
            <v>20.474026691502178</v>
          </cell>
          <cell r="R17">
            <v>21.562815596422976</v>
          </cell>
          <cell r="S17">
            <v>22.649858003601597</v>
          </cell>
          <cell r="T17">
            <v>23.612291485876337</v>
          </cell>
          <cell r="U17">
            <v>24.935342708095153</v>
          </cell>
          <cell r="V17">
            <v>27.17369614842746</v>
          </cell>
          <cell r="W17">
            <v>29.708579937319147</v>
          </cell>
          <cell r="X17">
            <v>31.391145266214203</v>
          </cell>
          <cell r="Y17">
            <v>33.411937442819003</v>
          </cell>
          <cell r="Z17">
            <v>35.788217321328212</v>
          </cell>
          <cell r="AA17">
            <v>38.770548652716705</v>
          </cell>
          <cell r="AB17">
            <v>42.273280392947363</v>
          </cell>
          <cell r="AC17">
            <v>46.272743012971276</v>
          </cell>
          <cell r="AD17">
            <v>49.131803505111463</v>
          </cell>
          <cell r="AE17">
            <v>51.055990502583334</v>
          </cell>
          <cell r="AF17">
            <v>52.898327623364793</v>
          </cell>
          <cell r="AG17">
            <v>54.571408807641753</v>
          </cell>
          <cell r="AH17">
            <v>55.670024767895946</v>
          </cell>
          <cell r="AI17">
            <v>57.046930580808898</v>
          </cell>
          <cell r="AJ17">
            <v>59.058701456892393</v>
          </cell>
          <cell r="AK17">
            <v>61.374274174905153</v>
          </cell>
          <cell r="AL17">
            <v>63.671186802626664</v>
          </cell>
          <cell r="AM17">
            <v>65.82463510184013</v>
          </cell>
          <cell r="AN17">
            <v>67.324823500561436</v>
          </cell>
          <cell r="AO17">
            <v>68.919933979636184</v>
          </cell>
          <cell r="AP17">
            <v>70.391549826369598</v>
          </cell>
          <cell r="AQ17">
            <v>71.867511106198549</v>
          </cell>
          <cell r="AR17">
            <v>73.183472557755849</v>
          </cell>
          <cell r="AS17">
            <v>74.445459417588637</v>
          </cell>
          <cell r="AT17">
            <v>75.283418928376364</v>
          </cell>
          <cell r="AU17">
            <v>76.370484913365843</v>
          </cell>
          <cell r="AV17">
            <v>78.077598959711665</v>
          </cell>
          <cell r="AW17">
            <v>79.789965390096597</v>
          </cell>
          <cell r="AX17">
            <v>81.05231757772043</v>
          </cell>
          <cell r="AY17">
            <v>82.557437878828821</v>
          </cell>
          <cell r="AZ17">
            <v>84.780001908877139</v>
          </cell>
          <cell r="BA17">
            <v>87.420641373610437</v>
          </cell>
          <cell r="BB17">
            <v>90.066337424412822</v>
          </cell>
          <cell r="BC17">
            <v>92.485932922800259</v>
          </cell>
          <cell r="BD17">
            <v>94.28472557102279</v>
          </cell>
          <cell r="BE17">
            <v>95.003558789058332</v>
          </cell>
          <cell r="BF17">
            <v>96.110585784117319</v>
          </cell>
          <cell r="BG17">
            <v>98.118293570191923</v>
          </cell>
          <cell r="BH17">
            <v>100.00030869914183</v>
          </cell>
          <cell r="BI17">
            <v>101.75473428157893</v>
          </cell>
          <cell r="BJ17">
            <v>103.68006769300865</v>
          </cell>
          <cell r="BK17">
            <v>104.78886848693037</v>
          </cell>
          <cell r="BL17">
            <v>105.93430053456557</v>
          </cell>
          <cell r="BM17">
            <v>107.94816821508306</v>
          </cell>
          <cell r="BN17">
            <v>110.45530845066081</v>
          </cell>
          <cell r="BO17">
            <v>112.80834471629679</v>
          </cell>
          <cell r="BP17">
            <v>114.95912925551031</v>
          </cell>
          <cell r="BQ17">
            <v>117.09947845261664</v>
          </cell>
          <cell r="BR17">
            <v>119.27812221850161</v>
          </cell>
          <cell r="BS17">
            <v>121.58125254907421</v>
          </cell>
        </row>
        <row r="18">
          <cell r="A18" t="str">
            <v>CANCPI</v>
          </cell>
          <cell r="B18" t="str">
            <v>\\RES\GAS\GAS Live</v>
          </cell>
          <cell r="C18" t="str">
            <v>156PCPI.A</v>
          </cell>
          <cell r="E18" t="str">
            <v>Units</v>
          </cell>
          <cell r="F18" t="str">
            <v>Canada</v>
          </cell>
          <cell r="G18" t="str">
            <v>Consumer price index</v>
          </cell>
          <cell r="H18">
            <v>15.497012302256664</v>
          </cell>
          <cell r="I18">
            <v>15.655426399706377</v>
          </cell>
          <cell r="J18">
            <v>15.829540361511945</v>
          </cell>
          <cell r="K18">
            <v>16.102493863448721</v>
          </cell>
          <cell r="L18">
            <v>16.397054196087016</v>
          </cell>
          <cell r="M18">
            <v>16.81139840876715</v>
          </cell>
          <cell r="N18">
            <v>17.428006604935828</v>
          </cell>
          <cell r="O18">
            <v>18.049862195120941</v>
          </cell>
          <cell r="P18">
            <v>18.781031684239032</v>
          </cell>
          <cell r="Q18">
            <v>19.63198213493742</v>
          </cell>
          <cell r="R18">
            <v>20.286552220799877</v>
          </cell>
          <cell r="S18">
            <v>20.864515607252617</v>
          </cell>
          <cell r="T18">
            <v>21.867977566747577</v>
          </cell>
          <cell r="U18">
            <v>23.53189614921919</v>
          </cell>
          <cell r="V18">
            <v>26.101101101075919</v>
          </cell>
          <cell r="W18">
            <v>28.904633005521827</v>
          </cell>
          <cell r="X18">
            <v>31.08557735780818</v>
          </cell>
          <cell r="Y18">
            <v>33.574099090281543</v>
          </cell>
          <cell r="Z18">
            <v>36.595769063800084</v>
          </cell>
          <cell r="AA18">
            <v>39.967266136673501</v>
          </cell>
          <cell r="AB18">
            <v>44.0371673439967</v>
          </cell>
          <cell r="AC18">
            <v>49.525261865782298</v>
          </cell>
          <cell r="AD18">
            <v>54.875651555321099</v>
          </cell>
          <cell r="AE18">
            <v>58.067303831818201</v>
          </cell>
          <cell r="AF18">
            <v>60.586741673368202</v>
          </cell>
          <cell r="AG18">
            <v>62.980480880740998</v>
          </cell>
          <cell r="AH18">
            <v>65.609221882445198</v>
          </cell>
          <cell r="AI18">
            <v>68.472964678479897</v>
          </cell>
          <cell r="AJ18">
            <v>71.227404314361095</v>
          </cell>
          <cell r="AK18">
            <v>74.785222177374095</v>
          </cell>
          <cell r="AL18">
            <v>78.348505198395003</v>
          </cell>
          <cell r="AM18">
            <v>82.747957394593797</v>
          </cell>
          <cell r="AN18">
            <v>83.983333333333306</v>
          </cell>
          <cell r="AO18">
            <v>85.55</v>
          </cell>
          <cell r="AP18">
            <v>85.6666666666667</v>
          </cell>
          <cell r="AQ18">
            <v>87.5416666666667</v>
          </cell>
          <cell r="AR18">
            <v>88.924999999999997</v>
          </cell>
          <cell r="AS18">
            <v>90.358333333333306</v>
          </cell>
          <cell r="AT18">
            <v>91.25</v>
          </cell>
          <cell r="AU18">
            <v>92.841666666666697</v>
          </cell>
          <cell r="AV18">
            <v>95.383333333333297</v>
          </cell>
          <cell r="AW18">
            <v>97.775000000000006</v>
          </cell>
          <cell r="AX18">
            <v>100</v>
          </cell>
          <cell r="AY18">
            <v>102.741666666667</v>
          </cell>
          <cell r="AZ18">
            <v>104.63333333333399</v>
          </cell>
          <cell r="BA18">
            <v>106.966666666667</v>
          </cell>
          <cell r="BB18">
            <v>109.125</v>
          </cell>
          <cell r="BC18">
            <v>111.45</v>
          </cell>
          <cell r="BD18">
            <v>114.10833333333299</v>
          </cell>
          <cell r="BE18">
            <v>114.45</v>
          </cell>
          <cell r="BF18">
            <v>116.47499999999999</v>
          </cell>
          <cell r="BG18">
            <v>119.841666666667</v>
          </cell>
          <cell r="BH18">
            <v>121.675</v>
          </cell>
          <cell r="BI18">
            <v>122.8</v>
          </cell>
          <cell r="BJ18">
            <v>125.158333333333</v>
          </cell>
          <cell r="BK18">
            <v>126.55833333333401</v>
          </cell>
          <cell r="BL18">
            <v>128.358333333334</v>
          </cell>
          <cell r="BM18">
            <v>130.42500000000001</v>
          </cell>
          <cell r="BN18">
            <v>133.774796413378</v>
          </cell>
          <cell r="BO18">
            <v>136.75314159855901</v>
          </cell>
          <cell r="BP18">
            <v>139.619968778415</v>
          </cell>
          <cell r="BQ18">
            <v>142.56860225650701</v>
          </cell>
          <cell r="BR18">
            <v>145.53880848900701</v>
          </cell>
          <cell r="BS18">
            <v>148.51751950834199</v>
          </cell>
        </row>
        <row r="19">
          <cell r="A19" t="str">
            <v>CAN_USD</v>
          </cell>
          <cell r="B19" t="str">
            <v>\\RES\GAS\GAS Live</v>
          </cell>
          <cell r="C19" t="str">
            <v>156EDNA.A</v>
          </cell>
          <cell r="E19" t="str">
            <v>Units</v>
          </cell>
          <cell r="F19" t="str">
            <v>Canada</v>
          </cell>
          <cell r="G19" t="str">
            <v>U.S. dollars per national currency unit, period average</v>
          </cell>
          <cell r="H19">
            <v>1.0311581634508342</v>
          </cell>
          <cell r="I19">
            <v>0.98710186980604431</v>
          </cell>
          <cell r="J19">
            <v>0.93565792390090963</v>
          </cell>
          <cell r="K19">
            <v>0.92720655894255533</v>
          </cell>
          <cell r="L19">
            <v>0.92712059571282779</v>
          </cell>
          <cell r="M19">
            <v>0.92765812784707868</v>
          </cell>
          <cell r="N19">
            <v>0.92823218238415339</v>
          </cell>
          <cell r="O19">
            <v>0.9270346485645109</v>
          </cell>
          <cell r="P19">
            <v>0.92809577991512371</v>
          </cell>
          <cell r="Q19">
            <v>0.92869912520418951</v>
          </cell>
          <cell r="R19">
            <v>0.95701564318390786</v>
          </cell>
          <cell r="S19">
            <v>0.99030328111514154</v>
          </cell>
          <cell r="T19">
            <v>1.0101690358022164</v>
          </cell>
          <cell r="U19">
            <v>0.99991667461036604</v>
          </cell>
          <cell r="V19">
            <v>1.0224600398989065</v>
          </cell>
          <cell r="W19">
            <v>0.98313110920938163</v>
          </cell>
          <cell r="X19">
            <v>1.0141730695769984</v>
          </cell>
          <cell r="Y19">
            <v>0.94033570036064595</v>
          </cell>
          <cell r="Z19">
            <v>0.87667389973870669</v>
          </cell>
          <cell r="AA19">
            <v>0.85366113957515888</v>
          </cell>
          <cell r="AB19">
            <v>0.85527347418087529</v>
          </cell>
          <cell r="AC19">
            <v>0.83409212599704097</v>
          </cell>
          <cell r="AD19">
            <v>0.81054793083894316</v>
          </cell>
          <cell r="AE19">
            <v>0.81141388935945402</v>
          </cell>
          <cell r="AF19">
            <v>0.77216102151038846</v>
          </cell>
          <cell r="AG19">
            <v>0.73234141779233897</v>
          </cell>
          <cell r="AH19">
            <v>0.71968333946018059</v>
          </cell>
          <cell r="AI19">
            <v>0.75415255249216007</v>
          </cell>
          <cell r="AJ19">
            <v>0.81254020381216763</v>
          </cell>
          <cell r="AK19">
            <v>0.84460053913667776</v>
          </cell>
          <cell r="AL19">
            <v>0.85706327269610671</v>
          </cell>
          <cell r="AM19">
            <v>0.87281614127983942</v>
          </cell>
          <cell r="AN19">
            <v>0.82731804173819512</v>
          </cell>
          <cell r="AO19">
            <v>0.77514923237617506</v>
          </cell>
          <cell r="AP19">
            <v>0.73225829679161025</v>
          </cell>
          <cell r="AQ19">
            <v>0.72862886013908312</v>
          </cell>
          <cell r="AR19">
            <v>0.7334237074323936</v>
          </cell>
          <cell r="AS19">
            <v>0.72222155349856176</v>
          </cell>
          <cell r="AT19">
            <v>0.67409833870149671</v>
          </cell>
          <cell r="AU19">
            <v>0.67306904903195852</v>
          </cell>
          <cell r="AV19">
            <v>0.67335079556396504</v>
          </cell>
          <cell r="AW19">
            <v>0.64567748517228563</v>
          </cell>
          <cell r="AX19">
            <v>0.63721934470486652</v>
          </cell>
          <cell r="AY19">
            <v>0.7137495524195514</v>
          </cell>
          <cell r="AZ19">
            <v>0.7686281844425813</v>
          </cell>
          <cell r="BA19">
            <v>0.82524365318860415</v>
          </cell>
          <cell r="BB19">
            <v>0.88155176618896369</v>
          </cell>
          <cell r="BC19">
            <v>0.93101273237495941</v>
          </cell>
          <cell r="BD19">
            <v>0.93717198980356897</v>
          </cell>
          <cell r="BE19">
            <v>0.87481367603783877</v>
          </cell>
          <cell r="BF19">
            <v>0.97072037210733264</v>
          </cell>
          <cell r="BG19">
            <v>1.0105800741771427</v>
          </cell>
          <cell r="BH19">
            <v>1.0008123496537036</v>
          </cell>
          <cell r="BI19">
            <v>0.97106557667021021</v>
          </cell>
          <cell r="BJ19">
            <v>0.9040733480699199</v>
          </cell>
          <cell r="BK19">
            <v>0.78180098913619023</v>
          </cell>
          <cell r="BL19">
            <v>0.75448941783821122</v>
          </cell>
          <cell r="BM19">
            <v>0.77057244417342396</v>
          </cell>
          <cell r="BN19">
            <v>0.77469926095677311</v>
          </cell>
          <cell r="BO19">
            <v>0.78095934590039828</v>
          </cell>
          <cell r="BP19">
            <v>0.80145828240747996</v>
          </cell>
          <cell r="BQ19">
            <v>0.81953384459032474</v>
          </cell>
          <cell r="BR19">
            <v>0.84194720780022125</v>
          </cell>
          <cell r="BS19">
            <v>0.86327420523051956</v>
          </cell>
        </row>
      </sheetData>
      <sheetData sheetId="13"/>
      <sheetData sheetId="14"/>
      <sheetData sheetId="15"/>
      <sheetData sheetId="16"/>
      <sheetData sheetId="17">
        <row r="3">
          <cell r="E3">
            <v>2018</v>
          </cell>
        </row>
        <row r="48">
          <cell r="B48">
            <v>2010</v>
          </cell>
        </row>
        <row r="211">
          <cell r="G211">
            <v>59.167334166388152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H3">
            <v>100</v>
          </cell>
          <cell r="M3">
            <v>0.609837962962963</v>
          </cell>
          <cell r="O3">
            <v>0.60988425925925926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sentação"/>
      <sheetName val="DinaDir"/>
      <sheetName val="Autom%"/>
      <sheetName val="TabAuto"/>
      <sheetName val="Ativação"/>
      <sheetName val="inclui"/>
      <sheetName val="exclui"/>
      <sheetName val="automáticos"/>
      <sheetName val="baseAutom"/>
      <sheetName val="projetos"/>
      <sheetName val="prioridades"/>
      <sheetName val="fluxo"/>
      <sheetName val="baseInterm"/>
      <sheetName val="baseDir"/>
      <sheetName val="variáveis"/>
      <sheetName val="conversões"/>
      <sheetName val="base"/>
      <sheetName val="BO"/>
    </sheetNames>
    <sheetDataSet>
      <sheetData sheetId="0"/>
      <sheetData sheetId="1"/>
      <sheetData sheetId="2"/>
      <sheetData sheetId="3"/>
      <sheetData sheetId="4">
        <row r="3">
          <cell r="B3" t="str">
            <v>PósEmb</v>
          </cell>
          <cell r="C3" t="str">
            <v>pós embarque</v>
          </cell>
        </row>
        <row r="4">
          <cell r="B4" t="str">
            <v>BK</v>
          </cell>
          <cell r="C4" t="str">
            <v>bens de capital</v>
          </cell>
        </row>
        <row r="5">
          <cell r="B5" t="str">
            <v>DesReg</v>
          </cell>
          <cell r="C5" t="str">
            <v>desenvolvimento regional</v>
          </cell>
        </row>
        <row r="6">
          <cell r="B6" t="str">
            <v>inov</v>
          </cell>
          <cell r="C6" t="str">
            <v>inovação</v>
          </cell>
        </row>
        <row r="7">
          <cell r="B7" t="str">
            <v>MPE</v>
          </cell>
          <cell r="C7" t="str">
            <v>micro e pequena empresa</v>
          </cell>
        </row>
        <row r="8">
          <cell r="B8" t="str">
            <v>ValMob</v>
          </cell>
          <cell r="C8" t="str">
            <v>Valores Mobiliarios</v>
          </cell>
        </row>
        <row r="9">
          <cell r="B9" t="str">
            <v>ISE</v>
          </cell>
          <cell r="C9" t="str">
            <v>Investimento Socioambiental</v>
          </cell>
        </row>
        <row r="10">
          <cell r="B10" t="str">
            <v>pri1-ISE</v>
          </cell>
          <cell r="C10" t="str">
            <v>Instrumento Financeiro Grupo 1</v>
          </cell>
          <cell r="D10" t="str">
            <v>x</v>
          </cell>
        </row>
        <row r="11">
          <cell r="B11" t="str">
            <v>pri2-ISE</v>
          </cell>
          <cell r="C11" t="str">
            <v>Instrumento Financeiro Grupo 2</v>
          </cell>
          <cell r="D11" t="str">
            <v>x</v>
          </cell>
        </row>
        <row r="12">
          <cell r="B12" t="str">
            <v>pri3-ISE</v>
          </cell>
          <cell r="C12" t="str">
            <v>Instrumento Financeiro Grupo 3</v>
          </cell>
          <cell r="D12" t="str">
            <v>x</v>
          </cell>
        </row>
        <row r="13">
          <cell r="B13" t="str">
            <v>pri4-ISE</v>
          </cell>
          <cell r="C13" t="str">
            <v>Instrumento Financeiro Grupo 4</v>
          </cell>
          <cell r="D13" t="str">
            <v>x</v>
          </cell>
        </row>
        <row r="14">
          <cell r="B14" t="str">
            <v>pri5-ISE</v>
          </cell>
          <cell r="C14" t="str">
            <v>prioridade social 5</v>
          </cell>
        </row>
        <row r="15">
          <cell r="B15" t="str">
            <v>Infra</v>
          </cell>
          <cell r="C15" t="str">
            <v>Infraestrutura</v>
          </cell>
        </row>
        <row r="16">
          <cell r="B16" t="str">
            <v>pri1-Infra</v>
          </cell>
          <cell r="C16" t="str">
            <v>mobilidade e saneamento</v>
          </cell>
        </row>
        <row r="17">
          <cell r="B17" t="str">
            <v>pri2-Infra</v>
          </cell>
          <cell r="C17" t="str">
            <v>logística e energia</v>
          </cell>
        </row>
        <row r="18">
          <cell r="B18" t="str">
            <v>FINEM</v>
          </cell>
          <cell r="C18" t="str">
            <v>FINEM</v>
          </cell>
        </row>
        <row r="19">
          <cell r="B19" t="str">
            <v>niv-contr</v>
          </cell>
          <cell r="C19" t="str">
            <v>Nível Contratada</v>
          </cell>
        </row>
        <row r="20">
          <cell r="B20" t="str">
            <v>niv-aprov</v>
          </cell>
          <cell r="C20" t="str">
            <v>Nível Aprovada</v>
          </cell>
        </row>
        <row r="21">
          <cell r="B21" t="str">
            <v>niv-enq</v>
          </cell>
          <cell r="C21" t="str">
            <v>Nível Enquadrada/em Análise</v>
          </cell>
        </row>
        <row r="22">
          <cell r="B22" t="str">
            <v>niv-persp</v>
          </cell>
          <cell r="C22" t="str">
            <v>Nível Perspectiva</v>
          </cell>
        </row>
        <row r="23">
          <cell r="B23" t="str">
            <v>fund-Vinc</v>
          </cell>
          <cell r="C23" t="str">
            <v>(fundos) Vinculadas</v>
          </cell>
          <cell r="D23" t="str">
            <v>x</v>
          </cell>
        </row>
        <row r="24">
          <cell r="B24" t="str">
            <v>fund-MercX</v>
          </cell>
          <cell r="C24" t="str">
            <v>(fundos) Mercado - Externos</v>
          </cell>
          <cell r="D24" t="str">
            <v>x</v>
          </cell>
        </row>
        <row r="25">
          <cell r="B25" t="str">
            <v>fund-MercN</v>
          </cell>
          <cell r="C25" t="str">
            <v>(fundos) Mercado Nacionais</v>
          </cell>
          <cell r="D25" t="str">
            <v>x</v>
          </cell>
        </row>
        <row r="26">
          <cell r="B26" t="str">
            <v>fund-TJLP</v>
          </cell>
          <cell r="C26" t="str">
            <v>(fundos) TJLP</v>
          </cell>
        </row>
        <row r="27">
          <cell r="B27" t="str">
            <v>fund-ñ def</v>
          </cell>
          <cell r="C27" t="str">
            <v>(fundos) não definido</v>
          </cell>
          <cell r="D27" t="str">
            <v>x</v>
          </cell>
        </row>
        <row r="28">
          <cell r="B28" t="str">
            <v>ñ pri</v>
          </cell>
          <cell r="C28" t="str">
            <v>Sem Prioridade</v>
          </cell>
          <cell r="D28" t="str">
            <v>x</v>
          </cell>
        </row>
      </sheetData>
      <sheetData sheetId="5"/>
      <sheetData sheetId="6"/>
      <sheetData sheetId="7"/>
      <sheetData sheetId="8"/>
      <sheetData sheetId="9">
        <row r="11">
          <cell r="G11" t="str">
            <v>06956800001</v>
          </cell>
        </row>
        <row r="12">
          <cell r="G12" t="str">
            <v>08930760003</v>
          </cell>
        </row>
        <row r="13">
          <cell r="G13" t="str">
            <v>09499610001</v>
          </cell>
        </row>
        <row r="14">
          <cell r="G14" t="str">
            <v>10176200001</v>
          </cell>
        </row>
        <row r="15">
          <cell r="G15" t="str">
            <v>10310960002</v>
          </cell>
        </row>
        <row r="16">
          <cell r="G16" t="str">
            <v>10460260006</v>
          </cell>
        </row>
        <row r="17">
          <cell r="G17" t="str">
            <v>11469610001</v>
          </cell>
        </row>
        <row r="18">
          <cell r="G18" t="str">
            <v>11513810001</v>
          </cell>
        </row>
        <row r="19">
          <cell r="G19" t="str">
            <v>11703490001</v>
          </cell>
        </row>
        <row r="20">
          <cell r="G20" t="str">
            <v>12181480002</v>
          </cell>
        </row>
        <row r="21">
          <cell r="G21" t="str">
            <v>12866090001</v>
          </cell>
        </row>
        <row r="22">
          <cell r="G22" t="str">
            <v>13704050001</v>
          </cell>
        </row>
        <row r="23">
          <cell r="G23" t="str">
            <v>14082970003</v>
          </cell>
        </row>
        <row r="24">
          <cell r="G24" t="str">
            <v>14208000007</v>
          </cell>
        </row>
        <row r="25">
          <cell r="G25" t="str">
            <v>14412880001</v>
          </cell>
        </row>
        <row r="26">
          <cell r="G26" t="str">
            <v>15102970001</v>
          </cell>
        </row>
        <row r="27">
          <cell r="G27" t="str">
            <v>15125410014</v>
          </cell>
        </row>
        <row r="28">
          <cell r="G28" t="str">
            <v>15125410016</v>
          </cell>
        </row>
        <row r="29">
          <cell r="G29" t="str">
            <v>15125410017</v>
          </cell>
        </row>
        <row r="30">
          <cell r="G30" t="str">
            <v>15125410018</v>
          </cell>
        </row>
        <row r="31">
          <cell r="G31" t="str">
            <v>15130860018</v>
          </cell>
        </row>
        <row r="32">
          <cell r="G32" t="str">
            <v>15130860019</v>
          </cell>
        </row>
        <row r="33">
          <cell r="G33" t="str">
            <v>15130860020</v>
          </cell>
        </row>
        <row r="34">
          <cell r="G34" t="str">
            <v>15130860023</v>
          </cell>
        </row>
        <row r="35">
          <cell r="G35" t="str">
            <v>15130860024</v>
          </cell>
        </row>
        <row r="36">
          <cell r="G36" t="str">
            <v>15130860025</v>
          </cell>
        </row>
        <row r="37">
          <cell r="G37" t="str">
            <v>15130860026</v>
          </cell>
        </row>
        <row r="38">
          <cell r="G38" t="str">
            <v>15130860029</v>
          </cell>
        </row>
        <row r="39">
          <cell r="G39" t="str">
            <v>15130860030</v>
          </cell>
        </row>
        <row r="40">
          <cell r="G40" t="str">
            <v>15130860031</v>
          </cell>
        </row>
        <row r="41">
          <cell r="G41" t="str">
            <v>15130860032</v>
          </cell>
        </row>
        <row r="42">
          <cell r="G42" t="str">
            <v>15130860033</v>
          </cell>
        </row>
        <row r="43">
          <cell r="G43" t="str">
            <v>15130860034</v>
          </cell>
        </row>
        <row r="44">
          <cell r="G44" t="str">
            <v>15130860035</v>
          </cell>
        </row>
        <row r="45">
          <cell r="G45" t="str">
            <v>15130860036</v>
          </cell>
        </row>
        <row r="46">
          <cell r="G46" t="str">
            <v>15130860045</v>
          </cell>
        </row>
        <row r="47">
          <cell r="G47" t="str">
            <v>15130870023</v>
          </cell>
        </row>
        <row r="48">
          <cell r="G48" t="str">
            <v>15130870024</v>
          </cell>
        </row>
        <row r="49">
          <cell r="G49" t="str">
            <v>15130870026</v>
          </cell>
        </row>
        <row r="50">
          <cell r="G50" t="str">
            <v>15130870027</v>
          </cell>
        </row>
        <row r="51">
          <cell r="G51" t="str">
            <v>15130870028</v>
          </cell>
        </row>
        <row r="52">
          <cell r="G52" t="str">
            <v>15130870031</v>
          </cell>
        </row>
        <row r="53">
          <cell r="G53" t="str">
            <v>15130870032</v>
          </cell>
        </row>
        <row r="54">
          <cell r="G54" t="str">
            <v>15130870033</v>
          </cell>
        </row>
        <row r="55">
          <cell r="G55" t="str">
            <v>15130870034</v>
          </cell>
        </row>
        <row r="56">
          <cell r="G56" t="str">
            <v>15130870037</v>
          </cell>
        </row>
        <row r="57">
          <cell r="G57" t="str">
            <v>15130870040</v>
          </cell>
        </row>
        <row r="58">
          <cell r="G58" t="str">
            <v>15130870041</v>
          </cell>
        </row>
        <row r="59">
          <cell r="G59" t="str">
            <v>15130870042</v>
          </cell>
        </row>
        <row r="60">
          <cell r="G60" t="str">
            <v>15130870043</v>
          </cell>
        </row>
        <row r="61">
          <cell r="G61" t="str">
            <v>15130870044</v>
          </cell>
        </row>
        <row r="62">
          <cell r="G62" t="str">
            <v>15130870045</v>
          </cell>
        </row>
        <row r="63">
          <cell r="G63" t="str">
            <v>15148590002</v>
          </cell>
        </row>
        <row r="64">
          <cell r="G64" t="str">
            <v>15198200001</v>
          </cell>
        </row>
        <row r="65">
          <cell r="G65" t="str">
            <v>15230630001</v>
          </cell>
        </row>
        <row r="66">
          <cell r="G66" t="str">
            <v>15452830004</v>
          </cell>
        </row>
        <row r="67">
          <cell r="G67" t="str">
            <v>15466370001</v>
          </cell>
        </row>
        <row r="68">
          <cell r="G68" t="str">
            <v>15466380001</v>
          </cell>
        </row>
        <row r="69">
          <cell r="G69" t="str">
            <v>15710130001</v>
          </cell>
        </row>
        <row r="70">
          <cell r="G70" t="str">
            <v>15710170001</v>
          </cell>
        </row>
        <row r="71">
          <cell r="G71" t="str">
            <v>15731780001</v>
          </cell>
        </row>
        <row r="72">
          <cell r="G72" t="str">
            <v>15744480001</v>
          </cell>
        </row>
        <row r="73">
          <cell r="G73" t="str">
            <v>15782100032</v>
          </cell>
        </row>
        <row r="74">
          <cell r="G74" t="str">
            <v>15782100033</v>
          </cell>
        </row>
        <row r="75">
          <cell r="G75" t="str">
            <v>15782100034</v>
          </cell>
        </row>
        <row r="76">
          <cell r="G76" t="str">
            <v>15782100035</v>
          </cell>
        </row>
        <row r="77">
          <cell r="G77" t="str">
            <v>15902550009</v>
          </cell>
        </row>
        <row r="78">
          <cell r="G78" t="str">
            <v>15902550013</v>
          </cell>
        </row>
        <row r="79">
          <cell r="G79" t="str">
            <v>15902550014</v>
          </cell>
        </row>
        <row r="80">
          <cell r="G80" t="str">
            <v>15902550015</v>
          </cell>
        </row>
        <row r="81">
          <cell r="G81" t="str">
            <v>15902550016</v>
          </cell>
        </row>
        <row r="82">
          <cell r="G82" t="str">
            <v>15902550017</v>
          </cell>
        </row>
        <row r="83">
          <cell r="G83" t="str">
            <v>15902550018</v>
          </cell>
        </row>
        <row r="84">
          <cell r="G84" t="str">
            <v>15902550025</v>
          </cell>
        </row>
        <row r="85">
          <cell r="G85" t="str">
            <v>16042230001</v>
          </cell>
        </row>
        <row r="86">
          <cell r="G86" t="str">
            <v>16042230002</v>
          </cell>
        </row>
        <row r="87">
          <cell r="G87" t="str">
            <v>16079390001</v>
          </cell>
        </row>
        <row r="88">
          <cell r="G88" t="str">
            <v>16189720001</v>
          </cell>
        </row>
        <row r="89">
          <cell r="G89" t="str">
            <v>16412780001</v>
          </cell>
        </row>
        <row r="90">
          <cell r="G90" t="str">
            <v>16511190001</v>
          </cell>
        </row>
        <row r="91">
          <cell r="G91" t="str">
            <v>16511190006</v>
          </cell>
        </row>
        <row r="92">
          <cell r="G92" t="str">
            <v>16983220001</v>
          </cell>
        </row>
        <row r="93">
          <cell r="G93" t="str">
            <v>16983220003</v>
          </cell>
        </row>
        <row r="94">
          <cell r="G94" t="str">
            <v>16983220004</v>
          </cell>
        </row>
        <row r="95">
          <cell r="G95" t="str">
            <v>16994660001</v>
          </cell>
        </row>
        <row r="96">
          <cell r="G96" t="str">
            <v>17072620013</v>
          </cell>
        </row>
        <row r="97">
          <cell r="G97" t="str">
            <v>17075210001</v>
          </cell>
        </row>
        <row r="98">
          <cell r="G98" t="str">
            <v>17115580002</v>
          </cell>
        </row>
        <row r="99">
          <cell r="G99" t="str">
            <v>17115600002</v>
          </cell>
        </row>
        <row r="100">
          <cell r="G100" t="str">
            <v>17229850001</v>
          </cell>
        </row>
        <row r="101">
          <cell r="G101" t="str">
            <v>17386190001</v>
          </cell>
        </row>
        <row r="102">
          <cell r="G102" t="str">
            <v>17403320001</v>
          </cell>
        </row>
        <row r="103">
          <cell r="G103" t="str">
            <v>17403320002</v>
          </cell>
        </row>
        <row r="104">
          <cell r="G104" t="str">
            <v>17403320003</v>
          </cell>
        </row>
        <row r="105">
          <cell r="G105" t="str">
            <v>17403320007</v>
          </cell>
        </row>
        <row r="106">
          <cell r="G106" t="str">
            <v>17403320009</v>
          </cell>
        </row>
        <row r="107">
          <cell r="G107" t="str">
            <v>17403320010</v>
          </cell>
        </row>
        <row r="108">
          <cell r="G108" t="str">
            <v>17403320013</v>
          </cell>
        </row>
        <row r="109">
          <cell r="G109" t="str">
            <v>17406660001</v>
          </cell>
        </row>
        <row r="110">
          <cell r="G110" t="str">
            <v>17467450015</v>
          </cell>
        </row>
        <row r="111">
          <cell r="G111" t="str">
            <v>17467450016</v>
          </cell>
        </row>
        <row r="112">
          <cell r="G112" t="str">
            <v>17545770002</v>
          </cell>
        </row>
        <row r="113">
          <cell r="G113" t="str">
            <v>17584300006</v>
          </cell>
        </row>
        <row r="114">
          <cell r="G114" t="str">
            <v>17584390002</v>
          </cell>
        </row>
        <row r="115">
          <cell r="G115" t="str">
            <v>17846850001</v>
          </cell>
        </row>
        <row r="116">
          <cell r="G116" t="str">
            <v>17930050003</v>
          </cell>
        </row>
        <row r="117">
          <cell r="G117" t="str">
            <v>17930050005</v>
          </cell>
        </row>
        <row r="118">
          <cell r="G118" t="str">
            <v>17930050006</v>
          </cell>
        </row>
        <row r="119">
          <cell r="G119" t="str">
            <v>17930100007</v>
          </cell>
        </row>
        <row r="120">
          <cell r="G120" t="str">
            <v>17930100009</v>
          </cell>
        </row>
        <row r="121">
          <cell r="G121" t="str">
            <v>17930100010</v>
          </cell>
        </row>
        <row r="122">
          <cell r="G122" t="str">
            <v>17930100012</v>
          </cell>
        </row>
        <row r="123">
          <cell r="G123" t="str">
            <v>17930100014</v>
          </cell>
        </row>
        <row r="124">
          <cell r="G124" t="str">
            <v>17930100015</v>
          </cell>
        </row>
        <row r="125">
          <cell r="G125" t="str">
            <v>17930100016</v>
          </cell>
        </row>
        <row r="126">
          <cell r="G126" t="str">
            <v>17930100018</v>
          </cell>
        </row>
        <row r="127">
          <cell r="G127" t="str">
            <v>17930100019</v>
          </cell>
        </row>
        <row r="128">
          <cell r="G128" t="str">
            <v>17930100020</v>
          </cell>
        </row>
        <row r="129">
          <cell r="G129" t="str">
            <v>17930100021</v>
          </cell>
        </row>
        <row r="130">
          <cell r="G130" t="str">
            <v>17930100022</v>
          </cell>
        </row>
        <row r="131">
          <cell r="G131" t="str">
            <v>17937200004</v>
          </cell>
        </row>
        <row r="132">
          <cell r="G132" t="str">
            <v>17974990015</v>
          </cell>
        </row>
        <row r="133">
          <cell r="G133" t="str">
            <v>18017800001</v>
          </cell>
        </row>
        <row r="134">
          <cell r="G134" t="str">
            <v>18123300057</v>
          </cell>
        </row>
        <row r="135">
          <cell r="G135" t="str">
            <v>18210540005</v>
          </cell>
        </row>
        <row r="136">
          <cell r="G136" t="str">
            <v>18243070001</v>
          </cell>
        </row>
        <row r="137">
          <cell r="G137" t="str">
            <v>18243070003</v>
          </cell>
        </row>
        <row r="138">
          <cell r="G138" t="str">
            <v>18243070004</v>
          </cell>
        </row>
        <row r="139">
          <cell r="G139" t="str">
            <v>18256010001</v>
          </cell>
        </row>
        <row r="140">
          <cell r="G140" t="str">
            <v>18277610001</v>
          </cell>
        </row>
        <row r="141">
          <cell r="G141" t="str">
            <v>18286250001</v>
          </cell>
        </row>
        <row r="142">
          <cell r="G142" t="str">
            <v>18558010001</v>
          </cell>
        </row>
        <row r="143">
          <cell r="G143" t="str">
            <v>18558010003</v>
          </cell>
        </row>
        <row r="144">
          <cell r="G144" t="str">
            <v>18558010013</v>
          </cell>
        </row>
        <row r="145">
          <cell r="G145" t="str">
            <v>18558010015</v>
          </cell>
        </row>
        <row r="146">
          <cell r="G146" t="str">
            <v>18558010020</v>
          </cell>
        </row>
        <row r="147">
          <cell r="G147" t="str">
            <v>18558010023</v>
          </cell>
        </row>
        <row r="148">
          <cell r="G148" t="str">
            <v>18558010025</v>
          </cell>
        </row>
        <row r="149">
          <cell r="G149" t="str">
            <v>18558010026</v>
          </cell>
        </row>
        <row r="150">
          <cell r="G150" t="str">
            <v>18611920002</v>
          </cell>
        </row>
        <row r="151">
          <cell r="G151" t="str">
            <v>18613700005</v>
          </cell>
        </row>
        <row r="152">
          <cell r="G152" t="str">
            <v>18613700006</v>
          </cell>
        </row>
        <row r="153">
          <cell r="G153" t="str">
            <v>18686970001</v>
          </cell>
        </row>
        <row r="154">
          <cell r="G154" t="str">
            <v>18692480027</v>
          </cell>
        </row>
        <row r="155">
          <cell r="G155" t="str">
            <v>18716890001</v>
          </cell>
        </row>
        <row r="156">
          <cell r="G156" t="str">
            <v>18911590007</v>
          </cell>
        </row>
        <row r="157">
          <cell r="G157" t="str">
            <v>18911590008</v>
          </cell>
        </row>
        <row r="158">
          <cell r="G158" t="str">
            <v>18911590009</v>
          </cell>
        </row>
        <row r="159">
          <cell r="G159" t="str">
            <v>18911590010</v>
          </cell>
        </row>
        <row r="160">
          <cell r="G160" t="str">
            <v>18911590011</v>
          </cell>
        </row>
        <row r="161">
          <cell r="G161" t="str">
            <v>18913700002</v>
          </cell>
        </row>
        <row r="162">
          <cell r="G162" t="str">
            <v>19058100001</v>
          </cell>
        </row>
        <row r="163">
          <cell r="G163" t="str">
            <v>19095930001</v>
          </cell>
        </row>
        <row r="164">
          <cell r="G164" t="str">
            <v>19117240003</v>
          </cell>
        </row>
        <row r="165">
          <cell r="G165" t="str">
            <v>19117250003</v>
          </cell>
        </row>
        <row r="166">
          <cell r="G166" t="str">
            <v>19241450002</v>
          </cell>
        </row>
        <row r="167">
          <cell r="G167" t="str">
            <v>19241490002</v>
          </cell>
        </row>
        <row r="168">
          <cell r="G168" t="str">
            <v>19244710002</v>
          </cell>
        </row>
        <row r="169">
          <cell r="G169" t="str">
            <v>19259420001</v>
          </cell>
        </row>
        <row r="170">
          <cell r="G170" t="str">
            <v>19307600001</v>
          </cell>
        </row>
        <row r="171">
          <cell r="G171" t="str">
            <v>19342130004</v>
          </cell>
        </row>
        <row r="172">
          <cell r="G172" t="str">
            <v>19342130005</v>
          </cell>
        </row>
        <row r="173">
          <cell r="G173" t="str">
            <v>19342130006</v>
          </cell>
        </row>
        <row r="174">
          <cell r="G174" t="str">
            <v>19342130008</v>
          </cell>
        </row>
        <row r="175">
          <cell r="G175" t="str">
            <v>19342130009</v>
          </cell>
        </row>
        <row r="176">
          <cell r="G176" t="str">
            <v>19433700012</v>
          </cell>
        </row>
        <row r="177">
          <cell r="G177" t="str">
            <v>19433700026</v>
          </cell>
        </row>
        <row r="178">
          <cell r="G178" t="str">
            <v>19433700033</v>
          </cell>
        </row>
        <row r="179">
          <cell r="G179" t="str">
            <v>19433700034</v>
          </cell>
        </row>
        <row r="180">
          <cell r="G180" t="str">
            <v>19433710026</v>
          </cell>
        </row>
        <row r="181">
          <cell r="G181" t="str">
            <v>19433710055</v>
          </cell>
        </row>
        <row r="182">
          <cell r="G182" t="str">
            <v>19433720050</v>
          </cell>
        </row>
        <row r="183">
          <cell r="G183" t="str">
            <v>19433720051</v>
          </cell>
        </row>
        <row r="184">
          <cell r="G184" t="str">
            <v>19433730002</v>
          </cell>
        </row>
        <row r="185">
          <cell r="G185" t="str">
            <v>19433730009</v>
          </cell>
        </row>
        <row r="186">
          <cell r="G186" t="str">
            <v>19433730011</v>
          </cell>
        </row>
        <row r="187">
          <cell r="G187" t="str">
            <v>19433750023</v>
          </cell>
        </row>
        <row r="188">
          <cell r="G188" t="str">
            <v>19577790021</v>
          </cell>
        </row>
        <row r="189">
          <cell r="G189" t="str">
            <v>19577790022</v>
          </cell>
        </row>
        <row r="190">
          <cell r="G190" t="str">
            <v>19577790023</v>
          </cell>
        </row>
        <row r="191">
          <cell r="G191" t="str">
            <v>19577790024</v>
          </cell>
        </row>
        <row r="192">
          <cell r="G192" t="str">
            <v>19751170001</v>
          </cell>
        </row>
        <row r="193">
          <cell r="G193" t="str">
            <v>19763000001</v>
          </cell>
        </row>
        <row r="194">
          <cell r="G194" t="str">
            <v>19859380005</v>
          </cell>
        </row>
        <row r="195">
          <cell r="G195" t="str">
            <v>19859380006</v>
          </cell>
        </row>
        <row r="196">
          <cell r="G196" t="str">
            <v>19859380007</v>
          </cell>
        </row>
        <row r="197">
          <cell r="G197" t="str">
            <v>19859380008</v>
          </cell>
        </row>
        <row r="198">
          <cell r="G198" t="str">
            <v>19859380009</v>
          </cell>
        </row>
        <row r="199">
          <cell r="G199" t="str">
            <v>19859380010</v>
          </cell>
        </row>
        <row r="200">
          <cell r="G200" t="str">
            <v>19859380011</v>
          </cell>
        </row>
        <row r="201">
          <cell r="G201" t="str">
            <v>19859380012</v>
          </cell>
        </row>
        <row r="202">
          <cell r="G202" t="str">
            <v>19859380013</v>
          </cell>
        </row>
        <row r="203">
          <cell r="G203" t="str">
            <v>19859380014</v>
          </cell>
        </row>
        <row r="204">
          <cell r="G204" t="str">
            <v>19859380015</v>
          </cell>
        </row>
        <row r="205">
          <cell r="G205" t="str">
            <v>19859380016</v>
          </cell>
        </row>
        <row r="206">
          <cell r="G206" t="str">
            <v>19859380017</v>
          </cell>
        </row>
        <row r="207">
          <cell r="G207" t="str">
            <v>19859380018</v>
          </cell>
        </row>
        <row r="208">
          <cell r="G208" t="str">
            <v>19859380019</v>
          </cell>
        </row>
        <row r="209">
          <cell r="G209" t="str">
            <v>19859380020</v>
          </cell>
        </row>
        <row r="210">
          <cell r="G210" t="str">
            <v>19859380021</v>
          </cell>
        </row>
        <row r="211">
          <cell r="G211" t="str">
            <v>19859380022</v>
          </cell>
        </row>
        <row r="212">
          <cell r="G212" t="str">
            <v>19860320001</v>
          </cell>
        </row>
        <row r="213">
          <cell r="G213" t="str">
            <v>19948630001</v>
          </cell>
        </row>
        <row r="214">
          <cell r="G214" t="str">
            <v>19948640003</v>
          </cell>
        </row>
        <row r="215">
          <cell r="G215" t="str">
            <v>19966360001</v>
          </cell>
        </row>
        <row r="216">
          <cell r="G216" t="str">
            <v>19991100001</v>
          </cell>
        </row>
        <row r="217">
          <cell r="G217" t="str">
            <v>19991720001</v>
          </cell>
        </row>
        <row r="218">
          <cell r="G218" t="str">
            <v>20411970001</v>
          </cell>
        </row>
        <row r="219">
          <cell r="G219" t="str">
            <v>20413870001</v>
          </cell>
        </row>
        <row r="220">
          <cell r="G220" t="str">
            <v>20484430001</v>
          </cell>
        </row>
        <row r="221">
          <cell r="G221" t="str">
            <v>20532810002</v>
          </cell>
        </row>
        <row r="222">
          <cell r="G222" t="str">
            <v>20676320007</v>
          </cell>
        </row>
        <row r="223">
          <cell r="G223" t="str">
            <v>20702710007</v>
          </cell>
        </row>
        <row r="224">
          <cell r="G224" t="str">
            <v>20702710008</v>
          </cell>
        </row>
        <row r="225">
          <cell r="G225" t="str">
            <v>20743200006</v>
          </cell>
        </row>
        <row r="226">
          <cell r="G226" t="str">
            <v>20743200008</v>
          </cell>
        </row>
        <row r="227">
          <cell r="G227" t="str">
            <v>20835410010</v>
          </cell>
        </row>
        <row r="228">
          <cell r="G228" t="str">
            <v>20835590003</v>
          </cell>
        </row>
        <row r="229">
          <cell r="G229" t="str">
            <v>20835590004</v>
          </cell>
        </row>
        <row r="230">
          <cell r="G230" t="str">
            <v>20835590006</v>
          </cell>
        </row>
        <row r="231">
          <cell r="G231" t="str">
            <v>20835590009</v>
          </cell>
        </row>
        <row r="232">
          <cell r="G232" t="str">
            <v>20885700001</v>
          </cell>
        </row>
        <row r="233">
          <cell r="G233" t="str">
            <v>20885700010</v>
          </cell>
        </row>
        <row r="234">
          <cell r="G234" t="str">
            <v>20885700012</v>
          </cell>
        </row>
        <row r="235">
          <cell r="G235" t="str">
            <v>20997140001</v>
          </cell>
        </row>
        <row r="236">
          <cell r="G236" t="str">
            <v>20997150001</v>
          </cell>
        </row>
        <row r="237">
          <cell r="G237" t="str">
            <v>21013480001</v>
          </cell>
        </row>
        <row r="238">
          <cell r="G238" t="str">
            <v>21147810001</v>
          </cell>
        </row>
        <row r="239">
          <cell r="G239" t="str">
            <v>21234750006</v>
          </cell>
        </row>
        <row r="240">
          <cell r="G240" t="str">
            <v>21253950003</v>
          </cell>
        </row>
        <row r="241">
          <cell r="G241" t="str">
            <v>21253980003</v>
          </cell>
        </row>
        <row r="242">
          <cell r="G242" t="str">
            <v>21262910006</v>
          </cell>
        </row>
        <row r="243">
          <cell r="G243" t="str">
            <v>21289180006</v>
          </cell>
        </row>
        <row r="244">
          <cell r="G244" t="str">
            <v>21469180001</v>
          </cell>
        </row>
        <row r="245">
          <cell r="G245" t="str">
            <v>21473500004</v>
          </cell>
        </row>
        <row r="246">
          <cell r="G246" t="str">
            <v>21473500005</v>
          </cell>
        </row>
        <row r="247">
          <cell r="G247" t="str">
            <v>21569120001</v>
          </cell>
        </row>
        <row r="248">
          <cell r="G248" t="str">
            <v>21569120003</v>
          </cell>
        </row>
        <row r="249">
          <cell r="G249" t="str">
            <v>21569120004</v>
          </cell>
        </row>
        <row r="250">
          <cell r="G250" t="str">
            <v>21586990020</v>
          </cell>
        </row>
        <row r="251">
          <cell r="G251" t="str">
            <v>21605980001</v>
          </cell>
        </row>
        <row r="252">
          <cell r="G252" t="str">
            <v>21605990001</v>
          </cell>
        </row>
        <row r="253">
          <cell r="G253" t="str">
            <v>21606010001</v>
          </cell>
        </row>
        <row r="254">
          <cell r="G254" t="str">
            <v>21606040001</v>
          </cell>
        </row>
        <row r="255">
          <cell r="G255" t="str">
            <v>21606060001</v>
          </cell>
        </row>
        <row r="256">
          <cell r="G256" t="str">
            <v>21606080001</v>
          </cell>
        </row>
        <row r="257">
          <cell r="G257" t="str">
            <v>21606090001</v>
          </cell>
        </row>
        <row r="258">
          <cell r="G258" t="str">
            <v>21608430001</v>
          </cell>
        </row>
        <row r="259">
          <cell r="G259" t="str">
            <v>21608440001</v>
          </cell>
        </row>
        <row r="260">
          <cell r="G260" t="str">
            <v>21708170001</v>
          </cell>
        </row>
        <row r="261">
          <cell r="G261" t="str">
            <v>21708330001</v>
          </cell>
        </row>
        <row r="262">
          <cell r="G262" t="str">
            <v>21714960006</v>
          </cell>
        </row>
        <row r="263">
          <cell r="G263" t="str">
            <v>21860190001</v>
          </cell>
        </row>
        <row r="264">
          <cell r="G264" t="str">
            <v>21862410001</v>
          </cell>
        </row>
        <row r="265">
          <cell r="G265" t="str">
            <v>21929530001</v>
          </cell>
        </row>
        <row r="266">
          <cell r="G266" t="str">
            <v>21929530002</v>
          </cell>
        </row>
        <row r="267">
          <cell r="G267" t="str">
            <v>21929530003</v>
          </cell>
        </row>
        <row r="268">
          <cell r="G268" t="str">
            <v>21929550001</v>
          </cell>
        </row>
        <row r="269">
          <cell r="G269" t="str">
            <v>21950020001</v>
          </cell>
        </row>
        <row r="270">
          <cell r="G270" t="str">
            <v>21950020002</v>
          </cell>
        </row>
        <row r="271">
          <cell r="G271" t="str">
            <v>21950020003</v>
          </cell>
        </row>
        <row r="272">
          <cell r="G272" t="str">
            <v>22097760013</v>
          </cell>
        </row>
        <row r="273">
          <cell r="G273" t="str">
            <v>22097760014</v>
          </cell>
        </row>
        <row r="274">
          <cell r="G274" t="str">
            <v>22097760015</v>
          </cell>
        </row>
        <row r="275">
          <cell r="G275" t="str">
            <v>22097760018</v>
          </cell>
        </row>
        <row r="276">
          <cell r="G276" t="str">
            <v>22097760019</v>
          </cell>
        </row>
        <row r="277">
          <cell r="G277" t="str">
            <v>22097760020</v>
          </cell>
        </row>
        <row r="278">
          <cell r="G278" t="str">
            <v>22218720007</v>
          </cell>
        </row>
        <row r="279">
          <cell r="G279" t="str">
            <v>22330260001</v>
          </cell>
        </row>
        <row r="280">
          <cell r="G280" t="str">
            <v>22673180001</v>
          </cell>
        </row>
        <row r="281">
          <cell r="G281" t="str">
            <v>22756410011</v>
          </cell>
        </row>
        <row r="282">
          <cell r="G282" t="str">
            <v>22756410012</v>
          </cell>
        </row>
        <row r="283">
          <cell r="G283" t="str">
            <v>22756410014</v>
          </cell>
        </row>
        <row r="284">
          <cell r="G284" t="str">
            <v>22756410015</v>
          </cell>
        </row>
        <row r="285">
          <cell r="G285" t="str">
            <v>22757220001</v>
          </cell>
        </row>
        <row r="286">
          <cell r="G286" t="str">
            <v>22857320001</v>
          </cell>
        </row>
        <row r="287">
          <cell r="G287" t="str">
            <v>22857430001</v>
          </cell>
        </row>
        <row r="288">
          <cell r="G288" t="str">
            <v>22860720001</v>
          </cell>
        </row>
        <row r="289">
          <cell r="G289" t="str">
            <v>22882870001</v>
          </cell>
        </row>
        <row r="290">
          <cell r="G290" t="str">
            <v>22894720001</v>
          </cell>
        </row>
        <row r="291">
          <cell r="G291" t="str">
            <v>23083630001</v>
          </cell>
        </row>
        <row r="292">
          <cell r="G292" t="str">
            <v>23086270001</v>
          </cell>
        </row>
        <row r="293">
          <cell r="G293" t="str">
            <v>23086270003</v>
          </cell>
        </row>
        <row r="294">
          <cell r="G294" t="str">
            <v>23110930001</v>
          </cell>
        </row>
        <row r="295">
          <cell r="G295" t="str">
            <v>23115270001</v>
          </cell>
        </row>
        <row r="296">
          <cell r="G296" t="str">
            <v>23187700001</v>
          </cell>
        </row>
        <row r="297">
          <cell r="G297" t="str">
            <v>23187800001</v>
          </cell>
        </row>
        <row r="298">
          <cell r="G298" t="str">
            <v>23187840001</v>
          </cell>
        </row>
        <row r="299">
          <cell r="G299" t="str">
            <v>23189920003</v>
          </cell>
        </row>
        <row r="300">
          <cell r="G300" t="str">
            <v>23189920007</v>
          </cell>
        </row>
        <row r="301">
          <cell r="G301" t="str">
            <v>23189920008</v>
          </cell>
        </row>
        <row r="302">
          <cell r="G302" t="str">
            <v>23189920009</v>
          </cell>
        </row>
        <row r="303">
          <cell r="G303" t="str">
            <v>23256930001</v>
          </cell>
        </row>
        <row r="304">
          <cell r="G304" t="str">
            <v>23256930002</v>
          </cell>
        </row>
        <row r="305">
          <cell r="G305" t="str">
            <v>23266270010</v>
          </cell>
        </row>
        <row r="306">
          <cell r="G306" t="str">
            <v>23266270018</v>
          </cell>
        </row>
        <row r="307">
          <cell r="G307" t="str">
            <v>23266270019</v>
          </cell>
        </row>
        <row r="308">
          <cell r="G308" t="str">
            <v>23266270020</v>
          </cell>
        </row>
        <row r="309">
          <cell r="G309" t="str">
            <v>23366060002</v>
          </cell>
        </row>
        <row r="310">
          <cell r="G310" t="str">
            <v>23366060003</v>
          </cell>
        </row>
        <row r="311">
          <cell r="G311" t="str">
            <v>23366130002</v>
          </cell>
        </row>
        <row r="312">
          <cell r="G312" t="str">
            <v>23451790001</v>
          </cell>
        </row>
        <row r="313">
          <cell r="G313" t="str">
            <v>23451800001</v>
          </cell>
        </row>
        <row r="314">
          <cell r="G314" t="str">
            <v>23451820001</v>
          </cell>
        </row>
        <row r="315">
          <cell r="G315" t="str">
            <v>23451820003</v>
          </cell>
        </row>
        <row r="316">
          <cell r="G316" t="str">
            <v>23524460016</v>
          </cell>
        </row>
        <row r="317">
          <cell r="G317" t="str">
            <v>23546650001</v>
          </cell>
        </row>
        <row r="318">
          <cell r="G318" t="str">
            <v>23579570001</v>
          </cell>
        </row>
        <row r="319">
          <cell r="G319" t="str">
            <v>23716980001</v>
          </cell>
        </row>
        <row r="320">
          <cell r="G320" t="str">
            <v>23807360016</v>
          </cell>
        </row>
        <row r="321">
          <cell r="G321" t="str">
            <v>23845630018</v>
          </cell>
        </row>
        <row r="322">
          <cell r="G322" t="str">
            <v>23845630020</v>
          </cell>
        </row>
        <row r="323">
          <cell r="G323" t="str">
            <v>24139030001</v>
          </cell>
        </row>
        <row r="324">
          <cell r="G324" t="str">
            <v>24284090002</v>
          </cell>
        </row>
        <row r="325">
          <cell r="G325" t="str">
            <v>24284090003</v>
          </cell>
        </row>
        <row r="326">
          <cell r="G326" t="str">
            <v>24284090004</v>
          </cell>
        </row>
        <row r="327">
          <cell r="G327" t="str">
            <v>24284090005</v>
          </cell>
        </row>
        <row r="328">
          <cell r="G328" t="str">
            <v>24284090006</v>
          </cell>
        </row>
        <row r="329">
          <cell r="G329" t="str">
            <v>24284090007</v>
          </cell>
        </row>
        <row r="330">
          <cell r="G330" t="str">
            <v>24284090008</v>
          </cell>
        </row>
        <row r="331">
          <cell r="G331" t="str">
            <v>24284090009</v>
          </cell>
        </row>
        <row r="332">
          <cell r="G332" t="str">
            <v>24284090010</v>
          </cell>
        </row>
        <row r="333">
          <cell r="G333" t="str">
            <v>24284090011</v>
          </cell>
        </row>
        <row r="334">
          <cell r="G334" t="str">
            <v>24284090012</v>
          </cell>
        </row>
        <row r="335">
          <cell r="G335" t="str">
            <v>24284090013</v>
          </cell>
        </row>
        <row r="336">
          <cell r="G336" t="str">
            <v>24284090014</v>
          </cell>
        </row>
        <row r="337">
          <cell r="G337" t="str">
            <v>24284090015</v>
          </cell>
        </row>
        <row r="338">
          <cell r="G338" t="str">
            <v>24284090016</v>
          </cell>
        </row>
        <row r="339">
          <cell r="G339" t="str">
            <v>24284090017</v>
          </cell>
        </row>
        <row r="340">
          <cell r="G340" t="str">
            <v>24400840002</v>
          </cell>
        </row>
        <row r="341">
          <cell r="G341" t="str">
            <v>24402210001</v>
          </cell>
        </row>
        <row r="342">
          <cell r="G342" t="str">
            <v>24402210002</v>
          </cell>
        </row>
        <row r="343">
          <cell r="G343" t="str">
            <v>24402210003</v>
          </cell>
        </row>
        <row r="344">
          <cell r="G344" t="str">
            <v>24435990001</v>
          </cell>
        </row>
        <row r="345">
          <cell r="G345" t="str">
            <v>24495100001</v>
          </cell>
        </row>
        <row r="346">
          <cell r="G346" t="str">
            <v>24770280001</v>
          </cell>
        </row>
        <row r="347">
          <cell r="G347" t="str">
            <v>24857240001</v>
          </cell>
        </row>
        <row r="348">
          <cell r="G348" t="str">
            <v>24906050001</v>
          </cell>
        </row>
        <row r="349">
          <cell r="G349" t="str">
            <v>24995780002</v>
          </cell>
        </row>
        <row r="350">
          <cell r="G350" t="str">
            <v>25023220001</v>
          </cell>
        </row>
        <row r="351">
          <cell r="G351" t="str">
            <v>25023220002</v>
          </cell>
        </row>
        <row r="352">
          <cell r="G352" t="str">
            <v>25023220003</v>
          </cell>
        </row>
        <row r="353">
          <cell r="G353" t="str">
            <v>25023220011</v>
          </cell>
        </row>
        <row r="354">
          <cell r="G354" t="str">
            <v>25147330001</v>
          </cell>
        </row>
        <row r="355">
          <cell r="G355" t="str">
            <v>25147330002</v>
          </cell>
        </row>
        <row r="356">
          <cell r="G356" t="str">
            <v>25147330005</v>
          </cell>
        </row>
        <row r="357">
          <cell r="G357" t="str">
            <v>25147330007</v>
          </cell>
        </row>
        <row r="358">
          <cell r="G358" t="str">
            <v>25147330008</v>
          </cell>
        </row>
        <row r="359">
          <cell r="G359" t="str">
            <v>25147330009</v>
          </cell>
        </row>
        <row r="360">
          <cell r="G360" t="str">
            <v>25229890001</v>
          </cell>
        </row>
        <row r="361">
          <cell r="G361" t="str">
            <v>25319630001</v>
          </cell>
        </row>
        <row r="362">
          <cell r="G362" t="str">
            <v>25319630002</v>
          </cell>
        </row>
        <row r="363">
          <cell r="G363" t="str">
            <v>25393380001</v>
          </cell>
        </row>
        <row r="364">
          <cell r="G364" t="str">
            <v>25393380002</v>
          </cell>
        </row>
        <row r="365">
          <cell r="G365" t="str">
            <v>25393380003</v>
          </cell>
        </row>
        <row r="366">
          <cell r="G366" t="str">
            <v>25467050002</v>
          </cell>
        </row>
        <row r="367">
          <cell r="G367" t="str">
            <v>25467060002</v>
          </cell>
        </row>
        <row r="368">
          <cell r="G368" t="str">
            <v>25467080003</v>
          </cell>
        </row>
        <row r="369">
          <cell r="G369" t="str">
            <v>25467110002</v>
          </cell>
        </row>
        <row r="370">
          <cell r="G370" t="str">
            <v>25467110003</v>
          </cell>
        </row>
        <row r="371">
          <cell r="G371" t="str">
            <v>25855660001</v>
          </cell>
        </row>
        <row r="372">
          <cell r="G372" t="str">
            <v>25855660002</v>
          </cell>
        </row>
        <row r="373">
          <cell r="G373" t="str">
            <v>25855660003</v>
          </cell>
        </row>
        <row r="374">
          <cell r="G374" t="str">
            <v>25855660004</v>
          </cell>
        </row>
        <row r="375">
          <cell r="G375" t="str">
            <v>25855660005</v>
          </cell>
        </row>
        <row r="376">
          <cell r="G376" t="str">
            <v>25855660006</v>
          </cell>
        </row>
        <row r="377">
          <cell r="G377" t="str">
            <v>25855660007</v>
          </cell>
        </row>
        <row r="378">
          <cell r="G378" t="str">
            <v>25855660008</v>
          </cell>
        </row>
        <row r="379">
          <cell r="G379" t="str">
            <v>25855660009</v>
          </cell>
        </row>
        <row r="380">
          <cell r="G380" t="str">
            <v>25855660010</v>
          </cell>
        </row>
        <row r="381">
          <cell r="G381" t="str">
            <v>25874730001</v>
          </cell>
        </row>
        <row r="382">
          <cell r="G382" t="str">
            <v>25971660001</v>
          </cell>
        </row>
        <row r="383">
          <cell r="G383" t="str">
            <v>26031010001</v>
          </cell>
        </row>
        <row r="384">
          <cell r="G384" t="str">
            <v>26031010002</v>
          </cell>
        </row>
        <row r="385">
          <cell r="G385" t="str">
            <v>26031010003</v>
          </cell>
        </row>
        <row r="386">
          <cell r="G386" t="str">
            <v>26084220004</v>
          </cell>
        </row>
        <row r="387">
          <cell r="G387" t="str">
            <v>26173230001</v>
          </cell>
        </row>
        <row r="388">
          <cell r="G388" t="str">
            <v>26184090001</v>
          </cell>
        </row>
        <row r="389">
          <cell r="G389" t="str">
            <v>26395760003</v>
          </cell>
        </row>
        <row r="390">
          <cell r="G390" t="str">
            <v>26395760004</v>
          </cell>
        </row>
        <row r="391">
          <cell r="G391" t="str">
            <v>26399340004</v>
          </cell>
        </row>
        <row r="392">
          <cell r="G392" t="str">
            <v>26525790001</v>
          </cell>
        </row>
        <row r="393">
          <cell r="G393" t="str">
            <v>26525790002</v>
          </cell>
        </row>
        <row r="394">
          <cell r="G394" t="str">
            <v>26588040001</v>
          </cell>
        </row>
        <row r="395">
          <cell r="G395" t="str">
            <v>26691710004</v>
          </cell>
        </row>
        <row r="396">
          <cell r="G396" t="str">
            <v>26691710005</v>
          </cell>
        </row>
        <row r="397">
          <cell r="G397" t="str">
            <v>26691710006</v>
          </cell>
        </row>
        <row r="398">
          <cell r="G398" t="str">
            <v>26843550001</v>
          </cell>
        </row>
        <row r="399">
          <cell r="G399" t="str">
            <v>26843550002</v>
          </cell>
        </row>
        <row r="400">
          <cell r="G400" t="str">
            <v>27006390005</v>
          </cell>
        </row>
        <row r="401">
          <cell r="G401" t="str">
            <v>27006390006</v>
          </cell>
        </row>
        <row r="402">
          <cell r="G402" t="str">
            <v>27006390007</v>
          </cell>
        </row>
        <row r="403">
          <cell r="G403" t="str">
            <v>27006390009</v>
          </cell>
        </row>
        <row r="404">
          <cell r="G404" t="str">
            <v>27050040003</v>
          </cell>
        </row>
        <row r="405">
          <cell r="G405" t="str">
            <v>27050040004</v>
          </cell>
        </row>
        <row r="406">
          <cell r="G406" t="str">
            <v>27104150001</v>
          </cell>
        </row>
        <row r="407">
          <cell r="G407" t="str">
            <v>27188370006</v>
          </cell>
        </row>
        <row r="408">
          <cell r="G408" t="str">
            <v>27219030010</v>
          </cell>
        </row>
        <row r="409">
          <cell r="G409" t="str">
            <v>27228150001</v>
          </cell>
        </row>
        <row r="410">
          <cell r="G410" t="str">
            <v>27373750006</v>
          </cell>
        </row>
        <row r="411">
          <cell r="G411" t="str">
            <v>27520240002</v>
          </cell>
        </row>
        <row r="412">
          <cell r="G412" t="str">
            <v>27520240004</v>
          </cell>
        </row>
        <row r="413">
          <cell r="G413" t="str">
            <v>27570980001</v>
          </cell>
        </row>
        <row r="414">
          <cell r="G414" t="str">
            <v>27743610002</v>
          </cell>
        </row>
        <row r="415">
          <cell r="G415" t="str">
            <v>27914010001</v>
          </cell>
        </row>
        <row r="416">
          <cell r="G416" t="str">
            <v>28220270001</v>
          </cell>
        </row>
        <row r="417">
          <cell r="G417" t="str">
            <v>28220300004</v>
          </cell>
        </row>
        <row r="418">
          <cell r="G418" t="str">
            <v>28336840001</v>
          </cell>
        </row>
        <row r="419">
          <cell r="G419" t="str">
            <v>28419810011</v>
          </cell>
        </row>
        <row r="420">
          <cell r="G420" t="str">
            <v>28420070001</v>
          </cell>
        </row>
        <row r="421">
          <cell r="G421" t="str">
            <v>28725980001</v>
          </cell>
        </row>
        <row r="422">
          <cell r="G422" t="str">
            <v>28732760001</v>
          </cell>
        </row>
        <row r="423">
          <cell r="G423" t="str">
            <v>28743860003</v>
          </cell>
        </row>
        <row r="424">
          <cell r="G424" t="str">
            <v>28743860004</v>
          </cell>
        </row>
        <row r="425">
          <cell r="G425" t="str">
            <v>28743860005</v>
          </cell>
        </row>
        <row r="426">
          <cell r="G426" t="str">
            <v>28743880003</v>
          </cell>
        </row>
        <row r="427">
          <cell r="G427" t="str">
            <v>28833750004</v>
          </cell>
        </row>
        <row r="428">
          <cell r="G428" t="str">
            <v>28842060001</v>
          </cell>
        </row>
        <row r="429">
          <cell r="G429" t="str">
            <v>28845530003</v>
          </cell>
        </row>
        <row r="430">
          <cell r="G430" t="str">
            <v>28937230002</v>
          </cell>
        </row>
        <row r="431">
          <cell r="G431" t="str">
            <v>28937230003</v>
          </cell>
        </row>
        <row r="432">
          <cell r="G432" t="str">
            <v>28994870002</v>
          </cell>
        </row>
        <row r="433">
          <cell r="G433" t="str">
            <v>28994880001</v>
          </cell>
        </row>
        <row r="434">
          <cell r="G434" t="str">
            <v>29065140001</v>
          </cell>
        </row>
        <row r="435">
          <cell r="G435" t="str">
            <v>29089750001</v>
          </cell>
        </row>
        <row r="436">
          <cell r="G436" t="str">
            <v>29089750002</v>
          </cell>
        </row>
        <row r="437">
          <cell r="G437" t="str">
            <v>29104000001</v>
          </cell>
        </row>
        <row r="438">
          <cell r="G438" t="str">
            <v>29207230001</v>
          </cell>
        </row>
        <row r="439">
          <cell r="G439" t="str">
            <v>29376470004</v>
          </cell>
        </row>
        <row r="440">
          <cell r="G440" t="str">
            <v>29505300005</v>
          </cell>
        </row>
        <row r="441">
          <cell r="G441" t="str">
            <v>29505300006</v>
          </cell>
        </row>
        <row r="442">
          <cell r="G442" t="str">
            <v>29505300007</v>
          </cell>
        </row>
        <row r="443">
          <cell r="G443" t="str">
            <v>29505300008</v>
          </cell>
        </row>
        <row r="444">
          <cell r="G444" t="str">
            <v>29505300009</v>
          </cell>
        </row>
        <row r="445">
          <cell r="G445" t="str">
            <v>29505300010</v>
          </cell>
        </row>
        <row r="446">
          <cell r="G446" t="str">
            <v>29505300011</v>
          </cell>
        </row>
        <row r="447">
          <cell r="G447" t="str">
            <v>29505300012</v>
          </cell>
        </row>
        <row r="448">
          <cell r="G448" t="str">
            <v>29505300025</v>
          </cell>
        </row>
        <row r="449">
          <cell r="G449" t="str">
            <v>29505320001</v>
          </cell>
        </row>
        <row r="450">
          <cell r="G450" t="str">
            <v>29505320003</v>
          </cell>
        </row>
        <row r="451">
          <cell r="G451" t="str">
            <v>29505320004</v>
          </cell>
        </row>
        <row r="452">
          <cell r="G452" t="str">
            <v>29505320005</v>
          </cell>
        </row>
        <row r="453">
          <cell r="G453" t="str">
            <v>29505320006</v>
          </cell>
        </row>
        <row r="454">
          <cell r="G454" t="str">
            <v>29505320007</v>
          </cell>
        </row>
        <row r="455">
          <cell r="G455" t="str">
            <v>29505320008</v>
          </cell>
        </row>
        <row r="456">
          <cell r="G456" t="str">
            <v>29505320009</v>
          </cell>
        </row>
        <row r="457">
          <cell r="G457" t="str">
            <v>29505320010</v>
          </cell>
        </row>
        <row r="458">
          <cell r="G458" t="str">
            <v>29505320011</v>
          </cell>
        </row>
        <row r="459">
          <cell r="G459" t="str">
            <v>29575310001</v>
          </cell>
        </row>
        <row r="460">
          <cell r="G460" t="str">
            <v>29843370001</v>
          </cell>
        </row>
        <row r="461">
          <cell r="G461" t="str">
            <v>29991630001</v>
          </cell>
        </row>
        <row r="462">
          <cell r="G462" t="str">
            <v>29991650001</v>
          </cell>
        </row>
        <row r="463">
          <cell r="G463" t="str">
            <v>29991660001</v>
          </cell>
        </row>
        <row r="464">
          <cell r="G464" t="str">
            <v>29993070001</v>
          </cell>
        </row>
        <row r="465">
          <cell r="G465" t="str">
            <v>30017050001</v>
          </cell>
        </row>
        <row r="466">
          <cell r="G466" t="str">
            <v>30017080001</v>
          </cell>
        </row>
        <row r="467">
          <cell r="G467" t="str">
            <v>30530530001</v>
          </cell>
        </row>
        <row r="468">
          <cell r="G468" t="str">
            <v>30561750001</v>
          </cell>
        </row>
        <row r="469">
          <cell r="G469" t="str">
            <v>30575850001</v>
          </cell>
        </row>
        <row r="470">
          <cell r="G470" t="str">
            <v>30575860001</v>
          </cell>
        </row>
        <row r="471">
          <cell r="G471" t="str">
            <v>30699960001</v>
          </cell>
        </row>
        <row r="472">
          <cell r="G472" t="str">
            <v>30699970001</v>
          </cell>
        </row>
        <row r="473">
          <cell r="G473" t="str">
            <v>30715890002</v>
          </cell>
        </row>
        <row r="474">
          <cell r="G474" t="str">
            <v>30715970002</v>
          </cell>
        </row>
        <row r="475">
          <cell r="G475" t="str">
            <v>30764680005</v>
          </cell>
        </row>
        <row r="476">
          <cell r="G476" t="str">
            <v>30764690002</v>
          </cell>
        </row>
        <row r="477">
          <cell r="G477" t="str">
            <v>30764700001</v>
          </cell>
        </row>
        <row r="478">
          <cell r="G478" t="str">
            <v>30779730005</v>
          </cell>
        </row>
        <row r="479">
          <cell r="G479" t="str">
            <v>30781270001</v>
          </cell>
        </row>
        <row r="480">
          <cell r="G480" t="str">
            <v>30798400001</v>
          </cell>
        </row>
        <row r="481">
          <cell r="G481" t="str">
            <v>31203400007</v>
          </cell>
        </row>
        <row r="482">
          <cell r="G482" t="str">
            <v>31212340002</v>
          </cell>
        </row>
        <row r="483">
          <cell r="G483" t="str">
            <v>31218640001</v>
          </cell>
        </row>
        <row r="484">
          <cell r="G484" t="str">
            <v>31218640006</v>
          </cell>
        </row>
        <row r="485">
          <cell r="G485" t="str">
            <v>31351690001</v>
          </cell>
        </row>
        <row r="486">
          <cell r="G486" t="str">
            <v>31351690002</v>
          </cell>
        </row>
        <row r="487">
          <cell r="G487" t="str">
            <v>31351690003</v>
          </cell>
        </row>
        <row r="488">
          <cell r="G488" t="str">
            <v>31351690004</v>
          </cell>
        </row>
        <row r="489">
          <cell r="G489" t="str">
            <v>31351690005</v>
          </cell>
        </row>
        <row r="490">
          <cell r="G490" t="str">
            <v>31768030001</v>
          </cell>
        </row>
        <row r="491">
          <cell r="G491" t="str">
            <v>31907270001</v>
          </cell>
        </row>
        <row r="492">
          <cell r="G492" t="str">
            <v>31907270002</v>
          </cell>
        </row>
        <row r="493">
          <cell r="G493" t="str">
            <v>31907270003</v>
          </cell>
        </row>
        <row r="494">
          <cell r="G494" t="str">
            <v>31939370001</v>
          </cell>
        </row>
        <row r="495">
          <cell r="G495" t="str">
            <v>31941260001</v>
          </cell>
        </row>
        <row r="496">
          <cell r="G496" t="str">
            <v>31941300001</v>
          </cell>
        </row>
        <row r="497">
          <cell r="G497" t="str">
            <v>31956360001</v>
          </cell>
        </row>
        <row r="498">
          <cell r="G498" t="str">
            <v>31956360002</v>
          </cell>
        </row>
        <row r="499">
          <cell r="G499" t="str">
            <v>32446450001</v>
          </cell>
        </row>
        <row r="500">
          <cell r="G500" t="str">
            <v>32446450002</v>
          </cell>
        </row>
        <row r="501">
          <cell r="G501" t="str">
            <v>32446450003</v>
          </cell>
        </row>
        <row r="502">
          <cell r="G502" t="str">
            <v>32483380001</v>
          </cell>
        </row>
        <row r="503">
          <cell r="G503" t="str">
            <v>32493630004</v>
          </cell>
        </row>
        <row r="504">
          <cell r="G504" t="str">
            <v>32507350001</v>
          </cell>
        </row>
        <row r="505">
          <cell r="G505" t="str">
            <v>32507550001</v>
          </cell>
        </row>
        <row r="506">
          <cell r="G506" t="str">
            <v>32553100001</v>
          </cell>
        </row>
        <row r="507">
          <cell r="G507" t="str">
            <v>32806460011</v>
          </cell>
        </row>
        <row r="508">
          <cell r="G508" t="str">
            <v>32966080001</v>
          </cell>
        </row>
        <row r="509">
          <cell r="G509" t="str">
            <v>32966080003</v>
          </cell>
        </row>
        <row r="510">
          <cell r="G510" t="str">
            <v>32966080004</v>
          </cell>
        </row>
        <row r="511">
          <cell r="G511" t="str">
            <v>32966080005</v>
          </cell>
        </row>
        <row r="512">
          <cell r="G512" t="str">
            <v>32966080006</v>
          </cell>
        </row>
        <row r="513">
          <cell r="G513" t="str">
            <v>32966080007</v>
          </cell>
        </row>
        <row r="514">
          <cell r="G514" t="str">
            <v>32979560004</v>
          </cell>
        </row>
        <row r="515">
          <cell r="G515" t="str">
            <v>32979620007</v>
          </cell>
        </row>
        <row r="516">
          <cell r="G516" t="str">
            <v>32979620008</v>
          </cell>
        </row>
        <row r="517">
          <cell r="G517" t="str">
            <v>32979620010</v>
          </cell>
        </row>
        <row r="518">
          <cell r="G518" t="str">
            <v>32979620011</v>
          </cell>
        </row>
        <row r="519">
          <cell r="G519" t="str">
            <v>32979620012</v>
          </cell>
        </row>
        <row r="520">
          <cell r="G520" t="str">
            <v>33000740001</v>
          </cell>
        </row>
        <row r="521">
          <cell r="G521" t="str">
            <v>33000790016</v>
          </cell>
        </row>
        <row r="522">
          <cell r="G522" t="str">
            <v>33000790017</v>
          </cell>
        </row>
        <row r="523">
          <cell r="G523" t="str">
            <v>33000790018</v>
          </cell>
        </row>
        <row r="524">
          <cell r="G524" t="str">
            <v>33049690001</v>
          </cell>
        </row>
        <row r="525">
          <cell r="G525" t="str">
            <v>33085670001</v>
          </cell>
        </row>
        <row r="526">
          <cell r="G526" t="str">
            <v>33085670003</v>
          </cell>
        </row>
        <row r="527">
          <cell r="G527" t="str">
            <v>33085670004</v>
          </cell>
        </row>
        <row r="528">
          <cell r="G528" t="str">
            <v>33085670007</v>
          </cell>
        </row>
        <row r="529">
          <cell r="G529" t="str">
            <v>33085670008</v>
          </cell>
        </row>
        <row r="530">
          <cell r="G530" t="str">
            <v>33085670010</v>
          </cell>
        </row>
        <row r="531">
          <cell r="G531" t="str">
            <v>33085670011</v>
          </cell>
        </row>
        <row r="532">
          <cell r="G532" t="str">
            <v>33085670012</v>
          </cell>
        </row>
        <row r="533">
          <cell r="G533" t="str">
            <v>33193260003</v>
          </cell>
        </row>
        <row r="534">
          <cell r="G534" t="str">
            <v>33458880005</v>
          </cell>
        </row>
        <row r="535">
          <cell r="G535" t="str">
            <v>33666940001</v>
          </cell>
        </row>
        <row r="536">
          <cell r="G536" t="str">
            <v>33666940002</v>
          </cell>
        </row>
        <row r="537">
          <cell r="G537" t="str">
            <v>33713550001</v>
          </cell>
        </row>
        <row r="538">
          <cell r="G538" t="str">
            <v>33810370001</v>
          </cell>
        </row>
        <row r="539">
          <cell r="G539" t="str">
            <v>33912240001</v>
          </cell>
        </row>
        <row r="540">
          <cell r="G540" t="str">
            <v>33914170001</v>
          </cell>
        </row>
        <row r="541">
          <cell r="G541" t="str">
            <v>33924520001</v>
          </cell>
        </row>
        <row r="542">
          <cell r="G542" t="str">
            <v>33925170002</v>
          </cell>
        </row>
        <row r="543">
          <cell r="G543" t="str">
            <v>33925170003</v>
          </cell>
        </row>
        <row r="544">
          <cell r="G544" t="str">
            <v>33925220001</v>
          </cell>
        </row>
        <row r="545">
          <cell r="G545" t="str">
            <v>33925870001</v>
          </cell>
        </row>
        <row r="546">
          <cell r="G546" t="str">
            <v>33965500001</v>
          </cell>
        </row>
        <row r="547">
          <cell r="G547" t="str">
            <v>33965520001</v>
          </cell>
        </row>
        <row r="548">
          <cell r="G548" t="str">
            <v>33965880001</v>
          </cell>
        </row>
        <row r="549">
          <cell r="G549" t="str">
            <v>33977350004</v>
          </cell>
        </row>
        <row r="550">
          <cell r="G550" t="str">
            <v>33977350005</v>
          </cell>
        </row>
        <row r="551">
          <cell r="G551" t="str">
            <v>33977350007</v>
          </cell>
        </row>
        <row r="552">
          <cell r="G552" t="str">
            <v>33979920006</v>
          </cell>
        </row>
        <row r="553">
          <cell r="G553" t="str">
            <v>33979920007</v>
          </cell>
        </row>
        <row r="554">
          <cell r="G554" t="str">
            <v>33979920008</v>
          </cell>
        </row>
        <row r="555">
          <cell r="G555" t="str">
            <v>33979920009</v>
          </cell>
        </row>
        <row r="556">
          <cell r="G556" t="str">
            <v>33979920010</v>
          </cell>
        </row>
        <row r="557">
          <cell r="G557" t="str">
            <v>34211870001</v>
          </cell>
        </row>
        <row r="558">
          <cell r="G558" t="str">
            <v>34211870003</v>
          </cell>
        </row>
        <row r="559">
          <cell r="G559" t="str">
            <v>34492840001</v>
          </cell>
        </row>
        <row r="560">
          <cell r="G560" t="str">
            <v>34555330001</v>
          </cell>
        </row>
        <row r="561">
          <cell r="G561" t="str">
            <v>34583070001</v>
          </cell>
        </row>
        <row r="562">
          <cell r="G562" t="str">
            <v>34604090001</v>
          </cell>
        </row>
        <row r="563">
          <cell r="G563" t="str">
            <v>34620930001</v>
          </cell>
        </row>
        <row r="564">
          <cell r="G564" t="str">
            <v>34629170001</v>
          </cell>
        </row>
        <row r="565">
          <cell r="G565" t="str">
            <v>34653280001</v>
          </cell>
        </row>
        <row r="566">
          <cell r="G566" t="str">
            <v>34693860001</v>
          </cell>
        </row>
        <row r="567">
          <cell r="G567" t="str">
            <v>34694550003</v>
          </cell>
        </row>
        <row r="568">
          <cell r="G568" t="str">
            <v>34788830002</v>
          </cell>
        </row>
        <row r="569">
          <cell r="G569" t="str">
            <v>34814680001</v>
          </cell>
        </row>
        <row r="570">
          <cell r="G570" t="str">
            <v>34814690001</v>
          </cell>
        </row>
        <row r="571">
          <cell r="G571" t="str">
            <v>34814920001</v>
          </cell>
        </row>
        <row r="572">
          <cell r="G572" t="str">
            <v>34814930001</v>
          </cell>
        </row>
        <row r="573">
          <cell r="G573" t="str">
            <v>35294560001</v>
          </cell>
        </row>
        <row r="574">
          <cell r="G574" t="str">
            <v>35294580001</v>
          </cell>
        </row>
        <row r="575">
          <cell r="G575" t="str">
            <v>35294610001</v>
          </cell>
        </row>
        <row r="576">
          <cell r="G576" t="str">
            <v>35313430001</v>
          </cell>
        </row>
        <row r="577">
          <cell r="G577" t="str">
            <v>35333360001</v>
          </cell>
        </row>
        <row r="578">
          <cell r="G578" t="str">
            <v>35333360002</v>
          </cell>
        </row>
        <row r="579">
          <cell r="G579" t="str">
            <v>35333360003</v>
          </cell>
        </row>
        <row r="580">
          <cell r="G580" t="str">
            <v>35333360004</v>
          </cell>
        </row>
        <row r="581">
          <cell r="G581" t="str">
            <v>35333360005</v>
          </cell>
        </row>
        <row r="582">
          <cell r="G582" t="str">
            <v>35335150001</v>
          </cell>
        </row>
        <row r="583">
          <cell r="G583" t="str">
            <v>35335150003</v>
          </cell>
        </row>
        <row r="584">
          <cell r="G584" t="str">
            <v>35335150004</v>
          </cell>
        </row>
        <row r="585">
          <cell r="G585" t="str">
            <v>35335280001</v>
          </cell>
        </row>
        <row r="586">
          <cell r="G586" t="str">
            <v>35335280003</v>
          </cell>
        </row>
        <row r="587">
          <cell r="G587" t="str">
            <v>35369380001</v>
          </cell>
        </row>
        <row r="588">
          <cell r="G588" t="str">
            <v>35371460005</v>
          </cell>
        </row>
        <row r="589">
          <cell r="G589" t="str">
            <v>35392080001</v>
          </cell>
        </row>
        <row r="590">
          <cell r="G590" t="str">
            <v>35398280001</v>
          </cell>
        </row>
        <row r="591">
          <cell r="G591" t="str">
            <v>35471350005</v>
          </cell>
        </row>
        <row r="592">
          <cell r="G592" t="str">
            <v>35471350006</v>
          </cell>
        </row>
        <row r="593">
          <cell r="G593" t="str">
            <v>35471350007</v>
          </cell>
        </row>
        <row r="594">
          <cell r="G594" t="str">
            <v>35471350008</v>
          </cell>
        </row>
        <row r="595">
          <cell r="G595" t="str">
            <v>35471610002</v>
          </cell>
        </row>
        <row r="596">
          <cell r="G596" t="str">
            <v>35471610003</v>
          </cell>
        </row>
        <row r="597">
          <cell r="G597" t="str">
            <v>35526640001</v>
          </cell>
        </row>
        <row r="598">
          <cell r="G598" t="str">
            <v>35528120003</v>
          </cell>
        </row>
        <row r="599">
          <cell r="G599" t="str">
            <v>35544340001</v>
          </cell>
        </row>
        <row r="600">
          <cell r="G600" t="str">
            <v>35544340002</v>
          </cell>
        </row>
        <row r="601">
          <cell r="G601" t="str">
            <v>35544340003</v>
          </cell>
        </row>
        <row r="602">
          <cell r="G602" t="str">
            <v>35545110001</v>
          </cell>
        </row>
        <row r="603">
          <cell r="G603" t="str">
            <v>35566570001</v>
          </cell>
        </row>
        <row r="604">
          <cell r="G604" t="str">
            <v>35580610001</v>
          </cell>
        </row>
        <row r="605">
          <cell r="G605" t="str">
            <v>35580610002</v>
          </cell>
        </row>
        <row r="606">
          <cell r="G606" t="str">
            <v>35580610003</v>
          </cell>
        </row>
        <row r="607">
          <cell r="G607" t="str">
            <v>35580610005</v>
          </cell>
        </row>
        <row r="608">
          <cell r="G608" t="str">
            <v>35580630003</v>
          </cell>
        </row>
        <row r="609">
          <cell r="G609" t="str">
            <v>35580630004</v>
          </cell>
        </row>
        <row r="610">
          <cell r="G610" t="str">
            <v>35580630006</v>
          </cell>
        </row>
        <row r="611">
          <cell r="G611" t="str">
            <v>35580630011</v>
          </cell>
        </row>
        <row r="612">
          <cell r="G612" t="str">
            <v>35580630012</v>
          </cell>
        </row>
        <row r="613">
          <cell r="G613" t="str">
            <v>35580630013</v>
          </cell>
        </row>
        <row r="614">
          <cell r="G614" t="str">
            <v>35580630014</v>
          </cell>
        </row>
        <row r="615">
          <cell r="G615" t="str">
            <v>35580630015</v>
          </cell>
        </row>
        <row r="616">
          <cell r="G616" t="str">
            <v>35580630016</v>
          </cell>
        </row>
        <row r="617">
          <cell r="G617" t="str">
            <v>35580630017</v>
          </cell>
        </row>
        <row r="618">
          <cell r="G618" t="str">
            <v>35580830001</v>
          </cell>
        </row>
        <row r="619">
          <cell r="G619" t="str">
            <v>35580840001</v>
          </cell>
        </row>
        <row r="620">
          <cell r="G620" t="str">
            <v>36061180001</v>
          </cell>
        </row>
        <row r="621">
          <cell r="G621" t="str">
            <v>36061180002</v>
          </cell>
        </row>
        <row r="622">
          <cell r="G622" t="str">
            <v>36186880001</v>
          </cell>
        </row>
        <row r="623">
          <cell r="G623" t="str">
            <v>36215610003</v>
          </cell>
        </row>
        <row r="624">
          <cell r="G624" t="str">
            <v>36215630001</v>
          </cell>
        </row>
        <row r="625">
          <cell r="G625" t="str">
            <v>36215630008</v>
          </cell>
        </row>
        <row r="626">
          <cell r="G626" t="str">
            <v>36215630010</v>
          </cell>
        </row>
        <row r="627">
          <cell r="G627" t="str">
            <v>36215630011</v>
          </cell>
        </row>
        <row r="628">
          <cell r="G628" t="str">
            <v>36215630015</v>
          </cell>
        </row>
        <row r="629">
          <cell r="G629" t="str">
            <v>36215630017</v>
          </cell>
        </row>
        <row r="630">
          <cell r="G630" t="str">
            <v>36215630022</v>
          </cell>
        </row>
        <row r="631">
          <cell r="G631" t="str">
            <v>36215630023</v>
          </cell>
        </row>
        <row r="632">
          <cell r="G632" t="str">
            <v>36215630024</v>
          </cell>
        </row>
        <row r="633">
          <cell r="G633" t="str">
            <v>36215630025</v>
          </cell>
        </row>
        <row r="634">
          <cell r="G634" t="str">
            <v>36215630026</v>
          </cell>
        </row>
        <row r="635">
          <cell r="G635" t="str">
            <v>36215630027</v>
          </cell>
        </row>
        <row r="636">
          <cell r="G636" t="str">
            <v>36215630029</v>
          </cell>
        </row>
        <row r="637">
          <cell r="G637" t="str">
            <v>36215630030</v>
          </cell>
        </row>
        <row r="638">
          <cell r="G638" t="str">
            <v>36215630031</v>
          </cell>
        </row>
        <row r="639">
          <cell r="G639" t="str">
            <v>36215630032</v>
          </cell>
        </row>
        <row r="640">
          <cell r="G640" t="str">
            <v>36215630033</v>
          </cell>
        </row>
        <row r="641">
          <cell r="G641" t="str">
            <v>36215630036</v>
          </cell>
        </row>
        <row r="642">
          <cell r="G642" t="str">
            <v>36215630037</v>
          </cell>
        </row>
        <row r="643">
          <cell r="G643" t="str">
            <v>36215630039</v>
          </cell>
        </row>
        <row r="644">
          <cell r="G644" t="str">
            <v>36215630040</v>
          </cell>
        </row>
        <row r="645">
          <cell r="G645" t="str">
            <v>36215630041</v>
          </cell>
        </row>
        <row r="646">
          <cell r="G646" t="str">
            <v>36215630042</v>
          </cell>
        </row>
        <row r="647">
          <cell r="G647" t="str">
            <v>36215630044</v>
          </cell>
        </row>
        <row r="648">
          <cell r="G648" t="str">
            <v>36215630045</v>
          </cell>
        </row>
        <row r="649">
          <cell r="G649" t="str">
            <v>36215630048</v>
          </cell>
        </row>
        <row r="650">
          <cell r="G650" t="str">
            <v>36215630050</v>
          </cell>
        </row>
        <row r="651">
          <cell r="G651" t="str">
            <v>36215630051</v>
          </cell>
        </row>
        <row r="652">
          <cell r="G652" t="str">
            <v>36215630052</v>
          </cell>
        </row>
        <row r="653">
          <cell r="G653" t="str">
            <v>36215630053</v>
          </cell>
        </row>
        <row r="654">
          <cell r="G654" t="str">
            <v>36215630057</v>
          </cell>
        </row>
        <row r="655">
          <cell r="G655" t="str">
            <v>36215630059</v>
          </cell>
        </row>
        <row r="656">
          <cell r="G656" t="str">
            <v>36215630060</v>
          </cell>
        </row>
        <row r="657">
          <cell r="G657" t="str">
            <v>36215630061</v>
          </cell>
        </row>
        <row r="658">
          <cell r="G658" t="str">
            <v>36215630065</v>
          </cell>
        </row>
        <row r="659">
          <cell r="G659" t="str">
            <v>36215630066</v>
          </cell>
        </row>
        <row r="660">
          <cell r="G660" t="str">
            <v>36215630068</v>
          </cell>
        </row>
        <row r="661">
          <cell r="G661" t="str">
            <v>36215630069</v>
          </cell>
        </row>
        <row r="662">
          <cell r="G662" t="str">
            <v>36231320003</v>
          </cell>
        </row>
        <row r="663">
          <cell r="G663" t="str">
            <v>36231320005</v>
          </cell>
        </row>
        <row r="664">
          <cell r="G664" t="str">
            <v>36231320006</v>
          </cell>
        </row>
        <row r="665">
          <cell r="G665" t="str">
            <v>36231320007</v>
          </cell>
        </row>
        <row r="666">
          <cell r="G666" t="str">
            <v>36255670001</v>
          </cell>
        </row>
        <row r="667">
          <cell r="G667" t="str">
            <v>36259200001</v>
          </cell>
        </row>
        <row r="668">
          <cell r="G668" t="str">
            <v>36259200002</v>
          </cell>
        </row>
        <row r="669">
          <cell r="G669" t="str">
            <v>36323770001</v>
          </cell>
        </row>
        <row r="670">
          <cell r="G670" t="str">
            <v>36323770002</v>
          </cell>
        </row>
        <row r="671">
          <cell r="G671" t="str">
            <v>36323930001</v>
          </cell>
        </row>
        <row r="672">
          <cell r="G672" t="str">
            <v>36323930002</v>
          </cell>
        </row>
        <row r="673">
          <cell r="G673" t="str">
            <v>36323990001</v>
          </cell>
        </row>
        <row r="674">
          <cell r="G674" t="str">
            <v>36323990002</v>
          </cell>
        </row>
        <row r="675">
          <cell r="G675" t="str">
            <v>36382180001</v>
          </cell>
        </row>
        <row r="676">
          <cell r="G676" t="str">
            <v>36382180002</v>
          </cell>
        </row>
        <row r="677">
          <cell r="G677" t="str">
            <v>36383310004</v>
          </cell>
        </row>
        <row r="678">
          <cell r="G678" t="str">
            <v>36383370004</v>
          </cell>
        </row>
        <row r="679">
          <cell r="G679" t="str">
            <v>36384340002</v>
          </cell>
        </row>
        <row r="680">
          <cell r="G680" t="str">
            <v>36387230001</v>
          </cell>
        </row>
        <row r="681">
          <cell r="G681" t="str">
            <v>36387230002</v>
          </cell>
        </row>
        <row r="682">
          <cell r="G682" t="str">
            <v>36387330001</v>
          </cell>
        </row>
        <row r="683">
          <cell r="G683" t="str">
            <v>36613870001</v>
          </cell>
        </row>
        <row r="684">
          <cell r="G684" t="str">
            <v>36718450001</v>
          </cell>
        </row>
        <row r="685">
          <cell r="G685" t="str">
            <v>36718450006</v>
          </cell>
        </row>
        <row r="686">
          <cell r="G686" t="str">
            <v>36718450008</v>
          </cell>
        </row>
        <row r="687">
          <cell r="G687" t="str">
            <v>36758080001</v>
          </cell>
        </row>
        <row r="688">
          <cell r="G688" t="str">
            <v>36987570001</v>
          </cell>
        </row>
        <row r="689">
          <cell r="G689" t="str">
            <v>37007230001</v>
          </cell>
        </row>
        <row r="690">
          <cell r="G690" t="str">
            <v>37007230002</v>
          </cell>
        </row>
        <row r="691">
          <cell r="G691" t="str">
            <v>37007230003</v>
          </cell>
        </row>
        <row r="692">
          <cell r="G692" t="str">
            <v>37008660004</v>
          </cell>
        </row>
        <row r="693">
          <cell r="G693" t="str">
            <v>37165640001</v>
          </cell>
        </row>
        <row r="694">
          <cell r="G694" t="str">
            <v>37167070001</v>
          </cell>
        </row>
        <row r="695">
          <cell r="G695" t="str">
            <v>37167070004</v>
          </cell>
        </row>
        <row r="696">
          <cell r="G696" t="str">
            <v>37167070005</v>
          </cell>
        </row>
        <row r="697">
          <cell r="G697" t="str">
            <v>37167390004</v>
          </cell>
        </row>
        <row r="698">
          <cell r="G698" t="str">
            <v>37167490001</v>
          </cell>
        </row>
        <row r="699">
          <cell r="G699" t="str">
            <v>37167490002</v>
          </cell>
        </row>
        <row r="700">
          <cell r="G700" t="str">
            <v>37167490004</v>
          </cell>
        </row>
        <row r="701">
          <cell r="G701" t="str">
            <v>37167560001</v>
          </cell>
        </row>
        <row r="702">
          <cell r="G702" t="str">
            <v>37167560002</v>
          </cell>
        </row>
        <row r="703">
          <cell r="G703" t="str">
            <v>37167560004</v>
          </cell>
        </row>
        <row r="704">
          <cell r="G704" t="str">
            <v>37167570001</v>
          </cell>
        </row>
        <row r="705">
          <cell r="G705" t="str">
            <v>37167570003</v>
          </cell>
        </row>
        <row r="706">
          <cell r="G706" t="str">
            <v>37167570004</v>
          </cell>
        </row>
        <row r="707">
          <cell r="G707" t="str">
            <v>37186750001</v>
          </cell>
        </row>
        <row r="708">
          <cell r="G708" t="str">
            <v>37186790001</v>
          </cell>
        </row>
        <row r="709">
          <cell r="G709" t="str">
            <v>37188230001</v>
          </cell>
        </row>
        <row r="710">
          <cell r="G710" t="str">
            <v>37188280001</v>
          </cell>
        </row>
        <row r="711">
          <cell r="G711" t="str">
            <v>37190100001</v>
          </cell>
        </row>
        <row r="712">
          <cell r="G712" t="str">
            <v>37207050001</v>
          </cell>
        </row>
        <row r="713">
          <cell r="G713" t="str">
            <v>37217780001</v>
          </cell>
        </row>
        <row r="714">
          <cell r="G714" t="str">
            <v>37217780002</v>
          </cell>
        </row>
        <row r="715">
          <cell r="G715" t="str">
            <v>37217780003</v>
          </cell>
        </row>
        <row r="716">
          <cell r="G716" t="str">
            <v>37217780004</v>
          </cell>
        </row>
        <row r="717">
          <cell r="G717" t="str">
            <v>37217810001</v>
          </cell>
        </row>
        <row r="718">
          <cell r="G718" t="str">
            <v>37217810002</v>
          </cell>
        </row>
        <row r="719">
          <cell r="G719" t="str">
            <v>37217810004</v>
          </cell>
        </row>
        <row r="720">
          <cell r="G720" t="str">
            <v>37217840001</v>
          </cell>
        </row>
        <row r="721">
          <cell r="G721" t="str">
            <v>37217940001</v>
          </cell>
        </row>
        <row r="722">
          <cell r="G722" t="str">
            <v>37218060001</v>
          </cell>
        </row>
        <row r="723">
          <cell r="G723" t="str">
            <v>37235890001</v>
          </cell>
        </row>
        <row r="724">
          <cell r="G724" t="str">
            <v>37236050001</v>
          </cell>
        </row>
        <row r="725">
          <cell r="G725" t="str">
            <v>37855910003</v>
          </cell>
        </row>
        <row r="726">
          <cell r="G726" t="str">
            <v>37855910004</v>
          </cell>
        </row>
        <row r="727">
          <cell r="G727" t="str">
            <v>37855910005</v>
          </cell>
        </row>
        <row r="728">
          <cell r="G728" t="str">
            <v>37872450001</v>
          </cell>
        </row>
        <row r="729">
          <cell r="G729" t="str">
            <v>37903180001</v>
          </cell>
        </row>
        <row r="730">
          <cell r="G730" t="str">
            <v>37903180002</v>
          </cell>
        </row>
        <row r="731">
          <cell r="G731" t="str">
            <v>37903290001</v>
          </cell>
        </row>
        <row r="732">
          <cell r="G732" t="str">
            <v>37920110001</v>
          </cell>
        </row>
        <row r="733">
          <cell r="G733" t="str">
            <v>37920110002</v>
          </cell>
        </row>
        <row r="734">
          <cell r="G734" t="str">
            <v>37920140005</v>
          </cell>
        </row>
        <row r="735">
          <cell r="G735" t="str">
            <v>37920140006</v>
          </cell>
        </row>
        <row r="736">
          <cell r="G736" t="str">
            <v>37920140007</v>
          </cell>
        </row>
        <row r="737">
          <cell r="G737" t="str">
            <v>37920140008</v>
          </cell>
        </row>
        <row r="738">
          <cell r="G738" t="str">
            <v>37923320002</v>
          </cell>
        </row>
        <row r="739">
          <cell r="G739" t="str">
            <v>37923370001</v>
          </cell>
        </row>
        <row r="740">
          <cell r="G740" t="str">
            <v>37923370004</v>
          </cell>
        </row>
        <row r="741">
          <cell r="G741" t="str">
            <v>37923370005</v>
          </cell>
        </row>
        <row r="742">
          <cell r="G742" t="str">
            <v>38110990001</v>
          </cell>
        </row>
        <row r="743">
          <cell r="G743" t="str">
            <v>38111010001</v>
          </cell>
        </row>
        <row r="744">
          <cell r="G744" t="str">
            <v>38114760012</v>
          </cell>
        </row>
        <row r="745">
          <cell r="G745" t="str">
            <v>38147860001</v>
          </cell>
        </row>
        <row r="746">
          <cell r="G746" t="str">
            <v>38147860002</v>
          </cell>
        </row>
        <row r="747">
          <cell r="G747" t="str">
            <v>38147860004</v>
          </cell>
        </row>
        <row r="748">
          <cell r="G748" t="str">
            <v>38147960001</v>
          </cell>
        </row>
        <row r="749">
          <cell r="G749" t="str">
            <v>38148390001</v>
          </cell>
        </row>
        <row r="750">
          <cell r="G750" t="str">
            <v>38237650001</v>
          </cell>
        </row>
        <row r="751">
          <cell r="G751" t="str">
            <v>38237670003</v>
          </cell>
        </row>
        <row r="752">
          <cell r="G752" t="str">
            <v>38237670004</v>
          </cell>
        </row>
        <row r="753">
          <cell r="G753" t="str">
            <v>38237670005</v>
          </cell>
        </row>
        <row r="754">
          <cell r="G754" t="str">
            <v>38281150003</v>
          </cell>
        </row>
        <row r="755">
          <cell r="G755" t="str">
            <v>38281280001</v>
          </cell>
        </row>
        <row r="756">
          <cell r="G756" t="str">
            <v>38282650001</v>
          </cell>
        </row>
        <row r="757">
          <cell r="G757" t="str">
            <v>38285750001</v>
          </cell>
        </row>
        <row r="758">
          <cell r="G758" t="str">
            <v>38319570001</v>
          </cell>
        </row>
        <row r="759">
          <cell r="G759" t="str">
            <v>38875350001</v>
          </cell>
        </row>
        <row r="760">
          <cell r="G760" t="str">
            <v>38894340001</v>
          </cell>
        </row>
        <row r="761">
          <cell r="G761" t="str">
            <v>38896000001</v>
          </cell>
        </row>
        <row r="762">
          <cell r="G762" t="str">
            <v>38896000002</v>
          </cell>
        </row>
        <row r="763">
          <cell r="G763" t="str">
            <v>38896000003</v>
          </cell>
        </row>
        <row r="764">
          <cell r="G764" t="str">
            <v>38896000004</v>
          </cell>
        </row>
        <row r="765">
          <cell r="G765" t="str">
            <v>38938730004</v>
          </cell>
        </row>
        <row r="766">
          <cell r="G766" t="str">
            <v>38938730005</v>
          </cell>
        </row>
        <row r="767">
          <cell r="G767" t="str">
            <v>38938730006</v>
          </cell>
        </row>
        <row r="768">
          <cell r="G768" t="str">
            <v>38942960001</v>
          </cell>
        </row>
        <row r="769">
          <cell r="G769" t="str">
            <v>38961800010</v>
          </cell>
        </row>
        <row r="770">
          <cell r="G770" t="str">
            <v>38997200003</v>
          </cell>
        </row>
        <row r="771">
          <cell r="G771" t="str">
            <v>39022270001</v>
          </cell>
        </row>
        <row r="772">
          <cell r="G772" t="str">
            <v>39022430001</v>
          </cell>
        </row>
        <row r="773">
          <cell r="G773" t="str">
            <v>39022430002</v>
          </cell>
        </row>
        <row r="774">
          <cell r="G774" t="str">
            <v>39022430003</v>
          </cell>
        </row>
        <row r="775">
          <cell r="G775" t="str">
            <v>39022430005</v>
          </cell>
        </row>
        <row r="776">
          <cell r="G776" t="str">
            <v>39046300001</v>
          </cell>
        </row>
        <row r="777">
          <cell r="G777" t="str">
            <v>39047200001</v>
          </cell>
        </row>
        <row r="778">
          <cell r="G778" t="str">
            <v>39067340001</v>
          </cell>
        </row>
        <row r="779">
          <cell r="G779" t="str">
            <v>39067340002</v>
          </cell>
        </row>
        <row r="780">
          <cell r="G780" t="str">
            <v>39067340007</v>
          </cell>
        </row>
        <row r="781">
          <cell r="G781" t="str">
            <v>39067340008</v>
          </cell>
        </row>
        <row r="782">
          <cell r="G782" t="str">
            <v>39067340009</v>
          </cell>
        </row>
        <row r="783">
          <cell r="G783" t="str">
            <v>39067520001</v>
          </cell>
        </row>
        <row r="784">
          <cell r="G784" t="str">
            <v>39083610001</v>
          </cell>
        </row>
        <row r="785">
          <cell r="G785" t="str">
            <v>39118540001</v>
          </cell>
        </row>
        <row r="786">
          <cell r="G786" t="str">
            <v>39118540003</v>
          </cell>
        </row>
        <row r="787">
          <cell r="G787" t="str">
            <v>39118770004</v>
          </cell>
        </row>
        <row r="788">
          <cell r="G788" t="str">
            <v>39118770005</v>
          </cell>
        </row>
        <row r="789">
          <cell r="G789" t="str">
            <v>39118770006</v>
          </cell>
        </row>
        <row r="790">
          <cell r="G790" t="str">
            <v>39118770013</v>
          </cell>
        </row>
        <row r="791">
          <cell r="G791" t="str">
            <v>39118770014</v>
          </cell>
        </row>
        <row r="792">
          <cell r="G792" t="str">
            <v>39118770015</v>
          </cell>
        </row>
        <row r="793">
          <cell r="G793" t="str">
            <v>39118770022</v>
          </cell>
        </row>
        <row r="794">
          <cell r="G794" t="str">
            <v>39118770023</v>
          </cell>
        </row>
        <row r="795">
          <cell r="G795" t="str">
            <v>39118770024</v>
          </cell>
        </row>
        <row r="796">
          <cell r="G796" t="str">
            <v>39118770027</v>
          </cell>
        </row>
        <row r="797">
          <cell r="G797" t="str">
            <v>39118770028</v>
          </cell>
        </row>
        <row r="798">
          <cell r="G798" t="str">
            <v>39118770029</v>
          </cell>
        </row>
        <row r="799">
          <cell r="G799" t="str">
            <v>39123310001</v>
          </cell>
        </row>
        <row r="800">
          <cell r="G800" t="str">
            <v>39127850001</v>
          </cell>
        </row>
        <row r="801">
          <cell r="G801" t="str">
            <v>39127850002</v>
          </cell>
        </row>
        <row r="802">
          <cell r="G802" t="str">
            <v>39127850003</v>
          </cell>
        </row>
        <row r="803">
          <cell r="G803" t="str">
            <v>39127850009</v>
          </cell>
        </row>
        <row r="804">
          <cell r="G804" t="str">
            <v>39499130001</v>
          </cell>
        </row>
        <row r="805">
          <cell r="G805" t="str">
            <v>39499130002</v>
          </cell>
        </row>
        <row r="806">
          <cell r="G806" t="str">
            <v>39499130003</v>
          </cell>
        </row>
        <row r="807">
          <cell r="G807" t="str">
            <v>39499130004</v>
          </cell>
        </row>
        <row r="808">
          <cell r="G808" t="str">
            <v>39499190004</v>
          </cell>
        </row>
        <row r="809">
          <cell r="G809" t="str">
            <v>39499240008</v>
          </cell>
        </row>
        <row r="810">
          <cell r="G810" t="str">
            <v>39499240009</v>
          </cell>
        </row>
        <row r="811">
          <cell r="G811" t="str">
            <v>39499240010</v>
          </cell>
        </row>
        <row r="812">
          <cell r="G812" t="str">
            <v>39499240011</v>
          </cell>
        </row>
        <row r="813">
          <cell r="G813" t="str">
            <v>39499270001</v>
          </cell>
        </row>
        <row r="814">
          <cell r="G814" t="str">
            <v>39499270002</v>
          </cell>
        </row>
        <row r="815">
          <cell r="G815" t="str">
            <v>39499270003</v>
          </cell>
        </row>
        <row r="816">
          <cell r="G816" t="str">
            <v>39499270004</v>
          </cell>
        </row>
        <row r="817">
          <cell r="G817" t="str">
            <v>39499320001</v>
          </cell>
        </row>
        <row r="818">
          <cell r="G818" t="str">
            <v>39499320002</v>
          </cell>
        </row>
        <row r="819">
          <cell r="G819" t="str">
            <v>39499320003</v>
          </cell>
        </row>
        <row r="820">
          <cell r="G820" t="str">
            <v>39500360002</v>
          </cell>
        </row>
        <row r="821">
          <cell r="G821" t="str">
            <v>39724390003</v>
          </cell>
        </row>
        <row r="822">
          <cell r="G822" t="str">
            <v>39724420002</v>
          </cell>
        </row>
        <row r="823">
          <cell r="G823" t="str">
            <v>39768390001</v>
          </cell>
        </row>
        <row r="824">
          <cell r="G824" t="str">
            <v>39768390002</v>
          </cell>
        </row>
        <row r="825">
          <cell r="G825" t="str">
            <v>39768390003</v>
          </cell>
        </row>
        <row r="826">
          <cell r="G826" t="str">
            <v>39768390004</v>
          </cell>
        </row>
        <row r="827">
          <cell r="G827" t="str">
            <v>39768390006</v>
          </cell>
        </row>
        <row r="828">
          <cell r="G828" t="str">
            <v>39837270002</v>
          </cell>
        </row>
        <row r="829">
          <cell r="G829" t="str">
            <v>39837350001</v>
          </cell>
        </row>
        <row r="830">
          <cell r="G830" t="str">
            <v>39862670006</v>
          </cell>
        </row>
        <row r="831">
          <cell r="G831" t="str">
            <v>39862720009</v>
          </cell>
        </row>
        <row r="832">
          <cell r="G832" t="str">
            <v>39915220003</v>
          </cell>
        </row>
        <row r="833">
          <cell r="G833" t="str">
            <v>39915220004</v>
          </cell>
        </row>
        <row r="834">
          <cell r="G834" t="str">
            <v>39915220011</v>
          </cell>
        </row>
        <row r="835">
          <cell r="G835" t="str">
            <v>39915220012</v>
          </cell>
        </row>
        <row r="836">
          <cell r="G836" t="str">
            <v>39915220013</v>
          </cell>
        </row>
        <row r="837">
          <cell r="G837" t="str">
            <v>39915580001</v>
          </cell>
        </row>
        <row r="838">
          <cell r="G838" t="str">
            <v>39915580002</v>
          </cell>
        </row>
        <row r="839">
          <cell r="G839" t="str">
            <v>39915580003</v>
          </cell>
        </row>
        <row r="840">
          <cell r="G840" t="str">
            <v>39915580004</v>
          </cell>
        </row>
        <row r="841">
          <cell r="G841" t="str">
            <v>39964180004</v>
          </cell>
        </row>
        <row r="842">
          <cell r="G842" t="str">
            <v>39964310014</v>
          </cell>
        </row>
        <row r="843">
          <cell r="G843" t="str">
            <v>39964310017</v>
          </cell>
        </row>
        <row r="844">
          <cell r="G844" t="str">
            <v>39964310018</v>
          </cell>
        </row>
        <row r="845">
          <cell r="G845" t="str">
            <v>39964310020</v>
          </cell>
        </row>
        <row r="846">
          <cell r="G846" t="str">
            <v>39964310021</v>
          </cell>
        </row>
        <row r="847">
          <cell r="G847" t="str">
            <v>39964310022</v>
          </cell>
        </row>
        <row r="848">
          <cell r="G848" t="str">
            <v>39964310024</v>
          </cell>
        </row>
        <row r="849">
          <cell r="G849" t="str">
            <v>39964310025</v>
          </cell>
        </row>
        <row r="850">
          <cell r="G850" t="str">
            <v>39964310027</v>
          </cell>
        </row>
        <row r="851">
          <cell r="G851" t="str">
            <v>39964310029</v>
          </cell>
        </row>
        <row r="852">
          <cell r="G852" t="str">
            <v>39964310031</v>
          </cell>
        </row>
        <row r="853">
          <cell r="G853" t="str">
            <v>39964330001</v>
          </cell>
        </row>
        <row r="854">
          <cell r="G854" t="str">
            <v>39989220001</v>
          </cell>
        </row>
        <row r="855">
          <cell r="G855" t="str">
            <v>40010560002</v>
          </cell>
        </row>
        <row r="856">
          <cell r="G856" t="str">
            <v>40010560003</v>
          </cell>
        </row>
        <row r="857">
          <cell r="G857" t="str">
            <v>40010740001</v>
          </cell>
        </row>
        <row r="858">
          <cell r="G858" t="str">
            <v>40010740002</v>
          </cell>
        </row>
        <row r="859">
          <cell r="G859" t="str">
            <v>40010740003</v>
          </cell>
        </row>
        <row r="860">
          <cell r="G860" t="str">
            <v>40010740004</v>
          </cell>
        </row>
        <row r="861">
          <cell r="G861" t="str">
            <v>40010820001</v>
          </cell>
        </row>
        <row r="862">
          <cell r="G862" t="str">
            <v>40010820002</v>
          </cell>
        </row>
        <row r="863">
          <cell r="G863" t="str">
            <v>40010820003</v>
          </cell>
        </row>
        <row r="864">
          <cell r="G864" t="str">
            <v>40059260001</v>
          </cell>
        </row>
        <row r="865">
          <cell r="G865" t="str">
            <v>40059260002</v>
          </cell>
        </row>
        <row r="866">
          <cell r="G866" t="str">
            <v>40059260003</v>
          </cell>
        </row>
        <row r="867">
          <cell r="G867" t="str">
            <v>40059260004</v>
          </cell>
        </row>
        <row r="868">
          <cell r="G868" t="str">
            <v>40059260005</v>
          </cell>
        </row>
        <row r="869">
          <cell r="G869" t="str">
            <v>40059260006</v>
          </cell>
        </row>
        <row r="870">
          <cell r="G870" t="str">
            <v>40059260007</v>
          </cell>
        </row>
        <row r="871">
          <cell r="G871" t="str">
            <v>40059260008</v>
          </cell>
        </row>
        <row r="872">
          <cell r="G872" t="str">
            <v>40059260009</v>
          </cell>
        </row>
        <row r="873">
          <cell r="G873" t="str">
            <v>40059260010</v>
          </cell>
        </row>
        <row r="874">
          <cell r="G874" t="str">
            <v>40515950005</v>
          </cell>
        </row>
        <row r="875">
          <cell r="G875" t="str">
            <v>40595360001</v>
          </cell>
        </row>
        <row r="876">
          <cell r="G876" t="str">
            <v>40630390001</v>
          </cell>
        </row>
        <row r="877">
          <cell r="G877" t="str">
            <v>40673840001</v>
          </cell>
        </row>
        <row r="878">
          <cell r="G878" t="str">
            <v>40766510001</v>
          </cell>
        </row>
        <row r="879">
          <cell r="G879" t="str">
            <v>40766510002</v>
          </cell>
        </row>
        <row r="880">
          <cell r="G880" t="str">
            <v>40766510003</v>
          </cell>
        </row>
        <row r="881">
          <cell r="G881" t="str">
            <v>40766510004</v>
          </cell>
        </row>
        <row r="882">
          <cell r="G882" t="str">
            <v>40766510005</v>
          </cell>
        </row>
        <row r="883">
          <cell r="G883" t="str">
            <v>40766510006</v>
          </cell>
        </row>
        <row r="884">
          <cell r="G884" t="str">
            <v>40766510007</v>
          </cell>
        </row>
        <row r="885">
          <cell r="G885" t="str">
            <v>40766510008</v>
          </cell>
        </row>
        <row r="886">
          <cell r="G886" t="str">
            <v>40766510009</v>
          </cell>
        </row>
        <row r="887">
          <cell r="G887" t="str">
            <v>40766510010</v>
          </cell>
        </row>
        <row r="888">
          <cell r="G888" t="str">
            <v>40766510011</v>
          </cell>
        </row>
        <row r="889">
          <cell r="G889" t="str">
            <v>40766510012</v>
          </cell>
        </row>
        <row r="890">
          <cell r="G890" t="str">
            <v>40766510013</v>
          </cell>
        </row>
        <row r="891">
          <cell r="G891" t="str">
            <v>40766510014</v>
          </cell>
        </row>
        <row r="892">
          <cell r="G892" t="str">
            <v>40766510015</v>
          </cell>
        </row>
        <row r="893">
          <cell r="G893" t="str">
            <v>40766510016</v>
          </cell>
        </row>
        <row r="894">
          <cell r="G894" t="str">
            <v>40766600001</v>
          </cell>
        </row>
        <row r="895">
          <cell r="G895" t="str">
            <v>40766630001</v>
          </cell>
        </row>
        <row r="896">
          <cell r="G896" t="str">
            <v>40802820001</v>
          </cell>
        </row>
        <row r="897">
          <cell r="G897" t="str">
            <v>40802840001</v>
          </cell>
        </row>
        <row r="898">
          <cell r="G898" t="str">
            <v>40802850001</v>
          </cell>
        </row>
        <row r="899">
          <cell r="G899" t="str">
            <v>40802850003</v>
          </cell>
        </row>
        <row r="900">
          <cell r="G900" t="str">
            <v>40802850004</v>
          </cell>
        </row>
        <row r="901">
          <cell r="G901" t="str">
            <v>41133900001</v>
          </cell>
        </row>
        <row r="902">
          <cell r="G902" t="str">
            <v>41133920003</v>
          </cell>
        </row>
        <row r="903">
          <cell r="G903" t="str">
            <v>41301560001</v>
          </cell>
        </row>
        <row r="904">
          <cell r="G904" t="str">
            <v>41303820001</v>
          </cell>
        </row>
        <row r="905">
          <cell r="G905" t="str">
            <v>41303820002</v>
          </cell>
        </row>
        <row r="906">
          <cell r="G906" t="str">
            <v>41357520001</v>
          </cell>
        </row>
        <row r="907">
          <cell r="G907" t="str">
            <v>41357520003</v>
          </cell>
        </row>
        <row r="908">
          <cell r="G908" t="str">
            <v>41357520004</v>
          </cell>
        </row>
        <row r="909">
          <cell r="G909" t="str">
            <v>41357520005</v>
          </cell>
        </row>
        <row r="910">
          <cell r="G910" t="str">
            <v>41357520006</v>
          </cell>
        </row>
        <row r="911">
          <cell r="G911" t="str">
            <v>41357520009</v>
          </cell>
        </row>
        <row r="912">
          <cell r="G912" t="str">
            <v>41357520010</v>
          </cell>
        </row>
        <row r="913">
          <cell r="G913" t="str">
            <v>41420880001</v>
          </cell>
        </row>
        <row r="914">
          <cell r="G914" t="str">
            <v>41420880003</v>
          </cell>
        </row>
        <row r="915">
          <cell r="G915" t="str">
            <v>41420970001</v>
          </cell>
        </row>
        <row r="916">
          <cell r="G916" t="str">
            <v>41421120001</v>
          </cell>
        </row>
        <row r="917">
          <cell r="G917" t="str">
            <v>41421220001</v>
          </cell>
        </row>
        <row r="918">
          <cell r="G918" t="str">
            <v>41421220002</v>
          </cell>
        </row>
        <row r="919">
          <cell r="G919" t="str">
            <v>41448070001</v>
          </cell>
        </row>
        <row r="920">
          <cell r="G920" t="str">
            <v>41463620001</v>
          </cell>
        </row>
        <row r="921">
          <cell r="G921" t="str">
            <v>41850070001</v>
          </cell>
        </row>
        <row r="922">
          <cell r="G922" t="str">
            <v>41851290001</v>
          </cell>
        </row>
        <row r="923">
          <cell r="G923" t="str">
            <v>41851450002</v>
          </cell>
        </row>
        <row r="924">
          <cell r="G924" t="str">
            <v>41851450007</v>
          </cell>
        </row>
        <row r="925">
          <cell r="G925" t="str">
            <v>41851450008</v>
          </cell>
        </row>
        <row r="926">
          <cell r="G926" t="str">
            <v>41851450011</v>
          </cell>
        </row>
        <row r="927">
          <cell r="G927" t="str">
            <v>41851450012</v>
          </cell>
        </row>
        <row r="928">
          <cell r="G928" t="str">
            <v>41851450013</v>
          </cell>
        </row>
        <row r="929">
          <cell r="G929" t="str">
            <v>41851450014</v>
          </cell>
        </row>
        <row r="930">
          <cell r="G930" t="str">
            <v>41851450015</v>
          </cell>
        </row>
        <row r="931">
          <cell r="G931" t="str">
            <v>41851450016</v>
          </cell>
        </row>
        <row r="932">
          <cell r="G932" t="str">
            <v>41851450019</v>
          </cell>
        </row>
        <row r="933">
          <cell r="G933" t="str">
            <v>41851450020</v>
          </cell>
        </row>
        <row r="934">
          <cell r="G934" t="str">
            <v>41851450021</v>
          </cell>
        </row>
        <row r="935">
          <cell r="G935" t="str">
            <v>41851450022</v>
          </cell>
        </row>
        <row r="936">
          <cell r="G936" t="str">
            <v>41851450027</v>
          </cell>
        </row>
        <row r="937">
          <cell r="G937" t="str">
            <v>41851450028</v>
          </cell>
        </row>
        <row r="938">
          <cell r="G938" t="str">
            <v>41851450029</v>
          </cell>
        </row>
        <row r="939">
          <cell r="G939" t="str">
            <v>41851450030</v>
          </cell>
        </row>
        <row r="940">
          <cell r="G940" t="str">
            <v>41851450033</v>
          </cell>
        </row>
        <row r="941">
          <cell r="G941" t="str">
            <v>42078680002</v>
          </cell>
        </row>
        <row r="942">
          <cell r="G942" t="str">
            <v>42078680004</v>
          </cell>
        </row>
        <row r="943">
          <cell r="G943" t="str">
            <v>42078680006</v>
          </cell>
        </row>
        <row r="944">
          <cell r="G944" t="str">
            <v>42078680008</v>
          </cell>
        </row>
        <row r="945">
          <cell r="G945" t="str">
            <v>42078680009</v>
          </cell>
        </row>
        <row r="946">
          <cell r="G946" t="str">
            <v>42078680013</v>
          </cell>
        </row>
        <row r="947">
          <cell r="G947" t="str">
            <v>42078680017</v>
          </cell>
        </row>
        <row r="948">
          <cell r="G948" t="str">
            <v>42078680019</v>
          </cell>
        </row>
        <row r="949">
          <cell r="G949" t="str">
            <v>42078680021</v>
          </cell>
        </row>
        <row r="950">
          <cell r="G950" t="str">
            <v>42078680023</v>
          </cell>
        </row>
        <row r="951">
          <cell r="G951" t="str">
            <v>42078680026</v>
          </cell>
        </row>
        <row r="952">
          <cell r="G952" t="str">
            <v>42078680028</v>
          </cell>
        </row>
        <row r="953">
          <cell r="G953" t="str">
            <v>42139640001</v>
          </cell>
        </row>
        <row r="954">
          <cell r="G954" t="str">
            <v>42139650001</v>
          </cell>
        </row>
        <row r="955">
          <cell r="G955" t="str">
            <v>42142220002</v>
          </cell>
        </row>
        <row r="956">
          <cell r="G956" t="str">
            <v>42142220004</v>
          </cell>
        </row>
        <row r="957">
          <cell r="G957" t="str">
            <v>42142220006</v>
          </cell>
        </row>
        <row r="958">
          <cell r="G958" t="str">
            <v>42142220008</v>
          </cell>
        </row>
        <row r="959">
          <cell r="G959" t="str">
            <v>42148910001</v>
          </cell>
        </row>
        <row r="960">
          <cell r="G960" t="str">
            <v>42148910004</v>
          </cell>
        </row>
        <row r="961">
          <cell r="G961" t="str">
            <v>42148910005</v>
          </cell>
        </row>
        <row r="962">
          <cell r="G962" t="str">
            <v>42148910008</v>
          </cell>
        </row>
        <row r="963">
          <cell r="G963" t="str">
            <v>42150400001</v>
          </cell>
        </row>
        <row r="964">
          <cell r="G964" t="str">
            <v>42180250001</v>
          </cell>
        </row>
        <row r="965">
          <cell r="G965" t="str">
            <v>42250460001</v>
          </cell>
        </row>
        <row r="966">
          <cell r="G966" t="str">
            <v>42284200003</v>
          </cell>
        </row>
        <row r="967">
          <cell r="G967" t="str">
            <v>42284200004</v>
          </cell>
        </row>
        <row r="968">
          <cell r="G968" t="str">
            <v>42284290003</v>
          </cell>
        </row>
        <row r="969">
          <cell r="G969" t="str">
            <v>42284290004</v>
          </cell>
        </row>
        <row r="970">
          <cell r="G970" t="str">
            <v>42311270001</v>
          </cell>
        </row>
        <row r="971">
          <cell r="G971" t="str">
            <v>42340480001</v>
          </cell>
        </row>
        <row r="972">
          <cell r="G972" t="str">
            <v>42340480002</v>
          </cell>
        </row>
        <row r="973">
          <cell r="G973" t="str">
            <v>42349500001</v>
          </cell>
        </row>
        <row r="974">
          <cell r="G974" t="str">
            <v>42369750001</v>
          </cell>
        </row>
        <row r="975">
          <cell r="G975" t="str">
            <v>42942410001</v>
          </cell>
        </row>
        <row r="976">
          <cell r="G976" t="str">
            <v>42942560001</v>
          </cell>
        </row>
        <row r="977">
          <cell r="G977" t="str">
            <v>42942560002</v>
          </cell>
        </row>
        <row r="978">
          <cell r="G978" t="str">
            <v>42942560003</v>
          </cell>
        </row>
        <row r="979">
          <cell r="G979" t="str">
            <v>42942560004</v>
          </cell>
        </row>
        <row r="980">
          <cell r="G980" t="str">
            <v>43011250003</v>
          </cell>
        </row>
        <row r="981">
          <cell r="G981" t="str">
            <v>43011250004</v>
          </cell>
        </row>
        <row r="982">
          <cell r="G982" t="str">
            <v>43011260003</v>
          </cell>
        </row>
        <row r="983">
          <cell r="G983" t="str">
            <v>43011260004</v>
          </cell>
        </row>
        <row r="984">
          <cell r="G984" t="str">
            <v>43011270003</v>
          </cell>
        </row>
        <row r="985">
          <cell r="G985" t="str">
            <v>43011270004</v>
          </cell>
        </row>
        <row r="986">
          <cell r="G986" t="str">
            <v>43077470002</v>
          </cell>
        </row>
        <row r="987">
          <cell r="G987" t="str">
            <v>43077470004</v>
          </cell>
        </row>
        <row r="988">
          <cell r="G988" t="str">
            <v>43077470005</v>
          </cell>
        </row>
        <row r="989">
          <cell r="G989" t="str">
            <v>43077470006</v>
          </cell>
        </row>
        <row r="990">
          <cell r="G990" t="str">
            <v>43077620001</v>
          </cell>
        </row>
        <row r="991">
          <cell r="G991" t="str">
            <v>43077620002</v>
          </cell>
        </row>
        <row r="992">
          <cell r="G992" t="str">
            <v>43077620004</v>
          </cell>
        </row>
        <row r="993">
          <cell r="G993" t="str">
            <v>43077620007</v>
          </cell>
        </row>
        <row r="994">
          <cell r="G994" t="str">
            <v>43077620008</v>
          </cell>
        </row>
        <row r="995">
          <cell r="G995" t="str">
            <v>43077620010</v>
          </cell>
        </row>
        <row r="996">
          <cell r="G996" t="str">
            <v>43077620011</v>
          </cell>
        </row>
        <row r="997">
          <cell r="G997" t="str">
            <v>43077620012</v>
          </cell>
        </row>
        <row r="998">
          <cell r="G998" t="str">
            <v>43077620014</v>
          </cell>
        </row>
        <row r="999">
          <cell r="G999" t="str">
            <v>43077730003</v>
          </cell>
        </row>
        <row r="1000">
          <cell r="G1000" t="str">
            <v>43112950001</v>
          </cell>
        </row>
        <row r="1001">
          <cell r="G1001" t="str">
            <v>43112950002</v>
          </cell>
        </row>
        <row r="1002">
          <cell r="G1002" t="str">
            <v>43128500001</v>
          </cell>
        </row>
        <row r="1003">
          <cell r="G1003" t="str">
            <v>43158020001</v>
          </cell>
        </row>
        <row r="1004">
          <cell r="G1004" t="str">
            <v>43193040001</v>
          </cell>
        </row>
        <row r="1005">
          <cell r="G1005" t="str">
            <v>43193040002</v>
          </cell>
        </row>
        <row r="1006">
          <cell r="G1006" t="str">
            <v>43193090001</v>
          </cell>
        </row>
        <row r="1007">
          <cell r="G1007" t="str">
            <v>43193090002</v>
          </cell>
        </row>
        <row r="1008">
          <cell r="G1008" t="str">
            <v>43193100001</v>
          </cell>
        </row>
        <row r="1009">
          <cell r="G1009" t="str">
            <v>43193100002</v>
          </cell>
        </row>
        <row r="1010">
          <cell r="G1010" t="str">
            <v>43193140001</v>
          </cell>
        </row>
        <row r="1011">
          <cell r="G1011" t="str">
            <v>43193140002</v>
          </cell>
        </row>
        <row r="1012">
          <cell r="G1012" t="str">
            <v>43193160001</v>
          </cell>
        </row>
        <row r="1013">
          <cell r="G1013" t="str">
            <v>43193160002</v>
          </cell>
        </row>
        <row r="1014">
          <cell r="G1014" t="str">
            <v>43193230001</v>
          </cell>
        </row>
        <row r="1015">
          <cell r="G1015" t="str">
            <v>43193230002</v>
          </cell>
        </row>
        <row r="1016">
          <cell r="G1016" t="str">
            <v>43194480001</v>
          </cell>
        </row>
        <row r="1017">
          <cell r="G1017" t="str">
            <v>43194480003</v>
          </cell>
        </row>
        <row r="1018">
          <cell r="G1018" t="str">
            <v>43194480004</v>
          </cell>
        </row>
        <row r="1019">
          <cell r="G1019" t="str">
            <v>43195760001</v>
          </cell>
        </row>
        <row r="1020">
          <cell r="G1020" t="str">
            <v>43201850001</v>
          </cell>
        </row>
        <row r="1021">
          <cell r="G1021" t="str">
            <v>43237790001</v>
          </cell>
        </row>
        <row r="1022">
          <cell r="G1022" t="str">
            <v>43237790002</v>
          </cell>
        </row>
        <row r="1023">
          <cell r="G1023" t="str">
            <v>43240750001</v>
          </cell>
        </row>
        <row r="1024">
          <cell r="G1024" t="str">
            <v>43259440002</v>
          </cell>
        </row>
        <row r="1025">
          <cell r="G1025" t="str">
            <v>43259480004</v>
          </cell>
        </row>
        <row r="1026">
          <cell r="G1026" t="str">
            <v>43259510004</v>
          </cell>
        </row>
        <row r="1027">
          <cell r="G1027" t="str">
            <v>43259510005</v>
          </cell>
        </row>
        <row r="1028">
          <cell r="G1028" t="str">
            <v>43783160001</v>
          </cell>
        </row>
        <row r="1029">
          <cell r="G1029" t="str">
            <v>43783160002</v>
          </cell>
        </row>
        <row r="1030">
          <cell r="G1030" t="str">
            <v>43937110006</v>
          </cell>
        </row>
        <row r="1031">
          <cell r="G1031" t="str">
            <v>43939650001</v>
          </cell>
        </row>
        <row r="1032">
          <cell r="G1032" t="str">
            <v>43979040001</v>
          </cell>
        </row>
        <row r="1033">
          <cell r="G1033" t="str">
            <v>43979040002</v>
          </cell>
        </row>
        <row r="1034">
          <cell r="G1034" t="str">
            <v>43979040003</v>
          </cell>
        </row>
        <row r="1035">
          <cell r="G1035" t="str">
            <v>43979040004</v>
          </cell>
        </row>
        <row r="1036">
          <cell r="G1036" t="str">
            <v>43979040005</v>
          </cell>
        </row>
        <row r="1037">
          <cell r="G1037" t="str">
            <v>43979300002</v>
          </cell>
        </row>
        <row r="1038">
          <cell r="G1038" t="str">
            <v>43979300004</v>
          </cell>
        </row>
        <row r="1039">
          <cell r="G1039" t="str">
            <v>43983200001</v>
          </cell>
        </row>
        <row r="1040">
          <cell r="G1040" t="str">
            <v>43987640007</v>
          </cell>
        </row>
        <row r="1041">
          <cell r="G1041" t="str">
            <v>44002230001</v>
          </cell>
        </row>
        <row r="1042">
          <cell r="G1042" t="str">
            <v>44002480001</v>
          </cell>
        </row>
        <row r="1043">
          <cell r="G1043" t="str">
            <v>44028420003</v>
          </cell>
        </row>
        <row r="1044">
          <cell r="G1044" t="str">
            <v>44028420004</v>
          </cell>
        </row>
        <row r="1045">
          <cell r="G1045" t="str">
            <v>44028420005</v>
          </cell>
        </row>
        <row r="1046">
          <cell r="G1046" t="str">
            <v>44028520003</v>
          </cell>
        </row>
        <row r="1047">
          <cell r="G1047" t="str">
            <v>44028520004</v>
          </cell>
        </row>
        <row r="1048">
          <cell r="G1048" t="str">
            <v>44028520005</v>
          </cell>
        </row>
        <row r="1049">
          <cell r="G1049" t="str">
            <v>44028730003</v>
          </cell>
        </row>
        <row r="1050">
          <cell r="G1050" t="str">
            <v>44028730004</v>
          </cell>
        </row>
        <row r="1051">
          <cell r="G1051" t="str">
            <v>44028730005</v>
          </cell>
        </row>
        <row r="1052">
          <cell r="G1052" t="str">
            <v>44028830003</v>
          </cell>
        </row>
        <row r="1053">
          <cell r="G1053" t="str">
            <v>44028830004</v>
          </cell>
        </row>
        <row r="1054">
          <cell r="G1054" t="str">
            <v>44028830005</v>
          </cell>
        </row>
        <row r="1055">
          <cell r="G1055" t="str">
            <v>44028910003</v>
          </cell>
        </row>
        <row r="1056">
          <cell r="G1056" t="str">
            <v>44028910004</v>
          </cell>
        </row>
        <row r="1057">
          <cell r="G1057" t="str">
            <v>44028910005</v>
          </cell>
        </row>
        <row r="1058">
          <cell r="G1058" t="str">
            <v>44029790003</v>
          </cell>
        </row>
        <row r="1059">
          <cell r="G1059" t="str">
            <v>44029790004</v>
          </cell>
        </row>
        <row r="1060">
          <cell r="G1060" t="str">
            <v>44029790005</v>
          </cell>
        </row>
        <row r="1061">
          <cell r="G1061" t="str">
            <v>44032070003</v>
          </cell>
        </row>
        <row r="1062">
          <cell r="G1062" t="str">
            <v>44032070004</v>
          </cell>
        </row>
        <row r="1063">
          <cell r="G1063" t="str">
            <v>44032070005</v>
          </cell>
        </row>
        <row r="1064">
          <cell r="G1064" t="str">
            <v>44032090003</v>
          </cell>
        </row>
        <row r="1065">
          <cell r="G1065" t="str">
            <v>44032090004</v>
          </cell>
        </row>
        <row r="1066">
          <cell r="G1066" t="str">
            <v>44032090005</v>
          </cell>
        </row>
        <row r="1067">
          <cell r="G1067" t="str">
            <v>44032130003</v>
          </cell>
        </row>
        <row r="1068">
          <cell r="G1068" t="str">
            <v>44032130004</v>
          </cell>
        </row>
        <row r="1069">
          <cell r="G1069" t="str">
            <v>44032130005</v>
          </cell>
        </row>
        <row r="1070">
          <cell r="G1070" t="str">
            <v>44032170003</v>
          </cell>
        </row>
        <row r="1071">
          <cell r="G1071" t="str">
            <v>44032170004</v>
          </cell>
        </row>
        <row r="1072">
          <cell r="G1072" t="str">
            <v>44032170005</v>
          </cell>
        </row>
        <row r="1073">
          <cell r="G1073" t="str">
            <v>44047290007</v>
          </cell>
        </row>
        <row r="1074">
          <cell r="G1074" t="str">
            <v>44047290017</v>
          </cell>
        </row>
        <row r="1075">
          <cell r="G1075" t="str">
            <v>44050470001</v>
          </cell>
        </row>
        <row r="1076">
          <cell r="G1076" t="str">
            <v>44050470003</v>
          </cell>
        </row>
        <row r="1077">
          <cell r="G1077" t="str">
            <v>44050470005</v>
          </cell>
        </row>
        <row r="1078">
          <cell r="G1078" t="str">
            <v>44053560001</v>
          </cell>
        </row>
        <row r="1079">
          <cell r="G1079" t="str">
            <v>44053570001</v>
          </cell>
        </row>
        <row r="1080">
          <cell r="G1080" t="str">
            <v>44053570002</v>
          </cell>
        </row>
        <row r="1081">
          <cell r="G1081" t="str">
            <v>44068070003</v>
          </cell>
        </row>
        <row r="1082">
          <cell r="G1082" t="str">
            <v>44097770001</v>
          </cell>
        </row>
        <row r="1083">
          <cell r="G1083" t="str">
            <v>44098950001</v>
          </cell>
        </row>
        <row r="1084">
          <cell r="G1084" t="str">
            <v>44520160001</v>
          </cell>
        </row>
        <row r="1085">
          <cell r="G1085" t="str">
            <v>44520200001</v>
          </cell>
        </row>
        <row r="1086">
          <cell r="G1086" t="str">
            <v>44520200002</v>
          </cell>
        </row>
        <row r="1087">
          <cell r="G1087" t="str">
            <v>44520200003</v>
          </cell>
        </row>
        <row r="1088">
          <cell r="G1088" t="str">
            <v>44529660001</v>
          </cell>
        </row>
        <row r="1089">
          <cell r="G1089" t="str">
            <v>44734150002</v>
          </cell>
        </row>
        <row r="1090">
          <cell r="G1090" t="str">
            <v>44734200001</v>
          </cell>
        </row>
        <row r="1091">
          <cell r="G1091" t="str">
            <v>44747460001</v>
          </cell>
        </row>
        <row r="1092">
          <cell r="G1092" t="str">
            <v>44747610001</v>
          </cell>
        </row>
        <row r="1093">
          <cell r="G1093" t="str">
            <v>44747610004</v>
          </cell>
        </row>
        <row r="1094">
          <cell r="G1094" t="str">
            <v>44747610005</v>
          </cell>
        </row>
        <row r="1095">
          <cell r="G1095" t="str">
            <v>44747770001</v>
          </cell>
        </row>
        <row r="1096">
          <cell r="G1096" t="str">
            <v>44747790001</v>
          </cell>
        </row>
        <row r="1097">
          <cell r="G1097" t="str">
            <v>44747880001</v>
          </cell>
        </row>
        <row r="1098">
          <cell r="G1098" t="str">
            <v>44747910001</v>
          </cell>
        </row>
        <row r="1099">
          <cell r="G1099" t="str">
            <v>44747960001</v>
          </cell>
        </row>
        <row r="1100">
          <cell r="G1100" t="str">
            <v>44749210001</v>
          </cell>
        </row>
        <row r="1101">
          <cell r="G1101" t="str">
            <v>44749220001</v>
          </cell>
        </row>
        <row r="1102">
          <cell r="G1102" t="str">
            <v>44749620007</v>
          </cell>
        </row>
        <row r="1103">
          <cell r="G1103" t="str">
            <v>44757720001</v>
          </cell>
        </row>
        <row r="1104">
          <cell r="G1104" t="str">
            <v>44757720002</v>
          </cell>
        </row>
        <row r="1105">
          <cell r="G1105" t="str">
            <v>44757750001</v>
          </cell>
        </row>
        <row r="1106">
          <cell r="G1106" t="str">
            <v>44757750002</v>
          </cell>
        </row>
        <row r="1107">
          <cell r="G1107" t="str">
            <v>44757750003</v>
          </cell>
        </row>
        <row r="1108">
          <cell r="G1108" t="str">
            <v>44757750004</v>
          </cell>
        </row>
        <row r="1109">
          <cell r="G1109" t="str">
            <v>44757750012</v>
          </cell>
        </row>
        <row r="1110">
          <cell r="G1110" t="str">
            <v>44758330006</v>
          </cell>
        </row>
        <row r="1111">
          <cell r="G1111" t="str">
            <v>44784670001</v>
          </cell>
        </row>
        <row r="1112">
          <cell r="G1112" t="str">
            <v>44807170002</v>
          </cell>
        </row>
        <row r="1113">
          <cell r="G1113" t="str">
            <v>44807180001</v>
          </cell>
        </row>
        <row r="1114">
          <cell r="G1114" t="str">
            <v>44807230001</v>
          </cell>
        </row>
        <row r="1115">
          <cell r="G1115" t="str">
            <v>44807230002</v>
          </cell>
        </row>
        <row r="1116">
          <cell r="G1116" t="str">
            <v>44807240001</v>
          </cell>
        </row>
        <row r="1117">
          <cell r="G1117" t="str">
            <v>44807240002</v>
          </cell>
        </row>
        <row r="1118">
          <cell r="G1118" t="str">
            <v>44807290001</v>
          </cell>
        </row>
        <row r="1119">
          <cell r="G1119" t="str">
            <v>44808950001</v>
          </cell>
        </row>
        <row r="1120">
          <cell r="G1120" t="str">
            <v>44808950002</v>
          </cell>
        </row>
        <row r="1121">
          <cell r="G1121" t="str">
            <v>44808990001</v>
          </cell>
        </row>
        <row r="1122">
          <cell r="G1122" t="str">
            <v>44808990002</v>
          </cell>
        </row>
        <row r="1123">
          <cell r="G1123" t="str">
            <v>44809010001</v>
          </cell>
        </row>
        <row r="1124">
          <cell r="G1124" t="str">
            <v>44809010002</v>
          </cell>
        </row>
        <row r="1125">
          <cell r="G1125" t="str">
            <v>44845590001</v>
          </cell>
        </row>
        <row r="1126">
          <cell r="G1126" t="str">
            <v>44847390001</v>
          </cell>
        </row>
        <row r="1127">
          <cell r="G1127" t="str">
            <v>44847400001</v>
          </cell>
        </row>
        <row r="1128">
          <cell r="G1128" t="str">
            <v>44847420001</v>
          </cell>
        </row>
        <row r="1129">
          <cell r="G1129" t="str">
            <v>44847430001</v>
          </cell>
        </row>
        <row r="1130">
          <cell r="G1130" t="str">
            <v>44847690001</v>
          </cell>
        </row>
        <row r="1131">
          <cell r="G1131" t="str">
            <v>44888470001</v>
          </cell>
        </row>
        <row r="1132">
          <cell r="G1132" t="str">
            <v>44888970001</v>
          </cell>
        </row>
        <row r="1133">
          <cell r="G1133" t="str">
            <v>44904240004</v>
          </cell>
        </row>
        <row r="1134">
          <cell r="G1134" t="str">
            <v>45318760001</v>
          </cell>
        </row>
        <row r="1135">
          <cell r="G1135" t="str">
            <v>45318760003</v>
          </cell>
        </row>
        <row r="1136">
          <cell r="G1136" t="str">
            <v>45318760008</v>
          </cell>
        </row>
        <row r="1137">
          <cell r="G1137" t="str">
            <v>45395220001</v>
          </cell>
        </row>
        <row r="1138">
          <cell r="G1138" t="str">
            <v>45399390001</v>
          </cell>
        </row>
        <row r="1139">
          <cell r="G1139" t="str">
            <v>45399390002</v>
          </cell>
        </row>
        <row r="1140">
          <cell r="G1140" t="str">
            <v>45399540001</v>
          </cell>
        </row>
        <row r="1141">
          <cell r="G1141" t="str">
            <v>45399540005</v>
          </cell>
        </row>
        <row r="1142">
          <cell r="G1142" t="str">
            <v>45399540009</v>
          </cell>
        </row>
        <row r="1143">
          <cell r="G1143" t="str">
            <v>45568950001</v>
          </cell>
        </row>
        <row r="1144">
          <cell r="G1144" t="str">
            <v>45568950002</v>
          </cell>
        </row>
        <row r="1145">
          <cell r="G1145" t="str">
            <v>45568950003</v>
          </cell>
        </row>
        <row r="1146">
          <cell r="G1146" t="str">
            <v>45568950004</v>
          </cell>
        </row>
        <row r="1147">
          <cell r="G1147" t="str">
            <v>45568950005</v>
          </cell>
        </row>
        <row r="1148">
          <cell r="G1148" t="str">
            <v>45569230001</v>
          </cell>
        </row>
        <row r="1149">
          <cell r="G1149" t="str">
            <v>45570100001</v>
          </cell>
        </row>
        <row r="1150">
          <cell r="G1150" t="str">
            <v>45570100002</v>
          </cell>
        </row>
        <row r="1151">
          <cell r="G1151" t="str">
            <v>45582510001</v>
          </cell>
        </row>
        <row r="1152">
          <cell r="G1152" t="str">
            <v>45582550009</v>
          </cell>
        </row>
        <row r="1153">
          <cell r="G1153" t="str">
            <v>45585810001</v>
          </cell>
        </row>
        <row r="1154">
          <cell r="G1154" t="str">
            <v>45589420001</v>
          </cell>
        </row>
        <row r="1155">
          <cell r="G1155" t="str">
            <v>45589520001</v>
          </cell>
        </row>
        <row r="1156">
          <cell r="G1156" t="str">
            <v>45626250001</v>
          </cell>
        </row>
        <row r="1157">
          <cell r="G1157" t="str">
            <v>45633530001</v>
          </cell>
        </row>
        <row r="1158">
          <cell r="G1158" t="str">
            <v>45633530002</v>
          </cell>
        </row>
        <row r="1159">
          <cell r="G1159" t="str">
            <v>45633730001</v>
          </cell>
        </row>
        <row r="1160">
          <cell r="G1160" t="str">
            <v>45633730002</v>
          </cell>
        </row>
        <row r="1161">
          <cell r="G1161" t="str">
            <v>45633730005</v>
          </cell>
        </row>
        <row r="1162">
          <cell r="G1162" t="str">
            <v>45633730006</v>
          </cell>
        </row>
        <row r="1163">
          <cell r="G1163" t="str">
            <v>45665840004</v>
          </cell>
        </row>
        <row r="1164">
          <cell r="G1164" t="str">
            <v>45666040001</v>
          </cell>
        </row>
        <row r="1165">
          <cell r="G1165" t="str">
            <v>45711290002</v>
          </cell>
        </row>
        <row r="1166">
          <cell r="G1166" t="str">
            <v>45711290004</v>
          </cell>
        </row>
        <row r="1167">
          <cell r="G1167" t="str">
            <v>45711290006</v>
          </cell>
        </row>
        <row r="1168">
          <cell r="G1168" t="str">
            <v>45711290008</v>
          </cell>
        </row>
        <row r="1169">
          <cell r="G1169" t="str">
            <v>45711290009</v>
          </cell>
        </row>
        <row r="1170">
          <cell r="G1170" t="str">
            <v>45711290010</v>
          </cell>
        </row>
        <row r="1171">
          <cell r="G1171" t="str">
            <v>45711290012</v>
          </cell>
        </row>
        <row r="1172">
          <cell r="G1172" t="str">
            <v>45711290017</v>
          </cell>
        </row>
        <row r="1173">
          <cell r="G1173" t="str">
            <v>45711360001</v>
          </cell>
        </row>
        <row r="1174">
          <cell r="G1174" t="str">
            <v>45711470001</v>
          </cell>
        </row>
        <row r="1175">
          <cell r="G1175" t="str">
            <v>45711470002</v>
          </cell>
        </row>
        <row r="1176">
          <cell r="G1176" t="str">
            <v>45711470003</v>
          </cell>
        </row>
        <row r="1177">
          <cell r="G1177" t="str">
            <v>45711470005</v>
          </cell>
        </row>
        <row r="1178">
          <cell r="G1178" t="str">
            <v>45711470006</v>
          </cell>
        </row>
        <row r="1179">
          <cell r="G1179" t="str">
            <v>45711470007</v>
          </cell>
        </row>
        <row r="1180">
          <cell r="G1180" t="str">
            <v>45711470009</v>
          </cell>
        </row>
        <row r="1181">
          <cell r="G1181" t="str">
            <v>45711470010</v>
          </cell>
        </row>
        <row r="1182">
          <cell r="G1182" t="str">
            <v>45711470011</v>
          </cell>
        </row>
        <row r="1183">
          <cell r="G1183" t="str">
            <v>45711470013</v>
          </cell>
        </row>
        <row r="1184">
          <cell r="G1184" t="str">
            <v>45711470014</v>
          </cell>
        </row>
        <row r="1185">
          <cell r="G1185" t="str">
            <v>45711470015</v>
          </cell>
        </row>
        <row r="1186">
          <cell r="G1186" t="str">
            <v>45711470016</v>
          </cell>
        </row>
        <row r="1187">
          <cell r="G1187" t="str">
            <v>45713410001</v>
          </cell>
        </row>
        <row r="1188">
          <cell r="G1188" t="str">
            <v>45726390001</v>
          </cell>
        </row>
        <row r="1189">
          <cell r="G1189" t="str">
            <v>45735880001</v>
          </cell>
        </row>
        <row r="1190">
          <cell r="G1190" t="str">
            <v>45742700001</v>
          </cell>
        </row>
        <row r="1191">
          <cell r="G1191" t="str">
            <v>45742700002</v>
          </cell>
        </row>
        <row r="1192">
          <cell r="G1192" t="str">
            <v>45742700003</v>
          </cell>
        </row>
        <row r="1193">
          <cell r="G1193" t="str">
            <v>45742700004</v>
          </cell>
        </row>
        <row r="1194">
          <cell r="G1194" t="str">
            <v>45742700005</v>
          </cell>
        </row>
        <row r="1195">
          <cell r="G1195" t="str">
            <v>45742700006</v>
          </cell>
        </row>
        <row r="1196">
          <cell r="G1196" t="str">
            <v>45742700007</v>
          </cell>
        </row>
        <row r="1197">
          <cell r="G1197" t="str">
            <v>45742700008</v>
          </cell>
        </row>
        <row r="1198">
          <cell r="G1198" t="str">
            <v>45742700009</v>
          </cell>
        </row>
        <row r="1199">
          <cell r="G1199" t="str">
            <v>45742700010</v>
          </cell>
        </row>
        <row r="1200">
          <cell r="G1200" t="str">
            <v>45742700011</v>
          </cell>
        </row>
        <row r="1201">
          <cell r="G1201" t="str">
            <v>45742700012</v>
          </cell>
        </row>
        <row r="1202">
          <cell r="G1202" t="str">
            <v>45742700013</v>
          </cell>
        </row>
        <row r="1203">
          <cell r="G1203" t="str">
            <v>45772180004</v>
          </cell>
        </row>
        <row r="1204">
          <cell r="G1204" t="str">
            <v>45772180005</v>
          </cell>
        </row>
        <row r="1205">
          <cell r="G1205" t="str">
            <v>45773420001</v>
          </cell>
        </row>
        <row r="1206">
          <cell r="G1206" t="str">
            <v>45773420002</v>
          </cell>
        </row>
        <row r="1207">
          <cell r="G1207" t="str">
            <v>45773570001</v>
          </cell>
        </row>
        <row r="1208">
          <cell r="G1208" t="str">
            <v>45773570002</v>
          </cell>
        </row>
        <row r="1209">
          <cell r="G1209" t="str">
            <v>45773960001</v>
          </cell>
        </row>
        <row r="1210">
          <cell r="G1210" t="str">
            <v>45774000001</v>
          </cell>
        </row>
        <row r="1211">
          <cell r="G1211" t="str">
            <v>46189010001</v>
          </cell>
        </row>
        <row r="1212">
          <cell r="G1212" t="str">
            <v>46189010002</v>
          </cell>
        </row>
        <row r="1213">
          <cell r="G1213" t="str">
            <v>46189010004</v>
          </cell>
        </row>
        <row r="1214">
          <cell r="G1214" t="str">
            <v>46350650001</v>
          </cell>
        </row>
        <row r="1215">
          <cell r="G1215" t="str">
            <v>46350760001</v>
          </cell>
        </row>
        <row r="1216">
          <cell r="G1216" t="str">
            <v>46350760002</v>
          </cell>
        </row>
        <row r="1217">
          <cell r="G1217" t="str">
            <v>46400950006</v>
          </cell>
        </row>
        <row r="1218">
          <cell r="G1218" t="str">
            <v>46434650006</v>
          </cell>
        </row>
        <row r="1219">
          <cell r="G1219" t="str">
            <v>46434650007</v>
          </cell>
        </row>
        <row r="1220">
          <cell r="G1220" t="str">
            <v>46455120001</v>
          </cell>
        </row>
        <row r="1221">
          <cell r="G1221" t="str">
            <v>46455120002</v>
          </cell>
        </row>
        <row r="1222">
          <cell r="G1222" t="str">
            <v>46455120003</v>
          </cell>
        </row>
        <row r="1223">
          <cell r="G1223" t="str">
            <v>46455120004</v>
          </cell>
        </row>
        <row r="1224">
          <cell r="G1224" t="str">
            <v>46455270001</v>
          </cell>
        </row>
        <row r="1225">
          <cell r="G1225" t="str">
            <v>46455270004</v>
          </cell>
        </row>
        <row r="1226">
          <cell r="G1226" t="str">
            <v>46455270006</v>
          </cell>
        </row>
        <row r="1227">
          <cell r="G1227" t="str">
            <v>46455270008</v>
          </cell>
        </row>
        <row r="1228">
          <cell r="G1228" t="str">
            <v>46455270010</v>
          </cell>
        </row>
        <row r="1229">
          <cell r="G1229" t="str">
            <v>46455270012</v>
          </cell>
        </row>
        <row r="1230">
          <cell r="G1230" t="str">
            <v>46455270014</v>
          </cell>
        </row>
        <row r="1231">
          <cell r="G1231" t="str">
            <v>46455270016</v>
          </cell>
        </row>
        <row r="1232">
          <cell r="G1232" t="str">
            <v>46455290001</v>
          </cell>
        </row>
        <row r="1233">
          <cell r="G1233" t="str">
            <v>46485980001</v>
          </cell>
        </row>
        <row r="1234">
          <cell r="G1234" t="str">
            <v>46486390001</v>
          </cell>
        </row>
        <row r="1235">
          <cell r="G1235" t="str">
            <v>46486390002</v>
          </cell>
        </row>
        <row r="1236">
          <cell r="G1236" t="str">
            <v>46486390005</v>
          </cell>
        </row>
        <row r="1237">
          <cell r="G1237" t="str">
            <v>46486470001</v>
          </cell>
        </row>
        <row r="1238">
          <cell r="G1238" t="str">
            <v>46486470002</v>
          </cell>
        </row>
        <row r="1239">
          <cell r="G1239" t="str">
            <v>46486540001</v>
          </cell>
        </row>
        <row r="1240">
          <cell r="G1240" t="str">
            <v>46495320001</v>
          </cell>
        </row>
        <row r="1241">
          <cell r="G1241" t="str">
            <v>46495330001</v>
          </cell>
        </row>
        <row r="1242">
          <cell r="G1242" t="str">
            <v>46495330002</v>
          </cell>
        </row>
        <row r="1243">
          <cell r="G1243" t="str">
            <v>46495990001</v>
          </cell>
        </row>
        <row r="1244">
          <cell r="G1244" t="str">
            <v>46495990002</v>
          </cell>
        </row>
        <row r="1245">
          <cell r="G1245" t="str">
            <v>46495990003</v>
          </cell>
        </row>
        <row r="1246">
          <cell r="G1246" t="str">
            <v>46496540001</v>
          </cell>
        </row>
        <row r="1247">
          <cell r="G1247" t="str">
            <v>46496540002</v>
          </cell>
        </row>
        <row r="1248">
          <cell r="G1248" t="str">
            <v>46511420001</v>
          </cell>
        </row>
        <row r="1249">
          <cell r="G1249" t="str">
            <v>46511420002</v>
          </cell>
        </row>
        <row r="1250">
          <cell r="G1250" t="str">
            <v>46511620004</v>
          </cell>
        </row>
        <row r="1251">
          <cell r="G1251" t="str">
            <v>46584940001</v>
          </cell>
        </row>
        <row r="1252">
          <cell r="G1252" t="str">
            <v>46594050002</v>
          </cell>
        </row>
        <row r="1253">
          <cell r="G1253" t="str">
            <v>46607050001</v>
          </cell>
        </row>
        <row r="1254">
          <cell r="G1254" t="str">
            <v>46622840001</v>
          </cell>
        </row>
        <row r="1255">
          <cell r="G1255" t="str">
            <v>46622870001</v>
          </cell>
        </row>
        <row r="1256">
          <cell r="G1256" t="str">
            <v>46622890001</v>
          </cell>
        </row>
        <row r="1257">
          <cell r="G1257" t="str">
            <v>46623560001</v>
          </cell>
        </row>
        <row r="1258">
          <cell r="G1258" t="str">
            <v>46623600001</v>
          </cell>
        </row>
        <row r="1259">
          <cell r="G1259" t="str">
            <v>46637210001</v>
          </cell>
        </row>
        <row r="1260">
          <cell r="G1260" t="str">
            <v>46637220001</v>
          </cell>
        </row>
        <row r="1261">
          <cell r="G1261" t="str">
            <v>46637260001</v>
          </cell>
        </row>
        <row r="1262">
          <cell r="G1262" t="str">
            <v>46637270001</v>
          </cell>
        </row>
        <row r="1263">
          <cell r="G1263" t="str">
            <v>46638300001</v>
          </cell>
        </row>
        <row r="1264">
          <cell r="G1264" t="str">
            <v>46638310001</v>
          </cell>
        </row>
        <row r="1265">
          <cell r="G1265" t="str">
            <v>46649090002</v>
          </cell>
        </row>
        <row r="1266">
          <cell r="G1266" t="str">
            <v>46679160004</v>
          </cell>
        </row>
        <row r="1267">
          <cell r="G1267" t="str">
            <v>46679160005</v>
          </cell>
        </row>
        <row r="1268">
          <cell r="G1268" t="str">
            <v>46679160006</v>
          </cell>
        </row>
        <row r="1269">
          <cell r="G1269" t="str">
            <v>46679160007</v>
          </cell>
        </row>
        <row r="1270">
          <cell r="G1270" t="str">
            <v>46679160008</v>
          </cell>
        </row>
        <row r="1271">
          <cell r="G1271" t="str">
            <v>46679160009</v>
          </cell>
        </row>
        <row r="1272">
          <cell r="G1272" t="str">
            <v>46679310001</v>
          </cell>
        </row>
        <row r="1273">
          <cell r="G1273" t="str">
            <v>46682140001</v>
          </cell>
        </row>
        <row r="1274">
          <cell r="G1274" t="str">
            <v>46720240001</v>
          </cell>
        </row>
        <row r="1275">
          <cell r="G1275" t="str">
            <v>46732810001</v>
          </cell>
        </row>
        <row r="1276">
          <cell r="G1276" t="str">
            <v>47150950001</v>
          </cell>
        </row>
        <row r="1277">
          <cell r="G1277" t="str">
            <v>47151100001</v>
          </cell>
        </row>
        <row r="1278">
          <cell r="G1278" t="str">
            <v>47151590012</v>
          </cell>
        </row>
        <row r="1279">
          <cell r="G1279" t="str">
            <v>47159390001</v>
          </cell>
        </row>
        <row r="1280">
          <cell r="G1280" t="str">
            <v>47183580001</v>
          </cell>
        </row>
        <row r="1281">
          <cell r="G1281" t="str">
            <v>47183580005</v>
          </cell>
        </row>
        <row r="1282">
          <cell r="G1282" t="str">
            <v>47183690001</v>
          </cell>
        </row>
        <row r="1283">
          <cell r="G1283" t="str">
            <v>47392820001</v>
          </cell>
        </row>
        <row r="1284">
          <cell r="G1284" t="str">
            <v>47392820002</v>
          </cell>
        </row>
        <row r="1285">
          <cell r="G1285" t="str">
            <v>47392820003</v>
          </cell>
        </row>
        <row r="1286">
          <cell r="G1286" t="str">
            <v>47392820005</v>
          </cell>
        </row>
        <row r="1287">
          <cell r="G1287" t="str">
            <v>47392820006</v>
          </cell>
        </row>
        <row r="1288">
          <cell r="G1288" t="str">
            <v>47394830001</v>
          </cell>
        </row>
        <row r="1289">
          <cell r="G1289" t="str">
            <v>47394830002</v>
          </cell>
        </row>
        <row r="1290">
          <cell r="G1290" t="str">
            <v>47394830003</v>
          </cell>
        </row>
        <row r="1291">
          <cell r="G1291" t="str">
            <v>47395100005</v>
          </cell>
        </row>
        <row r="1292">
          <cell r="G1292" t="str">
            <v>47400380001</v>
          </cell>
        </row>
        <row r="1293">
          <cell r="G1293" t="str">
            <v>47400380002</v>
          </cell>
        </row>
        <row r="1294">
          <cell r="G1294" t="str">
            <v>47400790001</v>
          </cell>
        </row>
        <row r="1295">
          <cell r="G1295" t="str">
            <v>47400860003</v>
          </cell>
        </row>
        <row r="1296">
          <cell r="G1296" t="str">
            <v>47400860004</v>
          </cell>
        </row>
        <row r="1297">
          <cell r="G1297" t="str">
            <v>47439110001</v>
          </cell>
        </row>
        <row r="1298">
          <cell r="G1298" t="str">
            <v>47439110002</v>
          </cell>
        </row>
        <row r="1299">
          <cell r="G1299" t="str">
            <v>47439110003</v>
          </cell>
        </row>
        <row r="1300">
          <cell r="G1300" t="str">
            <v>47441050003</v>
          </cell>
        </row>
        <row r="1301">
          <cell r="G1301" t="str">
            <v>47443400001</v>
          </cell>
        </row>
        <row r="1302">
          <cell r="G1302" t="str">
            <v>47443400002</v>
          </cell>
        </row>
        <row r="1303">
          <cell r="G1303" t="str">
            <v>47487420001</v>
          </cell>
        </row>
        <row r="1304">
          <cell r="G1304" t="str">
            <v>47501120001</v>
          </cell>
        </row>
        <row r="1305">
          <cell r="G1305" t="str">
            <v>47501120002</v>
          </cell>
        </row>
        <row r="1306">
          <cell r="G1306" t="str">
            <v>47501120003</v>
          </cell>
        </row>
        <row r="1307">
          <cell r="G1307" t="str">
            <v>47501120004</v>
          </cell>
        </row>
        <row r="1308">
          <cell r="G1308" t="str">
            <v>47501850002</v>
          </cell>
        </row>
        <row r="1309">
          <cell r="G1309" t="str">
            <v>47501850004</v>
          </cell>
        </row>
        <row r="1310">
          <cell r="G1310" t="str">
            <v>47508490001</v>
          </cell>
        </row>
        <row r="1311">
          <cell r="G1311" t="str">
            <v>47508490002</v>
          </cell>
        </row>
        <row r="1312">
          <cell r="G1312" t="str">
            <v>47508490003</v>
          </cell>
        </row>
        <row r="1313">
          <cell r="G1313" t="str">
            <v>47508490004</v>
          </cell>
        </row>
        <row r="1314">
          <cell r="G1314" t="str">
            <v>47508490005</v>
          </cell>
        </row>
        <row r="1315">
          <cell r="G1315" t="str">
            <v>47508520001</v>
          </cell>
        </row>
        <row r="1316">
          <cell r="G1316" t="str">
            <v>47534560001</v>
          </cell>
        </row>
        <row r="1317">
          <cell r="G1317" t="str">
            <v>47535050001</v>
          </cell>
        </row>
        <row r="1318">
          <cell r="G1318" t="str">
            <v>47535050002</v>
          </cell>
        </row>
        <row r="1319">
          <cell r="G1319" t="str">
            <v>47535050003</v>
          </cell>
        </row>
        <row r="1320">
          <cell r="G1320" t="str">
            <v>47535050005</v>
          </cell>
        </row>
        <row r="1321">
          <cell r="G1321" t="str">
            <v>47535910001</v>
          </cell>
        </row>
        <row r="1322">
          <cell r="G1322" t="str">
            <v>47535930001</v>
          </cell>
        </row>
        <row r="1323">
          <cell r="G1323" t="str">
            <v>47552800001</v>
          </cell>
        </row>
        <row r="1324">
          <cell r="G1324" t="str">
            <v>47556560001</v>
          </cell>
        </row>
        <row r="1325">
          <cell r="G1325" t="str">
            <v>47557450001</v>
          </cell>
        </row>
        <row r="1326">
          <cell r="G1326" t="str">
            <v>47557730001</v>
          </cell>
        </row>
        <row r="1327">
          <cell r="G1327" t="str">
            <v>47568580001</v>
          </cell>
        </row>
        <row r="1328">
          <cell r="G1328" t="str">
            <v>47568630001</v>
          </cell>
        </row>
        <row r="1329">
          <cell r="G1329" t="str">
            <v>47568640001</v>
          </cell>
        </row>
        <row r="1330">
          <cell r="G1330" t="str">
            <v>47568650001</v>
          </cell>
        </row>
        <row r="1331">
          <cell r="G1331" t="str">
            <v>47568670001</v>
          </cell>
        </row>
        <row r="1332">
          <cell r="G1332" t="str">
            <v>47568760004</v>
          </cell>
        </row>
        <row r="1333">
          <cell r="G1333" t="str">
            <v>48116490001</v>
          </cell>
        </row>
        <row r="1334">
          <cell r="G1334" t="str">
            <v>48116490002</v>
          </cell>
        </row>
        <row r="1335">
          <cell r="G1335" t="str">
            <v>48116490003</v>
          </cell>
        </row>
        <row r="1336">
          <cell r="G1336" t="str">
            <v>48142780001</v>
          </cell>
        </row>
        <row r="1337">
          <cell r="G1337" t="str">
            <v>48142810001</v>
          </cell>
        </row>
        <row r="1338">
          <cell r="G1338" t="str">
            <v>48185150002</v>
          </cell>
        </row>
        <row r="1339">
          <cell r="G1339" t="str">
            <v>48185150003</v>
          </cell>
        </row>
        <row r="1340">
          <cell r="G1340" t="str">
            <v>48185150004</v>
          </cell>
        </row>
        <row r="1341">
          <cell r="G1341" t="str">
            <v>48185150007</v>
          </cell>
        </row>
        <row r="1342">
          <cell r="G1342" t="str">
            <v>48185150008</v>
          </cell>
        </row>
        <row r="1343">
          <cell r="G1343" t="str">
            <v>48185150011</v>
          </cell>
        </row>
        <row r="1344">
          <cell r="G1344" t="str">
            <v>48185150012</v>
          </cell>
        </row>
        <row r="1345">
          <cell r="G1345" t="str">
            <v>48185150013</v>
          </cell>
        </row>
        <row r="1346">
          <cell r="G1346" t="str">
            <v>48185150014</v>
          </cell>
        </row>
        <row r="1347">
          <cell r="G1347" t="str">
            <v>48185150037</v>
          </cell>
        </row>
        <row r="1348">
          <cell r="G1348" t="str">
            <v>48185150040</v>
          </cell>
        </row>
        <row r="1349">
          <cell r="G1349" t="str">
            <v>48211800001</v>
          </cell>
        </row>
        <row r="1350">
          <cell r="G1350" t="str">
            <v>48211800002</v>
          </cell>
        </row>
        <row r="1351">
          <cell r="G1351" t="str">
            <v>48228290001</v>
          </cell>
        </row>
        <row r="1352">
          <cell r="G1352" t="str">
            <v>48261240002</v>
          </cell>
        </row>
        <row r="1353">
          <cell r="G1353" t="str">
            <v>48261240003</v>
          </cell>
        </row>
        <row r="1354">
          <cell r="G1354" t="str">
            <v>48312110002</v>
          </cell>
        </row>
        <row r="1355">
          <cell r="G1355" t="str">
            <v>48312130001</v>
          </cell>
        </row>
        <row r="1356">
          <cell r="G1356" t="str">
            <v>48312130003</v>
          </cell>
        </row>
        <row r="1357">
          <cell r="G1357" t="str">
            <v>48312130005</v>
          </cell>
        </row>
        <row r="1358">
          <cell r="G1358" t="str">
            <v>48312130007</v>
          </cell>
        </row>
        <row r="1359">
          <cell r="G1359" t="str">
            <v>48312130009</v>
          </cell>
        </row>
        <row r="1360">
          <cell r="G1360" t="str">
            <v>48312130011</v>
          </cell>
        </row>
        <row r="1361">
          <cell r="G1361" t="str">
            <v>48312460001</v>
          </cell>
        </row>
        <row r="1362">
          <cell r="G1362" t="str">
            <v>48312470001</v>
          </cell>
        </row>
        <row r="1363">
          <cell r="G1363" t="str">
            <v>48324460001</v>
          </cell>
        </row>
        <row r="1364">
          <cell r="G1364" t="str">
            <v>48324460002</v>
          </cell>
        </row>
        <row r="1365">
          <cell r="G1365" t="str">
            <v>48324460003</v>
          </cell>
        </row>
        <row r="1366">
          <cell r="G1366" t="str">
            <v>48324460004</v>
          </cell>
        </row>
        <row r="1367">
          <cell r="G1367" t="str">
            <v>48324460005</v>
          </cell>
        </row>
        <row r="1368">
          <cell r="G1368" t="str">
            <v>48324460006</v>
          </cell>
        </row>
        <row r="1369">
          <cell r="G1369" t="str">
            <v>48350520003</v>
          </cell>
        </row>
        <row r="1370">
          <cell r="G1370" t="str">
            <v>48350520004</v>
          </cell>
        </row>
        <row r="1371">
          <cell r="G1371" t="str">
            <v>48393120001</v>
          </cell>
        </row>
        <row r="1372">
          <cell r="G1372" t="str">
            <v>48394020001</v>
          </cell>
        </row>
        <row r="1373">
          <cell r="G1373" t="str">
            <v>48443130001</v>
          </cell>
        </row>
        <row r="1374">
          <cell r="G1374" t="str">
            <v>48450130001</v>
          </cell>
        </row>
        <row r="1375">
          <cell r="G1375" t="str">
            <v>48450130002</v>
          </cell>
        </row>
        <row r="1376">
          <cell r="G1376" t="str">
            <v>48450130003</v>
          </cell>
        </row>
        <row r="1377">
          <cell r="G1377" t="str">
            <v>48450130004</v>
          </cell>
        </row>
        <row r="1378">
          <cell r="G1378" t="str">
            <v>48450130005</v>
          </cell>
        </row>
        <row r="1379">
          <cell r="G1379" t="str">
            <v>48450930001</v>
          </cell>
        </row>
        <row r="1380">
          <cell r="G1380" t="str">
            <v>48450930002</v>
          </cell>
        </row>
        <row r="1381">
          <cell r="G1381" t="str">
            <v>48450930003</v>
          </cell>
        </row>
        <row r="1382">
          <cell r="G1382" t="str">
            <v>48475390001</v>
          </cell>
        </row>
        <row r="1383">
          <cell r="G1383" t="str">
            <v>48534740001</v>
          </cell>
        </row>
        <row r="1384">
          <cell r="G1384" t="str">
            <v>48535140001</v>
          </cell>
        </row>
        <row r="1385">
          <cell r="G1385" t="str">
            <v>48990800001</v>
          </cell>
        </row>
        <row r="1386">
          <cell r="G1386" t="str">
            <v>48990800002</v>
          </cell>
        </row>
        <row r="1387">
          <cell r="G1387" t="str">
            <v>48990800005</v>
          </cell>
        </row>
        <row r="1388">
          <cell r="G1388" t="str">
            <v>48990890001</v>
          </cell>
        </row>
        <row r="1389">
          <cell r="G1389" t="str">
            <v>48990890002</v>
          </cell>
        </row>
        <row r="1390">
          <cell r="G1390" t="str">
            <v>49177790006</v>
          </cell>
        </row>
        <row r="1391">
          <cell r="G1391" t="str">
            <v>49231210001</v>
          </cell>
        </row>
        <row r="1392">
          <cell r="G1392" t="str">
            <v>49231260001</v>
          </cell>
        </row>
        <row r="1393">
          <cell r="G1393" t="str">
            <v>49231260002</v>
          </cell>
        </row>
        <row r="1394">
          <cell r="G1394" t="str">
            <v>49231260003</v>
          </cell>
        </row>
        <row r="1395">
          <cell r="G1395" t="str">
            <v>49231260004</v>
          </cell>
        </row>
        <row r="1396">
          <cell r="G1396" t="str">
            <v>49231260005</v>
          </cell>
        </row>
        <row r="1397">
          <cell r="G1397" t="str">
            <v>49231260006</v>
          </cell>
        </row>
        <row r="1398">
          <cell r="G1398" t="str">
            <v>49231260007</v>
          </cell>
        </row>
        <row r="1399">
          <cell r="G1399" t="str">
            <v>49231340001</v>
          </cell>
        </row>
        <row r="1400">
          <cell r="G1400" t="str">
            <v>49379340001</v>
          </cell>
        </row>
        <row r="1401">
          <cell r="G1401" t="str">
            <v>49379340002</v>
          </cell>
        </row>
        <row r="1402">
          <cell r="G1402" t="str">
            <v>49379340003</v>
          </cell>
        </row>
        <row r="1403">
          <cell r="G1403" t="str">
            <v>49379340004</v>
          </cell>
        </row>
        <row r="1404">
          <cell r="G1404" t="str">
            <v>49379340005</v>
          </cell>
        </row>
        <row r="1405">
          <cell r="G1405" t="str">
            <v>49379340006</v>
          </cell>
        </row>
        <row r="1406">
          <cell r="G1406" t="str">
            <v>49379340007</v>
          </cell>
        </row>
        <row r="1407">
          <cell r="G1407" t="str">
            <v>49379340008</v>
          </cell>
        </row>
        <row r="1408">
          <cell r="G1408" t="str">
            <v>49429660001</v>
          </cell>
        </row>
        <row r="1409">
          <cell r="G1409" t="str">
            <v>49436300001</v>
          </cell>
        </row>
        <row r="1410">
          <cell r="G1410" t="str">
            <v>49436300002</v>
          </cell>
        </row>
        <row r="1411">
          <cell r="G1411" t="str">
            <v>49436300003</v>
          </cell>
        </row>
        <row r="1412">
          <cell r="G1412" t="str">
            <v>49436300004</v>
          </cell>
        </row>
        <row r="1413">
          <cell r="G1413" t="str">
            <v>49478870001</v>
          </cell>
        </row>
        <row r="1414">
          <cell r="G1414" t="str">
            <v>49478870002</v>
          </cell>
        </row>
        <row r="1415">
          <cell r="G1415" t="str">
            <v>49478870003</v>
          </cell>
        </row>
        <row r="1416">
          <cell r="G1416" t="str">
            <v>49479030001</v>
          </cell>
        </row>
        <row r="1417">
          <cell r="G1417" t="str">
            <v>49479100001</v>
          </cell>
        </row>
        <row r="1418">
          <cell r="G1418" t="str">
            <v>49479130001</v>
          </cell>
        </row>
        <row r="1419">
          <cell r="G1419" t="str">
            <v>49524340001</v>
          </cell>
        </row>
        <row r="1420">
          <cell r="G1420" t="str">
            <v>49524340002</v>
          </cell>
        </row>
        <row r="1421">
          <cell r="G1421" t="str">
            <v>49562780001</v>
          </cell>
        </row>
        <row r="1422">
          <cell r="G1422" t="str">
            <v>49563580001</v>
          </cell>
        </row>
        <row r="1423">
          <cell r="G1423" t="str">
            <v>49563580002</v>
          </cell>
        </row>
        <row r="1424">
          <cell r="G1424" t="str">
            <v>49563580003</v>
          </cell>
        </row>
        <row r="1425">
          <cell r="G1425" t="str">
            <v>49563580004</v>
          </cell>
        </row>
        <row r="1426">
          <cell r="G1426" t="str">
            <v>49563580005</v>
          </cell>
        </row>
        <row r="1427">
          <cell r="G1427" t="str">
            <v>49563580006</v>
          </cell>
        </row>
        <row r="1428">
          <cell r="G1428" t="str">
            <v>49563580007</v>
          </cell>
        </row>
        <row r="1429">
          <cell r="G1429" t="str">
            <v>49563580008</v>
          </cell>
        </row>
        <row r="1430">
          <cell r="G1430" t="str">
            <v>49563580009</v>
          </cell>
        </row>
        <row r="1431">
          <cell r="G1431" t="str">
            <v>49563580010</v>
          </cell>
        </row>
        <row r="1432">
          <cell r="G1432" t="str">
            <v>49563580011</v>
          </cell>
        </row>
        <row r="1433">
          <cell r="G1433" t="str">
            <v>49563580012</v>
          </cell>
        </row>
        <row r="1434">
          <cell r="G1434" t="str">
            <v>49563580013</v>
          </cell>
        </row>
        <row r="1435">
          <cell r="G1435" t="str">
            <v>49653540001</v>
          </cell>
        </row>
        <row r="1436">
          <cell r="G1436" t="str">
            <v>49653560001</v>
          </cell>
        </row>
        <row r="1437">
          <cell r="G1437" t="str">
            <v>49653610001</v>
          </cell>
        </row>
        <row r="1438">
          <cell r="G1438" t="str">
            <v>49653630001</v>
          </cell>
        </row>
        <row r="1439">
          <cell r="G1439" t="str">
            <v>50088420001</v>
          </cell>
        </row>
        <row r="1440">
          <cell r="G1440" t="str">
            <v>50410450006</v>
          </cell>
        </row>
        <row r="1441">
          <cell r="G1441" t="str">
            <v>50410450007</v>
          </cell>
        </row>
        <row r="1442">
          <cell r="G1442" t="str">
            <v>50410450008</v>
          </cell>
        </row>
        <row r="1443">
          <cell r="G1443" t="str">
            <v>50410450009</v>
          </cell>
        </row>
        <row r="1444">
          <cell r="G1444" t="str">
            <v>50410450010</v>
          </cell>
        </row>
        <row r="1445">
          <cell r="G1445" t="str">
            <v>50410450011</v>
          </cell>
        </row>
        <row r="1446">
          <cell r="G1446" t="str">
            <v>50410450012</v>
          </cell>
        </row>
        <row r="1447">
          <cell r="G1447" t="str">
            <v>50410450013</v>
          </cell>
        </row>
        <row r="1448">
          <cell r="G1448" t="str">
            <v>50410450014</v>
          </cell>
        </row>
        <row r="1449">
          <cell r="G1449" t="str">
            <v>50410450015</v>
          </cell>
        </row>
        <row r="1450">
          <cell r="G1450" t="str">
            <v>50410450016</v>
          </cell>
        </row>
        <row r="1451">
          <cell r="G1451" t="str">
            <v>50410450017</v>
          </cell>
        </row>
        <row r="1452">
          <cell r="G1452" t="str">
            <v>50410510006</v>
          </cell>
        </row>
        <row r="1453">
          <cell r="G1453" t="str">
            <v>50410510007</v>
          </cell>
        </row>
        <row r="1454">
          <cell r="G1454" t="str">
            <v>50410510008</v>
          </cell>
        </row>
        <row r="1455">
          <cell r="G1455" t="str">
            <v>50410510009</v>
          </cell>
        </row>
        <row r="1456">
          <cell r="G1456" t="str">
            <v>50410510010</v>
          </cell>
        </row>
        <row r="1457">
          <cell r="G1457" t="str">
            <v>50410510011</v>
          </cell>
        </row>
        <row r="1458">
          <cell r="G1458" t="str">
            <v>50410510012</v>
          </cell>
        </row>
        <row r="1459">
          <cell r="G1459" t="str">
            <v>50410510013</v>
          </cell>
        </row>
        <row r="1460">
          <cell r="G1460" t="str">
            <v>50410510014</v>
          </cell>
        </row>
        <row r="1461">
          <cell r="G1461" t="str">
            <v>50410510015</v>
          </cell>
        </row>
        <row r="1462">
          <cell r="G1462" t="str">
            <v>50410510016</v>
          </cell>
        </row>
        <row r="1463">
          <cell r="G1463" t="str">
            <v>50410510017</v>
          </cell>
        </row>
        <row r="1464">
          <cell r="G1464" t="str">
            <v>50443400005</v>
          </cell>
        </row>
        <row r="1465">
          <cell r="G1465" t="str">
            <v>50443560005</v>
          </cell>
        </row>
        <row r="1466">
          <cell r="G1466" t="str">
            <v>50443670001</v>
          </cell>
        </row>
        <row r="1467">
          <cell r="G1467" t="str">
            <v>50443670002</v>
          </cell>
        </row>
        <row r="1468">
          <cell r="G1468" t="str">
            <v>50443670003</v>
          </cell>
        </row>
        <row r="1469">
          <cell r="G1469" t="str">
            <v>50451430002</v>
          </cell>
        </row>
        <row r="1470">
          <cell r="G1470" t="str">
            <v>50451430003</v>
          </cell>
        </row>
        <row r="1471">
          <cell r="G1471" t="str">
            <v>50557080003</v>
          </cell>
        </row>
        <row r="1472">
          <cell r="G1472" t="str">
            <v>50569420001</v>
          </cell>
        </row>
        <row r="1473">
          <cell r="G1473" t="str">
            <v>50569430001</v>
          </cell>
        </row>
        <row r="1474">
          <cell r="G1474" t="str">
            <v>50569430002</v>
          </cell>
        </row>
        <row r="1475">
          <cell r="G1475" t="str">
            <v>50569430003</v>
          </cell>
        </row>
        <row r="1476">
          <cell r="G1476" t="str">
            <v>50569430004</v>
          </cell>
        </row>
        <row r="1477">
          <cell r="G1477" t="str">
            <v>50569430005</v>
          </cell>
        </row>
        <row r="1478">
          <cell r="G1478" t="str">
            <v>50695280001</v>
          </cell>
        </row>
        <row r="1479">
          <cell r="G1479" t="str">
            <v>50695280002</v>
          </cell>
        </row>
        <row r="1480">
          <cell r="G1480" t="str">
            <v>50695280005</v>
          </cell>
        </row>
        <row r="1481">
          <cell r="G1481" t="str">
            <v>50723170001</v>
          </cell>
        </row>
        <row r="1482">
          <cell r="G1482" t="str">
            <v>50810060001</v>
          </cell>
        </row>
        <row r="1483">
          <cell r="G1483" t="str">
            <v>50810060002</v>
          </cell>
        </row>
        <row r="1484">
          <cell r="G1484" t="str">
            <v>50810390001</v>
          </cell>
        </row>
        <row r="1485">
          <cell r="G1485" t="str">
            <v>50810630001</v>
          </cell>
        </row>
        <row r="1486">
          <cell r="G1486" t="str">
            <v>50810630002</v>
          </cell>
        </row>
        <row r="1487">
          <cell r="G1487" t="str">
            <v>50810630003</v>
          </cell>
        </row>
        <row r="1488">
          <cell r="G1488" t="str">
            <v>50810630004</v>
          </cell>
        </row>
        <row r="1489">
          <cell r="G1489" t="str">
            <v>50810630005</v>
          </cell>
        </row>
        <row r="1490">
          <cell r="G1490" t="str">
            <v>50810980001</v>
          </cell>
        </row>
        <row r="1491">
          <cell r="G1491" t="str">
            <v>50810980002</v>
          </cell>
        </row>
        <row r="1492">
          <cell r="G1492" t="str">
            <v>50810980003</v>
          </cell>
        </row>
        <row r="1493">
          <cell r="G1493" t="str">
            <v>50810980004</v>
          </cell>
        </row>
        <row r="1494">
          <cell r="G1494" t="str">
            <v>50810980005</v>
          </cell>
        </row>
        <row r="1495">
          <cell r="G1495" t="str">
            <v>50810980006</v>
          </cell>
        </row>
        <row r="1496">
          <cell r="G1496" t="str">
            <v>50811070001</v>
          </cell>
        </row>
        <row r="1497">
          <cell r="G1497" t="str">
            <v>50870080001</v>
          </cell>
        </row>
        <row r="1498">
          <cell r="G1498" t="str">
            <v>50870080002</v>
          </cell>
        </row>
        <row r="1499">
          <cell r="G1499" t="str">
            <v>50870470001</v>
          </cell>
        </row>
        <row r="1500">
          <cell r="G1500" t="str">
            <v>50870470002</v>
          </cell>
        </row>
        <row r="1501">
          <cell r="G1501" t="str">
            <v>50870470003</v>
          </cell>
        </row>
        <row r="1502">
          <cell r="G1502" t="str">
            <v>50870470004</v>
          </cell>
        </row>
        <row r="1503">
          <cell r="G1503" t="str">
            <v>50870470005</v>
          </cell>
        </row>
        <row r="1504">
          <cell r="G1504" t="str">
            <v>50870470006</v>
          </cell>
        </row>
        <row r="1505">
          <cell r="G1505" t="str">
            <v>50870470007</v>
          </cell>
        </row>
        <row r="1506">
          <cell r="G1506" t="str">
            <v>50870470008</v>
          </cell>
        </row>
        <row r="1507">
          <cell r="G1507" t="str">
            <v>50870470009</v>
          </cell>
        </row>
        <row r="1508">
          <cell r="G1508" t="str">
            <v>50870470010</v>
          </cell>
        </row>
        <row r="1509">
          <cell r="G1509" t="str">
            <v>50870470011</v>
          </cell>
        </row>
        <row r="1510">
          <cell r="G1510" t="str">
            <v>50870470012</v>
          </cell>
        </row>
        <row r="1511">
          <cell r="G1511" t="str">
            <v>50870470013</v>
          </cell>
        </row>
        <row r="1512">
          <cell r="G1512" t="str">
            <v>50870470014</v>
          </cell>
        </row>
        <row r="1513">
          <cell r="G1513" t="str">
            <v>50870470015</v>
          </cell>
        </row>
        <row r="1514">
          <cell r="G1514" t="str">
            <v>50870470016</v>
          </cell>
        </row>
        <row r="1515">
          <cell r="G1515" t="str">
            <v>50885880001</v>
          </cell>
        </row>
        <row r="1516">
          <cell r="G1516" t="str">
            <v>50885880002</v>
          </cell>
        </row>
        <row r="1517">
          <cell r="G1517" t="str">
            <v>50885950001</v>
          </cell>
        </row>
        <row r="1518">
          <cell r="G1518" t="str">
            <v>50885950002</v>
          </cell>
        </row>
        <row r="1519">
          <cell r="G1519" t="str">
            <v>50885950003</v>
          </cell>
        </row>
        <row r="1520">
          <cell r="G1520" t="str">
            <v>50886530001</v>
          </cell>
        </row>
        <row r="1521">
          <cell r="G1521" t="str">
            <v>50911010001</v>
          </cell>
        </row>
        <row r="1522">
          <cell r="G1522" t="str">
            <v>50911010002</v>
          </cell>
        </row>
        <row r="1523">
          <cell r="G1523" t="str">
            <v>50921050001</v>
          </cell>
        </row>
        <row r="1524">
          <cell r="G1524" t="str">
            <v>50922320001</v>
          </cell>
        </row>
        <row r="1525">
          <cell r="G1525" t="str">
            <v>50922320002</v>
          </cell>
        </row>
        <row r="1526">
          <cell r="G1526" t="str">
            <v>50922320003</v>
          </cell>
        </row>
        <row r="1527">
          <cell r="G1527" t="str">
            <v>50922320004</v>
          </cell>
        </row>
        <row r="1528">
          <cell r="G1528" t="str">
            <v>50922320005</v>
          </cell>
        </row>
        <row r="1529">
          <cell r="G1529" t="str">
            <v>50979750002</v>
          </cell>
        </row>
        <row r="1530">
          <cell r="G1530" t="str">
            <v>50986850001</v>
          </cell>
        </row>
        <row r="1531">
          <cell r="G1531" t="str">
            <v>50986850002</v>
          </cell>
        </row>
        <row r="1532">
          <cell r="G1532" t="str">
            <v>50986850004</v>
          </cell>
        </row>
        <row r="1533">
          <cell r="G1533" t="str">
            <v>50989170001</v>
          </cell>
        </row>
        <row r="1534">
          <cell r="G1534" t="str">
            <v>50989170002</v>
          </cell>
        </row>
        <row r="1535">
          <cell r="G1535" t="str">
            <v>51006340001</v>
          </cell>
        </row>
        <row r="1536">
          <cell r="G1536" t="str">
            <v>51006340002</v>
          </cell>
        </row>
        <row r="1537">
          <cell r="G1537" t="str">
            <v>51007660001</v>
          </cell>
        </row>
        <row r="1538">
          <cell r="G1538" t="str">
            <v>51007660002</v>
          </cell>
        </row>
        <row r="1539">
          <cell r="G1539" t="str">
            <v>51007660003</v>
          </cell>
        </row>
        <row r="1540">
          <cell r="G1540" t="str">
            <v>51007660004</v>
          </cell>
        </row>
        <row r="1541">
          <cell r="G1541" t="str">
            <v>51007660007</v>
          </cell>
        </row>
        <row r="1542">
          <cell r="G1542" t="str">
            <v>51007660008</v>
          </cell>
        </row>
        <row r="1543">
          <cell r="G1543" t="str">
            <v>51011300001</v>
          </cell>
        </row>
        <row r="1544">
          <cell r="G1544" t="str">
            <v>51011300002</v>
          </cell>
        </row>
        <row r="1545">
          <cell r="G1545" t="str">
            <v>51011300003</v>
          </cell>
        </row>
        <row r="1546">
          <cell r="G1546" t="str">
            <v>51011300004</v>
          </cell>
        </row>
        <row r="1547">
          <cell r="G1547" t="str">
            <v>51022710001</v>
          </cell>
        </row>
        <row r="1548">
          <cell r="G1548" t="str">
            <v>51034200001</v>
          </cell>
        </row>
        <row r="1549">
          <cell r="G1549" t="str">
            <v>51045910002</v>
          </cell>
        </row>
        <row r="1550">
          <cell r="G1550" t="str">
            <v>51047130001</v>
          </cell>
        </row>
        <row r="1551">
          <cell r="G1551" t="str">
            <v>51059130001</v>
          </cell>
        </row>
        <row r="1552">
          <cell r="G1552" t="str">
            <v>51068770001</v>
          </cell>
        </row>
        <row r="1553">
          <cell r="G1553" t="str">
            <v>51078200001</v>
          </cell>
        </row>
        <row r="1554">
          <cell r="G1554" t="str">
            <v>51078200002</v>
          </cell>
        </row>
        <row r="1555">
          <cell r="G1555" t="str">
            <v>51078200003</v>
          </cell>
        </row>
        <row r="1556">
          <cell r="G1556" t="str">
            <v>51079740001</v>
          </cell>
        </row>
        <row r="1557">
          <cell r="G1557" t="str">
            <v>51088070001</v>
          </cell>
        </row>
        <row r="1558">
          <cell r="G1558" t="str">
            <v>51098220001</v>
          </cell>
        </row>
        <row r="1559">
          <cell r="G1559" t="str">
            <v>51098220002</v>
          </cell>
        </row>
        <row r="1560">
          <cell r="G1560" t="str">
            <v>51098220003</v>
          </cell>
        </row>
        <row r="1561">
          <cell r="G1561" t="str">
            <v>51098220004</v>
          </cell>
        </row>
        <row r="1562">
          <cell r="G1562" t="str">
            <v>51098220005</v>
          </cell>
        </row>
        <row r="1563">
          <cell r="G1563" t="str">
            <v>51127630001</v>
          </cell>
        </row>
        <row r="1564">
          <cell r="G1564" t="str">
            <v>51127630002</v>
          </cell>
        </row>
        <row r="1565">
          <cell r="G1565" t="str">
            <v>51127630003</v>
          </cell>
        </row>
        <row r="1566">
          <cell r="G1566" t="str">
            <v>51127630004</v>
          </cell>
        </row>
        <row r="1567">
          <cell r="G1567" t="str">
            <v>51155980001</v>
          </cell>
        </row>
        <row r="1568">
          <cell r="G1568" t="str">
            <v>51155980002</v>
          </cell>
        </row>
        <row r="1569">
          <cell r="G1569" t="str">
            <v>51189510001</v>
          </cell>
        </row>
        <row r="1570">
          <cell r="G1570" t="str">
            <v>51189510002</v>
          </cell>
        </row>
        <row r="1571">
          <cell r="G1571" t="str">
            <v>51189510003</v>
          </cell>
        </row>
        <row r="1572">
          <cell r="G1572" t="str">
            <v>51189510004</v>
          </cell>
        </row>
        <row r="1573">
          <cell r="G1573" t="str">
            <v>51189520001</v>
          </cell>
        </row>
        <row r="1574">
          <cell r="G1574" t="str">
            <v>51189520002</v>
          </cell>
        </row>
        <row r="1575">
          <cell r="G1575" t="str">
            <v>51189520003</v>
          </cell>
        </row>
        <row r="1576">
          <cell r="G1576" t="str">
            <v>51197940002</v>
          </cell>
        </row>
        <row r="1577">
          <cell r="G1577" t="str">
            <v>51201120002</v>
          </cell>
        </row>
        <row r="1578">
          <cell r="G1578" t="str">
            <v>51201940001</v>
          </cell>
        </row>
        <row r="1579">
          <cell r="G1579" t="str">
            <v>51214100001</v>
          </cell>
        </row>
        <row r="1580">
          <cell r="G1580" t="str">
            <v>51214170001</v>
          </cell>
        </row>
        <row r="1581">
          <cell r="G1581" t="str">
            <v>51215640004</v>
          </cell>
        </row>
        <row r="1582">
          <cell r="G1582" t="str">
            <v>51215640005</v>
          </cell>
        </row>
        <row r="1583">
          <cell r="G1583" t="str">
            <v>51215640009</v>
          </cell>
        </row>
        <row r="1584">
          <cell r="G1584" t="str">
            <v>51215700001</v>
          </cell>
        </row>
        <row r="1585">
          <cell r="G1585" t="str">
            <v>51215720001</v>
          </cell>
        </row>
        <row r="1586">
          <cell r="G1586" t="str">
            <v>51215720002</v>
          </cell>
        </row>
        <row r="1587">
          <cell r="G1587" t="str">
            <v>51215720003</v>
          </cell>
        </row>
        <row r="1588">
          <cell r="G1588" t="str">
            <v>51215720004</v>
          </cell>
        </row>
        <row r="1589">
          <cell r="G1589" t="str">
            <v>51215720005</v>
          </cell>
        </row>
        <row r="1590">
          <cell r="G1590" t="str">
            <v>51215750001</v>
          </cell>
        </row>
        <row r="1591">
          <cell r="G1591" t="str">
            <v>51215750002</v>
          </cell>
        </row>
        <row r="1592">
          <cell r="G1592" t="str">
            <v>51215750003</v>
          </cell>
        </row>
        <row r="1593">
          <cell r="G1593" t="str">
            <v>51215750004</v>
          </cell>
        </row>
        <row r="1594">
          <cell r="G1594" t="str">
            <v>51233910001</v>
          </cell>
        </row>
        <row r="1595">
          <cell r="G1595" t="str">
            <v>51235410001</v>
          </cell>
        </row>
        <row r="1596">
          <cell r="G1596" t="str">
            <v>51235410002</v>
          </cell>
        </row>
        <row r="1597">
          <cell r="G1597" t="str">
            <v>51235410003</v>
          </cell>
        </row>
        <row r="1598">
          <cell r="G1598" t="str">
            <v>51260010001</v>
          </cell>
        </row>
        <row r="1599">
          <cell r="G1599" t="str">
            <v>51260850001</v>
          </cell>
        </row>
        <row r="1600">
          <cell r="G1600" t="str">
            <v>51261200001</v>
          </cell>
        </row>
        <row r="1601">
          <cell r="G1601" t="str">
            <v>51261200002</v>
          </cell>
        </row>
        <row r="1602">
          <cell r="G1602" t="str">
            <v>51261200005</v>
          </cell>
        </row>
        <row r="1603">
          <cell r="G1603" t="str">
            <v>51310210001</v>
          </cell>
        </row>
        <row r="1604">
          <cell r="G1604" t="str">
            <v>51384300002</v>
          </cell>
        </row>
        <row r="1605">
          <cell r="G1605" t="str">
            <v>51384300004</v>
          </cell>
        </row>
        <row r="1606">
          <cell r="G1606" t="str">
            <v>51419630001</v>
          </cell>
        </row>
        <row r="1607">
          <cell r="G1607" t="str">
            <v>51435950001</v>
          </cell>
        </row>
        <row r="1608">
          <cell r="G1608" t="str">
            <v>51435950002</v>
          </cell>
        </row>
        <row r="1609">
          <cell r="G1609" t="str">
            <v>51435960001</v>
          </cell>
        </row>
        <row r="1610">
          <cell r="G1610" t="str">
            <v>51435960002</v>
          </cell>
        </row>
        <row r="1611">
          <cell r="G1611" t="str">
            <v>51443010001</v>
          </cell>
        </row>
        <row r="1612">
          <cell r="G1612" t="str">
            <v>51443010002</v>
          </cell>
        </row>
        <row r="1613">
          <cell r="G1613" t="str">
            <v>51443020001</v>
          </cell>
        </row>
        <row r="1614">
          <cell r="G1614" t="str">
            <v>51443020002</v>
          </cell>
        </row>
        <row r="1615">
          <cell r="G1615" t="str">
            <v>51451550001</v>
          </cell>
        </row>
        <row r="1616">
          <cell r="G1616" t="str">
            <v>51455740002</v>
          </cell>
        </row>
        <row r="1617">
          <cell r="G1617" t="str">
            <v>51463150001</v>
          </cell>
        </row>
        <row r="1618">
          <cell r="G1618" t="str">
            <v>51463150002</v>
          </cell>
        </row>
        <row r="1619">
          <cell r="G1619" t="str">
            <v>51463150003</v>
          </cell>
        </row>
        <row r="1620">
          <cell r="G1620" t="str">
            <v>51463150004</v>
          </cell>
        </row>
        <row r="1621">
          <cell r="G1621" t="str">
            <v>51463150005</v>
          </cell>
        </row>
        <row r="1622">
          <cell r="G1622" t="str">
            <v>51477430001</v>
          </cell>
        </row>
        <row r="1623">
          <cell r="G1623" t="str">
            <v>51478830001</v>
          </cell>
        </row>
        <row r="1624">
          <cell r="G1624" t="str">
            <v>51509240002</v>
          </cell>
        </row>
        <row r="1625">
          <cell r="G1625" t="str">
            <v>51599390001</v>
          </cell>
        </row>
        <row r="1626">
          <cell r="G1626" t="str">
            <v>51600140003</v>
          </cell>
        </row>
        <row r="1627">
          <cell r="G1627" t="str">
            <v>51614590001</v>
          </cell>
        </row>
        <row r="1628">
          <cell r="G1628" t="str">
            <v>51614590002</v>
          </cell>
        </row>
        <row r="1629">
          <cell r="G1629" t="str">
            <v>51614610001</v>
          </cell>
        </row>
        <row r="1630">
          <cell r="G1630" t="str">
            <v>51624210001</v>
          </cell>
        </row>
        <row r="1631">
          <cell r="G1631" t="str">
            <v>51653750001</v>
          </cell>
        </row>
        <row r="1632">
          <cell r="G1632" t="str">
            <v>51653980001</v>
          </cell>
        </row>
        <row r="1633">
          <cell r="G1633" t="str">
            <v>51653980002</v>
          </cell>
        </row>
        <row r="1634">
          <cell r="G1634" t="str">
            <v>51653980003</v>
          </cell>
        </row>
        <row r="1635">
          <cell r="G1635" t="str">
            <v>51653980004</v>
          </cell>
        </row>
        <row r="1636">
          <cell r="G1636" t="str">
            <v>51653980005</v>
          </cell>
        </row>
        <row r="1637">
          <cell r="G1637" t="str">
            <v>51653980006</v>
          </cell>
        </row>
        <row r="1638">
          <cell r="G1638" t="str">
            <v>51661870001</v>
          </cell>
        </row>
        <row r="1639">
          <cell r="G1639" t="str">
            <v>51667780001</v>
          </cell>
        </row>
        <row r="1640">
          <cell r="G1640" t="str">
            <v>51667800001</v>
          </cell>
        </row>
        <row r="1641">
          <cell r="G1641" t="str">
            <v>51682560001</v>
          </cell>
        </row>
        <row r="1642">
          <cell r="G1642" t="str">
            <v>51682560002</v>
          </cell>
        </row>
        <row r="1643">
          <cell r="G1643" t="str">
            <v>51682560003</v>
          </cell>
        </row>
        <row r="1644">
          <cell r="G1644" t="str">
            <v>51682560004</v>
          </cell>
        </row>
        <row r="1645">
          <cell r="G1645" t="str">
            <v>51682560006</v>
          </cell>
        </row>
        <row r="1646">
          <cell r="G1646" t="str">
            <v>51689300001</v>
          </cell>
        </row>
        <row r="1647">
          <cell r="G1647" t="str">
            <v>51689300002</v>
          </cell>
        </row>
        <row r="1648">
          <cell r="G1648" t="str">
            <v>51689300003</v>
          </cell>
        </row>
        <row r="1649">
          <cell r="G1649" t="str">
            <v>51715560001</v>
          </cell>
        </row>
        <row r="1650">
          <cell r="G1650" t="str">
            <v>51715560002</v>
          </cell>
        </row>
        <row r="1651">
          <cell r="G1651" t="str">
            <v>51715670001</v>
          </cell>
        </row>
        <row r="1652">
          <cell r="G1652" t="str">
            <v>51715680001</v>
          </cell>
        </row>
        <row r="1653">
          <cell r="G1653" t="str">
            <v>51715680002</v>
          </cell>
        </row>
        <row r="1654">
          <cell r="G1654" t="str">
            <v>51715680003</v>
          </cell>
        </row>
        <row r="1655">
          <cell r="G1655" t="str">
            <v>51715680004</v>
          </cell>
        </row>
        <row r="1656">
          <cell r="G1656" t="str">
            <v>51715680005</v>
          </cell>
        </row>
        <row r="1657">
          <cell r="G1657" t="str">
            <v>51715680006</v>
          </cell>
        </row>
        <row r="1658">
          <cell r="G1658" t="str">
            <v>51726910001</v>
          </cell>
        </row>
        <row r="1659">
          <cell r="G1659" t="str">
            <v>51727020001</v>
          </cell>
        </row>
        <row r="1660">
          <cell r="G1660" t="str">
            <v>51727090001</v>
          </cell>
        </row>
        <row r="1661">
          <cell r="G1661" t="str">
            <v>51727090002</v>
          </cell>
        </row>
        <row r="1662">
          <cell r="G1662" t="str">
            <v>51727090003</v>
          </cell>
        </row>
        <row r="1663">
          <cell r="G1663" t="str">
            <v>51731400002</v>
          </cell>
        </row>
        <row r="1664">
          <cell r="G1664" t="str">
            <v>51731400003</v>
          </cell>
        </row>
        <row r="1665">
          <cell r="G1665" t="str">
            <v>51731400004</v>
          </cell>
        </row>
        <row r="1666">
          <cell r="G1666" t="str">
            <v>51731520001</v>
          </cell>
        </row>
        <row r="1667">
          <cell r="G1667" t="str">
            <v>51741550001</v>
          </cell>
        </row>
        <row r="1668">
          <cell r="G1668" t="str">
            <v>51741730002</v>
          </cell>
        </row>
        <row r="1669">
          <cell r="G1669" t="str">
            <v>51746020001</v>
          </cell>
        </row>
        <row r="1670">
          <cell r="G1670" t="str">
            <v>51746020002</v>
          </cell>
        </row>
        <row r="1671">
          <cell r="G1671" t="str">
            <v>51749980001</v>
          </cell>
        </row>
        <row r="1672">
          <cell r="G1672" t="str">
            <v>51749980002</v>
          </cell>
        </row>
        <row r="1673">
          <cell r="G1673" t="str">
            <v>51749980005</v>
          </cell>
        </row>
        <row r="1674">
          <cell r="G1674" t="str">
            <v>51750480001</v>
          </cell>
        </row>
        <row r="1675">
          <cell r="G1675" t="str">
            <v>51750480002</v>
          </cell>
        </row>
        <row r="1676">
          <cell r="G1676" t="str">
            <v>51810820005</v>
          </cell>
        </row>
        <row r="1677">
          <cell r="G1677" t="str">
            <v>51835950001</v>
          </cell>
        </row>
        <row r="1678">
          <cell r="G1678" t="str">
            <v>51835950002</v>
          </cell>
        </row>
        <row r="1679">
          <cell r="G1679" t="str">
            <v>51835950003</v>
          </cell>
        </row>
        <row r="1680">
          <cell r="G1680" t="str">
            <v>51835950004</v>
          </cell>
        </row>
        <row r="1681">
          <cell r="G1681" t="str">
            <v>51835950006</v>
          </cell>
        </row>
        <row r="1682">
          <cell r="G1682" t="str">
            <v>51849160001</v>
          </cell>
        </row>
        <row r="1683">
          <cell r="G1683" t="str">
            <v>51865210001</v>
          </cell>
        </row>
        <row r="1684">
          <cell r="G1684" t="str">
            <v>51865210002</v>
          </cell>
        </row>
        <row r="1685">
          <cell r="G1685" t="str">
            <v>51865210003</v>
          </cell>
        </row>
        <row r="1686">
          <cell r="G1686" t="str">
            <v>51865230001</v>
          </cell>
        </row>
        <row r="1687">
          <cell r="G1687" t="str">
            <v>51875100001</v>
          </cell>
        </row>
        <row r="1688">
          <cell r="G1688" t="str">
            <v>51875100002</v>
          </cell>
        </row>
        <row r="1689">
          <cell r="G1689" t="str">
            <v>51875100003</v>
          </cell>
        </row>
        <row r="1690">
          <cell r="G1690" t="str">
            <v>51875100004</v>
          </cell>
        </row>
        <row r="1691">
          <cell r="G1691" t="str">
            <v>51875100006</v>
          </cell>
        </row>
        <row r="1692">
          <cell r="G1692" t="str">
            <v>51876470001</v>
          </cell>
        </row>
        <row r="1693">
          <cell r="G1693" t="str">
            <v>51876470002</v>
          </cell>
        </row>
        <row r="1694">
          <cell r="G1694" t="str">
            <v>51876470003</v>
          </cell>
        </row>
        <row r="1695">
          <cell r="G1695" t="str">
            <v>51876470004</v>
          </cell>
        </row>
        <row r="1696">
          <cell r="G1696" t="str">
            <v>51876470005</v>
          </cell>
        </row>
        <row r="1697">
          <cell r="G1697" t="str">
            <v>51876470006</v>
          </cell>
        </row>
        <row r="1698">
          <cell r="G1698" t="str">
            <v>51876470007</v>
          </cell>
        </row>
        <row r="1699">
          <cell r="G1699" t="str">
            <v>51876500004</v>
          </cell>
        </row>
        <row r="1700">
          <cell r="G1700" t="str">
            <v>51876500007</v>
          </cell>
        </row>
        <row r="1701">
          <cell r="G1701" t="str">
            <v>51887270002</v>
          </cell>
        </row>
        <row r="1702">
          <cell r="G1702" t="str">
            <v>51895950001</v>
          </cell>
        </row>
        <row r="1703">
          <cell r="G1703" t="str">
            <v>51895960001</v>
          </cell>
        </row>
        <row r="1704">
          <cell r="G1704" t="str">
            <v>51895970001</v>
          </cell>
        </row>
        <row r="1705">
          <cell r="G1705" t="str">
            <v>51896470001</v>
          </cell>
        </row>
        <row r="1706">
          <cell r="G1706" t="str">
            <v>51900680001</v>
          </cell>
        </row>
        <row r="1707">
          <cell r="G1707" t="str">
            <v>51928680001</v>
          </cell>
        </row>
        <row r="1708">
          <cell r="G1708" t="str">
            <v>51928680002</v>
          </cell>
        </row>
        <row r="1709">
          <cell r="G1709" t="str">
            <v>51936480001</v>
          </cell>
        </row>
        <row r="1710">
          <cell r="G1710" t="str">
            <v>51936730001</v>
          </cell>
        </row>
        <row r="1711">
          <cell r="G1711" t="str">
            <v>51936730002</v>
          </cell>
        </row>
        <row r="1712">
          <cell r="G1712" t="str">
            <v>51936730003</v>
          </cell>
        </row>
        <row r="1713">
          <cell r="G1713" t="str">
            <v>51936730004</v>
          </cell>
        </row>
        <row r="1714">
          <cell r="G1714" t="str">
            <v>51936730005</v>
          </cell>
        </row>
        <row r="1715">
          <cell r="G1715" t="str">
            <v>51936730006</v>
          </cell>
        </row>
        <row r="1716">
          <cell r="G1716" t="str">
            <v>51936730007</v>
          </cell>
        </row>
        <row r="1717">
          <cell r="G1717" t="str">
            <v>52000450001</v>
          </cell>
        </row>
        <row r="1718">
          <cell r="G1718" t="str">
            <v>52002500001</v>
          </cell>
        </row>
        <row r="1719">
          <cell r="G1719" t="str">
            <v>52002510001</v>
          </cell>
        </row>
        <row r="1720">
          <cell r="G1720" t="str">
            <v>52019820001</v>
          </cell>
        </row>
        <row r="1721">
          <cell r="G1721" t="str">
            <v>52020870001</v>
          </cell>
        </row>
        <row r="1722">
          <cell r="G1722" t="str">
            <v>52022660001</v>
          </cell>
        </row>
        <row r="1723">
          <cell r="G1723" t="str">
            <v>52039640001</v>
          </cell>
        </row>
        <row r="1724">
          <cell r="G1724" t="str">
            <v>52039640002</v>
          </cell>
        </row>
        <row r="1725">
          <cell r="G1725" t="str">
            <v>52039640004</v>
          </cell>
        </row>
        <row r="1726">
          <cell r="G1726" t="str">
            <v>52039640005</v>
          </cell>
        </row>
        <row r="1727">
          <cell r="G1727" t="str">
            <v>52039640006</v>
          </cell>
        </row>
        <row r="1728">
          <cell r="G1728" t="str">
            <v>52039640007</v>
          </cell>
        </row>
        <row r="1729">
          <cell r="G1729" t="str">
            <v>52039640008</v>
          </cell>
        </row>
        <row r="1730">
          <cell r="G1730" t="str">
            <v>52129220001</v>
          </cell>
        </row>
        <row r="1731">
          <cell r="G1731" t="str">
            <v>52129220004</v>
          </cell>
        </row>
        <row r="1732">
          <cell r="G1732" t="str">
            <v>52133360001</v>
          </cell>
        </row>
        <row r="1733">
          <cell r="G1733" t="str">
            <v>52133550001</v>
          </cell>
        </row>
        <row r="1734">
          <cell r="G1734" t="str">
            <v>52133640001</v>
          </cell>
        </row>
        <row r="1735">
          <cell r="G1735" t="str">
            <v>52133650001</v>
          </cell>
        </row>
        <row r="1736">
          <cell r="G1736" t="str">
            <v>52150480001</v>
          </cell>
        </row>
        <row r="1737">
          <cell r="G1737" t="str">
            <v>52150600001</v>
          </cell>
        </row>
        <row r="1738">
          <cell r="G1738" t="str">
            <v>52150700001</v>
          </cell>
        </row>
        <row r="1739">
          <cell r="G1739" t="str">
            <v>52150710001</v>
          </cell>
        </row>
        <row r="1740">
          <cell r="G1740" t="str">
            <v>52153650001</v>
          </cell>
        </row>
        <row r="1741">
          <cell r="G1741" t="str">
            <v>52169500001</v>
          </cell>
        </row>
        <row r="1742">
          <cell r="G1742" t="str">
            <v>52169500002</v>
          </cell>
        </row>
        <row r="1743">
          <cell r="G1743" t="str">
            <v>52169500003</v>
          </cell>
        </row>
        <row r="1744">
          <cell r="G1744" t="str">
            <v>52169500004</v>
          </cell>
        </row>
        <row r="1745">
          <cell r="G1745" t="str">
            <v>52188670001</v>
          </cell>
        </row>
        <row r="1746">
          <cell r="G1746" t="str">
            <v>52190640001</v>
          </cell>
        </row>
        <row r="1747">
          <cell r="G1747" t="str">
            <v>52190640002</v>
          </cell>
        </row>
        <row r="1748">
          <cell r="G1748" t="str">
            <v>52190640003</v>
          </cell>
        </row>
        <row r="1749">
          <cell r="G1749" t="str">
            <v>52190640004</v>
          </cell>
        </row>
        <row r="1750">
          <cell r="G1750" t="str">
            <v>52190640005</v>
          </cell>
        </row>
        <row r="1751">
          <cell r="G1751" t="str">
            <v>52190660002</v>
          </cell>
        </row>
        <row r="1752">
          <cell r="G1752" t="str">
            <v>52223560001</v>
          </cell>
        </row>
        <row r="1753">
          <cell r="G1753" t="str">
            <v>52223560003</v>
          </cell>
        </row>
        <row r="1754">
          <cell r="G1754" t="str">
            <v>52223650001</v>
          </cell>
        </row>
        <row r="1755">
          <cell r="G1755" t="str">
            <v>52223730001</v>
          </cell>
        </row>
        <row r="1756">
          <cell r="G1756" t="str">
            <v>52223730002</v>
          </cell>
        </row>
        <row r="1757">
          <cell r="G1757" t="str">
            <v>52223730003</v>
          </cell>
        </row>
        <row r="1758">
          <cell r="G1758" t="str">
            <v>52223730004</v>
          </cell>
        </row>
        <row r="1759">
          <cell r="G1759" t="str">
            <v>52226370002</v>
          </cell>
        </row>
        <row r="1760">
          <cell r="G1760" t="str">
            <v>52226370003</v>
          </cell>
        </row>
        <row r="1761">
          <cell r="G1761" t="str">
            <v>52228330001</v>
          </cell>
        </row>
        <row r="1762">
          <cell r="G1762" t="str">
            <v>52232120003</v>
          </cell>
        </row>
        <row r="1763">
          <cell r="G1763" t="str">
            <v>52239250001</v>
          </cell>
        </row>
        <row r="1764">
          <cell r="G1764" t="str">
            <v>52239290001</v>
          </cell>
        </row>
        <row r="1765">
          <cell r="G1765" t="str">
            <v>52239290002</v>
          </cell>
        </row>
        <row r="1766">
          <cell r="G1766" t="str">
            <v>52239290006</v>
          </cell>
        </row>
        <row r="1767">
          <cell r="G1767" t="str">
            <v>52239300001</v>
          </cell>
        </row>
        <row r="1768">
          <cell r="G1768" t="str">
            <v>52239300002</v>
          </cell>
        </row>
        <row r="1769">
          <cell r="G1769" t="str">
            <v>52239300003</v>
          </cell>
        </row>
        <row r="1770">
          <cell r="G1770" t="str">
            <v>52239300004</v>
          </cell>
        </row>
        <row r="1771">
          <cell r="G1771" t="str">
            <v>52239300005</v>
          </cell>
        </row>
        <row r="1772">
          <cell r="G1772" t="str">
            <v>52239300006</v>
          </cell>
        </row>
        <row r="1773">
          <cell r="G1773" t="str">
            <v>52245080001</v>
          </cell>
        </row>
        <row r="1774">
          <cell r="G1774" t="str">
            <v>52245080002</v>
          </cell>
        </row>
        <row r="1775">
          <cell r="G1775" t="str">
            <v>52245080003</v>
          </cell>
        </row>
        <row r="1776">
          <cell r="G1776" t="str">
            <v>52245080004</v>
          </cell>
        </row>
        <row r="1777">
          <cell r="G1777" t="str">
            <v>52245080005</v>
          </cell>
        </row>
        <row r="1778">
          <cell r="G1778" t="str">
            <v>52248160001</v>
          </cell>
        </row>
        <row r="1779">
          <cell r="G1779" t="str">
            <v>52248180001</v>
          </cell>
        </row>
        <row r="1780">
          <cell r="G1780" t="str">
            <v>52248220001</v>
          </cell>
        </row>
        <row r="1781">
          <cell r="G1781" t="str">
            <v>52248220002</v>
          </cell>
        </row>
        <row r="1782">
          <cell r="G1782" t="str">
            <v>52248310001</v>
          </cell>
        </row>
        <row r="1783">
          <cell r="G1783" t="str">
            <v>52248310002</v>
          </cell>
        </row>
        <row r="1784">
          <cell r="G1784" t="str">
            <v>52248310003</v>
          </cell>
        </row>
        <row r="1785">
          <cell r="G1785" t="str">
            <v>52248310006</v>
          </cell>
        </row>
        <row r="1786">
          <cell r="G1786" t="str">
            <v>52256150001</v>
          </cell>
        </row>
        <row r="1787">
          <cell r="G1787" t="str">
            <v>52258660001</v>
          </cell>
        </row>
        <row r="1788">
          <cell r="G1788" t="str">
            <v>52258660004</v>
          </cell>
        </row>
        <row r="1789">
          <cell r="G1789" t="str">
            <v>52259270001</v>
          </cell>
        </row>
        <row r="1790">
          <cell r="G1790" t="str">
            <v>52259270003</v>
          </cell>
        </row>
        <row r="1791">
          <cell r="G1791" t="str">
            <v>52259280001</v>
          </cell>
        </row>
        <row r="1792">
          <cell r="G1792" t="str">
            <v>52259280002</v>
          </cell>
        </row>
        <row r="1793">
          <cell r="G1793" t="str">
            <v>52312870001</v>
          </cell>
        </row>
        <row r="1794">
          <cell r="G1794" t="str">
            <v>52312930001</v>
          </cell>
        </row>
        <row r="1795">
          <cell r="G1795" t="str">
            <v>52312930002</v>
          </cell>
        </row>
        <row r="1796">
          <cell r="G1796" t="str">
            <v>52324090001</v>
          </cell>
        </row>
        <row r="1797">
          <cell r="G1797" t="str">
            <v>52324100004</v>
          </cell>
        </row>
        <row r="1798">
          <cell r="G1798" t="str">
            <v>52327270001</v>
          </cell>
        </row>
        <row r="1799">
          <cell r="G1799" t="str">
            <v>52336280001</v>
          </cell>
        </row>
        <row r="1800">
          <cell r="G1800" t="str">
            <v>52336280002</v>
          </cell>
        </row>
        <row r="1801">
          <cell r="G1801" t="str">
            <v>52336280003</v>
          </cell>
        </row>
        <row r="1802">
          <cell r="G1802" t="str">
            <v>52336280004</v>
          </cell>
        </row>
        <row r="1803">
          <cell r="G1803" t="str">
            <v>52336280005</v>
          </cell>
        </row>
        <row r="1804">
          <cell r="G1804" t="str">
            <v>52336280006</v>
          </cell>
        </row>
        <row r="1805">
          <cell r="G1805" t="str">
            <v>52349370001</v>
          </cell>
        </row>
        <row r="1806">
          <cell r="G1806" t="str">
            <v>52349370002</v>
          </cell>
        </row>
        <row r="1807">
          <cell r="G1807" t="str">
            <v>52349370003</v>
          </cell>
        </row>
        <row r="1808">
          <cell r="G1808" t="str">
            <v>52349370004</v>
          </cell>
        </row>
        <row r="1809">
          <cell r="G1809" t="str">
            <v>52349370006</v>
          </cell>
        </row>
        <row r="1810">
          <cell r="G1810" t="str">
            <v>52349370007</v>
          </cell>
        </row>
        <row r="1811">
          <cell r="G1811" t="str">
            <v>52362220001</v>
          </cell>
        </row>
        <row r="1812">
          <cell r="G1812" t="str">
            <v>52362220002</v>
          </cell>
        </row>
        <row r="1813">
          <cell r="G1813" t="str">
            <v>52362220003</v>
          </cell>
        </row>
        <row r="1814">
          <cell r="G1814" t="str">
            <v>52362220004</v>
          </cell>
        </row>
        <row r="1815">
          <cell r="G1815" t="str">
            <v>52362220005</v>
          </cell>
        </row>
        <row r="1816">
          <cell r="G1816" t="str">
            <v>52362230001</v>
          </cell>
        </row>
        <row r="1817">
          <cell r="G1817" t="str">
            <v>52362230002</v>
          </cell>
        </row>
        <row r="1818">
          <cell r="G1818" t="str">
            <v>52362240003</v>
          </cell>
        </row>
        <row r="1819">
          <cell r="G1819" t="str">
            <v>52367200001</v>
          </cell>
        </row>
        <row r="1820">
          <cell r="G1820" t="str">
            <v>52367200002</v>
          </cell>
        </row>
        <row r="1821">
          <cell r="G1821" t="str">
            <v>52401480001</v>
          </cell>
        </row>
        <row r="1822">
          <cell r="G1822" t="str">
            <v>52401480002</v>
          </cell>
        </row>
        <row r="1823">
          <cell r="G1823" t="str">
            <v>52401500004</v>
          </cell>
        </row>
        <row r="1824">
          <cell r="G1824" t="str">
            <v>52409090002</v>
          </cell>
        </row>
        <row r="1825">
          <cell r="G1825" t="str">
            <v>52409120001</v>
          </cell>
        </row>
        <row r="1826">
          <cell r="G1826" t="str">
            <v>52409120002</v>
          </cell>
        </row>
        <row r="1827">
          <cell r="G1827" t="str">
            <v>52409120003</v>
          </cell>
        </row>
        <row r="1828">
          <cell r="G1828" t="str">
            <v>52409130002</v>
          </cell>
        </row>
        <row r="1829">
          <cell r="G1829" t="str">
            <v>52409130003</v>
          </cell>
        </row>
        <row r="1830">
          <cell r="G1830" t="str">
            <v>52409210001</v>
          </cell>
        </row>
        <row r="1831">
          <cell r="G1831" t="str">
            <v>52463060001</v>
          </cell>
        </row>
        <row r="1832">
          <cell r="G1832" t="str">
            <v>52463150002</v>
          </cell>
        </row>
        <row r="1833">
          <cell r="G1833" t="str">
            <v>52464030001</v>
          </cell>
        </row>
        <row r="1834">
          <cell r="G1834" t="str">
            <v>52464190001</v>
          </cell>
        </row>
        <row r="1835">
          <cell r="G1835" t="str">
            <v>52464190002</v>
          </cell>
        </row>
        <row r="1836">
          <cell r="G1836" t="str">
            <v>52464190003</v>
          </cell>
        </row>
        <row r="1837">
          <cell r="G1837" t="str">
            <v>52464190004</v>
          </cell>
        </row>
        <row r="1838">
          <cell r="G1838" t="str">
            <v>52464190005</v>
          </cell>
        </row>
        <row r="1839">
          <cell r="G1839" t="str">
            <v>52464190006</v>
          </cell>
        </row>
        <row r="1840">
          <cell r="G1840" t="str">
            <v>52464190007</v>
          </cell>
        </row>
        <row r="1841">
          <cell r="G1841" t="str">
            <v>52464190008</v>
          </cell>
        </row>
        <row r="1842">
          <cell r="G1842" t="str">
            <v>52464190009</v>
          </cell>
        </row>
        <row r="1843">
          <cell r="G1843" t="str">
            <v>52464190010</v>
          </cell>
        </row>
        <row r="1844">
          <cell r="G1844" t="str">
            <v>52464190011</v>
          </cell>
        </row>
        <row r="1845">
          <cell r="G1845" t="str">
            <v>52464200001</v>
          </cell>
        </row>
        <row r="1846">
          <cell r="G1846" t="str">
            <v>52502520001</v>
          </cell>
        </row>
        <row r="1847">
          <cell r="G1847" t="str">
            <v>52502520002</v>
          </cell>
        </row>
        <row r="1848">
          <cell r="G1848" t="str">
            <v>52502520003</v>
          </cell>
        </row>
        <row r="1849">
          <cell r="G1849" t="str">
            <v>52502520004</v>
          </cell>
        </row>
        <row r="1850">
          <cell r="G1850" t="str">
            <v>52502520005</v>
          </cell>
        </row>
        <row r="1851">
          <cell r="G1851" t="str">
            <v>52507680001</v>
          </cell>
        </row>
        <row r="1852">
          <cell r="G1852" t="str">
            <v>52516030001</v>
          </cell>
        </row>
        <row r="1853">
          <cell r="G1853" t="str">
            <v>52516160001</v>
          </cell>
        </row>
        <row r="1854">
          <cell r="G1854" t="str">
            <v>52525230001</v>
          </cell>
        </row>
        <row r="1855">
          <cell r="G1855" t="str">
            <v>52532290001</v>
          </cell>
        </row>
        <row r="1856">
          <cell r="G1856" t="str">
            <v>52532290002</v>
          </cell>
        </row>
        <row r="1857">
          <cell r="G1857" t="str">
            <v>52532300001</v>
          </cell>
        </row>
        <row r="1858">
          <cell r="G1858" t="str">
            <v>52532300002</v>
          </cell>
        </row>
        <row r="1859">
          <cell r="G1859" t="str">
            <v>52532310001</v>
          </cell>
        </row>
        <row r="1860">
          <cell r="G1860" t="str">
            <v>52532310002</v>
          </cell>
        </row>
        <row r="1861">
          <cell r="G1861" t="str">
            <v>52532310003</v>
          </cell>
        </row>
        <row r="1862">
          <cell r="G1862" t="str">
            <v>52537960001</v>
          </cell>
        </row>
        <row r="1863">
          <cell r="G1863" t="str">
            <v>52566160001</v>
          </cell>
        </row>
        <row r="1864">
          <cell r="G1864" t="str">
            <v>52573430001</v>
          </cell>
        </row>
        <row r="1865">
          <cell r="G1865" t="str">
            <v>52573430002</v>
          </cell>
        </row>
        <row r="1866">
          <cell r="G1866" t="str">
            <v>52573430003</v>
          </cell>
        </row>
        <row r="1867">
          <cell r="G1867" t="str">
            <v>52573430004</v>
          </cell>
        </row>
        <row r="1868">
          <cell r="G1868" t="str">
            <v>52578190001</v>
          </cell>
        </row>
        <row r="1869">
          <cell r="G1869" t="str">
            <v>52578190003</v>
          </cell>
        </row>
        <row r="1870">
          <cell r="G1870" t="str">
            <v>52578190004</v>
          </cell>
        </row>
        <row r="1871">
          <cell r="G1871" t="str">
            <v>52580170001</v>
          </cell>
        </row>
        <row r="1872">
          <cell r="G1872" t="str">
            <v>52580180001</v>
          </cell>
        </row>
        <row r="1873">
          <cell r="G1873" t="str">
            <v>52614340001</v>
          </cell>
        </row>
        <row r="1874">
          <cell r="G1874" t="str">
            <v>52614340002</v>
          </cell>
        </row>
        <row r="1875">
          <cell r="G1875" t="str">
            <v>52634830001</v>
          </cell>
        </row>
        <row r="1876">
          <cell r="G1876" t="str">
            <v>52650230001</v>
          </cell>
        </row>
        <row r="1877">
          <cell r="G1877" t="str">
            <v>52650230002</v>
          </cell>
        </row>
        <row r="1878">
          <cell r="G1878" t="str">
            <v>52650230003</v>
          </cell>
        </row>
        <row r="1879">
          <cell r="G1879" t="str">
            <v>52650240001</v>
          </cell>
        </row>
        <row r="1880">
          <cell r="G1880" t="str">
            <v>52650240002</v>
          </cell>
        </row>
        <row r="1881">
          <cell r="G1881" t="str">
            <v>52650240003</v>
          </cell>
        </row>
        <row r="1882">
          <cell r="G1882" t="str">
            <v>52650240004</v>
          </cell>
        </row>
        <row r="1883">
          <cell r="G1883" t="str">
            <v>52650240005</v>
          </cell>
        </row>
        <row r="1884">
          <cell r="G1884" t="str">
            <v>52650240006</v>
          </cell>
        </row>
        <row r="1885">
          <cell r="G1885" t="str">
            <v>52686530003</v>
          </cell>
        </row>
        <row r="1886">
          <cell r="G1886" t="str">
            <v>52766710001</v>
          </cell>
        </row>
        <row r="1887">
          <cell r="G1887" t="str">
            <v>52766710002</v>
          </cell>
        </row>
        <row r="1888">
          <cell r="G1888" t="str">
            <v>52779520001</v>
          </cell>
        </row>
        <row r="1889">
          <cell r="G1889" t="str">
            <v>52780970002</v>
          </cell>
        </row>
        <row r="1890">
          <cell r="G1890" t="str">
            <v>52780970003</v>
          </cell>
        </row>
        <row r="1891">
          <cell r="G1891" t="str">
            <v>52787640001</v>
          </cell>
        </row>
        <row r="1892">
          <cell r="G1892" t="str">
            <v>52802760001</v>
          </cell>
        </row>
        <row r="1893">
          <cell r="G1893" t="str">
            <v>52805850001</v>
          </cell>
        </row>
        <row r="1894">
          <cell r="G1894" t="str">
            <v>52805850003</v>
          </cell>
        </row>
        <row r="1895">
          <cell r="G1895" t="str">
            <v>52841150001</v>
          </cell>
        </row>
        <row r="1896">
          <cell r="G1896" t="str">
            <v>52870930001</v>
          </cell>
        </row>
        <row r="1897">
          <cell r="G1897" t="str">
            <v>52890140001</v>
          </cell>
        </row>
        <row r="1898">
          <cell r="G1898" t="str">
            <v>52890140002</v>
          </cell>
        </row>
        <row r="1899">
          <cell r="G1899" t="str">
            <v>52890140003</v>
          </cell>
        </row>
        <row r="1900">
          <cell r="G1900" t="str">
            <v>52890330001</v>
          </cell>
        </row>
        <row r="1901">
          <cell r="G1901" t="str">
            <v>52890500001</v>
          </cell>
        </row>
        <row r="1902">
          <cell r="G1902" t="str">
            <v>52890530002</v>
          </cell>
        </row>
        <row r="1903">
          <cell r="G1903" t="str">
            <v>52890540001</v>
          </cell>
        </row>
        <row r="1904">
          <cell r="G1904" t="str">
            <v>52890540002</v>
          </cell>
        </row>
        <row r="1905">
          <cell r="G1905" t="str">
            <v>52898630001</v>
          </cell>
        </row>
        <row r="1906">
          <cell r="G1906" t="str">
            <v>52898630002</v>
          </cell>
        </row>
        <row r="1907">
          <cell r="G1907" t="str">
            <v>52898630003</v>
          </cell>
        </row>
        <row r="1908">
          <cell r="G1908" t="str">
            <v>52898630004</v>
          </cell>
        </row>
        <row r="1909">
          <cell r="G1909" t="str">
            <v>52906280001</v>
          </cell>
        </row>
        <row r="1910">
          <cell r="G1910" t="str">
            <v>52906290001</v>
          </cell>
        </row>
        <row r="1911">
          <cell r="G1911" t="str">
            <v>52919730001</v>
          </cell>
        </row>
        <row r="1912">
          <cell r="G1912" t="str">
            <v>52919740001</v>
          </cell>
        </row>
        <row r="1913">
          <cell r="G1913" t="str">
            <v>52920180001</v>
          </cell>
        </row>
        <row r="1914">
          <cell r="G1914" t="str">
            <v>52920190001</v>
          </cell>
        </row>
        <row r="1915">
          <cell r="G1915" t="str">
            <v>52922300001</v>
          </cell>
        </row>
        <row r="1916">
          <cell r="G1916" t="str">
            <v>52922300002</v>
          </cell>
        </row>
        <row r="1917">
          <cell r="G1917" t="str">
            <v>52922320001</v>
          </cell>
        </row>
        <row r="1918">
          <cell r="G1918" t="str">
            <v>52922320002</v>
          </cell>
        </row>
        <row r="1919">
          <cell r="G1919" t="str">
            <v>52922320003</v>
          </cell>
        </row>
        <row r="1920">
          <cell r="G1920" t="str">
            <v>52922350001</v>
          </cell>
        </row>
        <row r="1921">
          <cell r="G1921" t="str">
            <v>52922410001</v>
          </cell>
        </row>
        <row r="1922">
          <cell r="G1922" t="str">
            <v>52934200001</v>
          </cell>
        </row>
        <row r="1923">
          <cell r="G1923" t="str">
            <v>52934200002</v>
          </cell>
        </row>
        <row r="1924">
          <cell r="G1924" t="str">
            <v>52934920001</v>
          </cell>
        </row>
        <row r="1925">
          <cell r="G1925" t="str">
            <v>52935510001</v>
          </cell>
        </row>
        <row r="1926">
          <cell r="G1926" t="str">
            <v>52935510002</v>
          </cell>
        </row>
        <row r="1927">
          <cell r="G1927" t="str">
            <v>52935570002</v>
          </cell>
        </row>
        <row r="1928">
          <cell r="G1928" t="str">
            <v>52935570003</v>
          </cell>
        </row>
        <row r="1929">
          <cell r="G1929" t="str">
            <v>52935580001</v>
          </cell>
        </row>
        <row r="1930">
          <cell r="G1930" t="str">
            <v>52951000001</v>
          </cell>
        </row>
        <row r="1931">
          <cell r="G1931" t="str">
            <v>52951010001</v>
          </cell>
        </row>
        <row r="1932">
          <cell r="G1932" t="str">
            <v>52951010002</v>
          </cell>
        </row>
        <row r="1933">
          <cell r="G1933" t="str">
            <v>52971990001</v>
          </cell>
        </row>
        <row r="1934">
          <cell r="G1934" t="str">
            <v>52972010001</v>
          </cell>
        </row>
        <row r="1935">
          <cell r="G1935" t="str">
            <v>52972010002</v>
          </cell>
        </row>
        <row r="1936">
          <cell r="G1936" t="str">
            <v>52972010003</v>
          </cell>
        </row>
        <row r="1937">
          <cell r="G1937" t="str">
            <v>52972010004</v>
          </cell>
        </row>
        <row r="1938">
          <cell r="G1938" t="str">
            <v>52974170001</v>
          </cell>
        </row>
        <row r="1939">
          <cell r="G1939" t="str">
            <v>52974180001</v>
          </cell>
        </row>
        <row r="1940">
          <cell r="G1940" t="str">
            <v>52974190001</v>
          </cell>
        </row>
        <row r="1941">
          <cell r="G1941" t="str">
            <v>52974200001</v>
          </cell>
        </row>
        <row r="1942">
          <cell r="G1942" t="str">
            <v>52976770001</v>
          </cell>
        </row>
        <row r="1943">
          <cell r="G1943" t="str">
            <v>52976770002</v>
          </cell>
        </row>
        <row r="1944">
          <cell r="G1944" t="str">
            <v>52987140001</v>
          </cell>
        </row>
        <row r="1945">
          <cell r="G1945" t="str">
            <v>52997940001</v>
          </cell>
        </row>
        <row r="1946">
          <cell r="G1946" t="str">
            <v>53040730001</v>
          </cell>
        </row>
        <row r="1947">
          <cell r="G1947" t="str">
            <v>53040730002</v>
          </cell>
        </row>
        <row r="1948">
          <cell r="G1948" t="str">
            <v>53040740001</v>
          </cell>
        </row>
        <row r="1949">
          <cell r="G1949" t="str">
            <v>53040740002</v>
          </cell>
        </row>
        <row r="1950">
          <cell r="G1950" t="str">
            <v>53040740003</v>
          </cell>
        </row>
        <row r="1951">
          <cell r="G1951" t="str">
            <v>53040740004</v>
          </cell>
        </row>
        <row r="1952">
          <cell r="G1952" t="str">
            <v>53044540001</v>
          </cell>
        </row>
        <row r="1953">
          <cell r="G1953" t="str">
            <v>53046130003</v>
          </cell>
        </row>
        <row r="1954">
          <cell r="G1954" t="str">
            <v>53055130001</v>
          </cell>
        </row>
        <row r="1955">
          <cell r="G1955" t="str">
            <v>53055130002</v>
          </cell>
        </row>
        <row r="1956">
          <cell r="G1956" t="str">
            <v>53056380001</v>
          </cell>
        </row>
        <row r="1957">
          <cell r="G1957" t="str">
            <v>53056480001</v>
          </cell>
        </row>
        <row r="1958">
          <cell r="G1958" t="str">
            <v>53071620001</v>
          </cell>
        </row>
        <row r="1959">
          <cell r="G1959" t="str">
            <v>53071620002</v>
          </cell>
        </row>
        <row r="1960">
          <cell r="G1960" t="str">
            <v>53071630001</v>
          </cell>
        </row>
        <row r="1961">
          <cell r="G1961" t="str">
            <v>53071630002</v>
          </cell>
        </row>
        <row r="1962">
          <cell r="G1962" t="str">
            <v>53071630003</v>
          </cell>
        </row>
        <row r="1963">
          <cell r="G1963" t="str">
            <v>53107040001</v>
          </cell>
        </row>
        <row r="1964">
          <cell r="G1964" t="str">
            <v>53107040002</v>
          </cell>
        </row>
        <row r="1965">
          <cell r="G1965" t="str">
            <v>53107040003</v>
          </cell>
        </row>
        <row r="1966">
          <cell r="G1966" t="str">
            <v>53107040004</v>
          </cell>
        </row>
        <row r="1967">
          <cell r="G1967" t="str">
            <v>53107040005</v>
          </cell>
        </row>
        <row r="1968">
          <cell r="G1968" t="str">
            <v>53107040006</v>
          </cell>
        </row>
        <row r="1969">
          <cell r="G1969" t="str">
            <v>53107040007</v>
          </cell>
        </row>
        <row r="1970">
          <cell r="G1970" t="str">
            <v>53107040008</v>
          </cell>
        </row>
        <row r="1971">
          <cell r="G1971" t="str">
            <v>53108350001</v>
          </cell>
        </row>
        <row r="1972">
          <cell r="G1972" t="str">
            <v>53108350002</v>
          </cell>
        </row>
        <row r="1973">
          <cell r="G1973" t="str">
            <v>53108390001</v>
          </cell>
        </row>
        <row r="1974">
          <cell r="G1974" t="str">
            <v>53108390002</v>
          </cell>
        </row>
        <row r="1975">
          <cell r="G1975" t="str">
            <v>53108390003</v>
          </cell>
        </row>
        <row r="1976">
          <cell r="G1976" t="str">
            <v>53108420001</v>
          </cell>
        </row>
        <row r="1977">
          <cell r="G1977" t="str">
            <v>53108420002</v>
          </cell>
        </row>
        <row r="1978">
          <cell r="G1978" t="str">
            <v>53108430001</v>
          </cell>
        </row>
        <row r="1979">
          <cell r="G1979" t="str">
            <v>53108430002</v>
          </cell>
        </row>
        <row r="1980">
          <cell r="G1980" t="str">
            <v>53114040002</v>
          </cell>
        </row>
        <row r="1981">
          <cell r="G1981" t="str">
            <v>53131060001</v>
          </cell>
        </row>
        <row r="1982">
          <cell r="G1982" t="str">
            <v>53131060002</v>
          </cell>
        </row>
        <row r="1983">
          <cell r="G1983" t="str">
            <v>53131060003</v>
          </cell>
        </row>
        <row r="1984">
          <cell r="G1984" t="str">
            <v>53131060004</v>
          </cell>
        </row>
        <row r="1985">
          <cell r="G1985" t="str">
            <v>53131060005</v>
          </cell>
        </row>
        <row r="1986">
          <cell r="G1986" t="str">
            <v>53131060006</v>
          </cell>
        </row>
        <row r="1987">
          <cell r="G1987" t="str">
            <v>53140210003</v>
          </cell>
        </row>
        <row r="1988">
          <cell r="G1988" t="str">
            <v>53140220001</v>
          </cell>
        </row>
        <row r="1989">
          <cell r="G1989" t="str">
            <v>53141570001</v>
          </cell>
        </row>
        <row r="1990">
          <cell r="G1990" t="str">
            <v>53148500001</v>
          </cell>
        </row>
        <row r="1991">
          <cell r="G1991" t="str">
            <v>53148500002</v>
          </cell>
        </row>
        <row r="1992">
          <cell r="G1992" t="str">
            <v>53148520001</v>
          </cell>
        </row>
        <row r="1993">
          <cell r="G1993" t="str">
            <v>53151870001</v>
          </cell>
        </row>
        <row r="1994">
          <cell r="G1994" t="str">
            <v>53151870002</v>
          </cell>
        </row>
        <row r="1995">
          <cell r="G1995" t="str">
            <v>53153470001</v>
          </cell>
        </row>
        <row r="1996">
          <cell r="G1996" t="str">
            <v>53153470002</v>
          </cell>
        </row>
        <row r="1997">
          <cell r="G1997" t="str">
            <v>53153470003</v>
          </cell>
        </row>
        <row r="1998">
          <cell r="G1998" t="str">
            <v>53153470004</v>
          </cell>
        </row>
        <row r="1999">
          <cell r="G1999" t="str">
            <v>53153480001</v>
          </cell>
        </row>
        <row r="2000">
          <cell r="G2000" t="str">
            <v>53153480002</v>
          </cell>
        </row>
        <row r="2001">
          <cell r="G2001" t="str">
            <v>53153480003</v>
          </cell>
        </row>
        <row r="2002">
          <cell r="G2002" t="str">
            <v>53153480004</v>
          </cell>
        </row>
        <row r="2003">
          <cell r="G2003" t="str">
            <v>53153490001</v>
          </cell>
        </row>
        <row r="2004">
          <cell r="G2004" t="str">
            <v>53153490002</v>
          </cell>
        </row>
        <row r="2005">
          <cell r="G2005" t="str">
            <v>53153490003</v>
          </cell>
        </row>
        <row r="2006">
          <cell r="G2006" t="str">
            <v>53153490004</v>
          </cell>
        </row>
        <row r="2007">
          <cell r="G2007" t="str">
            <v>53157220001</v>
          </cell>
        </row>
        <row r="2008">
          <cell r="G2008" t="str">
            <v>53165140001</v>
          </cell>
        </row>
        <row r="2009">
          <cell r="G2009" t="str">
            <v>53165140002</v>
          </cell>
        </row>
        <row r="2010">
          <cell r="G2010" t="str">
            <v>53165180001</v>
          </cell>
        </row>
        <row r="2011">
          <cell r="G2011" t="str">
            <v>53165180002</v>
          </cell>
        </row>
        <row r="2012">
          <cell r="G2012" t="str">
            <v>53165180003</v>
          </cell>
        </row>
        <row r="2013">
          <cell r="G2013" t="str">
            <v>53165180004</v>
          </cell>
        </row>
        <row r="2014">
          <cell r="G2014" t="str">
            <v>53165180005</v>
          </cell>
        </row>
        <row r="2015">
          <cell r="G2015" t="str">
            <v>53167730001</v>
          </cell>
        </row>
        <row r="2016">
          <cell r="G2016" t="str">
            <v>53181660001</v>
          </cell>
        </row>
        <row r="2017">
          <cell r="G2017" t="str">
            <v>53185590001</v>
          </cell>
        </row>
        <row r="2018">
          <cell r="G2018" t="str">
            <v>53185790003</v>
          </cell>
        </row>
        <row r="2019">
          <cell r="G2019" t="str">
            <v>53185790004</v>
          </cell>
        </row>
        <row r="2020">
          <cell r="G2020" t="str">
            <v>53225680001</v>
          </cell>
        </row>
        <row r="2021">
          <cell r="G2021" t="str">
            <v>53225680002</v>
          </cell>
        </row>
        <row r="2022">
          <cell r="G2022" t="str">
            <v>53225680003</v>
          </cell>
        </row>
        <row r="2023">
          <cell r="G2023" t="str">
            <v>53225680004</v>
          </cell>
        </row>
        <row r="2024">
          <cell r="G2024" t="str">
            <v>53283520003</v>
          </cell>
        </row>
        <row r="2025">
          <cell r="G2025" t="str">
            <v>53313780001</v>
          </cell>
        </row>
        <row r="2026">
          <cell r="G2026" t="str">
            <v>53328110001</v>
          </cell>
        </row>
        <row r="2027">
          <cell r="G2027" t="str">
            <v>53328110002</v>
          </cell>
        </row>
        <row r="2028">
          <cell r="G2028" t="str">
            <v>53328110003</v>
          </cell>
        </row>
        <row r="2029">
          <cell r="G2029" t="str">
            <v>53328110004</v>
          </cell>
        </row>
        <row r="2030">
          <cell r="G2030" t="str">
            <v>53369450001</v>
          </cell>
        </row>
        <row r="2031">
          <cell r="G2031" t="str">
            <v>53380420001</v>
          </cell>
        </row>
        <row r="2032">
          <cell r="G2032" t="str">
            <v>53380490001</v>
          </cell>
        </row>
        <row r="2033">
          <cell r="G2033" t="str">
            <v>53380490002</v>
          </cell>
        </row>
        <row r="2034">
          <cell r="G2034" t="str">
            <v>53386580001</v>
          </cell>
        </row>
        <row r="2035">
          <cell r="G2035" t="str">
            <v>53386820001</v>
          </cell>
        </row>
        <row r="2036">
          <cell r="G2036" t="str">
            <v>53386820002</v>
          </cell>
        </row>
        <row r="2037">
          <cell r="G2037" t="str">
            <v>53386960001</v>
          </cell>
        </row>
        <row r="2038">
          <cell r="G2038" t="str">
            <v>53386960002</v>
          </cell>
        </row>
        <row r="2039">
          <cell r="G2039" t="str">
            <v>53387000001</v>
          </cell>
        </row>
        <row r="2040">
          <cell r="G2040" t="str">
            <v>53387000002</v>
          </cell>
        </row>
        <row r="2041">
          <cell r="G2041" t="str">
            <v>53390110001</v>
          </cell>
        </row>
        <row r="2042">
          <cell r="G2042" t="str">
            <v>53390150001</v>
          </cell>
        </row>
        <row r="2043">
          <cell r="G2043" t="str">
            <v>53397020001</v>
          </cell>
        </row>
        <row r="2044">
          <cell r="G2044" t="str">
            <v>53413010001</v>
          </cell>
        </row>
        <row r="2045">
          <cell r="G2045" t="str">
            <v>53413010002</v>
          </cell>
        </row>
        <row r="2046">
          <cell r="G2046" t="str">
            <v>53413010003</v>
          </cell>
        </row>
        <row r="2047">
          <cell r="G2047" t="str">
            <v>53414870001</v>
          </cell>
        </row>
        <row r="2048">
          <cell r="G2048" t="str">
            <v>53417480001</v>
          </cell>
        </row>
        <row r="2049">
          <cell r="G2049" t="str">
            <v>53449070001</v>
          </cell>
        </row>
        <row r="2050">
          <cell r="G2050" t="str">
            <v>53454760005</v>
          </cell>
        </row>
        <row r="2051">
          <cell r="G2051" t="str">
            <v>53454760006</v>
          </cell>
        </row>
        <row r="2052">
          <cell r="G2052" t="str">
            <v>53454760007</v>
          </cell>
        </row>
        <row r="2053">
          <cell r="G2053" t="str">
            <v>53454760010</v>
          </cell>
        </row>
        <row r="2054">
          <cell r="G2054" t="str">
            <v>53457910001</v>
          </cell>
        </row>
        <row r="2055">
          <cell r="G2055" t="str">
            <v>53457910002</v>
          </cell>
        </row>
        <row r="2056">
          <cell r="G2056" t="str">
            <v>53463040001</v>
          </cell>
        </row>
        <row r="2057">
          <cell r="G2057" t="str">
            <v>53472180001</v>
          </cell>
        </row>
        <row r="2058">
          <cell r="G2058" t="str">
            <v>53476990001</v>
          </cell>
        </row>
        <row r="2059">
          <cell r="G2059" t="str">
            <v>53487830001</v>
          </cell>
        </row>
        <row r="2060">
          <cell r="G2060" t="str">
            <v>53487830002</v>
          </cell>
        </row>
        <row r="2061">
          <cell r="G2061" t="str">
            <v>53487840001</v>
          </cell>
        </row>
        <row r="2062">
          <cell r="G2062" t="str">
            <v>53487840002</v>
          </cell>
        </row>
        <row r="2063">
          <cell r="G2063" t="str">
            <v>53487840003</v>
          </cell>
        </row>
        <row r="2064">
          <cell r="G2064" t="str">
            <v>53487840004</v>
          </cell>
        </row>
        <row r="2065">
          <cell r="G2065" t="str">
            <v>53487840005</v>
          </cell>
        </row>
        <row r="2066">
          <cell r="G2066" t="str">
            <v>53487840006</v>
          </cell>
        </row>
        <row r="2067">
          <cell r="G2067" t="str">
            <v>53492380001</v>
          </cell>
        </row>
        <row r="2068">
          <cell r="G2068" t="str">
            <v>53492380002</v>
          </cell>
        </row>
        <row r="2069">
          <cell r="G2069" t="str">
            <v>53492380003</v>
          </cell>
        </row>
        <row r="2070">
          <cell r="G2070" t="str">
            <v>53492380006</v>
          </cell>
        </row>
        <row r="2071">
          <cell r="G2071" t="str">
            <v>53492380007</v>
          </cell>
        </row>
        <row r="2072">
          <cell r="G2072" t="str">
            <v>53492380008</v>
          </cell>
        </row>
        <row r="2073">
          <cell r="G2073" t="str">
            <v>53492380009</v>
          </cell>
        </row>
        <row r="2074">
          <cell r="G2074" t="str">
            <v>53492380010</v>
          </cell>
        </row>
        <row r="2075">
          <cell r="G2075" t="str">
            <v>53492380011</v>
          </cell>
        </row>
        <row r="2076">
          <cell r="G2076" t="str">
            <v>53492380012</v>
          </cell>
        </row>
        <row r="2077">
          <cell r="G2077" t="str">
            <v>53492380013</v>
          </cell>
        </row>
        <row r="2078">
          <cell r="G2078" t="str">
            <v>53492380014</v>
          </cell>
        </row>
        <row r="2079">
          <cell r="G2079" t="str">
            <v>53492380015</v>
          </cell>
        </row>
        <row r="2080">
          <cell r="G2080" t="str">
            <v>53495700001</v>
          </cell>
        </row>
        <row r="2081">
          <cell r="G2081" t="str">
            <v>53495710001</v>
          </cell>
        </row>
        <row r="2082">
          <cell r="G2082" t="str">
            <v>53495720001</v>
          </cell>
        </row>
        <row r="2083">
          <cell r="G2083" t="str">
            <v>53495720002</v>
          </cell>
        </row>
        <row r="2084">
          <cell r="G2084" t="str">
            <v>53495720003</v>
          </cell>
        </row>
        <row r="2085">
          <cell r="G2085" t="str">
            <v>53505420001</v>
          </cell>
        </row>
        <row r="2086">
          <cell r="G2086" t="str">
            <v>53505430001</v>
          </cell>
        </row>
        <row r="2087">
          <cell r="G2087" t="str">
            <v>53505430002</v>
          </cell>
        </row>
        <row r="2088">
          <cell r="G2088" t="str">
            <v>53505440001</v>
          </cell>
        </row>
        <row r="2089">
          <cell r="G2089" t="str">
            <v>53505450001</v>
          </cell>
        </row>
        <row r="2090">
          <cell r="G2090" t="str">
            <v>53505670001</v>
          </cell>
        </row>
        <row r="2091">
          <cell r="G2091" t="str">
            <v>53516780001</v>
          </cell>
        </row>
        <row r="2092">
          <cell r="G2092" t="str">
            <v>53556950002</v>
          </cell>
        </row>
        <row r="2093">
          <cell r="G2093" t="str">
            <v>53592510001</v>
          </cell>
        </row>
        <row r="2094">
          <cell r="G2094" t="str">
            <v>53592510003</v>
          </cell>
        </row>
        <row r="2095">
          <cell r="G2095" t="str">
            <v>53592510005</v>
          </cell>
        </row>
        <row r="2096">
          <cell r="G2096" t="str">
            <v>53594350002</v>
          </cell>
        </row>
        <row r="2097">
          <cell r="G2097" t="str">
            <v>53640540001</v>
          </cell>
        </row>
        <row r="2098">
          <cell r="G2098" t="str">
            <v>53640540002</v>
          </cell>
        </row>
        <row r="2099">
          <cell r="G2099" t="str">
            <v>53640620001</v>
          </cell>
        </row>
        <row r="2100">
          <cell r="G2100" t="str">
            <v>53647460001</v>
          </cell>
        </row>
        <row r="2101">
          <cell r="G2101" t="str">
            <v>53647630001</v>
          </cell>
        </row>
        <row r="2102">
          <cell r="G2102" t="str">
            <v>53648090001</v>
          </cell>
        </row>
        <row r="2103">
          <cell r="G2103" t="str">
            <v>53648090002</v>
          </cell>
        </row>
        <row r="2104">
          <cell r="G2104" t="str">
            <v>53648090003</v>
          </cell>
        </row>
        <row r="2105">
          <cell r="G2105" t="str">
            <v>53648620001</v>
          </cell>
        </row>
        <row r="2106">
          <cell r="G2106" t="str">
            <v>53648620002</v>
          </cell>
        </row>
        <row r="2107">
          <cell r="G2107" t="str">
            <v>53648620003</v>
          </cell>
        </row>
        <row r="2108">
          <cell r="G2108" t="str">
            <v>53657340006</v>
          </cell>
        </row>
        <row r="2109">
          <cell r="G2109" t="str">
            <v>53657740001</v>
          </cell>
        </row>
        <row r="2110">
          <cell r="G2110" t="str">
            <v>53672370001</v>
          </cell>
        </row>
        <row r="2111">
          <cell r="G2111" t="str">
            <v>53674160001</v>
          </cell>
        </row>
        <row r="2112">
          <cell r="G2112" t="str">
            <v>53679230001</v>
          </cell>
        </row>
        <row r="2113">
          <cell r="G2113" t="str">
            <v>53679230002</v>
          </cell>
        </row>
        <row r="2114">
          <cell r="G2114" t="str">
            <v>53679230003</v>
          </cell>
        </row>
        <row r="2115">
          <cell r="G2115" t="str">
            <v>53679230004</v>
          </cell>
        </row>
        <row r="2116">
          <cell r="G2116" t="str">
            <v>53679230005</v>
          </cell>
        </row>
        <row r="2117">
          <cell r="G2117" t="str">
            <v>53679230006</v>
          </cell>
        </row>
        <row r="2118">
          <cell r="G2118" t="str">
            <v>53679690002</v>
          </cell>
        </row>
        <row r="2119">
          <cell r="G2119" t="str">
            <v>53679690003</v>
          </cell>
        </row>
        <row r="2120">
          <cell r="G2120" t="str">
            <v>53682570001</v>
          </cell>
        </row>
        <row r="2121">
          <cell r="G2121" t="str">
            <v>53682570002</v>
          </cell>
        </row>
        <row r="2122">
          <cell r="G2122" t="str">
            <v>53684140001</v>
          </cell>
        </row>
        <row r="2123">
          <cell r="G2123" t="str">
            <v>53684140002</v>
          </cell>
        </row>
        <row r="2124">
          <cell r="G2124" t="str">
            <v>53686150001</v>
          </cell>
        </row>
        <row r="2125">
          <cell r="G2125" t="str">
            <v>53689250001</v>
          </cell>
        </row>
        <row r="2126">
          <cell r="G2126" t="str">
            <v>53689250002</v>
          </cell>
        </row>
        <row r="2127">
          <cell r="G2127" t="str">
            <v>53696430001</v>
          </cell>
        </row>
        <row r="2128">
          <cell r="G2128" t="str">
            <v>53696430002</v>
          </cell>
        </row>
        <row r="2129">
          <cell r="G2129" t="str">
            <v>53696430003</v>
          </cell>
        </row>
        <row r="2130">
          <cell r="G2130" t="str">
            <v>53702200001</v>
          </cell>
        </row>
        <row r="2131">
          <cell r="G2131" t="str">
            <v>53702210001</v>
          </cell>
        </row>
        <row r="2132">
          <cell r="G2132" t="str">
            <v>53702220001</v>
          </cell>
        </row>
        <row r="2133">
          <cell r="G2133" t="str">
            <v>53702270001</v>
          </cell>
        </row>
        <row r="2134">
          <cell r="G2134" t="str">
            <v>53702760001</v>
          </cell>
        </row>
        <row r="2135">
          <cell r="G2135" t="str">
            <v>53702760002</v>
          </cell>
        </row>
        <row r="2136">
          <cell r="G2136" t="str">
            <v>53717930001</v>
          </cell>
        </row>
        <row r="2137">
          <cell r="G2137" t="str">
            <v>53717950001</v>
          </cell>
        </row>
        <row r="2138">
          <cell r="G2138" t="str">
            <v>53717950002</v>
          </cell>
        </row>
        <row r="2139">
          <cell r="G2139" t="str">
            <v>53718860001</v>
          </cell>
        </row>
        <row r="2140">
          <cell r="G2140" t="str">
            <v>53724700001</v>
          </cell>
        </row>
        <row r="2141">
          <cell r="G2141" t="str">
            <v>53724700002</v>
          </cell>
        </row>
        <row r="2142">
          <cell r="G2142" t="str">
            <v>53726020001</v>
          </cell>
        </row>
        <row r="2143">
          <cell r="G2143" t="str">
            <v>53726020002</v>
          </cell>
        </row>
        <row r="2144">
          <cell r="G2144" t="str">
            <v>53726220001</v>
          </cell>
        </row>
        <row r="2145">
          <cell r="G2145" t="str">
            <v>53726930001</v>
          </cell>
        </row>
        <row r="2146">
          <cell r="G2146" t="str">
            <v>53726930002</v>
          </cell>
        </row>
        <row r="2147">
          <cell r="G2147" t="str">
            <v>53728100001</v>
          </cell>
        </row>
        <row r="2148">
          <cell r="G2148" t="str">
            <v>53731320001</v>
          </cell>
        </row>
        <row r="2149">
          <cell r="G2149" t="str">
            <v>53731320002</v>
          </cell>
        </row>
        <row r="2150">
          <cell r="G2150" t="str">
            <v>53731330001</v>
          </cell>
        </row>
        <row r="2151">
          <cell r="G2151" t="str">
            <v>53731330002</v>
          </cell>
        </row>
        <row r="2152">
          <cell r="G2152" t="str">
            <v>53754540001</v>
          </cell>
        </row>
        <row r="2153">
          <cell r="G2153" t="str">
            <v>53754540002</v>
          </cell>
        </row>
        <row r="2154">
          <cell r="G2154" t="str">
            <v>53754540003</v>
          </cell>
        </row>
        <row r="2155">
          <cell r="G2155" t="str">
            <v>53792890001</v>
          </cell>
        </row>
        <row r="2156">
          <cell r="G2156" t="str">
            <v>53792890003</v>
          </cell>
        </row>
        <row r="2157">
          <cell r="G2157" t="str">
            <v>53792910001</v>
          </cell>
        </row>
        <row r="2158">
          <cell r="G2158" t="str">
            <v>53792910002</v>
          </cell>
        </row>
        <row r="2159">
          <cell r="G2159" t="str">
            <v>53792950001</v>
          </cell>
        </row>
        <row r="2160">
          <cell r="G2160" t="str">
            <v>53792950002</v>
          </cell>
        </row>
        <row r="2161">
          <cell r="G2161" t="str">
            <v>53796250001</v>
          </cell>
        </row>
        <row r="2162">
          <cell r="G2162" t="str">
            <v>53796250002</v>
          </cell>
        </row>
        <row r="2163">
          <cell r="G2163" t="str">
            <v>53796270001</v>
          </cell>
        </row>
        <row r="2164">
          <cell r="G2164" t="str">
            <v>53796270002</v>
          </cell>
        </row>
        <row r="2165">
          <cell r="G2165" t="str">
            <v>53796290001</v>
          </cell>
        </row>
        <row r="2166">
          <cell r="G2166" t="str">
            <v>53796300001</v>
          </cell>
        </row>
        <row r="2167">
          <cell r="G2167" t="str">
            <v>53796300002</v>
          </cell>
        </row>
        <row r="2168">
          <cell r="G2168" t="str">
            <v>53796320001</v>
          </cell>
        </row>
        <row r="2169">
          <cell r="G2169" t="str">
            <v>53796320002</v>
          </cell>
        </row>
        <row r="2170">
          <cell r="G2170" t="str">
            <v>53796350001</v>
          </cell>
        </row>
        <row r="2171">
          <cell r="G2171" t="str">
            <v>53796350002</v>
          </cell>
        </row>
        <row r="2172">
          <cell r="G2172" t="str">
            <v>53828490001</v>
          </cell>
        </row>
        <row r="2173">
          <cell r="G2173" t="str">
            <v>53864680001</v>
          </cell>
        </row>
        <row r="2174">
          <cell r="G2174" t="str">
            <v>53864680002</v>
          </cell>
        </row>
        <row r="2175">
          <cell r="G2175" t="str">
            <v>53866040001</v>
          </cell>
        </row>
        <row r="2176">
          <cell r="G2176" t="str">
            <v>53866210003</v>
          </cell>
        </row>
        <row r="2177">
          <cell r="G2177" t="str">
            <v>53866230001</v>
          </cell>
        </row>
        <row r="2178">
          <cell r="G2178" t="str">
            <v>53866230002</v>
          </cell>
        </row>
        <row r="2179">
          <cell r="G2179" t="str">
            <v>53866230003</v>
          </cell>
        </row>
        <row r="2180">
          <cell r="G2180" t="str">
            <v>53866230004</v>
          </cell>
        </row>
        <row r="2181">
          <cell r="G2181" t="str">
            <v>53866230005</v>
          </cell>
        </row>
        <row r="2182">
          <cell r="G2182" t="str">
            <v>53866230006</v>
          </cell>
        </row>
        <row r="2183">
          <cell r="G2183" t="str">
            <v>53866230007</v>
          </cell>
        </row>
        <row r="2184">
          <cell r="G2184" t="str">
            <v>53873690001</v>
          </cell>
        </row>
        <row r="2185">
          <cell r="G2185" t="str">
            <v>53876630001</v>
          </cell>
        </row>
        <row r="2186">
          <cell r="G2186" t="str">
            <v>53879680001</v>
          </cell>
        </row>
        <row r="2187">
          <cell r="G2187" t="str">
            <v>53879680002</v>
          </cell>
        </row>
        <row r="2188">
          <cell r="G2188" t="str">
            <v>53889230001</v>
          </cell>
        </row>
        <row r="2189">
          <cell r="G2189" t="str">
            <v>53889230002</v>
          </cell>
        </row>
        <row r="2190">
          <cell r="G2190" t="str">
            <v>53893070001</v>
          </cell>
        </row>
        <row r="2191">
          <cell r="G2191" t="str">
            <v>53893080001</v>
          </cell>
        </row>
        <row r="2192">
          <cell r="G2192" t="str">
            <v>53894510001</v>
          </cell>
        </row>
        <row r="2193">
          <cell r="G2193" t="str">
            <v>53897860001</v>
          </cell>
        </row>
        <row r="2194">
          <cell r="G2194" t="str">
            <v>53897870001</v>
          </cell>
        </row>
        <row r="2195">
          <cell r="G2195" t="str">
            <v>53902010001</v>
          </cell>
        </row>
        <row r="2196">
          <cell r="G2196" t="str">
            <v>53902010002</v>
          </cell>
        </row>
        <row r="2197">
          <cell r="G2197" t="str">
            <v>53902230001</v>
          </cell>
        </row>
        <row r="2198">
          <cell r="G2198" t="str">
            <v>53905100001</v>
          </cell>
        </row>
        <row r="2199">
          <cell r="G2199" t="str">
            <v>53905980001</v>
          </cell>
        </row>
        <row r="2200">
          <cell r="G2200" t="str">
            <v>53906560001</v>
          </cell>
        </row>
        <row r="2201">
          <cell r="G2201" t="str">
            <v>53906640001</v>
          </cell>
        </row>
        <row r="2202">
          <cell r="G2202" t="str">
            <v>53906680001</v>
          </cell>
        </row>
        <row r="2203">
          <cell r="G2203" t="str">
            <v>53912730001</v>
          </cell>
        </row>
        <row r="2204">
          <cell r="G2204" t="str">
            <v>53912730002</v>
          </cell>
        </row>
        <row r="2205">
          <cell r="G2205" t="str">
            <v>53912730003</v>
          </cell>
        </row>
        <row r="2206">
          <cell r="G2206" t="str">
            <v>53913130001</v>
          </cell>
        </row>
        <row r="2207">
          <cell r="G2207" t="str">
            <v>53913130002</v>
          </cell>
        </row>
        <row r="2208">
          <cell r="G2208" t="str">
            <v>53913140001</v>
          </cell>
        </row>
        <row r="2209">
          <cell r="G2209" t="str">
            <v>53913140002</v>
          </cell>
        </row>
        <row r="2210">
          <cell r="G2210" t="str">
            <v>53913150001</v>
          </cell>
        </row>
        <row r="2211">
          <cell r="G2211" t="str">
            <v>53913150002</v>
          </cell>
        </row>
        <row r="2212">
          <cell r="G2212" t="str">
            <v>53914320001</v>
          </cell>
        </row>
        <row r="2213">
          <cell r="G2213" t="str">
            <v>53914320002</v>
          </cell>
        </row>
        <row r="2214">
          <cell r="G2214" t="str">
            <v>53914330001</v>
          </cell>
        </row>
        <row r="2215">
          <cell r="G2215" t="str">
            <v>53914330002</v>
          </cell>
        </row>
        <row r="2216">
          <cell r="G2216" t="str">
            <v>53914350001</v>
          </cell>
        </row>
        <row r="2217">
          <cell r="G2217" t="str">
            <v>53914350002</v>
          </cell>
        </row>
        <row r="2218">
          <cell r="G2218" t="str">
            <v>53918110001</v>
          </cell>
        </row>
        <row r="2219">
          <cell r="G2219" t="str">
            <v>53997390001</v>
          </cell>
        </row>
        <row r="2220">
          <cell r="G2220" t="str">
            <v>53997390002</v>
          </cell>
        </row>
        <row r="2221">
          <cell r="G2221" t="str">
            <v>53997390003</v>
          </cell>
        </row>
        <row r="2222">
          <cell r="G2222" t="str">
            <v>53997390004</v>
          </cell>
        </row>
        <row r="2223">
          <cell r="G2223" t="str">
            <v>54012330001</v>
          </cell>
        </row>
        <row r="2224">
          <cell r="G2224" t="str">
            <v>54013850001</v>
          </cell>
        </row>
        <row r="2225">
          <cell r="G2225" t="str">
            <v>54013850002</v>
          </cell>
        </row>
        <row r="2226">
          <cell r="G2226" t="str">
            <v>54013860001</v>
          </cell>
        </row>
        <row r="2227">
          <cell r="G2227" t="str">
            <v>54013860002</v>
          </cell>
        </row>
        <row r="2228">
          <cell r="G2228" t="str">
            <v>54013870001</v>
          </cell>
        </row>
        <row r="2229">
          <cell r="G2229" t="str">
            <v>54013870002</v>
          </cell>
        </row>
        <row r="2230">
          <cell r="G2230" t="str">
            <v>54021800001</v>
          </cell>
        </row>
        <row r="2231">
          <cell r="G2231" t="str">
            <v>54021800002</v>
          </cell>
        </row>
        <row r="2232">
          <cell r="G2232" t="str">
            <v>54021800003</v>
          </cell>
        </row>
        <row r="2233">
          <cell r="G2233" t="str">
            <v>54023410001</v>
          </cell>
        </row>
        <row r="2234">
          <cell r="G2234" t="str">
            <v>54028370001</v>
          </cell>
        </row>
        <row r="2235">
          <cell r="G2235" t="str">
            <v>54028440001</v>
          </cell>
        </row>
        <row r="2236">
          <cell r="G2236" t="str">
            <v>54029850001</v>
          </cell>
        </row>
        <row r="2237">
          <cell r="G2237" t="str">
            <v>54029850002</v>
          </cell>
        </row>
        <row r="2238">
          <cell r="G2238" t="str">
            <v>54029850003</v>
          </cell>
        </row>
        <row r="2239">
          <cell r="G2239" t="str">
            <v>54029850005</v>
          </cell>
        </row>
        <row r="2240">
          <cell r="G2240" t="str">
            <v>54037500001</v>
          </cell>
        </row>
        <row r="2241">
          <cell r="G2241" t="str">
            <v>54037670001</v>
          </cell>
        </row>
        <row r="2242">
          <cell r="G2242" t="str">
            <v>54037670002</v>
          </cell>
        </row>
        <row r="2243">
          <cell r="G2243" t="str">
            <v>54037670003</v>
          </cell>
        </row>
        <row r="2244">
          <cell r="G2244" t="str">
            <v>54037670004</v>
          </cell>
        </row>
        <row r="2245">
          <cell r="G2245" t="str">
            <v>54037690001</v>
          </cell>
        </row>
        <row r="2246">
          <cell r="G2246" t="str">
            <v>54037710001</v>
          </cell>
        </row>
        <row r="2247">
          <cell r="G2247" t="str">
            <v>54037710002</v>
          </cell>
        </row>
        <row r="2248">
          <cell r="G2248" t="str">
            <v>54037710003</v>
          </cell>
        </row>
        <row r="2249">
          <cell r="G2249" t="str">
            <v>54047360001</v>
          </cell>
        </row>
        <row r="2250">
          <cell r="G2250" t="str">
            <v>54047440001</v>
          </cell>
        </row>
        <row r="2251">
          <cell r="G2251" t="str">
            <v>54053610001</v>
          </cell>
        </row>
        <row r="2252">
          <cell r="G2252" t="str">
            <v>54053610002</v>
          </cell>
        </row>
        <row r="2253">
          <cell r="G2253" t="str">
            <v>54053610003</v>
          </cell>
        </row>
        <row r="2254">
          <cell r="G2254" t="str">
            <v>54053610004</v>
          </cell>
        </row>
        <row r="2255">
          <cell r="G2255" t="str">
            <v>54053610005</v>
          </cell>
        </row>
        <row r="2256">
          <cell r="G2256" t="str">
            <v>54063830001</v>
          </cell>
        </row>
        <row r="2257">
          <cell r="G2257" t="str">
            <v>54066260001</v>
          </cell>
        </row>
        <row r="2258">
          <cell r="G2258" t="str">
            <v>54066290001</v>
          </cell>
        </row>
        <row r="2259">
          <cell r="G2259" t="str">
            <v>54070720001</v>
          </cell>
        </row>
        <row r="2260">
          <cell r="G2260" t="str">
            <v>54095800006</v>
          </cell>
        </row>
        <row r="2261">
          <cell r="G2261" t="str">
            <v>54095810001</v>
          </cell>
        </row>
        <row r="2262">
          <cell r="G2262" t="str">
            <v>54095810002</v>
          </cell>
        </row>
        <row r="2263">
          <cell r="G2263" t="str">
            <v>54095820001</v>
          </cell>
        </row>
        <row r="2264">
          <cell r="G2264" t="str">
            <v>54095820002</v>
          </cell>
        </row>
        <row r="2265">
          <cell r="G2265" t="str">
            <v>54095820003</v>
          </cell>
        </row>
        <row r="2266">
          <cell r="G2266" t="str">
            <v>54140470001</v>
          </cell>
        </row>
        <row r="2267">
          <cell r="G2267" t="str">
            <v>54140470002</v>
          </cell>
        </row>
        <row r="2268">
          <cell r="G2268" t="str">
            <v>54163650001</v>
          </cell>
        </row>
        <row r="2269">
          <cell r="G2269" t="str">
            <v>54171500001</v>
          </cell>
        </row>
        <row r="2270">
          <cell r="G2270" t="str">
            <v>54171500002</v>
          </cell>
        </row>
        <row r="2271">
          <cell r="G2271" t="str">
            <v>54171520001</v>
          </cell>
        </row>
        <row r="2272">
          <cell r="G2272" t="str">
            <v>54171520002</v>
          </cell>
        </row>
        <row r="2273">
          <cell r="G2273" t="str">
            <v>54171530001</v>
          </cell>
        </row>
        <row r="2274">
          <cell r="G2274" t="str">
            <v>54171530002</v>
          </cell>
        </row>
        <row r="2275">
          <cell r="G2275" t="str">
            <v>54171540001</v>
          </cell>
        </row>
        <row r="2276">
          <cell r="G2276" t="str">
            <v>54171540002</v>
          </cell>
        </row>
        <row r="2277">
          <cell r="G2277" t="str">
            <v>54174580001</v>
          </cell>
        </row>
        <row r="2278">
          <cell r="G2278" t="str">
            <v>54174580002</v>
          </cell>
        </row>
        <row r="2279">
          <cell r="G2279" t="str">
            <v>54174720001</v>
          </cell>
        </row>
        <row r="2280">
          <cell r="G2280" t="str">
            <v>54174720002</v>
          </cell>
        </row>
        <row r="2281">
          <cell r="G2281" t="str">
            <v>54175140001</v>
          </cell>
        </row>
        <row r="2282">
          <cell r="G2282" t="str">
            <v>54175140002</v>
          </cell>
        </row>
        <row r="2283">
          <cell r="G2283" t="str">
            <v>54175140003</v>
          </cell>
        </row>
        <row r="2284">
          <cell r="G2284" t="str">
            <v>54178690001</v>
          </cell>
        </row>
        <row r="2285">
          <cell r="G2285" t="str">
            <v>54178690002</v>
          </cell>
        </row>
        <row r="2286">
          <cell r="G2286" t="str">
            <v>54178690003</v>
          </cell>
        </row>
        <row r="2287">
          <cell r="G2287" t="str">
            <v>54178690004</v>
          </cell>
        </row>
        <row r="2288">
          <cell r="G2288" t="str">
            <v>54178690005</v>
          </cell>
        </row>
        <row r="2289">
          <cell r="G2289" t="str">
            <v>54178700001</v>
          </cell>
        </row>
        <row r="2290">
          <cell r="G2290" t="str">
            <v>54185190001</v>
          </cell>
        </row>
        <row r="2291">
          <cell r="G2291" t="str">
            <v>54185260001</v>
          </cell>
        </row>
        <row r="2292">
          <cell r="G2292" t="str">
            <v>54185300001</v>
          </cell>
        </row>
        <row r="2293">
          <cell r="G2293" t="str">
            <v>54185370001</v>
          </cell>
        </row>
        <row r="2294">
          <cell r="G2294" t="str">
            <v>54191850001</v>
          </cell>
        </row>
        <row r="2295">
          <cell r="G2295" t="str">
            <v>54191880001</v>
          </cell>
        </row>
        <row r="2296">
          <cell r="G2296" t="str">
            <v>54191880002</v>
          </cell>
        </row>
        <row r="2297">
          <cell r="G2297" t="str">
            <v>54191880003</v>
          </cell>
        </row>
        <row r="2298">
          <cell r="G2298" t="str">
            <v>54191880004</v>
          </cell>
        </row>
        <row r="2299">
          <cell r="G2299" t="str">
            <v>54193350001</v>
          </cell>
        </row>
        <row r="2300">
          <cell r="G2300" t="str">
            <v>54193380001</v>
          </cell>
        </row>
        <row r="2301">
          <cell r="G2301" t="str">
            <v>54193380003</v>
          </cell>
        </row>
        <row r="2302">
          <cell r="G2302" t="str">
            <v>54215630001</v>
          </cell>
        </row>
        <row r="2303">
          <cell r="G2303" t="str">
            <v>54224400001</v>
          </cell>
        </row>
        <row r="2304">
          <cell r="G2304" t="str">
            <v>54227970002</v>
          </cell>
        </row>
        <row r="2305">
          <cell r="G2305" t="str">
            <v>54227970003</v>
          </cell>
        </row>
        <row r="2306">
          <cell r="G2306" t="str">
            <v>54228030002</v>
          </cell>
        </row>
        <row r="2307">
          <cell r="G2307" t="str">
            <v>54253240001</v>
          </cell>
        </row>
        <row r="2308">
          <cell r="G2308" t="str">
            <v>54260480001</v>
          </cell>
        </row>
        <row r="2309">
          <cell r="G2309" t="str">
            <v>54260480002</v>
          </cell>
        </row>
        <row r="2310">
          <cell r="G2310" t="str">
            <v>54260480003</v>
          </cell>
        </row>
        <row r="2311">
          <cell r="G2311" t="str">
            <v>54298450001</v>
          </cell>
        </row>
        <row r="2312">
          <cell r="G2312" t="str">
            <v>54298500001</v>
          </cell>
        </row>
        <row r="2313">
          <cell r="G2313" t="str">
            <v>54298500002</v>
          </cell>
        </row>
        <row r="2314">
          <cell r="G2314" t="str">
            <v>54298510001</v>
          </cell>
        </row>
        <row r="2315">
          <cell r="G2315" t="str">
            <v>54298510002</v>
          </cell>
        </row>
        <row r="2316">
          <cell r="G2316" t="str">
            <v>54298520001</v>
          </cell>
        </row>
        <row r="2317">
          <cell r="G2317" t="str">
            <v>54314640001</v>
          </cell>
        </row>
        <row r="2318">
          <cell r="G2318" t="str">
            <v>54318810001</v>
          </cell>
        </row>
        <row r="2319">
          <cell r="G2319" t="str">
            <v>54318810002</v>
          </cell>
        </row>
        <row r="2320">
          <cell r="G2320" t="str">
            <v>54322210001</v>
          </cell>
        </row>
        <row r="2321">
          <cell r="G2321" t="str">
            <v>54322210002</v>
          </cell>
        </row>
        <row r="2322">
          <cell r="G2322" t="str">
            <v>54322210003</v>
          </cell>
        </row>
        <row r="2323">
          <cell r="G2323" t="str">
            <v>54322210004</v>
          </cell>
        </row>
        <row r="2324">
          <cell r="G2324" t="str">
            <v>54322210005</v>
          </cell>
        </row>
        <row r="2325">
          <cell r="G2325" t="str">
            <v>54322210006</v>
          </cell>
        </row>
        <row r="2326">
          <cell r="G2326" t="str">
            <v>54322210007</v>
          </cell>
        </row>
        <row r="2327">
          <cell r="G2327" t="str">
            <v>54322220001</v>
          </cell>
        </row>
        <row r="2328">
          <cell r="G2328" t="str">
            <v>54322220002</v>
          </cell>
        </row>
        <row r="2329">
          <cell r="G2329" t="str">
            <v>54322230001</v>
          </cell>
        </row>
        <row r="2330">
          <cell r="G2330" t="str">
            <v>54322230002</v>
          </cell>
        </row>
        <row r="2331">
          <cell r="G2331" t="str">
            <v>54323610001</v>
          </cell>
        </row>
        <row r="2332">
          <cell r="G2332" t="str">
            <v>54323620001</v>
          </cell>
        </row>
        <row r="2333">
          <cell r="G2333" t="str">
            <v>54323620002</v>
          </cell>
        </row>
        <row r="2334">
          <cell r="G2334" t="str">
            <v>54323620003</v>
          </cell>
        </row>
        <row r="2335">
          <cell r="G2335" t="str">
            <v>54380470001</v>
          </cell>
        </row>
        <row r="2336">
          <cell r="G2336" t="str">
            <v>54380470003</v>
          </cell>
        </row>
        <row r="2337">
          <cell r="G2337" t="str">
            <v>54380470004</v>
          </cell>
        </row>
        <row r="2338">
          <cell r="G2338" t="str">
            <v>54384260001</v>
          </cell>
        </row>
        <row r="2339">
          <cell r="G2339" t="str">
            <v>54384260002</v>
          </cell>
        </row>
        <row r="2340">
          <cell r="G2340" t="str">
            <v>54388530001</v>
          </cell>
        </row>
        <row r="2341">
          <cell r="G2341" t="str">
            <v>54388560002</v>
          </cell>
        </row>
        <row r="2342">
          <cell r="G2342" t="str">
            <v>54388560004</v>
          </cell>
        </row>
        <row r="2343">
          <cell r="G2343" t="str">
            <v>54389760001</v>
          </cell>
        </row>
        <row r="2344">
          <cell r="G2344" t="str">
            <v>54393360001</v>
          </cell>
        </row>
        <row r="2345">
          <cell r="G2345" t="str">
            <v>54404850001</v>
          </cell>
        </row>
        <row r="2346">
          <cell r="G2346" t="str">
            <v>54407060001</v>
          </cell>
        </row>
        <row r="2347">
          <cell r="G2347" t="str">
            <v>54407060002</v>
          </cell>
        </row>
        <row r="2348">
          <cell r="G2348" t="str">
            <v>54407070001</v>
          </cell>
        </row>
        <row r="2349">
          <cell r="G2349" t="str">
            <v>54408310001</v>
          </cell>
        </row>
        <row r="2350">
          <cell r="G2350" t="str">
            <v>54408320001</v>
          </cell>
        </row>
        <row r="2351">
          <cell r="G2351" t="str">
            <v>54408320002</v>
          </cell>
        </row>
        <row r="2352">
          <cell r="G2352" t="str">
            <v>54408320003</v>
          </cell>
        </row>
        <row r="2353">
          <cell r="G2353" t="str">
            <v>54408320004</v>
          </cell>
        </row>
        <row r="2354">
          <cell r="G2354" t="str">
            <v>54408320005</v>
          </cell>
        </row>
        <row r="2355">
          <cell r="G2355" t="str">
            <v>54408320006</v>
          </cell>
        </row>
        <row r="2356">
          <cell r="G2356" t="str">
            <v>54408320007</v>
          </cell>
        </row>
        <row r="2357">
          <cell r="G2357" t="str">
            <v>54408320008</v>
          </cell>
        </row>
        <row r="2358">
          <cell r="G2358" t="str">
            <v>54408320009</v>
          </cell>
        </row>
        <row r="2359">
          <cell r="G2359" t="str">
            <v>54412600001</v>
          </cell>
        </row>
        <row r="2360">
          <cell r="G2360" t="str">
            <v>54416520001</v>
          </cell>
        </row>
        <row r="2361">
          <cell r="G2361" t="str">
            <v>54416520002</v>
          </cell>
        </row>
        <row r="2362">
          <cell r="G2362" t="str">
            <v>54416520003</v>
          </cell>
        </row>
        <row r="2363">
          <cell r="G2363" t="str">
            <v>54416570001</v>
          </cell>
        </row>
        <row r="2364">
          <cell r="G2364" t="str">
            <v>54416570002</v>
          </cell>
        </row>
        <row r="2365">
          <cell r="G2365" t="str">
            <v>54416570003</v>
          </cell>
        </row>
        <row r="2366">
          <cell r="G2366" t="str">
            <v>54416570004</v>
          </cell>
        </row>
        <row r="2367">
          <cell r="G2367" t="str">
            <v>54416580001</v>
          </cell>
        </row>
        <row r="2368">
          <cell r="G2368" t="str">
            <v>54424910001</v>
          </cell>
        </row>
        <row r="2369">
          <cell r="G2369" t="str">
            <v>54424910002</v>
          </cell>
        </row>
        <row r="2370">
          <cell r="G2370" t="str">
            <v>54424910005</v>
          </cell>
        </row>
        <row r="2371">
          <cell r="G2371" t="str">
            <v>54424910006</v>
          </cell>
        </row>
        <row r="2372">
          <cell r="G2372" t="str">
            <v>54424910007</v>
          </cell>
        </row>
        <row r="2373">
          <cell r="G2373" t="str">
            <v>54424910009</v>
          </cell>
        </row>
        <row r="2374">
          <cell r="G2374" t="str">
            <v>54424910010</v>
          </cell>
        </row>
        <row r="2375">
          <cell r="G2375" t="str">
            <v>54424910011</v>
          </cell>
        </row>
        <row r="2376">
          <cell r="G2376" t="str">
            <v>54424910013</v>
          </cell>
        </row>
        <row r="2377">
          <cell r="G2377" t="str">
            <v>54433910001</v>
          </cell>
        </row>
        <row r="2378">
          <cell r="G2378" t="str">
            <v>54434030001</v>
          </cell>
        </row>
        <row r="2379">
          <cell r="G2379" t="str">
            <v>54454080001</v>
          </cell>
        </row>
        <row r="2380">
          <cell r="G2380" t="str">
            <v>54454080002</v>
          </cell>
        </row>
        <row r="2381">
          <cell r="G2381" t="str">
            <v>54454140001</v>
          </cell>
        </row>
        <row r="2382">
          <cell r="G2382" t="str">
            <v>54454320001</v>
          </cell>
        </row>
        <row r="2383">
          <cell r="G2383" t="str">
            <v>54454320002</v>
          </cell>
        </row>
        <row r="2384">
          <cell r="G2384" t="str">
            <v>54454320003</v>
          </cell>
        </row>
        <row r="2385">
          <cell r="G2385" t="str">
            <v>54454320004</v>
          </cell>
        </row>
        <row r="2386">
          <cell r="G2386" t="str">
            <v>54455420001</v>
          </cell>
        </row>
        <row r="2387">
          <cell r="G2387" t="str">
            <v>54458630001</v>
          </cell>
        </row>
        <row r="2388">
          <cell r="G2388" t="str">
            <v>54468310001</v>
          </cell>
        </row>
        <row r="2389">
          <cell r="G2389" t="str">
            <v>54468340001</v>
          </cell>
        </row>
        <row r="2390">
          <cell r="G2390" t="str">
            <v>54468800001</v>
          </cell>
        </row>
        <row r="2391">
          <cell r="G2391" t="str">
            <v>54478380001</v>
          </cell>
        </row>
        <row r="2392">
          <cell r="G2392" t="str">
            <v>54509050001</v>
          </cell>
        </row>
        <row r="2393">
          <cell r="G2393" t="str">
            <v>54522800001</v>
          </cell>
        </row>
        <row r="2394">
          <cell r="G2394" t="str">
            <v>54522810001</v>
          </cell>
        </row>
        <row r="2395">
          <cell r="G2395" t="str">
            <v>54535400002</v>
          </cell>
        </row>
        <row r="2396">
          <cell r="G2396" t="str">
            <v>54535400004</v>
          </cell>
        </row>
        <row r="2397">
          <cell r="G2397" t="str">
            <v>54535400005</v>
          </cell>
        </row>
        <row r="2398">
          <cell r="G2398" t="str">
            <v>54543880001</v>
          </cell>
        </row>
        <row r="2399">
          <cell r="G2399" t="str">
            <v>54543890001</v>
          </cell>
        </row>
        <row r="2400">
          <cell r="G2400" t="str">
            <v>54543900001</v>
          </cell>
        </row>
        <row r="2401">
          <cell r="G2401" t="str">
            <v>54543910001</v>
          </cell>
        </row>
        <row r="2402">
          <cell r="G2402" t="str">
            <v>54543920001</v>
          </cell>
        </row>
        <row r="2403">
          <cell r="G2403" t="str">
            <v>54543940001</v>
          </cell>
        </row>
        <row r="2404">
          <cell r="G2404" t="str">
            <v>54549860001</v>
          </cell>
        </row>
        <row r="2405">
          <cell r="G2405" t="str">
            <v>54549860002</v>
          </cell>
        </row>
        <row r="2406">
          <cell r="G2406" t="str">
            <v>54550830001</v>
          </cell>
        </row>
        <row r="2407">
          <cell r="G2407" t="str">
            <v>54560010001</v>
          </cell>
        </row>
        <row r="2408">
          <cell r="G2408" t="str">
            <v>54564130001</v>
          </cell>
        </row>
        <row r="2409">
          <cell r="G2409" t="str">
            <v>54564130004</v>
          </cell>
        </row>
        <row r="2410">
          <cell r="G2410" t="str">
            <v>54564140001</v>
          </cell>
        </row>
        <row r="2411">
          <cell r="G2411" t="str">
            <v>54564140002</v>
          </cell>
        </row>
        <row r="2412">
          <cell r="G2412" t="str">
            <v>54564170001</v>
          </cell>
        </row>
        <row r="2413">
          <cell r="G2413" t="str">
            <v>54571820001</v>
          </cell>
        </row>
        <row r="2414">
          <cell r="G2414" t="str">
            <v>54571820002</v>
          </cell>
        </row>
        <row r="2415">
          <cell r="G2415" t="str">
            <v>54571820003</v>
          </cell>
        </row>
        <row r="2416">
          <cell r="G2416" t="str">
            <v>54571820004</v>
          </cell>
        </row>
        <row r="2417">
          <cell r="G2417" t="str">
            <v>54571820005</v>
          </cell>
        </row>
        <row r="2418">
          <cell r="G2418" t="str">
            <v>54571820006</v>
          </cell>
        </row>
        <row r="2419">
          <cell r="G2419" t="str">
            <v>54571820007</v>
          </cell>
        </row>
        <row r="2420">
          <cell r="G2420" t="str">
            <v>54571820008</v>
          </cell>
        </row>
        <row r="2421">
          <cell r="G2421" t="str">
            <v>54572870001</v>
          </cell>
        </row>
        <row r="2422">
          <cell r="G2422" t="str">
            <v>54582530001</v>
          </cell>
        </row>
        <row r="2423">
          <cell r="G2423" t="str">
            <v>54582530002</v>
          </cell>
        </row>
        <row r="2424">
          <cell r="G2424" t="str">
            <v>54582530003</v>
          </cell>
        </row>
        <row r="2425">
          <cell r="G2425" t="str">
            <v>54582530004</v>
          </cell>
        </row>
        <row r="2426">
          <cell r="G2426" t="str">
            <v>54585130001</v>
          </cell>
        </row>
        <row r="2427">
          <cell r="G2427" t="str">
            <v>54585140001</v>
          </cell>
        </row>
        <row r="2428">
          <cell r="G2428" t="str">
            <v>54585230001</v>
          </cell>
        </row>
        <row r="2429">
          <cell r="G2429" t="str">
            <v>54585240001</v>
          </cell>
        </row>
        <row r="2430">
          <cell r="G2430" t="str">
            <v>54594280001</v>
          </cell>
        </row>
        <row r="2431">
          <cell r="G2431" t="str">
            <v>54594290001</v>
          </cell>
        </row>
        <row r="2432">
          <cell r="G2432" t="str">
            <v>54594360001</v>
          </cell>
        </row>
        <row r="2433">
          <cell r="G2433" t="str">
            <v>54603130001</v>
          </cell>
        </row>
        <row r="2434">
          <cell r="G2434" t="str">
            <v>54623880001</v>
          </cell>
        </row>
        <row r="2435">
          <cell r="G2435" t="str">
            <v>54626270001</v>
          </cell>
        </row>
        <row r="2436">
          <cell r="G2436" t="str">
            <v>54626360001</v>
          </cell>
        </row>
        <row r="2437">
          <cell r="G2437" t="str">
            <v>54626360002</v>
          </cell>
        </row>
        <row r="2438">
          <cell r="G2438" t="str">
            <v>54626360003</v>
          </cell>
        </row>
        <row r="2439">
          <cell r="G2439" t="str">
            <v>54626360004</v>
          </cell>
        </row>
        <row r="2440">
          <cell r="G2440" t="str">
            <v>54637780001</v>
          </cell>
        </row>
        <row r="2441">
          <cell r="G2441" t="str">
            <v>54637780002</v>
          </cell>
        </row>
        <row r="2442">
          <cell r="G2442" t="str">
            <v>54637780003</v>
          </cell>
        </row>
        <row r="2443">
          <cell r="G2443" t="str">
            <v>54637810001</v>
          </cell>
        </row>
        <row r="2444">
          <cell r="G2444" t="str">
            <v>54637810002</v>
          </cell>
        </row>
        <row r="2445">
          <cell r="G2445" t="str">
            <v>54637810003</v>
          </cell>
        </row>
        <row r="2446">
          <cell r="G2446" t="str">
            <v>54637810004</v>
          </cell>
        </row>
        <row r="2447">
          <cell r="G2447" t="str">
            <v>54637910001</v>
          </cell>
        </row>
        <row r="2448">
          <cell r="G2448" t="str">
            <v>54637920001</v>
          </cell>
        </row>
        <row r="2449">
          <cell r="G2449" t="str">
            <v>54637920002</v>
          </cell>
        </row>
        <row r="2450">
          <cell r="G2450" t="str">
            <v>54637920003</v>
          </cell>
        </row>
        <row r="2451">
          <cell r="G2451" t="str">
            <v>54637920004</v>
          </cell>
        </row>
        <row r="2452">
          <cell r="G2452" t="str">
            <v>54637920007</v>
          </cell>
        </row>
        <row r="2453">
          <cell r="G2453" t="str">
            <v>54637920008</v>
          </cell>
        </row>
        <row r="2454">
          <cell r="G2454" t="str">
            <v>54637960001</v>
          </cell>
        </row>
        <row r="2455">
          <cell r="G2455" t="str">
            <v>54637960002</v>
          </cell>
        </row>
        <row r="2456">
          <cell r="G2456" t="str">
            <v>54637960003</v>
          </cell>
        </row>
        <row r="2457">
          <cell r="G2457" t="str">
            <v>54637960004</v>
          </cell>
        </row>
        <row r="2458">
          <cell r="G2458" t="str">
            <v>54637960005</v>
          </cell>
        </row>
        <row r="2459">
          <cell r="G2459" t="str">
            <v>54637960006</v>
          </cell>
        </row>
        <row r="2460">
          <cell r="G2460" t="str">
            <v>54637960007</v>
          </cell>
        </row>
        <row r="2461">
          <cell r="G2461" t="str">
            <v>54637960008</v>
          </cell>
        </row>
        <row r="2462">
          <cell r="G2462" t="str">
            <v>54637960009</v>
          </cell>
        </row>
        <row r="2463">
          <cell r="G2463" t="str">
            <v>54637960010</v>
          </cell>
        </row>
        <row r="2464">
          <cell r="G2464" t="str">
            <v>54637960011</v>
          </cell>
        </row>
        <row r="2465">
          <cell r="G2465" t="str">
            <v>54637960012</v>
          </cell>
        </row>
        <row r="2466">
          <cell r="G2466" t="str">
            <v>54637960013</v>
          </cell>
        </row>
        <row r="2467">
          <cell r="G2467" t="str">
            <v>54637990001</v>
          </cell>
        </row>
        <row r="2468">
          <cell r="G2468" t="str">
            <v>54638090001</v>
          </cell>
        </row>
        <row r="2469">
          <cell r="G2469" t="str">
            <v>54638200001</v>
          </cell>
        </row>
        <row r="2470">
          <cell r="G2470" t="str">
            <v>54638210001</v>
          </cell>
        </row>
        <row r="2471">
          <cell r="G2471" t="str">
            <v>54638240001</v>
          </cell>
        </row>
        <row r="2472">
          <cell r="G2472" t="str">
            <v>54638280001</v>
          </cell>
        </row>
        <row r="2473">
          <cell r="G2473" t="str">
            <v>54638280002</v>
          </cell>
        </row>
        <row r="2474">
          <cell r="G2474" t="str">
            <v>54638280003</v>
          </cell>
        </row>
        <row r="2475">
          <cell r="G2475" t="str">
            <v>54638280004</v>
          </cell>
        </row>
        <row r="2476">
          <cell r="G2476" t="str">
            <v>54638280005</v>
          </cell>
        </row>
        <row r="2477">
          <cell r="G2477" t="str">
            <v>54638340001</v>
          </cell>
        </row>
        <row r="2478">
          <cell r="G2478" t="str">
            <v>54644820001</v>
          </cell>
        </row>
        <row r="2479">
          <cell r="G2479" t="str">
            <v>54645490001</v>
          </cell>
        </row>
        <row r="2480">
          <cell r="G2480" t="str">
            <v>54645490002</v>
          </cell>
        </row>
        <row r="2481">
          <cell r="G2481" t="str">
            <v>54645770001</v>
          </cell>
        </row>
        <row r="2482">
          <cell r="G2482" t="str">
            <v>54645770002</v>
          </cell>
        </row>
        <row r="2483">
          <cell r="G2483" t="str">
            <v>54662320001</v>
          </cell>
        </row>
        <row r="2484">
          <cell r="G2484" t="str">
            <v>54668070001</v>
          </cell>
        </row>
        <row r="2485">
          <cell r="G2485" t="str">
            <v>54668100001</v>
          </cell>
        </row>
        <row r="2486">
          <cell r="G2486" t="str">
            <v>54668100002</v>
          </cell>
        </row>
        <row r="2487">
          <cell r="G2487" t="str">
            <v>54668140001</v>
          </cell>
        </row>
        <row r="2488">
          <cell r="G2488" t="str">
            <v>54689010001</v>
          </cell>
        </row>
        <row r="2489">
          <cell r="G2489" t="str">
            <v>54689010002</v>
          </cell>
        </row>
        <row r="2490">
          <cell r="G2490" t="str">
            <v>54689010003</v>
          </cell>
        </row>
        <row r="2491">
          <cell r="G2491" t="str">
            <v>54691030001</v>
          </cell>
        </row>
        <row r="2492">
          <cell r="G2492" t="str">
            <v>54692470001</v>
          </cell>
        </row>
        <row r="2493">
          <cell r="G2493" t="str">
            <v>54692490001</v>
          </cell>
        </row>
        <row r="2494">
          <cell r="G2494" t="str">
            <v>54692520001</v>
          </cell>
        </row>
        <row r="2495">
          <cell r="G2495" t="str">
            <v>54715320001</v>
          </cell>
        </row>
        <row r="2496">
          <cell r="G2496" t="str">
            <v>54715320002</v>
          </cell>
        </row>
        <row r="2497">
          <cell r="G2497" t="str">
            <v>54730630001</v>
          </cell>
        </row>
        <row r="2498">
          <cell r="G2498" t="str">
            <v>54768250001</v>
          </cell>
        </row>
        <row r="2499">
          <cell r="G2499" t="str">
            <v>54768250002</v>
          </cell>
        </row>
        <row r="2500">
          <cell r="G2500" t="str">
            <v>54768250003</v>
          </cell>
        </row>
        <row r="2501">
          <cell r="G2501" t="str">
            <v>54768260001</v>
          </cell>
        </row>
        <row r="2502">
          <cell r="G2502" t="str">
            <v>54783230001</v>
          </cell>
        </row>
        <row r="2503">
          <cell r="G2503" t="str">
            <v>54783240003</v>
          </cell>
        </row>
        <row r="2504">
          <cell r="G2504" t="str">
            <v>54783240004</v>
          </cell>
        </row>
        <row r="2505">
          <cell r="G2505" t="str">
            <v>54783260001</v>
          </cell>
        </row>
        <row r="2506">
          <cell r="G2506" t="str">
            <v>54784970001</v>
          </cell>
        </row>
        <row r="2507">
          <cell r="G2507" t="str">
            <v>54786690001</v>
          </cell>
        </row>
        <row r="2508">
          <cell r="G2508" t="str">
            <v>54792930001</v>
          </cell>
        </row>
        <row r="2509">
          <cell r="G2509" t="str">
            <v>54792930002</v>
          </cell>
        </row>
        <row r="2510">
          <cell r="G2510" t="str">
            <v>54792940001</v>
          </cell>
        </row>
        <row r="2511">
          <cell r="G2511" t="str">
            <v>54792940002</v>
          </cell>
        </row>
        <row r="2512">
          <cell r="G2512" t="str">
            <v>54792940003</v>
          </cell>
        </row>
        <row r="2513">
          <cell r="G2513" t="str">
            <v>54792940004</v>
          </cell>
        </row>
        <row r="2514">
          <cell r="G2514" t="str">
            <v>54822750001</v>
          </cell>
        </row>
        <row r="2515">
          <cell r="G2515" t="str">
            <v>54822750002</v>
          </cell>
        </row>
        <row r="2516">
          <cell r="G2516" t="str">
            <v>54822770001</v>
          </cell>
        </row>
        <row r="2517">
          <cell r="G2517" t="str">
            <v>54854550001</v>
          </cell>
        </row>
        <row r="2518">
          <cell r="G2518" t="str">
            <v>54854550002</v>
          </cell>
        </row>
        <row r="2519">
          <cell r="G2519" t="str">
            <v>54854550003</v>
          </cell>
        </row>
        <row r="2520">
          <cell r="G2520" t="str">
            <v>54854550004</v>
          </cell>
        </row>
        <row r="2521">
          <cell r="G2521" t="str">
            <v>54854550005</v>
          </cell>
        </row>
        <row r="2522">
          <cell r="G2522" t="str">
            <v>54854550008</v>
          </cell>
        </row>
        <row r="2523">
          <cell r="G2523" t="str">
            <v>54868530001</v>
          </cell>
        </row>
        <row r="2524">
          <cell r="G2524" t="str">
            <v>54876310001</v>
          </cell>
        </row>
        <row r="2525">
          <cell r="G2525" t="str">
            <v>54914260001</v>
          </cell>
        </row>
        <row r="2526">
          <cell r="G2526" t="str">
            <v>54914260002</v>
          </cell>
        </row>
        <row r="2527">
          <cell r="G2527" t="str">
            <v>54914280001</v>
          </cell>
        </row>
        <row r="2528">
          <cell r="G2528" t="str">
            <v>54914280002</v>
          </cell>
        </row>
        <row r="2529">
          <cell r="G2529" t="str">
            <v>54917450001</v>
          </cell>
        </row>
        <row r="2530">
          <cell r="G2530" t="str">
            <v>54917450002</v>
          </cell>
        </row>
        <row r="2531">
          <cell r="G2531" t="str">
            <v>54917450003</v>
          </cell>
        </row>
        <row r="2532">
          <cell r="G2532" t="str">
            <v>54917450004</v>
          </cell>
        </row>
        <row r="2533">
          <cell r="G2533" t="str">
            <v>54917460002</v>
          </cell>
        </row>
        <row r="2534">
          <cell r="G2534" t="str">
            <v>54937410001</v>
          </cell>
        </row>
        <row r="2535">
          <cell r="G2535" t="str">
            <v>54937500001</v>
          </cell>
        </row>
        <row r="2536">
          <cell r="G2536" t="str">
            <v>54974940001</v>
          </cell>
        </row>
        <row r="2537">
          <cell r="G2537" t="str">
            <v>54975550001</v>
          </cell>
        </row>
        <row r="2538">
          <cell r="G2538" t="str">
            <v>54975550002</v>
          </cell>
        </row>
        <row r="2539">
          <cell r="G2539" t="str">
            <v>54992530001</v>
          </cell>
        </row>
        <row r="2540">
          <cell r="G2540" t="str">
            <v>54992530002</v>
          </cell>
        </row>
        <row r="2541">
          <cell r="G2541" t="str">
            <v>54992530003</v>
          </cell>
        </row>
        <row r="2542">
          <cell r="G2542" t="str">
            <v>54992920001</v>
          </cell>
        </row>
        <row r="2543">
          <cell r="G2543" t="str">
            <v>55001140001</v>
          </cell>
        </row>
        <row r="2544">
          <cell r="G2544" t="str">
            <v>55001140002</v>
          </cell>
        </row>
        <row r="2545">
          <cell r="G2545" t="str">
            <v>55001140003</v>
          </cell>
        </row>
        <row r="2546">
          <cell r="G2546" t="str">
            <v>55001150001</v>
          </cell>
        </row>
        <row r="2547">
          <cell r="G2547" t="str">
            <v>55011250001</v>
          </cell>
        </row>
        <row r="2548">
          <cell r="G2548" t="str">
            <v>55011460001</v>
          </cell>
        </row>
        <row r="2549">
          <cell r="G2549" t="str">
            <v>55011460002</v>
          </cell>
        </row>
        <row r="2550">
          <cell r="G2550" t="str">
            <v>55011460003</v>
          </cell>
        </row>
        <row r="2551">
          <cell r="G2551" t="str">
            <v>55020070001</v>
          </cell>
        </row>
        <row r="2552">
          <cell r="G2552" t="str">
            <v>55020260001</v>
          </cell>
        </row>
        <row r="2553">
          <cell r="G2553" t="str">
            <v>55020260002</v>
          </cell>
        </row>
        <row r="2554">
          <cell r="G2554" t="str">
            <v>55020970001</v>
          </cell>
        </row>
        <row r="2555">
          <cell r="G2555" t="str">
            <v>55031870001</v>
          </cell>
        </row>
        <row r="2556">
          <cell r="G2556" t="str">
            <v>55031880001</v>
          </cell>
        </row>
        <row r="2557">
          <cell r="G2557" t="str">
            <v>55031880002</v>
          </cell>
        </row>
        <row r="2558">
          <cell r="G2558" t="str">
            <v>55031880003</v>
          </cell>
        </row>
        <row r="2559">
          <cell r="G2559" t="str">
            <v>55036340001</v>
          </cell>
        </row>
        <row r="2560">
          <cell r="G2560" t="str">
            <v>55036360001</v>
          </cell>
        </row>
        <row r="2561">
          <cell r="G2561" t="str">
            <v>55036360002</v>
          </cell>
        </row>
        <row r="2562">
          <cell r="G2562" t="str">
            <v>55036360003</v>
          </cell>
        </row>
        <row r="2563">
          <cell r="G2563" t="str">
            <v>55036370001</v>
          </cell>
        </row>
        <row r="2564">
          <cell r="G2564" t="str">
            <v>55036370002</v>
          </cell>
        </row>
        <row r="2565">
          <cell r="G2565" t="str">
            <v>55036370003</v>
          </cell>
        </row>
        <row r="2566">
          <cell r="G2566" t="str">
            <v>55036370004</v>
          </cell>
        </row>
        <row r="2567">
          <cell r="G2567" t="str">
            <v>55036370005</v>
          </cell>
        </row>
        <row r="2568">
          <cell r="G2568" t="str">
            <v>55039930001</v>
          </cell>
        </row>
        <row r="2569">
          <cell r="G2569" t="str">
            <v>55064070001</v>
          </cell>
        </row>
        <row r="2570">
          <cell r="G2570" t="str">
            <v>55064070002</v>
          </cell>
        </row>
        <row r="2571">
          <cell r="G2571" t="str">
            <v>55064070004</v>
          </cell>
        </row>
        <row r="2572">
          <cell r="G2572" t="str">
            <v>55064070005</v>
          </cell>
        </row>
        <row r="2573">
          <cell r="G2573" t="str">
            <v>55064070006</v>
          </cell>
        </row>
        <row r="2574">
          <cell r="G2574" t="str">
            <v>55074040001</v>
          </cell>
        </row>
        <row r="2575">
          <cell r="G2575" t="str">
            <v>55074350001</v>
          </cell>
        </row>
        <row r="2576">
          <cell r="G2576" t="str">
            <v>55077860001</v>
          </cell>
        </row>
        <row r="2577">
          <cell r="G2577" t="str">
            <v>55077860002</v>
          </cell>
        </row>
        <row r="2578">
          <cell r="G2578" t="str">
            <v>55077860004</v>
          </cell>
        </row>
        <row r="2579">
          <cell r="G2579" t="str">
            <v>55077860005</v>
          </cell>
        </row>
        <row r="2580">
          <cell r="G2580" t="str">
            <v>55077920001</v>
          </cell>
        </row>
        <row r="2581">
          <cell r="G2581" t="str">
            <v>55082830001</v>
          </cell>
        </row>
        <row r="2582">
          <cell r="G2582" t="str">
            <v>55082830002</v>
          </cell>
        </row>
        <row r="2583">
          <cell r="G2583" t="str">
            <v>55082830004</v>
          </cell>
        </row>
        <row r="2584">
          <cell r="G2584" t="str">
            <v>55082830005</v>
          </cell>
        </row>
        <row r="2585">
          <cell r="G2585" t="str">
            <v>55082970001</v>
          </cell>
        </row>
        <row r="2586">
          <cell r="G2586" t="str">
            <v>55082990001</v>
          </cell>
        </row>
        <row r="2587">
          <cell r="G2587" t="str">
            <v>55107580001</v>
          </cell>
        </row>
        <row r="2588">
          <cell r="G2588" t="str">
            <v>55107580002</v>
          </cell>
        </row>
        <row r="2589">
          <cell r="G2589" t="str">
            <v>55107580003</v>
          </cell>
        </row>
        <row r="2590">
          <cell r="G2590" t="str">
            <v>55108140001</v>
          </cell>
        </row>
        <row r="2591">
          <cell r="G2591" t="str">
            <v>55108140002</v>
          </cell>
        </row>
        <row r="2592">
          <cell r="G2592" t="str">
            <v>55119270001</v>
          </cell>
        </row>
        <row r="2593">
          <cell r="G2593" t="str">
            <v>55130300001</v>
          </cell>
        </row>
        <row r="2594">
          <cell r="G2594" t="str">
            <v>55130300003</v>
          </cell>
        </row>
        <row r="2595">
          <cell r="G2595" t="str">
            <v>55130300004</v>
          </cell>
        </row>
        <row r="2596">
          <cell r="G2596" t="str">
            <v>55130430001</v>
          </cell>
        </row>
        <row r="2597">
          <cell r="G2597" t="str">
            <v>55130780001</v>
          </cell>
        </row>
        <row r="2598">
          <cell r="G2598" t="str">
            <v>55130780002</v>
          </cell>
        </row>
        <row r="2599">
          <cell r="G2599" t="str">
            <v>55130780003</v>
          </cell>
        </row>
        <row r="2600">
          <cell r="G2600" t="str">
            <v>55139040001</v>
          </cell>
        </row>
        <row r="2601">
          <cell r="G2601" t="str">
            <v>55145150001</v>
          </cell>
        </row>
        <row r="2602">
          <cell r="G2602" t="str">
            <v>55161220001</v>
          </cell>
        </row>
        <row r="2603">
          <cell r="G2603" t="str">
            <v>55162080002</v>
          </cell>
        </row>
        <row r="2604">
          <cell r="G2604" t="str">
            <v>55167940001</v>
          </cell>
        </row>
        <row r="2605">
          <cell r="G2605" t="str">
            <v>55167990001</v>
          </cell>
        </row>
        <row r="2606">
          <cell r="G2606" t="str">
            <v>55174370001</v>
          </cell>
        </row>
        <row r="2607">
          <cell r="G2607" t="str">
            <v>55175180001</v>
          </cell>
        </row>
        <row r="2608">
          <cell r="G2608" t="str">
            <v>55187840001</v>
          </cell>
        </row>
        <row r="2609">
          <cell r="G2609" t="str">
            <v>55187980001</v>
          </cell>
        </row>
        <row r="2610">
          <cell r="G2610" t="str">
            <v>55187980002</v>
          </cell>
        </row>
        <row r="2611">
          <cell r="G2611" t="str">
            <v>55187980003</v>
          </cell>
        </row>
        <row r="2612">
          <cell r="G2612" t="str">
            <v>55187980004</v>
          </cell>
        </row>
        <row r="2613">
          <cell r="G2613" t="str">
            <v>55187980005</v>
          </cell>
        </row>
        <row r="2614">
          <cell r="G2614" t="str">
            <v>55188300001</v>
          </cell>
        </row>
        <row r="2615">
          <cell r="G2615" t="str">
            <v>55196200001</v>
          </cell>
        </row>
        <row r="2616">
          <cell r="G2616" t="str">
            <v>55196220001</v>
          </cell>
        </row>
        <row r="2617">
          <cell r="G2617" t="str">
            <v>55196230001</v>
          </cell>
        </row>
        <row r="2618">
          <cell r="G2618" t="str">
            <v>55196240001</v>
          </cell>
        </row>
        <row r="2619">
          <cell r="G2619" t="str">
            <v>55197100001</v>
          </cell>
        </row>
        <row r="2620">
          <cell r="G2620" t="str">
            <v>55197130001</v>
          </cell>
        </row>
        <row r="2621">
          <cell r="G2621" t="str">
            <v>55197130002</v>
          </cell>
        </row>
        <row r="2622">
          <cell r="G2622" t="str">
            <v>55197130004</v>
          </cell>
        </row>
        <row r="2623">
          <cell r="G2623" t="str">
            <v>55199220001</v>
          </cell>
        </row>
        <row r="2624">
          <cell r="G2624" t="str">
            <v>55222730001</v>
          </cell>
        </row>
        <row r="2625">
          <cell r="G2625" t="str">
            <v>55224040001</v>
          </cell>
        </row>
        <row r="2626">
          <cell r="G2626" t="str">
            <v>55224060001</v>
          </cell>
        </row>
        <row r="2627">
          <cell r="G2627" t="str">
            <v>55224060002</v>
          </cell>
        </row>
        <row r="2628">
          <cell r="G2628" t="str">
            <v>55224070001</v>
          </cell>
        </row>
        <row r="2629">
          <cell r="G2629" t="str">
            <v>55224070002</v>
          </cell>
        </row>
        <row r="2630">
          <cell r="G2630" t="str">
            <v>55224080001</v>
          </cell>
        </row>
        <row r="2631">
          <cell r="G2631" t="str">
            <v>55224080002</v>
          </cell>
        </row>
        <row r="2632">
          <cell r="G2632" t="str">
            <v>55234010001</v>
          </cell>
        </row>
        <row r="2633">
          <cell r="G2633" t="str">
            <v>55245520001</v>
          </cell>
        </row>
        <row r="2634">
          <cell r="G2634" t="str">
            <v>55246710001</v>
          </cell>
        </row>
        <row r="2635">
          <cell r="G2635" t="str">
            <v>55289900001</v>
          </cell>
        </row>
        <row r="2636">
          <cell r="G2636" t="str">
            <v>55289900002</v>
          </cell>
        </row>
        <row r="2637">
          <cell r="G2637" t="str">
            <v>55289900003</v>
          </cell>
        </row>
        <row r="2638">
          <cell r="G2638" t="str">
            <v>55289900004</v>
          </cell>
        </row>
        <row r="2639">
          <cell r="G2639" t="str">
            <v>55289920001</v>
          </cell>
        </row>
        <row r="2640">
          <cell r="G2640" t="str">
            <v>55296700001</v>
          </cell>
        </row>
        <row r="2641">
          <cell r="G2641" t="str">
            <v>55296710001</v>
          </cell>
        </row>
        <row r="2642">
          <cell r="G2642" t="str">
            <v>55326610001</v>
          </cell>
        </row>
        <row r="2643">
          <cell r="G2643" t="str">
            <v>55326650001</v>
          </cell>
        </row>
        <row r="2644">
          <cell r="G2644" t="str">
            <v>55326650002</v>
          </cell>
        </row>
        <row r="2645">
          <cell r="G2645" t="str">
            <v>55344810001</v>
          </cell>
        </row>
        <row r="2646">
          <cell r="G2646" t="str">
            <v>55344830001</v>
          </cell>
        </row>
        <row r="2647">
          <cell r="G2647" t="str">
            <v>55344830002</v>
          </cell>
        </row>
        <row r="2648">
          <cell r="G2648" t="str">
            <v>55344830003</v>
          </cell>
        </row>
        <row r="2649">
          <cell r="G2649" t="str">
            <v>55344830004</v>
          </cell>
        </row>
        <row r="2650">
          <cell r="G2650" t="str">
            <v>55344860001</v>
          </cell>
        </row>
        <row r="2651">
          <cell r="G2651" t="str">
            <v>55346880001</v>
          </cell>
        </row>
        <row r="2652">
          <cell r="G2652" t="str">
            <v>55354450001</v>
          </cell>
        </row>
        <row r="2653">
          <cell r="G2653" t="str">
            <v>55354450002</v>
          </cell>
        </row>
        <row r="2654">
          <cell r="G2654" t="str">
            <v>55354530001</v>
          </cell>
        </row>
        <row r="2655">
          <cell r="G2655" t="str">
            <v>55354530002</v>
          </cell>
        </row>
        <row r="2656">
          <cell r="G2656" t="str">
            <v>55354540001</v>
          </cell>
        </row>
        <row r="2657">
          <cell r="G2657" t="str">
            <v>55366470001</v>
          </cell>
        </row>
        <row r="2658">
          <cell r="G2658" t="str">
            <v>55366480001</v>
          </cell>
        </row>
        <row r="2659">
          <cell r="G2659" t="str">
            <v>55367350001</v>
          </cell>
        </row>
        <row r="2660">
          <cell r="G2660" t="str">
            <v>55367350002</v>
          </cell>
        </row>
        <row r="2661">
          <cell r="G2661" t="str">
            <v>55367400001</v>
          </cell>
        </row>
        <row r="2662">
          <cell r="G2662" t="str">
            <v>55387150001</v>
          </cell>
        </row>
        <row r="2663">
          <cell r="G2663" t="str">
            <v>55388040001</v>
          </cell>
        </row>
        <row r="2664">
          <cell r="G2664" t="str">
            <v>55396110001</v>
          </cell>
        </row>
        <row r="2665">
          <cell r="G2665" t="str">
            <v>55396110002</v>
          </cell>
        </row>
        <row r="2666">
          <cell r="G2666" t="str">
            <v>55409620001</v>
          </cell>
        </row>
        <row r="2667">
          <cell r="G2667" t="str">
            <v>55410660001</v>
          </cell>
        </row>
        <row r="2668">
          <cell r="G2668" t="str">
            <v>55419380001</v>
          </cell>
        </row>
        <row r="2669">
          <cell r="G2669" t="str">
            <v>55419380002</v>
          </cell>
        </row>
        <row r="2670">
          <cell r="G2670" t="str">
            <v>55419380003</v>
          </cell>
        </row>
        <row r="2671">
          <cell r="G2671" t="str">
            <v>55419390001</v>
          </cell>
        </row>
        <row r="2672">
          <cell r="G2672" t="str">
            <v>55419390002</v>
          </cell>
        </row>
        <row r="2673">
          <cell r="G2673" t="str">
            <v>55419390004</v>
          </cell>
        </row>
        <row r="2674">
          <cell r="G2674" t="str">
            <v>55419390005</v>
          </cell>
        </row>
        <row r="2675">
          <cell r="G2675" t="str">
            <v>55419390006</v>
          </cell>
        </row>
        <row r="2676">
          <cell r="G2676" t="str">
            <v>55419390007</v>
          </cell>
        </row>
        <row r="2677">
          <cell r="G2677" t="str">
            <v>55419430001</v>
          </cell>
        </row>
        <row r="2678">
          <cell r="G2678" t="str">
            <v>55440230001</v>
          </cell>
        </row>
        <row r="2679">
          <cell r="G2679" t="str">
            <v>55440230002</v>
          </cell>
        </row>
        <row r="2680">
          <cell r="G2680" t="str">
            <v>55440230003</v>
          </cell>
        </row>
        <row r="2681">
          <cell r="G2681" t="str">
            <v>55467120001</v>
          </cell>
        </row>
        <row r="2682">
          <cell r="G2682" t="str">
            <v>55470520001</v>
          </cell>
        </row>
        <row r="2683">
          <cell r="G2683" t="str">
            <v>55488030001</v>
          </cell>
        </row>
        <row r="2684">
          <cell r="G2684" t="str">
            <v>55488420001</v>
          </cell>
        </row>
        <row r="2685">
          <cell r="G2685" t="str">
            <v>55488420002</v>
          </cell>
        </row>
        <row r="2686">
          <cell r="G2686" t="str">
            <v>55488420003</v>
          </cell>
        </row>
        <row r="2687">
          <cell r="G2687" t="str">
            <v>55492400001</v>
          </cell>
        </row>
        <row r="2688">
          <cell r="G2688" t="str">
            <v>55496060001</v>
          </cell>
        </row>
        <row r="2689">
          <cell r="G2689" t="str">
            <v>55496060002</v>
          </cell>
        </row>
        <row r="2690">
          <cell r="G2690" t="str">
            <v>55496060003</v>
          </cell>
        </row>
        <row r="2691">
          <cell r="G2691" t="str">
            <v>55498770001</v>
          </cell>
        </row>
        <row r="2692">
          <cell r="G2692" t="str">
            <v>55506290001</v>
          </cell>
        </row>
        <row r="2693">
          <cell r="G2693" t="str">
            <v>55514930001</v>
          </cell>
        </row>
        <row r="2694">
          <cell r="G2694" t="str">
            <v>55527780001</v>
          </cell>
        </row>
        <row r="2695">
          <cell r="G2695" t="str">
            <v>55546580001</v>
          </cell>
        </row>
        <row r="2696">
          <cell r="G2696" t="str">
            <v>55552400001</v>
          </cell>
        </row>
        <row r="2697">
          <cell r="G2697" t="str">
            <v>55552400002</v>
          </cell>
        </row>
        <row r="2698">
          <cell r="G2698" t="str">
            <v>55552400003</v>
          </cell>
        </row>
        <row r="2699">
          <cell r="G2699" t="str">
            <v>55552400004</v>
          </cell>
        </row>
        <row r="2700">
          <cell r="G2700" t="str">
            <v>55552440001</v>
          </cell>
        </row>
        <row r="2701">
          <cell r="G2701" t="str">
            <v>55598040001</v>
          </cell>
        </row>
        <row r="2702">
          <cell r="G2702" t="str">
            <v>55606920001</v>
          </cell>
        </row>
        <row r="2703">
          <cell r="G2703" t="str">
            <v>55606920002</v>
          </cell>
        </row>
        <row r="2704">
          <cell r="G2704" t="str">
            <v>55606920003</v>
          </cell>
        </row>
        <row r="2705">
          <cell r="G2705" t="str">
            <v>55626970001</v>
          </cell>
        </row>
        <row r="2706">
          <cell r="G2706" t="str">
            <v>55626970002</v>
          </cell>
        </row>
        <row r="2707">
          <cell r="G2707" t="str">
            <v>55626970003</v>
          </cell>
        </row>
        <row r="2708">
          <cell r="G2708" t="str">
            <v>55626970004</v>
          </cell>
        </row>
        <row r="2709">
          <cell r="G2709" t="str">
            <v>55626970005</v>
          </cell>
        </row>
        <row r="2710">
          <cell r="G2710" t="str">
            <v>55626970006</v>
          </cell>
        </row>
        <row r="2711">
          <cell r="G2711" t="str">
            <v>55627500001</v>
          </cell>
        </row>
        <row r="2712">
          <cell r="G2712" t="str">
            <v>55627510001</v>
          </cell>
        </row>
        <row r="2713">
          <cell r="G2713" t="str">
            <v>55634770002</v>
          </cell>
        </row>
        <row r="2714">
          <cell r="G2714" t="str">
            <v>55634780002</v>
          </cell>
        </row>
        <row r="2715">
          <cell r="G2715" t="str">
            <v>55634870001</v>
          </cell>
        </row>
        <row r="2716">
          <cell r="G2716" t="str">
            <v>55635010001</v>
          </cell>
        </row>
        <row r="2717">
          <cell r="G2717" t="str">
            <v>55635190002</v>
          </cell>
        </row>
        <row r="2718">
          <cell r="G2718" t="str">
            <v>55635680002</v>
          </cell>
        </row>
        <row r="2719">
          <cell r="G2719" t="str">
            <v>55635760001</v>
          </cell>
        </row>
        <row r="2720">
          <cell r="G2720" t="str">
            <v>55640010001</v>
          </cell>
        </row>
        <row r="2721">
          <cell r="G2721" t="str">
            <v>55640020001</v>
          </cell>
        </row>
        <row r="2722">
          <cell r="G2722" t="str">
            <v>55649120001</v>
          </cell>
        </row>
        <row r="2723">
          <cell r="G2723" t="str">
            <v>55649130001</v>
          </cell>
        </row>
        <row r="2724">
          <cell r="G2724" t="str">
            <v>55662630001</v>
          </cell>
        </row>
        <row r="2725">
          <cell r="G2725" t="str">
            <v>55664580001</v>
          </cell>
        </row>
        <row r="2726">
          <cell r="G2726" t="str">
            <v>55668220001</v>
          </cell>
        </row>
        <row r="2727">
          <cell r="G2727" t="str">
            <v>55679090001</v>
          </cell>
        </row>
        <row r="2728">
          <cell r="G2728" t="str">
            <v>55679090003</v>
          </cell>
        </row>
        <row r="2729">
          <cell r="G2729" t="str">
            <v>55679090005</v>
          </cell>
        </row>
        <row r="2730">
          <cell r="G2730" t="str">
            <v>55679090006</v>
          </cell>
        </row>
        <row r="2731">
          <cell r="G2731" t="str">
            <v>55679090007</v>
          </cell>
        </row>
        <row r="2732">
          <cell r="G2732" t="str">
            <v>55684220001</v>
          </cell>
        </row>
        <row r="2733">
          <cell r="G2733" t="str">
            <v>55684220003</v>
          </cell>
        </row>
        <row r="2734">
          <cell r="G2734" t="str">
            <v>55685550001</v>
          </cell>
        </row>
        <row r="2735">
          <cell r="G2735" t="str">
            <v>55685550002</v>
          </cell>
        </row>
        <row r="2736">
          <cell r="G2736" t="str">
            <v>55685550003</v>
          </cell>
        </row>
        <row r="2737">
          <cell r="G2737" t="str">
            <v>55690600001</v>
          </cell>
        </row>
        <row r="2738">
          <cell r="G2738" t="str">
            <v>55690600002</v>
          </cell>
        </row>
        <row r="2739">
          <cell r="G2739" t="str">
            <v>55690600003</v>
          </cell>
        </row>
        <row r="2740">
          <cell r="G2740" t="str">
            <v>55708910001</v>
          </cell>
        </row>
        <row r="2741">
          <cell r="G2741" t="str">
            <v>55708910002</v>
          </cell>
        </row>
        <row r="2742">
          <cell r="G2742" t="str">
            <v>55708920001</v>
          </cell>
        </row>
        <row r="2743">
          <cell r="G2743" t="str">
            <v>55708920002</v>
          </cell>
        </row>
        <row r="2744">
          <cell r="G2744" t="str">
            <v>55715230001</v>
          </cell>
        </row>
        <row r="2745">
          <cell r="G2745" t="str">
            <v>55715230002</v>
          </cell>
        </row>
        <row r="2746">
          <cell r="G2746" t="str">
            <v>55719250001</v>
          </cell>
        </row>
        <row r="2747">
          <cell r="G2747" t="str">
            <v>55722500001</v>
          </cell>
        </row>
        <row r="2748">
          <cell r="G2748" t="str">
            <v>55722830001</v>
          </cell>
        </row>
        <row r="2749">
          <cell r="G2749" t="str">
            <v>55724010001</v>
          </cell>
        </row>
        <row r="2750">
          <cell r="G2750" t="str">
            <v>55747520001</v>
          </cell>
        </row>
        <row r="2751">
          <cell r="G2751" t="str">
            <v>55753080001</v>
          </cell>
        </row>
        <row r="2752">
          <cell r="G2752" t="str">
            <v>55753080002</v>
          </cell>
        </row>
        <row r="2753">
          <cell r="G2753" t="str">
            <v>55753190001</v>
          </cell>
        </row>
        <row r="2754">
          <cell r="G2754" t="str">
            <v>55765660001</v>
          </cell>
        </row>
        <row r="2755">
          <cell r="G2755" t="str">
            <v>55765660002</v>
          </cell>
        </row>
        <row r="2756">
          <cell r="G2756" t="str">
            <v>55797400001</v>
          </cell>
        </row>
        <row r="2757">
          <cell r="G2757" t="str">
            <v>55803900001</v>
          </cell>
        </row>
        <row r="2758">
          <cell r="G2758" t="str">
            <v>55803900002</v>
          </cell>
        </row>
        <row r="2759">
          <cell r="G2759" t="str">
            <v>55815920001</v>
          </cell>
        </row>
        <row r="2760">
          <cell r="G2760" t="str">
            <v>55821450001</v>
          </cell>
        </row>
        <row r="2761">
          <cell r="G2761" t="str">
            <v>55824300001</v>
          </cell>
        </row>
        <row r="2762">
          <cell r="G2762" t="str">
            <v>55825680001</v>
          </cell>
        </row>
        <row r="2763">
          <cell r="G2763" t="str">
            <v>55825690001</v>
          </cell>
        </row>
        <row r="2764">
          <cell r="G2764" t="str">
            <v>55827610001</v>
          </cell>
        </row>
        <row r="2765">
          <cell r="G2765" t="str">
            <v>55847060001</v>
          </cell>
        </row>
        <row r="2766">
          <cell r="G2766" t="str">
            <v>55847280001</v>
          </cell>
        </row>
        <row r="2767">
          <cell r="G2767" t="str">
            <v>55858110001</v>
          </cell>
        </row>
        <row r="2768">
          <cell r="G2768" t="str">
            <v>55858110002</v>
          </cell>
        </row>
        <row r="2769">
          <cell r="G2769" t="str">
            <v>55858110003</v>
          </cell>
        </row>
        <row r="2770">
          <cell r="G2770" t="str">
            <v>55858110004</v>
          </cell>
        </row>
        <row r="2771">
          <cell r="G2771" t="str">
            <v>55858110005</v>
          </cell>
        </row>
        <row r="2772">
          <cell r="G2772" t="str">
            <v>55858110006</v>
          </cell>
        </row>
        <row r="2773">
          <cell r="G2773" t="str">
            <v>55859250001</v>
          </cell>
        </row>
        <row r="2774">
          <cell r="G2774" t="str">
            <v>55867110001</v>
          </cell>
        </row>
        <row r="2775">
          <cell r="G2775" t="str">
            <v>55867120001</v>
          </cell>
        </row>
        <row r="2776">
          <cell r="G2776" t="str">
            <v>55867220001</v>
          </cell>
        </row>
        <row r="2777">
          <cell r="G2777" t="str">
            <v>55869750001</v>
          </cell>
        </row>
        <row r="2778">
          <cell r="G2778" t="str">
            <v>55869760001</v>
          </cell>
        </row>
        <row r="2779">
          <cell r="G2779" t="str">
            <v>55869780001</v>
          </cell>
        </row>
        <row r="2780">
          <cell r="G2780" t="str">
            <v>55869790001</v>
          </cell>
        </row>
        <row r="2781">
          <cell r="G2781" t="str">
            <v>55873660001</v>
          </cell>
        </row>
        <row r="2782">
          <cell r="G2782" t="str">
            <v>55873660002</v>
          </cell>
        </row>
        <row r="2783">
          <cell r="G2783" t="str">
            <v>55873660003</v>
          </cell>
        </row>
        <row r="2784">
          <cell r="G2784" t="str">
            <v>55873660005</v>
          </cell>
        </row>
        <row r="2785">
          <cell r="G2785" t="str">
            <v>55873740001</v>
          </cell>
        </row>
        <row r="2786">
          <cell r="G2786" t="str">
            <v>55886990001</v>
          </cell>
        </row>
        <row r="2787">
          <cell r="G2787" t="str">
            <v>55886990002</v>
          </cell>
        </row>
        <row r="2788">
          <cell r="G2788" t="str">
            <v>55886990003</v>
          </cell>
        </row>
        <row r="2789">
          <cell r="G2789" t="str">
            <v>55887330001</v>
          </cell>
        </row>
        <row r="2790">
          <cell r="G2790" t="str">
            <v>55887340001</v>
          </cell>
        </row>
        <row r="2791">
          <cell r="G2791" t="str">
            <v>55888510001</v>
          </cell>
        </row>
        <row r="2792">
          <cell r="G2792" t="str">
            <v>55888590001</v>
          </cell>
        </row>
        <row r="2793">
          <cell r="G2793" t="str">
            <v>55905720001</v>
          </cell>
        </row>
        <row r="2794">
          <cell r="G2794" t="str">
            <v>55905770001</v>
          </cell>
        </row>
        <row r="2795">
          <cell r="G2795" t="str">
            <v>55905780001</v>
          </cell>
        </row>
        <row r="2796">
          <cell r="G2796" t="str">
            <v>55915130001</v>
          </cell>
        </row>
        <row r="2797">
          <cell r="G2797" t="str">
            <v>55915140001</v>
          </cell>
        </row>
        <row r="2798">
          <cell r="G2798" t="str">
            <v>55924140001</v>
          </cell>
        </row>
        <row r="2799">
          <cell r="G2799" t="str">
            <v>55924150001</v>
          </cell>
        </row>
        <row r="2800">
          <cell r="G2800" t="str">
            <v>55924160001</v>
          </cell>
        </row>
        <row r="2801">
          <cell r="G2801" t="str">
            <v>55927470001</v>
          </cell>
        </row>
        <row r="2802">
          <cell r="G2802" t="str">
            <v>55927530001</v>
          </cell>
        </row>
        <row r="2803">
          <cell r="G2803" t="str">
            <v>55927540001</v>
          </cell>
        </row>
        <row r="2804">
          <cell r="G2804" t="str">
            <v>55939370001</v>
          </cell>
        </row>
        <row r="2805">
          <cell r="G2805" t="str">
            <v>55939370002</v>
          </cell>
        </row>
        <row r="2806">
          <cell r="G2806" t="str">
            <v>55939370003</v>
          </cell>
        </row>
        <row r="2807">
          <cell r="G2807" t="str">
            <v>55941520001</v>
          </cell>
        </row>
        <row r="2808">
          <cell r="G2808" t="str">
            <v>55941540001</v>
          </cell>
        </row>
        <row r="2809">
          <cell r="G2809" t="str">
            <v>55941590001</v>
          </cell>
        </row>
        <row r="2810">
          <cell r="G2810" t="str">
            <v>55941600001</v>
          </cell>
        </row>
        <row r="2811">
          <cell r="G2811" t="str">
            <v>55942310001</v>
          </cell>
        </row>
        <row r="2812">
          <cell r="G2812" t="str">
            <v>55942320001</v>
          </cell>
        </row>
        <row r="2813">
          <cell r="G2813" t="str">
            <v>55942410001</v>
          </cell>
        </row>
        <row r="2814">
          <cell r="G2814" t="str">
            <v>55942410002</v>
          </cell>
        </row>
        <row r="2815">
          <cell r="G2815" t="str">
            <v>55942410003</v>
          </cell>
        </row>
        <row r="2816">
          <cell r="G2816" t="str">
            <v>55944820001</v>
          </cell>
        </row>
        <row r="2817">
          <cell r="G2817" t="str">
            <v>55944840001</v>
          </cell>
        </row>
        <row r="2818">
          <cell r="G2818" t="str">
            <v>55944860001</v>
          </cell>
        </row>
        <row r="2819">
          <cell r="G2819" t="str">
            <v>55944950001</v>
          </cell>
        </row>
        <row r="2820">
          <cell r="G2820" t="str">
            <v>55956610001</v>
          </cell>
        </row>
        <row r="2821">
          <cell r="G2821" t="str">
            <v>55956620001</v>
          </cell>
        </row>
        <row r="2822">
          <cell r="G2822" t="str">
            <v>55956630001</v>
          </cell>
        </row>
        <row r="2823">
          <cell r="G2823" t="str">
            <v>55956640001</v>
          </cell>
        </row>
        <row r="2824">
          <cell r="G2824" t="str">
            <v>55956650001</v>
          </cell>
        </row>
        <row r="2825">
          <cell r="G2825" t="str">
            <v>55956660001</v>
          </cell>
        </row>
        <row r="2826">
          <cell r="G2826" t="str">
            <v>55956670001</v>
          </cell>
        </row>
        <row r="2827">
          <cell r="G2827" t="str">
            <v>55956680001</v>
          </cell>
        </row>
        <row r="2828">
          <cell r="G2828" t="str">
            <v>55956690001</v>
          </cell>
        </row>
        <row r="2829">
          <cell r="G2829" t="str">
            <v>55957850001</v>
          </cell>
        </row>
        <row r="2830">
          <cell r="G2830" t="str">
            <v>55957850002</v>
          </cell>
        </row>
        <row r="2831">
          <cell r="G2831" t="str">
            <v>55971390001</v>
          </cell>
        </row>
        <row r="2832">
          <cell r="G2832" t="str">
            <v>55971400001</v>
          </cell>
        </row>
        <row r="2833">
          <cell r="G2833" t="str">
            <v>55971640001</v>
          </cell>
        </row>
        <row r="2834">
          <cell r="G2834" t="str">
            <v>55984420001</v>
          </cell>
        </row>
        <row r="2835">
          <cell r="G2835" t="str">
            <v>55984430001</v>
          </cell>
        </row>
        <row r="2836">
          <cell r="G2836" t="str">
            <v>55984440001</v>
          </cell>
        </row>
        <row r="2837">
          <cell r="G2837" t="str">
            <v>55984450001</v>
          </cell>
        </row>
        <row r="2838">
          <cell r="G2838" t="str">
            <v>56026750001</v>
          </cell>
        </row>
        <row r="2839">
          <cell r="G2839" t="str">
            <v>56026760001</v>
          </cell>
        </row>
        <row r="2840">
          <cell r="G2840" t="str">
            <v>56026770001</v>
          </cell>
        </row>
        <row r="2841">
          <cell r="G2841" t="str">
            <v>56026780001</v>
          </cell>
        </row>
        <row r="2842">
          <cell r="G2842" t="str">
            <v>56026790001</v>
          </cell>
        </row>
        <row r="2843">
          <cell r="G2843" t="str">
            <v>56026810001</v>
          </cell>
        </row>
        <row r="2844">
          <cell r="G2844" t="str">
            <v>56026820001</v>
          </cell>
        </row>
        <row r="2845">
          <cell r="G2845" t="str">
            <v>56026830001</v>
          </cell>
        </row>
        <row r="2846">
          <cell r="G2846" t="str">
            <v>56032990001</v>
          </cell>
        </row>
        <row r="2847">
          <cell r="G2847" t="str">
            <v>56033000001</v>
          </cell>
        </row>
        <row r="2848">
          <cell r="G2848" t="str">
            <v>56033230001</v>
          </cell>
        </row>
        <row r="2849">
          <cell r="G2849" t="str">
            <v>56033230002</v>
          </cell>
        </row>
        <row r="2850">
          <cell r="G2850" t="str">
            <v>56053510001</v>
          </cell>
        </row>
        <row r="2851">
          <cell r="G2851" t="str">
            <v>56053510002</v>
          </cell>
        </row>
        <row r="2852">
          <cell r="G2852" t="str">
            <v>56072650001</v>
          </cell>
        </row>
        <row r="2853">
          <cell r="G2853" t="str">
            <v>56072650002</v>
          </cell>
        </row>
        <row r="2854">
          <cell r="G2854" t="str">
            <v>56072650003</v>
          </cell>
        </row>
        <row r="2855">
          <cell r="G2855" t="str">
            <v>56080830001</v>
          </cell>
        </row>
        <row r="2856">
          <cell r="G2856" t="str">
            <v>56080840001</v>
          </cell>
        </row>
        <row r="2857">
          <cell r="G2857" t="str">
            <v>56080850001</v>
          </cell>
        </row>
        <row r="2858">
          <cell r="G2858" t="str">
            <v>56080860001</v>
          </cell>
        </row>
        <row r="2859">
          <cell r="G2859" t="str">
            <v>56080870001</v>
          </cell>
        </row>
        <row r="2860">
          <cell r="G2860" t="str">
            <v>56080880001</v>
          </cell>
        </row>
        <row r="2861">
          <cell r="G2861" t="str">
            <v>56080890001</v>
          </cell>
        </row>
        <row r="2862">
          <cell r="G2862" t="str">
            <v>56080900001</v>
          </cell>
        </row>
        <row r="2863">
          <cell r="G2863" t="str">
            <v>56080910001</v>
          </cell>
        </row>
        <row r="2864">
          <cell r="G2864" t="str">
            <v>56080920001</v>
          </cell>
        </row>
        <row r="2865">
          <cell r="G2865" t="str">
            <v>56080930001</v>
          </cell>
        </row>
        <row r="2866">
          <cell r="G2866" t="str">
            <v>56080940001</v>
          </cell>
        </row>
        <row r="2867">
          <cell r="G2867" t="str">
            <v>56080950001</v>
          </cell>
        </row>
        <row r="2868">
          <cell r="G2868" t="str">
            <v>56080960001</v>
          </cell>
        </row>
        <row r="2869">
          <cell r="G2869" t="str">
            <v>56080970001</v>
          </cell>
        </row>
        <row r="2870">
          <cell r="G2870" t="str">
            <v>56080980001</v>
          </cell>
        </row>
        <row r="2871">
          <cell r="G2871" t="str">
            <v>56080990001</v>
          </cell>
        </row>
        <row r="2872">
          <cell r="G2872" t="str">
            <v>56081000001</v>
          </cell>
        </row>
        <row r="2873">
          <cell r="G2873" t="str">
            <v>56081010001</v>
          </cell>
        </row>
        <row r="2874">
          <cell r="G2874" t="str">
            <v>56081020001</v>
          </cell>
        </row>
        <row r="2875">
          <cell r="G2875" t="str">
            <v>56081030001</v>
          </cell>
        </row>
        <row r="2876">
          <cell r="G2876" t="str">
            <v>56089000001</v>
          </cell>
        </row>
        <row r="2877">
          <cell r="G2877" t="str">
            <v>56089980001</v>
          </cell>
        </row>
        <row r="2878">
          <cell r="G2878" t="str">
            <v>56089990001</v>
          </cell>
        </row>
        <row r="2879">
          <cell r="G2879" t="str">
            <v>56089990002</v>
          </cell>
        </row>
        <row r="2880">
          <cell r="G2880" t="str">
            <v>56089990003</v>
          </cell>
        </row>
        <row r="2881">
          <cell r="G2881" t="str">
            <v>56101230001</v>
          </cell>
        </row>
        <row r="2882">
          <cell r="G2882" t="str">
            <v>56101240001</v>
          </cell>
        </row>
        <row r="2883">
          <cell r="G2883" t="str">
            <v>56109620001</v>
          </cell>
        </row>
        <row r="2884">
          <cell r="G2884" t="str">
            <v>56113450001</v>
          </cell>
        </row>
        <row r="2885">
          <cell r="G2885" t="str">
            <v>56113450002</v>
          </cell>
        </row>
        <row r="2886">
          <cell r="G2886" t="str">
            <v>56113450003</v>
          </cell>
        </row>
        <row r="2887">
          <cell r="G2887" t="str">
            <v>56119070001</v>
          </cell>
        </row>
        <row r="2888">
          <cell r="G2888" t="str">
            <v>56119080001</v>
          </cell>
        </row>
        <row r="2889">
          <cell r="G2889" t="str">
            <v>56119090001</v>
          </cell>
        </row>
        <row r="2890">
          <cell r="G2890" t="str">
            <v>56119350001</v>
          </cell>
        </row>
        <row r="2891">
          <cell r="G2891" t="str">
            <v>56119360001</v>
          </cell>
        </row>
        <row r="2892">
          <cell r="G2892" t="str">
            <v>56119370001</v>
          </cell>
        </row>
        <row r="2893">
          <cell r="G2893" t="str">
            <v>56119380001</v>
          </cell>
        </row>
        <row r="2894">
          <cell r="G2894" t="str">
            <v>56119390001</v>
          </cell>
        </row>
        <row r="2895">
          <cell r="G2895" t="str">
            <v>56119400001</v>
          </cell>
        </row>
        <row r="2896">
          <cell r="G2896" t="str">
            <v>56119410001</v>
          </cell>
        </row>
        <row r="2897">
          <cell r="G2897" t="str">
            <v>56119420001</v>
          </cell>
        </row>
        <row r="2898">
          <cell r="G2898" t="str">
            <v>56119430001</v>
          </cell>
        </row>
        <row r="2899">
          <cell r="G2899" t="str">
            <v>56119440001</v>
          </cell>
        </row>
        <row r="2900">
          <cell r="G2900" t="str">
            <v>56119450001</v>
          </cell>
        </row>
        <row r="2901">
          <cell r="G2901" t="str">
            <v>56119460001</v>
          </cell>
        </row>
        <row r="2902">
          <cell r="G2902" t="str">
            <v>56119470001</v>
          </cell>
        </row>
        <row r="2903">
          <cell r="G2903" t="str">
            <v>56119480001</v>
          </cell>
        </row>
        <row r="2904">
          <cell r="G2904" t="str">
            <v>56119490001</v>
          </cell>
        </row>
        <row r="2905">
          <cell r="G2905" t="str">
            <v>56119520001</v>
          </cell>
        </row>
        <row r="2906">
          <cell r="G2906" t="str">
            <v>56122960001</v>
          </cell>
        </row>
        <row r="2907">
          <cell r="G2907" t="str">
            <v>56122960002</v>
          </cell>
        </row>
        <row r="2908">
          <cell r="G2908" t="str">
            <v>56124040001</v>
          </cell>
        </row>
        <row r="2909">
          <cell r="G2909" t="str">
            <v>56124060001</v>
          </cell>
        </row>
        <row r="2910">
          <cell r="G2910" t="str">
            <v>56139390001</v>
          </cell>
        </row>
        <row r="2911">
          <cell r="G2911" t="str">
            <v>56139400001</v>
          </cell>
        </row>
        <row r="2912">
          <cell r="G2912" t="str">
            <v>56139410001</v>
          </cell>
        </row>
        <row r="2913">
          <cell r="G2913" t="str">
            <v>56156660001</v>
          </cell>
        </row>
        <row r="2914">
          <cell r="G2914" t="str">
            <v>56160070001</v>
          </cell>
        </row>
        <row r="2915">
          <cell r="G2915" t="str">
            <v>56160080001</v>
          </cell>
        </row>
      </sheetData>
      <sheetData sheetId="10">
        <row r="2">
          <cell r="A2" t="str">
            <v>00001610001</v>
          </cell>
        </row>
        <row r="3">
          <cell r="A3" t="str">
            <v>00033890001</v>
          </cell>
        </row>
        <row r="4">
          <cell r="A4" t="str">
            <v>00033890002</v>
          </cell>
        </row>
        <row r="5">
          <cell r="A5" t="str">
            <v>00033890004</v>
          </cell>
        </row>
        <row r="6">
          <cell r="A6" t="str">
            <v>00034570001</v>
          </cell>
        </row>
        <row r="7">
          <cell r="A7" t="str">
            <v>00057530001</v>
          </cell>
        </row>
        <row r="8">
          <cell r="A8" t="str">
            <v>00070890001</v>
          </cell>
        </row>
        <row r="9">
          <cell r="A9" t="str">
            <v>00071190001</v>
          </cell>
        </row>
        <row r="10">
          <cell r="A10" t="str">
            <v>00079740001</v>
          </cell>
        </row>
        <row r="11">
          <cell r="A11" t="str">
            <v>00081080001</v>
          </cell>
        </row>
        <row r="12">
          <cell r="A12" t="str">
            <v>00081080002</v>
          </cell>
        </row>
        <row r="13">
          <cell r="A13" t="str">
            <v>00082530003</v>
          </cell>
        </row>
        <row r="14">
          <cell r="A14" t="str">
            <v>00082790001</v>
          </cell>
        </row>
        <row r="15">
          <cell r="A15" t="str">
            <v>00082790002</v>
          </cell>
        </row>
        <row r="16">
          <cell r="A16" t="str">
            <v>00090220001</v>
          </cell>
        </row>
        <row r="17">
          <cell r="A17" t="str">
            <v>00090220002</v>
          </cell>
        </row>
        <row r="18">
          <cell r="A18" t="str">
            <v>00090220003</v>
          </cell>
        </row>
        <row r="19">
          <cell r="A19" t="str">
            <v>00090220004</v>
          </cell>
        </row>
        <row r="20">
          <cell r="A20" t="str">
            <v>00090220005</v>
          </cell>
        </row>
        <row r="21">
          <cell r="A21" t="str">
            <v>00090370001</v>
          </cell>
        </row>
        <row r="22">
          <cell r="A22" t="str">
            <v>00092240002</v>
          </cell>
        </row>
        <row r="23">
          <cell r="A23" t="str">
            <v>00092240006</v>
          </cell>
        </row>
        <row r="24">
          <cell r="A24" t="str">
            <v>00092270004</v>
          </cell>
        </row>
        <row r="25">
          <cell r="A25" t="str">
            <v>00094330001</v>
          </cell>
        </row>
        <row r="26">
          <cell r="A26" t="str">
            <v>00094350001</v>
          </cell>
        </row>
        <row r="27">
          <cell r="A27" t="str">
            <v>00098500001</v>
          </cell>
        </row>
        <row r="28">
          <cell r="A28" t="str">
            <v>00098950001</v>
          </cell>
        </row>
        <row r="29">
          <cell r="A29" t="str">
            <v>00100860001</v>
          </cell>
        </row>
        <row r="30">
          <cell r="A30" t="str">
            <v>00102850005</v>
          </cell>
        </row>
        <row r="31">
          <cell r="A31" t="str">
            <v>00106290004</v>
          </cell>
        </row>
        <row r="32">
          <cell r="A32" t="str">
            <v>00106840001</v>
          </cell>
        </row>
        <row r="33">
          <cell r="A33" t="str">
            <v>00107460001</v>
          </cell>
        </row>
        <row r="34">
          <cell r="A34" t="str">
            <v>00111190001</v>
          </cell>
        </row>
        <row r="35">
          <cell r="A35" t="str">
            <v>00112690001</v>
          </cell>
        </row>
        <row r="36">
          <cell r="A36" t="str">
            <v>00112690002</v>
          </cell>
        </row>
        <row r="37">
          <cell r="A37" t="str">
            <v>00113690001</v>
          </cell>
        </row>
        <row r="38">
          <cell r="A38" t="str">
            <v>00116840001</v>
          </cell>
        </row>
        <row r="39">
          <cell r="A39" t="str">
            <v>00118340004</v>
          </cell>
        </row>
        <row r="40">
          <cell r="A40" t="str">
            <v>00125740001</v>
          </cell>
        </row>
        <row r="41">
          <cell r="A41" t="str">
            <v>00125780001</v>
          </cell>
        </row>
        <row r="42">
          <cell r="A42" t="str">
            <v>00127230002</v>
          </cell>
        </row>
        <row r="43">
          <cell r="A43" t="str">
            <v>00127630001</v>
          </cell>
        </row>
        <row r="44">
          <cell r="A44" t="str">
            <v>00127650001</v>
          </cell>
        </row>
        <row r="45">
          <cell r="A45" t="str">
            <v>00130140001</v>
          </cell>
        </row>
        <row r="46">
          <cell r="A46" t="str">
            <v>00130630001</v>
          </cell>
        </row>
        <row r="47">
          <cell r="A47" t="str">
            <v>00130630004</v>
          </cell>
        </row>
        <row r="48">
          <cell r="A48" t="str">
            <v>00132360001</v>
          </cell>
        </row>
        <row r="49">
          <cell r="A49" t="str">
            <v>00135700002</v>
          </cell>
        </row>
        <row r="50">
          <cell r="A50" t="str">
            <v>00135700004</v>
          </cell>
        </row>
        <row r="51">
          <cell r="A51" t="str">
            <v>00135700006</v>
          </cell>
        </row>
        <row r="52">
          <cell r="A52" t="str">
            <v>00135700007</v>
          </cell>
        </row>
        <row r="53">
          <cell r="A53" t="str">
            <v>00139640001</v>
          </cell>
        </row>
        <row r="54">
          <cell r="A54" t="str">
            <v>00139640002</v>
          </cell>
        </row>
        <row r="55">
          <cell r="A55" t="str">
            <v>00139770001</v>
          </cell>
        </row>
        <row r="56">
          <cell r="A56" t="str">
            <v>00141490003</v>
          </cell>
        </row>
        <row r="57">
          <cell r="A57" t="str">
            <v>00141490009</v>
          </cell>
        </row>
        <row r="58">
          <cell r="A58" t="str">
            <v>00144430006</v>
          </cell>
        </row>
        <row r="59">
          <cell r="A59" t="str">
            <v>00144430007</v>
          </cell>
        </row>
        <row r="60">
          <cell r="A60" t="str">
            <v>00144430008</v>
          </cell>
        </row>
        <row r="61">
          <cell r="A61" t="str">
            <v>00146230001</v>
          </cell>
        </row>
        <row r="62">
          <cell r="A62" t="str">
            <v>00148080002</v>
          </cell>
        </row>
        <row r="63">
          <cell r="A63" t="str">
            <v>00148250002</v>
          </cell>
        </row>
        <row r="64">
          <cell r="A64" t="str">
            <v>00148890002</v>
          </cell>
        </row>
        <row r="65">
          <cell r="A65" t="str">
            <v>00148900004</v>
          </cell>
        </row>
        <row r="66">
          <cell r="A66" t="str">
            <v>00148930003</v>
          </cell>
        </row>
        <row r="67">
          <cell r="A67" t="str">
            <v>00148930004</v>
          </cell>
        </row>
        <row r="68">
          <cell r="A68" t="str">
            <v>00149450001</v>
          </cell>
        </row>
        <row r="69">
          <cell r="A69" t="str">
            <v>00151350002</v>
          </cell>
        </row>
        <row r="70">
          <cell r="A70" t="str">
            <v>00151350003</v>
          </cell>
        </row>
        <row r="71">
          <cell r="A71" t="str">
            <v>00164770001</v>
          </cell>
        </row>
        <row r="72">
          <cell r="A72" t="str">
            <v>00164770002</v>
          </cell>
        </row>
        <row r="73">
          <cell r="A73" t="str">
            <v>00167260001</v>
          </cell>
        </row>
        <row r="74">
          <cell r="A74" t="str">
            <v>00171350001</v>
          </cell>
        </row>
        <row r="75">
          <cell r="A75" t="str">
            <v>00203130001</v>
          </cell>
        </row>
        <row r="76">
          <cell r="A76" t="str">
            <v>00203140001</v>
          </cell>
        </row>
        <row r="77">
          <cell r="A77" t="str">
            <v>00203140002</v>
          </cell>
        </row>
        <row r="78">
          <cell r="A78" t="str">
            <v>00203140003</v>
          </cell>
        </row>
        <row r="79">
          <cell r="A79" t="str">
            <v>00203140011</v>
          </cell>
        </row>
        <row r="80">
          <cell r="A80" t="str">
            <v>00301130001</v>
          </cell>
        </row>
        <row r="81">
          <cell r="A81" t="str">
            <v>01109600001</v>
          </cell>
        </row>
        <row r="82">
          <cell r="A82" t="str">
            <v>01115230002</v>
          </cell>
        </row>
        <row r="83">
          <cell r="A83" t="str">
            <v>01129650001</v>
          </cell>
        </row>
        <row r="84">
          <cell r="A84" t="str">
            <v>01141160005</v>
          </cell>
        </row>
        <row r="85">
          <cell r="A85" t="str">
            <v>01141160006</v>
          </cell>
        </row>
        <row r="86">
          <cell r="A86" t="str">
            <v>01141160007</v>
          </cell>
        </row>
        <row r="87">
          <cell r="A87" t="str">
            <v>01141160008</v>
          </cell>
        </row>
        <row r="88">
          <cell r="A88" t="str">
            <v>01148250001</v>
          </cell>
        </row>
        <row r="89">
          <cell r="A89" t="str">
            <v>01150980001</v>
          </cell>
        </row>
        <row r="90">
          <cell r="A90" t="str">
            <v>01152200003</v>
          </cell>
        </row>
        <row r="91">
          <cell r="A91" t="str">
            <v>01152200004</v>
          </cell>
        </row>
        <row r="92">
          <cell r="A92" t="str">
            <v>01423340001</v>
          </cell>
        </row>
        <row r="93">
          <cell r="A93" t="str">
            <v>01596220003</v>
          </cell>
        </row>
        <row r="94">
          <cell r="A94" t="str">
            <v>01596220004</v>
          </cell>
        </row>
        <row r="95">
          <cell r="A95" t="str">
            <v>01596220005</v>
          </cell>
        </row>
        <row r="96">
          <cell r="A96" t="str">
            <v>01596220006</v>
          </cell>
        </row>
        <row r="97">
          <cell r="A97" t="str">
            <v>01596490001</v>
          </cell>
        </row>
        <row r="98">
          <cell r="A98" t="str">
            <v>01628060001</v>
          </cell>
        </row>
        <row r="99">
          <cell r="A99" t="str">
            <v>01638060001</v>
          </cell>
        </row>
        <row r="100">
          <cell r="A100" t="str">
            <v>01638060002</v>
          </cell>
        </row>
        <row r="101">
          <cell r="A101" t="str">
            <v>01638060004</v>
          </cell>
        </row>
        <row r="102">
          <cell r="A102" t="str">
            <v>01793360005</v>
          </cell>
        </row>
        <row r="103">
          <cell r="A103" t="str">
            <v>02072880003</v>
          </cell>
        </row>
        <row r="104">
          <cell r="A104" t="str">
            <v>02165370001</v>
          </cell>
        </row>
        <row r="105">
          <cell r="A105" t="str">
            <v>02165390001</v>
          </cell>
        </row>
        <row r="106">
          <cell r="A106" t="str">
            <v>02708790001</v>
          </cell>
        </row>
        <row r="107">
          <cell r="A107" t="str">
            <v>02710220001</v>
          </cell>
        </row>
        <row r="108">
          <cell r="A108" t="str">
            <v>02748730001</v>
          </cell>
        </row>
        <row r="109">
          <cell r="A109" t="str">
            <v>02818840001</v>
          </cell>
        </row>
        <row r="110">
          <cell r="A110" t="str">
            <v>02904710001</v>
          </cell>
        </row>
        <row r="111">
          <cell r="A111" t="str">
            <v>02949510001</v>
          </cell>
        </row>
        <row r="112">
          <cell r="A112" t="str">
            <v>03288240003</v>
          </cell>
        </row>
        <row r="113">
          <cell r="A113" t="str">
            <v>03288240004</v>
          </cell>
        </row>
        <row r="114">
          <cell r="A114" t="str">
            <v>04213600039</v>
          </cell>
        </row>
        <row r="115">
          <cell r="A115" t="str">
            <v>04213600040</v>
          </cell>
        </row>
        <row r="116">
          <cell r="A116" t="str">
            <v>04355650077</v>
          </cell>
        </row>
        <row r="117">
          <cell r="A117" t="str">
            <v>04355650078</v>
          </cell>
        </row>
        <row r="118">
          <cell r="A118" t="str">
            <v>04355670001</v>
          </cell>
        </row>
        <row r="119">
          <cell r="A119" t="str">
            <v>04743620003</v>
          </cell>
        </row>
        <row r="120">
          <cell r="A120" t="str">
            <v>04743620005</v>
          </cell>
        </row>
        <row r="121">
          <cell r="A121" t="str">
            <v>04743620014</v>
          </cell>
        </row>
        <row r="122">
          <cell r="A122" t="str">
            <v>04743620016</v>
          </cell>
        </row>
        <row r="123">
          <cell r="A123" t="str">
            <v>05038650001</v>
          </cell>
        </row>
        <row r="124">
          <cell r="A124" t="str">
            <v>05103560001</v>
          </cell>
        </row>
        <row r="125">
          <cell r="A125" t="str">
            <v>05103560002</v>
          </cell>
        </row>
        <row r="126">
          <cell r="A126" t="str">
            <v>05194420005</v>
          </cell>
        </row>
        <row r="127">
          <cell r="A127" t="str">
            <v>05576460001</v>
          </cell>
        </row>
        <row r="128">
          <cell r="A128" t="str">
            <v>05856150004</v>
          </cell>
        </row>
        <row r="129">
          <cell r="A129" t="str">
            <v>06140030001</v>
          </cell>
        </row>
        <row r="130">
          <cell r="A130" t="str">
            <v>06140030002</v>
          </cell>
        </row>
        <row r="131">
          <cell r="A131" t="str">
            <v>06140030003</v>
          </cell>
        </row>
        <row r="132">
          <cell r="A132" t="str">
            <v>06293970001</v>
          </cell>
        </row>
        <row r="133">
          <cell r="A133" t="str">
            <v>06372450003</v>
          </cell>
        </row>
        <row r="134">
          <cell r="A134" t="str">
            <v>06641600001</v>
          </cell>
        </row>
        <row r="135">
          <cell r="A135" t="str">
            <v>06641600002</v>
          </cell>
        </row>
        <row r="136">
          <cell r="A136" t="str">
            <v>06641600003</v>
          </cell>
        </row>
        <row r="137">
          <cell r="A137" t="str">
            <v>06641600004</v>
          </cell>
        </row>
        <row r="138">
          <cell r="A138" t="str">
            <v>06641600005</v>
          </cell>
        </row>
        <row r="139">
          <cell r="A139" t="str">
            <v>06641600006</v>
          </cell>
        </row>
        <row r="140">
          <cell r="A140" t="str">
            <v>06641600007</v>
          </cell>
        </row>
        <row r="141">
          <cell r="A141" t="str">
            <v>06641600008</v>
          </cell>
        </row>
        <row r="142">
          <cell r="A142" t="str">
            <v>06641600009</v>
          </cell>
        </row>
        <row r="143">
          <cell r="A143" t="str">
            <v>06641600010</v>
          </cell>
        </row>
        <row r="144">
          <cell r="A144" t="str">
            <v>06641600011</v>
          </cell>
        </row>
        <row r="145">
          <cell r="A145" t="str">
            <v>06641600012</v>
          </cell>
        </row>
        <row r="146">
          <cell r="A146" t="str">
            <v>06641600013</v>
          </cell>
        </row>
        <row r="147">
          <cell r="A147" t="str">
            <v>06641600014</v>
          </cell>
        </row>
        <row r="148">
          <cell r="A148" t="str">
            <v>06641600015</v>
          </cell>
        </row>
        <row r="149">
          <cell r="A149" t="str">
            <v>06641600016</v>
          </cell>
        </row>
        <row r="150">
          <cell r="A150" t="str">
            <v>06641600017</v>
          </cell>
        </row>
        <row r="151">
          <cell r="A151" t="str">
            <v>06641600018</v>
          </cell>
        </row>
        <row r="152">
          <cell r="A152" t="str">
            <v>06641600019</v>
          </cell>
        </row>
        <row r="153">
          <cell r="A153" t="str">
            <v>06641600020</v>
          </cell>
        </row>
        <row r="154">
          <cell r="A154" t="str">
            <v>06710230001</v>
          </cell>
        </row>
        <row r="155">
          <cell r="A155" t="str">
            <v>06956800001</v>
          </cell>
        </row>
        <row r="156">
          <cell r="A156" t="str">
            <v>06990890001</v>
          </cell>
        </row>
        <row r="157">
          <cell r="A157" t="str">
            <v>07149430003</v>
          </cell>
        </row>
        <row r="158">
          <cell r="A158" t="str">
            <v>07567360002</v>
          </cell>
        </row>
        <row r="159">
          <cell r="A159" t="str">
            <v>07583860003</v>
          </cell>
        </row>
        <row r="160">
          <cell r="A160" t="str">
            <v>08604070002</v>
          </cell>
        </row>
        <row r="161">
          <cell r="A161" t="str">
            <v>08604070003</v>
          </cell>
        </row>
        <row r="162">
          <cell r="A162" t="str">
            <v>08739710001</v>
          </cell>
        </row>
        <row r="163">
          <cell r="A163" t="str">
            <v>08930760003</v>
          </cell>
        </row>
        <row r="164">
          <cell r="A164" t="str">
            <v>09193090002</v>
          </cell>
        </row>
        <row r="165">
          <cell r="A165" t="str">
            <v>09202500001</v>
          </cell>
        </row>
        <row r="166">
          <cell r="A166" t="str">
            <v>09202510001</v>
          </cell>
        </row>
        <row r="167">
          <cell r="A167" t="str">
            <v>09202520001</v>
          </cell>
        </row>
        <row r="168">
          <cell r="A168" t="str">
            <v>09207460001</v>
          </cell>
        </row>
        <row r="169">
          <cell r="A169" t="str">
            <v>09207460002</v>
          </cell>
        </row>
        <row r="170">
          <cell r="A170" t="str">
            <v>09300300001</v>
          </cell>
        </row>
        <row r="171">
          <cell r="A171" t="str">
            <v>09300310001</v>
          </cell>
        </row>
        <row r="172">
          <cell r="A172" t="str">
            <v>09300320001</v>
          </cell>
        </row>
        <row r="173">
          <cell r="A173" t="str">
            <v>09300330001</v>
          </cell>
        </row>
        <row r="174">
          <cell r="A174" t="str">
            <v>09409080001</v>
          </cell>
        </row>
        <row r="175">
          <cell r="A175" t="str">
            <v>09426980001</v>
          </cell>
        </row>
        <row r="176">
          <cell r="A176" t="str">
            <v>09426980002</v>
          </cell>
        </row>
        <row r="177">
          <cell r="A177" t="str">
            <v>09426980003</v>
          </cell>
        </row>
        <row r="178">
          <cell r="A178" t="str">
            <v>09499610001</v>
          </cell>
        </row>
        <row r="179">
          <cell r="A179" t="str">
            <v>09864410001</v>
          </cell>
        </row>
        <row r="180">
          <cell r="A180" t="str">
            <v>10057410001</v>
          </cell>
        </row>
        <row r="181">
          <cell r="A181" t="str">
            <v>10057410002</v>
          </cell>
        </row>
        <row r="182">
          <cell r="A182" t="str">
            <v>10176200001</v>
          </cell>
        </row>
        <row r="183">
          <cell r="A183" t="str">
            <v>10310960002</v>
          </cell>
        </row>
        <row r="184">
          <cell r="A184" t="str">
            <v>10402850002</v>
          </cell>
        </row>
        <row r="185">
          <cell r="A185" t="str">
            <v>10403630001</v>
          </cell>
        </row>
        <row r="186">
          <cell r="A186" t="str">
            <v>10460060001</v>
          </cell>
        </row>
        <row r="187">
          <cell r="A187" t="str">
            <v>10460260006</v>
          </cell>
        </row>
        <row r="188">
          <cell r="A188" t="str">
            <v>10462640001</v>
          </cell>
        </row>
        <row r="189">
          <cell r="A189" t="str">
            <v>10478750002</v>
          </cell>
        </row>
        <row r="190">
          <cell r="A190" t="str">
            <v>10651430001</v>
          </cell>
        </row>
        <row r="191">
          <cell r="A191" t="str">
            <v>10654520002</v>
          </cell>
        </row>
        <row r="192">
          <cell r="A192" t="str">
            <v>11047330002</v>
          </cell>
        </row>
        <row r="193">
          <cell r="A193" t="str">
            <v>11134460001</v>
          </cell>
        </row>
        <row r="194">
          <cell r="A194" t="str">
            <v>11134460002</v>
          </cell>
        </row>
        <row r="195">
          <cell r="A195" t="str">
            <v>11469610001</v>
          </cell>
        </row>
        <row r="196">
          <cell r="A196" t="str">
            <v>11513810001</v>
          </cell>
        </row>
        <row r="197">
          <cell r="A197" t="str">
            <v>11584270001</v>
          </cell>
        </row>
        <row r="198">
          <cell r="A198" t="str">
            <v>11584270002</v>
          </cell>
        </row>
        <row r="199">
          <cell r="A199" t="str">
            <v>11692670001</v>
          </cell>
        </row>
        <row r="200">
          <cell r="A200" t="str">
            <v>11692670002</v>
          </cell>
        </row>
        <row r="201">
          <cell r="A201" t="str">
            <v>11703490001</v>
          </cell>
        </row>
        <row r="202">
          <cell r="A202" t="str">
            <v>11813060001</v>
          </cell>
        </row>
        <row r="203">
          <cell r="A203" t="str">
            <v>11976120001</v>
          </cell>
        </row>
        <row r="204">
          <cell r="A204" t="str">
            <v>12123450001</v>
          </cell>
        </row>
        <row r="205">
          <cell r="A205" t="str">
            <v>12181480002</v>
          </cell>
        </row>
        <row r="206">
          <cell r="A206" t="str">
            <v>12365960001</v>
          </cell>
        </row>
        <row r="207">
          <cell r="A207" t="str">
            <v>12866090001</v>
          </cell>
        </row>
        <row r="208">
          <cell r="A208" t="str">
            <v>12971730002</v>
          </cell>
        </row>
        <row r="209">
          <cell r="A209" t="str">
            <v>13060170001</v>
          </cell>
        </row>
        <row r="210">
          <cell r="A210" t="str">
            <v>13359440001</v>
          </cell>
        </row>
        <row r="211">
          <cell r="A211" t="str">
            <v>13359440002</v>
          </cell>
        </row>
        <row r="212">
          <cell r="A212" t="str">
            <v>13359440004</v>
          </cell>
        </row>
        <row r="213">
          <cell r="A213" t="str">
            <v>13568860002</v>
          </cell>
        </row>
        <row r="214">
          <cell r="A214" t="str">
            <v>13568860003</v>
          </cell>
        </row>
        <row r="215">
          <cell r="A215" t="str">
            <v>13573210001</v>
          </cell>
        </row>
        <row r="216">
          <cell r="A216" t="str">
            <v>13704050001</v>
          </cell>
        </row>
        <row r="217">
          <cell r="A217" t="str">
            <v>13948560001</v>
          </cell>
        </row>
        <row r="218">
          <cell r="A218" t="str">
            <v>13948560003</v>
          </cell>
        </row>
        <row r="219">
          <cell r="A219" t="str">
            <v>13948560005</v>
          </cell>
        </row>
        <row r="220">
          <cell r="A220" t="str">
            <v>13948560007</v>
          </cell>
        </row>
        <row r="221">
          <cell r="A221" t="str">
            <v>13948560008</v>
          </cell>
        </row>
        <row r="222">
          <cell r="A222" t="str">
            <v>13948560009</v>
          </cell>
        </row>
        <row r="223">
          <cell r="A223" t="str">
            <v>13948560010</v>
          </cell>
        </row>
        <row r="224">
          <cell r="A224" t="str">
            <v>14082970002</v>
          </cell>
        </row>
        <row r="225">
          <cell r="A225" t="str">
            <v>14082970003</v>
          </cell>
        </row>
        <row r="226">
          <cell r="A226" t="str">
            <v>14182350001</v>
          </cell>
        </row>
        <row r="227">
          <cell r="A227" t="str">
            <v>14182360001</v>
          </cell>
        </row>
        <row r="228">
          <cell r="A228" t="str">
            <v>14208000007</v>
          </cell>
        </row>
        <row r="229">
          <cell r="A229" t="str">
            <v>14320510003</v>
          </cell>
        </row>
        <row r="230">
          <cell r="A230" t="str">
            <v>14380240001</v>
          </cell>
        </row>
        <row r="231">
          <cell r="A231" t="str">
            <v>14412880001</v>
          </cell>
        </row>
        <row r="232">
          <cell r="A232" t="str">
            <v>14431820001</v>
          </cell>
        </row>
        <row r="233">
          <cell r="A233" t="str">
            <v>14437900007</v>
          </cell>
        </row>
        <row r="234">
          <cell r="A234" t="str">
            <v>14543470002</v>
          </cell>
        </row>
        <row r="235">
          <cell r="A235" t="str">
            <v>14600440003</v>
          </cell>
        </row>
        <row r="236">
          <cell r="A236" t="str">
            <v>14634460002</v>
          </cell>
        </row>
        <row r="237">
          <cell r="A237" t="str">
            <v>14735270001</v>
          </cell>
        </row>
        <row r="238">
          <cell r="A238" t="str">
            <v>14742090001</v>
          </cell>
        </row>
        <row r="239">
          <cell r="A239" t="str">
            <v>14745280002</v>
          </cell>
        </row>
        <row r="240">
          <cell r="A240" t="str">
            <v>14745290009</v>
          </cell>
        </row>
        <row r="241">
          <cell r="A241" t="str">
            <v>14748010002</v>
          </cell>
        </row>
        <row r="242">
          <cell r="A242" t="str">
            <v>14760450005</v>
          </cell>
        </row>
        <row r="243">
          <cell r="A243" t="str">
            <v>14771100018</v>
          </cell>
        </row>
        <row r="244">
          <cell r="A244" t="str">
            <v>14794280002</v>
          </cell>
        </row>
        <row r="245">
          <cell r="A245" t="str">
            <v>14850260003</v>
          </cell>
        </row>
        <row r="246">
          <cell r="A246" t="str">
            <v>15051180006</v>
          </cell>
        </row>
        <row r="247">
          <cell r="A247" t="str">
            <v>15086490002</v>
          </cell>
        </row>
        <row r="248">
          <cell r="A248" t="str">
            <v>15086490004</v>
          </cell>
        </row>
        <row r="249">
          <cell r="A249" t="str">
            <v>15086490005</v>
          </cell>
        </row>
        <row r="250">
          <cell r="A250" t="str">
            <v>15086490006</v>
          </cell>
        </row>
        <row r="251">
          <cell r="A251" t="str">
            <v>15086490007</v>
          </cell>
        </row>
        <row r="252">
          <cell r="A252" t="str">
            <v>15086490008</v>
          </cell>
        </row>
        <row r="253">
          <cell r="A253" t="str">
            <v>15086490009</v>
          </cell>
        </row>
        <row r="254">
          <cell r="A254" t="str">
            <v>15086490010</v>
          </cell>
        </row>
        <row r="255">
          <cell r="A255" t="str">
            <v>15086490011</v>
          </cell>
        </row>
        <row r="256">
          <cell r="A256" t="str">
            <v>15086490012</v>
          </cell>
        </row>
        <row r="257">
          <cell r="A257" t="str">
            <v>15086490013</v>
          </cell>
        </row>
        <row r="258">
          <cell r="A258" t="str">
            <v>15086490014</v>
          </cell>
        </row>
        <row r="259">
          <cell r="A259" t="str">
            <v>15086490015</v>
          </cell>
        </row>
        <row r="260">
          <cell r="A260" t="str">
            <v>15086490016</v>
          </cell>
        </row>
        <row r="261">
          <cell r="A261" t="str">
            <v>15086490029</v>
          </cell>
        </row>
        <row r="262">
          <cell r="A262" t="str">
            <v>15086490030</v>
          </cell>
        </row>
        <row r="263">
          <cell r="A263" t="str">
            <v>15086490043</v>
          </cell>
        </row>
        <row r="264">
          <cell r="A264" t="str">
            <v>15086490044</v>
          </cell>
        </row>
        <row r="265">
          <cell r="A265" t="str">
            <v>15086490045</v>
          </cell>
        </row>
        <row r="266">
          <cell r="A266" t="str">
            <v>15086490046</v>
          </cell>
        </row>
        <row r="267">
          <cell r="A267" t="str">
            <v>15102970001</v>
          </cell>
        </row>
        <row r="268">
          <cell r="A268" t="str">
            <v>15125410014</v>
          </cell>
        </row>
        <row r="269">
          <cell r="A269" t="str">
            <v>15125410016</v>
          </cell>
        </row>
        <row r="270">
          <cell r="A270" t="str">
            <v>15125410017</v>
          </cell>
        </row>
        <row r="271">
          <cell r="A271" t="str">
            <v>15125410018</v>
          </cell>
        </row>
        <row r="272">
          <cell r="A272" t="str">
            <v>15125410019</v>
          </cell>
        </row>
        <row r="273">
          <cell r="A273" t="str">
            <v>15130860018</v>
          </cell>
        </row>
        <row r="274">
          <cell r="A274" t="str">
            <v>15130860019</v>
          </cell>
        </row>
        <row r="275">
          <cell r="A275" t="str">
            <v>15130860020</v>
          </cell>
        </row>
        <row r="276">
          <cell r="A276" t="str">
            <v>15130860023</v>
          </cell>
        </row>
        <row r="277">
          <cell r="A277" t="str">
            <v>15130860024</v>
          </cell>
        </row>
        <row r="278">
          <cell r="A278" t="str">
            <v>15130860025</v>
          </cell>
        </row>
        <row r="279">
          <cell r="A279" t="str">
            <v>15130860026</v>
          </cell>
        </row>
        <row r="280">
          <cell r="A280" t="str">
            <v>15130860027</v>
          </cell>
        </row>
        <row r="281">
          <cell r="A281" t="str">
            <v>15130860028</v>
          </cell>
        </row>
        <row r="282">
          <cell r="A282" t="str">
            <v>15130860029</v>
          </cell>
        </row>
        <row r="283">
          <cell r="A283" t="str">
            <v>15130860030</v>
          </cell>
        </row>
        <row r="284">
          <cell r="A284" t="str">
            <v>15130860031</v>
          </cell>
        </row>
        <row r="285">
          <cell r="A285" t="str">
            <v>15130860032</v>
          </cell>
        </row>
        <row r="286">
          <cell r="A286" t="str">
            <v>15130860033</v>
          </cell>
        </row>
        <row r="287">
          <cell r="A287" t="str">
            <v>15130860034</v>
          </cell>
        </row>
        <row r="288">
          <cell r="A288" t="str">
            <v>15130860035</v>
          </cell>
        </row>
        <row r="289">
          <cell r="A289" t="str">
            <v>15130860036</v>
          </cell>
        </row>
        <row r="290">
          <cell r="A290" t="str">
            <v>15130860037</v>
          </cell>
        </row>
        <row r="291">
          <cell r="A291" t="str">
            <v>15130860038</v>
          </cell>
        </row>
        <row r="292">
          <cell r="A292" t="str">
            <v>15130860039</v>
          </cell>
        </row>
        <row r="293">
          <cell r="A293" t="str">
            <v>15130860040</v>
          </cell>
        </row>
        <row r="294">
          <cell r="A294" t="str">
            <v>15130860045</v>
          </cell>
        </row>
        <row r="295">
          <cell r="A295" t="str">
            <v>15130860046</v>
          </cell>
        </row>
        <row r="296">
          <cell r="A296" t="str">
            <v>15130860047</v>
          </cell>
        </row>
        <row r="297">
          <cell r="A297" t="str">
            <v>15130860048</v>
          </cell>
        </row>
        <row r="298">
          <cell r="A298" t="str">
            <v>15130860049</v>
          </cell>
        </row>
        <row r="299">
          <cell r="A299" t="str">
            <v>15130870001</v>
          </cell>
        </row>
        <row r="300">
          <cell r="A300" t="str">
            <v>15130870002</v>
          </cell>
        </row>
        <row r="301">
          <cell r="A301" t="str">
            <v>15130870003</v>
          </cell>
        </row>
        <row r="302">
          <cell r="A302" t="str">
            <v>15130870004</v>
          </cell>
        </row>
        <row r="303">
          <cell r="A303" t="str">
            <v>15130870005</v>
          </cell>
        </row>
        <row r="304">
          <cell r="A304" t="str">
            <v>15130870006</v>
          </cell>
        </row>
        <row r="305">
          <cell r="A305" t="str">
            <v>15130870007</v>
          </cell>
        </row>
        <row r="306">
          <cell r="A306" t="str">
            <v>15130870008</v>
          </cell>
        </row>
        <row r="307">
          <cell r="A307" t="str">
            <v>15130870009</v>
          </cell>
        </row>
        <row r="308">
          <cell r="A308" t="str">
            <v>15130870010</v>
          </cell>
        </row>
        <row r="309">
          <cell r="A309" t="str">
            <v>15130870011</v>
          </cell>
        </row>
        <row r="310">
          <cell r="A310" t="str">
            <v>15130870012</v>
          </cell>
        </row>
        <row r="311">
          <cell r="A311" t="str">
            <v>15130870013</v>
          </cell>
        </row>
        <row r="312">
          <cell r="A312" t="str">
            <v>15130870014</v>
          </cell>
        </row>
        <row r="313">
          <cell r="A313" t="str">
            <v>15130870015</v>
          </cell>
        </row>
        <row r="314">
          <cell r="A314" t="str">
            <v>15130870016</v>
          </cell>
        </row>
        <row r="315">
          <cell r="A315" t="str">
            <v>15130870017</v>
          </cell>
        </row>
        <row r="316">
          <cell r="A316" t="str">
            <v>15130870018</v>
          </cell>
        </row>
        <row r="317">
          <cell r="A317" t="str">
            <v>15130870019</v>
          </cell>
        </row>
        <row r="318">
          <cell r="A318" t="str">
            <v>15130870020</v>
          </cell>
        </row>
        <row r="319">
          <cell r="A319" t="str">
            <v>15130870023</v>
          </cell>
        </row>
        <row r="320">
          <cell r="A320" t="str">
            <v>15130870024</v>
          </cell>
        </row>
        <row r="321">
          <cell r="A321" t="str">
            <v>15130870026</v>
          </cell>
        </row>
        <row r="322">
          <cell r="A322" t="str">
            <v>15130870027</v>
          </cell>
        </row>
        <row r="323">
          <cell r="A323" t="str">
            <v>15130870028</v>
          </cell>
        </row>
        <row r="324">
          <cell r="A324" t="str">
            <v>15130870031</v>
          </cell>
        </row>
        <row r="325">
          <cell r="A325" t="str">
            <v>15130870032</v>
          </cell>
        </row>
        <row r="326">
          <cell r="A326" t="str">
            <v>15130870033</v>
          </cell>
        </row>
        <row r="327">
          <cell r="A327" t="str">
            <v>15130870034</v>
          </cell>
        </row>
        <row r="328">
          <cell r="A328" t="str">
            <v>15130870035</v>
          </cell>
        </row>
        <row r="329">
          <cell r="A329" t="str">
            <v>15130870036</v>
          </cell>
        </row>
        <row r="330">
          <cell r="A330" t="str">
            <v>15130870037</v>
          </cell>
        </row>
        <row r="331">
          <cell r="A331" t="str">
            <v>15130870040</v>
          </cell>
        </row>
        <row r="332">
          <cell r="A332" t="str">
            <v>15130870041</v>
          </cell>
        </row>
        <row r="333">
          <cell r="A333" t="str">
            <v>15130870042</v>
          </cell>
        </row>
        <row r="334">
          <cell r="A334" t="str">
            <v>15130870043</v>
          </cell>
        </row>
        <row r="335">
          <cell r="A335" t="str">
            <v>15130870044</v>
          </cell>
        </row>
        <row r="336">
          <cell r="A336" t="str">
            <v>15130870045</v>
          </cell>
        </row>
        <row r="337">
          <cell r="A337" t="str">
            <v>15148590002</v>
          </cell>
        </row>
        <row r="338">
          <cell r="A338" t="str">
            <v>15198200001</v>
          </cell>
        </row>
        <row r="339">
          <cell r="A339" t="str">
            <v>15212050001</v>
          </cell>
        </row>
        <row r="340">
          <cell r="A340" t="str">
            <v>15230630001</v>
          </cell>
        </row>
        <row r="341">
          <cell r="A341" t="str">
            <v>15268080001</v>
          </cell>
        </row>
        <row r="342">
          <cell r="A342" t="str">
            <v>15268740001</v>
          </cell>
        </row>
        <row r="343">
          <cell r="A343" t="str">
            <v>15452820004</v>
          </cell>
        </row>
        <row r="344">
          <cell r="A344" t="str">
            <v>15452830004</v>
          </cell>
        </row>
        <row r="345">
          <cell r="A345" t="str">
            <v>15466350001</v>
          </cell>
        </row>
        <row r="346">
          <cell r="A346" t="str">
            <v>15466370001</v>
          </cell>
        </row>
        <row r="347">
          <cell r="A347" t="str">
            <v>15466380001</v>
          </cell>
        </row>
        <row r="348">
          <cell r="A348" t="str">
            <v>15545510001</v>
          </cell>
        </row>
        <row r="349">
          <cell r="A349" t="str">
            <v>15545510002</v>
          </cell>
        </row>
        <row r="350">
          <cell r="A350" t="str">
            <v>15579740001</v>
          </cell>
        </row>
        <row r="351">
          <cell r="A351" t="str">
            <v>15579740002</v>
          </cell>
        </row>
        <row r="352">
          <cell r="A352" t="str">
            <v>15579740003</v>
          </cell>
        </row>
        <row r="353">
          <cell r="A353" t="str">
            <v>15656070001</v>
          </cell>
        </row>
        <row r="354">
          <cell r="A354" t="str">
            <v>15710130001</v>
          </cell>
        </row>
        <row r="355">
          <cell r="A355" t="str">
            <v>15710160001</v>
          </cell>
        </row>
        <row r="356">
          <cell r="A356" t="str">
            <v>15710170001</v>
          </cell>
        </row>
        <row r="357">
          <cell r="A357" t="str">
            <v>15731780001</v>
          </cell>
        </row>
        <row r="358">
          <cell r="A358" t="str">
            <v>15740150002</v>
          </cell>
        </row>
        <row r="359">
          <cell r="A359" t="str">
            <v>15744480001</v>
          </cell>
        </row>
        <row r="360">
          <cell r="A360" t="str">
            <v>15782100032</v>
          </cell>
        </row>
        <row r="361">
          <cell r="A361" t="str">
            <v>15782100033</v>
          </cell>
        </row>
        <row r="362">
          <cell r="A362" t="str">
            <v>15782100034</v>
          </cell>
        </row>
        <row r="363">
          <cell r="A363" t="str">
            <v>15782100035</v>
          </cell>
        </row>
        <row r="364">
          <cell r="A364" t="str">
            <v>15840870001</v>
          </cell>
        </row>
        <row r="365">
          <cell r="A365" t="str">
            <v>15902550009</v>
          </cell>
        </row>
        <row r="366">
          <cell r="A366" t="str">
            <v>15902550012</v>
          </cell>
        </row>
        <row r="367">
          <cell r="A367" t="str">
            <v>15902550013</v>
          </cell>
        </row>
        <row r="368">
          <cell r="A368" t="str">
            <v>15902550014</v>
          </cell>
        </row>
        <row r="369">
          <cell r="A369" t="str">
            <v>15902550015</v>
          </cell>
        </row>
        <row r="370">
          <cell r="A370" t="str">
            <v>15902550016</v>
          </cell>
        </row>
        <row r="371">
          <cell r="A371" t="str">
            <v>15902550017</v>
          </cell>
        </row>
        <row r="372">
          <cell r="A372" t="str">
            <v>15902550018</v>
          </cell>
        </row>
        <row r="373">
          <cell r="A373" t="str">
            <v>15902550019</v>
          </cell>
        </row>
        <row r="374">
          <cell r="A374" t="str">
            <v>15902550020</v>
          </cell>
        </row>
        <row r="375">
          <cell r="A375" t="str">
            <v>15902550025</v>
          </cell>
        </row>
        <row r="376">
          <cell r="A376" t="str">
            <v>15902550027</v>
          </cell>
        </row>
        <row r="377">
          <cell r="A377" t="str">
            <v>16042230001</v>
          </cell>
        </row>
        <row r="378">
          <cell r="A378" t="str">
            <v>16042230002</v>
          </cell>
        </row>
        <row r="379">
          <cell r="A379" t="str">
            <v>16042230003</v>
          </cell>
        </row>
        <row r="380">
          <cell r="A380" t="str">
            <v>16042230004</v>
          </cell>
        </row>
        <row r="381">
          <cell r="A381" t="str">
            <v>16042230005</v>
          </cell>
        </row>
        <row r="382">
          <cell r="A382" t="str">
            <v>16070920005</v>
          </cell>
        </row>
        <row r="383">
          <cell r="A383" t="str">
            <v>16079390001</v>
          </cell>
        </row>
        <row r="384">
          <cell r="A384" t="str">
            <v>16118270009</v>
          </cell>
        </row>
        <row r="385">
          <cell r="A385" t="str">
            <v>16185750001</v>
          </cell>
        </row>
        <row r="386">
          <cell r="A386" t="str">
            <v>16189720001</v>
          </cell>
        </row>
        <row r="387">
          <cell r="A387" t="str">
            <v>16189790002</v>
          </cell>
        </row>
        <row r="388">
          <cell r="A388" t="str">
            <v>16318210004</v>
          </cell>
        </row>
        <row r="389">
          <cell r="A389" t="str">
            <v>16409740001</v>
          </cell>
        </row>
        <row r="390">
          <cell r="A390" t="str">
            <v>16412780001</v>
          </cell>
        </row>
        <row r="391">
          <cell r="A391" t="str">
            <v>16434510001</v>
          </cell>
        </row>
        <row r="392">
          <cell r="A392" t="str">
            <v>16439990004</v>
          </cell>
        </row>
        <row r="393">
          <cell r="A393" t="str">
            <v>16470920002</v>
          </cell>
        </row>
        <row r="394">
          <cell r="A394" t="str">
            <v>16511190001</v>
          </cell>
        </row>
        <row r="395">
          <cell r="A395" t="str">
            <v>16511190002</v>
          </cell>
        </row>
        <row r="396">
          <cell r="A396" t="str">
            <v>16511190003</v>
          </cell>
        </row>
        <row r="397">
          <cell r="A397" t="str">
            <v>16511190004</v>
          </cell>
        </row>
        <row r="398">
          <cell r="A398" t="str">
            <v>16511190005</v>
          </cell>
        </row>
        <row r="399">
          <cell r="A399" t="str">
            <v>16511190006</v>
          </cell>
        </row>
        <row r="400">
          <cell r="A400" t="str">
            <v>16511190007</v>
          </cell>
        </row>
        <row r="401">
          <cell r="A401" t="str">
            <v>16511190008</v>
          </cell>
        </row>
        <row r="402">
          <cell r="A402" t="str">
            <v>16511190009</v>
          </cell>
        </row>
        <row r="403">
          <cell r="A403" t="str">
            <v>16511190010</v>
          </cell>
        </row>
        <row r="404">
          <cell r="A404" t="str">
            <v>16511190011</v>
          </cell>
        </row>
        <row r="405">
          <cell r="A405" t="str">
            <v>16511190012</v>
          </cell>
        </row>
        <row r="406">
          <cell r="A406" t="str">
            <v>16614650013</v>
          </cell>
        </row>
        <row r="407">
          <cell r="A407" t="str">
            <v>16744820004</v>
          </cell>
        </row>
        <row r="408">
          <cell r="A408" t="str">
            <v>16769590011</v>
          </cell>
        </row>
        <row r="409">
          <cell r="A409" t="str">
            <v>16769590017</v>
          </cell>
        </row>
        <row r="410">
          <cell r="A410" t="str">
            <v>16820950001</v>
          </cell>
        </row>
        <row r="411">
          <cell r="A411" t="str">
            <v>16820950002</v>
          </cell>
        </row>
        <row r="412">
          <cell r="A412" t="str">
            <v>16820950003</v>
          </cell>
        </row>
        <row r="413">
          <cell r="A413" t="str">
            <v>16820950004</v>
          </cell>
        </row>
        <row r="414">
          <cell r="A414" t="str">
            <v>16820950005</v>
          </cell>
        </row>
        <row r="415">
          <cell r="A415" t="str">
            <v>16820950006</v>
          </cell>
        </row>
        <row r="416">
          <cell r="A416" t="str">
            <v>16820950007</v>
          </cell>
        </row>
        <row r="417">
          <cell r="A417" t="str">
            <v>16820950008</v>
          </cell>
        </row>
        <row r="418">
          <cell r="A418" t="str">
            <v>16945970034</v>
          </cell>
        </row>
        <row r="419">
          <cell r="A419" t="str">
            <v>16945970035</v>
          </cell>
        </row>
        <row r="420">
          <cell r="A420" t="str">
            <v>16945970036</v>
          </cell>
        </row>
        <row r="421">
          <cell r="A421" t="str">
            <v>16945970037</v>
          </cell>
        </row>
        <row r="422">
          <cell r="A422" t="str">
            <v>16945970038</v>
          </cell>
        </row>
        <row r="423">
          <cell r="A423" t="str">
            <v>16945970039</v>
          </cell>
        </row>
        <row r="424">
          <cell r="A424" t="str">
            <v>16945970043</v>
          </cell>
        </row>
        <row r="425">
          <cell r="A425" t="str">
            <v>16983220001</v>
          </cell>
        </row>
        <row r="426">
          <cell r="A426" t="str">
            <v>16983220003</v>
          </cell>
        </row>
        <row r="427">
          <cell r="A427" t="str">
            <v>16983220004</v>
          </cell>
        </row>
        <row r="428">
          <cell r="A428" t="str">
            <v>16983220005</v>
          </cell>
        </row>
        <row r="429">
          <cell r="A429" t="str">
            <v>16983220006</v>
          </cell>
        </row>
        <row r="430">
          <cell r="A430" t="str">
            <v>16983220007</v>
          </cell>
        </row>
        <row r="431">
          <cell r="A431" t="str">
            <v>16994660001</v>
          </cell>
        </row>
        <row r="432">
          <cell r="A432" t="str">
            <v>17008480001</v>
          </cell>
        </row>
        <row r="433">
          <cell r="A433" t="str">
            <v>17019580001</v>
          </cell>
        </row>
        <row r="434">
          <cell r="A434" t="str">
            <v>17019590002</v>
          </cell>
        </row>
        <row r="435">
          <cell r="A435" t="str">
            <v>17046300006</v>
          </cell>
        </row>
        <row r="436">
          <cell r="A436" t="str">
            <v>17046300012</v>
          </cell>
        </row>
        <row r="437">
          <cell r="A437" t="str">
            <v>17072620013</v>
          </cell>
        </row>
        <row r="438">
          <cell r="A438" t="str">
            <v>17072620016</v>
          </cell>
        </row>
        <row r="439">
          <cell r="A439" t="str">
            <v>17072620020</v>
          </cell>
        </row>
        <row r="440">
          <cell r="A440" t="str">
            <v>17072620024</v>
          </cell>
        </row>
        <row r="441">
          <cell r="A441" t="str">
            <v>17075210001</v>
          </cell>
        </row>
        <row r="442">
          <cell r="A442" t="str">
            <v>17115580002</v>
          </cell>
        </row>
        <row r="443">
          <cell r="A443" t="str">
            <v>17115600002</v>
          </cell>
        </row>
        <row r="444">
          <cell r="A444" t="str">
            <v>17159470001</v>
          </cell>
        </row>
        <row r="445">
          <cell r="A445" t="str">
            <v>17186310005</v>
          </cell>
        </row>
        <row r="446">
          <cell r="A446" t="str">
            <v>17186310006</v>
          </cell>
        </row>
        <row r="447">
          <cell r="A447" t="str">
            <v>17186390001</v>
          </cell>
        </row>
        <row r="448">
          <cell r="A448" t="str">
            <v>17212530002</v>
          </cell>
        </row>
        <row r="449">
          <cell r="A449" t="str">
            <v>17212530005</v>
          </cell>
        </row>
        <row r="450">
          <cell r="A450" t="str">
            <v>17223530022</v>
          </cell>
        </row>
        <row r="451">
          <cell r="A451" t="str">
            <v>17229850001</v>
          </cell>
        </row>
        <row r="452">
          <cell r="A452" t="str">
            <v>17229850002</v>
          </cell>
        </row>
        <row r="453">
          <cell r="A453" t="str">
            <v>17229850003</v>
          </cell>
        </row>
        <row r="454">
          <cell r="A454" t="str">
            <v>17233950001</v>
          </cell>
        </row>
        <row r="455">
          <cell r="A455" t="str">
            <v>17233950002</v>
          </cell>
        </row>
        <row r="456">
          <cell r="A456" t="str">
            <v>17255260005</v>
          </cell>
        </row>
        <row r="457">
          <cell r="A457" t="str">
            <v>17285860001</v>
          </cell>
        </row>
        <row r="458">
          <cell r="A458" t="str">
            <v>17298000001</v>
          </cell>
        </row>
        <row r="459">
          <cell r="A459" t="str">
            <v>17376390010</v>
          </cell>
        </row>
        <row r="460">
          <cell r="A460" t="str">
            <v>17376390018</v>
          </cell>
        </row>
        <row r="461">
          <cell r="A461" t="str">
            <v>17386190001</v>
          </cell>
        </row>
        <row r="462">
          <cell r="A462" t="str">
            <v>17403320001</v>
          </cell>
        </row>
        <row r="463">
          <cell r="A463" t="str">
            <v>17403320002</v>
          </cell>
        </row>
        <row r="464">
          <cell r="A464" t="str">
            <v>17403320003</v>
          </cell>
        </row>
        <row r="465">
          <cell r="A465" t="str">
            <v>17403320004</v>
          </cell>
        </row>
        <row r="466">
          <cell r="A466" t="str">
            <v>17403320005</v>
          </cell>
        </row>
        <row r="467">
          <cell r="A467" t="str">
            <v>17403320006</v>
          </cell>
        </row>
        <row r="468">
          <cell r="A468" t="str">
            <v>17403320007</v>
          </cell>
        </row>
        <row r="469">
          <cell r="A469" t="str">
            <v>17403320008</v>
          </cell>
        </row>
        <row r="470">
          <cell r="A470" t="str">
            <v>17403320009</v>
          </cell>
        </row>
        <row r="471">
          <cell r="A471" t="str">
            <v>17403320010</v>
          </cell>
        </row>
        <row r="472">
          <cell r="A472" t="str">
            <v>17403320011</v>
          </cell>
        </row>
        <row r="473">
          <cell r="A473" t="str">
            <v>17403320012</v>
          </cell>
        </row>
        <row r="474">
          <cell r="A474" t="str">
            <v>17403320013</v>
          </cell>
        </row>
        <row r="475">
          <cell r="A475" t="str">
            <v>17403320018</v>
          </cell>
        </row>
        <row r="476">
          <cell r="A476" t="str">
            <v>17403320019</v>
          </cell>
        </row>
        <row r="477">
          <cell r="A477" t="str">
            <v>17406660001</v>
          </cell>
        </row>
        <row r="478">
          <cell r="A478" t="str">
            <v>17467450015</v>
          </cell>
        </row>
        <row r="479">
          <cell r="A479" t="str">
            <v>17467450016</v>
          </cell>
        </row>
        <row r="480">
          <cell r="A480" t="str">
            <v>17467450019</v>
          </cell>
        </row>
        <row r="481">
          <cell r="A481" t="str">
            <v>17467450020</v>
          </cell>
        </row>
        <row r="482">
          <cell r="A482" t="str">
            <v>17467450021</v>
          </cell>
        </row>
        <row r="483">
          <cell r="A483" t="str">
            <v>17467450022</v>
          </cell>
        </row>
        <row r="484">
          <cell r="A484" t="str">
            <v>17467450023</v>
          </cell>
        </row>
        <row r="485">
          <cell r="A485" t="str">
            <v>17467450024</v>
          </cell>
        </row>
        <row r="486">
          <cell r="A486" t="str">
            <v>17478150001</v>
          </cell>
        </row>
        <row r="487">
          <cell r="A487" t="str">
            <v>17478150002</v>
          </cell>
        </row>
        <row r="488">
          <cell r="A488" t="str">
            <v>17481900015</v>
          </cell>
        </row>
        <row r="489">
          <cell r="A489" t="str">
            <v>17481900017</v>
          </cell>
        </row>
        <row r="490">
          <cell r="A490" t="str">
            <v>17545770002</v>
          </cell>
        </row>
        <row r="491">
          <cell r="A491" t="str">
            <v>17584300006</v>
          </cell>
        </row>
        <row r="492">
          <cell r="A492" t="str">
            <v>17584390002</v>
          </cell>
        </row>
        <row r="493">
          <cell r="A493" t="str">
            <v>17621260001</v>
          </cell>
        </row>
        <row r="494">
          <cell r="A494" t="str">
            <v>17731670001</v>
          </cell>
        </row>
        <row r="495">
          <cell r="A495" t="str">
            <v>17832300002</v>
          </cell>
        </row>
        <row r="496">
          <cell r="A496" t="str">
            <v>17846850001</v>
          </cell>
        </row>
        <row r="497">
          <cell r="A497" t="str">
            <v>17879550001</v>
          </cell>
        </row>
        <row r="498">
          <cell r="A498" t="str">
            <v>17930050001</v>
          </cell>
        </row>
        <row r="499">
          <cell r="A499" t="str">
            <v>17930050002</v>
          </cell>
        </row>
        <row r="500">
          <cell r="A500" t="str">
            <v>17930050003</v>
          </cell>
        </row>
        <row r="501">
          <cell r="A501" t="str">
            <v>17930050004</v>
          </cell>
        </row>
        <row r="502">
          <cell r="A502" t="str">
            <v>17930050005</v>
          </cell>
        </row>
        <row r="503">
          <cell r="A503" t="str">
            <v>17930050006</v>
          </cell>
        </row>
        <row r="504">
          <cell r="A504" t="str">
            <v>17930050007</v>
          </cell>
        </row>
        <row r="505">
          <cell r="A505" t="str">
            <v>17930060007</v>
          </cell>
        </row>
        <row r="506">
          <cell r="A506" t="str">
            <v>17930100007</v>
          </cell>
        </row>
        <row r="507">
          <cell r="A507" t="str">
            <v>17930100009</v>
          </cell>
        </row>
        <row r="508">
          <cell r="A508" t="str">
            <v>17930100010</v>
          </cell>
        </row>
        <row r="509">
          <cell r="A509" t="str">
            <v>17930100012</v>
          </cell>
        </row>
        <row r="510">
          <cell r="A510" t="str">
            <v>17930100014</v>
          </cell>
        </row>
        <row r="511">
          <cell r="A511" t="str">
            <v>17930100015</v>
          </cell>
        </row>
        <row r="512">
          <cell r="A512" t="str">
            <v>17930100016</v>
          </cell>
        </row>
        <row r="513">
          <cell r="A513" t="str">
            <v>17930100018</v>
          </cell>
        </row>
        <row r="514">
          <cell r="A514" t="str">
            <v>17930100019</v>
          </cell>
        </row>
        <row r="515">
          <cell r="A515" t="str">
            <v>17930100020</v>
          </cell>
        </row>
        <row r="516">
          <cell r="A516" t="str">
            <v>17930100021</v>
          </cell>
        </row>
        <row r="517">
          <cell r="A517" t="str">
            <v>17930100022</v>
          </cell>
        </row>
        <row r="518">
          <cell r="A518" t="str">
            <v>17930100023</v>
          </cell>
        </row>
        <row r="519">
          <cell r="A519" t="str">
            <v>17937200002</v>
          </cell>
        </row>
        <row r="520">
          <cell r="A520" t="str">
            <v>17937200004</v>
          </cell>
        </row>
        <row r="521">
          <cell r="A521" t="str">
            <v>17939330001</v>
          </cell>
        </row>
        <row r="522">
          <cell r="A522" t="str">
            <v>17939330002</v>
          </cell>
        </row>
        <row r="523">
          <cell r="A523" t="str">
            <v>17974990015</v>
          </cell>
        </row>
        <row r="524">
          <cell r="A524" t="str">
            <v>17974990027</v>
          </cell>
        </row>
        <row r="525">
          <cell r="A525" t="str">
            <v>17974990034</v>
          </cell>
        </row>
        <row r="526">
          <cell r="A526" t="str">
            <v>18017800001</v>
          </cell>
        </row>
        <row r="527">
          <cell r="A527" t="str">
            <v>18023860001</v>
          </cell>
        </row>
        <row r="528">
          <cell r="A528" t="str">
            <v>18123300007</v>
          </cell>
        </row>
        <row r="529">
          <cell r="A529" t="str">
            <v>18123300057</v>
          </cell>
        </row>
        <row r="530">
          <cell r="A530" t="str">
            <v>18123300058</v>
          </cell>
        </row>
        <row r="531">
          <cell r="A531" t="str">
            <v>18123300059</v>
          </cell>
        </row>
        <row r="532">
          <cell r="A532" t="str">
            <v>18123300062</v>
          </cell>
        </row>
        <row r="533">
          <cell r="A533" t="str">
            <v>18123300063</v>
          </cell>
        </row>
        <row r="534">
          <cell r="A534" t="str">
            <v>18123300064</v>
          </cell>
        </row>
        <row r="535">
          <cell r="A535" t="str">
            <v>18123300067</v>
          </cell>
        </row>
        <row r="536">
          <cell r="A536" t="str">
            <v>18123300068</v>
          </cell>
        </row>
        <row r="537">
          <cell r="A537" t="str">
            <v>18123300069</v>
          </cell>
        </row>
        <row r="538">
          <cell r="A538" t="str">
            <v>18123300072</v>
          </cell>
        </row>
        <row r="539">
          <cell r="A539" t="str">
            <v>18123300073</v>
          </cell>
        </row>
        <row r="540">
          <cell r="A540" t="str">
            <v>18123300074</v>
          </cell>
        </row>
        <row r="541">
          <cell r="A541" t="str">
            <v>18123300077</v>
          </cell>
        </row>
        <row r="542">
          <cell r="A542" t="str">
            <v>18123300078</v>
          </cell>
        </row>
        <row r="543">
          <cell r="A543" t="str">
            <v>18123300079</v>
          </cell>
        </row>
        <row r="544">
          <cell r="A544" t="str">
            <v>18123300082</v>
          </cell>
        </row>
        <row r="545">
          <cell r="A545" t="str">
            <v>18123300083</v>
          </cell>
        </row>
        <row r="546">
          <cell r="A546" t="str">
            <v>18123300084</v>
          </cell>
        </row>
        <row r="547">
          <cell r="A547" t="str">
            <v>18123300087</v>
          </cell>
        </row>
        <row r="548">
          <cell r="A548" t="str">
            <v>18123300088</v>
          </cell>
        </row>
        <row r="549">
          <cell r="A549" t="str">
            <v>18123300089</v>
          </cell>
        </row>
        <row r="550">
          <cell r="A550" t="str">
            <v>18129340015</v>
          </cell>
        </row>
        <row r="551">
          <cell r="A551" t="str">
            <v>18149130001</v>
          </cell>
        </row>
        <row r="552">
          <cell r="A552" t="str">
            <v>18149210002</v>
          </cell>
        </row>
        <row r="553">
          <cell r="A553" t="str">
            <v>18154210001</v>
          </cell>
        </row>
        <row r="554">
          <cell r="A554" t="str">
            <v>18154210003</v>
          </cell>
        </row>
        <row r="555">
          <cell r="A555" t="str">
            <v>18154240001</v>
          </cell>
        </row>
        <row r="556">
          <cell r="A556" t="str">
            <v>18210540005</v>
          </cell>
        </row>
        <row r="557">
          <cell r="A557" t="str">
            <v>18215510005</v>
          </cell>
        </row>
        <row r="558">
          <cell r="A558" t="str">
            <v>18233380002</v>
          </cell>
        </row>
        <row r="559">
          <cell r="A559" t="str">
            <v>18243070001</v>
          </cell>
        </row>
        <row r="560">
          <cell r="A560" t="str">
            <v>18243070003</v>
          </cell>
        </row>
        <row r="561">
          <cell r="A561" t="str">
            <v>18243070004</v>
          </cell>
        </row>
        <row r="562">
          <cell r="A562" t="str">
            <v>18250440003</v>
          </cell>
        </row>
        <row r="563">
          <cell r="A563" t="str">
            <v>18256010001</v>
          </cell>
        </row>
        <row r="564">
          <cell r="A564" t="str">
            <v>18277610001</v>
          </cell>
        </row>
        <row r="565">
          <cell r="A565" t="str">
            <v>18286250001</v>
          </cell>
        </row>
        <row r="566">
          <cell r="A566" t="str">
            <v>18319310001</v>
          </cell>
        </row>
        <row r="567">
          <cell r="A567" t="str">
            <v>18338960002</v>
          </cell>
        </row>
        <row r="568">
          <cell r="A568" t="str">
            <v>18427180001</v>
          </cell>
        </row>
        <row r="569">
          <cell r="A569" t="str">
            <v>18555700001</v>
          </cell>
        </row>
        <row r="570">
          <cell r="A570" t="str">
            <v>18558010001</v>
          </cell>
        </row>
        <row r="571">
          <cell r="A571" t="str">
            <v>18558010002</v>
          </cell>
        </row>
        <row r="572">
          <cell r="A572" t="str">
            <v>18558010003</v>
          </cell>
        </row>
        <row r="573">
          <cell r="A573" t="str">
            <v>18558010004</v>
          </cell>
        </row>
        <row r="574">
          <cell r="A574" t="str">
            <v>18558010006</v>
          </cell>
        </row>
        <row r="575">
          <cell r="A575" t="str">
            <v>18558010007</v>
          </cell>
        </row>
        <row r="576">
          <cell r="A576" t="str">
            <v>18558010008</v>
          </cell>
        </row>
        <row r="577">
          <cell r="A577" t="str">
            <v>18558010009</v>
          </cell>
        </row>
        <row r="578">
          <cell r="A578" t="str">
            <v>18558010010</v>
          </cell>
        </row>
        <row r="579">
          <cell r="A579" t="str">
            <v>18558010012</v>
          </cell>
        </row>
        <row r="580">
          <cell r="A580" t="str">
            <v>18558010013</v>
          </cell>
        </row>
        <row r="581">
          <cell r="A581" t="str">
            <v>18558010014</v>
          </cell>
        </row>
        <row r="582">
          <cell r="A582" t="str">
            <v>18558010015</v>
          </cell>
        </row>
        <row r="583">
          <cell r="A583" t="str">
            <v>18558010016</v>
          </cell>
        </row>
        <row r="584">
          <cell r="A584" t="str">
            <v>18558010017</v>
          </cell>
        </row>
        <row r="585">
          <cell r="A585" t="str">
            <v>18558010019</v>
          </cell>
        </row>
        <row r="586">
          <cell r="A586" t="str">
            <v>18558010020</v>
          </cell>
        </row>
        <row r="587">
          <cell r="A587" t="str">
            <v>18558010022</v>
          </cell>
        </row>
        <row r="588">
          <cell r="A588" t="str">
            <v>18558010023</v>
          </cell>
        </row>
        <row r="589">
          <cell r="A589" t="str">
            <v>18558010025</v>
          </cell>
        </row>
        <row r="590">
          <cell r="A590" t="str">
            <v>18558010026</v>
          </cell>
        </row>
        <row r="591">
          <cell r="A591" t="str">
            <v>18611920002</v>
          </cell>
        </row>
        <row r="592">
          <cell r="A592" t="str">
            <v>18613700004</v>
          </cell>
        </row>
        <row r="593">
          <cell r="A593" t="str">
            <v>18613700005</v>
          </cell>
        </row>
        <row r="594">
          <cell r="A594" t="str">
            <v>18613700006</v>
          </cell>
        </row>
        <row r="595">
          <cell r="A595" t="str">
            <v>18613700007</v>
          </cell>
        </row>
        <row r="596">
          <cell r="A596" t="str">
            <v>18666480001</v>
          </cell>
        </row>
        <row r="597">
          <cell r="A597" t="str">
            <v>18686970001</v>
          </cell>
        </row>
        <row r="598">
          <cell r="A598" t="str">
            <v>18686990002</v>
          </cell>
        </row>
        <row r="599">
          <cell r="A599" t="str">
            <v>18687050001</v>
          </cell>
        </row>
        <row r="600">
          <cell r="A600" t="str">
            <v>18687050002</v>
          </cell>
        </row>
        <row r="601">
          <cell r="A601" t="str">
            <v>18692480005</v>
          </cell>
        </row>
        <row r="602">
          <cell r="A602" t="str">
            <v>18692480027</v>
          </cell>
        </row>
        <row r="603">
          <cell r="A603" t="str">
            <v>18692480028</v>
          </cell>
        </row>
        <row r="604">
          <cell r="A604" t="str">
            <v>18692480030</v>
          </cell>
        </row>
        <row r="605">
          <cell r="A605" t="str">
            <v>18692480031</v>
          </cell>
        </row>
        <row r="606">
          <cell r="A606" t="str">
            <v>18692480033</v>
          </cell>
        </row>
        <row r="607">
          <cell r="A607" t="str">
            <v>18692480034</v>
          </cell>
        </row>
        <row r="608">
          <cell r="A608" t="str">
            <v>18692480036</v>
          </cell>
        </row>
        <row r="609">
          <cell r="A609" t="str">
            <v>18692480037</v>
          </cell>
        </row>
        <row r="610">
          <cell r="A610" t="str">
            <v>18692480039</v>
          </cell>
        </row>
        <row r="611">
          <cell r="A611" t="str">
            <v>18692480040</v>
          </cell>
        </row>
        <row r="612">
          <cell r="A612" t="str">
            <v>18716890001</v>
          </cell>
        </row>
        <row r="613">
          <cell r="A613" t="str">
            <v>18765300001</v>
          </cell>
        </row>
        <row r="614">
          <cell r="A614" t="str">
            <v>18769010001</v>
          </cell>
        </row>
        <row r="615">
          <cell r="A615" t="str">
            <v>18769010002</v>
          </cell>
        </row>
        <row r="616">
          <cell r="A616" t="str">
            <v>18769010003</v>
          </cell>
        </row>
        <row r="617">
          <cell r="A617" t="str">
            <v>18769010004</v>
          </cell>
        </row>
        <row r="618">
          <cell r="A618" t="str">
            <v>18823120001</v>
          </cell>
        </row>
        <row r="619">
          <cell r="A619" t="str">
            <v>18850050001</v>
          </cell>
        </row>
        <row r="620">
          <cell r="A620" t="str">
            <v>18911590007</v>
          </cell>
        </row>
        <row r="621">
          <cell r="A621" t="str">
            <v>18911590008</v>
          </cell>
        </row>
        <row r="622">
          <cell r="A622" t="str">
            <v>18911590009</v>
          </cell>
        </row>
        <row r="623">
          <cell r="A623" t="str">
            <v>18911590010</v>
          </cell>
        </row>
        <row r="624">
          <cell r="A624" t="str">
            <v>18911590011</v>
          </cell>
        </row>
        <row r="625">
          <cell r="A625" t="str">
            <v>18911590012</v>
          </cell>
        </row>
        <row r="626">
          <cell r="A626" t="str">
            <v>18911590013</v>
          </cell>
        </row>
        <row r="627">
          <cell r="A627" t="str">
            <v>18911590014</v>
          </cell>
        </row>
        <row r="628">
          <cell r="A628" t="str">
            <v>18913700002</v>
          </cell>
        </row>
        <row r="629">
          <cell r="A629" t="str">
            <v>18913760001</v>
          </cell>
        </row>
        <row r="630">
          <cell r="A630" t="str">
            <v>18947350003</v>
          </cell>
        </row>
        <row r="631">
          <cell r="A631" t="str">
            <v>18947350004</v>
          </cell>
        </row>
        <row r="632">
          <cell r="A632" t="str">
            <v>18947350007</v>
          </cell>
        </row>
        <row r="633">
          <cell r="A633" t="str">
            <v>18947350008</v>
          </cell>
        </row>
        <row r="634">
          <cell r="A634" t="str">
            <v>18964820006</v>
          </cell>
        </row>
        <row r="635">
          <cell r="A635" t="str">
            <v>18967290004</v>
          </cell>
        </row>
        <row r="636">
          <cell r="A636" t="str">
            <v>18967300001</v>
          </cell>
        </row>
        <row r="637">
          <cell r="A637" t="str">
            <v>19058100001</v>
          </cell>
        </row>
        <row r="638">
          <cell r="A638" t="str">
            <v>19092200001</v>
          </cell>
        </row>
        <row r="639">
          <cell r="A639" t="str">
            <v>19095930001</v>
          </cell>
        </row>
        <row r="640">
          <cell r="A640" t="str">
            <v>19107490001</v>
          </cell>
        </row>
        <row r="641">
          <cell r="A641" t="str">
            <v>19117240003</v>
          </cell>
        </row>
        <row r="642">
          <cell r="A642" t="str">
            <v>19117250003</v>
          </cell>
        </row>
        <row r="643">
          <cell r="A643" t="str">
            <v>19128590002</v>
          </cell>
        </row>
        <row r="644">
          <cell r="A644" t="str">
            <v>19128640013</v>
          </cell>
        </row>
        <row r="645">
          <cell r="A645" t="str">
            <v>19150680002</v>
          </cell>
        </row>
        <row r="646">
          <cell r="A646" t="str">
            <v>19150680003</v>
          </cell>
        </row>
        <row r="647">
          <cell r="A647" t="str">
            <v>19150960013</v>
          </cell>
        </row>
        <row r="648">
          <cell r="A648" t="str">
            <v>19241450002</v>
          </cell>
        </row>
        <row r="649">
          <cell r="A649" t="str">
            <v>19241490002</v>
          </cell>
        </row>
        <row r="650">
          <cell r="A650" t="str">
            <v>19244710001</v>
          </cell>
        </row>
        <row r="651">
          <cell r="A651" t="str">
            <v>19244710002</v>
          </cell>
        </row>
        <row r="652">
          <cell r="A652" t="str">
            <v>19244710003</v>
          </cell>
        </row>
        <row r="653">
          <cell r="A653" t="str">
            <v>19244710004</v>
          </cell>
        </row>
        <row r="654">
          <cell r="A654" t="str">
            <v>19244710005</v>
          </cell>
        </row>
        <row r="655">
          <cell r="A655" t="str">
            <v>19244710006</v>
          </cell>
        </row>
        <row r="656">
          <cell r="A656" t="str">
            <v>19244710007</v>
          </cell>
        </row>
        <row r="657">
          <cell r="A657" t="str">
            <v>19259420001</v>
          </cell>
        </row>
        <row r="658">
          <cell r="A658" t="str">
            <v>19307600001</v>
          </cell>
        </row>
        <row r="659">
          <cell r="A659" t="str">
            <v>19342130004</v>
          </cell>
        </row>
        <row r="660">
          <cell r="A660" t="str">
            <v>19342130005</v>
          </cell>
        </row>
        <row r="661">
          <cell r="A661" t="str">
            <v>19342130006</v>
          </cell>
        </row>
        <row r="662">
          <cell r="A662" t="str">
            <v>19342130008</v>
          </cell>
        </row>
        <row r="663">
          <cell r="A663" t="str">
            <v>19342130009</v>
          </cell>
        </row>
        <row r="664">
          <cell r="A664" t="str">
            <v>19433700012</v>
          </cell>
        </row>
        <row r="665">
          <cell r="A665" t="str">
            <v>19433700026</v>
          </cell>
        </row>
        <row r="666">
          <cell r="A666" t="str">
            <v>19433700033</v>
          </cell>
        </row>
        <row r="667">
          <cell r="A667" t="str">
            <v>19433700034</v>
          </cell>
        </row>
        <row r="668">
          <cell r="A668" t="str">
            <v>19433700035</v>
          </cell>
        </row>
        <row r="669">
          <cell r="A669" t="str">
            <v>19433700036</v>
          </cell>
        </row>
        <row r="670">
          <cell r="A670" t="str">
            <v>19433710011</v>
          </cell>
        </row>
        <row r="671">
          <cell r="A671" t="str">
            <v>19433710026</v>
          </cell>
        </row>
        <row r="672">
          <cell r="A672" t="str">
            <v>19433710055</v>
          </cell>
        </row>
        <row r="673">
          <cell r="A673" t="str">
            <v>19433710056</v>
          </cell>
        </row>
        <row r="674">
          <cell r="A674" t="str">
            <v>19433710057</v>
          </cell>
        </row>
        <row r="675">
          <cell r="A675" t="str">
            <v>19433710058</v>
          </cell>
        </row>
        <row r="676">
          <cell r="A676" t="str">
            <v>19433720050</v>
          </cell>
        </row>
        <row r="677">
          <cell r="A677" t="str">
            <v>19433720051</v>
          </cell>
        </row>
        <row r="678">
          <cell r="A678" t="str">
            <v>19433720052</v>
          </cell>
        </row>
        <row r="679">
          <cell r="A679" t="str">
            <v>19433720053</v>
          </cell>
        </row>
        <row r="680">
          <cell r="A680" t="str">
            <v>19433730002</v>
          </cell>
        </row>
        <row r="681">
          <cell r="A681" t="str">
            <v>19433730009</v>
          </cell>
        </row>
        <row r="682">
          <cell r="A682" t="str">
            <v>19433730010</v>
          </cell>
        </row>
        <row r="683">
          <cell r="A683" t="str">
            <v>19433730011</v>
          </cell>
        </row>
        <row r="684">
          <cell r="A684" t="str">
            <v>19433730012</v>
          </cell>
        </row>
        <row r="685">
          <cell r="A685" t="str">
            <v>19433740003</v>
          </cell>
        </row>
        <row r="686">
          <cell r="A686" t="str">
            <v>19433740004</v>
          </cell>
        </row>
        <row r="687">
          <cell r="A687" t="str">
            <v>19433740005</v>
          </cell>
        </row>
        <row r="688">
          <cell r="A688" t="str">
            <v>19433750023</v>
          </cell>
        </row>
        <row r="689">
          <cell r="A689" t="str">
            <v>19468460001</v>
          </cell>
        </row>
        <row r="690">
          <cell r="A690" t="str">
            <v>19577790003</v>
          </cell>
        </row>
        <row r="691">
          <cell r="A691" t="str">
            <v>19577790004</v>
          </cell>
        </row>
        <row r="692">
          <cell r="A692" t="str">
            <v>19577790005</v>
          </cell>
        </row>
        <row r="693">
          <cell r="A693" t="str">
            <v>19577790006</v>
          </cell>
        </row>
        <row r="694">
          <cell r="A694" t="str">
            <v>19577790007</v>
          </cell>
        </row>
        <row r="695">
          <cell r="A695" t="str">
            <v>19577790008</v>
          </cell>
        </row>
        <row r="696">
          <cell r="A696" t="str">
            <v>19577790021</v>
          </cell>
        </row>
        <row r="697">
          <cell r="A697" t="str">
            <v>19577790022</v>
          </cell>
        </row>
        <row r="698">
          <cell r="A698" t="str">
            <v>19577790023</v>
          </cell>
        </row>
        <row r="699">
          <cell r="A699" t="str">
            <v>19577790024</v>
          </cell>
        </row>
        <row r="700">
          <cell r="A700" t="str">
            <v>19577790025</v>
          </cell>
        </row>
        <row r="701">
          <cell r="A701" t="str">
            <v>19577790026</v>
          </cell>
        </row>
        <row r="702">
          <cell r="A702" t="str">
            <v>19577790027</v>
          </cell>
        </row>
        <row r="703">
          <cell r="A703" t="str">
            <v>19577790028</v>
          </cell>
        </row>
        <row r="704">
          <cell r="A704" t="str">
            <v>19577790029</v>
          </cell>
        </row>
        <row r="705">
          <cell r="A705" t="str">
            <v>19577790030</v>
          </cell>
        </row>
        <row r="706">
          <cell r="A706" t="str">
            <v>19577790031</v>
          </cell>
        </row>
        <row r="707">
          <cell r="A707" t="str">
            <v>19577790032</v>
          </cell>
        </row>
        <row r="708">
          <cell r="A708" t="str">
            <v>19577790035</v>
          </cell>
        </row>
        <row r="709">
          <cell r="A709" t="str">
            <v>19577790036</v>
          </cell>
        </row>
        <row r="710">
          <cell r="A710" t="str">
            <v>19577790037</v>
          </cell>
        </row>
        <row r="711">
          <cell r="A711" t="str">
            <v>19577790038</v>
          </cell>
        </row>
        <row r="712">
          <cell r="A712" t="str">
            <v>19577790039</v>
          </cell>
        </row>
        <row r="713">
          <cell r="A713" t="str">
            <v>19577790040</v>
          </cell>
        </row>
        <row r="714">
          <cell r="A714" t="str">
            <v>19691080001</v>
          </cell>
        </row>
        <row r="715">
          <cell r="A715" t="str">
            <v>19696830001</v>
          </cell>
        </row>
        <row r="716">
          <cell r="A716" t="str">
            <v>19696830002</v>
          </cell>
        </row>
        <row r="717">
          <cell r="A717" t="str">
            <v>19696830003</v>
          </cell>
        </row>
        <row r="718">
          <cell r="A718" t="str">
            <v>19696830004</v>
          </cell>
        </row>
        <row r="719">
          <cell r="A719" t="str">
            <v>19751170001</v>
          </cell>
        </row>
        <row r="720">
          <cell r="A720" t="str">
            <v>19763000001</v>
          </cell>
        </row>
        <row r="721">
          <cell r="A721" t="str">
            <v>19782280001</v>
          </cell>
        </row>
        <row r="722">
          <cell r="A722" t="str">
            <v>19836630002</v>
          </cell>
        </row>
        <row r="723">
          <cell r="A723" t="str">
            <v>19836630005</v>
          </cell>
        </row>
        <row r="724">
          <cell r="A724" t="str">
            <v>19836630006</v>
          </cell>
        </row>
        <row r="725">
          <cell r="A725" t="str">
            <v>19836630007</v>
          </cell>
        </row>
        <row r="726">
          <cell r="A726" t="str">
            <v>19852050002</v>
          </cell>
        </row>
        <row r="727">
          <cell r="A727" t="str">
            <v>19852050004</v>
          </cell>
        </row>
        <row r="728">
          <cell r="A728" t="str">
            <v>19856510001</v>
          </cell>
        </row>
        <row r="729">
          <cell r="A729" t="str">
            <v>19856510002</v>
          </cell>
        </row>
        <row r="730">
          <cell r="A730" t="str">
            <v>19856510003</v>
          </cell>
        </row>
        <row r="731">
          <cell r="A731" t="str">
            <v>19856510004</v>
          </cell>
        </row>
        <row r="732">
          <cell r="A732" t="str">
            <v>19856510005</v>
          </cell>
        </row>
        <row r="733">
          <cell r="A733" t="str">
            <v>19856510006</v>
          </cell>
        </row>
        <row r="734">
          <cell r="A734" t="str">
            <v>19856510007</v>
          </cell>
        </row>
        <row r="735">
          <cell r="A735" t="str">
            <v>19856510008</v>
          </cell>
        </row>
        <row r="736">
          <cell r="A736" t="str">
            <v>19856510009</v>
          </cell>
        </row>
        <row r="737">
          <cell r="A737" t="str">
            <v>19856510010</v>
          </cell>
        </row>
        <row r="738">
          <cell r="A738" t="str">
            <v>19859380005</v>
          </cell>
        </row>
        <row r="739">
          <cell r="A739" t="str">
            <v>19859380006</v>
          </cell>
        </row>
        <row r="740">
          <cell r="A740" t="str">
            <v>19859380007</v>
          </cell>
        </row>
        <row r="741">
          <cell r="A741" t="str">
            <v>19859380008</v>
          </cell>
        </row>
        <row r="742">
          <cell r="A742" t="str">
            <v>19859380009</v>
          </cell>
        </row>
        <row r="743">
          <cell r="A743" t="str">
            <v>19859380010</v>
          </cell>
        </row>
        <row r="744">
          <cell r="A744" t="str">
            <v>19859380011</v>
          </cell>
        </row>
        <row r="745">
          <cell r="A745" t="str">
            <v>19859380012</v>
          </cell>
        </row>
        <row r="746">
          <cell r="A746" t="str">
            <v>19859380013</v>
          </cell>
        </row>
        <row r="747">
          <cell r="A747" t="str">
            <v>19859380014</v>
          </cell>
        </row>
        <row r="748">
          <cell r="A748" t="str">
            <v>19859380015</v>
          </cell>
        </row>
        <row r="749">
          <cell r="A749" t="str">
            <v>19859380016</v>
          </cell>
        </row>
        <row r="750">
          <cell r="A750" t="str">
            <v>19859380017</v>
          </cell>
        </row>
        <row r="751">
          <cell r="A751" t="str">
            <v>19859380018</v>
          </cell>
        </row>
        <row r="752">
          <cell r="A752" t="str">
            <v>19859380019</v>
          </cell>
        </row>
        <row r="753">
          <cell r="A753" t="str">
            <v>19859380020</v>
          </cell>
        </row>
        <row r="754">
          <cell r="A754" t="str">
            <v>19859380021</v>
          </cell>
        </row>
        <row r="755">
          <cell r="A755" t="str">
            <v>19859380022</v>
          </cell>
        </row>
        <row r="756">
          <cell r="A756" t="str">
            <v>19860320001</v>
          </cell>
        </row>
        <row r="757">
          <cell r="A757" t="str">
            <v>19938220004</v>
          </cell>
        </row>
        <row r="758">
          <cell r="A758" t="str">
            <v>19938220005</v>
          </cell>
        </row>
        <row r="759">
          <cell r="A759" t="str">
            <v>19938220006</v>
          </cell>
        </row>
        <row r="760">
          <cell r="A760" t="str">
            <v>19938220007</v>
          </cell>
        </row>
        <row r="761">
          <cell r="A761" t="str">
            <v>19938220008</v>
          </cell>
        </row>
        <row r="762">
          <cell r="A762" t="str">
            <v>19948630001</v>
          </cell>
        </row>
        <row r="763">
          <cell r="A763" t="str">
            <v>19948640003</v>
          </cell>
        </row>
        <row r="764">
          <cell r="A764" t="str">
            <v>19966360001</v>
          </cell>
        </row>
        <row r="765">
          <cell r="A765" t="str">
            <v>19991100001</v>
          </cell>
        </row>
        <row r="766">
          <cell r="A766" t="str">
            <v>19991110003</v>
          </cell>
        </row>
        <row r="767">
          <cell r="A767" t="str">
            <v>19991720001</v>
          </cell>
        </row>
        <row r="768">
          <cell r="A768" t="str">
            <v>19991720002</v>
          </cell>
        </row>
        <row r="769">
          <cell r="A769" t="str">
            <v>20179810001</v>
          </cell>
        </row>
        <row r="770">
          <cell r="A770" t="str">
            <v>20189970001</v>
          </cell>
        </row>
        <row r="771">
          <cell r="A771" t="str">
            <v>20190780002</v>
          </cell>
        </row>
        <row r="772">
          <cell r="A772" t="str">
            <v>20411970001</v>
          </cell>
        </row>
        <row r="773">
          <cell r="A773" t="str">
            <v>20412320001</v>
          </cell>
        </row>
        <row r="774">
          <cell r="A774" t="str">
            <v>20413870001</v>
          </cell>
        </row>
        <row r="775">
          <cell r="A775" t="str">
            <v>20484430001</v>
          </cell>
        </row>
        <row r="776">
          <cell r="A776" t="str">
            <v>20532810002</v>
          </cell>
        </row>
        <row r="777">
          <cell r="A777" t="str">
            <v>20543460001</v>
          </cell>
        </row>
        <row r="778">
          <cell r="A778" t="str">
            <v>20608720001</v>
          </cell>
        </row>
        <row r="779">
          <cell r="A779" t="str">
            <v>20623490003</v>
          </cell>
        </row>
        <row r="780">
          <cell r="A780" t="str">
            <v>20676320007</v>
          </cell>
        </row>
        <row r="781">
          <cell r="A781" t="str">
            <v>20676320019</v>
          </cell>
        </row>
        <row r="782">
          <cell r="A782" t="str">
            <v>20676320022</v>
          </cell>
        </row>
        <row r="783">
          <cell r="A783" t="str">
            <v>20680690001</v>
          </cell>
        </row>
        <row r="784">
          <cell r="A784" t="str">
            <v>20680690002</v>
          </cell>
        </row>
        <row r="785">
          <cell r="A785" t="str">
            <v>20702710007</v>
          </cell>
        </row>
        <row r="786">
          <cell r="A786" t="str">
            <v>20702710008</v>
          </cell>
        </row>
        <row r="787">
          <cell r="A787" t="str">
            <v>20702710009</v>
          </cell>
        </row>
        <row r="788">
          <cell r="A788" t="str">
            <v>20702710010</v>
          </cell>
        </row>
        <row r="789">
          <cell r="A789" t="str">
            <v>20743200002</v>
          </cell>
        </row>
        <row r="790">
          <cell r="A790" t="str">
            <v>20743200004</v>
          </cell>
        </row>
        <row r="791">
          <cell r="A791" t="str">
            <v>20743200006</v>
          </cell>
        </row>
        <row r="792">
          <cell r="A792" t="str">
            <v>20743200008</v>
          </cell>
        </row>
        <row r="793">
          <cell r="A793" t="str">
            <v>20775470001</v>
          </cell>
        </row>
        <row r="794">
          <cell r="A794" t="str">
            <v>20835410010</v>
          </cell>
        </row>
        <row r="795">
          <cell r="A795" t="str">
            <v>20835590001</v>
          </cell>
        </row>
        <row r="796">
          <cell r="A796" t="str">
            <v>20835590003</v>
          </cell>
        </row>
        <row r="797">
          <cell r="A797" t="str">
            <v>20835590004</v>
          </cell>
        </row>
        <row r="798">
          <cell r="A798" t="str">
            <v>20835590006</v>
          </cell>
        </row>
        <row r="799">
          <cell r="A799" t="str">
            <v>20835590009</v>
          </cell>
        </row>
        <row r="800">
          <cell r="A800" t="str">
            <v>20835590011</v>
          </cell>
        </row>
        <row r="801">
          <cell r="A801" t="str">
            <v>20835590012</v>
          </cell>
        </row>
        <row r="802">
          <cell r="A802" t="str">
            <v>20835590014</v>
          </cell>
        </row>
        <row r="803">
          <cell r="A803" t="str">
            <v>20835590015</v>
          </cell>
        </row>
        <row r="804">
          <cell r="A804" t="str">
            <v>20835590016</v>
          </cell>
        </row>
        <row r="805">
          <cell r="A805" t="str">
            <v>20835590017</v>
          </cell>
        </row>
        <row r="806">
          <cell r="A806" t="str">
            <v>20835590018</v>
          </cell>
        </row>
        <row r="807">
          <cell r="A807" t="str">
            <v>20835590027</v>
          </cell>
        </row>
        <row r="808">
          <cell r="A808" t="str">
            <v>20835590030</v>
          </cell>
        </row>
        <row r="809">
          <cell r="A809" t="str">
            <v>20835590031</v>
          </cell>
        </row>
        <row r="810">
          <cell r="A810" t="str">
            <v>20835590032</v>
          </cell>
        </row>
        <row r="811">
          <cell r="A811" t="str">
            <v>20835590033</v>
          </cell>
        </row>
        <row r="812">
          <cell r="A812" t="str">
            <v>20835590036</v>
          </cell>
        </row>
        <row r="813">
          <cell r="A813" t="str">
            <v>20835590037</v>
          </cell>
        </row>
        <row r="814">
          <cell r="A814" t="str">
            <v>20835590040</v>
          </cell>
        </row>
        <row r="815">
          <cell r="A815" t="str">
            <v>20835590041</v>
          </cell>
        </row>
        <row r="816">
          <cell r="A816" t="str">
            <v>20835590047</v>
          </cell>
        </row>
        <row r="817">
          <cell r="A817" t="str">
            <v>20835590058</v>
          </cell>
        </row>
        <row r="818">
          <cell r="A818" t="str">
            <v>20835590059</v>
          </cell>
        </row>
        <row r="819">
          <cell r="A819" t="str">
            <v>20835590070</v>
          </cell>
        </row>
        <row r="820">
          <cell r="A820" t="str">
            <v>20835590072</v>
          </cell>
        </row>
        <row r="821">
          <cell r="A821" t="str">
            <v>20835590077</v>
          </cell>
        </row>
        <row r="822">
          <cell r="A822" t="str">
            <v>20835590078</v>
          </cell>
        </row>
        <row r="823">
          <cell r="A823" t="str">
            <v>20882940001</v>
          </cell>
        </row>
        <row r="824">
          <cell r="A824" t="str">
            <v>20883140002</v>
          </cell>
        </row>
        <row r="825">
          <cell r="A825" t="str">
            <v>20885700001</v>
          </cell>
        </row>
        <row r="826">
          <cell r="A826" t="str">
            <v>20885700010</v>
          </cell>
        </row>
        <row r="827">
          <cell r="A827" t="str">
            <v>20885700012</v>
          </cell>
        </row>
        <row r="828">
          <cell r="A828" t="str">
            <v>20997140001</v>
          </cell>
        </row>
        <row r="829">
          <cell r="A829" t="str">
            <v>20997150001</v>
          </cell>
        </row>
        <row r="830">
          <cell r="A830" t="str">
            <v>21013480001</v>
          </cell>
        </row>
        <row r="831">
          <cell r="A831" t="str">
            <v>21023200002</v>
          </cell>
        </row>
        <row r="832">
          <cell r="A832" t="str">
            <v>21023200003</v>
          </cell>
        </row>
        <row r="833">
          <cell r="A833" t="str">
            <v>21023200004</v>
          </cell>
        </row>
        <row r="834">
          <cell r="A834" t="str">
            <v>21023200005</v>
          </cell>
        </row>
        <row r="835">
          <cell r="A835" t="str">
            <v>21023200006</v>
          </cell>
        </row>
        <row r="836">
          <cell r="A836" t="str">
            <v>21023200007</v>
          </cell>
        </row>
        <row r="837">
          <cell r="A837" t="str">
            <v>21023200008</v>
          </cell>
        </row>
        <row r="838">
          <cell r="A838" t="str">
            <v>21036980001</v>
          </cell>
        </row>
        <row r="839">
          <cell r="A839" t="str">
            <v>21084750005</v>
          </cell>
        </row>
        <row r="840">
          <cell r="A840" t="str">
            <v>21084750007</v>
          </cell>
        </row>
        <row r="841">
          <cell r="A841" t="str">
            <v>21084750008</v>
          </cell>
        </row>
        <row r="842">
          <cell r="A842" t="str">
            <v>21084750009</v>
          </cell>
        </row>
        <row r="843">
          <cell r="A843" t="str">
            <v>21110480001</v>
          </cell>
        </row>
        <row r="844">
          <cell r="A844" t="str">
            <v>21110530001</v>
          </cell>
        </row>
        <row r="845">
          <cell r="A845" t="str">
            <v>21147810001</v>
          </cell>
        </row>
        <row r="846">
          <cell r="A846" t="str">
            <v>21196680001</v>
          </cell>
        </row>
        <row r="847">
          <cell r="A847" t="str">
            <v>21219350004</v>
          </cell>
        </row>
        <row r="848">
          <cell r="A848" t="str">
            <v>21234750004</v>
          </cell>
        </row>
        <row r="849">
          <cell r="A849" t="str">
            <v>21234750006</v>
          </cell>
        </row>
        <row r="850">
          <cell r="A850" t="str">
            <v>21244970002</v>
          </cell>
        </row>
        <row r="851">
          <cell r="A851" t="str">
            <v>21253950001</v>
          </cell>
        </row>
        <row r="852">
          <cell r="A852" t="str">
            <v>21253950003</v>
          </cell>
        </row>
        <row r="853">
          <cell r="A853" t="str">
            <v>21253980003</v>
          </cell>
        </row>
        <row r="854">
          <cell r="A854" t="str">
            <v>21262910005</v>
          </cell>
        </row>
        <row r="855">
          <cell r="A855" t="str">
            <v>21262910006</v>
          </cell>
        </row>
        <row r="856">
          <cell r="A856" t="str">
            <v>21262910007</v>
          </cell>
        </row>
        <row r="857">
          <cell r="A857" t="str">
            <v>21262910008</v>
          </cell>
        </row>
        <row r="858">
          <cell r="A858" t="str">
            <v>21262910009</v>
          </cell>
        </row>
        <row r="859">
          <cell r="A859" t="str">
            <v>21262910010</v>
          </cell>
        </row>
        <row r="860">
          <cell r="A860" t="str">
            <v>21262910011</v>
          </cell>
        </row>
        <row r="861">
          <cell r="A861" t="str">
            <v>21262910012</v>
          </cell>
        </row>
        <row r="862">
          <cell r="A862" t="str">
            <v>21262910013</v>
          </cell>
        </row>
        <row r="863">
          <cell r="A863" t="str">
            <v>21262910014</v>
          </cell>
        </row>
        <row r="864">
          <cell r="A864" t="str">
            <v>21262910015</v>
          </cell>
        </row>
        <row r="865">
          <cell r="A865" t="str">
            <v>21262910016</v>
          </cell>
        </row>
        <row r="866">
          <cell r="A866" t="str">
            <v>21262910017</v>
          </cell>
        </row>
        <row r="867">
          <cell r="A867" t="str">
            <v>21262910018</v>
          </cell>
        </row>
        <row r="868">
          <cell r="A868" t="str">
            <v>21262910019</v>
          </cell>
        </row>
        <row r="869">
          <cell r="A869" t="str">
            <v>21262910020</v>
          </cell>
        </row>
        <row r="870">
          <cell r="A870" t="str">
            <v>21286180001</v>
          </cell>
        </row>
        <row r="871">
          <cell r="A871" t="str">
            <v>21286180003</v>
          </cell>
        </row>
        <row r="872">
          <cell r="A872" t="str">
            <v>21289180006</v>
          </cell>
        </row>
        <row r="873">
          <cell r="A873" t="str">
            <v>21469180001</v>
          </cell>
        </row>
        <row r="874">
          <cell r="A874" t="str">
            <v>21473500004</v>
          </cell>
        </row>
        <row r="875">
          <cell r="A875" t="str">
            <v>21473500005</v>
          </cell>
        </row>
        <row r="876">
          <cell r="A876" t="str">
            <v>21487630001</v>
          </cell>
        </row>
        <row r="877">
          <cell r="A877" t="str">
            <v>21569120001</v>
          </cell>
        </row>
        <row r="878">
          <cell r="A878" t="str">
            <v>21569120003</v>
          </cell>
        </row>
        <row r="879">
          <cell r="A879" t="str">
            <v>21569120004</v>
          </cell>
        </row>
        <row r="880">
          <cell r="A880" t="str">
            <v>21586990020</v>
          </cell>
        </row>
        <row r="881">
          <cell r="A881" t="str">
            <v>21594440001</v>
          </cell>
        </row>
        <row r="882">
          <cell r="A882" t="str">
            <v>21605910001</v>
          </cell>
        </row>
        <row r="883">
          <cell r="A883" t="str">
            <v>21605920002</v>
          </cell>
        </row>
        <row r="884">
          <cell r="A884" t="str">
            <v>21605930001</v>
          </cell>
        </row>
        <row r="885">
          <cell r="A885" t="str">
            <v>21605980001</v>
          </cell>
        </row>
        <row r="886">
          <cell r="A886" t="str">
            <v>21605990001</v>
          </cell>
        </row>
        <row r="887">
          <cell r="A887" t="str">
            <v>21606010001</v>
          </cell>
        </row>
        <row r="888">
          <cell r="A888" t="str">
            <v>21606040001</v>
          </cell>
        </row>
        <row r="889">
          <cell r="A889" t="str">
            <v>21606060001</v>
          </cell>
        </row>
        <row r="890">
          <cell r="A890" t="str">
            <v>21606080001</v>
          </cell>
        </row>
        <row r="891">
          <cell r="A891" t="str">
            <v>21606090001</v>
          </cell>
        </row>
        <row r="892">
          <cell r="A892" t="str">
            <v>21608420001</v>
          </cell>
        </row>
        <row r="893">
          <cell r="A893" t="str">
            <v>21608430001</v>
          </cell>
        </row>
        <row r="894">
          <cell r="A894" t="str">
            <v>21608440001</v>
          </cell>
        </row>
        <row r="895">
          <cell r="A895" t="str">
            <v>21708170001</v>
          </cell>
        </row>
        <row r="896">
          <cell r="A896" t="str">
            <v>21708330001</v>
          </cell>
        </row>
        <row r="897">
          <cell r="A897" t="str">
            <v>21714960006</v>
          </cell>
        </row>
        <row r="898">
          <cell r="A898" t="str">
            <v>21714960007</v>
          </cell>
        </row>
        <row r="899">
          <cell r="A899" t="str">
            <v>21714960008</v>
          </cell>
        </row>
        <row r="900">
          <cell r="A900" t="str">
            <v>21714960009</v>
          </cell>
        </row>
        <row r="901">
          <cell r="A901" t="str">
            <v>21714960011</v>
          </cell>
        </row>
        <row r="902">
          <cell r="A902" t="str">
            <v>21825900007</v>
          </cell>
        </row>
        <row r="903">
          <cell r="A903" t="str">
            <v>21825900008</v>
          </cell>
        </row>
        <row r="904">
          <cell r="A904" t="str">
            <v>21825900009</v>
          </cell>
        </row>
        <row r="905">
          <cell r="A905" t="str">
            <v>21825900010</v>
          </cell>
        </row>
        <row r="906">
          <cell r="A906" t="str">
            <v>21825900011</v>
          </cell>
        </row>
        <row r="907">
          <cell r="A907" t="str">
            <v>21825900012</v>
          </cell>
        </row>
        <row r="908">
          <cell r="A908" t="str">
            <v>21825900015</v>
          </cell>
        </row>
        <row r="909">
          <cell r="A909" t="str">
            <v>21825900016</v>
          </cell>
        </row>
        <row r="910">
          <cell r="A910" t="str">
            <v>21825900017</v>
          </cell>
        </row>
        <row r="911">
          <cell r="A911" t="str">
            <v>21860190001</v>
          </cell>
        </row>
        <row r="912">
          <cell r="A912" t="str">
            <v>21862410001</v>
          </cell>
        </row>
        <row r="913">
          <cell r="A913" t="str">
            <v>21899360001</v>
          </cell>
        </row>
        <row r="914">
          <cell r="A914" t="str">
            <v>21905020001</v>
          </cell>
        </row>
        <row r="915">
          <cell r="A915" t="str">
            <v>21923220001</v>
          </cell>
        </row>
        <row r="916">
          <cell r="A916" t="str">
            <v>21929530001</v>
          </cell>
        </row>
        <row r="917">
          <cell r="A917" t="str">
            <v>21929530002</v>
          </cell>
        </row>
        <row r="918">
          <cell r="A918" t="str">
            <v>21929530003</v>
          </cell>
        </row>
        <row r="919">
          <cell r="A919" t="str">
            <v>21929550001</v>
          </cell>
        </row>
        <row r="920">
          <cell r="A920" t="str">
            <v>21946220001</v>
          </cell>
        </row>
        <row r="921">
          <cell r="A921" t="str">
            <v>21950020001</v>
          </cell>
        </row>
        <row r="922">
          <cell r="A922" t="str">
            <v>21950020002</v>
          </cell>
        </row>
        <row r="923">
          <cell r="A923" t="str">
            <v>21950020003</v>
          </cell>
        </row>
        <row r="924">
          <cell r="A924" t="str">
            <v>21971260001</v>
          </cell>
        </row>
        <row r="925">
          <cell r="A925" t="str">
            <v>21971260002</v>
          </cell>
        </row>
        <row r="926">
          <cell r="A926" t="str">
            <v>21971260003</v>
          </cell>
        </row>
        <row r="927">
          <cell r="A927" t="str">
            <v>21971260004</v>
          </cell>
        </row>
        <row r="928">
          <cell r="A928" t="str">
            <v>21971260005</v>
          </cell>
        </row>
        <row r="929">
          <cell r="A929" t="str">
            <v>21971260006</v>
          </cell>
        </row>
        <row r="930">
          <cell r="A930" t="str">
            <v>21971260007</v>
          </cell>
        </row>
        <row r="931">
          <cell r="A931" t="str">
            <v>21971260008</v>
          </cell>
        </row>
        <row r="932">
          <cell r="A932" t="str">
            <v>21971260009</v>
          </cell>
        </row>
        <row r="933">
          <cell r="A933" t="str">
            <v>21971260010</v>
          </cell>
        </row>
        <row r="934">
          <cell r="A934" t="str">
            <v>21971260011</v>
          </cell>
        </row>
        <row r="935">
          <cell r="A935" t="str">
            <v>21971260012</v>
          </cell>
        </row>
        <row r="936">
          <cell r="A936" t="str">
            <v>21971260013</v>
          </cell>
        </row>
        <row r="937">
          <cell r="A937" t="str">
            <v>21971260014</v>
          </cell>
        </row>
        <row r="938">
          <cell r="A938" t="str">
            <v>21971260015</v>
          </cell>
        </row>
        <row r="939">
          <cell r="A939" t="str">
            <v>21971260016</v>
          </cell>
        </row>
        <row r="940">
          <cell r="A940" t="str">
            <v>21971260017</v>
          </cell>
        </row>
        <row r="941">
          <cell r="A941" t="str">
            <v>21971260018</v>
          </cell>
        </row>
        <row r="942">
          <cell r="A942" t="str">
            <v>21971260019</v>
          </cell>
        </row>
        <row r="943">
          <cell r="A943" t="str">
            <v>21971260020</v>
          </cell>
        </row>
        <row r="944">
          <cell r="A944" t="str">
            <v>21971260021</v>
          </cell>
        </row>
        <row r="945">
          <cell r="A945" t="str">
            <v>21971260022</v>
          </cell>
        </row>
        <row r="946">
          <cell r="A946" t="str">
            <v>21971260023</v>
          </cell>
        </row>
        <row r="947">
          <cell r="A947" t="str">
            <v>21971260024</v>
          </cell>
        </row>
        <row r="948">
          <cell r="A948" t="str">
            <v>21971260025</v>
          </cell>
        </row>
        <row r="949">
          <cell r="A949" t="str">
            <v>21971260026</v>
          </cell>
        </row>
        <row r="950">
          <cell r="A950" t="str">
            <v>21971260027</v>
          </cell>
        </row>
        <row r="951">
          <cell r="A951" t="str">
            <v>21971260028</v>
          </cell>
        </row>
        <row r="952">
          <cell r="A952" t="str">
            <v>21971260029</v>
          </cell>
        </row>
        <row r="953">
          <cell r="A953" t="str">
            <v>21971260030</v>
          </cell>
        </row>
        <row r="954">
          <cell r="A954" t="str">
            <v>21971260031</v>
          </cell>
        </row>
        <row r="955">
          <cell r="A955" t="str">
            <v>21971260032</v>
          </cell>
        </row>
        <row r="956">
          <cell r="A956" t="str">
            <v>21971260033</v>
          </cell>
        </row>
        <row r="957">
          <cell r="A957" t="str">
            <v>21971260034</v>
          </cell>
        </row>
        <row r="958">
          <cell r="A958" t="str">
            <v>21971260035</v>
          </cell>
        </row>
        <row r="959">
          <cell r="A959" t="str">
            <v>21971260036</v>
          </cell>
        </row>
        <row r="960">
          <cell r="A960" t="str">
            <v>21971260037</v>
          </cell>
        </row>
        <row r="961">
          <cell r="A961" t="str">
            <v>21971260038</v>
          </cell>
        </row>
        <row r="962">
          <cell r="A962" t="str">
            <v>21971260039</v>
          </cell>
        </row>
        <row r="963">
          <cell r="A963" t="str">
            <v>21971260040</v>
          </cell>
        </row>
        <row r="964">
          <cell r="A964" t="str">
            <v>21971260041</v>
          </cell>
        </row>
        <row r="965">
          <cell r="A965" t="str">
            <v>21971260042</v>
          </cell>
        </row>
        <row r="966">
          <cell r="A966" t="str">
            <v>21971260043</v>
          </cell>
        </row>
        <row r="967">
          <cell r="A967" t="str">
            <v>21971260044</v>
          </cell>
        </row>
        <row r="968">
          <cell r="A968" t="str">
            <v>21971260045</v>
          </cell>
        </row>
        <row r="969">
          <cell r="A969" t="str">
            <v>21971260046</v>
          </cell>
        </row>
        <row r="970">
          <cell r="A970" t="str">
            <v>21971260047</v>
          </cell>
        </row>
        <row r="971">
          <cell r="A971" t="str">
            <v>21971260048</v>
          </cell>
        </row>
        <row r="972">
          <cell r="A972" t="str">
            <v>21971260049</v>
          </cell>
        </row>
        <row r="973">
          <cell r="A973" t="str">
            <v>21971260050</v>
          </cell>
        </row>
        <row r="974">
          <cell r="A974" t="str">
            <v>21971260051</v>
          </cell>
        </row>
        <row r="975">
          <cell r="A975" t="str">
            <v>21971260052</v>
          </cell>
        </row>
        <row r="976">
          <cell r="A976" t="str">
            <v>21971260053</v>
          </cell>
        </row>
        <row r="977">
          <cell r="A977" t="str">
            <v>21971260054</v>
          </cell>
        </row>
        <row r="978">
          <cell r="A978" t="str">
            <v>21971260055</v>
          </cell>
        </row>
        <row r="979">
          <cell r="A979" t="str">
            <v>21971260056</v>
          </cell>
        </row>
        <row r="980">
          <cell r="A980" t="str">
            <v>21971310001</v>
          </cell>
        </row>
        <row r="981">
          <cell r="A981" t="str">
            <v>22095820003</v>
          </cell>
        </row>
        <row r="982">
          <cell r="A982" t="str">
            <v>22095820009</v>
          </cell>
        </row>
        <row r="983">
          <cell r="A983" t="str">
            <v>22097760003</v>
          </cell>
        </row>
        <row r="984">
          <cell r="A984" t="str">
            <v>22097760005</v>
          </cell>
        </row>
        <row r="985">
          <cell r="A985" t="str">
            <v>22097760013</v>
          </cell>
        </row>
        <row r="986">
          <cell r="A986" t="str">
            <v>22097760014</v>
          </cell>
        </row>
        <row r="987">
          <cell r="A987" t="str">
            <v>22097760015</v>
          </cell>
        </row>
        <row r="988">
          <cell r="A988" t="str">
            <v>22097760018</v>
          </cell>
        </row>
        <row r="989">
          <cell r="A989" t="str">
            <v>22097760019</v>
          </cell>
        </row>
        <row r="990">
          <cell r="A990" t="str">
            <v>22097760020</v>
          </cell>
        </row>
        <row r="991">
          <cell r="A991" t="str">
            <v>22173420001</v>
          </cell>
        </row>
        <row r="992">
          <cell r="A992" t="str">
            <v>22218720007</v>
          </cell>
        </row>
        <row r="993">
          <cell r="A993" t="str">
            <v>22223880006</v>
          </cell>
        </row>
        <row r="994">
          <cell r="A994" t="str">
            <v>22223980001</v>
          </cell>
        </row>
        <row r="995">
          <cell r="A995" t="str">
            <v>22223980002</v>
          </cell>
        </row>
        <row r="996">
          <cell r="A996" t="str">
            <v>22223980003</v>
          </cell>
        </row>
        <row r="997">
          <cell r="A997" t="str">
            <v>22223980004</v>
          </cell>
        </row>
        <row r="998">
          <cell r="A998" t="str">
            <v>22223980005</v>
          </cell>
        </row>
        <row r="999">
          <cell r="A999" t="str">
            <v>22223980006</v>
          </cell>
        </row>
        <row r="1000">
          <cell r="A1000" t="str">
            <v>22223980007</v>
          </cell>
        </row>
        <row r="1001">
          <cell r="A1001" t="str">
            <v>22223980008</v>
          </cell>
        </row>
        <row r="1002">
          <cell r="A1002" t="str">
            <v>22223980009</v>
          </cell>
        </row>
        <row r="1003">
          <cell r="A1003" t="str">
            <v>22223980010</v>
          </cell>
        </row>
        <row r="1004">
          <cell r="A1004" t="str">
            <v>22223980011</v>
          </cell>
        </row>
        <row r="1005">
          <cell r="A1005" t="str">
            <v>22223980012</v>
          </cell>
        </row>
        <row r="1006">
          <cell r="A1006" t="str">
            <v>22223980013</v>
          </cell>
        </row>
        <row r="1007">
          <cell r="A1007" t="str">
            <v>22223980014</v>
          </cell>
        </row>
        <row r="1008">
          <cell r="A1008" t="str">
            <v>22282260003</v>
          </cell>
        </row>
        <row r="1009">
          <cell r="A1009" t="str">
            <v>22282260004</v>
          </cell>
        </row>
        <row r="1010">
          <cell r="A1010" t="str">
            <v>22282460001</v>
          </cell>
        </row>
        <row r="1011">
          <cell r="A1011" t="str">
            <v>22297030001</v>
          </cell>
        </row>
        <row r="1012">
          <cell r="A1012" t="str">
            <v>22297030002</v>
          </cell>
        </row>
        <row r="1013">
          <cell r="A1013" t="str">
            <v>22330260001</v>
          </cell>
        </row>
        <row r="1014">
          <cell r="A1014" t="str">
            <v>22354870001</v>
          </cell>
        </row>
        <row r="1015">
          <cell r="A1015" t="str">
            <v>22574360001</v>
          </cell>
        </row>
        <row r="1016">
          <cell r="A1016" t="str">
            <v>22580880001</v>
          </cell>
        </row>
        <row r="1017">
          <cell r="A1017" t="str">
            <v>22581650001</v>
          </cell>
        </row>
        <row r="1018">
          <cell r="A1018" t="str">
            <v>22595110001</v>
          </cell>
        </row>
        <row r="1019">
          <cell r="A1019" t="str">
            <v>22648190001</v>
          </cell>
        </row>
        <row r="1020">
          <cell r="A1020" t="str">
            <v>22673180001</v>
          </cell>
        </row>
        <row r="1021">
          <cell r="A1021" t="str">
            <v>22756410011</v>
          </cell>
        </row>
        <row r="1022">
          <cell r="A1022" t="str">
            <v>22756410012</v>
          </cell>
        </row>
        <row r="1023">
          <cell r="A1023" t="str">
            <v>22756410013</v>
          </cell>
        </row>
        <row r="1024">
          <cell r="A1024" t="str">
            <v>22756410014</v>
          </cell>
        </row>
        <row r="1025">
          <cell r="A1025" t="str">
            <v>22756410015</v>
          </cell>
        </row>
        <row r="1026">
          <cell r="A1026" t="str">
            <v>22756410016</v>
          </cell>
        </row>
        <row r="1027">
          <cell r="A1027" t="str">
            <v>22756410017</v>
          </cell>
        </row>
        <row r="1028">
          <cell r="A1028" t="str">
            <v>22756410020</v>
          </cell>
        </row>
        <row r="1029">
          <cell r="A1029" t="str">
            <v>22756410021</v>
          </cell>
        </row>
        <row r="1030">
          <cell r="A1030" t="str">
            <v>22756410022</v>
          </cell>
        </row>
        <row r="1031">
          <cell r="A1031" t="str">
            <v>22756410023</v>
          </cell>
        </row>
        <row r="1032">
          <cell r="A1032" t="str">
            <v>22756410026</v>
          </cell>
        </row>
        <row r="1033">
          <cell r="A1033" t="str">
            <v>22756410027</v>
          </cell>
        </row>
        <row r="1034">
          <cell r="A1034" t="str">
            <v>22756410028</v>
          </cell>
        </row>
        <row r="1035">
          <cell r="A1035" t="str">
            <v>22756410029</v>
          </cell>
        </row>
        <row r="1036">
          <cell r="A1036" t="str">
            <v>22756410032</v>
          </cell>
        </row>
        <row r="1037">
          <cell r="A1037" t="str">
            <v>22756410033</v>
          </cell>
        </row>
        <row r="1038">
          <cell r="A1038" t="str">
            <v>22756410034</v>
          </cell>
        </row>
        <row r="1039">
          <cell r="A1039" t="str">
            <v>22756410035</v>
          </cell>
        </row>
        <row r="1040">
          <cell r="A1040" t="str">
            <v>22757220001</v>
          </cell>
        </row>
        <row r="1041">
          <cell r="A1041" t="str">
            <v>22757750001</v>
          </cell>
        </row>
        <row r="1042">
          <cell r="A1042" t="str">
            <v>22857320001</v>
          </cell>
        </row>
        <row r="1043">
          <cell r="A1043" t="str">
            <v>22857430001</v>
          </cell>
        </row>
        <row r="1044">
          <cell r="A1044" t="str">
            <v>22860720001</v>
          </cell>
        </row>
        <row r="1045">
          <cell r="A1045" t="str">
            <v>22882870001</v>
          </cell>
        </row>
        <row r="1046">
          <cell r="A1046" t="str">
            <v>22894720001</v>
          </cell>
        </row>
        <row r="1047">
          <cell r="A1047" t="str">
            <v>23083630001</v>
          </cell>
        </row>
        <row r="1048">
          <cell r="A1048" t="str">
            <v>23083630002</v>
          </cell>
        </row>
        <row r="1049">
          <cell r="A1049" t="str">
            <v>23083630003</v>
          </cell>
        </row>
        <row r="1050">
          <cell r="A1050" t="str">
            <v>23083630004</v>
          </cell>
        </row>
        <row r="1051">
          <cell r="A1051" t="str">
            <v>23086270001</v>
          </cell>
        </row>
        <row r="1052">
          <cell r="A1052" t="str">
            <v>23086270002</v>
          </cell>
        </row>
        <row r="1053">
          <cell r="A1053" t="str">
            <v>23086270003</v>
          </cell>
        </row>
        <row r="1054">
          <cell r="A1054" t="str">
            <v>23110930001</v>
          </cell>
        </row>
        <row r="1055">
          <cell r="A1055" t="str">
            <v>23115270001</v>
          </cell>
        </row>
        <row r="1056">
          <cell r="A1056" t="str">
            <v>23145770006</v>
          </cell>
        </row>
        <row r="1057">
          <cell r="A1057" t="str">
            <v>23145770007</v>
          </cell>
        </row>
        <row r="1058">
          <cell r="A1058" t="str">
            <v>23145770020</v>
          </cell>
        </row>
        <row r="1059">
          <cell r="A1059" t="str">
            <v>23145770021</v>
          </cell>
        </row>
        <row r="1060">
          <cell r="A1060" t="str">
            <v>23145770023</v>
          </cell>
        </row>
        <row r="1061">
          <cell r="A1061" t="str">
            <v>23145770025</v>
          </cell>
        </row>
        <row r="1062">
          <cell r="A1062" t="str">
            <v>23176730001</v>
          </cell>
        </row>
        <row r="1063">
          <cell r="A1063" t="str">
            <v>23187700001</v>
          </cell>
        </row>
        <row r="1064">
          <cell r="A1064" t="str">
            <v>23187800001</v>
          </cell>
        </row>
        <row r="1065">
          <cell r="A1065" t="str">
            <v>23187840001</v>
          </cell>
        </row>
        <row r="1066">
          <cell r="A1066" t="str">
            <v>23189920003</v>
          </cell>
        </row>
        <row r="1067">
          <cell r="A1067" t="str">
            <v>23189920004</v>
          </cell>
        </row>
        <row r="1068">
          <cell r="A1068" t="str">
            <v>23189920005</v>
          </cell>
        </row>
        <row r="1069">
          <cell r="A1069" t="str">
            <v>23189920006</v>
          </cell>
        </row>
        <row r="1070">
          <cell r="A1070" t="str">
            <v>23189920007</v>
          </cell>
        </row>
        <row r="1071">
          <cell r="A1071" t="str">
            <v>23189920008</v>
          </cell>
        </row>
        <row r="1072">
          <cell r="A1072" t="str">
            <v>23189920009</v>
          </cell>
        </row>
        <row r="1073">
          <cell r="A1073" t="str">
            <v>23189920010</v>
          </cell>
        </row>
        <row r="1074">
          <cell r="A1074" t="str">
            <v>23189920011</v>
          </cell>
        </row>
        <row r="1075">
          <cell r="A1075" t="str">
            <v>23219050001</v>
          </cell>
        </row>
        <row r="1076">
          <cell r="A1076" t="str">
            <v>23256930001</v>
          </cell>
        </row>
        <row r="1077">
          <cell r="A1077" t="str">
            <v>23256930002</v>
          </cell>
        </row>
        <row r="1078">
          <cell r="A1078" t="str">
            <v>23256940001</v>
          </cell>
        </row>
        <row r="1079">
          <cell r="A1079" t="str">
            <v>23266270001</v>
          </cell>
        </row>
        <row r="1080">
          <cell r="A1080" t="str">
            <v>23266270003</v>
          </cell>
        </row>
        <row r="1081">
          <cell r="A1081" t="str">
            <v>23266270006</v>
          </cell>
        </row>
        <row r="1082">
          <cell r="A1082" t="str">
            <v>23266270010</v>
          </cell>
        </row>
        <row r="1083">
          <cell r="A1083" t="str">
            <v>23266270011</v>
          </cell>
        </row>
        <row r="1084">
          <cell r="A1084" t="str">
            <v>23266270013</v>
          </cell>
        </row>
        <row r="1085">
          <cell r="A1085" t="str">
            <v>23266270014</v>
          </cell>
        </row>
        <row r="1086">
          <cell r="A1086" t="str">
            <v>23266270015</v>
          </cell>
        </row>
        <row r="1087">
          <cell r="A1087" t="str">
            <v>23266270018</v>
          </cell>
        </row>
        <row r="1088">
          <cell r="A1088" t="str">
            <v>23266270019</v>
          </cell>
        </row>
        <row r="1089">
          <cell r="A1089" t="str">
            <v>23266270020</v>
          </cell>
        </row>
        <row r="1090">
          <cell r="A1090" t="str">
            <v>23366060002</v>
          </cell>
        </row>
        <row r="1091">
          <cell r="A1091" t="str">
            <v>23366060003</v>
          </cell>
        </row>
        <row r="1092">
          <cell r="A1092" t="str">
            <v>23366130002</v>
          </cell>
        </row>
        <row r="1093">
          <cell r="A1093" t="str">
            <v>23451600001</v>
          </cell>
        </row>
        <row r="1094">
          <cell r="A1094" t="str">
            <v>23451710001</v>
          </cell>
        </row>
        <row r="1095">
          <cell r="A1095" t="str">
            <v>23451790001</v>
          </cell>
        </row>
        <row r="1096">
          <cell r="A1096" t="str">
            <v>23451800001</v>
          </cell>
        </row>
        <row r="1097">
          <cell r="A1097" t="str">
            <v>23451820001</v>
          </cell>
        </row>
        <row r="1098">
          <cell r="A1098" t="str">
            <v>23451820003</v>
          </cell>
        </row>
        <row r="1099">
          <cell r="A1099" t="str">
            <v>23507240001</v>
          </cell>
        </row>
        <row r="1100">
          <cell r="A1100" t="str">
            <v>23509040002</v>
          </cell>
        </row>
        <row r="1101">
          <cell r="A1101" t="str">
            <v>23524460002</v>
          </cell>
        </row>
        <row r="1102">
          <cell r="A1102" t="str">
            <v>23524460003</v>
          </cell>
        </row>
        <row r="1103">
          <cell r="A1103" t="str">
            <v>23524460004</v>
          </cell>
        </row>
        <row r="1104">
          <cell r="A1104" t="str">
            <v>23524460007</v>
          </cell>
        </row>
        <row r="1105">
          <cell r="A1105" t="str">
            <v>23524460008</v>
          </cell>
        </row>
        <row r="1106">
          <cell r="A1106" t="str">
            <v>23524460009</v>
          </cell>
        </row>
        <row r="1107">
          <cell r="A1107" t="str">
            <v>23524460016</v>
          </cell>
        </row>
        <row r="1108">
          <cell r="A1108" t="str">
            <v>23524460017</v>
          </cell>
        </row>
        <row r="1109">
          <cell r="A1109" t="str">
            <v>23524460018</v>
          </cell>
        </row>
        <row r="1110">
          <cell r="A1110" t="str">
            <v>23524460019</v>
          </cell>
        </row>
        <row r="1111">
          <cell r="A1111" t="str">
            <v>23524460020</v>
          </cell>
        </row>
        <row r="1112">
          <cell r="A1112" t="str">
            <v>23533120001</v>
          </cell>
        </row>
        <row r="1113">
          <cell r="A1113" t="str">
            <v>23533120002</v>
          </cell>
        </row>
        <row r="1114">
          <cell r="A1114" t="str">
            <v>23533120003</v>
          </cell>
        </row>
        <row r="1115">
          <cell r="A1115" t="str">
            <v>23546650001</v>
          </cell>
        </row>
        <row r="1116">
          <cell r="A1116" t="str">
            <v>23546650002</v>
          </cell>
        </row>
        <row r="1117">
          <cell r="A1117" t="str">
            <v>23546650003</v>
          </cell>
        </row>
        <row r="1118">
          <cell r="A1118" t="str">
            <v>23546650004</v>
          </cell>
        </row>
        <row r="1119">
          <cell r="A1119" t="str">
            <v>23546650005</v>
          </cell>
        </row>
        <row r="1120">
          <cell r="A1120" t="str">
            <v>23546650006</v>
          </cell>
        </row>
        <row r="1121">
          <cell r="A1121" t="str">
            <v>23546650007</v>
          </cell>
        </row>
        <row r="1122">
          <cell r="A1122" t="str">
            <v>23546650008</v>
          </cell>
        </row>
        <row r="1123">
          <cell r="A1123" t="str">
            <v>23546650009</v>
          </cell>
        </row>
        <row r="1124">
          <cell r="A1124" t="str">
            <v>23546650010</v>
          </cell>
        </row>
        <row r="1125">
          <cell r="A1125" t="str">
            <v>23546650011</v>
          </cell>
        </row>
        <row r="1126">
          <cell r="A1126" t="str">
            <v>23546650012</v>
          </cell>
        </row>
        <row r="1127">
          <cell r="A1127" t="str">
            <v>23546650013</v>
          </cell>
        </row>
        <row r="1128">
          <cell r="A1128" t="str">
            <v>23546650014</v>
          </cell>
        </row>
        <row r="1129">
          <cell r="A1129" t="str">
            <v>23577960001</v>
          </cell>
        </row>
        <row r="1130">
          <cell r="A1130" t="str">
            <v>23579570001</v>
          </cell>
        </row>
        <row r="1131">
          <cell r="A1131" t="str">
            <v>23603100001</v>
          </cell>
        </row>
        <row r="1132">
          <cell r="A1132" t="str">
            <v>23716980001</v>
          </cell>
        </row>
        <row r="1133">
          <cell r="A1133" t="str">
            <v>23807360015</v>
          </cell>
        </row>
        <row r="1134">
          <cell r="A1134" t="str">
            <v>23807360016</v>
          </cell>
        </row>
        <row r="1135">
          <cell r="A1135" t="str">
            <v>23845630008</v>
          </cell>
        </row>
        <row r="1136">
          <cell r="A1136" t="str">
            <v>23845630012</v>
          </cell>
        </row>
        <row r="1137">
          <cell r="A1137" t="str">
            <v>23845630016</v>
          </cell>
        </row>
        <row r="1138">
          <cell r="A1138" t="str">
            <v>23845630018</v>
          </cell>
        </row>
        <row r="1139">
          <cell r="A1139" t="str">
            <v>23845630020</v>
          </cell>
        </row>
        <row r="1140">
          <cell r="A1140" t="str">
            <v>23845630021</v>
          </cell>
        </row>
        <row r="1141">
          <cell r="A1141" t="str">
            <v>23845630022</v>
          </cell>
        </row>
        <row r="1142">
          <cell r="A1142" t="str">
            <v>23845630024</v>
          </cell>
        </row>
        <row r="1143">
          <cell r="A1143" t="str">
            <v>23845630026</v>
          </cell>
        </row>
        <row r="1144">
          <cell r="A1144" t="str">
            <v>23845630028</v>
          </cell>
        </row>
        <row r="1145">
          <cell r="A1145" t="str">
            <v>23845630029</v>
          </cell>
        </row>
        <row r="1146">
          <cell r="A1146" t="str">
            <v>24098380001</v>
          </cell>
        </row>
        <row r="1147">
          <cell r="A1147" t="str">
            <v>24117420001</v>
          </cell>
        </row>
        <row r="1148">
          <cell r="A1148" t="str">
            <v>24117420002</v>
          </cell>
        </row>
        <row r="1149">
          <cell r="A1149" t="str">
            <v>24133670001</v>
          </cell>
        </row>
        <row r="1150">
          <cell r="A1150" t="str">
            <v>24139030001</v>
          </cell>
        </row>
        <row r="1151">
          <cell r="A1151" t="str">
            <v>24172940001</v>
          </cell>
        </row>
        <row r="1152">
          <cell r="A1152" t="str">
            <v>24172940002</v>
          </cell>
        </row>
        <row r="1153">
          <cell r="A1153" t="str">
            <v>24172940003</v>
          </cell>
        </row>
        <row r="1154">
          <cell r="A1154" t="str">
            <v>24172940004</v>
          </cell>
        </row>
        <row r="1155">
          <cell r="A1155" t="str">
            <v>24172940005</v>
          </cell>
        </row>
        <row r="1156">
          <cell r="A1156" t="str">
            <v>24172940006</v>
          </cell>
        </row>
        <row r="1157">
          <cell r="A1157" t="str">
            <v>24172940009</v>
          </cell>
        </row>
        <row r="1158">
          <cell r="A1158" t="str">
            <v>24172940010</v>
          </cell>
        </row>
        <row r="1159">
          <cell r="A1159" t="str">
            <v>24172940012</v>
          </cell>
        </row>
        <row r="1160">
          <cell r="A1160" t="str">
            <v>24172940013</v>
          </cell>
        </row>
        <row r="1161">
          <cell r="A1161" t="str">
            <v>24197910001</v>
          </cell>
        </row>
        <row r="1162">
          <cell r="A1162" t="str">
            <v>24198420001</v>
          </cell>
        </row>
        <row r="1163">
          <cell r="A1163" t="str">
            <v>24207270001</v>
          </cell>
        </row>
        <row r="1164">
          <cell r="A1164" t="str">
            <v>24284090002</v>
          </cell>
        </row>
        <row r="1165">
          <cell r="A1165" t="str">
            <v>24284090003</v>
          </cell>
        </row>
        <row r="1166">
          <cell r="A1166" t="str">
            <v>24284090004</v>
          </cell>
        </row>
        <row r="1167">
          <cell r="A1167" t="str">
            <v>24284090005</v>
          </cell>
        </row>
        <row r="1168">
          <cell r="A1168" t="str">
            <v>24284090006</v>
          </cell>
        </row>
        <row r="1169">
          <cell r="A1169" t="str">
            <v>24284090007</v>
          </cell>
        </row>
        <row r="1170">
          <cell r="A1170" t="str">
            <v>24284090008</v>
          </cell>
        </row>
        <row r="1171">
          <cell r="A1171" t="str">
            <v>24284090009</v>
          </cell>
        </row>
        <row r="1172">
          <cell r="A1172" t="str">
            <v>24284090010</v>
          </cell>
        </row>
        <row r="1173">
          <cell r="A1173" t="str">
            <v>24284090011</v>
          </cell>
        </row>
        <row r="1174">
          <cell r="A1174" t="str">
            <v>24284090012</v>
          </cell>
        </row>
        <row r="1175">
          <cell r="A1175" t="str">
            <v>24284090013</v>
          </cell>
        </row>
        <row r="1176">
          <cell r="A1176" t="str">
            <v>24284090014</v>
          </cell>
        </row>
        <row r="1177">
          <cell r="A1177" t="str">
            <v>24284090015</v>
          </cell>
        </row>
        <row r="1178">
          <cell r="A1178" t="str">
            <v>24284090016</v>
          </cell>
        </row>
        <row r="1179">
          <cell r="A1179" t="str">
            <v>24284090017</v>
          </cell>
        </row>
        <row r="1180">
          <cell r="A1180" t="str">
            <v>24319910002</v>
          </cell>
        </row>
        <row r="1181">
          <cell r="A1181" t="str">
            <v>24399650001</v>
          </cell>
        </row>
        <row r="1182">
          <cell r="A1182" t="str">
            <v>24400840002</v>
          </cell>
        </row>
        <row r="1183">
          <cell r="A1183" t="str">
            <v>24402210001</v>
          </cell>
        </row>
        <row r="1184">
          <cell r="A1184" t="str">
            <v>24402210002</v>
          </cell>
        </row>
        <row r="1185">
          <cell r="A1185" t="str">
            <v>24402210003</v>
          </cell>
        </row>
        <row r="1186">
          <cell r="A1186" t="str">
            <v>24415150001</v>
          </cell>
        </row>
        <row r="1187">
          <cell r="A1187" t="str">
            <v>24418530001</v>
          </cell>
        </row>
        <row r="1188">
          <cell r="A1188" t="str">
            <v>24435990001</v>
          </cell>
        </row>
        <row r="1189">
          <cell r="A1189" t="str">
            <v>24451470001</v>
          </cell>
        </row>
        <row r="1190">
          <cell r="A1190" t="str">
            <v>24495100001</v>
          </cell>
        </row>
        <row r="1191">
          <cell r="A1191" t="str">
            <v>24520320001</v>
          </cell>
        </row>
        <row r="1192">
          <cell r="A1192" t="str">
            <v>24520320002</v>
          </cell>
        </row>
        <row r="1193">
          <cell r="A1193" t="str">
            <v>24719620001</v>
          </cell>
        </row>
        <row r="1194">
          <cell r="A1194" t="str">
            <v>24770280001</v>
          </cell>
        </row>
        <row r="1195">
          <cell r="A1195" t="str">
            <v>24857240001</v>
          </cell>
        </row>
        <row r="1196">
          <cell r="A1196" t="str">
            <v>24857250004</v>
          </cell>
        </row>
        <row r="1197">
          <cell r="A1197" t="str">
            <v>24906050001</v>
          </cell>
        </row>
        <row r="1198">
          <cell r="A1198" t="str">
            <v>24953530001</v>
          </cell>
        </row>
        <row r="1199">
          <cell r="A1199" t="str">
            <v>24979770001</v>
          </cell>
        </row>
        <row r="1200">
          <cell r="A1200" t="str">
            <v>24995780002</v>
          </cell>
        </row>
        <row r="1201">
          <cell r="A1201" t="str">
            <v>24995970004</v>
          </cell>
        </row>
        <row r="1202">
          <cell r="A1202" t="str">
            <v>25023220001</v>
          </cell>
        </row>
        <row r="1203">
          <cell r="A1203" t="str">
            <v>25023220002</v>
          </cell>
        </row>
        <row r="1204">
          <cell r="A1204" t="str">
            <v>25023220003</v>
          </cell>
        </row>
        <row r="1205">
          <cell r="A1205" t="str">
            <v>25023220011</v>
          </cell>
        </row>
        <row r="1206">
          <cell r="A1206" t="str">
            <v>25080880003</v>
          </cell>
        </row>
        <row r="1207">
          <cell r="A1207" t="str">
            <v>25147250001</v>
          </cell>
        </row>
        <row r="1208">
          <cell r="A1208" t="str">
            <v>25147330001</v>
          </cell>
        </row>
        <row r="1209">
          <cell r="A1209" t="str">
            <v>25147330002</v>
          </cell>
        </row>
        <row r="1210">
          <cell r="A1210" t="str">
            <v>25147330005</v>
          </cell>
        </row>
        <row r="1211">
          <cell r="A1211" t="str">
            <v>25147330006</v>
          </cell>
        </row>
        <row r="1212">
          <cell r="A1212" t="str">
            <v>25147330007</v>
          </cell>
        </row>
        <row r="1213">
          <cell r="A1213" t="str">
            <v>25147330008</v>
          </cell>
        </row>
        <row r="1214">
          <cell r="A1214" t="str">
            <v>25147330009</v>
          </cell>
        </row>
        <row r="1215">
          <cell r="A1215" t="str">
            <v>25147330010</v>
          </cell>
        </row>
        <row r="1216">
          <cell r="A1216" t="str">
            <v>25227980001</v>
          </cell>
        </row>
        <row r="1217">
          <cell r="A1217" t="str">
            <v>25229890001</v>
          </cell>
        </row>
        <row r="1218">
          <cell r="A1218" t="str">
            <v>25319630001</v>
          </cell>
        </row>
        <row r="1219">
          <cell r="A1219" t="str">
            <v>25319630002</v>
          </cell>
        </row>
        <row r="1220">
          <cell r="A1220" t="str">
            <v>25368150004</v>
          </cell>
        </row>
        <row r="1221">
          <cell r="A1221" t="str">
            <v>25368150005</v>
          </cell>
        </row>
        <row r="1222">
          <cell r="A1222" t="str">
            <v>25368150006</v>
          </cell>
        </row>
        <row r="1223">
          <cell r="A1223" t="str">
            <v>25368150008</v>
          </cell>
        </row>
        <row r="1224">
          <cell r="A1224" t="str">
            <v>25393380001</v>
          </cell>
        </row>
        <row r="1225">
          <cell r="A1225" t="str">
            <v>25393380002</v>
          </cell>
        </row>
        <row r="1226">
          <cell r="A1226" t="str">
            <v>25393380003</v>
          </cell>
        </row>
        <row r="1227">
          <cell r="A1227" t="str">
            <v>25393380004</v>
          </cell>
        </row>
        <row r="1228">
          <cell r="A1228" t="str">
            <v>25413210001</v>
          </cell>
        </row>
        <row r="1229">
          <cell r="A1229" t="str">
            <v>25428040001</v>
          </cell>
        </row>
        <row r="1230">
          <cell r="A1230" t="str">
            <v>25428040007</v>
          </cell>
        </row>
        <row r="1231">
          <cell r="A1231" t="str">
            <v>25428040008</v>
          </cell>
        </row>
        <row r="1232">
          <cell r="A1232" t="str">
            <v>25467050001</v>
          </cell>
        </row>
        <row r="1233">
          <cell r="A1233" t="str">
            <v>25467050002</v>
          </cell>
        </row>
        <row r="1234">
          <cell r="A1234" t="str">
            <v>25467060001</v>
          </cell>
        </row>
        <row r="1235">
          <cell r="A1235" t="str">
            <v>25467060002</v>
          </cell>
        </row>
        <row r="1236">
          <cell r="A1236" t="str">
            <v>25467070002</v>
          </cell>
        </row>
        <row r="1237">
          <cell r="A1237" t="str">
            <v>25467070003</v>
          </cell>
        </row>
        <row r="1238">
          <cell r="A1238" t="str">
            <v>25467080002</v>
          </cell>
        </row>
        <row r="1239">
          <cell r="A1239" t="str">
            <v>25467080003</v>
          </cell>
        </row>
        <row r="1240">
          <cell r="A1240" t="str">
            <v>25467110001</v>
          </cell>
        </row>
        <row r="1241">
          <cell r="A1241" t="str">
            <v>25467110002</v>
          </cell>
        </row>
        <row r="1242">
          <cell r="A1242" t="str">
            <v>25467110003</v>
          </cell>
        </row>
        <row r="1243">
          <cell r="A1243" t="str">
            <v>25505770001</v>
          </cell>
        </row>
        <row r="1244">
          <cell r="A1244" t="str">
            <v>25505770002</v>
          </cell>
        </row>
        <row r="1245">
          <cell r="A1245" t="str">
            <v>25505770003</v>
          </cell>
        </row>
        <row r="1246">
          <cell r="A1246" t="str">
            <v>25505770004</v>
          </cell>
        </row>
        <row r="1247">
          <cell r="A1247" t="str">
            <v>25505770005</v>
          </cell>
        </row>
        <row r="1248">
          <cell r="A1248" t="str">
            <v>25505770008</v>
          </cell>
        </row>
        <row r="1249">
          <cell r="A1249" t="str">
            <v>25505770009</v>
          </cell>
        </row>
        <row r="1250">
          <cell r="A1250" t="str">
            <v>25505770010</v>
          </cell>
        </row>
        <row r="1251">
          <cell r="A1251" t="str">
            <v>25505770011</v>
          </cell>
        </row>
        <row r="1252">
          <cell r="A1252" t="str">
            <v>25505770012</v>
          </cell>
        </row>
        <row r="1253">
          <cell r="A1253" t="str">
            <v>25505770013</v>
          </cell>
        </row>
        <row r="1254">
          <cell r="A1254" t="str">
            <v>25505770014</v>
          </cell>
        </row>
        <row r="1255">
          <cell r="A1255" t="str">
            <v>25505770015</v>
          </cell>
        </row>
        <row r="1256">
          <cell r="A1256" t="str">
            <v>25505770016</v>
          </cell>
        </row>
        <row r="1257">
          <cell r="A1257" t="str">
            <v>25505770017</v>
          </cell>
        </row>
        <row r="1258">
          <cell r="A1258" t="str">
            <v>25505770018</v>
          </cell>
        </row>
        <row r="1259">
          <cell r="A1259" t="str">
            <v>25505770019</v>
          </cell>
        </row>
        <row r="1260">
          <cell r="A1260" t="str">
            <v>25505770020</v>
          </cell>
        </row>
        <row r="1261">
          <cell r="A1261" t="str">
            <v>25505770021</v>
          </cell>
        </row>
        <row r="1262">
          <cell r="A1262" t="str">
            <v>25505770022</v>
          </cell>
        </row>
        <row r="1263">
          <cell r="A1263" t="str">
            <v>25505770023</v>
          </cell>
        </row>
        <row r="1264">
          <cell r="A1264" t="str">
            <v>25505770024</v>
          </cell>
        </row>
        <row r="1265">
          <cell r="A1265" t="str">
            <v>25563300001</v>
          </cell>
        </row>
        <row r="1266">
          <cell r="A1266" t="str">
            <v>25607430006</v>
          </cell>
        </row>
        <row r="1267">
          <cell r="A1267" t="str">
            <v>25607430007</v>
          </cell>
        </row>
        <row r="1268">
          <cell r="A1268" t="str">
            <v>25607430008</v>
          </cell>
        </row>
        <row r="1269">
          <cell r="A1269" t="str">
            <v>25847050001</v>
          </cell>
        </row>
        <row r="1270">
          <cell r="A1270" t="str">
            <v>25847050002</v>
          </cell>
        </row>
        <row r="1271">
          <cell r="A1271" t="str">
            <v>25847050003</v>
          </cell>
        </row>
        <row r="1272">
          <cell r="A1272" t="str">
            <v>25847050004</v>
          </cell>
        </row>
        <row r="1273">
          <cell r="A1273" t="str">
            <v>25847050005</v>
          </cell>
        </row>
        <row r="1274">
          <cell r="A1274" t="str">
            <v>25855660001</v>
          </cell>
        </row>
        <row r="1275">
          <cell r="A1275" t="str">
            <v>25855660002</v>
          </cell>
        </row>
        <row r="1276">
          <cell r="A1276" t="str">
            <v>25855660003</v>
          </cell>
        </row>
        <row r="1277">
          <cell r="A1277" t="str">
            <v>25855660004</v>
          </cell>
        </row>
        <row r="1278">
          <cell r="A1278" t="str">
            <v>25855660005</v>
          </cell>
        </row>
        <row r="1279">
          <cell r="A1279" t="str">
            <v>25855660006</v>
          </cell>
        </row>
        <row r="1280">
          <cell r="A1280" t="str">
            <v>25855660007</v>
          </cell>
        </row>
        <row r="1281">
          <cell r="A1281" t="str">
            <v>25855660008</v>
          </cell>
        </row>
        <row r="1282">
          <cell r="A1282" t="str">
            <v>25855660009</v>
          </cell>
        </row>
        <row r="1283">
          <cell r="A1283" t="str">
            <v>25855660010</v>
          </cell>
        </row>
        <row r="1284">
          <cell r="A1284" t="str">
            <v>25874730001</v>
          </cell>
        </row>
        <row r="1285">
          <cell r="A1285" t="str">
            <v>25914840004</v>
          </cell>
        </row>
        <row r="1286">
          <cell r="A1286" t="str">
            <v>25914850004</v>
          </cell>
        </row>
        <row r="1287">
          <cell r="A1287" t="str">
            <v>25971660001</v>
          </cell>
        </row>
        <row r="1288">
          <cell r="A1288" t="str">
            <v>26031010001</v>
          </cell>
        </row>
        <row r="1289">
          <cell r="A1289" t="str">
            <v>26031010002</v>
          </cell>
        </row>
        <row r="1290">
          <cell r="A1290" t="str">
            <v>26031010003</v>
          </cell>
        </row>
        <row r="1291">
          <cell r="A1291" t="str">
            <v>26031010004</v>
          </cell>
        </row>
        <row r="1292">
          <cell r="A1292" t="str">
            <v>26084220004</v>
          </cell>
        </row>
        <row r="1293">
          <cell r="A1293" t="str">
            <v>26173230001</v>
          </cell>
        </row>
        <row r="1294">
          <cell r="A1294" t="str">
            <v>26184090001</v>
          </cell>
        </row>
        <row r="1295">
          <cell r="A1295" t="str">
            <v>26215690001</v>
          </cell>
        </row>
        <row r="1296">
          <cell r="A1296" t="str">
            <v>26302210001</v>
          </cell>
        </row>
        <row r="1297">
          <cell r="A1297" t="str">
            <v>26326990018</v>
          </cell>
        </row>
        <row r="1298">
          <cell r="A1298" t="str">
            <v>26395760003</v>
          </cell>
        </row>
        <row r="1299">
          <cell r="A1299" t="str">
            <v>26395760004</v>
          </cell>
        </row>
        <row r="1300">
          <cell r="A1300" t="str">
            <v>26399340004</v>
          </cell>
        </row>
        <row r="1301">
          <cell r="A1301" t="str">
            <v>26434190001</v>
          </cell>
        </row>
        <row r="1302">
          <cell r="A1302" t="str">
            <v>26524440001</v>
          </cell>
        </row>
        <row r="1303">
          <cell r="A1303" t="str">
            <v>26524440002</v>
          </cell>
        </row>
        <row r="1304">
          <cell r="A1304" t="str">
            <v>26525790001</v>
          </cell>
        </row>
        <row r="1305">
          <cell r="A1305" t="str">
            <v>26525790002</v>
          </cell>
        </row>
        <row r="1306">
          <cell r="A1306" t="str">
            <v>26544300001</v>
          </cell>
        </row>
        <row r="1307">
          <cell r="A1307" t="str">
            <v>26544520001</v>
          </cell>
        </row>
        <row r="1308">
          <cell r="A1308" t="str">
            <v>26585300001</v>
          </cell>
        </row>
        <row r="1309">
          <cell r="A1309" t="str">
            <v>26588040001</v>
          </cell>
        </row>
        <row r="1310">
          <cell r="A1310" t="str">
            <v>26588190001</v>
          </cell>
        </row>
        <row r="1311">
          <cell r="A1311" t="str">
            <v>26588210001</v>
          </cell>
        </row>
        <row r="1312">
          <cell r="A1312" t="str">
            <v>26588220001</v>
          </cell>
        </row>
        <row r="1313">
          <cell r="A1313" t="str">
            <v>26619230001</v>
          </cell>
        </row>
        <row r="1314">
          <cell r="A1314" t="str">
            <v>26619290001</v>
          </cell>
        </row>
        <row r="1315">
          <cell r="A1315" t="str">
            <v>26637410004</v>
          </cell>
        </row>
        <row r="1316">
          <cell r="A1316" t="str">
            <v>26660020001</v>
          </cell>
        </row>
        <row r="1317">
          <cell r="A1317" t="str">
            <v>26691710004</v>
          </cell>
        </row>
        <row r="1318">
          <cell r="A1318" t="str">
            <v>26691710005</v>
          </cell>
        </row>
        <row r="1319">
          <cell r="A1319" t="str">
            <v>26691710006</v>
          </cell>
        </row>
        <row r="1320">
          <cell r="A1320" t="str">
            <v>26843550001</v>
          </cell>
        </row>
        <row r="1321">
          <cell r="A1321" t="str">
            <v>26843550002</v>
          </cell>
        </row>
        <row r="1322">
          <cell r="A1322" t="str">
            <v>26953040001</v>
          </cell>
        </row>
        <row r="1323">
          <cell r="A1323" t="str">
            <v>27006390005</v>
          </cell>
        </row>
        <row r="1324">
          <cell r="A1324" t="str">
            <v>27006390006</v>
          </cell>
        </row>
        <row r="1325">
          <cell r="A1325" t="str">
            <v>27006390007</v>
          </cell>
        </row>
        <row r="1326">
          <cell r="A1326" t="str">
            <v>27006390009</v>
          </cell>
        </row>
        <row r="1327">
          <cell r="A1327" t="str">
            <v>27050040003</v>
          </cell>
        </row>
        <row r="1328">
          <cell r="A1328" t="str">
            <v>27050040004</v>
          </cell>
        </row>
        <row r="1329">
          <cell r="A1329" t="str">
            <v>27068230001</v>
          </cell>
        </row>
        <row r="1330">
          <cell r="A1330" t="str">
            <v>27081160001</v>
          </cell>
        </row>
        <row r="1331">
          <cell r="A1331" t="str">
            <v>27081180001</v>
          </cell>
        </row>
        <row r="1332">
          <cell r="A1332" t="str">
            <v>27104150001</v>
          </cell>
        </row>
        <row r="1333">
          <cell r="A1333" t="str">
            <v>27116820007</v>
          </cell>
        </row>
        <row r="1334">
          <cell r="A1334" t="str">
            <v>27116840007</v>
          </cell>
        </row>
        <row r="1335">
          <cell r="A1335" t="str">
            <v>27147890001</v>
          </cell>
        </row>
        <row r="1336">
          <cell r="A1336" t="str">
            <v>27147910001</v>
          </cell>
        </row>
        <row r="1337">
          <cell r="A1337" t="str">
            <v>27148150001</v>
          </cell>
        </row>
        <row r="1338">
          <cell r="A1338" t="str">
            <v>27186000001</v>
          </cell>
        </row>
        <row r="1339">
          <cell r="A1339" t="str">
            <v>27186620001</v>
          </cell>
        </row>
        <row r="1340">
          <cell r="A1340" t="str">
            <v>27186660001</v>
          </cell>
        </row>
        <row r="1341">
          <cell r="A1341" t="str">
            <v>27188370006</v>
          </cell>
        </row>
        <row r="1342">
          <cell r="A1342" t="str">
            <v>27188450001</v>
          </cell>
        </row>
        <row r="1343">
          <cell r="A1343" t="str">
            <v>27188470001</v>
          </cell>
        </row>
        <row r="1344">
          <cell r="A1344" t="str">
            <v>27188480001</v>
          </cell>
        </row>
        <row r="1345">
          <cell r="A1345" t="str">
            <v>27188490001</v>
          </cell>
        </row>
        <row r="1346">
          <cell r="A1346" t="str">
            <v>27188510001</v>
          </cell>
        </row>
        <row r="1347">
          <cell r="A1347" t="str">
            <v>27188520001</v>
          </cell>
        </row>
        <row r="1348">
          <cell r="A1348" t="str">
            <v>27188540001</v>
          </cell>
        </row>
        <row r="1349">
          <cell r="A1349" t="str">
            <v>27188560001</v>
          </cell>
        </row>
        <row r="1350">
          <cell r="A1350" t="str">
            <v>27188570001</v>
          </cell>
        </row>
        <row r="1351">
          <cell r="A1351" t="str">
            <v>27188590001</v>
          </cell>
        </row>
        <row r="1352">
          <cell r="A1352" t="str">
            <v>27188600001</v>
          </cell>
        </row>
        <row r="1353">
          <cell r="A1353" t="str">
            <v>27188610001</v>
          </cell>
        </row>
        <row r="1354">
          <cell r="A1354" t="str">
            <v>27188800001</v>
          </cell>
        </row>
        <row r="1355">
          <cell r="A1355" t="str">
            <v>27191330005</v>
          </cell>
        </row>
        <row r="1356">
          <cell r="A1356" t="str">
            <v>27191330006</v>
          </cell>
        </row>
        <row r="1357">
          <cell r="A1357" t="str">
            <v>27191330007</v>
          </cell>
        </row>
        <row r="1358">
          <cell r="A1358" t="str">
            <v>27191360004</v>
          </cell>
        </row>
        <row r="1359">
          <cell r="A1359" t="str">
            <v>27191360007</v>
          </cell>
        </row>
        <row r="1360">
          <cell r="A1360" t="str">
            <v>27191360009</v>
          </cell>
        </row>
        <row r="1361">
          <cell r="A1361" t="str">
            <v>27191440001</v>
          </cell>
        </row>
        <row r="1362">
          <cell r="A1362" t="str">
            <v>27203880001</v>
          </cell>
        </row>
        <row r="1363">
          <cell r="A1363" t="str">
            <v>27203970001</v>
          </cell>
        </row>
        <row r="1364">
          <cell r="A1364" t="str">
            <v>27203990001</v>
          </cell>
        </row>
        <row r="1365">
          <cell r="A1365" t="str">
            <v>27204000001</v>
          </cell>
        </row>
        <row r="1366">
          <cell r="A1366" t="str">
            <v>27204700001</v>
          </cell>
        </row>
        <row r="1367">
          <cell r="A1367" t="str">
            <v>27205040001</v>
          </cell>
        </row>
        <row r="1368">
          <cell r="A1368" t="str">
            <v>27205550001</v>
          </cell>
        </row>
        <row r="1369">
          <cell r="A1369" t="str">
            <v>27213600001</v>
          </cell>
        </row>
        <row r="1370">
          <cell r="A1370" t="str">
            <v>27213610001</v>
          </cell>
        </row>
        <row r="1371">
          <cell r="A1371" t="str">
            <v>27213620001</v>
          </cell>
        </row>
        <row r="1372">
          <cell r="A1372" t="str">
            <v>27213640001</v>
          </cell>
        </row>
        <row r="1373">
          <cell r="A1373" t="str">
            <v>27213800001</v>
          </cell>
        </row>
        <row r="1374">
          <cell r="A1374" t="str">
            <v>27213810001</v>
          </cell>
        </row>
        <row r="1375">
          <cell r="A1375" t="str">
            <v>27213890001</v>
          </cell>
        </row>
        <row r="1376">
          <cell r="A1376" t="str">
            <v>27213910001</v>
          </cell>
        </row>
        <row r="1377">
          <cell r="A1377" t="str">
            <v>27219000001</v>
          </cell>
        </row>
        <row r="1378">
          <cell r="A1378" t="str">
            <v>27219030004</v>
          </cell>
        </row>
        <row r="1379">
          <cell r="A1379" t="str">
            <v>27219030007</v>
          </cell>
        </row>
        <row r="1380">
          <cell r="A1380" t="str">
            <v>27219030008</v>
          </cell>
        </row>
        <row r="1381">
          <cell r="A1381" t="str">
            <v>27219030010</v>
          </cell>
        </row>
        <row r="1382">
          <cell r="A1382" t="str">
            <v>27220920001</v>
          </cell>
        </row>
        <row r="1383">
          <cell r="A1383" t="str">
            <v>27220940001</v>
          </cell>
        </row>
        <row r="1384">
          <cell r="A1384" t="str">
            <v>27220960001</v>
          </cell>
        </row>
        <row r="1385">
          <cell r="A1385" t="str">
            <v>27228150001</v>
          </cell>
        </row>
        <row r="1386">
          <cell r="A1386" t="str">
            <v>27228150002</v>
          </cell>
        </row>
        <row r="1387">
          <cell r="A1387" t="str">
            <v>27228150003</v>
          </cell>
        </row>
        <row r="1388">
          <cell r="A1388" t="str">
            <v>27228150004</v>
          </cell>
        </row>
        <row r="1389">
          <cell r="A1389" t="str">
            <v>27228150005</v>
          </cell>
        </row>
        <row r="1390">
          <cell r="A1390" t="str">
            <v>27228150006</v>
          </cell>
        </row>
        <row r="1391">
          <cell r="A1391" t="str">
            <v>27240280002</v>
          </cell>
        </row>
        <row r="1392">
          <cell r="A1392" t="str">
            <v>27240280003</v>
          </cell>
        </row>
        <row r="1393">
          <cell r="A1393" t="str">
            <v>27240280004</v>
          </cell>
        </row>
        <row r="1394">
          <cell r="A1394" t="str">
            <v>27240280005</v>
          </cell>
        </row>
        <row r="1395">
          <cell r="A1395" t="str">
            <v>27240280006</v>
          </cell>
        </row>
        <row r="1396">
          <cell r="A1396" t="str">
            <v>27303690001</v>
          </cell>
        </row>
        <row r="1397">
          <cell r="A1397" t="str">
            <v>27303730001</v>
          </cell>
        </row>
        <row r="1398">
          <cell r="A1398" t="str">
            <v>27303740001</v>
          </cell>
        </row>
        <row r="1399">
          <cell r="A1399" t="str">
            <v>27304060001</v>
          </cell>
        </row>
        <row r="1400">
          <cell r="A1400" t="str">
            <v>27343440001</v>
          </cell>
        </row>
        <row r="1401">
          <cell r="A1401" t="str">
            <v>27372870001</v>
          </cell>
        </row>
        <row r="1402">
          <cell r="A1402" t="str">
            <v>27373750001</v>
          </cell>
        </row>
        <row r="1403">
          <cell r="A1403" t="str">
            <v>27373750002</v>
          </cell>
        </row>
        <row r="1404">
          <cell r="A1404" t="str">
            <v>27373750003</v>
          </cell>
        </row>
        <row r="1405">
          <cell r="A1405" t="str">
            <v>27373750004</v>
          </cell>
        </row>
        <row r="1406">
          <cell r="A1406" t="str">
            <v>27373750005</v>
          </cell>
        </row>
        <row r="1407">
          <cell r="A1407" t="str">
            <v>27373750006</v>
          </cell>
        </row>
        <row r="1408">
          <cell r="A1408" t="str">
            <v>27373750007</v>
          </cell>
        </row>
        <row r="1409">
          <cell r="A1409" t="str">
            <v>27373750008</v>
          </cell>
        </row>
        <row r="1410">
          <cell r="A1410" t="str">
            <v>27519740001</v>
          </cell>
        </row>
        <row r="1411">
          <cell r="A1411" t="str">
            <v>27519760001</v>
          </cell>
        </row>
        <row r="1412">
          <cell r="A1412" t="str">
            <v>27519770001</v>
          </cell>
        </row>
        <row r="1413">
          <cell r="A1413" t="str">
            <v>27519850001</v>
          </cell>
        </row>
        <row r="1414">
          <cell r="A1414" t="str">
            <v>27519870001</v>
          </cell>
        </row>
        <row r="1415">
          <cell r="A1415" t="str">
            <v>27520240002</v>
          </cell>
        </row>
        <row r="1416">
          <cell r="A1416" t="str">
            <v>27520240004</v>
          </cell>
        </row>
        <row r="1417">
          <cell r="A1417" t="str">
            <v>27541330001</v>
          </cell>
        </row>
        <row r="1418">
          <cell r="A1418" t="str">
            <v>27570980001</v>
          </cell>
        </row>
        <row r="1419">
          <cell r="A1419" t="str">
            <v>27607690001</v>
          </cell>
        </row>
        <row r="1420">
          <cell r="A1420" t="str">
            <v>27624740001</v>
          </cell>
        </row>
        <row r="1421">
          <cell r="A1421" t="str">
            <v>27624740002</v>
          </cell>
        </row>
        <row r="1422">
          <cell r="A1422" t="str">
            <v>27624740003</v>
          </cell>
        </row>
        <row r="1423">
          <cell r="A1423" t="str">
            <v>27624740004</v>
          </cell>
        </row>
        <row r="1424">
          <cell r="A1424" t="str">
            <v>27624740005</v>
          </cell>
        </row>
        <row r="1425">
          <cell r="A1425" t="str">
            <v>27685050002</v>
          </cell>
        </row>
        <row r="1426">
          <cell r="A1426" t="str">
            <v>27685050004</v>
          </cell>
        </row>
        <row r="1427">
          <cell r="A1427" t="str">
            <v>27685050005</v>
          </cell>
        </row>
        <row r="1428">
          <cell r="A1428" t="str">
            <v>27685050006</v>
          </cell>
        </row>
        <row r="1429">
          <cell r="A1429" t="str">
            <v>27685050007</v>
          </cell>
        </row>
        <row r="1430">
          <cell r="A1430" t="str">
            <v>27685070003</v>
          </cell>
        </row>
        <row r="1431">
          <cell r="A1431" t="str">
            <v>27685070004</v>
          </cell>
        </row>
        <row r="1432">
          <cell r="A1432" t="str">
            <v>27696200001</v>
          </cell>
        </row>
        <row r="1433">
          <cell r="A1433" t="str">
            <v>27703660001</v>
          </cell>
        </row>
        <row r="1434">
          <cell r="A1434" t="str">
            <v>27703660002</v>
          </cell>
        </row>
        <row r="1435">
          <cell r="A1435" t="str">
            <v>27735730001</v>
          </cell>
        </row>
        <row r="1436">
          <cell r="A1436" t="str">
            <v>27735730002</v>
          </cell>
        </row>
        <row r="1437">
          <cell r="A1437" t="str">
            <v>27743500001</v>
          </cell>
        </row>
        <row r="1438">
          <cell r="A1438" t="str">
            <v>27743590001</v>
          </cell>
        </row>
        <row r="1439">
          <cell r="A1439" t="str">
            <v>27743610002</v>
          </cell>
        </row>
        <row r="1440">
          <cell r="A1440" t="str">
            <v>27914010001</v>
          </cell>
        </row>
        <row r="1441">
          <cell r="A1441" t="str">
            <v>28150710001</v>
          </cell>
        </row>
        <row r="1442">
          <cell r="A1442" t="str">
            <v>28174080001</v>
          </cell>
        </row>
        <row r="1443">
          <cell r="A1443" t="str">
            <v>28197600001</v>
          </cell>
        </row>
        <row r="1444">
          <cell r="A1444" t="str">
            <v>28197600003</v>
          </cell>
        </row>
        <row r="1445">
          <cell r="A1445" t="str">
            <v>28197600004</v>
          </cell>
        </row>
        <row r="1446">
          <cell r="A1446" t="str">
            <v>28197610003</v>
          </cell>
        </row>
        <row r="1447">
          <cell r="A1447" t="str">
            <v>28197740001</v>
          </cell>
        </row>
        <row r="1448">
          <cell r="A1448" t="str">
            <v>28220150001</v>
          </cell>
        </row>
        <row r="1449">
          <cell r="A1449" t="str">
            <v>28220270001</v>
          </cell>
        </row>
        <row r="1450">
          <cell r="A1450" t="str">
            <v>28220300003</v>
          </cell>
        </row>
        <row r="1451">
          <cell r="A1451" t="str">
            <v>28220300004</v>
          </cell>
        </row>
        <row r="1452">
          <cell r="A1452" t="str">
            <v>28241660001</v>
          </cell>
        </row>
        <row r="1453">
          <cell r="A1453" t="str">
            <v>28241670001</v>
          </cell>
        </row>
        <row r="1454">
          <cell r="A1454" t="str">
            <v>28242360001</v>
          </cell>
        </row>
        <row r="1455">
          <cell r="A1455" t="str">
            <v>28242360002</v>
          </cell>
        </row>
        <row r="1456">
          <cell r="A1456" t="str">
            <v>28242360003</v>
          </cell>
        </row>
        <row r="1457">
          <cell r="A1457" t="str">
            <v>28242360004</v>
          </cell>
        </row>
        <row r="1458">
          <cell r="A1458" t="str">
            <v>28242360005</v>
          </cell>
        </row>
        <row r="1459">
          <cell r="A1459" t="str">
            <v>28242360006</v>
          </cell>
        </row>
        <row r="1460">
          <cell r="A1460" t="str">
            <v>28242360007</v>
          </cell>
        </row>
        <row r="1461">
          <cell r="A1461" t="str">
            <v>28242360008</v>
          </cell>
        </row>
        <row r="1462">
          <cell r="A1462" t="str">
            <v>28242360009</v>
          </cell>
        </row>
        <row r="1463">
          <cell r="A1463" t="str">
            <v>28242360010</v>
          </cell>
        </row>
        <row r="1464">
          <cell r="A1464" t="str">
            <v>28242360011</v>
          </cell>
        </row>
        <row r="1465">
          <cell r="A1465" t="str">
            <v>28242360012</v>
          </cell>
        </row>
        <row r="1466">
          <cell r="A1466" t="str">
            <v>28242360013</v>
          </cell>
        </row>
        <row r="1467">
          <cell r="A1467" t="str">
            <v>28242360014</v>
          </cell>
        </row>
        <row r="1468">
          <cell r="A1468" t="str">
            <v>28242360015</v>
          </cell>
        </row>
        <row r="1469">
          <cell r="A1469" t="str">
            <v>28242360016</v>
          </cell>
        </row>
        <row r="1470">
          <cell r="A1470" t="str">
            <v>28242360017</v>
          </cell>
        </row>
        <row r="1471">
          <cell r="A1471" t="str">
            <v>28243510001</v>
          </cell>
        </row>
        <row r="1472">
          <cell r="A1472" t="str">
            <v>28243510002</v>
          </cell>
        </row>
        <row r="1473">
          <cell r="A1473" t="str">
            <v>28243510009</v>
          </cell>
        </row>
        <row r="1474">
          <cell r="A1474" t="str">
            <v>28243510010</v>
          </cell>
        </row>
        <row r="1475">
          <cell r="A1475" t="str">
            <v>28243510011</v>
          </cell>
        </row>
        <row r="1476">
          <cell r="A1476" t="str">
            <v>28243520001</v>
          </cell>
        </row>
        <row r="1477">
          <cell r="A1477" t="str">
            <v>28243520002</v>
          </cell>
        </row>
        <row r="1478">
          <cell r="A1478" t="str">
            <v>28243520003</v>
          </cell>
        </row>
        <row r="1479">
          <cell r="A1479" t="str">
            <v>28243520004</v>
          </cell>
        </row>
        <row r="1480">
          <cell r="A1480" t="str">
            <v>28243520005</v>
          </cell>
        </row>
        <row r="1481">
          <cell r="A1481" t="str">
            <v>28243520006</v>
          </cell>
        </row>
        <row r="1482">
          <cell r="A1482" t="str">
            <v>28243520007</v>
          </cell>
        </row>
        <row r="1483">
          <cell r="A1483" t="str">
            <v>28243520008</v>
          </cell>
        </row>
        <row r="1484">
          <cell r="A1484" t="str">
            <v>28243520009</v>
          </cell>
        </row>
        <row r="1485">
          <cell r="A1485" t="str">
            <v>28336840001</v>
          </cell>
        </row>
        <row r="1486">
          <cell r="A1486" t="str">
            <v>28390810001</v>
          </cell>
        </row>
        <row r="1487">
          <cell r="A1487" t="str">
            <v>28419810003</v>
          </cell>
        </row>
        <row r="1488">
          <cell r="A1488" t="str">
            <v>28419810005</v>
          </cell>
        </row>
        <row r="1489">
          <cell r="A1489" t="str">
            <v>28419810009</v>
          </cell>
        </row>
        <row r="1490">
          <cell r="A1490" t="str">
            <v>28419810011</v>
          </cell>
        </row>
        <row r="1491">
          <cell r="A1491" t="str">
            <v>28419810012</v>
          </cell>
        </row>
        <row r="1492">
          <cell r="A1492" t="str">
            <v>28419810013</v>
          </cell>
        </row>
        <row r="1493">
          <cell r="A1493" t="str">
            <v>28419810014</v>
          </cell>
        </row>
        <row r="1494">
          <cell r="A1494" t="str">
            <v>28419810015</v>
          </cell>
        </row>
        <row r="1495">
          <cell r="A1495" t="str">
            <v>28419810017</v>
          </cell>
        </row>
        <row r="1496">
          <cell r="A1496" t="str">
            <v>28419810018</v>
          </cell>
        </row>
        <row r="1497">
          <cell r="A1497" t="str">
            <v>28419810019</v>
          </cell>
        </row>
        <row r="1498">
          <cell r="A1498" t="str">
            <v>28419810020</v>
          </cell>
        </row>
        <row r="1499">
          <cell r="A1499" t="str">
            <v>28419810021</v>
          </cell>
        </row>
        <row r="1500">
          <cell r="A1500" t="str">
            <v>28419810022</v>
          </cell>
        </row>
        <row r="1501">
          <cell r="A1501" t="str">
            <v>28419810023</v>
          </cell>
        </row>
        <row r="1502">
          <cell r="A1502" t="str">
            <v>28419810025</v>
          </cell>
        </row>
        <row r="1503">
          <cell r="A1503" t="str">
            <v>28419810026</v>
          </cell>
        </row>
        <row r="1504">
          <cell r="A1504" t="str">
            <v>28419810027</v>
          </cell>
        </row>
        <row r="1505">
          <cell r="A1505" t="str">
            <v>28419810028</v>
          </cell>
        </row>
        <row r="1506">
          <cell r="A1506" t="str">
            <v>28419810029</v>
          </cell>
        </row>
        <row r="1507">
          <cell r="A1507" t="str">
            <v>28419810030</v>
          </cell>
        </row>
        <row r="1508">
          <cell r="A1508" t="str">
            <v>28419810031</v>
          </cell>
        </row>
        <row r="1509">
          <cell r="A1509" t="str">
            <v>28420070001</v>
          </cell>
        </row>
        <row r="1510">
          <cell r="A1510" t="str">
            <v>28449080001</v>
          </cell>
        </row>
        <row r="1511">
          <cell r="A1511" t="str">
            <v>28449150001</v>
          </cell>
        </row>
        <row r="1512">
          <cell r="A1512" t="str">
            <v>28662190001</v>
          </cell>
        </row>
        <row r="1513">
          <cell r="A1513" t="str">
            <v>28684270001</v>
          </cell>
        </row>
        <row r="1514">
          <cell r="A1514" t="str">
            <v>28684280001</v>
          </cell>
        </row>
        <row r="1515">
          <cell r="A1515" t="str">
            <v>28725980001</v>
          </cell>
        </row>
        <row r="1516">
          <cell r="A1516" t="str">
            <v>28732760001</v>
          </cell>
        </row>
        <row r="1517">
          <cell r="A1517" t="str">
            <v>28743860003</v>
          </cell>
        </row>
        <row r="1518">
          <cell r="A1518" t="str">
            <v>28743860004</v>
          </cell>
        </row>
        <row r="1519">
          <cell r="A1519" t="str">
            <v>28743860005</v>
          </cell>
        </row>
        <row r="1520">
          <cell r="A1520" t="str">
            <v>28743880003</v>
          </cell>
        </row>
        <row r="1521">
          <cell r="A1521" t="str">
            <v>28795200002</v>
          </cell>
        </row>
        <row r="1522">
          <cell r="A1522" t="str">
            <v>28833720005</v>
          </cell>
        </row>
        <row r="1523">
          <cell r="A1523" t="str">
            <v>28833750004</v>
          </cell>
        </row>
        <row r="1524">
          <cell r="A1524" t="str">
            <v>28835090001</v>
          </cell>
        </row>
        <row r="1525">
          <cell r="A1525" t="str">
            <v>28835090002</v>
          </cell>
        </row>
        <row r="1526">
          <cell r="A1526" t="str">
            <v>28835090003</v>
          </cell>
        </row>
        <row r="1527">
          <cell r="A1527" t="str">
            <v>28842060001</v>
          </cell>
        </row>
        <row r="1528">
          <cell r="A1528" t="str">
            <v>28845530003</v>
          </cell>
        </row>
        <row r="1529">
          <cell r="A1529" t="str">
            <v>28845530004</v>
          </cell>
        </row>
        <row r="1530">
          <cell r="A1530" t="str">
            <v>28876650001</v>
          </cell>
        </row>
        <row r="1531">
          <cell r="A1531" t="str">
            <v>28896090003</v>
          </cell>
        </row>
        <row r="1532">
          <cell r="A1532" t="str">
            <v>28896090004</v>
          </cell>
        </row>
        <row r="1533">
          <cell r="A1533" t="str">
            <v>28937230002</v>
          </cell>
        </row>
        <row r="1534">
          <cell r="A1534" t="str">
            <v>28937230003</v>
          </cell>
        </row>
        <row r="1535">
          <cell r="A1535" t="str">
            <v>28937230004</v>
          </cell>
        </row>
        <row r="1536">
          <cell r="A1536" t="str">
            <v>28974590001</v>
          </cell>
        </row>
        <row r="1537">
          <cell r="A1537" t="str">
            <v>28974620001</v>
          </cell>
        </row>
        <row r="1538">
          <cell r="A1538" t="str">
            <v>28994870002</v>
          </cell>
        </row>
        <row r="1539">
          <cell r="A1539" t="str">
            <v>28994880001</v>
          </cell>
        </row>
        <row r="1540">
          <cell r="A1540" t="str">
            <v>29026000002</v>
          </cell>
        </row>
        <row r="1541">
          <cell r="A1541" t="str">
            <v>29065140001</v>
          </cell>
        </row>
        <row r="1542">
          <cell r="A1542" t="str">
            <v>29065190001</v>
          </cell>
        </row>
        <row r="1543">
          <cell r="A1543" t="str">
            <v>29089750001</v>
          </cell>
        </row>
        <row r="1544">
          <cell r="A1544" t="str">
            <v>29089750002</v>
          </cell>
        </row>
        <row r="1545">
          <cell r="A1545" t="str">
            <v>29104000001</v>
          </cell>
        </row>
        <row r="1546">
          <cell r="A1546" t="str">
            <v>29207230001</v>
          </cell>
        </row>
        <row r="1547">
          <cell r="A1547" t="str">
            <v>29282060001</v>
          </cell>
        </row>
        <row r="1548">
          <cell r="A1548" t="str">
            <v>29310070003</v>
          </cell>
        </row>
        <row r="1549">
          <cell r="A1549" t="str">
            <v>29310070004</v>
          </cell>
        </row>
        <row r="1550">
          <cell r="A1550" t="str">
            <v>29310100003</v>
          </cell>
        </row>
        <row r="1551">
          <cell r="A1551" t="str">
            <v>29310100004</v>
          </cell>
        </row>
        <row r="1552">
          <cell r="A1552" t="str">
            <v>29332140001</v>
          </cell>
        </row>
        <row r="1553">
          <cell r="A1553" t="str">
            <v>29332320004</v>
          </cell>
        </row>
        <row r="1554">
          <cell r="A1554" t="str">
            <v>29332330001</v>
          </cell>
        </row>
        <row r="1555">
          <cell r="A1555" t="str">
            <v>29332370002</v>
          </cell>
        </row>
        <row r="1556">
          <cell r="A1556" t="str">
            <v>29332370003</v>
          </cell>
        </row>
        <row r="1557">
          <cell r="A1557" t="str">
            <v>29332370004</v>
          </cell>
        </row>
        <row r="1558">
          <cell r="A1558" t="str">
            <v>29332420003</v>
          </cell>
        </row>
        <row r="1559">
          <cell r="A1559" t="str">
            <v>29332420004</v>
          </cell>
        </row>
        <row r="1560">
          <cell r="A1560" t="str">
            <v>29332490005</v>
          </cell>
        </row>
        <row r="1561">
          <cell r="A1561" t="str">
            <v>29332590003</v>
          </cell>
        </row>
        <row r="1562">
          <cell r="A1562" t="str">
            <v>29332600002</v>
          </cell>
        </row>
        <row r="1563">
          <cell r="A1563" t="str">
            <v>29332600004</v>
          </cell>
        </row>
        <row r="1564">
          <cell r="A1564" t="str">
            <v>29332600005</v>
          </cell>
        </row>
        <row r="1565">
          <cell r="A1565" t="str">
            <v>29332670002</v>
          </cell>
        </row>
        <row r="1566">
          <cell r="A1566" t="str">
            <v>29332670003</v>
          </cell>
        </row>
        <row r="1567">
          <cell r="A1567" t="str">
            <v>29332670004</v>
          </cell>
        </row>
        <row r="1568">
          <cell r="A1568" t="str">
            <v>29332670005</v>
          </cell>
        </row>
        <row r="1569">
          <cell r="A1569" t="str">
            <v>29332680003</v>
          </cell>
        </row>
        <row r="1570">
          <cell r="A1570" t="str">
            <v>29332680004</v>
          </cell>
        </row>
        <row r="1571">
          <cell r="A1571" t="str">
            <v>29332690003</v>
          </cell>
        </row>
        <row r="1572">
          <cell r="A1572" t="str">
            <v>29332690004</v>
          </cell>
        </row>
        <row r="1573">
          <cell r="A1573" t="str">
            <v>29332700002</v>
          </cell>
        </row>
        <row r="1574">
          <cell r="A1574" t="str">
            <v>29332700004</v>
          </cell>
        </row>
        <row r="1575">
          <cell r="A1575" t="str">
            <v>29332700005</v>
          </cell>
        </row>
        <row r="1576">
          <cell r="A1576" t="str">
            <v>29353570005</v>
          </cell>
        </row>
        <row r="1577">
          <cell r="A1577" t="str">
            <v>29353830013</v>
          </cell>
        </row>
        <row r="1578">
          <cell r="A1578" t="str">
            <v>29360340001</v>
          </cell>
        </row>
        <row r="1579">
          <cell r="A1579" t="str">
            <v>29360340002</v>
          </cell>
        </row>
        <row r="1580">
          <cell r="A1580" t="str">
            <v>29360340003</v>
          </cell>
        </row>
        <row r="1581">
          <cell r="A1581" t="str">
            <v>29360340004</v>
          </cell>
        </row>
        <row r="1582">
          <cell r="A1582" t="str">
            <v>29360340005</v>
          </cell>
        </row>
        <row r="1583">
          <cell r="A1583" t="str">
            <v>29360340006</v>
          </cell>
        </row>
        <row r="1584">
          <cell r="A1584" t="str">
            <v>29360340007</v>
          </cell>
        </row>
        <row r="1585">
          <cell r="A1585" t="str">
            <v>29360340008</v>
          </cell>
        </row>
        <row r="1586">
          <cell r="A1586" t="str">
            <v>29360340009</v>
          </cell>
        </row>
        <row r="1587">
          <cell r="A1587" t="str">
            <v>29360340010</v>
          </cell>
        </row>
        <row r="1588">
          <cell r="A1588" t="str">
            <v>29360340011</v>
          </cell>
        </row>
        <row r="1589">
          <cell r="A1589" t="str">
            <v>29360340012</v>
          </cell>
        </row>
        <row r="1590">
          <cell r="A1590" t="str">
            <v>29360340013</v>
          </cell>
        </row>
        <row r="1591">
          <cell r="A1591" t="str">
            <v>29360340014</v>
          </cell>
        </row>
        <row r="1592">
          <cell r="A1592" t="str">
            <v>29360340015</v>
          </cell>
        </row>
        <row r="1593">
          <cell r="A1593" t="str">
            <v>29360340016</v>
          </cell>
        </row>
        <row r="1594">
          <cell r="A1594" t="str">
            <v>29360340017</v>
          </cell>
        </row>
        <row r="1595">
          <cell r="A1595" t="str">
            <v>29360340018</v>
          </cell>
        </row>
        <row r="1596">
          <cell r="A1596" t="str">
            <v>29376440001</v>
          </cell>
        </row>
        <row r="1597">
          <cell r="A1597" t="str">
            <v>29376450003</v>
          </cell>
        </row>
        <row r="1598">
          <cell r="A1598" t="str">
            <v>29376470004</v>
          </cell>
        </row>
        <row r="1599">
          <cell r="A1599" t="str">
            <v>29403690001</v>
          </cell>
        </row>
        <row r="1600">
          <cell r="A1600" t="str">
            <v>29403690002</v>
          </cell>
        </row>
        <row r="1601">
          <cell r="A1601" t="str">
            <v>29403700003</v>
          </cell>
        </row>
        <row r="1602">
          <cell r="A1602" t="str">
            <v>29403700004</v>
          </cell>
        </row>
        <row r="1603">
          <cell r="A1603" t="str">
            <v>29403700005</v>
          </cell>
        </row>
        <row r="1604">
          <cell r="A1604" t="str">
            <v>29403720003</v>
          </cell>
        </row>
        <row r="1605">
          <cell r="A1605" t="str">
            <v>29403720004</v>
          </cell>
        </row>
        <row r="1606">
          <cell r="A1606" t="str">
            <v>29403730003</v>
          </cell>
        </row>
        <row r="1607">
          <cell r="A1607" t="str">
            <v>29403730004</v>
          </cell>
        </row>
        <row r="1608">
          <cell r="A1608" t="str">
            <v>29403740003</v>
          </cell>
        </row>
        <row r="1609">
          <cell r="A1609" t="str">
            <v>29403740004</v>
          </cell>
        </row>
        <row r="1610">
          <cell r="A1610" t="str">
            <v>29438720001</v>
          </cell>
        </row>
        <row r="1611">
          <cell r="A1611" t="str">
            <v>29439900001</v>
          </cell>
        </row>
        <row r="1612">
          <cell r="A1612" t="str">
            <v>29475880001</v>
          </cell>
        </row>
        <row r="1613">
          <cell r="A1613" t="str">
            <v>29475880002</v>
          </cell>
        </row>
        <row r="1614">
          <cell r="A1614" t="str">
            <v>29475880003</v>
          </cell>
        </row>
        <row r="1615">
          <cell r="A1615" t="str">
            <v>29475880004</v>
          </cell>
        </row>
        <row r="1616">
          <cell r="A1616" t="str">
            <v>29505270002</v>
          </cell>
        </row>
        <row r="1617">
          <cell r="A1617" t="str">
            <v>29505300005</v>
          </cell>
        </row>
        <row r="1618">
          <cell r="A1618" t="str">
            <v>29505300006</v>
          </cell>
        </row>
        <row r="1619">
          <cell r="A1619" t="str">
            <v>29505300007</v>
          </cell>
        </row>
        <row r="1620">
          <cell r="A1620" t="str">
            <v>29505300008</v>
          </cell>
        </row>
        <row r="1621">
          <cell r="A1621" t="str">
            <v>29505300009</v>
          </cell>
        </row>
        <row r="1622">
          <cell r="A1622" t="str">
            <v>29505300010</v>
          </cell>
        </row>
        <row r="1623">
          <cell r="A1623" t="str">
            <v>29505300011</v>
          </cell>
        </row>
        <row r="1624">
          <cell r="A1624" t="str">
            <v>29505300012</v>
          </cell>
        </row>
        <row r="1625">
          <cell r="A1625" t="str">
            <v>29505300013</v>
          </cell>
        </row>
        <row r="1626">
          <cell r="A1626" t="str">
            <v>29505300014</v>
          </cell>
        </row>
        <row r="1627">
          <cell r="A1627" t="str">
            <v>29505300015</v>
          </cell>
        </row>
        <row r="1628">
          <cell r="A1628" t="str">
            <v>29505300016</v>
          </cell>
        </row>
        <row r="1629">
          <cell r="A1629" t="str">
            <v>29505300017</v>
          </cell>
        </row>
        <row r="1630">
          <cell r="A1630" t="str">
            <v>29505300018</v>
          </cell>
        </row>
        <row r="1631">
          <cell r="A1631" t="str">
            <v>29505300019</v>
          </cell>
        </row>
        <row r="1632">
          <cell r="A1632" t="str">
            <v>29505300020</v>
          </cell>
        </row>
        <row r="1633">
          <cell r="A1633" t="str">
            <v>29505300021</v>
          </cell>
        </row>
        <row r="1634">
          <cell r="A1634" t="str">
            <v>29505300022</v>
          </cell>
        </row>
        <row r="1635">
          <cell r="A1635" t="str">
            <v>29505300023</v>
          </cell>
        </row>
        <row r="1636">
          <cell r="A1636" t="str">
            <v>29505300024</v>
          </cell>
        </row>
        <row r="1637">
          <cell r="A1637" t="str">
            <v>29505300025</v>
          </cell>
        </row>
        <row r="1638">
          <cell r="A1638" t="str">
            <v>29505310001</v>
          </cell>
        </row>
        <row r="1639">
          <cell r="A1639" t="str">
            <v>29505310002</v>
          </cell>
        </row>
        <row r="1640">
          <cell r="A1640" t="str">
            <v>29505310003</v>
          </cell>
        </row>
        <row r="1641">
          <cell r="A1641" t="str">
            <v>29505320001</v>
          </cell>
        </row>
        <row r="1642">
          <cell r="A1642" t="str">
            <v>29505320003</v>
          </cell>
        </row>
        <row r="1643">
          <cell r="A1643" t="str">
            <v>29505320004</v>
          </cell>
        </row>
        <row r="1644">
          <cell r="A1644" t="str">
            <v>29505320005</v>
          </cell>
        </row>
        <row r="1645">
          <cell r="A1645" t="str">
            <v>29505320006</v>
          </cell>
        </row>
        <row r="1646">
          <cell r="A1646" t="str">
            <v>29505320007</v>
          </cell>
        </row>
        <row r="1647">
          <cell r="A1647" t="str">
            <v>29505320008</v>
          </cell>
        </row>
        <row r="1648">
          <cell r="A1648" t="str">
            <v>29505320009</v>
          </cell>
        </row>
        <row r="1649">
          <cell r="A1649" t="str">
            <v>29505320010</v>
          </cell>
        </row>
        <row r="1650">
          <cell r="A1650" t="str">
            <v>29505320011</v>
          </cell>
        </row>
        <row r="1651">
          <cell r="A1651" t="str">
            <v>29505450001</v>
          </cell>
        </row>
        <row r="1652">
          <cell r="A1652" t="str">
            <v>29505470001</v>
          </cell>
        </row>
        <row r="1653">
          <cell r="A1653" t="str">
            <v>29505500001</v>
          </cell>
        </row>
        <row r="1654">
          <cell r="A1654" t="str">
            <v>29575310001</v>
          </cell>
        </row>
        <row r="1655">
          <cell r="A1655" t="str">
            <v>29676250002</v>
          </cell>
        </row>
        <row r="1656">
          <cell r="A1656" t="str">
            <v>29711560001</v>
          </cell>
        </row>
        <row r="1657">
          <cell r="A1657" t="str">
            <v>29843370001</v>
          </cell>
        </row>
        <row r="1658">
          <cell r="A1658" t="str">
            <v>29960630001</v>
          </cell>
        </row>
        <row r="1659">
          <cell r="A1659" t="str">
            <v>29991630001</v>
          </cell>
        </row>
        <row r="1660">
          <cell r="A1660" t="str">
            <v>29991650001</v>
          </cell>
        </row>
        <row r="1661">
          <cell r="A1661" t="str">
            <v>29991650002</v>
          </cell>
        </row>
        <row r="1662">
          <cell r="A1662" t="str">
            <v>29991660001</v>
          </cell>
        </row>
        <row r="1663">
          <cell r="A1663" t="str">
            <v>29993070001</v>
          </cell>
        </row>
        <row r="1664">
          <cell r="A1664" t="str">
            <v>30017050001</v>
          </cell>
        </row>
        <row r="1665">
          <cell r="A1665" t="str">
            <v>30017080001</v>
          </cell>
        </row>
        <row r="1666">
          <cell r="A1666" t="str">
            <v>30019590001</v>
          </cell>
        </row>
        <row r="1667">
          <cell r="A1667" t="str">
            <v>30019590003</v>
          </cell>
        </row>
        <row r="1668">
          <cell r="A1668" t="str">
            <v>30019590008</v>
          </cell>
        </row>
        <row r="1669">
          <cell r="A1669" t="str">
            <v>30021700001</v>
          </cell>
        </row>
        <row r="1670">
          <cell r="A1670" t="str">
            <v>30021710001</v>
          </cell>
        </row>
        <row r="1671">
          <cell r="A1671" t="str">
            <v>30021710002</v>
          </cell>
        </row>
        <row r="1672">
          <cell r="A1672" t="str">
            <v>30021710003</v>
          </cell>
        </row>
        <row r="1673">
          <cell r="A1673" t="str">
            <v>30021770001</v>
          </cell>
        </row>
        <row r="1674">
          <cell r="A1674" t="str">
            <v>30040330002</v>
          </cell>
        </row>
        <row r="1675">
          <cell r="A1675" t="str">
            <v>30090640001</v>
          </cell>
        </row>
        <row r="1676">
          <cell r="A1676" t="str">
            <v>30530530001</v>
          </cell>
        </row>
        <row r="1677">
          <cell r="A1677" t="str">
            <v>30561750001</v>
          </cell>
        </row>
        <row r="1678">
          <cell r="A1678" t="str">
            <v>30575850001</v>
          </cell>
        </row>
        <row r="1679">
          <cell r="A1679" t="str">
            <v>30575850002</v>
          </cell>
        </row>
        <row r="1680">
          <cell r="A1680" t="str">
            <v>30575850003</v>
          </cell>
        </row>
        <row r="1681">
          <cell r="A1681" t="str">
            <v>30575860001</v>
          </cell>
        </row>
        <row r="1682">
          <cell r="A1682" t="str">
            <v>30575870004</v>
          </cell>
        </row>
        <row r="1683">
          <cell r="A1683" t="str">
            <v>30575880004</v>
          </cell>
        </row>
        <row r="1684">
          <cell r="A1684" t="str">
            <v>30699960001</v>
          </cell>
        </row>
        <row r="1685">
          <cell r="A1685" t="str">
            <v>30699970001</v>
          </cell>
        </row>
        <row r="1686">
          <cell r="A1686" t="str">
            <v>30715880002</v>
          </cell>
        </row>
        <row r="1687">
          <cell r="A1687" t="str">
            <v>30715890002</v>
          </cell>
        </row>
        <row r="1688">
          <cell r="A1688" t="str">
            <v>30715970001</v>
          </cell>
        </row>
        <row r="1689">
          <cell r="A1689" t="str">
            <v>30715970002</v>
          </cell>
        </row>
        <row r="1690">
          <cell r="A1690" t="str">
            <v>30746910001</v>
          </cell>
        </row>
        <row r="1691">
          <cell r="A1691" t="str">
            <v>30761500005</v>
          </cell>
        </row>
        <row r="1692">
          <cell r="A1692" t="str">
            <v>30764680005</v>
          </cell>
        </row>
        <row r="1693">
          <cell r="A1693" t="str">
            <v>30764690002</v>
          </cell>
        </row>
        <row r="1694">
          <cell r="A1694" t="str">
            <v>30764690003</v>
          </cell>
        </row>
        <row r="1695">
          <cell r="A1695" t="str">
            <v>30764690004</v>
          </cell>
        </row>
        <row r="1696">
          <cell r="A1696" t="str">
            <v>30764690005</v>
          </cell>
        </row>
        <row r="1697">
          <cell r="A1697" t="str">
            <v>30764700001</v>
          </cell>
        </row>
        <row r="1698">
          <cell r="A1698" t="str">
            <v>30764700002</v>
          </cell>
        </row>
        <row r="1699">
          <cell r="A1699" t="str">
            <v>30764700003</v>
          </cell>
        </row>
        <row r="1700">
          <cell r="A1700" t="str">
            <v>30764710005</v>
          </cell>
        </row>
        <row r="1701">
          <cell r="A1701" t="str">
            <v>30779730005</v>
          </cell>
        </row>
        <row r="1702">
          <cell r="A1702" t="str">
            <v>30780900005</v>
          </cell>
        </row>
        <row r="1703">
          <cell r="A1703" t="str">
            <v>30781270001</v>
          </cell>
        </row>
        <row r="1704">
          <cell r="A1704" t="str">
            <v>30781270002</v>
          </cell>
        </row>
        <row r="1705">
          <cell r="A1705" t="str">
            <v>30781270003</v>
          </cell>
        </row>
        <row r="1706">
          <cell r="A1706" t="str">
            <v>30790760001</v>
          </cell>
        </row>
        <row r="1707">
          <cell r="A1707" t="str">
            <v>30798400001</v>
          </cell>
        </row>
        <row r="1708">
          <cell r="A1708" t="str">
            <v>30810510001</v>
          </cell>
        </row>
        <row r="1709">
          <cell r="A1709" t="str">
            <v>31017940001</v>
          </cell>
        </row>
        <row r="1710">
          <cell r="A1710" t="str">
            <v>31068530001</v>
          </cell>
        </row>
        <row r="1711">
          <cell r="A1711" t="str">
            <v>31203400007</v>
          </cell>
        </row>
        <row r="1712">
          <cell r="A1712" t="str">
            <v>31212340002</v>
          </cell>
        </row>
        <row r="1713">
          <cell r="A1713" t="str">
            <v>31212340005</v>
          </cell>
        </row>
        <row r="1714">
          <cell r="A1714" t="str">
            <v>31212460001</v>
          </cell>
        </row>
        <row r="1715">
          <cell r="A1715" t="str">
            <v>31218640001</v>
          </cell>
        </row>
        <row r="1716">
          <cell r="A1716" t="str">
            <v>31218640006</v>
          </cell>
        </row>
        <row r="1717">
          <cell r="A1717" t="str">
            <v>31218640008</v>
          </cell>
        </row>
        <row r="1718">
          <cell r="A1718" t="str">
            <v>31226200001</v>
          </cell>
        </row>
        <row r="1719">
          <cell r="A1719" t="str">
            <v>31234150001</v>
          </cell>
        </row>
        <row r="1720">
          <cell r="A1720" t="str">
            <v>31266140001</v>
          </cell>
        </row>
        <row r="1721">
          <cell r="A1721" t="str">
            <v>31350610001</v>
          </cell>
        </row>
        <row r="1722">
          <cell r="A1722" t="str">
            <v>31351410001</v>
          </cell>
        </row>
        <row r="1723">
          <cell r="A1723" t="str">
            <v>31351450001</v>
          </cell>
        </row>
        <row r="1724">
          <cell r="A1724" t="str">
            <v>31351690001</v>
          </cell>
        </row>
        <row r="1725">
          <cell r="A1725" t="str">
            <v>31351690002</v>
          </cell>
        </row>
        <row r="1726">
          <cell r="A1726" t="str">
            <v>31351690003</v>
          </cell>
        </row>
        <row r="1727">
          <cell r="A1727" t="str">
            <v>31351690004</v>
          </cell>
        </row>
        <row r="1728">
          <cell r="A1728" t="str">
            <v>31351690005</v>
          </cell>
        </row>
        <row r="1729">
          <cell r="A1729" t="str">
            <v>31351930001</v>
          </cell>
        </row>
        <row r="1730">
          <cell r="A1730" t="str">
            <v>31352030001</v>
          </cell>
        </row>
        <row r="1731">
          <cell r="A1731" t="str">
            <v>31361510001</v>
          </cell>
        </row>
        <row r="1732">
          <cell r="A1732" t="str">
            <v>31362020001</v>
          </cell>
        </row>
        <row r="1733">
          <cell r="A1733" t="str">
            <v>31362350001</v>
          </cell>
        </row>
        <row r="1734">
          <cell r="A1734" t="str">
            <v>31366790001</v>
          </cell>
        </row>
        <row r="1735">
          <cell r="A1735" t="str">
            <v>31738510002</v>
          </cell>
        </row>
        <row r="1736">
          <cell r="A1736" t="str">
            <v>31738510003</v>
          </cell>
        </row>
        <row r="1737">
          <cell r="A1737" t="str">
            <v>31738510005</v>
          </cell>
        </row>
        <row r="1738">
          <cell r="A1738" t="str">
            <v>31738510006</v>
          </cell>
        </row>
        <row r="1739">
          <cell r="A1739" t="str">
            <v>31768030001</v>
          </cell>
        </row>
        <row r="1740">
          <cell r="A1740" t="str">
            <v>31778980007</v>
          </cell>
        </row>
        <row r="1741">
          <cell r="A1741" t="str">
            <v>31778980008</v>
          </cell>
        </row>
        <row r="1742">
          <cell r="A1742" t="str">
            <v>31778980014</v>
          </cell>
        </row>
        <row r="1743">
          <cell r="A1743" t="str">
            <v>31779160001</v>
          </cell>
        </row>
        <row r="1744">
          <cell r="A1744" t="str">
            <v>31779160004</v>
          </cell>
        </row>
        <row r="1745">
          <cell r="A1745" t="str">
            <v>31779160005</v>
          </cell>
        </row>
        <row r="1746">
          <cell r="A1746" t="str">
            <v>31779160006</v>
          </cell>
        </row>
        <row r="1747">
          <cell r="A1747" t="str">
            <v>31779160007</v>
          </cell>
        </row>
        <row r="1748">
          <cell r="A1748" t="str">
            <v>31779160008</v>
          </cell>
        </row>
        <row r="1749">
          <cell r="A1749" t="str">
            <v>31779220001</v>
          </cell>
        </row>
        <row r="1750">
          <cell r="A1750" t="str">
            <v>31779280001</v>
          </cell>
        </row>
        <row r="1751">
          <cell r="A1751" t="str">
            <v>31779320001</v>
          </cell>
        </row>
        <row r="1752">
          <cell r="A1752" t="str">
            <v>31823980006</v>
          </cell>
        </row>
        <row r="1753">
          <cell r="A1753" t="str">
            <v>31848910001</v>
          </cell>
        </row>
        <row r="1754">
          <cell r="A1754" t="str">
            <v>31848910002</v>
          </cell>
        </row>
        <row r="1755">
          <cell r="A1755" t="str">
            <v>31866100001</v>
          </cell>
        </row>
        <row r="1756">
          <cell r="A1756" t="str">
            <v>31866100002</v>
          </cell>
        </row>
        <row r="1757">
          <cell r="A1757" t="str">
            <v>31866100003</v>
          </cell>
        </row>
        <row r="1758">
          <cell r="A1758" t="str">
            <v>31907270001</v>
          </cell>
        </row>
        <row r="1759">
          <cell r="A1759" t="str">
            <v>31907270002</v>
          </cell>
        </row>
        <row r="1760">
          <cell r="A1760" t="str">
            <v>31907270003</v>
          </cell>
        </row>
        <row r="1761">
          <cell r="A1761" t="str">
            <v>31911180004</v>
          </cell>
        </row>
        <row r="1762">
          <cell r="A1762" t="str">
            <v>31911180008</v>
          </cell>
        </row>
        <row r="1763">
          <cell r="A1763" t="str">
            <v>31913570001</v>
          </cell>
        </row>
        <row r="1764">
          <cell r="A1764" t="str">
            <v>31913570002</v>
          </cell>
        </row>
        <row r="1765">
          <cell r="A1765" t="str">
            <v>31913570003</v>
          </cell>
        </row>
        <row r="1766">
          <cell r="A1766" t="str">
            <v>31931820001</v>
          </cell>
        </row>
        <row r="1767">
          <cell r="A1767" t="str">
            <v>31939370001</v>
          </cell>
        </row>
        <row r="1768">
          <cell r="A1768" t="str">
            <v>31939370002</v>
          </cell>
        </row>
        <row r="1769">
          <cell r="A1769" t="str">
            <v>31941260001</v>
          </cell>
        </row>
        <row r="1770">
          <cell r="A1770" t="str">
            <v>31941300001</v>
          </cell>
        </row>
        <row r="1771">
          <cell r="A1771" t="str">
            <v>31952650001</v>
          </cell>
        </row>
        <row r="1772">
          <cell r="A1772" t="str">
            <v>31956360001</v>
          </cell>
        </row>
        <row r="1773">
          <cell r="A1773" t="str">
            <v>31956360002</v>
          </cell>
        </row>
        <row r="1774">
          <cell r="A1774" t="str">
            <v>32314150001</v>
          </cell>
        </row>
        <row r="1775">
          <cell r="A1775" t="str">
            <v>32316180001</v>
          </cell>
        </row>
        <row r="1776">
          <cell r="A1776" t="str">
            <v>32337230001</v>
          </cell>
        </row>
        <row r="1777">
          <cell r="A1777" t="str">
            <v>32446450001</v>
          </cell>
        </row>
        <row r="1778">
          <cell r="A1778" t="str">
            <v>32446450002</v>
          </cell>
        </row>
        <row r="1779">
          <cell r="A1779" t="str">
            <v>32446450003</v>
          </cell>
        </row>
        <row r="1780">
          <cell r="A1780" t="str">
            <v>32483380001</v>
          </cell>
        </row>
        <row r="1781">
          <cell r="A1781" t="str">
            <v>32483380002</v>
          </cell>
        </row>
        <row r="1782">
          <cell r="A1782" t="str">
            <v>32487980001</v>
          </cell>
        </row>
        <row r="1783">
          <cell r="A1783" t="str">
            <v>32487980002</v>
          </cell>
        </row>
        <row r="1784">
          <cell r="A1784" t="str">
            <v>32487980011</v>
          </cell>
        </row>
        <row r="1785">
          <cell r="A1785" t="str">
            <v>32487980012</v>
          </cell>
        </row>
        <row r="1786">
          <cell r="A1786" t="str">
            <v>32487980013</v>
          </cell>
        </row>
        <row r="1787">
          <cell r="A1787" t="str">
            <v>32487980014</v>
          </cell>
        </row>
        <row r="1788">
          <cell r="A1788" t="str">
            <v>32487980015</v>
          </cell>
        </row>
        <row r="1789">
          <cell r="A1789" t="str">
            <v>32487990015</v>
          </cell>
        </row>
        <row r="1790">
          <cell r="A1790" t="str">
            <v>32487990016</v>
          </cell>
        </row>
        <row r="1791">
          <cell r="A1791" t="str">
            <v>32487990017</v>
          </cell>
        </row>
        <row r="1792">
          <cell r="A1792" t="str">
            <v>32488000001</v>
          </cell>
        </row>
        <row r="1793">
          <cell r="A1793" t="str">
            <v>32488000002</v>
          </cell>
        </row>
        <row r="1794">
          <cell r="A1794" t="str">
            <v>32488000017</v>
          </cell>
        </row>
        <row r="1795">
          <cell r="A1795" t="str">
            <v>32488000018</v>
          </cell>
        </row>
        <row r="1796">
          <cell r="A1796" t="str">
            <v>32488000019</v>
          </cell>
        </row>
        <row r="1797">
          <cell r="A1797" t="str">
            <v>32493630004</v>
          </cell>
        </row>
        <row r="1798">
          <cell r="A1798" t="str">
            <v>32494050001</v>
          </cell>
        </row>
        <row r="1799">
          <cell r="A1799" t="str">
            <v>32494050003</v>
          </cell>
        </row>
        <row r="1800">
          <cell r="A1800" t="str">
            <v>32494090001</v>
          </cell>
        </row>
        <row r="1801">
          <cell r="A1801" t="str">
            <v>32494090003</v>
          </cell>
        </row>
        <row r="1802">
          <cell r="A1802" t="str">
            <v>32495660003</v>
          </cell>
        </row>
        <row r="1803">
          <cell r="A1803" t="str">
            <v>32507120003</v>
          </cell>
        </row>
        <row r="1804">
          <cell r="A1804" t="str">
            <v>32507170001</v>
          </cell>
        </row>
        <row r="1805">
          <cell r="A1805" t="str">
            <v>32507170002</v>
          </cell>
        </row>
        <row r="1806">
          <cell r="A1806" t="str">
            <v>32507280003</v>
          </cell>
        </row>
        <row r="1807">
          <cell r="A1807" t="str">
            <v>32507290003</v>
          </cell>
        </row>
        <row r="1808">
          <cell r="A1808" t="str">
            <v>32507350001</v>
          </cell>
        </row>
        <row r="1809">
          <cell r="A1809" t="str">
            <v>32507550001</v>
          </cell>
        </row>
        <row r="1810">
          <cell r="A1810" t="str">
            <v>32507640001</v>
          </cell>
        </row>
        <row r="1811">
          <cell r="A1811" t="str">
            <v>32553100001</v>
          </cell>
        </row>
        <row r="1812">
          <cell r="A1812" t="str">
            <v>32553120001</v>
          </cell>
        </row>
        <row r="1813">
          <cell r="A1813" t="str">
            <v>32806460001</v>
          </cell>
        </row>
        <row r="1814">
          <cell r="A1814" t="str">
            <v>32806460002</v>
          </cell>
        </row>
        <row r="1815">
          <cell r="A1815" t="str">
            <v>32806460004</v>
          </cell>
        </row>
        <row r="1816">
          <cell r="A1816" t="str">
            <v>32806460005</v>
          </cell>
        </row>
        <row r="1817">
          <cell r="A1817" t="str">
            <v>32806460006</v>
          </cell>
        </row>
        <row r="1818">
          <cell r="A1818" t="str">
            <v>32806460007</v>
          </cell>
        </row>
        <row r="1819">
          <cell r="A1819" t="str">
            <v>32806460008</v>
          </cell>
        </row>
        <row r="1820">
          <cell r="A1820" t="str">
            <v>32806460009</v>
          </cell>
        </row>
        <row r="1821">
          <cell r="A1821" t="str">
            <v>32806460010</v>
          </cell>
        </row>
        <row r="1822">
          <cell r="A1822" t="str">
            <v>32806460011</v>
          </cell>
        </row>
        <row r="1823">
          <cell r="A1823" t="str">
            <v>32806460012</v>
          </cell>
        </row>
        <row r="1824">
          <cell r="A1824" t="str">
            <v>32806460013</v>
          </cell>
        </row>
        <row r="1825">
          <cell r="A1825" t="str">
            <v>32818420001</v>
          </cell>
        </row>
        <row r="1826">
          <cell r="A1826" t="str">
            <v>32818420002</v>
          </cell>
        </row>
        <row r="1827">
          <cell r="A1827" t="str">
            <v>32818420003</v>
          </cell>
        </row>
        <row r="1828">
          <cell r="A1828" t="str">
            <v>32818420004</v>
          </cell>
        </row>
        <row r="1829">
          <cell r="A1829" t="str">
            <v>32966080001</v>
          </cell>
        </row>
        <row r="1830">
          <cell r="A1830" t="str">
            <v>32966080003</v>
          </cell>
        </row>
        <row r="1831">
          <cell r="A1831" t="str">
            <v>32966080004</v>
          </cell>
        </row>
        <row r="1832">
          <cell r="A1832" t="str">
            <v>32966080005</v>
          </cell>
        </row>
        <row r="1833">
          <cell r="A1833" t="str">
            <v>32966080006</v>
          </cell>
        </row>
        <row r="1834">
          <cell r="A1834" t="str">
            <v>32966080007</v>
          </cell>
        </row>
        <row r="1835">
          <cell r="A1835" t="str">
            <v>32979560004</v>
          </cell>
        </row>
        <row r="1836">
          <cell r="A1836" t="str">
            <v>32979620001</v>
          </cell>
        </row>
        <row r="1837">
          <cell r="A1837" t="str">
            <v>32979620002</v>
          </cell>
        </row>
        <row r="1838">
          <cell r="A1838" t="str">
            <v>32979620003</v>
          </cell>
        </row>
        <row r="1839">
          <cell r="A1839" t="str">
            <v>32979620004</v>
          </cell>
        </row>
        <row r="1840">
          <cell r="A1840" t="str">
            <v>32979620006</v>
          </cell>
        </row>
        <row r="1841">
          <cell r="A1841" t="str">
            <v>32979620007</v>
          </cell>
        </row>
        <row r="1842">
          <cell r="A1842" t="str">
            <v>32979620008</v>
          </cell>
        </row>
        <row r="1843">
          <cell r="A1843" t="str">
            <v>32979620009</v>
          </cell>
        </row>
        <row r="1844">
          <cell r="A1844" t="str">
            <v>32979620010</v>
          </cell>
        </row>
        <row r="1845">
          <cell r="A1845" t="str">
            <v>32979620011</v>
          </cell>
        </row>
        <row r="1846">
          <cell r="A1846" t="str">
            <v>32979620012</v>
          </cell>
        </row>
        <row r="1847">
          <cell r="A1847" t="str">
            <v>33000740001</v>
          </cell>
        </row>
        <row r="1848">
          <cell r="A1848" t="str">
            <v>33000790004</v>
          </cell>
        </row>
        <row r="1849">
          <cell r="A1849" t="str">
            <v>33000790005</v>
          </cell>
        </row>
        <row r="1850">
          <cell r="A1850" t="str">
            <v>33000790006</v>
          </cell>
        </row>
        <row r="1851">
          <cell r="A1851" t="str">
            <v>33000790013</v>
          </cell>
        </row>
        <row r="1852">
          <cell r="A1852" t="str">
            <v>33000790014</v>
          </cell>
        </row>
        <row r="1853">
          <cell r="A1853" t="str">
            <v>33000790015</v>
          </cell>
        </row>
        <row r="1854">
          <cell r="A1854" t="str">
            <v>33000790016</v>
          </cell>
        </row>
        <row r="1855">
          <cell r="A1855" t="str">
            <v>33000790017</v>
          </cell>
        </row>
        <row r="1856">
          <cell r="A1856" t="str">
            <v>33000790018</v>
          </cell>
        </row>
        <row r="1857">
          <cell r="A1857" t="str">
            <v>33049690001</v>
          </cell>
        </row>
        <row r="1858">
          <cell r="A1858" t="str">
            <v>33049690002</v>
          </cell>
        </row>
        <row r="1859">
          <cell r="A1859" t="str">
            <v>33053580001</v>
          </cell>
        </row>
        <row r="1860">
          <cell r="A1860" t="str">
            <v>33084810001</v>
          </cell>
        </row>
        <row r="1861">
          <cell r="A1861" t="str">
            <v>33085560002</v>
          </cell>
        </row>
        <row r="1862">
          <cell r="A1862" t="str">
            <v>33085560003</v>
          </cell>
        </row>
        <row r="1863">
          <cell r="A1863" t="str">
            <v>33085560005</v>
          </cell>
        </row>
        <row r="1864">
          <cell r="A1864" t="str">
            <v>33085560006</v>
          </cell>
        </row>
        <row r="1865">
          <cell r="A1865" t="str">
            <v>33085670001</v>
          </cell>
        </row>
        <row r="1866">
          <cell r="A1866" t="str">
            <v>33085670003</v>
          </cell>
        </row>
        <row r="1867">
          <cell r="A1867" t="str">
            <v>33085670004</v>
          </cell>
        </row>
        <row r="1868">
          <cell r="A1868" t="str">
            <v>33085670005</v>
          </cell>
        </row>
        <row r="1869">
          <cell r="A1869" t="str">
            <v>33085670006</v>
          </cell>
        </row>
        <row r="1870">
          <cell r="A1870" t="str">
            <v>33085670007</v>
          </cell>
        </row>
        <row r="1871">
          <cell r="A1871" t="str">
            <v>33085670008</v>
          </cell>
        </row>
        <row r="1872">
          <cell r="A1872" t="str">
            <v>33085670010</v>
          </cell>
        </row>
        <row r="1873">
          <cell r="A1873" t="str">
            <v>33085670011</v>
          </cell>
        </row>
        <row r="1874">
          <cell r="A1874" t="str">
            <v>33085670012</v>
          </cell>
        </row>
        <row r="1875">
          <cell r="A1875" t="str">
            <v>33085670013</v>
          </cell>
        </row>
        <row r="1876">
          <cell r="A1876" t="str">
            <v>33085670015</v>
          </cell>
        </row>
        <row r="1877">
          <cell r="A1877" t="str">
            <v>33085770001</v>
          </cell>
        </row>
        <row r="1878">
          <cell r="A1878" t="str">
            <v>33112890001</v>
          </cell>
        </row>
        <row r="1879">
          <cell r="A1879" t="str">
            <v>33125270001</v>
          </cell>
        </row>
        <row r="1880">
          <cell r="A1880" t="str">
            <v>33193240006</v>
          </cell>
        </row>
        <row r="1881">
          <cell r="A1881" t="str">
            <v>33193240007</v>
          </cell>
        </row>
        <row r="1882">
          <cell r="A1882" t="str">
            <v>33193240008</v>
          </cell>
        </row>
        <row r="1883">
          <cell r="A1883" t="str">
            <v>33193240011</v>
          </cell>
        </row>
        <row r="1884">
          <cell r="A1884" t="str">
            <v>33193260003</v>
          </cell>
        </row>
        <row r="1885">
          <cell r="A1885" t="str">
            <v>33458880001</v>
          </cell>
        </row>
        <row r="1886">
          <cell r="A1886" t="str">
            <v>33458880004</v>
          </cell>
        </row>
        <row r="1887">
          <cell r="A1887" t="str">
            <v>33458880005</v>
          </cell>
        </row>
        <row r="1888">
          <cell r="A1888" t="str">
            <v>33488220001</v>
          </cell>
        </row>
        <row r="1889">
          <cell r="A1889" t="str">
            <v>33622430001</v>
          </cell>
        </row>
        <row r="1890">
          <cell r="A1890" t="str">
            <v>33647840001</v>
          </cell>
        </row>
        <row r="1891">
          <cell r="A1891" t="str">
            <v>33647840002</v>
          </cell>
        </row>
        <row r="1892">
          <cell r="A1892" t="str">
            <v>33647840003</v>
          </cell>
        </row>
        <row r="1893">
          <cell r="A1893" t="str">
            <v>33666940001</v>
          </cell>
        </row>
        <row r="1894">
          <cell r="A1894" t="str">
            <v>33666940002</v>
          </cell>
        </row>
        <row r="1895">
          <cell r="A1895" t="str">
            <v>33713550001</v>
          </cell>
        </row>
        <row r="1896">
          <cell r="A1896" t="str">
            <v>33716860001</v>
          </cell>
        </row>
        <row r="1897">
          <cell r="A1897" t="str">
            <v>33761210001</v>
          </cell>
        </row>
        <row r="1898">
          <cell r="A1898" t="str">
            <v>33761210002</v>
          </cell>
        </row>
        <row r="1899">
          <cell r="A1899" t="str">
            <v>33761210003</v>
          </cell>
        </row>
        <row r="1900">
          <cell r="A1900" t="str">
            <v>33808180001</v>
          </cell>
        </row>
        <row r="1901">
          <cell r="A1901" t="str">
            <v>33808200001</v>
          </cell>
        </row>
        <row r="1902">
          <cell r="A1902" t="str">
            <v>33810370001</v>
          </cell>
        </row>
        <row r="1903">
          <cell r="A1903" t="str">
            <v>33810600001</v>
          </cell>
        </row>
        <row r="1904">
          <cell r="A1904" t="str">
            <v>33810600002</v>
          </cell>
        </row>
        <row r="1905">
          <cell r="A1905" t="str">
            <v>33810600003</v>
          </cell>
        </row>
        <row r="1906">
          <cell r="A1906" t="str">
            <v>33886830001</v>
          </cell>
        </row>
        <row r="1907">
          <cell r="A1907" t="str">
            <v>33886860001</v>
          </cell>
        </row>
        <row r="1908">
          <cell r="A1908" t="str">
            <v>33886940001</v>
          </cell>
        </row>
        <row r="1909">
          <cell r="A1909" t="str">
            <v>33912240001</v>
          </cell>
        </row>
        <row r="1910">
          <cell r="A1910" t="str">
            <v>33914170001</v>
          </cell>
        </row>
        <row r="1911">
          <cell r="A1911" t="str">
            <v>33924520001</v>
          </cell>
        </row>
        <row r="1912">
          <cell r="A1912" t="str">
            <v>33925170002</v>
          </cell>
        </row>
        <row r="1913">
          <cell r="A1913" t="str">
            <v>33925170003</v>
          </cell>
        </row>
        <row r="1914">
          <cell r="A1914" t="str">
            <v>33925220001</v>
          </cell>
        </row>
        <row r="1915">
          <cell r="A1915" t="str">
            <v>33925870001</v>
          </cell>
        </row>
        <row r="1916">
          <cell r="A1916" t="str">
            <v>33965500001</v>
          </cell>
        </row>
        <row r="1917">
          <cell r="A1917" t="str">
            <v>33965520001</v>
          </cell>
        </row>
        <row r="1918">
          <cell r="A1918" t="str">
            <v>33965880001</v>
          </cell>
        </row>
        <row r="1919">
          <cell r="A1919" t="str">
            <v>33977350004</v>
          </cell>
        </row>
        <row r="1920">
          <cell r="A1920" t="str">
            <v>33977350005</v>
          </cell>
        </row>
        <row r="1921">
          <cell r="A1921" t="str">
            <v>33977350007</v>
          </cell>
        </row>
        <row r="1922">
          <cell r="A1922" t="str">
            <v>33979920006</v>
          </cell>
        </row>
        <row r="1923">
          <cell r="A1923" t="str">
            <v>33979920007</v>
          </cell>
        </row>
        <row r="1924">
          <cell r="A1924" t="str">
            <v>33979920008</v>
          </cell>
        </row>
        <row r="1925">
          <cell r="A1925" t="str">
            <v>33979920009</v>
          </cell>
        </row>
        <row r="1926">
          <cell r="A1926" t="str">
            <v>33979920010</v>
          </cell>
        </row>
        <row r="1927">
          <cell r="A1927" t="str">
            <v>34192260001</v>
          </cell>
        </row>
        <row r="1928">
          <cell r="A1928" t="str">
            <v>34211870001</v>
          </cell>
        </row>
        <row r="1929">
          <cell r="A1929" t="str">
            <v>34211870003</v>
          </cell>
        </row>
        <row r="1930">
          <cell r="A1930" t="str">
            <v>34434270001</v>
          </cell>
        </row>
        <row r="1931">
          <cell r="A1931" t="str">
            <v>34434270002</v>
          </cell>
        </row>
        <row r="1932">
          <cell r="A1932" t="str">
            <v>34434270003</v>
          </cell>
        </row>
        <row r="1933">
          <cell r="A1933" t="str">
            <v>34491670001</v>
          </cell>
        </row>
        <row r="1934">
          <cell r="A1934" t="str">
            <v>34491720001</v>
          </cell>
        </row>
        <row r="1935">
          <cell r="A1935" t="str">
            <v>34492830002</v>
          </cell>
        </row>
        <row r="1936">
          <cell r="A1936" t="str">
            <v>34492840001</v>
          </cell>
        </row>
        <row r="1937">
          <cell r="A1937" t="str">
            <v>34492840003</v>
          </cell>
        </row>
        <row r="1938">
          <cell r="A1938" t="str">
            <v>34555330001</v>
          </cell>
        </row>
        <row r="1939">
          <cell r="A1939" t="str">
            <v>34583070001</v>
          </cell>
        </row>
        <row r="1940">
          <cell r="A1940" t="str">
            <v>34604090001</v>
          </cell>
        </row>
        <row r="1941">
          <cell r="A1941" t="str">
            <v>34620920002</v>
          </cell>
        </row>
        <row r="1942">
          <cell r="A1942" t="str">
            <v>34620920003</v>
          </cell>
        </row>
        <row r="1943">
          <cell r="A1943" t="str">
            <v>34620920004</v>
          </cell>
        </row>
        <row r="1944">
          <cell r="A1944" t="str">
            <v>34620920006</v>
          </cell>
        </row>
        <row r="1945">
          <cell r="A1945" t="str">
            <v>34620930001</v>
          </cell>
        </row>
        <row r="1946">
          <cell r="A1946" t="str">
            <v>34629170001</v>
          </cell>
        </row>
        <row r="1947">
          <cell r="A1947" t="str">
            <v>34629170002</v>
          </cell>
        </row>
        <row r="1948">
          <cell r="A1948" t="str">
            <v>34629180001</v>
          </cell>
        </row>
        <row r="1949">
          <cell r="A1949" t="str">
            <v>34651950004</v>
          </cell>
        </row>
        <row r="1950">
          <cell r="A1950" t="str">
            <v>34653280001</v>
          </cell>
        </row>
        <row r="1951">
          <cell r="A1951" t="str">
            <v>34693860001</v>
          </cell>
        </row>
        <row r="1952">
          <cell r="A1952" t="str">
            <v>34694550001</v>
          </cell>
        </row>
        <row r="1953">
          <cell r="A1953" t="str">
            <v>34694550002</v>
          </cell>
        </row>
        <row r="1954">
          <cell r="A1954" t="str">
            <v>34694550003</v>
          </cell>
        </row>
        <row r="1955">
          <cell r="A1955" t="str">
            <v>34694550004</v>
          </cell>
        </row>
        <row r="1956">
          <cell r="A1956" t="str">
            <v>34694550005</v>
          </cell>
        </row>
        <row r="1957">
          <cell r="A1957" t="str">
            <v>34694650001</v>
          </cell>
        </row>
        <row r="1958">
          <cell r="A1958" t="str">
            <v>34722510001</v>
          </cell>
        </row>
        <row r="1959">
          <cell r="A1959" t="str">
            <v>34722510004</v>
          </cell>
        </row>
        <row r="1960">
          <cell r="A1960" t="str">
            <v>34722520004</v>
          </cell>
        </row>
        <row r="1961">
          <cell r="A1961" t="str">
            <v>34722530004</v>
          </cell>
        </row>
        <row r="1962">
          <cell r="A1962" t="str">
            <v>34770780001</v>
          </cell>
        </row>
        <row r="1963">
          <cell r="A1963" t="str">
            <v>34770780002</v>
          </cell>
        </row>
        <row r="1964">
          <cell r="A1964" t="str">
            <v>34770780003</v>
          </cell>
        </row>
        <row r="1965">
          <cell r="A1965" t="str">
            <v>34770780004</v>
          </cell>
        </row>
        <row r="1966">
          <cell r="A1966" t="str">
            <v>34770780005</v>
          </cell>
        </row>
        <row r="1967">
          <cell r="A1967" t="str">
            <v>34770780006</v>
          </cell>
        </row>
        <row r="1968">
          <cell r="A1968" t="str">
            <v>34770780007</v>
          </cell>
        </row>
        <row r="1969">
          <cell r="A1969" t="str">
            <v>34770780008</v>
          </cell>
        </row>
        <row r="1970">
          <cell r="A1970" t="str">
            <v>34770780009</v>
          </cell>
        </row>
        <row r="1971">
          <cell r="A1971" t="str">
            <v>34770780010</v>
          </cell>
        </row>
        <row r="1972">
          <cell r="A1972" t="str">
            <v>34770780011</v>
          </cell>
        </row>
        <row r="1973">
          <cell r="A1973" t="str">
            <v>34770780012</v>
          </cell>
        </row>
        <row r="1974">
          <cell r="A1974" t="str">
            <v>34770970001</v>
          </cell>
        </row>
        <row r="1975">
          <cell r="A1975" t="str">
            <v>34788830002</v>
          </cell>
        </row>
        <row r="1976">
          <cell r="A1976" t="str">
            <v>34788830003</v>
          </cell>
        </row>
        <row r="1977">
          <cell r="A1977" t="str">
            <v>34814640002</v>
          </cell>
        </row>
        <row r="1978">
          <cell r="A1978" t="str">
            <v>34814680001</v>
          </cell>
        </row>
        <row r="1979">
          <cell r="A1979" t="str">
            <v>34814690001</v>
          </cell>
        </row>
        <row r="1980">
          <cell r="A1980" t="str">
            <v>34814710001</v>
          </cell>
        </row>
        <row r="1981">
          <cell r="A1981" t="str">
            <v>34814920001</v>
          </cell>
        </row>
        <row r="1982">
          <cell r="A1982" t="str">
            <v>34814930001</v>
          </cell>
        </row>
        <row r="1983">
          <cell r="A1983" t="str">
            <v>34814960001</v>
          </cell>
        </row>
        <row r="1984">
          <cell r="A1984" t="str">
            <v>35294560001</v>
          </cell>
        </row>
        <row r="1985">
          <cell r="A1985" t="str">
            <v>35294570001</v>
          </cell>
        </row>
        <row r="1986">
          <cell r="A1986" t="str">
            <v>35294580001</v>
          </cell>
        </row>
        <row r="1987">
          <cell r="A1987" t="str">
            <v>35294610001</v>
          </cell>
        </row>
        <row r="1988">
          <cell r="A1988" t="str">
            <v>35309780001</v>
          </cell>
        </row>
        <row r="1989">
          <cell r="A1989" t="str">
            <v>35309780002</v>
          </cell>
        </row>
        <row r="1990">
          <cell r="A1990" t="str">
            <v>35309780003</v>
          </cell>
        </row>
        <row r="1991">
          <cell r="A1991" t="str">
            <v>35309780004</v>
          </cell>
        </row>
        <row r="1992">
          <cell r="A1992" t="str">
            <v>35309780005</v>
          </cell>
        </row>
        <row r="1993">
          <cell r="A1993" t="str">
            <v>35309780006</v>
          </cell>
        </row>
        <row r="1994">
          <cell r="A1994" t="str">
            <v>35309780007</v>
          </cell>
        </row>
        <row r="1995">
          <cell r="A1995" t="str">
            <v>35309780008</v>
          </cell>
        </row>
        <row r="1996">
          <cell r="A1996" t="str">
            <v>35309780009</v>
          </cell>
        </row>
        <row r="1997">
          <cell r="A1997" t="str">
            <v>35309820001</v>
          </cell>
        </row>
        <row r="1998">
          <cell r="A1998" t="str">
            <v>35309820002</v>
          </cell>
        </row>
        <row r="1999">
          <cell r="A1999" t="str">
            <v>35309820003</v>
          </cell>
        </row>
        <row r="2000">
          <cell r="A2000" t="str">
            <v>35309820004</v>
          </cell>
        </row>
        <row r="2001">
          <cell r="A2001" t="str">
            <v>35309820005</v>
          </cell>
        </row>
        <row r="2002">
          <cell r="A2002" t="str">
            <v>35309820006</v>
          </cell>
        </row>
        <row r="2003">
          <cell r="A2003" t="str">
            <v>35309820007</v>
          </cell>
        </row>
        <row r="2004">
          <cell r="A2004" t="str">
            <v>35309820008</v>
          </cell>
        </row>
        <row r="2005">
          <cell r="A2005" t="str">
            <v>35309820009</v>
          </cell>
        </row>
        <row r="2006">
          <cell r="A2006" t="str">
            <v>35312310001</v>
          </cell>
        </row>
        <row r="2007">
          <cell r="A2007" t="str">
            <v>35312370001</v>
          </cell>
        </row>
        <row r="2008">
          <cell r="A2008" t="str">
            <v>35312390001</v>
          </cell>
        </row>
        <row r="2009">
          <cell r="A2009" t="str">
            <v>35312570011</v>
          </cell>
        </row>
        <row r="2010">
          <cell r="A2010" t="str">
            <v>35313430001</v>
          </cell>
        </row>
        <row r="2011">
          <cell r="A2011" t="str">
            <v>35333360001</v>
          </cell>
        </row>
        <row r="2012">
          <cell r="A2012" t="str">
            <v>35333360002</v>
          </cell>
        </row>
        <row r="2013">
          <cell r="A2013" t="str">
            <v>35333360003</v>
          </cell>
        </row>
        <row r="2014">
          <cell r="A2014" t="str">
            <v>35333360004</v>
          </cell>
        </row>
        <row r="2015">
          <cell r="A2015" t="str">
            <v>35333360005</v>
          </cell>
        </row>
        <row r="2016">
          <cell r="A2016" t="str">
            <v>35335150001</v>
          </cell>
        </row>
        <row r="2017">
          <cell r="A2017" t="str">
            <v>35335150003</v>
          </cell>
        </row>
        <row r="2018">
          <cell r="A2018" t="str">
            <v>35335150004</v>
          </cell>
        </row>
        <row r="2019">
          <cell r="A2019" t="str">
            <v>35335280001</v>
          </cell>
        </row>
        <row r="2020">
          <cell r="A2020" t="str">
            <v>35335280002</v>
          </cell>
        </row>
        <row r="2021">
          <cell r="A2021" t="str">
            <v>35335280003</v>
          </cell>
        </row>
        <row r="2022">
          <cell r="A2022" t="str">
            <v>35335280004</v>
          </cell>
        </row>
        <row r="2023">
          <cell r="A2023" t="str">
            <v>35369380001</v>
          </cell>
        </row>
        <row r="2024">
          <cell r="A2024" t="str">
            <v>35369380002</v>
          </cell>
        </row>
        <row r="2025">
          <cell r="A2025" t="str">
            <v>35371460005</v>
          </cell>
        </row>
        <row r="2026">
          <cell r="A2026" t="str">
            <v>35392080001</v>
          </cell>
        </row>
        <row r="2027">
          <cell r="A2027" t="str">
            <v>35397580001</v>
          </cell>
        </row>
        <row r="2028">
          <cell r="A2028" t="str">
            <v>35398080001</v>
          </cell>
        </row>
        <row r="2029">
          <cell r="A2029" t="str">
            <v>35398280001</v>
          </cell>
        </row>
        <row r="2030">
          <cell r="A2030" t="str">
            <v>35398300001</v>
          </cell>
        </row>
        <row r="2031">
          <cell r="A2031" t="str">
            <v>35443660001</v>
          </cell>
        </row>
        <row r="2032">
          <cell r="A2032" t="str">
            <v>35471350005</v>
          </cell>
        </row>
        <row r="2033">
          <cell r="A2033" t="str">
            <v>35471350006</v>
          </cell>
        </row>
        <row r="2034">
          <cell r="A2034" t="str">
            <v>35471350007</v>
          </cell>
        </row>
        <row r="2035">
          <cell r="A2035" t="str">
            <v>35471350008</v>
          </cell>
        </row>
        <row r="2036">
          <cell r="A2036" t="str">
            <v>35471350009</v>
          </cell>
        </row>
        <row r="2037">
          <cell r="A2037" t="str">
            <v>35471350010</v>
          </cell>
        </row>
        <row r="2038">
          <cell r="A2038" t="str">
            <v>35471350011</v>
          </cell>
        </row>
        <row r="2039">
          <cell r="A2039" t="str">
            <v>35471350012</v>
          </cell>
        </row>
        <row r="2040">
          <cell r="A2040" t="str">
            <v>35471410001</v>
          </cell>
        </row>
        <row r="2041">
          <cell r="A2041" t="str">
            <v>35471410002</v>
          </cell>
        </row>
        <row r="2042">
          <cell r="A2042" t="str">
            <v>35471410003</v>
          </cell>
        </row>
        <row r="2043">
          <cell r="A2043" t="str">
            <v>35471410004</v>
          </cell>
        </row>
        <row r="2044">
          <cell r="A2044" t="str">
            <v>35471410005</v>
          </cell>
        </row>
        <row r="2045">
          <cell r="A2045" t="str">
            <v>35471430001</v>
          </cell>
        </row>
        <row r="2046">
          <cell r="A2046" t="str">
            <v>35471430003</v>
          </cell>
        </row>
        <row r="2047">
          <cell r="A2047" t="str">
            <v>35471430005</v>
          </cell>
        </row>
        <row r="2048">
          <cell r="A2048" t="str">
            <v>35471610001</v>
          </cell>
        </row>
        <row r="2049">
          <cell r="A2049" t="str">
            <v>35471610002</v>
          </cell>
        </row>
        <row r="2050">
          <cell r="A2050" t="str">
            <v>35471610003</v>
          </cell>
        </row>
        <row r="2051">
          <cell r="A2051" t="str">
            <v>35471770001</v>
          </cell>
        </row>
        <row r="2052">
          <cell r="A2052" t="str">
            <v>35484760001</v>
          </cell>
        </row>
        <row r="2053">
          <cell r="A2053" t="str">
            <v>35526400001</v>
          </cell>
        </row>
        <row r="2054">
          <cell r="A2054" t="str">
            <v>35526440001</v>
          </cell>
        </row>
        <row r="2055">
          <cell r="A2055" t="str">
            <v>35526640001</v>
          </cell>
        </row>
        <row r="2056">
          <cell r="A2056" t="str">
            <v>35527410001</v>
          </cell>
        </row>
        <row r="2057">
          <cell r="A2057" t="str">
            <v>35528120001</v>
          </cell>
        </row>
        <row r="2058">
          <cell r="A2058" t="str">
            <v>35528120002</v>
          </cell>
        </row>
        <row r="2059">
          <cell r="A2059" t="str">
            <v>35528120003</v>
          </cell>
        </row>
        <row r="2060">
          <cell r="A2060" t="str">
            <v>35544190002</v>
          </cell>
        </row>
        <row r="2061">
          <cell r="A2061" t="str">
            <v>35544340001</v>
          </cell>
        </row>
        <row r="2062">
          <cell r="A2062" t="str">
            <v>35544340002</v>
          </cell>
        </row>
        <row r="2063">
          <cell r="A2063" t="str">
            <v>35544340003</v>
          </cell>
        </row>
        <row r="2064">
          <cell r="A2064" t="str">
            <v>35545110001</v>
          </cell>
        </row>
        <row r="2065">
          <cell r="A2065" t="str">
            <v>35565920001</v>
          </cell>
        </row>
        <row r="2066">
          <cell r="A2066" t="str">
            <v>35565920003</v>
          </cell>
        </row>
        <row r="2067">
          <cell r="A2067" t="str">
            <v>35566530001</v>
          </cell>
        </row>
        <row r="2068">
          <cell r="A2068" t="str">
            <v>35566530002</v>
          </cell>
        </row>
        <row r="2069">
          <cell r="A2069" t="str">
            <v>35566530003</v>
          </cell>
        </row>
        <row r="2070">
          <cell r="A2070" t="str">
            <v>35566570001</v>
          </cell>
        </row>
        <row r="2071">
          <cell r="A2071" t="str">
            <v>35580610001</v>
          </cell>
        </row>
        <row r="2072">
          <cell r="A2072" t="str">
            <v>35580610002</v>
          </cell>
        </row>
        <row r="2073">
          <cell r="A2073" t="str">
            <v>35580610003</v>
          </cell>
        </row>
        <row r="2074">
          <cell r="A2074" t="str">
            <v>35580610004</v>
          </cell>
        </row>
        <row r="2075">
          <cell r="A2075" t="str">
            <v>35580610005</v>
          </cell>
        </row>
        <row r="2076">
          <cell r="A2076" t="str">
            <v>35580630003</v>
          </cell>
        </row>
        <row r="2077">
          <cell r="A2077" t="str">
            <v>35580630004</v>
          </cell>
        </row>
        <row r="2078">
          <cell r="A2078" t="str">
            <v>35580630006</v>
          </cell>
        </row>
        <row r="2079">
          <cell r="A2079" t="str">
            <v>35580630007</v>
          </cell>
        </row>
        <row r="2080">
          <cell r="A2080" t="str">
            <v>35580630008</v>
          </cell>
        </row>
        <row r="2081">
          <cell r="A2081" t="str">
            <v>35580630009</v>
          </cell>
        </row>
        <row r="2082">
          <cell r="A2082" t="str">
            <v>35580630010</v>
          </cell>
        </row>
        <row r="2083">
          <cell r="A2083" t="str">
            <v>35580630011</v>
          </cell>
        </row>
        <row r="2084">
          <cell r="A2084" t="str">
            <v>35580630012</v>
          </cell>
        </row>
        <row r="2085">
          <cell r="A2085" t="str">
            <v>35580630013</v>
          </cell>
        </row>
        <row r="2086">
          <cell r="A2086" t="str">
            <v>35580630014</v>
          </cell>
        </row>
        <row r="2087">
          <cell r="A2087" t="str">
            <v>35580630015</v>
          </cell>
        </row>
        <row r="2088">
          <cell r="A2088" t="str">
            <v>35580630016</v>
          </cell>
        </row>
        <row r="2089">
          <cell r="A2089" t="str">
            <v>35580630017</v>
          </cell>
        </row>
        <row r="2090">
          <cell r="A2090" t="str">
            <v>35580630019</v>
          </cell>
        </row>
        <row r="2091">
          <cell r="A2091" t="str">
            <v>35580630020</v>
          </cell>
        </row>
        <row r="2092">
          <cell r="A2092" t="str">
            <v>35580630021</v>
          </cell>
        </row>
        <row r="2093">
          <cell r="A2093" t="str">
            <v>35580630022</v>
          </cell>
        </row>
        <row r="2094">
          <cell r="A2094" t="str">
            <v>35580830001</v>
          </cell>
        </row>
        <row r="2095">
          <cell r="A2095" t="str">
            <v>35580840001</v>
          </cell>
        </row>
        <row r="2096">
          <cell r="A2096" t="str">
            <v>35885240001</v>
          </cell>
        </row>
        <row r="2097">
          <cell r="A2097" t="str">
            <v>35885340001</v>
          </cell>
        </row>
        <row r="2098">
          <cell r="A2098" t="str">
            <v>36061130001</v>
          </cell>
        </row>
        <row r="2099">
          <cell r="A2099" t="str">
            <v>36061180001</v>
          </cell>
        </row>
        <row r="2100">
          <cell r="A2100" t="str">
            <v>36061180002</v>
          </cell>
        </row>
        <row r="2101">
          <cell r="A2101" t="str">
            <v>36186880001</v>
          </cell>
        </row>
        <row r="2102">
          <cell r="A2102" t="str">
            <v>36215610003</v>
          </cell>
        </row>
        <row r="2103">
          <cell r="A2103" t="str">
            <v>36215630001</v>
          </cell>
        </row>
        <row r="2104">
          <cell r="A2104" t="str">
            <v>36215630008</v>
          </cell>
        </row>
        <row r="2105">
          <cell r="A2105" t="str">
            <v>36215630009</v>
          </cell>
        </row>
        <row r="2106">
          <cell r="A2106" t="str">
            <v>36215630010</v>
          </cell>
        </row>
        <row r="2107">
          <cell r="A2107" t="str">
            <v>36215630011</v>
          </cell>
        </row>
        <row r="2108">
          <cell r="A2108" t="str">
            <v>36215630012</v>
          </cell>
        </row>
        <row r="2109">
          <cell r="A2109" t="str">
            <v>36215630013</v>
          </cell>
        </row>
        <row r="2110">
          <cell r="A2110" t="str">
            <v>36215630014</v>
          </cell>
        </row>
        <row r="2111">
          <cell r="A2111" t="str">
            <v>36215630015</v>
          </cell>
        </row>
        <row r="2112">
          <cell r="A2112" t="str">
            <v>36215630016</v>
          </cell>
        </row>
        <row r="2113">
          <cell r="A2113" t="str">
            <v>36215630017</v>
          </cell>
        </row>
        <row r="2114">
          <cell r="A2114" t="str">
            <v>36215630019</v>
          </cell>
        </row>
        <row r="2115">
          <cell r="A2115" t="str">
            <v>36215630020</v>
          </cell>
        </row>
        <row r="2116">
          <cell r="A2116" t="str">
            <v>36215630021</v>
          </cell>
        </row>
        <row r="2117">
          <cell r="A2117" t="str">
            <v>36215630022</v>
          </cell>
        </row>
        <row r="2118">
          <cell r="A2118" t="str">
            <v>36215630023</v>
          </cell>
        </row>
        <row r="2119">
          <cell r="A2119" t="str">
            <v>36215630024</v>
          </cell>
        </row>
        <row r="2120">
          <cell r="A2120" t="str">
            <v>36215630025</v>
          </cell>
        </row>
        <row r="2121">
          <cell r="A2121" t="str">
            <v>36215630026</v>
          </cell>
        </row>
        <row r="2122">
          <cell r="A2122" t="str">
            <v>36215630027</v>
          </cell>
        </row>
        <row r="2123">
          <cell r="A2123" t="str">
            <v>36215630028</v>
          </cell>
        </row>
        <row r="2124">
          <cell r="A2124" t="str">
            <v>36215630029</v>
          </cell>
        </row>
        <row r="2125">
          <cell r="A2125" t="str">
            <v>36215630030</v>
          </cell>
        </row>
        <row r="2126">
          <cell r="A2126" t="str">
            <v>36215630031</v>
          </cell>
        </row>
        <row r="2127">
          <cell r="A2127" t="str">
            <v>36215630032</v>
          </cell>
        </row>
        <row r="2128">
          <cell r="A2128" t="str">
            <v>36215630033</v>
          </cell>
        </row>
        <row r="2129">
          <cell r="A2129" t="str">
            <v>36215630034</v>
          </cell>
        </row>
        <row r="2130">
          <cell r="A2130" t="str">
            <v>36215630035</v>
          </cell>
        </row>
        <row r="2131">
          <cell r="A2131" t="str">
            <v>36215630036</v>
          </cell>
        </row>
        <row r="2132">
          <cell r="A2132" t="str">
            <v>36215630037</v>
          </cell>
        </row>
        <row r="2133">
          <cell r="A2133" t="str">
            <v>36215630038</v>
          </cell>
        </row>
        <row r="2134">
          <cell r="A2134" t="str">
            <v>36215630039</v>
          </cell>
        </row>
        <row r="2135">
          <cell r="A2135" t="str">
            <v>36215630040</v>
          </cell>
        </row>
        <row r="2136">
          <cell r="A2136" t="str">
            <v>36215630041</v>
          </cell>
        </row>
        <row r="2137">
          <cell r="A2137" t="str">
            <v>36215630042</v>
          </cell>
        </row>
        <row r="2138">
          <cell r="A2138" t="str">
            <v>36215630043</v>
          </cell>
        </row>
        <row r="2139">
          <cell r="A2139" t="str">
            <v>36215630044</v>
          </cell>
        </row>
        <row r="2140">
          <cell r="A2140" t="str">
            <v>36215630045</v>
          </cell>
        </row>
        <row r="2141">
          <cell r="A2141" t="str">
            <v>36215630046</v>
          </cell>
        </row>
        <row r="2142">
          <cell r="A2142" t="str">
            <v>36215630047</v>
          </cell>
        </row>
        <row r="2143">
          <cell r="A2143" t="str">
            <v>36215630048</v>
          </cell>
        </row>
        <row r="2144">
          <cell r="A2144" t="str">
            <v>36215630050</v>
          </cell>
        </row>
        <row r="2145">
          <cell r="A2145" t="str">
            <v>36215630051</v>
          </cell>
        </row>
        <row r="2146">
          <cell r="A2146" t="str">
            <v>36215630052</v>
          </cell>
        </row>
        <row r="2147">
          <cell r="A2147" t="str">
            <v>36215630053</v>
          </cell>
        </row>
        <row r="2148">
          <cell r="A2148" t="str">
            <v>36215630054</v>
          </cell>
        </row>
        <row r="2149">
          <cell r="A2149" t="str">
            <v>36215630055</v>
          </cell>
        </row>
        <row r="2150">
          <cell r="A2150" t="str">
            <v>36215630056</v>
          </cell>
        </row>
        <row r="2151">
          <cell r="A2151" t="str">
            <v>36215630057</v>
          </cell>
        </row>
        <row r="2152">
          <cell r="A2152" t="str">
            <v>36215630058</v>
          </cell>
        </row>
        <row r="2153">
          <cell r="A2153" t="str">
            <v>36215630059</v>
          </cell>
        </row>
        <row r="2154">
          <cell r="A2154" t="str">
            <v>36215630060</v>
          </cell>
        </row>
        <row r="2155">
          <cell r="A2155" t="str">
            <v>36215630061</v>
          </cell>
        </row>
        <row r="2156">
          <cell r="A2156" t="str">
            <v>36215630062</v>
          </cell>
        </row>
        <row r="2157">
          <cell r="A2157" t="str">
            <v>36215630063</v>
          </cell>
        </row>
        <row r="2158">
          <cell r="A2158" t="str">
            <v>36215630064</v>
          </cell>
        </row>
        <row r="2159">
          <cell r="A2159" t="str">
            <v>36215630065</v>
          </cell>
        </row>
        <row r="2160">
          <cell r="A2160" t="str">
            <v>36215630066</v>
          </cell>
        </row>
        <row r="2161">
          <cell r="A2161" t="str">
            <v>36215630067</v>
          </cell>
        </row>
        <row r="2162">
          <cell r="A2162" t="str">
            <v>36215630068</v>
          </cell>
        </row>
        <row r="2163">
          <cell r="A2163" t="str">
            <v>36215630069</v>
          </cell>
        </row>
        <row r="2164">
          <cell r="A2164" t="str">
            <v>36231320001</v>
          </cell>
        </row>
        <row r="2165">
          <cell r="A2165" t="str">
            <v>36231320003</v>
          </cell>
        </row>
        <row r="2166">
          <cell r="A2166" t="str">
            <v>36231320005</v>
          </cell>
        </row>
        <row r="2167">
          <cell r="A2167" t="str">
            <v>36231320006</v>
          </cell>
        </row>
        <row r="2168">
          <cell r="A2168" t="str">
            <v>36231320007</v>
          </cell>
        </row>
        <row r="2169">
          <cell r="A2169" t="str">
            <v>36255670001</v>
          </cell>
        </row>
        <row r="2170">
          <cell r="A2170" t="str">
            <v>36258790001</v>
          </cell>
        </row>
        <row r="2171">
          <cell r="A2171" t="str">
            <v>36259200001</v>
          </cell>
        </row>
        <row r="2172">
          <cell r="A2172" t="str">
            <v>36259200002</v>
          </cell>
        </row>
        <row r="2173">
          <cell r="A2173" t="str">
            <v>36259390001</v>
          </cell>
        </row>
        <row r="2174">
          <cell r="A2174" t="str">
            <v>36323770001</v>
          </cell>
        </row>
        <row r="2175">
          <cell r="A2175" t="str">
            <v>36323770002</v>
          </cell>
        </row>
        <row r="2176">
          <cell r="A2176" t="str">
            <v>36323770003</v>
          </cell>
        </row>
        <row r="2177">
          <cell r="A2177" t="str">
            <v>36323930001</v>
          </cell>
        </row>
        <row r="2178">
          <cell r="A2178" t="str">
            <v>36323930002</v>
          </cell>
        </row>
        <row r="2179">
          <cell r="A2179" t="str">
            <v>36323930003</v>
          </cell>
        </row>
        <row r="2180">
          <cell r="A2180" t="str">
            <v>36323990001</v>
          </cell>
        </row>
        <row r="2181">
          <cell r="A2181" t="str">
            <v>36323990002</v>
          </cell>
        </row>
        <row r="2182">
          <cell r="A2182" t="str">
            <v>36323990003</v>
          </cell>
        </row>
        <row r="2183">
          <cell r="A2183" t="str">
            <v>36326050001</v>
          </cell>
        </row>
        <row r="2184">
          <cell r="A2184" t="str">
            <v>36382180001</v>
          </cell>
        </row>
        <row r="2185">
          <cell r="A2185" t="str">
            <v>36382180002</v>
          </cell>
        </row>
        <row r="2186">
          <cell r="A2186" t="str">
            <v>36382180003</v>
          </cell>
        </row>
        <row r="2187">
          <cell r="A2187" t="str">
            <v>36383310004</v>
          </cell>
        </row>
        <row r="2188">
          <cell r="A2188" t="str">
            <v>36383370004</v>
          </cell>
        </row>
        <row r="2189">
          <cell r="A2189" t="str">
            <v>36383490001</v>
          </cell>
        </row>
        <row r="2190">
          <cell r="A2190" t="str">
            <v>36383890004</v>
          </cell>
        </row>
        <row r="2191">
          <cell r="A2191" t="str">
            <v>36384340002</v>
          </cell>
        </row>
        <row r="2192">
          <cell r="A2192" t="str">
            <v>36384340003</v>
          </cell>
        </row>
        <row r="2193">
          <cell r="A2193" t="str">
            <v>36387230001</v>
          </cell>
        </row>
        <row r="2194">
          <cell r="A2194" t="str">
            <v>36387230002</v>
          </cell>
        </row>
        <row r="2195">
          <cell r="A2195" t="str">
            <v>36387330001</v>
          </cell>
        </row>
        <row r="2196">
          <cell r="A2196" t="str">
            <v>36613870001</v>
          </cell>
        </row>
        <row r="2197">
          <cell r="A2197" t="str">
            <v>36718450001</v>
          </cell>
        </row>
        <row r="2198">
          <cell r="A2198" t="str">
            <v>36718450002</v>
          </cell>
        </row>
        <row r="2199">
          <cell r="A2199" t="str">
            <v>36718450003</v>
          </cell>
        </row>
        <row r="2200">
          <cell r="A2200" t="str">
            <v>36718450004</v>
          </cell>
        </row>
        <row r="2201">
          <cell r="A2201" t="str">
            <v>36718450005</v>
          </cell>
        </row>
        <row r="2202">
          <cell r="A2202" t="str">
            <v>36718450006</v>
          </cell>
        </row>
        <row r="2203">
          <cell r="A2203" t="str">
            <v>36718450007</v>
          </cell>
        </row>
        <row r="2204">
          <cell r="A2204" t="str">
            <v>36718450008</v>
          </cell>
        </row>
        <row r="2205">
          <cell r="A2205" t="str">
            <v>36758080001</v>
          </cell>
        </row>
        <row r="2206">
          <cell r="A2206" t="str">
            <v>36987570001</v>
          </cell>
        </row>
        <row r="2207">
          <cell r="A2207" t="str">
            <v>37007230001</v>
          </cell>
        </row>
        <row r="2208">
          <cell r="A2208" t="str">
            <v>37007230002</v>
          </cell>
        </row>
        <row r="2209">
          <cell r="A2209" t="str">
            <v>37007230003</v>
          </cell>
        </row>
        <row r="2210">
          <cell r="A2210" t="str">
            <v>37007730002</v>
          </cell>
        </row>
        <row r="2211">
          <cell r="A2211" t="str">
            <v>37007730003</v>
          </cell>
        </row>
        <row r="2212">
          <cell r="A2212" t="str">
            <v>37007730004</v>
          </cell>
        </row>
        <row r="2213">
          <cell r="A2213" t="str">
            <v>37008660004</v>
          </cell>
        </row>
        <row r="2214">
          <cell r="A2214" t="str">
            <v>37027190001</v>
          </cell>
        </row>
        <row r="2215">
          <cell r="A2215" t="str">
            <v>37079030001</v>
          </cell>
        </row>
        <row r="2216">
          <cell r="A2216" t="str">
            <v>37165640001</v>
          </cell>
        </row>
        <row r="2217">
          <cell r="A2217" t="str">
            <v>37165640003</v>
          </cell>
        </row>
        <row r="2218">
          <cell r="A2218" t="str">
            <v>37165640004</v>
          </cell>
        </row>
        <row r="2219">
          <cell r="A2219" t="str">
            <v>37167070001</v>
          </cell>
        </row>
        <row r="2220">
          <cell r="A2220" t="str">
            <v>37167070004</v>
          </cell>
        </row>
        <row r="2221">
          <cell r="A2221" t="str">
            <v>37167070005</v>
          </cell>
        </row>
        <row r="2222">
          <cell r="A2222" t="str">
            <v>37167390004</v>
          </cell>
        </row>
        <row r="2223">
          <cell r="A2223" t="str">
            <v>37167490001</v>
          </cell>
        </row>
        <row r="2224">
          <cell r="A2224" t="str">
            <v>37167490002</v>
          </cell>
        </row>
        <row r="2225">
          <cell r="A2225" t="str">
            <v>37167490004</v>
          </cell>
        </row>
        <row r="2226">
          <cell r="A2226" t="str">
            <v>37167560001</v>
          </cell>
        </row>
        <row r="2227">
          <cell r="A2227" t="str">
            <v>37167560002</v>
          </cell>
        </row>
        <row r="2228">
          <cell r="A2228" t="str">
            <v>37167560004</v>
          </cell>
        </row>
        <row r="2229">
          <cell r="A2229" t="str">
            <v>37167570001</v>
          </cell>
        </row>
        <row r="2230">
          <cell r="A2230" t="str">
            <v>37167570002</v>
          </cell>
        </row>
        <row r="2231">
          <cell r="A2231" t="str">
            <v>37167570003</v>
          </cell>
        </row>
        <row r="2232">
          <cell r="A2232" t="str">
            <v>37167570004</v>
          </cell>
        </row>
        <row r="2233">
          <cell r="A2233" t="str">
            <v>37186350001</v>
          </cell>
        </row>
        <row r="2234">
          <cell r="A2234" t="str">
            <v>37186350002</v>
          </cell>
        </row>
        <row r="2235">
          <cell r="A2235" t="str">
            <v>37186350003</v>
          </cell>
        </row>
        <row r="2236">
          <cell r="A2236" t="str">
            <v>37186580001</v>
          </cell>
        </row>
        <row r="2237">
          <cell r="A2237" t="str">
            <v>37186750001</v>
          </cell>
        </row>
        <row r="2238">
          <cell r="A2238" t="str">
            <v>37186790001</v>
          </cell>
        </row>
        <row r="2239">
          <cell r="A2239" t="str">
            <v>37188230001</v>
          </cell>
        </row>
        <row r="2240">
          <cell r="A2240" t="str">
            <v>37188230002</v>
          </cell>
        </row>
        <row r="2241">
          <cell r="A2241" t="str">
            <v>37188230003</v>
          </cell>
        </row>
        <row r="2242">
          <cell r="A2242" t="str">
            <v>37188280001</v>
          </cell>
        </row>
        <row r="2243">
          <cell r="A2243" t="str">
            <v>37190100001</v>
          </cell>
        </row>
        <row r="2244">
          <cell r="A2244" t="str">
            <v>37207050001</v>
          </cell>
        </row>
        <row r="2245">
          <cell r="A2245" t="str">
            <v>37213150001</v>
          </cell>
        </row>
        <row r="2246">
          <cell r="A2246" t="str">
            <v>37215390001</v>
          </cell>
        </row>
        <row r="2247">
          <cell r="A2247" t="str">
            <v>37217780001</v>
          </cell>
        </row>
        <row r="2248">
          <cell r="A2248" t="str">
            <v>37217780002</v>
          </cell>
        </row>
        <row r="2249">
          <cell r="A2249" t="str">
            <v>37217780003</v>
          </cell>
        </row>
        <row r="2250">
          <cell r="A2250" t="str">
            <v>37217780004</v>
          </cell>
        </row>
        <row r="2251">
          <cell r="A2251" t="str">
            <v>37217810001</v>
          </cell>
        </row>
        <row r="2252">
          <cell r="A2252" t="str">
            <v>37217810002</v>
          </cell>
        </row>
        <row r="2253">
          <cell r="A2253" t="str">
            <v>37217810003</v>
          </cell>
        </row>
        <row r="2254">
          <cell r="A2254" t="str">
            <v>37217810004</v>
          </cell>
        </row>
        <row r="2255">
          <cell r="A2255" t="str">
            <v>37217840001</v>
          </cell>
        </row>
        <row r="2256">
          <cell r="A2256" t="str">
            <v>37217940001</v>
          </cell>
        </row>
        <row r="2257">
          <cell r="A2257" t="str">
            <v>37218060001</v>
          </cell>
        </row>
        <row r="2258">
          <cell r="A2258" t="str">
            <v>37235890001</v>
          </cell>
        </row>
        <row r="2259">
          <cell r="A2259" t="str">
            <v>37236050001</v>
          </cell>
        </row>
        <row r="2260">
          <cell r="A2260" t="str">
            <v>37236300001</v>
          </cell>
        </row>
        <row r="2261">
          <cell r="A2261" t="str">
            <v>37272750001</v>
          </cell>
        </row>
        <row r="2262">
          <cell r="A2262" t="str">
            <v>37852490001</v>
          </cell>
        </row>
        <row r="2263">
          <cell r="A2263" t="str">
            <v>37855910003</v>
          </cell>
        </row>
        <row r="2264">
          <cell r="A2264" t="str">
            <v>37855910004</v>
          </cell>
        </row>
        <row r="2265">
          <cell r="A2265" t="str">
            <v>37855910005</v>
          </cell>
        </row>
        <row r="2266">
          <cell r="A2266" t="str">
            <v>37855910006</v>
          </cell>
        </row>
        <row r="2267">
          <cell r="A2267" t="str">
            <v>37855910007</v>
          </cell>
        </row>
        <row r="2268">
          <cell r="A2268" t="str">
            <v>37855940001</v>
          </cell>
        </row>
        <row r="2269">
          <cell r="A2269" t="str">
            <v>37856460004</v>
          </cell>
        </row>
        <row r="2270">
          <cell r="A2270" t="str">
            <v>37856460005</v>
          </cell>
        </row>
        <row r="2271">
          <cell r="A2271" t="str">
            <v>37872450001</v>
          </cell>
        </row>
        <row r="2272">
          <cell r="A2272" t="str">
            <v>37903180001</v>
          </cell>
        </row>
        <row r="2273">
          <cell r="A2273" t="str">
            <v>37903180002</v>
          </cell>
        </row>
        <row r="2274">
          <cell r="A2274" t="str">
            <v>37903180003</v>
          </cell>
        </row>
        <row r="2275">
          <cell r="A2275" t="str">
            <v>37903290001</v>
          </cell>
        </row>
        <row r="2276">
          <cell r="A2276" t="str">
            <v>37919720001</v>
          </cell>
        </row>
        <row r="2277">
          <cell r="A2277" t="str">
            <v>37919950001</v>
          </cell>
        </row>
        <row r="2278">
          <cell r="A2278" t="str">
            <v>37920110001</v>
          </cell>
        </row>
        <row r="2279">
          <cell r="A2279" t="str">
            <v>37920110002</v>
          </cell>
        </row>
        <row r="2280">
          <cell r="A2280" t="str">
            <v>37920140001</v>
          </cell>
        </row>
        <row r="2281">
          <cell r="A2281" t="str">
            <v>37920140002</v>
          </cell>
        </row>
        <row r="2282">
          <cell r="A2282" t="str">
            <v>37920140003</v>
          </cell>
        </row>
        <row r="2283">
          <cell r="A2283" t="str">
            <v>37920140004</v>
          </cell>
        </row>
        <row r="2284">
          <cell r="A2284" t="str">
            <v>37920140005</v>
          </cell>
        </row>
        <row r="2285">
          <cell r="A2285" t="str">
            <v>37920140006</v>
          </cell>
        </row>
        <row r="2286">
          <cell r="A2286" t="str">
            <v>37920140007</v>
          </cell>
        </row>
        <row r="2287">
          <cell r="A2287" t="str">
            <v>37920140008</v>
          </cell>
        </row>
        <row r="2288">
          <cell r="A2288" t="str">
            <v>37923320001</v>
          </cell>
        </row>
        <row r="2289">
          <cell r="A2289" t="str">
            <v>37923320002</v>
          </cell>
        </row>
        <row r="2290">
          <cell r="A2290" t="str">
            <v>37923320003</v>
          </cell>
        </row>
        <row r="2291">
          <cell r="A2291" t="str">
            <v>37923320004</v>
          </cell>
        </row>
        <row r="2292">
          <cell r="A2292" t="str">
            <v>37923370001</v>
          </cell>
        </row>
        <row r="2293">
          <cell r="A2293" t="str">
            <v>37923370002</v>
          </cell>
        </row>
        <row r="2294">
          <cell r="A2294" t="str">
            <v>37923370004</v>
          </cell>
        </row>
        <row r="2295">
          <cell r="A2295" t="str">
            <v>37923370005</v>
          </cell>
        </row>
        <row r="2296">
          <cell r="A2296" t="str">
            <v>37948630001</v>
          </cell>
        </row>
        <row r="2297">
          <cell r="A2297" t="str">
            <v>37948710001</v>
          </cell>
        </row>
        <row r="2298">
          <cell r="A2298" t="str">
            <v>37948740001</v>
          </cell>
        </row>
        <row r="2299">
          <cell r="A2299" t="str">
            <v>37948940001</v>
          </cell>
        </row>
        <row r="2300">
          <cell r="A2300" t="str">
            <v>37949070001</v>
          </cell>
        </row>
        <row r="2301">
          <cell r="A2301" t="str">
            <v>37959000001</v>
          </cell>
        </row>
        <row r="2302">
          <cell r="A2302" t="str">
            <v>38002060001</v>
          </cell>
        </row>
        <row r="2303">
          <cell r="A2303" t="str">
            <v>38002070001</v>
          </cell>
        </row>
        <row r="2304">
          <cell r="A2304" t="str">
            <v>38002140001</v>
          </cell>
        </row>
        <row r="2305">
          <cell r="A2305" t="str">
            <v>38072660001</v>
          </cell>
        </row>
        <row r="2306">
          <cell r="A2306" t="str">
            <v>38110880001</v>
          </cell>
        </row>
        <row r="2307">
          <cell r="A2307" t="str">
            <v>38110890001</v>
          </cell>
        </row>
        <row r="2308">
          <cell r="A2308" t="str">
            <v>38110900001</v>
          </cell>
        </row>
        <row r="2309">
          <cell r="A2309" t="str">
            <v>38110920001</v>
          </cell>
        </row>
        <row r="2310">
          <cell r="A2310" t="str">
            <v>38110930001</v>
          </cell>
        </row>
        <row r="2311">
          <cell r="A2311" t="str">
            <v>38110940001</v>
          </cell>
        </row>
        <row r="2312">
          <cell r="A2312" t="str">
            <v>38110970001</v>
          </cell>
        </row>
        <row r="2313">
          <cell r="A2313" t="str">
            <v>38110990001</v>
          </cell>
        </row>
        <row r="2314">
          <cell r="A2314" t="str">
            <v>38111010001</v>
          </cell>
        </row>
        <row r="2315">
          <cell r="A2315" t="str">
            <v>38111090001</v>
          </cell>
        </row>
        <row r="2316">
          <cell r="A2316" t="str">
            <v>38111110001</v>
          </cell>
        </row>
        <row r="2317">
          <cell r="A2317" t="str">
            <v>38111130001</v>
          </cell>
        </row>
        <row r="2318">
          <cell r="A2318" t="str">
            <v>38111160001</v>
          </cell>
        </row>
        <row r="2319">
          <cell r="A2319" t="str">
            <v>38111260001</v>
          </cell>
        </row>
        <row r="2320">
          <cell r="A2320" t="str">
            <v>38111570001</v>
          </cell>
        </row>
        <row r="2321">
          <cell r="A2321" t="str">
            <v>38111580001</v>
          </cell>
        </row>
        <row r="2322">
          <cell r="A2322" t="str">
            <v>38111590001</v>
          </cell>
        </row>
        <row r="2323">
          <cell r="A2323" t="str">
            <v>38114760012</v>
          </cell>
        </row>
        <row r="2324">
          <cell r="A2324" t="str">
            <v>38147860001</v>
          </cell>
        </row>
        <row r="2325">
          <cell r="A2325" t="str">
            <v>38147860002</v>
          </cell>
        </row>
        <row r="2326">
          <cell r="A2326" t="str">
            <v>38147860004</v>
          </cell>
        </row>
        <row r="2327">
          <cell r="A2327" t="str">
            <v>38147960001</v>
          </cell>
        </row>
        <row r="2328">
          <cell r="A2328" t="str">
            <v>38148010001</v>
          </cell>
        </row>
        <row r="2329">
          <cell r="A2329" t="str">
            <v>38148020001</v>
          </cell>
        </row>
        <row r="2330">
          <cell r="A2330" t="str">
            <v>38148030001</v>
          </cell>
        </row>
        <row r="2331">
          <cell r="A2331" t="str">
            <v>38148390001</v>
          </cell>
        </row>
        <row r="2332">
          <cell r="A2332" t="str">
            <v>38237650001</v>
          </cell>
        </row>
        <row r="2333">
          <cell r="A2333" t="str">
            <v>38237670002</v>
          </cell>
        </row>
        <row r="2334">
          <cell r="A2334" t="str">
            <v>38237670003</v>
          </cell>
        </row>
        <row r="2335">
          <cell r="A2335" t="str">
            <v>38237670004</v>
          </cell>
        </row>
        <row r="2336">
          <cell r="A2336" t="str">
            <v>38237670005</v>
          </cell>
        </row>
        <row r="2337">
          <cell r="A2337" t="str">
            <v>38238570001</v>
          </cell>
        </row>
        <row r="2338">
          <cell r="A2338" t="str">
            <v>38238580001</v>
          </cell>
        </row>
        <row r="2339">
          <cell r="A2339" t="str">
            <v>38238590001</v>
          </cell>
        </row>
        <row r="2340">
          <cell r="A2340" t="str">
            <v>38238610001</v>
          </cell>
        </row>
        <row r="2341">
          <cell r="A2341" t="str">
            <v>38238620001</v>
          </cell>
        </row>
        <row r="2342">
          <cell r="A2342" t="str">
            <v>38238630001</v>
          </cell>
        </row>
        <row r="2343">
          <cell r="A2343" t="str">
            <v>38238640001</v>
          </cell>
        </row>
        <row r="2344">
          <cell r="A2344" t="str">
            <v>38238650001</v>
          </cell>
        </row>
        <row r="2345">
          <cell r="A2345" t="str">
            <v>38238660001</v>
          </cell>
        </row>
        <row r="2346">
          <cell r="A2346" t="str">
            <v>38238670001</v>
          </cell>
        </row>
        <row r="2347">
          <cell r="A2347" t="str">
            <v>38238680001</v>
          </cell>
        </row>
        <row r="2348">
          <cell r="A2348" t="str">
            <v>38238690001</v>
          </cell>
        </row>
        <row r="2349">
          <cell r="A2349" t="str">
            <v>38238700001</v>
          </cell>
        </row>
        <row r="2350">
          <cell r="A2350" t="str">
            <v>38238710001</v>
          </cell>
        </row>
        <row r="2351">
          <cell r="A2351" t="str">
            <v>38238720001</v>
          </cell>
        </row>
        <row r="2352">
          <cell r="A2352" t="str">
            <v>38238730001</v>
          </cell>
        </row>
        <row r="2353">
          <cell r="A2353" t="str">
            <v>38238740001</v>
          </cell>
        </row>
        <row r="2354">
          <cell r="A2354" t="str">
            <v>38238760001</v>
          </cell>
        </row>
        <row r="2355">
          <cell r="A2355" t="str">
            <v>38238770001</v>
          </cell>
        </row>
        <row r="2356">
          <cell r="A2356" t="str">
            <v>38238780001</v>
          </cell>
        </row>
        <row r="2357">
          <cell r="A2357" t="str">
            <v>38238790001</v>
          </cell>
        </row>
        <row r="2358">
          <cell r="A2358" t="str">
            <v>38238800001</v>
          </cell>
        </row>
        <row r="2359">
          <cell r="A2359" t="str">
            <v>38238810001</v>
          </cell>
        </row>
        <row r="2360">
          <cell r="A2360" t="str">
            <v>38238820001</v>
          </cell>
        </row>
        <row r="2361">
          <cell r="A2361" t="str">
            <v>38238840001</v>
          </cell>
        </row>
        <row r="2362">
          <cell r="A2362" t="str">
            <v>38238850001</v>
          </cell>
        </row>
        <row r="2363">
          <cell r="A2363" t="str">
            <v>38281150003</v>
          </cell>
        </row>
        <row r="2364">
          <cell r="A2364" t="str">
            <v>38281200001</v>
          </cell>
        </row>
        <row r="2365">
          <cell r="A2365" t="str">
            <v>38281280001</v>
          </cell>
        </row>
        <row r="2366">
          <cell r="A2366" t="str">
            <v>38282650001</v>
          </cell>
        </row>
        <row r="2367">
          <cell r="A2367" t="str">
            <v>38282650002</v>
          </cell>
        </row>
        <row r="2368">
          <cell r="A2368" t="str">
            <v>38285750001</v>
          </cell>
        </row>
        <row r="2369">
          <cell r="A2369" t="str">
            <v>38285750003</v>
          </cell>
        </row>
        <row r="2370">
          <cell r="A2370" t="str">
            <v>38285800001</v>
          </cell>
        </row>
        <row r="2371">
          <cell r="A2371" t="str">
            <v>38285940001</v>
          </cell>
        </row>
        <row r="2372">
          <cell r="A2372" t="str">
            <v>38285940002</v>
          </cell>
        </row>
        <row r="2373">
          <cell r="A2373" t="str">
            <v>38285940003</v>
          </cell>
        </row>
        <row r="2374">
          <cell r="A2374" t="str">
            <v>38285940004</v>
          </cell>
        </row>
        <row r="2375">
          <cell r="A2375" t="str">
            <v>38285940005</v>
          </cell>
        </row>
        <row r="2376">
          <cell r="A2376" t="str">
            <v>38316430001</v>
          </cell>
        </row>
        <row r="2377">
          <cell r="A2377" t="str">
            <v>38319570001</v>
          </cell>
        </row>
        <row r="2378">
          <cell r="A2378" t="str">
            <v>38832650001</v>
          </cell>
        </row>
        <row r="2379">
          <cell r="A2379" t="str">
            <v>38875350001</v>
          </cell>
        </row>
        <row r="2380">
          <cell r="A2380" t="str">
            <v>38894240002</v>
          </cell>
        </row>
        <row r="2381">
          <cell r="A2381" t="str">
            <v>38894340001</v>
          </cell>
        </row>
        <row r="2382">
          <cell r="A2382" t="str">
            <v>38895030001</v>
          </cell>
        </row>
        <row r="2383">
          <cell r="A2383" t="str">
            <v>38895030002</v>
          </cell>
        </row>
        <row r="2384">
          <cell r="A2384" t="str">
            <v>38895030003</v>
          </cell>
        </row>
        <row r="2385">
          <cell r="A2385" t="str">
            <v>38895160001</v>
          </cell>
        </row>
        <row r="2386">
          <cell r="A2386" t="str">
            <v>38896000001</v>
          </cell>
        </row>
        <row r="2387">
          <cell r="A2387" t="str">
            <v>38896000002</v>
          </cell>
        </row>
        <row r="2388">
          <cell r="A2388" t="str">
            <v>38896000003</v>
          </cell>
        </row>
        <row r="2389">
          <cell r="A2389" t="str">
            <v>38896000004</v>
          </cell>
        </row>
        <row r="2390">
          <cell r="A2390" t="str">
            <v>38938730004</v>
          </cell>
        </row>
        <row r="2391">
          <cell r="A2391" t="str">
            <v>38938730005</v>
          </cell>
        </row>
        <row r="2392">
          <cell r="A2392" t="str">
            <v>38938730006</v>
          </cell>
        </row>
        <row r="2393">
          <cell r="A2393" t="str">
            <v>38942960001</v>
          </cell>
        </row>
        <row r="2394">
          <cell r="A2394" t="str">
            <v>38961800006</v>
          </cell>
        </row>
        <row r="2395">
          <cell r="A2395" t="str">
            <v>38961800010</v>
          </cell>
        </row>
        <row r="2396">
          <cell r="A2396" t="str">
            <v>38961800011</v>
          </cell>
        </row>
        <row r="2397">
          <cell r="A2397" t="str">
            <v>38997200001</v>
          </cell>
        </row>
        <row r="2398">
          <cell r="A2398" t="str">
            <v>38997200002</v>
          </cell>
        </row>
        <row r="2399">
          <cell r="A2399" t="str">
            <v>38997200003</v>
          </cell>
        </row>
        <row r="2400">
          <cell r="A2400" t="str">
            <v>39005690001</v>
          </cell>
        </row>
        <row r="2401">
          <cell r="A2401" t="str">
            <v>39005690002</v>
          </cell>
        </row>
        <row r="2402">
          <cell r="A2402" t="str">
            <v>39005690003</v>
          </cell>
        </row>
        <row r="2403">
          <cell r="A2403" t="str">
            <v>39005690004</v>
          </cell>
        </row>
        <row r="2404">
          <cell r="A2404" t="str">
            <v>39005690005</v>
          </cell>
        </row>
        <row r="2405">
          <cell r="A2405" t="str">
            <v>39005690006</v>
          </cell>
        </row>
        <row r="2406">
          <cell r="A2406" t="str">
            <v>39005690007</v>
          </cell>
        </row>
        <row r="2407">
          <cell r="A2407" t="str">
            <v>39005690008</v>
          </cell>
        </row>
        <row r="2408">
          <cell r="A2408" t="str">
            <v>39022260001</v>
          </cell>
        </row>
        <row r="2409">
          <cell r="A2409" t="str">
            <v>39022270001</v>
          </cell>
        </row>
        <row r="2410">
          <cell r="A2410" t="str">
            <v>39022270002</v>
          </cell>
        </row>
        <row r="2411">
          <cell r="A2411" t="str">
            <v>39022430001</v>
          </cell>
        </row>
        <row r="2412">
          <cell r="A2412" t="str">
            <v>39022430002</v>
          </cell>
        </row>
        <row r="2413">
          <cell r="A2413" t="str">
            <v>39022430003</v>
          </cell>
        </row>
        <row r="2414">
          <cell r="A2414" t="str">
            <v>39022430005</v>
          </cell>
        </row>
        <row r="2415">
          <cell r="A2415" t="str">
            <v>39046190001</v>
          </cell>
        </row>
        <row r="2416">
          <cell r="A2416" t="str">
            <v>39046270002</v>
          </cell>
        </row>
        <row r="2417">
          <cell r="A2417" t="str">
            <v>39046300001</v>
          </cell>
        </row>
        <row r="2418">
          <cell r="A2418" t="str">
            <v>39047200001</v>
          </cell>
        </row>
        <row r="2419">
          <cell r="A2419" t="str">
            <v>39067270004</v>
          </cell>
        </row>
        <row r="2420">
          <cell r="A2420" t="str">
            <v>39067340001</v>
          </cell>
        </row>
        <row r="2421">
          <cell r="A2421" t="str">
            <v>39067340002</v>
          </cell>
        </row>
        <row r="2422">
          <cell r="A2422" t="str">
            <v>39067340007</v>
          </cell>
        </row>
        <row r="2423">
          <cell r="A2423" t="str">
            <v>39067340008</v>
          </cell>
        </row>
        <row r="2424">
          <cell r="A2424" t="str">
            <v>39067340009</v>
          </cell>
        </row>
        <row r="2425">
          <cell r="A2425" t="str">
            <v>39067520001</v>
          </cell>
        </row>
        <row r="2426">
          <cell r="A2426" t="str">
            <v>39067720001</v>
          </cell>
        </row>
        <row r="2427">
          <cell r="A2427" t="str">
            <v>39067720002</v>
          </cell>
        </row>
        <row r="2428">
          <cell r="A2428" t="str">
            <v>39067750001</v>
          </cell>
        </row>
        <row r="2429">
          <cell r="A2429" t="str">
            <v>39067750002</v>
          </cell>
        </row>
        <row r="2430">
          <cell r="A2430" t="str">
            <v>39067750003</v>
          </cell>
        </row>
        <row r="2431">
          <cell r="A2431" t="str">
            <v>39067750004</v>
          </cell>
        </row>
        <row r="2432">
          <cell r="A2432" t="str">
            <v>39081400001</v>
          </cell>
        </row>
        <row r="2433">
          <cell r="A2433" t="str">
            <v>39083610001</v>
          </cell>
        </row>
        <row r="2434">
          <cell r="A2434" t="str">
            <v>39107910001</v>
          </cell>
        </row>
        <row r="2435">
          <cell r="A2435" t="str">
            <v>39107910002</v>
          </cell>
        </row>
        <row r="2436">
          <cell r="A2436" t="str">
            <v>39107910004</v>
          </cell>
        </row>
        <row r="2437">
          <cell r="A2437" t="str">
            <v>39118540001</v>
          </cell>
        </row>
        <row r="2438">
          <cell r="A2438" t="str">
            <v>39118540003</v>
          </cell>
        </row>
        <row r="2439">
          <cell r="A2439" t="str">
            <v>39118750001</v>
          </cell>
        </row>
        <row r="2440">
          <cell r="A2440" t="str">
            <v>39118750002</v>
          </cell>
        </row>
        <row r="2441">
          <cell r="A2441" t="str">
            <v>39118770004</v>
          </cell>
        </row>
        <row r="2442">
          <cell r="A2442" t="str">
            <v>39118770005</v>
          </cell>
        </row>
        <row r="2443">
          <cell r="A2443" t="str">
            <v>39118770006</v>
          </cell>
        </row>
        <row r="2444">
          <cell r="A2444" t="str">
            <v>39118770007</v>
          </cell>
        </row>
        <row r="2445">
          <cell r="A2445" t="str">
            <v>39118770013</v>
          </cell>
        </row>
        <row r="2446">
          <cell r="A2446" t="str">
            <v>39118770014</v>
          </cell>
        </row>
        <row r="2447">
          <cell r="A2447" t="str">
            <v>39118770015</v>
          </cell>
        </row>
        <row r="2448">
          <cell r="A2448" t="str">
            <v>39118770016</v>
          </cell>
        </row>
        <row r="2449">
          <cell r="A2449" t="str">
            <v>39118770022</v>
          </cell>
        </row>
        <row r="2450">
          <cell r="A2450" t="str">
            <v>39118770023</v>
          </cell>
        </row>
        <row r="2451">
          <cell r="A2451" t="str">
            <v>39118770024</v>
          </cell>
        </row>
        <row r="2452">
          <cell r="A2452" t="str">
            <v>39118770025</v>
          </cell>
        </row>
        <row r="2453">
          <cell r="A2453" t="str">
            <v>39118770027</v>
          </cell>
        </row>
        <row r="2454">
          <cell r="A2454" t="str">
            <v>39118770028</v>
          </cell>
        </row>
        <row r="2455">
          <cell r="A2455" t="str">
            <v>39118770029</v>
          </cell>
        </row>
        <row r="2456">
          <cell r="A2456" t="str">
            <v>39123170001</v>
          </cell>
        </row>
        <row r="2457">
          <cell r="A2457" t="str">
            <v>39123310001</v>
          </cell>
        </row>
        <row r="2458">
          <cell r="A2458" t="str">
            <v>39124110001</v>
          </cell>
        </row>
        <row r="2459">
          <cell r="A2459" t="str">
            <v>39127850001</v>
          </cell>
        </row>
        <row r="2460">
          <cell r="A2460" t="str">
            <v>39127850002</v>
          </cell>
        </row>
        <row r="2461">
          <cell r="A2461" t="str">
            <v>39127850003</v>
          </cell>
        </row>
        <row r="2462">
          <cell r="A2462" t="str">
            <v>39127850005</v>
          </cell>
        </row>
        <row r="2463">
          <cell r="A2463" t="str">
            <v>39127850006</v>
          </cell>
        </row>
        <row r="2464">
          <cell r="A2464" t="str">
            <v>39127850007</v>
          </cell>
        </row>
        <row r="2465">
          <cell r="A2465" t="str">
            <v>39127850008</v>
          </cell>
        </row>
        <row r="2466">
          <cell r="A2466" t="str">
            <v>39127850009</v>
          </cell>
        </row>
        <row r="2467">
          <cell r="A2467" t="str">
            <v>39182310001</v>
          </cell>
        </row>
        <row r="2468">
          <cell r="A2468" t="str">
            <v>39314670001</v>
          </cell>
        </row>
        <row r="2469">
          <cell r="A2469" t="str">
            <v>39499130001</v>
          </cell>
        </row>
        <row r="2470">
          <cell r="A2470" t="str">
            <v>39499130002</v>
          </cell>
        </row>
        <row r="2471">
          <cell r="A2471" t="str">
            <v>39499130003</v>
          </cell>
        </row>
        <row r="2472">
          <cell r="A2472" t="str">
            <v>39499130004</v>
          </cell>
        </row>
        <row r="2473">
          <cell r="A2473" t="str">
            <v>39499190001</v>
          </cell>
        </row>
        <row r="2474">
          <cell r="A2474" t="str">
            <v>39499190002</v>
          </cell>
        </row>
        <row r="2475">
          <cell r="A2475" t="str">
            <v>39499190003</v>
          </cell>
        </row>
        <row r="2476">
          <cell r="A2476" t="str">
            <v>39499190004</v>
          </cell>
        </row>
        <row r="2477">
          <cell r="A2477" t="str">
            <v>39499240001</v>
          </cell>
        </row>
        <row r="2478">
          <cell r="A2478" t="str">
            <v>39499240002</v>
          </cell>
        </row>
        <row r="2479">
          <cell r="A2479" t="str">
            <v>39499240003</v>
          </cell>
        </row>
        <row r="2480">
          <cell r="A2480" t="str">
            <v>39499240004</v>
          </cell>
        </row>
        <row r="2481">
          <cell r="A2481" t="str">
            <v>39499240005</v>
          </cell>
        </row>
        <row r="2482">
          <cell r="A2482" t="str">
            <v>39499240006</v>
          </cell>
        </row>
        <row r="2483">
          <cell r="A2483" t="str">
            <v>39499240007</v>
          </cell>
        </row>
        <row r="2484">
          <cell r="A2484" t="str">
            <v>39499240008</v>
          </cell>
        </row>
        <row r="2485">
          <cell r="A2485" t="str">
            <v>39499240009</v>
          </cell>
        </row>
        <row r="2486">
          <cell r="A2486" t="str">
            <v>39499240010</v>
          </cell>
        </row>
        <row r="2487">
          <cell r="A2487" t="str">
            <v>39499240011</v>
          </cell>
        </row>
        <row r="2488">
          <cell r="A2488" t="str">
            <v>39499270001</v>
          </cell>
        </row>
        <row r="2489">
          <cell r="A2489" t="str">
            <v>39499270002</v>
          </cell>
        </row>
        <row r="2490">
          <cell r="A2490" t="str">
            <v>39499270003</v>
          </cell>
        </row>
        <row r="2491">
          <cell r="A2491" t="str">
            <v>39499270004</v>
          </cell>
        </row>
        <row r="2492">
          <cell r="A2492" t="str">
            <v>39499320001</v>
          </cell>
        </row>
        <row r="2493">
          <cell r="A2493" t="str">
            <v>39499320002</v>
          </cell>
        </row>
        <row r="2494">
          <cell r="A2494" t="str">
            <v>39499320003</v>
          </cell>
        </row>
        <row r="2495">
          <cell r="A2495" t="str">
            <v>39500360001</v>
          </cell>
        </row>
        <row r="2496">
          <cell r="A2496" t="str">
            <v>39500360002</v>
          </cell>
        </row>
        <row r="2497">
          <cell r="A2497" t="str">
            <v>39500360003</v>
          </cell>
        </row>
        <row r="2498">
          <cell r="A2498" t="str">
            <v>39724390003</v>
          </cell>
        </row>
        <row r="2499">
          <cell r="A2499" t="str">
            <v>39724420002</v>
          </cell>
        </row>
        <row r="2500">
          <cell r="A2500" t="str">
            <v>39724420003</v>
          </cell>
        </row>
        <row r="2501">
          <cell r="A2501" t="str">
            <v>39744440001</v>
          </cell>
        </row>
        <row r="2502">
          <cell r="A2502" t="str">
            <v>39765620001</v>
          </cell>
        </row>
        <row r="2503">
          <cell r="A2503" t="str">
            <v>39768390001</v>
          </cell>
        </row>
        <row r="2504">
          <cell r="A2504" t="str">
            <v>39768390002</v>
          </cell>
        </row>
        <row r="2505">
          <cell r="A2505" t="str">
            <v>39768390003</v>
          </cell>
        </row>
        <row r="2506">
          <cell r="A2506" t="str">
            <v>39768390004</v>
          </cell>
        </row>
        <row r="2507">
          <cell r="A2507" t="str">
            <v>39768390005</v>
          </cell>
        </row>
        <row r="2508">
          <cell r="A2508" t="str">
            <v>39768390006</v>
          </cell>
        </row>
        <row r="2509">
          <cell r="A2509" t="str">
            <v>39836260001</v>
          </cell>
        </row>
        <row r="2510">
          <cell r="A2510" t="str">
            <v>39837270001</v>
          </cell>
        </row>
        <row r="2511">
          <cell r="A2511" t="str">
            <v>39837270002</v>
          </cell>
        </row>
        <row r="2512">
          <cell r="A2512" t="str">
            <v>39837350001</v>
          </cell>
        </row>
        <row r="2513">
          <cell r="A2513" t="str">
            <v>39853790004</v>
          </cell>
        </row>
        <row r="2514">
          <cell r="A2514" t="str">
            <v>39862670003</v>
          </cell>
        </row>
        <row r="2515">
          <cell r="A2515" t="str">
            <v>39862670004</v>
          </cell>
        </row>
        <row r="2516">
          <cell r="A2516" t="str">
            <v>39862670005</v>
          </cell>
        </row>
        <row r="2517">
          <cell r="A2517" t="str">
            <v>39862670006</v>
          </cell>
        </row>
        <row r="2518">
          <cell r="A2518" t="str">
            <v>39862720005</v>
          </cell>
        </row>
        <row r="2519">
          <cell r="A2519" t="str">
            <v>39862720009</v>
          </cell>
        </row>
        <row r="2520">
          <cell r="A2520" t="str">
            <v>39906540001</v>
          </cell>
        </row>
        <row r="2521">
          <cell r="A2521" t="str">
            <v>39915120003</v>
          </cell>
        </row>
        <row r="2522">
          <cell r="A2522" t="str">
            <v>39915140003</v>
          </cell>
        </row>
        <row r="2523">
          <cell r="A2523" t="str">
            <v>39915150001</v>
          </cell>
        </row>
        <row r="2524">
          <cell r="A2524" t="str">
            <v>39915150002</v>
          </cell>
        </row>
        <row r="2525">
          <cell r="A2525" t="str">
            <v>39915150003</v>
          </cell>
        </row>
        <row r="2526">
          <cell r="A2526" t="str">
            <v>39915170003</v>
          </cell>
        </row>
        <row r="2527">
          <cell r="A2527" t="str">
            <v>39915220003</v>
          </cell>
        </row>
        <row r="2528">
          <cell r="A2528" t="str">
            <v>39915220004</v>
          </cell>
        </row>
        <row r="2529">
          <cell r="A2529" t="str">
            <v>39915220008</v>
          </cell>
        </row>
        <row r="2530">
          <cell r="A2530" t="str">
            <v>39915220011</v>
          </cell>
        </row>
        <row r="2531">
          <cell r="A2531" t="str">
            <v>39915220012</v>
          </cell>
        </row>
        <row r="2532">
          <cell r="A2532" t="str">
            <v>39915220013</v>
          </cell>
        </row>
        <row r="2533">
          <cell r="A2533" t="str">
            <v>39915580001</v>
          </cell>
        </row>
        <row r="2534">
          <cell r="A2534" t="str">
            <v>39915580002</v>
          </cell>
        </row>
        <row r="2535">
          <cell r="A2535" t="str">
            <v>39915580003</v>
          </cell>
        </row>
        <row r="2536">
          <cell r="A2536" t="str">
            <v>39915580004</v>
          </cell>
        </row>
        <row r="2537">
          <cell r="A2537" t="str">
            <v>39963900001</v>
          </cell>
        </row>
        <row r="2538">
          <cell r="A2538" t="str">
            <v>39963930001</v>
          </cell>
        </row>
        <row r="2539">
          <cell r="A2539" t="str">
            <v>39964180001</v>
          </cell>
        </row>
        <row r="2540">
          <cell r="A2540" t="str">
            <v>39964180002</v>
          </cell>
        </row>
        <row r="2541">
          <cell r="A2541" t="str">
            <v>39964180003</v>
          </cell>
        </row>
        <row r="2542">
          <cell r="A2542" t="str">
            <v>39964180004</v>
          </cell>
        </row>
        <row r="2543">
          <cell r="A2543" t="str">
            <v>39964310010</v>
          </cell>
        </row>
        <row r="2544">
          <cell r="A2544" t="str">
            <v>39964310012</v>
          </cell>
        </row>
        <row r="2545">
          <cell r="A2545" t="str">
            <v>39964310014</v>
          </cell>
        </row>
        <row r="2546">
          <cell r="A2546" t="str">
            <v>39964310016</v>
          </cell>
        </row>
        <row r="2547">
          <cell r="A2547" t="str">
            <v>39964310017</v>
          </cell>
        </row>
        <row r="2548">
          <cell r="A2548" t="str">
            <v>39964310018</v>
          </cell>
        </row>
        <row r="2549">
          <cell r="A2549" t="str">
            <v>39964310019</v>
          </cell>
        </row>
        <row r="2550">
          <cell r="A2550" t="str">
            <v>39964310020</v>
          </cell>
        </row>
        <row r="2551">
          <cell r="A2551" t="str">
            <v>39964310021</v>
          </cell>
        </row>
        <row r="2552">
          <cell r="A2552" t="str">
            <v>39964310022</v>
          </cell>
        </row>
        <row r="2553">
          <cell r="A2553" t="str">
            <v>39964310023</v>
          </cell>
        </row>
        <row r="2554">
          <cell r="A2554" t="str">
            <v>39964310024</v>
          </cell>
        </row>
        <row r="2555">
          <cell r="A2555" t="str">
            <v>39964310025</v>
          </cell>
        </row>
        <row r="2556">
          <cell r="A2556" t="str">
            <v>39964310026</v>
          </cell>
        </row>
        <row r="2557">
          <cell r="A2557" t="str">
            <v>39964310027</v>
          </cell>
        </row>
        <row r="2558">
          <cell r="A2558" t="str">
            <v>39964310028</v>
          </cell>
        </row>
        <row r="2559">
          <cell r="A2559" t="str">
            <v>39964310029</v>
          </cell>
        </row>
        <row r="2560">
          <cell r="A2560" t="str">
            <v>39964310030</v>
          </cell>
        </row>
        <row r="2561">
          <cell r="A2561" t="str">
            <v>39964310031</v>
          </cell>
        </row>
        <row r="2562">
          <cell r="A2562" t="str">
            <v>39964310032</v>
          </cell>
        </row>
        <row r="2563">
          <cell r="A2563" t="str">
            <v>39964310036</v>
          </cell>
        </row>
        <row r="2564">
          <cell r="A2564" t="str">
            <v>39964330001</v>
          </cell>
        </row>
        <row r="2565">
          <cell r="A2565" t="str">
            <v>39985570001</v>
          </cell>
        </row>
        <row r="2566">
          <cell r="A2566" t="str">
            <v>39989220001</v>
          </cell>
        </row>
        <row r="2567">
          <cell r="A2567" t="str">
            <v>39990130001</v>
          </cell>
        </row>
        <row r="2568">
          <cell r="A2568" t="str">
            <v>39990230001</v>
          </cell>
        </row>
        <row r="2569">
          <cell r="A2569" t="str">
            <v>39990230002</v>
          </cell>
        </row>
        <row r="2570">
          <cell r="A2570" t="str">
            <v>39990230004</v>
          </cell>
        </row>
        <row r="2571">
          <cell r="A2571" t="str">
            <v>40010560001</v>
          </cell>
        </row>
        <row r="2572">
          <cell r="A2572" t="str">
            <v>40010560002</v>
          </cell>
        </row>
        <row r="2573">
          <cell r="A2573" t="str">
            <v>40010560003</v>
          </cell>
        </row>
        <row r="2574">
          <cell r="A2574" t="str">
            <v>40010560004</v>
          </cell>
        </row>
        <row r="2575">
          <cell r="A2575" t="str">
            <v>40010740001</v>
          </cell>
        </row>
        <row r="2576">
          <cell r="A2576" t="str">
            <v>40010740002</v>
          </cell>
        </row>
        <row r="2577">
          <cell r="A2577" t="str">
            <v>40010740003</v>
          </cell>
        </row>
        <row r="2578">
          <cell r="A2578" t="str">
            <v>40010740004</v>
          </cell>
        </row>
        <row r="2579">
          <cell r="A2579" t="str">
            <v>40010820001</v>
          </cell>
        </row>
        <row r="2580">
          <cell r="A2580" t="str">
            <v>40010820002</v>
          </cell>
        </row>
        <row r="2581">
          <cell r="A2581" t="str">
            <v>40010820003</v>
          </cell>
        </row>
        <row r="2582">
          <cell r="A2582" t="str">
            <v>40020060001</v>
          </cell>
        </row>
        <row r="2583">
          <cell r="A2583" t="str">
            <v>40059260001</v>
          </cell>
        </row>
        <row r="2584">
          <cell r="A2584" t="str">
            <v>40059260002</v>
          </cell>
        </row>
        <row r="2585">
          <cell r="A2585" t="str">
            <v>40059260003</v>
          </cell>
        </row>
        <row r="2586">
          <cell r="A2586" t="str">
            <v>40059260004</v>
          </cell>
        </row>
        <row r="2587">
          <cell r="A2587" t="str">
            <v>40059260005</v>
          </cell>
        </row>
        <row r="2588">
          <cell r="A2588" t="str">
            <v>40059260006</v>
          </cell>
        </row>
        <row r="2589">
          <cell r="A2589" t="str">
            <v>40059260007</v>
          </cell>
        </row>
        <row r="2590">
          <cell r="A2590" t="str">
            <v>40059260008</v>
          </cell>
        </row>
        <row r="2591">
          <cell r="A2591" t="str">
            <v>40059260009</v>
          </cell>
        </row>
        <row r="2592">
          <cell r="A2592" t="str">
            <v>40059260010</v>
          </cell>
        </row>
        <row r="2593">
          <cell r="A2593" t="str">
            <v>40515950004</v>
          </cell>
        </row>
        <row r="2594">
          <cell r="A2594" t="str">
            <v>40515950005</v>
          </cell>
        </row>
        <row r="2595">
          <cell r="A2595" t="str">
            <v>40595360001</v>
          </cell>
        </row>
        <row r="2596">
          <cell r="A2596" t="str">
            <v>40611440001</v>
          </cell>
        </row>
        <row r="2597">
          <cell r="A2597" t="str">
            <v>40630390001</v>
          </cell>
        </row>
        <row r="2598">
          <cell r="A2598" t="str">
            <v>40630940003</v>
          </cell>
        </row>
        <row r="2599">
          <cell r="A2599" t="str">
            <v>40637890001</v>
          </cell>
        </row>
        <row r="2600">
          <cell r="A2600" t="str">
            <v>40637890002</v>
          </cell>
        </row>
        <row r="2601">
          <cell r="A2601" t="str">
            <v>40637890003</v>
          </cell>
        </row>
        <row r="2602">
          <cell r="A2602" t="str">
            <v>40637890004</v>
          </cell>
        </row>
        <row r="2603">
          <cell r="A2603" t="str">
            <v>40673840001</v>
          </cell>
        </row>
        <row r="2604">
          <cell r="A2604" t="str">
            <v>40674040004</v>
          </cell>
        </row>
        <row r="2605">
          <cell r="A2605" t="str">
            <v>40674120004</v>
          </cell>
        </row>
        <row r="2606">
          <cell r="A2606" t="str">
            <v>40674150004</v>
          </cell>
        </row>
        <row r="2607">
          <cell r="A2607" t="str">
            <v>40674560004</v>
          </cell>
        </row>
        <row r="2608">
          <cell r="A2608" t="str">
            <v>40677240004</v>
          </cell>
        </row>
        <row r="2609">
          <cell r="A2609" t="str">
            <v>40698760001</v>
          </cell>
        </row>
        <row r="2610">
          <cell r="A2610" t="str">
            <v>40721250001</v>
          </cell>
        </row>
        <row r="2611">
          <cell r="A2611" t="str">
            <v>40721250002</v>
          </cell>
        </row>
        <row r="2612">
          <cell r="A2612" t="str">
            <v>40766310001</v>
          </cell>
        </row>
        <row r="2613">
          <cell r="A2613" t="str">
            <v>40766510001</v>
          </cell>
        </row>
        <row r="2614">
          <cell r="A2614" t="str">
            <v>40766510002</v>
          </cell>
        </row>
        <row r="2615">
          <cell r="A2615" t="str">
            <v>40766510003</v>
          </cell>
        </row>
        <row r="2616">
          <cell r="A2616" t="str">
            <v>40766510004</v>
          </cell>
        </row>
        <row r="2617">
          <cell r="A2617" t="str">
            <v>40766510005</v>
          </cell>
        </row>
        <row r="2618">
          <cell r="A2618" t="str">
            <v>40766510006</v>
          </cell>
        </row>
        <row r="2619">
          <cell r="A2619" t="str">
            <v>40766510007</v>
          </cell>
        </row>
        <row r="2620">
          <cell r="A2620" t="str">
            <v>40766510008</v>
          </cell>
        </row>
        <row r="2621">
          <cell r="A2621" t="str">
            <v>40766510009</v>
          </cell>
        </row>
        <row r="2622">
          <cell r="A2622" t="str">
            <v>40766510010</v>
          </cell>
        </row>
        <row r="2623">
          <cell r="A2623" t="str">
            <v>40766510011</v>
          </cell>
        </row>
        <row r="2624">
          <cell r="A2624" t="str">
            <v>40766510012</v>
          </cell>
        </row>
        <row r="2625">
          <cell r="A2625" t="str">
            <v>40766510013</v>
          </cell>
        </row>
        <row r="2626">
          <cell r="A2626" t="str">
            <v>40766510014</v>
          </cell>
        </row>
        <row r="2627">
          <cell r="A2627" t="str">
            <v>40766510015</v>
          </cell>
        </row>
        <row r="2628">
          <cell r="A2628" t="str">
            <v>40766510016</v>
          </cell>
        </row>
        <row r="2629">
          <cell r="A2629" t="str">
            <v>40766600001</v>
          </cell>
        </row>
        <row r="2630">
          <cell r="A2630" t="str">
            <v>40766630001</v>
          </cell>
        </row>
        <row r="2631">
          <cell r="A2631" t="str">
            <v>40766630002</v>
          </cell>
        </row>
        <row r="2632">
          <cell r="A2632" t="str">
            <v>40766630003</v>
          </cell>
        </row>
        <row r="2633">
          <cell r="A2633" t="str">
            <v>40802820001</v>
          </cell>
        </row>
        <row r="2634">
          <cell r="A2634" t="str">
            <v>40802840001</v>
          </cell>
        </row>
        <row r="2635">
          <cell r="A2635" t="str">
            <v>40802850001</v>
          </cell>
        </row>
        <row r="2636">
          <cell r="A2636" t="str">
            <v>40802850003</v>
          </cell>
        </row>
        <row r="2637">
          <cell r="A2637" t="str">
            <v>40802850004</v>
          </cell>
        </row>
        <row r="2638">
          <cell r="A2638" t="str">
            <v>41133850001</v>
          </cell>
        </row>
        <row r="2639">
          <cell r="A2639" t="str">
            <v>41133900001</v>
          </cell>
        </row>
        <row r="2640">
          <cell r="A2640" t="str">
            <v>41133900002</v>
          </cell>
        </row>
        <row r="2641">
          <cell r="A2641" t="str">
            <v>41133900003</v>
          </cell>
        </row>
        <row r="2642">
          <cell r="A2642" t="str">
            <v>41133900004</v>
          </cell>
        </row>
        <row r="2643">
          <cell r="A2643" t="str">
            <v>41133900005</v>
          </cell>
        </row>
        <row r="2644">
          <cell r="A2644" t="str">
            <v>41133900006</v>
          </cell>
        </row>
        <row r="2645">
          <cell r="A2645" t="str">
            <v>41133900007</v>
          </cell>
        </row>
        <row r="2646">
          <cell r="A2646" t="str">
            <v>41133900008</v>
          </cell>
        </row>
        <row r="2647">
          <cell r="A2647" t="str">
            <v>41133920003</v>
          </cell>
        </row>
        <row r="2648">
          <cell r="A2648" t="str">
            <v>41133920004</v>
          </cell>
        </row>
        <row r="2649">
          <cell r="A2649" t="str">
            <v>41133920005</v>
          </cell>
        </row>
        <row r="2650">
          <cell r="A2650" t="str">
            <v>41133920006</v>
          </cell>
        </row>
        <row r="2651">
          <cell r="A2651" t="str">
            <v>41133920007</v>
          </cell>
        </row>
        <row r="2652">
          <cell r="A2652" t="str">
            <v>41133920008</v>
          </cell>
        </row>
        <row r="2653">
          <cell r="A2653" t="str">
            <v>41133920009</v>
          </cell>
        </row>
        <row r="2654">
          <cell r="A2654" t="str">
            <v>41301430001</v>
          </cell>
        </row>
        <row r="2655">
          <cell r="A2655" t="str">
            <v>41301560001</v>
          </cell>
        </row>
        <row r="2656">
          <cell r="A2656" t="str">
            <v>41303820001</v>
          </cell>
        </row>
        <row r="2657">
          <cell r="A2657" t="str">
            <v>41303820002</v>
          </cell>
        </row>
        <row r="2658">
          <cell r="A2658" t="str">
            <v>41357520001</v>
          </cell>
        </row>
        <row r="2659">
          <cell r="A2659" t="str">
            <v>41357520002</v>
          </cell>
        </row>
        <row r="2660">
          <cell r="A2660" t="str">
            <v>41357520003</v>
          </cell>
        </row>
        <row r="2661">
          <cell r="A2661" t="str">
            <v>41357520004</v>
          </cell>
        </row>
        <row r="2662">
          <cell r="A2662" t="str">
            <v>41357520005</v>
          </cell>
        </row>
        <row r="2663">
          <cell r="A2663" t="str">
            <v>41357520006</v>
          </cell>
        </row>
        <row r="2664">
          <cell r="A2664" t="str">
            <v>41357520007</v>
          </cell>
        </row>
        <row r="2665">
          <cell r="A2665" t="str">
            <v>41357520008</v>
          </cell>
        </row>
        <row r="2666">
          <cell r="A2666" t="str">
            <v>41357520009</v>
          </cell>
        </row>
        <row r="2667">
          <cell r="A2667" t="str">
            <v>41357520010</v>
          </cell>
        </row>
        <row r="2668">
          <cell r="A2668" t="str">
            <v>41399150001</v>
          </cell>
        </row>
        <row r="2669">
          <cell r="A2669" t="str">
            <v>41399150002</v>
          </cell>
        </row>
        <row r="2670">
          <cell r="A2670" t="str">
            <v>41399150003</v>
          </cell>
        </row>
        <row r="2671">
          <cell r="A2671" t="str">
            <v>41399150004</v>
          </cell>
        </row>
        <row r="2672">
          <cell r="A2672" t="str">
            <v>41399150005</v>
          </cell>
        </row>
        <row r="2673">
          <cell r="A2673" t="str">
            <v>41399150006</v>
          </cell>
        </row>
        <row r="2674">
          <cell r="A2674" t="str">
            <v>41399150007</v>
          </cell>
        </row>
        <row r="2675">
          <cell r="A2675" t="str">
            <v>41399150008</v>
          </cell>
        </row>
        <row r="2676">
          <cell r="A2676" t="str">
            <v>41399150009</v>
          </cell>
        </row>
        <row r="2677">
          <cell r="A2677" t="str">
            <v>41399150010</v>
          </cell>
        </row>
        <row r="2678">
          <cell r="A2678" t="str">
            <v>41399150011</v>
          </cell>
        </row>
        <row r="2679">
          <cell r="A2679" t="str">
            <v>41399150012</v>
          </cell>
        </row>
        <row r="2680">
          <cell r="A2680" t="str">
            <v>41399150013</v>
          </cell>
        </row>
        <row r="2681">
          <cell r="A2681" t="str">
            <v>41399150014</v>
          </cell>
        </row>
        <row r="2682">
          <cell r="A2682" t="str">
            <v>41399150015</v>
          </cell>
        </row>
        <row r="2683">
          <cell r="A2683" t="str">
            <v>41399150016</v>
          </cell>
        </row>
        <row r="2684">
          <cell r="A2684" t="str">
            <v>41399150017</v>
          </cell>
        </row>
        <row r="2685">
          <cell r="A2685" t="str">
            <v>41399150018</v>
          </cell>
        </row>
        <row r="2686">
          <cell r="A2686" t="str">
            <v>41399150019</v>
          </cell>
        </row>
        <row r="2687">
          <cell r="A2687" t="str">
            <v>41399150020</v>
          </cell>
        </row>
        <row r="2688">
          <cell r="A2688" t="str">
            <v>41399150021</v>
          </cell>
        </row>
        <row r="2689">
          <cell r="A2689" t="str">
            <v>41399150022</v>
          </cell>
        </row>
        <row r="2690">
          <cell r="A2690" t="str">
            <v>41399380001</v>
          </cell>
        </row>
        <row r="2691">
          <cell r="A2691" t="str">
            <v>41399380002</v>
          </cell>
        </row>
        <row r="2692">
          <cell r="A2692" t="str">
            <v>41399380003</v>
          </cell>
        </row>
        <row r="2693">
          <cell r="A2693" t="str">
            <v>41399380004</v>
          </cell>
        </row>
        <row r="2694">
          <cell r="A2694" t="str">
            <v>41399380005</v>
          </cell>
        </row>
        <row r="2695">
          <cell r="A2695" t="str">
            <v>41399380006</v>
          </cell>
        </row>
        <row r="2696">
          <cell r="A2696" t="str">
            <v>41399380007</v>
          </cell>
        </row>
        <row r="2697">
          <cell r="A2697" t="str">
            <v>41399380008</v>
          </cell>
        </row>
        <row r="2698">
          <cell r="A2698" t="str">
            <v>41399380009</v>
          </cell>
        </row>
        <row r="2699">
          <cell r="A2699" t="str">
            <v>41399380010</v>
          </cell>
        </row>
        <row r="2700">
          <cell r="A2700" t="str">
            <v>41399380011</v>
          </cell>
        </row>
        <row r="2701">
          <cell r="A2701" t="str">
            <v>41399380012</v>
          </cell>
        </row>
        <row r="2702">
          <cell r="A2702" t="str">
            <v>41399380013</v>
          </cell>
        </row>
        <row r="2703">
          <cell r="A2703" t="str">
            <v>41399380014</v>
          </cell>
        </row>
        <row r="2704">
          <cell r="A2704" t="str">
            <v>41399380015</v>
          </cell>
        </row>
        <row r="2705">
          <cell r="A2705" t="str">
            <v>41399380016</v>
          </cell>
        </row>
        <row r="2706">
          <cell r="A2706" t="str">
            <v>41399380017</v>
          </cell>
        </row>
        <row r="2707">
          <cell r="A2707" t="str">
            <v>41399380018</v>
          </cell>
        </row>
        <row r="2708">
          <cell r="A2708" t="str">
            <v>41399380019</v>
          </cell>
        </row>
        <row r="2709">
          <cell r="A2709" t="str">
            <v>41399380020</v>
          </cell>
        </row>
        <row r="2710">
          <cell r="A2710" t="str">
            <v>41399380021</v>
          </cell>
        </row>
        <row r="2711">
          <cell r="A2711" t="str">
            <v>41399380022</v>
          </cell>
        </row>
        <row r="2712">
          <cell r="A2712" t="str">
            <v>41401980003</v>
          </cell>
        </row>
        <row r="2713">
          <cell r="A2713" t="str">
            <v>41401980006</v>
          </cell>
        </row>
        <row r="2714">
          <cell r="A2714" t="str">
            <v>41401980008</v>
          </cell>
        </row>
        <row r="2715">
          <cell r="A2715" t="str">
            <v>41401980011</v>
          </cell>
        </row>
        <row r="2716">
          <cell r="A2716" t="str">
            <v>41401980014</v>
          </cell>
        </row>
        <row r="2717">
          <cell r="A2717" t="str">
            <v>41401980018</v>
          </cell>
        </row>
        <row r="2718">
          <cell r="A2718" t="str">
            <v>41401980021</v>
          </cell>
        </row>
        <row r="2719">
          <cell r="A2719" t="str">
            <v>41405610001</v>
          </cell>
        </row>
        <row r="2720">
          <cell r="A2720" t="str">
            <v>41406190001</v>
          </cell>
        </row>
        <row r="2721">
          <cell r="A2721" t="str">
            <v>41407950005</v>
          </cell>
        </row>
        <row r="2722">
          <cell r="A2722" t="str">
            <v>41408550003</v>
          </cell>
        </row>
        <row r="2723">
          <cell r="A2723" t="str">
            <v>41420860005</v>
          </cell>
        </row>
        <row r="2724">
          <cell r="A2724" t="str">
            <v>41420880001</v>
          </cell>
        </row>
        <row r="2725">
          <cell r="A2725" t="str">
            <v>41420880003</v>
          </cell>
        </row>
        <row r="2726">
          <cell r="A2726" t="str">
            <v>41420970001</v>
          </cell>
        </row>
        <row r="2727">
          <cell r="A2727" t="str">
            <v>41421120001</v>
          </cell>
        </row>
        <row r="2728">
          <cell r="A2728" t="str">
            <v>41421220001</v>
          </cell>
        </row>
        <row r="2729">
          <cell r="A2729" t="str">
            <v>41421220002</v>
          </cell>
        </row>
        <row r="2730">
          <cell r="A2730" t="str">
            <v>41421300002</v>
          </cell>
        </row>
        <row r="2731">
          <cell r="A2731" t="str">
            <v>41448070001</v>
          </cell>
        </row>
        <row r="2732">
          <cell r="A2732" t="str">
            <v>41448070002</v>
          </cell>
        </row>
        <row r="2733">
          <cell r="A2733" t="str">
            <v>41463620001</v>
          </cell>
        </row>
        <row r="2734">
          <cell r="A2734" t="str">
            <v>41463620002</v>
          </cell>
        </row>
        <row r="2735">
          <cell r="A2735" t="str">
            <v>41540570001</v>
          </cell>
        </row>
        <row r="2736">
          <cell r="A2736" t="str">
            <v>41850070001</v>
          </cell>
        </row>
        <row r="2737">
          <cell r="A2737" t="str">
            <v>41851290001</v>
          </cell>
        </row>
        <row r="2738">
          <cell r="A2738" t="str">
            <v>41851330001</v>
          </cell>
        </row>
        <row r="2739">
          <cell r="A2739" t="str">
            <v>41851440001</v>
          </cell>
        </row>
        <row r="2740">
          <cell r="A2740" t="str">
            <v>41851450002</v>
          </cell>
        </row>
        <row r="2741">
          <cell r="A2741" t="str">
            <v>41851450004</v>
          </cell>
        </row>
        <row r="2742">
          <cell r="A2742" t="str">
            <v>41851450007</v>
          </cell>
        </row>
        <row r="2743">
          <cell r="A2743" t="str">
            <v>41851450008</v>
          </cell>
        </row>
        <row r="2744">
          <cell r="A2744" t="str">
            <v>41851450009</v>
          </cell>
        </row>
        <row r="2745">
          <cell r="A2745" t="str">
            <v>41851450010</v>
          </cell>
        </row>
        <row r="2746">
          <cell r="A2746" t="str">
            <v>41851450011</v>
          </cell>
        </row>
        <row r="2747">
          <cell r="A2747" t="str">
            <v>41851450012</v>
          </cell>
        </row>
        <row r="2748">
          <cell r="A2748" t="str">
            <v>41851450013</v>
          </cell>
        </row>
        <row r="2749">
          <cell r="A2749" t="str">
            <v>41851450014</v>
          </cell>
        </row>
        <row r="2750">
          <cell r="A2750" t="str">
            <v>41851450015</v>
          </cell>
        </row>
        <row r="2751">
          <cell r="A2751" t="str">
            <v>41851450016</v>
          </cell>
        </row>
        <row r="2752">
          <cell r="A2752" t="str">
            <v>41851450019</v>
          </cell>
        </row>
        <row r="2753">
          <cell r="A2753" t="str">
            <v>41851450020</v>
          </cell>
        </row>
        <row r="2754">
          <cell r="A2754" t="str">
            <v>41851450021</v>
          </cell>
        </row>
        <row r="2755">
          <cell r="A2755" t="str">
            <v>41851450022</v>
          </cell>
        </row>
        <row r="2756">
          <cell r="A2756" t="str">
            <v>41851450027</v>
          </cell>
        </row>
        <row r="2757">
          <cell r="A2757" t="str">
            <v>41851450028</v>
          </cell>
        </row>
        <row r="2758">
          <cell r="A2758" t="str">
            <v>41851450029</v>
          </cell>
        </row>
        <row r="2759">
          <cell r="A2759" t="str">
            <v>41851450030</v>
          </cell>
        </row>
        <row r="2760">
          <cell r="A2760" t="str">
            <v>41851450033</v>
          </cell>
        </row>
        <row r="2761">
          <cell r="A2761" t="str">
            <v>41851450034</v>
          </cell>
        </row>
        <row r="2762">
          <cell r="A2762" t="str">
            <v>41851450035</v>
          </cell>
        </row>
        <row r="2763">
          <cell r="A2763" t="str">
            <v>41851450036</v>
          </cell>
        </row>
        <row r="2764">
          <cell r="A2764" t="str">
            <v>41851450037</v>
          </cell>
        </row>
        <row r="2765">
          <cell r="A2765" t="str">
            <v>41851450038</v>
          </cell>
        </row>
        <row r="2766">
          <cell r="A2766" t="str">
            <v>41851450039</v>
          </cell>
        </row>
        <row r="2767">
          <cell r="A2767" t="str">
            <v>41851450040</v>
          </cell>
        </row>
        <row r="2768">
          <cell r="A2768" t="str">
            <v>41851450041</v>
          </cell>
        </row>
        <row r="2769">
          <cell r="A2769" t="str">
            <v>41851450042</v>
          </cell>
        </row>
        <row r="2770">
          <cell r="A2770" t="str">
            <v>41851450043</v>
          </cell>
        </row>
        <row r="2771">
          <cell r="A2771" t="str">
            <v>41851450044</v>
          </cell>
        </row>
        <row r="2772">
          <cell r="A2772" t="str">
            <v>41851450045</v>
          </cell>
        </row>
        <row r="2773">
          <cell r="A2773" t="str">
            <v>41851450046</v>
          </cell>
        </row>
        <row r="2774">
          <cell r="A2774" t="str">
            <v>41851450047</v>
          </cell>
        </row>
        <row r="2775">
          <cell r="A2775" t="str">
            <v>41851450048</v>
          </cell>
        </row>
        <row r="2776">
          <cell r="A2776" t="str">
            <v>41851450049</v>
          </cell>
        </row>
        <row r="2777">
          <cell r="A2777" t="str">
            <v>41851450050</v>
          </cell>
        </row>
        <row r="2778">
          <cell r="A2778" t="str">
            <v>41851450051</v>
          </cell>
        </row>
        <row r="2779">
          <cell r="A2779" t="str">
            <v>41851450052</v>
          </cell>
        </row>
        <row r="2780">
          <cell r="A2780" t="str">
            <v>41851450053</v>
          </cell>
        </row>
        <row r="2781">
          <cell r="A2781" t="str">
            <v>41851450054</v>
          </cell>
        </row>
        <row r="2782">
          <cell r="A2782" t="str">
            <v>41851450055</v>
          </cell>
        </row>
        <row r="2783">
          <cell r="A2783" t="str">
            <v>41851450056</v>
          </cell>
        </row>
        <row r="2784">
          <cell r="A2784" t="str">
            <v>41851450057</v>
          </cell>
        </row>
        <row r="2785">
          <cell r="A2785" t="str">
            <v>41851450058</v>
          </cell>
        </row>
        <row r="2786">
          <cell r="A2786" t="str">
            <v>41851450059</v>
          </cell>
        </row>
        <row r="2787">
          <cell r="A2787" t="str">
            <v>41851450060</v>
          </cell>
        </row>
        <row r="2788">
          <cell r="A2788" t="str">
            <v>41851450061</v>
          </cell>
        </row>
        <row r="2789">
          <cell r="A2789" t="str">
            <v>41851450062</v>
          </cell>
        </row>
        <row r="2790">
          <cell r="A2790" t="str">
            <v>41851450063</v>
          </cell>
        </row>
        <row r="2791">
          <cell r="A2791" t="str">
            <v>41851490003</v>
          </cell>
        </row>
        <row r="2792">
          <cell r="A2792" t="str">
            <v>41851550003</v>
          </cell>
        </row>
        <row r="2793">
          <cell r="A2793" t="str">
            <v>41851560003</v>
          </cell>
        </row>
        <row r="2794">
          <cell r="A2794" t="str">
            <v>41851570003</v>
          </cell>
        </row>
        <row r="2795">
          <cell r="A2795" t="str">
            <v>41851580003</v>
          </cell>
        </row>
        <row r="2796">
          <cell r="A2796" t="str">
            <v>41851620003</v>
          </cell>
        </row>
        <row r="2797">
          <cell r="A2797" t="str">
            <v>41851630003</v>
          </cell>
        </row>
        <row r="2798">
          <cell r="A2798" t="str">
            <v>41851640002</v>
          </cell>
        </row>
        <row r="2799">
          <cell r="A2799" t="str">
            <v>41873460003</v>
          </cell>
        </row>
        <row r="2800">
          <cell r="A2800" t="str">
            <v>41873980003</v>
          </cell>
        </row>
        <row r="2801">
          <cell r="A2801" t="str">
            <v>41874810003</v>
          </cell>
        </row>
        <row r="2802">
          <cell r="A2802" t="str">
            <v>41874870002</v>
          </cell>
        </row>
        <row r="2803">
          <cell r="A2803" t="str">
            <v>41874920003</v>
          </cell>
        </row>
        <row r="2804">
          <cell r="A2804" t="str">
            <v>41874940003</v>
          </cell>
        </row>
        <row r="2805">
          <cell r="A2805" t="str">
            <v>42078680002</v>
          </cell>
        </row>
        <row r="2806">
          <cell r="A2806" t="str">
            <v>42078680004</v>
          </cell>
        </row>
        <row r="2807">
          <cell r="A2807" t="str">
            <v>42078680006</v>
          </cell>
        </row>
        <row r="2808">
          <cell r="A2808" t="str">
            <v>42078680008</v>
          </cell>
        </row>
        <row r="2809">
          <cell r="A2809" t="str">
            <v>42078680009</v>
          </cell>
        </row>
        <row r="2810">
          <cell r="A2810" t="str">
            <v>42078680010</v>
          </cell>
        </row>
        <row r="2811">
          <cell r="A2811" t="str">
            <v>42078680011</v>
          </cell>
        </row>
        <row r="2812">
          <cell r="A2812" t="str">
            <v>42078680012</v>
          </cell>
        </row>
        <row r="2813">
          <cell r="A2813" t="str">
            <v>42078680013</v>
          </cell>
        </row>
        <row r="2814">
          <cell r="A2814" t="str">
            <v>42078680014</v>
          </cell>
        </row>
        <row r="2815">
          <cell r="A2815" t="str">
            <v>42078680016</v>
          </cell>
        </row>
        <row r="2816">
          <cell r="A2816" t="str">
            <v>42078680017</v>
          </cell>
        </row>
        <row r="2817">
          <cell r="A2817" t="str">
            <v>42078680018</v>
          </cell>
        </row>
        <row r="2818">
          <cell r="A2818" t="str">
            <v>42078680019</v>
          </cell>
        </row>
        <row r="2819">
          <cell r="A2819" t="str">
            <v>42078680020</v>
          </cell>
        </row>
        <row r="2820">
          <cell r="A2820" t="str">
            <v>42078680021</v>
          </cell>
        </row>
        <row r="2821">
          <cell r="A2821" t="str">
            <v>42078680022</v>
          </cell>
        </row>
        <row r="2822">
          <cell r="A2822" t="str">
            <v>42078680023</v>
          </cell>
        </row>
        <row r="2823">
          <cell r="A2823" t="str">
            <v>42078680024</v>
          </cell>
        </row>
        <row r="2824">
          <cell r="A2824" t="str">
            <v>42078680026</v>
          </cell>
        </row>
        <row r="2825">
          <cell r="A2825" t="str">
            <v>42078680028</v>
          </cell>
        </row>
        <row r="2826">
          <cell r="A2826" t="str">
            <v>42139640001</v>
          </cell>
        </row>
        <row r="2827">
          <cell r="A2827" t="str">
            <v>42139650001</v>
          </cell>
        </row>
        <row r="2828">
          <cell r="A2828" t="str">
            <v>42140750001</v>
          </cell>
        </row>
        <row r="2829">
          <cell r="A2829" t="str">
            <v>42142220001</v>
          </cell>
        </row>
        <row r="2830">
          <cell r="A2830" t="str">
            <v>42142220002</v>
          </cell>
        </row>
        <row r="2831">
          <cell r="A2831" t="str">
            <v>42142220003</v>
          </cell>
        </row>
        <row r="2832">
          <cell r="A2832" t="str">
            <v>42142220004</v>
          </cell>
        </row>
        <row r="2833">
          <cell r="A2833" t="str">
            <v>42142220005</v>
          </cell>
        </row>
        <row r="2834">
          <cell r="A2834" t="str">
            <v>42142220006</v>
          </cell>
        </row>
        <row r="2835">
          <cell r="A2835" t="str">
            <v>42142220007</v>
          </cell>
        </row>
        <row r="2836">
          <cell r="A2836" t="str">
            <v>42142220008</v>
          </cell>
        </row>
        <row r="2837">
          <cell r="A2837" t="str">
            <v>42142220009</v>
          </cell>
        </row>
        <row r="2838">
          <cell r="A2838" t="str">
            <v>42142220010</v>
          </cell>
        </row>
        <row r="2839">
          <cell r="A2839" t="str">
            <v>42142220011</v>
          </cell>
        </row>
        <row r="2840">
          <cell r="A2840" t="str">
            <v>42142220012</v>
          </cell>
        </row>
        <row r="2841">
          <cell r="A2841" t="str">
            <v>42142220013</v>
          </cell>
        </row>
        <row r="2842">
          <cell r="A2842" t="str">
            <v>42142220014</v>
          </cell>
        </row>
        <row r="2843">
          <cell r="A2843" t="str">
            <v>42142220015</v>
          </cell>
        </row>
        <row r="2844">
          <cell r="A2844" t="str">
            <v>42142220016</v>
          </cell>
        </row>
        <row r="2845">
          <cell r="A2845" t="str">
            <v>42142220017</v>
          </cell>
        </row>
        <row r="2846">
          <cell r="A2846" t="str">
            <v>42142220018</v>
          </cell>
        </row>
        <row r="2847">
          <cell r="A2847" t="str">
            <v>42142220019</v>
          </cell>
        </row>
        <row r="2848">
          <cell r="A2848" t="str">
            <v>42142220020</v>
          </cell>
        </row>
        <row r="2849">
          <cell r="A2849" t="str">
            <v>42142220021</v>
          </cell>
        </row>
        <row r="2850">
          <cell r="A2850" t="str">
            <v>42142220022</v>
          </cell>
        </row>
        <row r="2851">
          <cell r="A2851" t="str">
            <v>42142220023</v>
          </cell>
        </row>
        <row r="2852">
          <cell r="A2852" t="str">
            <v>42142220024</v>
          </cell>
        </row>
        <row r="2853">
          <cell r="A2853" t="str">
            <v>42142220025</v>
          </cell>
        </row>
        <row r="2854">
          <cell r="A2854" t="str">
            <v>42142220026</v>
          </cell>
        </row>
        <row r="2855">
          <cell r="A2855" t="str">
            <v>42142220027</v>
          </cell>
        </row>
        <row r="2856">
          <cell r="A2856" t="str">
            <v>42142220028</v>
          </cell>
        </row>
        <row r="2857">
          <cell r="A2857" t="str">
            <v>42142220029</v>
          </cell>
        </row>
        <row r="2858">
          <cell r="A2858" t="str">
            <v>42142220030</v>
          </cell>
        </row>
        <row r="2859">
          <cell r="A2859" t="str">
            <v>42142220031</v>
          </cell>
        </row>
        <row r="2860">
          <cell r="A2860" t="str">
            <v>42142220032</v>
          </cell>
        </row>
        <row r="2861">
          <cell r="A2861" t="str">
            <v>42142220033</v>
          </cell>
        </row>
        <row r="2862">
          <cell r="A2862" t="str">
            <v>42142220034</v>
          </cell>
        </row>
        <row r="2863">
          <cell r="A2863" t="str">
            <v>42142220035</v>
          </cell>
        </row>
        <row r="2864">
          <cell r="A2864" t="str">
            <v>42142220036</v>
          </cell>
        </row>
        <row r="2865">
          <cell r="A2865" t="str">
            <v>42142220037</v>
          </cell>
        </row>
        <row r="2866">
          <cell r="A2866" t="str">
            <v>42142220038</v>
          </cell>
        </row>
        <row r="2867">
          <cell r="A2867" t="str">
            <v>42142220039</v>
          </cell>
        </row>
        <row r="2868">
          <cell r="A2868" t="str">
            <v>42142220040</v>
          </cell>
        </row>
        <row r="2869">
          <cell r="A2869" t="str">
            <v>42142220041</v>
          </cell>
        </row>
        <row r="2870">
          <cell r="A2870" t="str">
            <v>42142220042</v>
          </cell>
        </row>
        <row r="2871">
          <cell r="A2871" t="str">
            <v>42142220043</v>
          </cell>
        </row>
        <row r="2872">
          <cell r="A2872" t="str">
            <v>42142220044</v>
          </cell>
        </row>
        <row r="2873">
          <cell r="A2873" t="str">
            <v>42142220045</v>
          </cell>
        </row>
        <row r="2874">
          <cell r="A2874" t="str">
            <v>42142220046</v>
          </cell>
        </row>
        <row r="2875">
          <cell r="A2875" t="str">
            <v>42142220047</v>
          </cell>
        </row>
        <row r="2876">
          <cell r="A2876" t="str">
            <v>42142220048</v>
          </cell>
        </row>
        <row r="2877">
          <cell r="A2877" t="str">
            <v>42142220049</v>
          </cell>
        </row>
        <row r="2878">
          <cell r="A2878" t="str">
            <v>42142220050</v>
          </cell>
        </row>
        <row r="2879">
          <cell r="A2879" t="str">
            <v>42142220051</v>
          </cell>
        </row>
        <row r="2880">
          <cell r="A2880" t="str">
            <v>42142220052</v>
          </cell>
        </row>
        <row r="2881">
          <cell r="A2881" t="str">
            <v>42142220053</v>
          </cell>
        </row>
        <row r="2882">
          <cell r="A2882" t="str">
            <v>42142220054</v>
          </cell>
        </row>
        <row r="2883">
          <cell r="A2883" t="str">
            <v>42142220055</v>
          </cell>
        </row>
        <row r="2884">
          <cell r="A2884" t="str">
            <v>42142220056</v>
          </cell>
        </row>
        <row r="2885">
          <cell r="A2885" t="str">
            <v>42142220057</v>
          </cell>
        </row>
        <row r="2886">
          <cell r="A2886" t="str">
            <v>42142220058</v>
          </cell>
        </row>
        <row r="2887">
          <cell r="A2887" t="str">
            <v>42142220059</v>
          </cell>
        </row>
        <row r="2888">
          <cell r="A2888" t="str">
            <v>42142220060</v>
          </cell>
        </row>
        <row r="2889">
          <cell r="A2889" t="str">
            <v>42142220061</v>
          </cell>
        </row>
        <row r="2890">
          <cell r="A2890" t="str">
            <v>42142220062</v>
          </cell>
        </row>
        <row r="2891">
          <cell r="A2891" t="str">
            <v>42142220063</v>
          </cell>
        </row>
        <row r="2892">
          <cell r="A2892" t="str">
            <v>42142220064</v>
          </cell>
        </row>
        <row r="2893">
          <cell r="A2893" t="str">
            <v>42148910001</v>
          </cell>
        </row>
        <row r="2894">
          <cell r="A2894" t="str">
            <v>42148910004</v>
          </cell>
        </row>
        <row r="2895">
          <cell r="A2895" t="str">
            <v>42148910005</v>
          </cell>
        </row>
        <row r="2896">
          <cell r="A2896" t="str">
            <v>42148910008</v>
          </cell>
        </row>
        <row r="2897">
          <cell r="A2897" t="str">
            <v>42150400001</v>
          </cell>
        </row>
        <row r="2898">
          <cell r="A2898" t="str">
            <v>42161410001</v>
          </cell>
        </row>
        <row r="2899">
          <cell r="A2899" t="str">
            <v>42161410002</v>
          </cell>
        </row>
        <row r="2900">
          <cell r="A2900" t="str">
            <v>42161410003</v>
          </cell>
        </row>
        <row r="2901">
          <cell r="A2901" t="str">
            <v>42161430001</v>
          </cell>
        </row>
        <row r="2902">
          <cell r="A2902" t="str">
            <v>42161430002</v>
          </cell>
        </row>
        <row r="2903">
          <cell r="A2903" t="str">
            <v>42161430003</v>
          </cell>
        </row>
        <row r="2904">
          <cell r="A2904" t="str">
            <v>42162910001</v>
          </cell>
        </row>
        <row r="2905">
          <cell r="A2905" t="str">
            <v>42162910002</v>
          </cell>
        </row>
        <row r="2906">
          <cell r="A2906" t="str">
            <v>42162910003</v>
          </cell>
        </row>
        <row r="2907">
          <cell r="A2907" t="str">
            <v>42180250001</v>
          </cell>
        </row>
        <row r="2908">
          <cell r="A2908" t="str">
            <v>42209330002</v>
          </cell>
        </row>
        <row r="2909">
          <cell r="A2909" t="str">
            <v>42209450001</v>
          </cell>
        </row>
        <row r="2910">
          <cell r="A2910" t="str">
            <v>42222220001</v>
          </cell>
        </row>
        <row r="2911">
          <cell r="A2911" t="str">
            <v>42222220002</v>
          </cell>
        </row>
        <row r="2912">
          <cell r="A2912" t="str">
            <v>42222400001</v>
          </cell>
        </row>
        <row r="2913">
          <cell r="A2913" t="str">
            <v>42222400003</v>
          </cell>
        </row>
        <row r="2914">
          <cell r="A2914" t="str">
            <v>42222510002</v>
          </cell>
        </row>
        <row r="2915">
          <cell r="A2915" t="str">
            <v>42250460001</v>
          </cell>
        </row>
        <row r="2916">
          <cell r="A2916" t="str">
            <v>42284200001</v>
          </cell>
        </row>
        <row r="2917">
          <cell r="A2917" t="str">
            <v>42284200002</v>
          </cell>
        </row>
        <row r="2918">
          <cell r="A2918" t="str">
            <v>42284200003</v>
          </cell>
        </row>
        <row r="2919">
          <cell r="A2919" t="str">
            <v>42284200004</v>
          </cell>
        </row>
        <row r="2920">
          <cell r="A2920" t="str">
            <v>42284290003</v>
          </cell>
        </row>
        <row r="2921">
          <cell r="A2921" t="str">
            <v>42284290004</v>
          </cell>
        </row>
        <row r="2922">
          <cell r="A2922" t="str">
            <v>42304670001</v>
          </cell>
        </row>
        <row r="2923">
          <cell r="A2923" t="str">
            <v>42304700001</v>
          </cell>
        </row>
        <row r="2924">
          <cell r="A2924" t="str">
            <v>42304720001</v>
          </cell>
        </row>
        <row r="2925">
          <cell r="A2925" t="str">
            <v>42311270001</v>
          </cell>
        </row>
        <row r="2926">
          <cell r="A2926" t="str">
            <v>42339970001</v>
          </cell>
        </row>
        <row r="2927">
          <cell r="A2927" t="str">
            <v>42340480001</v>
          </cell>
        </row>
        <row r="2928">
          <cell r="A2928" t="str">
            <v>42340480002</v>
          </cell>
        </row>
        <row r="2929">
          <cell r="A2929" t="str">
            <v>42340490001</v>
          </cell>
        </row>
        <row r="2930">
          <cell r="A2930" t="str">
            <v>42340490002</v>
          </cell>
        </row>
        <row r="2931">
          <cell r="A2931" t="str">
            <v>42340530001</v>
          </cell>
        </row>
        <row r="2932">
          <cell r="A2932" t="str">
            <v>42340530002</v>
          </cell>
        </row>
        <row r="2933">
          <cell r="A2933" t="str">
            <v>42340530003</v>
          </cell>
        </row>
        <row r="2934">
          <cell r="A2934" t="str">
            <v>42343770001</v>
          </cell>
        </row>
        <row r="2935">
          <cell r="A2935" t="str">
            <v>42349500001</v>
          </cell>
        </row>
        <row r="2936">
          <cell r="A2936" t="str">
            <v>42369750001</v>
          </cell>
        </row>
        <row r="2937">
          <cell r="A2937" t="str">
            <v>42942410001</v>
          </cell>
        </row>
        <row r="2938">
          <cell r="A2938" t="str">
            <v>42942410002</v>
          </cell>
        </row>
        <row r="2939">
          <cell r="A2939" t="str">
            <v>42942410003</v>
          </cell>
        </row>
        <row r="2940">
          <cell r="A2940" t="str">
            <v>42942410004</v>
          </cell>
        </row>
        <row r="2941">
          <cell r="A2941" t="str">
            <v>42942410005</v>
          </cell>
        </row>
        <row r="2942">
          <cell r="A2942" t="str">
            <v>42942560001</v>
          </cell>
        </row>
        <row r="2943">
          <cell r="A2943" t="str">
            <v>42942560002</v>
          </cell>
        </row>
        <row r="2944">
          <cell r="A2944" t="str">
            <v>42942560003</v>
          </cell>
        </row>
        <row r="2945">
          <cell r="A2945" t="str">
            <v>42942560004</v>
          </cell>
        </row>
        <row r="2946">
          <cell r="A2946" t="str">
            <v>42949180001</v>
          </cell>
        </row>
        <row r="2947">
          <cell r="A2947" t="str">
            <v>42990590001</v>
          </cell>
        </row>
        <row r="2948">
          <cell r="A2948" t="str">
            <v>43011250003</v>
          </cell>
        </row>
        <row r="2949">
          <cell r="A2949" t="str">
            <v>43011250004</v>
          </cell>
        </row>
        <row r="2950">
          <cell r="A2950" t="str">
            <v>43011260003</v>
          </cell>
        </row>
        <row r="2951">
          <cell r="A2951" t="str">
            <v>43011260004</v>
          </cell>
        </row>
        <row r="2952">
          <cell r="A2952" t="str">
            <v>43011270003</v>
          </cell>
        </row>
        <row r="2953">
          <cell r="A2953" t="str">
            <v>43011270004</v>
          </cell>
        </row>
        <row r="2954">
          <cell r="A2954" t="str">
            <v>43011270005</v>
          </cell>
        </row>
        <row r="2955">
          <cell r="A2955" t="str">
            <v>43077050001</v>
          </cell>
        </row>
        <row r="2956">
          <cell r="A2956" t="str">
            <v>43077470002</v>
          </cell>
        </row>
        <row r="2957">
          <cell r="A2957" t="str">
            <v>43077470004</v>
          </cell>
        </row>
        <row r="2958">
          <cell r="A2958" t="str">
            <v>43077470005</v>
          </cell>
        </row>
        <row r="2959">
          <cell r="A2959" t="str">
            <v>43077470006</v>
          </cell>
        </row>
        <row r="2960">
          <cell r="A2960" t="str">
            <v>43077620001</v>
          </cell>
        </row>
        <row r="2961">
          <cell r="A2961" t="str">
            <v>43077620002</v>
          </cell>
        </row>
        <row r="2962">
          <cell r="A2962" t="str">
            <v>43077620003</v>
          </cell>
        </row>
        <row r="2963">
          <cell r="A2963" t="str">
            <v>43077620004</v>
          </cell>
        </row>
        <row r="2964">
          <cell r="A2964" t="str">
            <v>43077620005</v>
          </cell>
        </row>
        <row r="2965">
          <cell r="A2965" t="str">
            <v>43077620007</v>
          </cell>
        </row>
        <row r="2966">
          <cell r="A2966" t="str">
            <v>43077620008</v>
          </cell>
        </row>
        <row r="2967">
          <cell r="A2967" t="str">
            <v>43077620010</v>
          </cell>
        </row>
        <row r="2968">
          <cell r="A2968" t="str">
            <v>43077620011</v>
          </cell>
        </row>
        <row r="2969">
          <cell r="A2969" t="str">
            <v>43077620012</v>
          </cell>
        </row>
        <row r="2970">
          <cell r="A2970" t="str">
            <v>43077620013</v>
          </cell>
        </row>
        <row r="2971">
          <cell r="A2971" t="str">
            <v>43077620014</v>
          </cell>
        </row>
        <row r="2972">
          <cell r="A2972" t="str">
            <v>43077620015</v>
          </cell>
        </row>
        <row r="2973">
          <cell r="A2973" t="str">
            <v>43077730001</v>
          </cell>
        </row>
        <row r="2974">
          <cell r="A2974" t="str">
            <v>43077730002</v>
          </cell>
        </row>
        <row r="2975">
          <cell r="A2975" t="str">
            <v>43077730003</v>
          </cell>
        </row>
        <row r="2976">
          <cell r="A2976" t="str">
            <v>43077730004</v>
          </cell>
        </row>
        <row r="2977">
          <cell r="A2977" t="str">
            <v>43112950001</v>
          </cell>
        </row>
        <row r="2978">
          <cell r="A2978" t="str">
            <v>43112950002</v>
          </cell>
        </row>
        <row r="2979">
          <cell r="A2979" t="str">
            <v>43128500001</v>
          </cell>
        </row>
        <row r="2980">
          <cell r="A2980" t="str">
            <v>43128500002</v>
          </cell>
        </row>
        <row r="2981">
          <cell r="A2981" t="str">
            <v>43143040001</v>
          </cell>
        </row>
        <row r="2982">
          <cell r="A2982" t="str">
            <v>43143070001</v>
          </cell>
        </row>
        <row r="2983">
          <cell r="A2983" t="str">
            <v>43158020001</v>
          </cell>
        </row>
        <row r="2984">
          <cell r="A2984" t="str">
            <v>43184310001</v>
          </cell>
        </row>
        <row r="2985">
          <cell r="A2985" t="str">
            <v>43184310002</v>
          </cell>
        </row>
        <row r="2986">
          <cell r="A2986" t="str">
            <v>43184310003</v>
          </cell>
        </row>
        <row r="2987">
          <cell r="A2987" t="str">
            <v>43192170001</v>
          </cell>
        </row>
        <row r="2988">
          <cell r="A2988" t="str">
            <v>43193040001</v>
          </cell>
        </row>
        <row r="2989">
          <cell r="A2989" t="str">
            <v>43193040002</v>
          </cell>
        </row>
        <row r="2990">
          <cell r="A2990" t="str">
            <v>43193040003</v>
          </cell>
        </row>
        <row r="2991">
          <cell r="A2991" t="str">
            <v>43193090001</v>
          </cell>
        </row>
        <row r="2992">
          <cell r="A2992" t="str">
            <v>43193090002</v>
          </cell>
        </row>
        <row r="2993">
          <cell r="A2993" t="str">
            <v>43193090003</v>
          </cell>
        </row>
        <row r="2994">
          <cell r="A2994" t="str">
            <v>43193100001</v>
          </cell>
        </row>
        <row r="2995">
          <cell r="A2995" t="str">
            <v>43193100002</v>
          </cell>
        </row>
        <row r="2996">
          <cell r="A2996" t="str">
            <v>43193100003</v>
          </cell>
        </row>
        <row r="2997">
          <cell r="A2997" t="str">
            <v>43193140001</v>
          </cell>
        </row>
        <row r="2998">
          <cell r="A2998" t="str">
            <v>43193140002</v>
          </cell>
        </row>
        <row r="2999">
          <cell r="A2999" t="str">
            <v>43193140003</v>
          </cell>
        </row>
        <row r="3000">
          <cell r="A3000" t="str">
            <v>43193160001</v>
          </cell>
        </row>
        <row r="3001">
          <cell r="A3001" t="str">
            <v>43193160002</v>
          </cell>
        </row>
        <row r="3002">
          <cell r="A3002" t="str">
            <v>43193160003</v>
          </cell>
        </row>
        <row r="3003">
          <cell r="A3003" t="str">
            <v>43193230001</v>
          </cell>
        </row>
        <row r="3004">
          <cell r="A3004" t="str">
            <v>43193230002</v>
          </cell>
        </row>
        <row r="3005">
          <cell r="A3005" t="str">
            <v>43193230003</v>
          </cell>
        </row>
        <row r="3006">
          <cell r="A3006" t="str">
            <v>43194480001</v>
          </cell>
        </row>
        <row r="3007">
          <cell r="A3007" t="str">
            <v>43194480002</v>
          </cell>
        </row>
        <row r="3008">
          <cell r="A3008" t="str">
            <v>43194480003</v>
          </cell>
        </row>
        <row r="3009">
          <cell r="A3009" t="str">
            <v>43194480004</v>
          </cell>
        </row>
        <row r="3010">
          <cell r="A3010" t="str">
            <v>43195760001</v>
          </cell>
        </row>
        <row r="3011">
          <cell r="A3011" t="str">
            <v>43201850001</v>
          </cell>
        </row>
        <row r="3012">
          <cell r="A3012" t="str">
            <v>43237790001</v>
          </cell>
        </row>
        <row r="3013">
          <cell r="A3013" t="str">
            <v>43237790002</v>
          </cell>
        </row>
        <row r="3014">
          <cell r="A3014" t="str">
            <v>43237790003</v>
          </cell>
        </row>
        <row r="3015">
          <cell r="A3015" t="str">
            <v>43240750001</v>
          </cell>
        </row>
        <row r="3016">
          <cell r="A3016" t="str">
            <v>43259440002</v>
          </cell>
        </row>
        <row r="3017">
          <cell r="A3017" t="str">
            <v>43259440003</v>
          </cell>
        </row>
        <row r="3018">
          <cell r="A3018" t="str">
            <v>43259440004</v>
          </cell>
        </row>
        <row r="3019">
          <cell r="A3019" t="str">
            <v>43259480004</v>
          </cell>
        </row>
        <row r="3020">
          <cell r="A3020" t="str">
            <v>43259510004</v>
          </cell>
        </row>
        <row r="3021">
          <cell r="A3021" t="str">
            <v>43259510005</v>
          </cell>
        </row>
        <row r="3022">
          <cell r="A3022" t="str">
            <v>43259510006</v>
          </cell>
        </row>
        <row r="3023">
          <cell r="A3023" t="str">
            <v>43783080001</v>
          </cell>
        </row>
        <row r="3024">
          <cell r="A3024" t="str">
            <v>43783120001</v>
          </cell>
        </row>
        <row r="3025">
          <cell r="A3025" t="str">
            <v>43783160001</v>
          </cell>
        </row>
        <row r="3026">
          <cell r="A3026" t="str">
            <v>43783160002</v>
          </cell>
        </row>
        <row r="3027">
          <cell r="A3027" t="str">
            <v>43894340001</v>
          </cell>
        </row>
        <row r="3028">
          <cell r="A3028" t="str">
            <v>43904500001</v>
          </cell>
        </row>
        <row r="3029">
          <cell r="A3029" t="str">
            <v>43905130001</v>
          </cell>
        </row>
        <row r="3030">
          <cell r="A3030" t="str">
            <v>43919400001</v>
          </cell>
        </row>
        <row r="3031">
          <cell r="A3031" t="str">
            <v>43924010002</v>
          </cell>
        </row>
        <row r="3032">
          <cell r="A3032" t="str">
            <v>43924010003</v>
          </cell>
        </row>
        <row r="3033">
          <cell r="A3033" t="str">
            <v>43933240003</v>
          </cell>
        </row>
        <row r="3034">
          <cell r="A3034" t="str">
            <v>43937110006</v>
          </cell>
        </row>
        <row r="3035">
          <cell r="A3035" t="str">
            <v>43937360001</v>
          </cell>
        </row>
        <row r="3036">
          <cell r="A3036" t="str">
            <v>43938350001</v>
          </cell>
        </row>
        <row r="3037">
          <cell r="A3037" t="str">
            <v>43939650001</v>
          </cell>
        </row>
        <row r="3038">
          <cell r="A3038" t="str">
            <v>43957820001</v>
          </cell>
        </row>
        <row r="3039">
          <cell r="A3039" t="str">
            <v>43957940001</v>
          </cell>
        </row>
        <row r="3040">
          <cell r="A3040" t="str">
            <v>43957940002</v>
          </cell>
        </row>
        <row r="3041">
          <cell r="A3041" t="str">
            <v>43967730001</v>
          </cell>
        </row>
        <row r="3042">
          <cell r="A3042" t="str">
            <v>43967770001</v>
          </cell>
        </row>
        <row r="3043">
          <cell r="A3043" t="str">
            <v>43979040001</v>
          </cell>
        </row>
        <row r="3044">
          <cell r="A3044" t="str">
            <v>43979040002</v>
          </cell>
        </row>
        <row r="3045">
          <cell r="A3045" t="str">
            <v>43979040003</v>
          </cell>
        </row>
        <row r="3046">
          <cell r="A3046" t="str">
            <v>43979040004</v>
          </cell>
        </row>
        <row r="3047">
          <cell r="A3047" t="str">
            <v>43979040005</v>
          </cell>
        </row>
        <row r="3048">
          <cell r="A3048" t="str">
            <v>43979040006</v>
          </cell>
        </row>
        <row r="3049">
          <cell r="A3049" t="str">
            <v>43979300002</v>
          </cell>
        </row>
        <row r="3050">
          <cell r="A3050" t="str">
            <v>43979300004</v>
          </cell>
        </row>
        <row r="3051">
          <cell r="A3051" t="str">
            <v>43983200001</v>
          </cell>
        </row>
        <row r="3052">
          <cell r="A3052" t="str">
            <v>43983230001</v>
          </cell>
        </row>
        <row r="3053">
          <cell r="A3053" t="str">
            <v>43983230002</v>
          </cell>
        </row>
        <row r="3054">
          <cell r="A3054" t="str">
            <v>43986380001</v>
          </cell>
        </row>
        <row r="3055">
          <cell r="A3055" t="str">
            <v>43987640006</v>
          </cell>
        </row>
        <row r="3056">
          <cell r="A3056" t="str">
            <v>43987640007</v>
          </cell>
        </row>
        <row r="3057">
          <cell r="A3057" t="str">
            <v>43987640008</v>
          </cell>
        </row>
        <row r="3058">
          <cell r="A3058" t="str">
            <v>43987640010</v>
          </cell>
        </row>
        <row r="3059">
          <cell r="A3059" t="str">
            <v>43987640011</v>
          </cell>
        </row>
        <row r="3060">
          <cell r="A3060" t="str">
            <v>43987640013</v>
          </cell>
        </row>
        <row r="3061">
          <cell r="A3061" t="str">
            <v>43987640014</v>
          </cell>
        </row>
        <row r="3062">
          <cell r="A3062" t="str">
            <v>43987640016</v>
          </cell>
        </row>
        <row r="3063">
          <cell r="A3063" t="str">
            <v>43987640017</v>
          </cell>
        </row>
        <row r="3064">
          <cell r="A3064" t="str">
            <v>43987640019</v>
          </cell>
        </row>
        <row r="3065">
          <cell r="A3065" t="str">
            <v>43987640020</v>
          </cell>
        </row>
        <row r="3066">
          <cell r="A3066" t="str">
            <v>43987640022</v>
          </cell>
        </row>
        <row r="3067">
          <cell r="A3067" t="str">
            <v>43987640023</v>
          </cell>
        </row>
        <row r="3068">
          <cell r="A3068" t="str">
            <v>44002230001</v>
          </cell>
        </row>
        <row r="3069">
          <cell r="A3069" t="str">
            <v>44002480001</v>
          </cell>
        </row>
        <row r="3070">
          <cell r="A3070" t="str">
            <v>44026690002</v>
          </cell>
        </row>
        <row r="3071">
          <cell r="A3071" t="str">
            <v>44026760001</v>
          </cell>
        </row>
        <row r="3072">
          <cell r="A3072" t="str">
            <v>44026760002</v>
          </cell>
        </row>
        <row r="3073">
          <cell r="A3073" t="str">
            <v>44026970001</v>
          </cell>
        </row>
        <row r="3074">
          <cell r="A3074" t="str">
            <v>44027000001</v>
          </cell>
        </row>
        <row r="3075">
          <cell r="A3075" t="str">
            <v>44028420002</v>
          </cell>
        </row>
        <row r="3076">
          <cell r="A3076" t="str">
            <v>44028420003</v>
          </cell>
        </row>
        <row r="3077">
          <cell r="A3077" t="str">
            <v>44028420004</v>
          </cell>
        </row>
        <row r="3078">
          <cell r="A3078" t="str">
            <v>44028420005</v>
          </cell>
        </row>
        <row r="3079">
          <cell r="A3079" t="str">
            <v>44028520002</v>
          </cell>
        </row>
        <row r="3080">
          <cell r="A3080" t="str">
            <v>44028520003</v>
          </cell>
        </row>
        <row r="3081">
          <cell r="A3081" t="str">
            <v>44028520004</v>
          </cell>
        </row>
        <row r="3082">
          <cell r="A3082" t="str">
            <v>44028520005</v>
          </cell>
        </row>
        <row r="3083">
          <cell r="A3083" t="str">
            <v>44028730003</v>
          </cell>
        </row>
        <row r="3084">
          <cell r="A3084" t="str">
            <v>44028730004</v>
          </cell>
        </row>
        <row r="3085">
          <cell r="A3085" t="str">
            <v>44028730005</v>
          </cell>
        </row>
        <row r="3086">
          <cell r="A3086" t="str">
            <v>44028830003</v>
          </cell>
        </row>
        <row r="3087">
          <cell r="A3087" t="str">
            <v>44028830004</v>
          </cell>
        </row>
        <row r="3088">
          <cell r="A3088" t="str">
            <v>44028830005</v>
          </cell>
        </row>
        <row r="3089">
          <cell r="A3089" t="str">
            <v>44028910002</v>
          </cell>
        </row>
        <row r="3090">
          <cell r="A3090" t="str">
            <v>44028910003</v>
          </cell>
        </row>
        <row r="3091">
          <cell r="A3091" t="str">
            <v>44028910004</v>
          </cell>
        </row>
        <row r="3092">
          <cell r="A3092" t="str">
            <v>44028910005</v>
          </cell>
        </row>
        <row r="3093">
          <cell r="A3093" t="str">
            <v>44029790003</v>
          </cell>
        </row>
        <row r="3094">
          <cell r="A3094" t="str">
            <v>44029790004</v>
          </cell>
        </row>
        <row r="3095">
          <cell r="A3095" t="str">
            <v>44029790005</v>
          </cell>
        </row>
        <row r="3096">
          <cell r="A3096" t="str">
            <v>44032070002</v>
          </cell>
        </row>
        <row r="3097">
          <cell r="A3097" t="str">
            <v>44032070003</v>
          </cell>
        </row>
        <row r="3098">
          <cell r="A3098" t="str">
            <v>44032070004</v>
          </cell>
        </row>
        <row r="3099">
          <cell r="A3099" t="str">
            <v>44032070005</v>
          </cell>
        </row>
        <row r="3100">
          <cell r="A3100" t="str">
            <v>44032090003</v>
          </cell>
        </row>
        <row r="3101">
          <cell r="A3101" t="str">
            <v>44032090004</v>
          </cell>
        </row>
        <row r="3102">
          <cell r="A3102" t="str">
            <v>44032090005</v>
          </cell>
        </row>
        <row r="3103">
          <cell r="A3103" t="str">
            <v>44032130002</v>
          </cell>
        </row>
        <row r="3104">
          <cell r="A3104" t="str">
            <v>44032130003</v>
          </cell>
        </row>
        <row r="3105">
          <cell r="A3105" t="str">
            <v>44032130004</v>
          </cell>
        </row>
        <row r="3106">
          <cell r="A3106" t="str">
            <v>44032130005</v>
          </cell>
        </row>
        <row r="3107">
          <cell r="A3107" t="str">
            <v>44032170003</v>
          </cell>
        </row>
        <row r="3108">
          <cell r="A3108" t="str">
            <v>44032170004</v>
          </cell>
        </row>
        <row r="3109">
          <cell r="A3109" t="str">
            <v>44032170005</v>
          </cell>
        </row>
        <row r="3110">
          <cell r="A3110" t="str">
            <v>44032350001</v>
          </cell>
        </row>
        <row r="3111">
          <cell r="A3111" t="str">
            <v>44032530001</v>
          </cell>
        </row>
        <row r="3112">
          <cell r="A3112" t="str">
            <v>44032710001</v>
          </cell>
        </row>
        <row r="3113">
          <cell r="A3113" t="str">
            <v>44032850001</v>
          </cell>
        </row>
        <row r="3114">
          <cell r="A3114" t="str">
            <v>44032990001</v>
          </cell>
        </row>
        <row r="3115">
          <cell r="A3115" t="str">
            <v>44033050001</v>
          </cell>
        </row>
        <row r="3116">
          <cell r="A3116" t="str">
            <v>44033070001</v>
          </cell>
        </row>
        <row r="3117">
          <cell r="A3117" t="str">
            <v>44036810001</v>
          </cell>
        </row>
        <row r="3118">
          <cell r="A3118" t="str">
            <v>44047290007</v>
          </cell>
        </row>
        <row r="3119">
          <cell r="A3119" t="str">
            <v>44047290008</v>
          </cell>
        </row>
        <row r="3120">
          <cell r="A3120" t="str">
            <v>44047290009</v>
          </cell>
        </row>
        <row r="3121">
          <cell r="A3121" t="str">
            <v>44047290010</v>
          </cell>
        </row>
        <row r="3122">
          <cell r="A3122" t="str">
            <v>44047290011</v>
          </cell>
        </row>
        <row r="3123">
          <cell r="A3123" t="str">
            <v>44047290012</v>
          </cell>
        </row>
        <row r="3124">
          <cell r="A3124" t="str">
            <v>44047290017</v>
          </cell>
        </row>
        <row r="3125">
          <cell r="A3125" t="str">
            <v>44047290018</v>
          </cell>
        </row>
        <row r="3126">
          <cell r="A3126" t="str">
            <v>44047320001</v>
          </cell>
        </row>
        <row r="3127">
          <cell r="A3127" t="str">
            <v>44049320001</v>
          </cell>
        </row>
        <row r="3128">
          <cell r="A3128" t="str">
            <v>44050400001</v>
          </cell>
        </row>
        <row r="3129">
          <cell r="A3129" t="str">
            <v>44050400002</v>
          </cell>
        </row>
        <row r="3130">
          <cell r="A3130" t="str">
            <v>44050400003</v>
          </cell>
        </row>
        <row r="3131">
          <cell r="A3131" t="str">
            <v>44050400004</v>
          </cell>
        </row>
        <row r="3132">
          <cell r="A3132" t="str">
            <v>44050400005</v>
          </cell>
        </row>
        <row r="3133">
          <cell r="A3133" t="str">
            <v>44050400006</v>
          </cell>
        </row>
        <row r="3134">
          <cell r="A3134" t="str">
            <v>44050400007</v>
          </cell>
        </row>
        <row r="3135">
          <cell r="A3135" t="str">
            <v>44050400008</v>
          </cell>
        </row>
        <row r="3136">
          <cell r="A3136" t="str">
            <v>44050470001</v>
          </cell>
        </row>
        <row r="3137">
          <cell r="A3137" t="str">
            <v>44050470003</v>
          </cell>
        </row>
        <row r="3138">
          <cell r="A3138" t="str">
            <v>44050470005</v>
          </cell>
        </row>
        <row r="3139">
          <cell r="A3139" t="str">
            <v>44053560001</v>
          </cell>
        </row>
        <row r="3140">
          <cell r="A3140" t="str">
            <v>44053570001</v>
          </cell>
        </row>
        <row r="3141">
          <cell r="A3141" t="str">
            <v>44053570002</v>
          </cell>
        </row>
        <row r="3142">
          <cell r="A3142" t="str">
            <v>44068030001</v>
          </cell>
        </row>
        <row r="3143">
          <cell r="A3143" t="str">
            <v>44068060001</v>
          </cell>
        </row>
        <row r="3144">
          <cell r="A3144" t="str">
            <v>44068070003</v>
          </cell>
        </row>
        <row r="3145">
          <cell r="A3145" t="str">
            <v>44068070004</v>
          </cell>
        </row>
        <row r="3146">
          <cell r="A3146" t="str">
            <v>44073360002</v>
          </cell>
        </row>
        <row r="3147">
          <cell r="A3147" t="str">
            <v>44080210001</v>
          </cell>
        </row>
        <row r="3148">
          <cell r="A3148" t="str">
            <v>44097770001</v>
          </cell>
        </row>
        <row r="3149">
          <cell r="A3149" t="str">
            <v>44098690001</v>
          </cell>
        </row>
        <row r="3150">
          <cell r="A3150" t="str">
            <v>44098690002</v>
          </cell>
        </row>
        <row r="3151">
          <cell r="A3151" t="str">
            <v>44098690003</v>
          </cell>
        </row>
        <row r="3152">
          <cell r="A3152" t="str">
            <v>44098690004</v>
          </cell>
        </row>
        <row r="3153">
          <cell r="A3153" t="str">
            <v>44098690005</v>
          </cell>
        </row>
        <row r="3154">
          <cell r="A3154" t="str">
            <v>44098690006</v>
          </cell>
        </row>
        <row r="3155">
          <cell r="A3155" t="str">
            <v>44098690007</v>
          </cell>
        </row>
        <row r="3156">
          <cell r="A3156" t="str">
            <v>44098690008</v>
          </cell>
        </row>
        <row r="3157">
          <cell r="A3157" t="str">
            <v>44098690009</v>
          </cell>
        </row>
        <row r="3158">
          <cell r="A3158" t="str">
            <v>44098690010</v>
          </cell>
        </row>
        <row r="3159">
          <cell r="A3159" t="str">
            <v>44098690011</v>
          </cell>
        </row>
        <row r="3160">
          <cell r="A3160" t="str">
            <v>44098690012</v>
          </cell>
        </row>
        <row r="3161">
          <cell r="A3161" t="str">
            <v>44098690013</v>
          </cell>
        </row>
        <row r="3162">
          <cell r="A3162" t="str">
            <v>44098690014</v>
          </cell>
        </row>
        <row r="3163">
          <cell r="A3163" t="str">
            <v>44098690015</v>
          </cell>
        </row>
        <row r="3164">
          <cell r="A3164" t="str">
            <v>44098690016</v>
          </cell>
        </row>
        <row r="3165">
          <cell r="A3165" t="str">
            <v>44098690017</v>
          </cell>
        </row>
        <row r="3166">
          <cell r="A3166" t="str">
            <v>44098690018</v>
          </cell>
        </row>
        <row r="3167">
          <cell r="A3167" t="str">
            <v>44098690019</v>
          </cell>
        </row>
        <row r="3168">
          <cell r="A3168" t="str">
            <v>44098950001</v>
          </cell>
        </row>
        <row r="3169">
          <cell r="A3169" t="str">
            <v>44520160001</v>
          </cell>
        </row>
        <row r="3170">
          <cell r="A3170" t="str">
            <v>44520200001</v>
          </cell>
        </row>
        <row r="3171">
          <cell r="A3171" t="str">
            <v>44520200002</v>
          </cell>
        </row>
        <row r="3172">
          <cell r="A3172" t="str">
            <v>44520200003</v>
          </cell>
        </row>
        <row r="3173">
          <cell r="A3173" t="str">
            <v>44529660001</v>
          </cell>
        </row>
        <row r="3174">
          <cell r="A3174" t="str">
            <v>44734150001</v>
          </cell>
        </row>
        <row r="3175">
          <cell r="A3175" t="str">
            <v>44734150002</v>
          </cell>
        </row>
        <row r="3176">
          <cell r="A3176" t="str">
            <v>44734200001</v>
          </cell>
        </row>
        <row r="3177">
          <cell r="A3177" t="str">
            <v>44745760001</v>
          </cell>
        </row>
        <row r="3178">
          <cell r="A3178" t="str">
            <v>44745780001</v>
          </cell>
        </row>
        <row r="3179">
          <cell r="A3179" t="str">
            <v>44745800001</v>
          </cell>
        </row>
        <row r="3180">
          <cell r="A3180" t="str">
            <v>44746100001</v>
          </cell>
        </row>
        <row r="3181">
          <cell r="A3181" t="str">
            <v>44746100002</v>
          </cell>
        </row>
        <row r="3182">
          <cell r="A3182" t="str">
            <v>44746630001</v>
          </cell>
        </row>
        <row r="3183">
          <cell r="A3183" t="str">
            <v>44746630002</v>
          </cell>
        </row>
        <row r="3184">
          <cell r="A3184" t="str">
            <v>44747460001</v>
          </cell>
        </row>
        <row r="3185">
          <cell r="A3185" t="str">
            <v>44747460002</v>
          </cell>
        </row>
        <row r="3186">
          <cell r="A3186" t="str">
            <v>44747610001</v>
          </cell>
        </row>
        <row r="3187">
          <cell r="A3187" t="str">
            <v>44747610004</v>
          </cell>
        </row>
        <row r="3188">
          <cell r="A3188" t="str">
            <v>44747610005</v>
          </cell>
        </row>
        <row r="3189">
          <cell r="A3189" t="str">
            <v>44747770001</v>
          </cell>
        </row>
        <row r="3190">
          <cell r="A3190" t="str">
            <v>44747770002</v>
          </cell>
        </row>
        <row r="3191">
          <cell r="A3191" t="str">
            <v>44747790001</v>
          </cell>
        </row>
        <row r="3192">
          <cell r="A3192" t="str">
            <v>44747790002</v>
          </cell>
        </row>
        <row r="3193">
          <cell r="A3193" t="str">
            <v>44747790003</v>
          </cell>
        </row>
        <row r="3194">
          <cell r="A3194" t="str">
            <v>44747790004</v>
          </cell>
        </row>
        <row r="3195">
          <cell r="A3195" t="str">
            <v>44747820001</v>
          </cell>
        </row>
        <row r="3196">
          <cell r="A3196" t="str">
            <v>44747820002</v>
          </cell>
        </row>
        <row r="3197">
          <cell r="A3197" t="str">
            <v>44747880001</v>
          </cell>
        </row>
        <row r="3198">
          <cell r="A3198" t="str">
            <v>44747880002</v>
          </cell>
        </row>
        <row r="3199">
          <cell r="A3199" t="str">
            <v>44747880003</v>
          </cell>
        </row>
        <row r="3200">
          <cell r="A3200" t="str">
            <v>44747880004</v>
          </cell>
        </row>
        <row r="3201">
          <cell r="A3201" t="str">
            <v>44747880005</v>
          </cell>
        </row>
        <row r="3202">
          <cell r="A3202" t="str">
            <v>44747880006</v>
          </cell>
        </row>
        <row r="3203">
          <cell r="A3203" t="str">
            <v>44747910001</v>
          </cell>
        </row>
        <row r="3204">
          <cell r="A3204" t="str">
            <v>44747910002</v>
          </cell>
        </row>
        <row r="3205">
          <cell r="A3205" t="str">
            <v>44747910003</v>
          </cell>
        </row>
        <row r="3206">
          <cell r="A3206" t="str">
            <v>44747960001</v>
          </cell>
        </row>
        <row r="3207">
          <cell r="A3207" t="str">
            <v>44747960002</v>
          </cell>
        </row>
        <row r="3208">
          <cell r="A3208" t="str">
            <v>44749210001</v>
          </cell>
        </row>
        <row r="3209">
          <cell r="A3209" t="str">
            <v>44749210002</v>
          </cell>
        </row>
        <row r="3210">
          <cell r="A3210" t="str">
            <v>44749220001</v>
          </cell>
        </row>
        <row r="3211">
          <cell r="A3211" t="str">
            <v>44749220002</v>
          </cell>
        </row>
        <row r="3212">
          <cell r="A3212" t="str">
            <v>44749620007</v>
          </cell>
        </row>
        <row r="3213">
          <cell r="A3213" t="str">
            <v>44757720001</v>
          </cell>
        </row>
        <row r="3214">
          <cell r="A3214" t="str">
            <v>44757720002</v>
          </cell>
        </row>
        <row r="3215">
          <cell r="A3215" t="str">
            <v>44757750001</v>
          </cell>
        </row>
        <row r="3216">
          <cell r="A3216" t="str">
            <v>44757750002</v>
          </cell>
        </row>
        <row r="3217">
          <cell r="A3217" t="str">
            <v>44757750003</v>
          </cell>
        </row>
        <row r="3218">
          <cell r="A3218" t="str">
            <v>44757750004</v>
          </cell>
        </row>
        <row r="3219">
          <cell r="A3219" t="str">
            <v>44757750005</v>
          </cell>
        </row>
        <row r="3220">
          <cell r="A3220" t="str">
            <v>44757750006</v>
          </cell>
        </row>
        <row r="3221">
          <cell r="A3221" t="str">
            <v>44757750008</v>
          </cell>
        </row>
        <row r="3222">
          <cell r="A3222" t="str">
            <v>44757750009</v>
          </cell>
        </row>
        <row r="3223">
          <cell r="A3223" t="str">
            <v>44757750010</v>
          </cell>
        </row>
        <row r="3224">
          <cell r="A3224" t="str">
            <v>44757750011</v>
          </cell>
        </row>
        <row r="3225">
          <cell r="A3225" t="str">
            <v>44757750012</v>
          </cell>
        </row>
        <row r="3226">
          <cell r="A3226" t="str">
            <v>44758330001</v>
          </cell>
        </row>
        <row r="3227">
          <cell r="A3227" t="str">
            <v>44758330004</v>
          </cell>
        </row>
        <row r="3228">
          <cell r="A3228" t="str">
            <v>44758330005</v>
          </cell>
        </row>
        <row r="3229">
          <cell r="A3229" t="str">
            <v>44758330006</v>
          </cell>
        </row>
        <row r="3230">
          <cell r="A3230" t="str">
            <v>44784670001</v>
          </cell>
        </row>
        <row r="3231">
          <cell r="A3231" t="str">
            <v>44796860002</v>
          </cell>
        </row>
        <row r="3232">
          <cell r="A3232" t="str">
            <v>44796860003</v>
          </cell>
        </row>
        <row r="3233">
          <cell r="A3233" t="str">
            <v>44796860004</v>
          </cell>
        </row>
        <row r="3234">
          <cell r="A3234" t="str">
            <v>44807170001</v>
          </cell>
        </row>
        <row r="3235">
          <cell r="A3235" t="str">
            <v>44807170002</v>
          </cell>
        </row>
        <row r="3236">
          <cell r="A3236" t="str">
            <v>44807180001</v>
          </cell>
        </row>
        <row r="3237">
          <cell r="A3237" t="str">
            <v>44807180002</v>
          </cell>
        </row>
        <row r="3238">
          <cell r="A3238" t="str">
            <v>44807230001</v>
          </cell>
        </row>
        <row r="3239">
          <cell r="A3239" t="str">
            <v>44807230002</v>
          </cell>
        </row>
        <row r="3240">
          <cell r="A3240" t="str">
            <v>44807240001</v>
          </cell>
        </row>
        <row r="3241">
          <cell r="A3241" t="str">
            <v>44807240002</v>
          </cell>
        </row>
        <row r="3242">
          <cell r="A3242" t="str">
            <v>44807290001</v>
          </cell>
        </row>
        <row r="3243">
          <cell r="A3243" t="str">
            <v>44808950001</v>
          </cell>
        </row>
        <row r="3244">
          <cell r="A3244" t="str">
            <v>44808950002</v>
          </cell>
        </row>
        <row r="3245">
          <cell r="A3245" t="str">
            <v>44808990001</v>
          </cell>
        </row>
        <row r="3246">
          <cell r="A3246" t="str">
            <v>44808990002</v>
          </cell>
        </row>
        <row r="3247">
          <cell r="A3247" t="str">
            <v>44809010001</v>
          </cell>
        </row>
        <row r="3248">
          <cell r="A3248" t="str">
            <v>44809010002</v>
          </cell>
        </row>
        <row r="3249">
          <cell r="A3249" t="str">
            <v>44845590001</v>
          </cell>
        </row>
        <row r="3250">
          <cell r="A3250" t="str">
            <v>44847390001</v>
          </cell>
        </row>
        <row r="3251">
          <cell r="A3251" t="str">
            <v>44847400001</v>
          </cell>
        </row>
        <row r="3252">
          <cell r="A3252" t="str">
            <v>44847400002</v>
          </cell>
        </row>
        <row r="3253">
          <cell r="A3253" t="str">
            <v>44847420001</v>
          </cell>
        </row>
        <row r="3254">
          <cell r="A3254" t="str">
            <v>44847430001</v>
          </cell>
        </row>
        <row r="3255">
          <cell r="A3255" t="str">
            <v>44847690001</v>
          </cell>
        </row>
        <row r="3256">
          <cell r="A3256" t="str">
            <v>44847690002</v>
          </cell>
        </row>
        <row r="3257">
          <cell r="A3257" t="str">
            <v>44852620001</v>
          </cell>
        </row>
        <row r="3258">
          <cell r="A3258" t="str">
            <v>44883920001</v>
          </cell>
        </row>
        <row r="3259">
          <cell r="A3259" t="str">
            <v>44888470001</v>
          </cell>
        </row>
        <row r="3260">
          <cell r="A3260" t="str">
            <v>44888910001</v>
          </cell>
        </row>
        <row r="3261">
          <cell r="A3261" t="str">
            <v>44888970001</v>
          </cell>
        </row>
        <row r="3262">
          <cell r="A3262" t="str">
            <v>44888980001</v>
          </cell>
        </row>
        <row r="3263">
          <cell r="A3263" t="str">
            <v>44889490001</v>
          </cell>
        </row>
        <row r="3264">
          <cell r="A3264" t="str">
            <v>44904160002</v>
          </cell>
        </row>
        <row r="3265">
          <cell r="A3265" t="str">
            <v>44904240004</v>
          </cell>
        </row>
        <row r="3266">
          <cell r="A3266" t="str">
            <v>44905050009</v>
          </cell>
        </row>
        <row r="3267">
          <cell r="A3267" t="str">
            <v>45188680001</v>
          </cell>
        </row>
        <row r="3268">
          <cell r="A3268" t="str">
            <v>45318280001</v>
          </cell>
        </row>
        <row r="3269">
          <cell r="A3269" t="str">
            <v>45318760001</v>
          </cell>
        </row>
        <row r="3270">
          <cell r="A3270" t="str">
            <v>45318760003</v>
          </cell>
        </row>
        <row r="3271">
          <cell r="A3271" t="str">
            <v>45318760008</v>
          </cell>
        </row>
        <row r="3272">
          <cell r="A3272" t="str">
            <v>45395220001</v>
          </cell>
        </row>
        <row r="3273">
          <cell r="A3273" t="str">
            <v>45399390001</v>
          </cell>
        </row>
        <row r="3274">
          <cell r="A3274" t="str">
            <v>45399390002</v>
          </cell>
        </row>
        <row r="3275">
          <cell r="A3275" t="str">
            <v>45399430001</v>
          </cell>
        </row>
        <row r="3276">
          <cell r="A3276" t="str">
            <v>45399430004</v>
          </cell>
        </row>
        <row r="3277">
          <cell r="A3277" t="str">
            <v>45399540001</v>
          </cell>
        </row>
        <row r="3278">
          <cell r="A3278" t="str">
            <v>45399540002</v>
          </cell>
        </row>
        <row r="3279">
          <cell r="A3279" t="str">
            <v>45399540003</v>
          </cell>
        </row>
        <row r="3280">
          <cell r="A3280" t="str">
            <v>45399540004</v>
          </cell>
        </row>
        <row r="3281">
          <cell r="A3281" t="str">
            <v>45399540005</v>
          </cell>
        </row>
        <row r="3282">
          <cell r="A3282" t="str">
            <v>45399540006</v>
          </cell>
        </row>
        <row r="3283">
          <cell r="A3283" t="str">
            <v>45399540007</v>
          </cell>
        </row>
        <row r="3284">
          <cell r="A3284" t="str">
            <v>45399540008</v>
          </cell>
        </row>
        <row r="3285">
          <cell r="A3285" t="str">
            <v>45399540009</v>
          </cell>
        </row>
        <row r="3286">
          <cell r="A3286" t="str">
            <v>45399540010</v>
          </cell>
        </row>
        <row r="3287">
          <cell r="A3287" t="str">
            <v>45556970001</v>
          </cell>
        </row>
        <row r="3288">
          <cell r="A3288" t="str">
            <v>45568950001</v>
          </cell>
        </row>
        <row r="3289">
          <cell r="A3289" t="str">
            <v>45568950002</v>
          </cell>
        </row>
        <row r="3290">
          <cell r="A3290" t="str">
            <v>45568950003</v>
          </cell>
        </row>
        <row r="3291">
          <cell r="A3291" t="str">
            <v>45568950004</v>
          </cell>
        </row>
        <row r="3292">
          <cell r="A3292" t="str">
            <v>45568950005</v>
          </cell>
        </row>
        <row r="3293">
          <cell r="A3293" t="str">
            <v>45569230001</v>
          </cell>
        </row>
        <row r="3294">
          <cell r="A3294" t="str">
            <v>45569240001</v>
          </cell>
        </row>
        <row r="3295">
          <cell r="A3295" t="str">
            <v>45569240002</v>
          </cell>
        </row>
        <row r="3296">
          <cell r="A3296" t="str">
            <v>45569250001</v>
          </cell>
        </row>
        <row r="3297">
          <cell r="A3297" t="str">
            <v>45570100001</v>
          </cell>
        </row>
        <row r="3298">
          <cell r="A3298" t="str">
            <v>45570100002</v>
          </cell>
        </row>
        <row r="3299">
          <cell r="A3299" t="str">
            <v>45570100003</v>
          </cell>
        </row>
        <row r="3300">
          <cell r="A3300" t="str">
            <v>45582430001</v>
          </cell>
        </row>
        <row r="3301">
          <cell r="A3301" t="str">
            <v>45582510001</v>
          </cell>
        </row>
        <row r="3302">
          <cell r="A3302" t="str">
            <v>45582530005</v>
          </cell>
        </row>
        <row r="3303">
          <cell r="A3303" t="str">
            <v>45582530007</v>
          </cell>
        </row>
        <row r="3304">
          <cell r="A3304" t="str">
            <v>45582550002</v>
          </cell>
        </row>
        <row r="3305">
          <cell r="A3305" t="str">
            <v>45582550003</v>
          </cell>
        </row>
        <row r="3306">
          <cell r="A3306" t="str">
            <v>45582550005</v>
          </cell>
        </row>
        <row r="3307">
          <cell r="A3307" t="str">
            <v>45582550006</v>
          </cell>
        </row>
        <row r="3308">
          <cell r="A3308" t="str">
            <v>45582550007</v>
          </cell>
        </row>
        <row r="3309">
          <cell r="A3309" t="str">
            <v>45582550008</v>
          </cell>
        </row>
        <row r="3310">
          <cell r="A3310" t="str">
            <v>45582550009</v>
          </cell>
        </row>
        <row r="3311">
          <cell r="A3311" t="str">
            <v>45582550010</v>
          </cell>
        </row>
        <row r="3312">
          <cell r="A3312" t="str">
            <v>45584390004</v>
          </cell>
        </row>
        <row r="3313">
          <cell r="A3313" t="str">
            <v>45584390013</v>
          </cell>
        </row>
        <row r="3314">
          <cell r="A3314" t="str">
            <v>45584390014</v>
          </cell>
        </row>
        <row r="3315">
          <cell r="A3315" t="str">
            <v>45584390015</v>
          </cell>
        </row>
        <row r="3316">
          <cell r="A3316" t="str">
            <v>45584390016</v>
          </cell>
        </row>
        <row r="3317">
          <cell r="A3317" t="str">
            <v>45584390017</v>
          </cell>
        </row>
        <row r="3318">
          <cell r="A3318" t="str">
            <v>45584390018</v>
          </cell>
        </row>
        <row r="3319">
          <cell r="A3319" t="str">
            <v>45584390019</v>
          </cell>
        </row>
        <row r="3320">
          <cell r="A3320" t="str">
            <v>45585810001</v>
          </cell>
        </row>
        <row r="3321">
          <cell r="A3321" t="str">
            <v>45589420001</v>
          </cell>
        </row>
        <row r="3322">
          <cell r="A3322" t="str">
            <v>45589520001</v>
          </cell>
        </row>
        <row r="3323">
          <cell r="A3323" t="str">
            <v>45589630001</v>
          </cell>
        </row>
        <row r="3324">
          <cell r="A3324" t="str">
            <v>45626120001</v>
          </cell>
        </row>
        <row r="3325">
          <cell r="A3325" t="str">
            <v>45626120002</v>
          </cell>
        </row>
        <row r="3326">
          <cell r="A3326" t="str">
            <v>45626120003</v>
          </cell>
        </row>
        <row r="3327">
          <cell r="A3327" t="str">
            <v>45626120004</v>
          </cell>
        </row>
        <row r="3328">
          <cell r="A3328" t="str">
            <v>45626120005</v>
          </cell>
        </row>
        <row r="3329">
          <cell r="A3329" t="str">
            <v>45626250001</v>
          </cell>
        </row>
        <row r="3330">
          <cell r="A3330" t="str">
            <v>45633530001</v>
          </cell>
        </row>
        <row r="3331">
          <cell r="A3331" t="str">
            <v>45633530002</v>
          </cell>
        </row>
        <row r="3332">
          <cell r="A3332" t="str">
            <v>45633530003</v>
          </cell>
        </row>
        <row r="3333">
          <cell r="A3333" t="str">
            <v>45633730001</v>
          </cell>
        </row>
        <row r="3334">
          <cell r="A3334" t="str">
            <v>45633730002</v>
          </cell>
        </row>
        <row r="3335">
          <cell r="A3335" t="str">
            <v>45633730005</v>
          </cell>
        </row>
        <row r="3336">
          <cell r="A3336" t="str">
            <v>45633730006</v>
          </cell>
        </row>
        <row r="3337">
          <cell r="A3337" t="str">
            <v>45633730007</v>
          </cell>
        </row>
        <row r="3338">
          <cell r="A3338" t="str">
            <v>45665840004</v>
          </cell>
        </row>
        <row r="3339">
          <cell r="A3339" t="str">
            <v>45665920001</v>
          </cell>
        </row>
        <row r="3340">
          <cell r="A3340" t="str">
            <v>45666040001</v>
          </cell>
        </row>
        <row r="3341">
          <cell r="A3341" t="str">
            <v>45666040002</v>
          </cell>
        </row>
        <row r="3342">
          <cell r="A3342" t="str">
            <v>45666040003</v>
          </cell>
        </row>
        <row r="3343">
          <cell r="A3343" t="str">
            <v>45666040004</v>
          </cell>
        </row>
        <row r="3344">
          <cell r="A3344" t="str">
            <v>45697620001</v>
          </cell>
        </row>
        <row r="3345">
          <cell r="A3345" t="str">
            <v>45711260001</v>
          </cell>
        </row>
        <row r="3346">
          <cell r="A3346" t="str">
            <v>45711290002</v>
          </cell>
        </row>
        <row r="3347">
          <cell r="A3347" t="str">
            <v>45711290004</v>
          </cell>
        </row>
        <row r="3348">
          <cell r="A3348" t="str">
            <v>45711290006</v>
          </cell>
        </row>
        <row r="3349">
          <cell r="A3349" t="str">
            <v>45711290008</v>
          </cell>
        </row>
        <row r="3350">
          <cell r="A3350" t="str">
            <v>45711290009</v>
          </cell>
        </row>
        <row r="3351">
          <cell r="A3351" t="str">
            <v>45711290010</v>
          </cell>
        </row>
        <row r="3352">
          <cell r="A3352" t="str">
            <v>45711290012</v>
          </cell>
        </row>
        <row r="3353">
          <cell r="A3353" t="str">
            <v>45711290014</v>
          </cell>
        </row>
        <row r="3354">
          <cell r="A3354" t="str">
            <v>45711290016</v>
          </cell>
        </row>
        <row r="3355">
          <cell r="A3355" t="str">
            <v>45711290017</v>
          </cell>
        </row>
        <row r="3356">
          <cell r="A3356" t="str">
            <v>45711340001</v>
          </cell>
        </row>
        <row r="3357">
          <cell r="A3357" t="str">
            <v>45711340002</v>
          </cell>
        </row>
        <row r="3358">
          <cell r="A3358" t="str">
            <v>45711360001</v>
          </cell>
        </row>
        <row r="3359">
          <cell r="A3359" t="str">
            <v>45711360002</v>
          </cell>
        </row>
        <row r="3360">
          <cell r="A3360" t="str">
            <v>45711470001</v>
          </cell>
        </row>
        <row r="3361">
          <cell r="A3361" t="str">
            <v>45711470002</v>
          </cell>
        </row>
        <row r="3362">
          <cell r="A3362" t="str">
            <v>45711470003</v>
          </cell>
        </row>
        <row r="3363">
          <cell r="A3363" t="str">
            <v>45711470004</v>
          </cell>
        </row>
        <row r="3364">
          <cell r="A3364" t="str">
            <v>45711470005</v>
          </cell>
        </row>
        <row r="3365">
          <cell r="A3365" t="str">
            <v>45711470006</v>
          </cell>
        </row>
        <row r="3366">
          <cell r="A3366" t="str">
            <v>45711470007</v>
          </cell>
        </row>
        <row r="3367">
          <cell r="A3367" t="str">
            <v>45711470008</v>
          </cell>
        </row>
        <row r="3368">
          <cell r="A3368" t="str">
            <v>45711470009</v>
          </cell>
        </row>
        <row r="3369">
          <cell r="A3369" t="str">
            <v>45711470010</v>
          </cell>
        </row>
        <row r="3370">
          <cell r="A3370" t="str">
            <v>45711470011</v>
          </cell>
        </row>
        <row r="3371">
          <cell r="A3371" t="str">
            <v>45711470012</v>
          </cell>
        </row>
        <row r="3372">
          <cell r="A3372" t="str">
            <v>45711470013</v>
          </cell>
        </row>
        <row r="3373">
          <cell r="A3373" t="str">
            <v>45711470014</v>
          </cell>
        </row>
        <row r="3374">
          <cell r="A3374" t="str">
            <v>45711470015</v>
          </cell>
        </row>
        <row r="3375">
          <cell r="A3375" t="str">
            <v>45711470016</v>
          </cell>
        </row>
        <row r="3376">
          <cell r="A3376" t="str">
            <v>45713410001</v>
          </cell>
        </row>
        <row r="3377">
          <cell r="A3377" t="str">
            <v>45726390001</v>
          </cell>
        </row>
        <row r="3378">
          <cell r="A3378" t="str">
            <v>45726440001</v>
          </cell>
        </row>
        <row r="3379">
          <cell r="A3379" t="str">
            <v>45726680001</v>
          </cell>
        </row>
        <row r="3380">
          <cell r="A3380" t="str">
            <v>45735170001</v>
          </cell>
        </row>
        <row r="3381">
          <cell r="A3381" t="str">
            <v>45735430001</v>
          </cell>
        </row>
        <row r="3382">
          <cell r="A3382" t="str">
            <v>45735880001</v>
          </cell>
        </row>
        <row r="3383">
          <cell r="A3383" t="str">
            <v>45735920001</v>
          </cell>
        </row>
        <row r="3384">
          <cell r="A3384" t="str">
            <v>45742700001</v>
          </cell>
        </row>
        <row r="3385">
          <cell r="A3385" t="str">
            <v>45742700002</v>
          </cell>
        </row>
        <row r="3386">
          <cell r="A3386" t="str">
            <v>45742700003</v>
          </cell>
        </row>
        <row r="3387">
          <cell r="A3387" t="str">
            <v>45742700004</v>
          </cell>
        </row>
        <row r="3388">
          <cell r="A3388" t="str">
            <v>45742700005</v>
          </cell>
        </row>
        <row r="3389">
          <cell r="A3389" t="str">
            <v>45742700006</v>
          </cell>
        </row>
        <row r="3390">
          <cell r="A3390" t="str">
            <v>45742700007</v>
          </cell>
        </row>
        <row r="3391">
          <cell r="A3391" t="str">
            <v>45742700008</v>
          </cell>
        </row>
        <row r="3392">
          <cell r="A3392" t="str">
            <v>45742700009</v>
          </cell>
        </row>
        <row r="3393">
          <cell r="A3393" t="str">
            <v>45742700010</v>
          </cell>
        </row>
        <row r="3394">
          <cell r="A3394" t="str">
            <v>45742700011</v>
          </cell>
        </row>
        <row r="3395">
          <cell r="A3395" t="str">
            <v>45742700012</v>
          </cell>
        </row>
        <row r="3396">
          <cell r="A3396" t="str">
            <v>45742700013</v>
          </cell>
        </row>
        <row r="3397">
          <cell r="A3397" t="str">
            <v>45772180004</v>
          </cell>
        </row>
        <row r="3398">
          <cell r="A3398" t="str">
            <v>45772180005</v>
          </cell>
        </row>
        <row r="3399">
          <cell r="A3399" t="str">
            <v>45773420001</v>
          </cell>
        </row>
        <row r="3400">
          <cell r="A3400" t="str">
            <v>45773420002</v>
          </cell>
        </row>
        <row r="3401">
          <cell r="A3401" t="str">
            <v>45773420003</v>
          </cell>
        </row>
        <row r="3402">
          <cell r="A3402" t="str">
            <v>45773420004</v>
          </cell>
        </row>
        <row r="3403">
          <cell r="A3403" t="str">
            <v>45773570001</v>
          </cell>
        </row>
        <row r="3404">
          <cell r="A3404" t="str">
            <v>45773570002</v>
          </cell>
        </row>
        <row r="3405">
          <cell r="A3405" t="str">
            <v>45773570003</v>
          </cell>
        </row>
        <row r="3406">
          <cell r="A3406" t="str">
            <v>45773570004</v>
          </cell>
        </row>
        <row r="3407">
          <cell r="A3407" t="str">
            <v>45773960001</v>
          </cell>
        </row>
        <row r="3408">
          <cell r="A3408" t="str">
            <v>45774000001</v>
          </cell>
        </row>
        <row r="3409">
          <cell r="A3409" t="str">
            <v>46189010001</v>
          </cell>
        </row>
        <row r="3410">
          <cell r="A3410" t="str">
            <v>46189010002</v>
          </cell>
        </row>
        <row r="3411">
          <cell r="A3411" t="str">
            <v>46189010004</v>
          </cell>
        </row>
        <row r="3412">
          <cell r="A3412" t="str">
            <v>46189080001</v>
          </cell>
        </row>
        <row r="3413">
          <cell r="A3413" t="str">
            <v>46189080002</v>
          </cell>
        </row>
        <row r="3414">
          <cell r="A3414" t="str">
            <v>46350650001</v>
          </cell>
        </row>
        <row r="3415">
          <cell r="A3415" t="str">
            <v>46350760001</v>
          </cell>
        </row>
        <row r="3416">
          <cell r="A3416" t="str">
            <v>46350760002</v>
          </cell>
        </row>
        <row r="3417">
          <cell r="A3417" t="str">
            <v>46400950006</v>
          </cell>
        </row>
        <row r="3418">
          <cell r="A3418" t="str">
            <v>46434650001</v>
          </cell>
        </row>
        <row r="3419">
          <cell r="A3419" t="str">
            <v>46434650002</v>
          </cell>
        </row>
        <row r="3420">
          <cell r="A3420" t="str">
            <v>46434650003</v>
          </cell>
        </row>
        <row r="3421">
          <cell r="A3421" t="str">
            <v>46434650004</v>
          </cell>
        </row>
        <row r="3422">
          <cell r="A3422" t="str">
            <v>46434650005</v>
          </cell>
        </row>
        <row r="3423">
          <cell r="A3423" t="str">
            <v>46434650006</v>
          </cell>
        </row>
        <row r="3424">
          <cell r="A3424" t="str">
            <v>46434650007</v>
          </cell>
        </row>
        <row r="3425">
          <cell r="A3425" t="str">
            <v>46455120001</v>
          </cell>
        </row>
        <row r="3426">
          <cell r="A3426" t="str">
            <v>46455120002</v>
          </cell>
        </row>
        <row r="3427">
          <cell r="A3427" t="str">
            <v>46455120003</v>
          </cell>
        </row>
        <row r="3428">
          <cell r="A3428" t="str">
            <v>46455120004</v>
          </cell>
        </row>
        <row r="3429">
          <cell r="A3429" t="str">
            <v>46455270001</v>
          </cell>
        </row>
        <row r="3430">
          <cell r="A3430" t="str">
            <v>46455270002</v>
          </cell>
        </row>
        <row r="3431">
          <cell r="A3431" t="str">
            <v>46455270004</v>
          </cell>
        </row>
        <row r="3432">
          <cell r="A3432" t="str">
            <v>46455270005</v>
          </cell>
        </row>
        <row r="3433">
          <cell r="A3433" t="str">
            <v>46455270006</v>
          </cell>
        </row>
        <row r="3434">
          <cell r="A3434" t="str">
            <v>46455270007</v>
          </cell>
        </row>
        <row r="3435">
          <cell r="A3435" t="str">
            <v>46455270008</v>
          </cell>
        </row>
        <row r="3436">
          <cell r="A3436" t="str">
            <v>46455270009</v>
          </cell>
        </row>
        <row r="3437">
          <cell r="A3437" t="str">
            <v>46455270010</v>
          </cell>
        </row>
        <row r="3438">
          <cell r="A3438" t="str">
            <v>46455270011</v>
          </cell>
        </row>
        <row r="3439">
          <cell r="A3439" t="str">
            <v>46455270012</v>
          </cell>
        </row>
        <row r="3440">
          <cell r="A3440" t="str">
            <v>46455270013</v>
          </cell>
        </row>
        <row r="3441">
          <cell r="A3441" t="str">
            <v>46455270014</v>
          </cell>
        </row>
        <row r="3442">
          <cell r="A3442" t="str">
            <v>46455270015</v>
          </cell>
        </row>
        <row r="3443">
          <cell r="A3443" t="str">
            <v>46455270016</v>
          </cell>
        </row>
        <row r="3444">
          <cell r="A3444" t="str">
            <v>46455270017</v>
          </cell>
        </row>
        <row r="3445">
          <cell r="A3445" t="str">
            <v>46455290001</v>
          </cell>
        </row>
        <row r="3446">
          <cell r="A3446" t="str">
            <v>46455290002</v>
          </cell>
        </row>
        <row r="3447">
          <cell r="A3447" t="str">
            <v>46455290003</v>
          </cell>
        </row>
        <row r="3448">
          <cell r="A3448" t="str">
            <v>46455320003</v>
          </cell>
        </row>
        <row r="3449">
          <cell r="A3449" t="str">
            <v>46455320004</v>
          </cell>
        </row>
        <row r="3450">
          <cell r="A3450" t="str">
            <v>46455320005</v>
          </cell>
        </row>
        <row r="3451">
          <cell r="A3451" t="str">
            <v>46455320006</v>
          </cell>
        </row>
        <row r="3452">
          <cell r="A3452" t="str">
            <v>46455320007</v>
          </cell>
        </row>
        <row r="3453">
          <cell r="A3453" t="str">
            <v>46455320008</v>
          </cell>
        </row>
        <row r="3454">
          <cell r="A3454" t="str">
            <v>46455320009</v>
          </cell>
        </row>
        <row r="3455">
          <cell r="A3455" t="str">
            <v>46455320010</v>
          </cell>
        </row>
        <row r="3456">
          <cell r="A3456" t="str">
            <v>46455320011</v>
          </cell>
        </row>
        <row r="3457">
          <cell r="A3457" t="str">
            <v>46455320012</v>
          </cell>
        </row>
        <row r="3458">
          <cell r="A3458" t="str">
            <v>46455320013</v>
          </cell>
        </row>
        <row r="3459">
          <cell r="A3459" t="str">
            <v>46476750001</v>
          </cell>
        </row>
        <row r="3460">
          <cell r="A3460" t="str">
            <v>46477410001</v>
          </cell>
        </row>
        <row r="3461">
          <cell r="A3461" t="str">
            <v>46485980001</v>
          </cell>
        </row>
        <row r="3462">
          <cell r="A3462" t="str">
            <v>46486010001</v>
          </cell>
        </row>
        <row r="3463">
          <cell r="A3463" t="str">
            <v>46486120001</v>
          </cell>
        </row>
        <row r="3464">
          <cell r="A3464" t="str">
            <v>46486390001</v>
          </cell>
        </row>
        <row r="3465">
          <cell r="A3465" t="str">
            <v>46486390002</v>
          </cell>
        </row>
        <row r="3466">
          <cell r="A3466" t="str">
            <v>46486390003</v>
          </cell>
        </row>
        <row r="3467">
          <cell r="A3467" t="str">
            <v>46486390005</v>
          </cell>
        </row>
        <row r="3468">
          <cell r="A3468" t="str">
            <v>46486470001</v>
          </cell>
        </row>
        <row r="3469">
          <cell r="A3469" t="str">
            <v>46486470002</v>
          </cell>
        </row>
        <row r="3470">
          <cell r="A3470" t="str">
            <v>46486470003</v>
          </cell>
        </row>
        <row r="3471">
          <cell r="A3471" t="str">
            <v>46486470004</v>
          </cell>
        </row>
        <row r="3472">
          <cell r="A3472" t="str">
            <v>46486540001</v>
          </cell>
        </row>
        <row r="3473">
          <cell r="A3473" t="str">
            <v>46495320001</v>
          </cell>
        </row>
        <row r="3474">
          <cell r="A3474" t="str">
            <v>46495320002</v>
          </cell>
        </row>
        <row r="3475">
          <cell r="A3475" t="str">
            <v>46495320003</v>
          </cell>
        </row>
        <row r="3476">
          <cell r="A3476" t="str">
            <v>46495320004</v>
          </cell>
        </row>
        <row r="3477">
          <cell r="A3477" t="str">
            <v>46495320005</v>
          </cell>
        </row>
        <row r="3478">
          <cell r="A3478" t="str">
            <v>46495320006</v>
          </cell>
        </row>
        <row r="3479">
          <cell r="A3479" t="str">
            <v>46495320007</v>
          </cell>
        </row>
        <row r="3480">
          <cell r="A3480" t="str">
            <v>46495330001</v>
          </cell>
        </row>
        <row r="3481">
          <cell r="A3481" t="str">
            <v>46495330002</v>
          </cell>
        </row>
        <row r="3482">
          <cell r="A3482" t="str">
            <v>46495990001</v>
          </cell>
        </row>
        <row r="3483">
          <cell r="A3483" t="str">
            <v>46495990002</v>
          </cell>
        </row>
        <row r="3484">
          <cell r="A3484" t="str">
            <v>46495990003</v>
          </cell>
        </row>
        <row r="3485">
          <cell r="A3485" t="str">
            <v>46496540001</v>
          </cell>
        </row>
        <row r="3486">
          <cell r="A3486" t="str">
            <v>46496540002</v>
          </cell>
        </row>
        <row r="3487">
          <cell r="A3487" t="str">
            <v>46511420001</v>
          </cell>
        </row>
        <row r="3488">
          <cell r="A3488" t="str">
            <v>46511420002</v>
          </cell>
        </row>
        <row r="3489">
          <cell r="A3489" t="str">
            <v>46511620004</v>
          </cell>
        </row>
        <row r="3490">
          <cell r="A3490" t="str">
            <v>46576900001</v>
          </cell>
        </row>
        <row r="3491">
          <cell r="A3491" t="str">
            <v>46584940001</v>
          </cell>
        </row>
        <row r="3492">
          <cell r="A3492" t="str">
            <v>46594050002</v>
          </cell>
        </row>
        <row r="3493">
          <cell r="A3493" t="str">
            <v>46607050001</v>
          </cell>
        </row>
        <row r="3494">
          <cell r="A3494" t="str">
            <v>46607080001</v>
          </cell>
        </row>
        <row r="3495">
          <cell r="A3495" t="str">
            <v>46622840001</v>
          </cell>
        </row>
        <row r="3496">
          <cell r="A3496" t="str">
            <v>46622870001</v>
          </cell>
        </row>
        <row r="3497">
          <cell r="A3497" t="str">
            <v>46622890001</v>
          </cell>
        </row>
        <row r="3498">
          <cell r="A3498" t="str">
            <v>46623560001</v>
          </cell>
        </row>
        <row r="3499">
          <cell r="A3499" t="str">
            <v>46623600001</v>
          </cell>
        </row>
        <row r="3500">
          <cell r="A3500" t="str">
            <v>46637210001</v>
          </cell>
        </row>
        <row r="3501">
          <cell r="A3501" t="str">
            <v>46637220001</v>
          </cell>
        </row>
        <row r="3502">
          <cell r="A3502" t="str">
            <v>46637260001</v>
          </cell>
        </row>
        <row r="3503">
          <cell r="A3503" t="str">
            <v>46637270001</v>
          </cell>
        </row>
        <row r="3504">
          <cell r="A3504" t="str">
            <v>46638010001</v>
          </cell>
        </row>
        <row r="3505">
          <cell r="A3505" t="str">
            <v>46638300001</v>
          </cell>
        </row>
        <row r="3506">
          <cell r="A3506" t="str">
            <v>46638310001</v>
          </cell>
        </row>
        <row r="3507">
          <cell r="A3507" t="str">
            <v>46649090002</v>
          </cell>
        </row>
        <row r="3508">
          <cell r="A3508" t="str">
            <v>46667160001</v>
          </cell>
        </row>
        <row r="3509">
          <cell r="A3509" t="str">
            <v>46667160002</v>
          </cell>
        </row>
        <row r="3510">
          <cell r="A3510" t="str">
            <v>46679160004</v>
          </cell>
        </row>
        <row r="3511">
          <cell r="A3511" t="str">
            <v>46679160005</v>
          </cell>
        </row>
        <row r="3512">
          <cell r="A3512" t="str">
            <v>46679160006</v>
          </cell>
        </row>
        <row r="3513">
          <cell r="A3513" t="str">
            <v>46679160007</v>
          </cell>
        </row>
        <row r="3514">
          <cell r="A3514" t="str">
            <v>46679160008</v>
          </cell>
        </row>
        <row r="3515">
          <cell r="A3515" t="str">
            <v>46679160009</v>
          </cell>
        </row>
        <row r="3516">
          <cell r="A3516" t="str">
            <v>46679310001</v>
          </cell>
        </row>
        <row r="3517">
          <cell r="A3517" t="str">
            <v>46680490001</v>
          </cell>
        </row>
        <row r="3518">
          <cell r="A3518" t="str">
            <v>46680490002</v>
          </cell>
        </row>
        <row r="3519">
          <cell r="A3519" t="str">
            <v>46680490003</v>
          </cell>
        </row>
        <row r="3520">
          <cell r="A3520" t="str">
            <v>46680660001</v>
          </cell>
        </row>
        <row r="3521">
          <cell r="A3521" t="str">
            <v>46680660002</v>
          </cell>
        </row>
        <row r="3522">
          <cell r="A3522" t="str">
            <v>46680660003</v>
          </cell>
        </row>
        <row r="3523">
          <cell r="A3523" t="str">
            <v>46680660004</v>
          </cell>
        </row>
        <row r="3524">
          <cell r="A3524" t="str">
            <v>46680710001</v>
          </cell>
        </row>
        <row r="3525">
          <cell r="A3525" t="str">
            <v>46680710002</v>
          </cell>
        </row>
        <row r="3526">
          <cell r="A3526" t="str">
            <v>46680710003</v>
          </cell>
        </row>
        <row r="3527">
          <cell r="A3527" t="str">
            <v>46681280001</v>
          </cell>
        </row>
        <row r="3528">
          <cell r="A3528" t="str">
            <v>46681280002</v>
          </cell>
        </row>
        <row r="3529">
          <cell r="A3529" t="str">
            <v>46681280003</v>
          </cell>
        </row>
        <row r="3530">
          <cell r="A3530" t="str">
            <v>46681280004</v>
          </cell>
        </row>
        <row r="3531">
          <cell r="A3531" t="str">
            <v>46681280007</v>
          </cell>
        </row>
        <row r="3532">
          <cell r="A3532" t="str">
            <v>46681280008</v>
          </cell>
        </row>
        <row r="3533">
          <cell r="A3533" t="str">
            <v>46681280009</v>
          </cell>
        </row>
        <row r="3534">
          <cell r="A3534" t="str">
            <v>46681280010</v>
          </cell>
        </row>
        <row r="3535">
          <cell r="A3535" t="str">
            <v>46681280011</v>
          </cell>
        </row>
        <row r="3536">
          <cell r="A3536" t="str">
            <v>46681280012</v>
          </cell>
        </row>
        <row r="3537">
          <cell r="A3537" t="str">
            <v>46681500007</v>
          </cell>
        </row>
        <row r="3538">
          <cell r="A3538" t="str">
            <v>46681500008</v>
          </cell>
        </row>
        <row r="3539">
          <cell r="A3539" t="str">
            <v>46681500009</v>
          </cell>
        </row>
        <row r="3540">
          <cell r="A3540" t="str">
            <v>46681500010</v>
          </cell>
        </row>
        <row r="3541">
          <cell r="A3541" t="str">
            <v>46681500011</v>
          </cell>
        </row>
        <row r="3542">
          <cell r="A3542" t="str">
            <v>46681500012</v>
          </cell>
        </row>
        <row r="3543">
          <cell r="A3543" t="str">
            <v>46682140001</v>
          </cell>
        </row>
        <row r="3544">
          <cell r="A3544" t="str">
            <v>46707500001</v>
          </cell>
        </row>
        <row r="3545">
          <cell r="A3545" t="str">
            <v>46709640001</v>
          </cell>
        </row>
        <row r="3546">
          <cell r="A3546" t="str">
            <v>46709640002</v>
          </cell>
        </row>
        <row r="3547">
          <cell r="A3547" t="str">
            <v>46720240001</v>
          </cell>
        </row>
        <row r="3548">
          <cell r="A3548" t="str">
            <v>46732810001</v>
          </cell>
        </row>
        <row r="3549">
          <cell r="A3549" t="str">
            <v>46732810002</v>
          </cell>
        </row>
        <row r="3550">
          <cell r="A3550" t="str">
            <v>46732810003</v>
          </cell>
        </row>
        <row r="3551">
          <cell r="A3551" t="str">
            <v>47150950001</v>
          </cell>
        </row>
        <row r="3552">
          <cell r="A3552" t="str">
            <v>47151100001</v>
          </cell>
        </row>
        <row r="3553">
          <cell r="A3553" t="str">
            <v>47151590005</v>
          </cell>
        </row>
        <row r="3554">
          <cell r="A3554" t="str">
            <v>47151590006</v>
          </cell>
        </row>
        <row r="3555">
          <cell r="A3555" t="str">
            <v>47151590007</v>
          </cell>
        </row>
        <row r="3556">
          <cell r="A3556" t="str">
            <v>47151590008</v>
          </cell>
        </row>
        <row r="3557">
          <cell r="A3557" t="str">
            <v>47151590010</v>
          </cell>
        </row>
        <row r="3558">
          <cell r="A3558" t="str">
            <v>47151590011</v>
          </cell>
        </row>
        <row r="3559">
          <cell r="A3559" t="str">
            <v>47151590012</v>
          </cell>
        </row>
        <row r="3560">
          <cell r="A3560" t="str">
            <v>47159390001</v>
          </cell>
        </row>
        <row r="3561">
          <cell r="A3561" t="str">
            <v>47159480001</v>
          </cell>
        </row>
        <row r="3562">
          <cell r="A3562" t="str">
            <v>47159480002</v>
          </cell>
        </row>
        <row r="3563">
          <cell r="A3563" t="str">
            <v>47159480003</v>
          </cell>
        </row>
        <row r="3564">
          <cell r="A3564" t="str">
            <v>47159480004</v>
          </cell>
        </row>
        <row r="3565">
          <cell r="A3565" t="str">
            <v>47159520001</v>
          </cell>
        </row>
        <row r="3566">
          <cell r="A3566" t="str">
            <v>47159520002</v>
          </cell>
        </row>
        <row r="3567">
          <cell r="A3567" t="str">
            <v>47159520003</v>
          </cell>
        </row>
        <row r="3568">
          <cell r="A3568" t="str">
            <v>47159520004</v>
          </cell>
        </row>
        <row r="3569">
          <cell r="A3569" t="str">
            <v>47183580001</v>
          </cell>
        </row>
        <row r="3570">
          <cell r="A3570" t="str">
            <v>47183580003</v>
          </cell>
        </row>
        <row r="3571">
          <cell r="A3571" t="str">
            <v>47183580004</v>
          </cell>
        </row>
        <row r="3572">
          <cell r="A3572" t="str">
            <v>47183580005</v>
          </cell>
        </row>
        <row r="3573">
          <cell r="A3573" t="str">
            <v>47183640002</v>
          </cell>
        </row>
        <row r="3574">
          <cell r="A3574" t="str">
            <v>47183640003</v>
          </cell>
        </row>
        <row r="3575">
          <cell r="A3575" t="str">
            <v>47183690001</v>
          </cell>
        </row>
        <row r="3576">
          <cell r="A3576" t="str">
            <v>47392820001</v>
          </cell>
        </row>
        <row r="3577">
          <cell r="A3577" t="str">
            <v>47392820002</v>
          </cell>
        </row>
        <row r="3578">
          <cell r="A3578" t="str">
            <v>47392820003</v>
          </cell>
        </row>
        <row r="3579">
          <cell r="A3579" t="str">
            <v>47392820004</v>
          </cell>
        </row>
        <row r="3580">
          <cell r="A3580" t="str">
            <v>47392820005</v>
          </cell>
        </row>
        <row r="3581">
          <cell r="A3581" t="str">
            <v>47392820006</v>
          </cell>
        </row>
        <row r="3582">
          <cell r="A3582" t="str">
            <v>47392850001</v>
          </cell>
        </row>
        <row r="3583">
          <cell r="A3583" t="str">
            <v>47392870001</v>
          </cell>
        </row>
        <row r="3584">
          <cell r="A3584" t="str">
            <v>47394830001</v>
          </cell>
        </row>
        <row r="3585">
          <cell r="A3585" t="str">
            <v>47394830002</v>
          </cell>
        </row>
        <row r="3586">
          <cell r="A3586" t="str">
            <v>47394830003</v>
          </cell>
        </row>
        <row r="3587">
          <cell r="A3587" t="str">
            <v>47395100005</v>
          </cell>
        </row>
        <row r="3588">
          <cell r="A3588" t="str">
            <v>47400380001</v>
          </cell>
        </row>
        <row r="3589">
          <cell r="A3589" t="str">
            <v>47400380002</v>
          </cell>
        </row>
        <row r="3590">
          <cell r="A3590" t="str">
            <v>47400680001</v>
          </cell>
        </row>
        <row r="3591">
          <cell r="A3591" t="str">
            <v>47400680002</v>
          </cell>
        </row>
        <row r="3592">
          <cell r="A3592" t="str">
            <v>47400680003</v>
          </cell>
        </row>
        <row r="3593">
          <cell r="A3593" t="str">
            <v>47400700001</v>
          </cell>
        </row>
        <row r="3594">
          <cell r="A3594" t="str">
            <v>47400790001</v>
          </cell>
        </row>
        <row r="3595">
          <cell r="A3595" t="str">
            <v>47400860001</v>
          </cell>
        </row>
        <row r="3596">
          <cell r="A3596" t="str">
            <v>47400860002</v>
          </cell>
        </row>
        <row r="3597">
          <cell r="A3597" t="str">
            <v>47400860003</v>
          </cell>
        </row>
        <row r="3598">
          <cell r="A3598" t="str">
            <v>47400860004</v>
          </cell>
        </row>
        <row r="3599">
          <cell r="A3599" t="str">
            <v>47417230001</v>
          </cell>
        </row>
        <row r="3600">
          <cell r="A3600" t="str">
            <v>47431400001</v>
          </cell>
        </row>
        <row r="3601">
          <cell r="A3601" t="str">
            <v>47431470001</v>
          </cell>
        </row>
        <row r="3602">
          <cell r="A3602" t="str">
            <v>47439090001</v>
          </cell>
        </row>
        <row r="3603">
          <cell r="A3603" t="str">
            <v>47439110001</v>
          </cell>
        </row>
        <row r="3604">
          <cell r="A3604" t="str">
            <v>47439110002</v>
          </cell>
        </row>
        <row r="3605">
          <cell r="A3605" t="str">
            <v>47439110003</v>
          </cell>
        </row>
        <row r="3606">
          <cell r="A3606" t="str">
            <v>47441050003</v>
          </cell>
        </row>
        <row r="3607">
          <cell r="A3607" t="str">
            <v>47443400001</v>
          </cell>
        </row>
        <row r="3608">
          <cell r="A3608" t="str">
            <v>47443400002</v>
          </cell>
        </row>
        <row r="3609">
          <cell r="A3609" t="str">
            <v>47444170001</v>
          </cell>
        </row>
        <row r="3610">
          <cell r="A3610" t="str">
            <v>47444970001</v>
          </cell>
        </row>
        <row r="3611">
          <cell r="A3611" t="str">
            <v>47444970002</v>
          </cell>
        </row>
        <row r="3612">
          <cell r="A3612" t="str">
            <v>47453630001</v>
          </cell>
        </row>
        <row r="3613">
          <cell r="A3613" t="str">
            <v>47454140001</v>
          </cell>
        </row>
        <row r="3614">
          <cell r="A3614" t="str">
            <v>47467830001</v>
          </cell>
        </row>
        <row r="3615">
          <cell r="A3615" t="str">
            <v>47467830002</v>
          </cell>
        </row>
        <row r="3616">
          <cell r="A3616" t="str">
            <v>47467830003</v>
          </cell>
        </row>
        <row r="3617">
          <cell r="A3617" t="str">
            <v>47475030003</v>
          </cell>
        </row>
        <row r="3618">
          <cell r="A3618" t="str">
            <v>47475030004</v>
          </cell>
        </row>
        <row r="3619">
          <cell r="A3619" t="str">
            <v>47487420001</v>
          </cell>
        </row>
        <row r="3620">
          <cell r="A3620" t="str">
            <v>47487420002</v>
          </cell>
        </row>
        <row r="3621">
          <cell r="A3621" t="str">
            <v>47487420003</v>
          </cell>
        </row>
        <row r="3622">
          <cell r="A3622" t="str">
            <v>47498450001</v>
          </cell>
        </row>
        <row r="3623">
          <cell r="A3623" t="str">
            <v>47498460001</v>
          </cell>
        </row>
        <row r="3624">
          <cell r="A3624" t="str">
            <v>47501120001</v>
          </cell>
        </row>
        <row r="3625">
          <cell r="A3625" t="str">
            <v>47501120002</v>
          </cell>
        </row>
        <row r="3626">
          <cell r="A3626" t="str">
            <v>47501120003</v>
          </cell>
        </row>
        <row r="3627">
          <cell r="A3627" t="str">
            <v>47501120004</v>
          </cell>
        </row>
        <row r="3628">
          <cell r="A3628" t="str">
            <v>47501850002</v>
          </cell>
        </row>
        <row r="3629">
          <cell r="A3629" t="str">
            <v>47501850004</v>
          </cell>
        </row>
        <row r="3630">
          <cell r="A3630" t="str">
            <v>47501850005</v>
          </cell>
        </row>
        <row r="3631">
          <cell r="A3631" t="str">
            <v>47502110001</v>
          </cell>
        </row>
        <row r="3632">
          <cell r="A3632" t="str">
            <v>47502420001</v>
          </cell>
        </row>
        <row r="3633">
          <cell r="A3633" t="str">
            <v>47508490001</v>
          </cell>
        </row>
        <row r="3634">
          <cell r="A3634" t="str">
            <v>47508490002</v>
          </cell>
        </row>
        <row r="3635">
          <cell r="A3635" t="str">
            <v>47508490003</v>
          </cell>
        </row>
        <row r="3636">
          <cell r="A3636" t="str">
            <v>47508490004</v>
          </cell>
        </row>
        <row r="3637">
          <cell r="A3637" t="str">
            <v>47508490005</v>
          </cell>
        </row>
        <row r="3638">
          <cell r="A3638" t="str">
            <v>47508520001</v>
          </cell>
        </row>
        <row r="3639">
          <cell r="A3639" t="str">
            <v>47534560001</v>
          </cell>
        </row>
        <row r="3640">
          <cell r="A3640" t="str">
            <v>47534820001</v>
          </cell>
        </row>
        <row r="3641">
          <cell r="A3641" t="str">
            <v>47534960001</v>
          </cell>
        </row>
        <row r="3642">
          <cell r="A3642" t="str">
            <v>47535050001</v>
          </cell>
        </row>
        <row r="3643">
          <cell r="A3643" t="str">
            <v>47535050002</v>
          </cell>
        </row>
        <row r="3644">
          <cell r="A3644" t="str">
            <v>47535050003</v>
          </cell>
        </row>
        <row r="3645">
          <cell r="A3645" t="str">
            <v>47535050005</v>
          </cell>
        </row>
        <row r="3646">
          <cell r="A3646" t="str">
            <v>47535100001</v>
          </cell>
        </row>
        <row r="3647">
          <cell r="A3647" t="str">
            <v>47535100002</v>
          </cell>
        </row>
        <row r="3648">
          <cell r="A3648" t="str">
            <v>47535100003</v>
          </cell>
        </row>
        <row r="3649">
          <cell r="A3649" t="str">
            <v>47535100004</v>
          </cell>
        </row>
        <row r="3650">
          <cell r="A3650" t="str">
            <v>47535910001</v>
          </cell>
        </row>
        <row r="3651">
          <cell r="A3651" t="str">
            <v>47535930001</v>
          </cell>
        </row>
        <row r="3652">
          <cell r="A3652" t="str">
            <v>47535930002</v>
          </cell>
        </row>
        <row r="3653">
          <cell r="A3653" t="str">
            <v>47535930003</v>
          </cell>
        </row>
        <row r="3654">
          <cell r="A3654" t="str">
            <v>47535930004</v>
          </cell>
        </row>
        <row r="3655">
          <cell r="A3655" t="str">
            <v>47535930005</v>
          </cell>
        </row>
        <row r="3656">
          <cell r="A3656" t="str">
            <v>47535930006</v>
          </cell>
        </row>
        <row r="3657">
          <cell r="A3657" t="str">
            <v>47535930007</v>
          </cell>
        </row>
        <row r="3658">
          <cell r="A3658" t="str">
            <v>47535930008</v>
          </cell>
        </row>
        <row r="3659">
          <cell r="A3659" t="str">
            <v>47535930009</v>
          </cell>
        </row>
        <row r="3660">
          <cell r="A3660" t="str">
            <v>47535930010</v>
          </cell>
        </row>
        <row r="3661">
          <cell r="A3661" t="str">
            <v>47535930011</v>
          </cell>
        </row>
        <row r="3662">
          <cell r="A3662" t="str">
            <v>47535930012</v>
          </cell>
        </row>
        <row r="3663">
          <cell r="A3663" t="str">
            <v>47535930013</v>
          </cell>
        </row>
        <row r="3664">
          <cell r="A3664" t="str">
            <v>47535930014</v>
          </cell>
        </row>
        <row r="3665">
          <cell r="A3665" t="str">
            <v>47535930015</v>
          </cell>
        </row>
        <row r="3666">
          <cell r="A3666" t="str">
            <v>47535930016</v>
          </cell>
        </row>
        <row r="3667">
          <cell r="A3667" t="str">
            <v>47535930017</v>
          </cell>
        </row>
        <row r="3668">
          <cell r="A3668" t="str">
            <v>47547310001</v>
          </cell>
        </row>
        <row r="3669">
          <cell r="A3669" t="str">
            <v>47552800001</v>
          </cell>
        </row>
        <row r="3670">
          <cell r="A3670" t="str">
            <v>47556560001</v>
          </cell>
        </row>
        <row r="3671">
          <cell r="A3671" t="str">
            <v>47557450001</v>
          </cell>
        </row>
        <row r="3672">
          <cell r="A3672" t="str">
            <v>47557730001</v>
          </cell>
        </row>
        <row r="3673">
          <cell r="A3673" t="str">
            <v>47568420001</v>
          </cell>
        </row>
        <row r="3674">
          <cell r="A3674" t="str">
            <v>47568440001</v>
          </cell>
        </row>
        <row r="3675">
          <cell r="A3675" t="str">
            <v>47568480001</v>
          </cell>
        </row>
        <row r="3676">
          <cell r="A3676" t="str">
            <v>47568580001</v>
          </cell>
        </row>
        <row r="3677">
          <cell r="A3677" t="str">
            <v>47568590001</v>
          </cell>
        </row>
        <row r="3678">
          <cell r="A3678" t="str">
            <v>47568630001</v>
          </cell>
        </row>
        <row r="3679">
          <cell r="A3679" t="str">
            <v>47568640001</v>
          </cell>
        </row>
        <row r="3680">
          <cell r="A3680" t="str">
            <v>47568650001</v>
          </cell>
        </row>
        <row r="3681">
          <cell r="A3681" t="str">
            <v>47568670001</v>
          </cell>
        </row>
        <row r="3682">
          <cell r="A3682" t="str">
            <v>47568760004</v>
          </cell>
        </row>
        <row r="3683">
          <cell r="A3683" t="str">
            <v>47576410002</v>
          </cell>
        </row>
        <row r="3684">
          <cell r="A3684" t="str">
            <v>48116490001</v>
          </cell>
        </row>
        <row r="3685">
          <cell r="A3685" t="str">
            <v>48116490002</v>
          </cell>
        </row>
        <row r="3686">
          <cell r="A3686" t="str">
            <v>48116490003</v>
          </cell>
        </row>
        <row r="3687">
          <cell r="A3687" t="str">
            <v>48142780001</v>
          </cell>
        </row>
        <row r="3688">
          <cell r="A3688" t="str">
            <v>48142810001</v>
          </cell>
        </row>
        <row r="3689">
          <cell r="A3689" t="str">
            <v>48168640001</v>
          </cell>
        </row>
        <row r="3690">
          <cell r="A3690" t="str">
            <v>48185150001</v>
          </cell>
        </row>
        <row r="3691">
          <cell r="A3691" t="str">
            <v>48185150002</v>
          </cell>
        </row>
        <row r="3692">
          <cell r="A3692" t="str">
            <v>48185150003</v>
          </cell>
        </row>
        <row r="3693">
          <cell r="A3693" t="str">
            <v>48185150004</v>
          </cell>
        </row>
        <row r="3694">
          <cell r="A3694" t="str">
            <v>48185150005</v>
          </cell>
        </row>
        <row r="3695">
          <cell r="A3695" t="str">
            <v>48185150007</v>
          </cell>
        </row>
        <row r="3696">
          <cell r="A3696" t="str">
            <v>48185150008</v>
          </cell>
        </row>
        <row r="3697">
          <cell r="A3697" t="str">
            <v>48185150009</v>
          </cell>
        </row>
        <row r="3698">
          <cell r="A3698" t="str">
            <v>48185150011</v>
          </cell>
        </row>
        <row r="3699">
          <cell r="A3699" t="str">
            <v>48185150012</v>
          </cell>
        </row>
        <row r="3700">
          <cell r="A3700" t="str">
            <v>48185150013</v>
          </cell>
        </row>
        <row r="3701">
          <cell r="A3701" t="str">
            <v>48185150014</v>
          </cell>
        </row>
        <row r="3702">
          <cell r="A3702" t="str">
            <v>48185150017</v>
          </cell>
        </row>
        <row r="3703">
          <cell r="A3703" t="str">
            <v>48185150018</v>
          </cell>
        </row>
        <row r="3704">
          <cell r="A3704" t="str">
            <v>48185150021</v>
          </cell>
        </row>
        <row r="3705">
          <cell r="A3705" t="str">
            <v>48185150022</v>
          </cell>
        </row>
        <row r="3706">
          <cell r="A3706" t="str">
            <v>48185150025</v>
          </cell>
        </row>
        <row r="3707">
          <cell r="A3707" t="str">
            <v>48185150026</v>
          </cell>
        </row>
        <row r="3708">
          <cell r="A3708" t="str">
            <v>48185150031</v>
          </cell>
        </row>
        <row r="3709">
          <cell r="A3709" t="str">
            <v>48185150037</v>
          </cell>
        </row>
        <row r="3710">
          <cell r="A3710" t="str">
            <v>48185150038</v>
          </cell>
        </row>
        <row r="3711">
          <cell r="A3711" t="str">
            <v>48185150039</v>
          </cell>
        </row>
        <row r="3712">
          <cell r="A3712" t="str">
            <v>48185150040</v>
          </cell>
        </row>
        <row r="3713">
          <cell r="A3713" t="str">
            <v>48185150041</v>
          </cell>
        </row>
        <row r="3714">
          <cell r="A3714" t="str">
            <v>48185150044</v>
          </cell>
        </row>
        <row r="3715">
          <cell r="A3715" t="str">
            <v>48185150045</v>
          </cell>
        </row>
        <row r="3716">
          <cell r="A3716" t="str">
            <v>48185150046</v>
          </cell>
        </row>
        <row r="3717">
          <cell r="A3717" t="str">
            <v>48185150047</v>
          </cell>
        </row>
        <row r="3718">
          <cell r="A3718" t="str">
            <v>48185150048</v>
          </cell>
        </row>
        <row r="3719">
          <cell r="A3719" t="str">
            <v>48211800001</v>
          </cell>
        </row>
        <row r="3720">
          <cell r="A3720" t="str">
            <v>48211800002</v>
          </cell>
        </row>
        <row r="3721">
          <cell r="A3721" t="str">
            <v>48228290001</v>
          </cell>
        </row>
        <row r="3722">
          <cell r="A3722" t="str">
            <v>48228290002</v>
          </cell>
        </row>
        <row r="3723">
          <cell r="A3723" t="str">
            <v>48241800001</v>
          </cell>
        </row>
        <row r="3724">
          <cell r="A3724" t="str">
            <v>48261240001</v>
          </cell>
        </row>
        <row r="3725">
          <cell r="A3725" t="str">
            <v>48261240002</v>
          </cell>
        </row>
        <row r="3726">
          <cell r="A3726" t="str">
            <v>48261240003</v>
          </cell>
        </row>
        <row r="3727">
          <cell r="A3727" t="str">
            <v>48312110002</v>
          </cell>
        </row>
        <row r="3728">
          <cell r="A3728" t="str">
            <v>48312110003</v>
          </cell>
        </row>
        <row r="3729">
          <cell r="A3729" t="str">
            <v>48312130001</v>
          </cell>
        </row>
        <row r="3730">
          <cell r="A3730" t="str">
            <v>48312130002</v>
          </cell>
        </row>
        <row r="3731">
          <cell r="A3731" t="str">
            <v>48312130003</v>
          </cell>
        </row>
        <row r="3732">
          <cell r="A3732" t="str">
            <v>48312130004</v>
          </cell>
        </row>
        <row r="3733">
          <cell r="A3733" t="str">
            <v>48312130005</v>
          </cell>
        </row>
        <row r="3734">
          <cell r="A3734" t="str">
            <v>48312130006</v>
          </cell>
        </row>
        <row r="3735">
          <cell r="A3735" t="str">
            <v>48312130007</v>
          </cell>
        </row>
        <row r="3736">
          <cell r="A3736" t="str">
            <v>48312130008</v>
          </cell>
        </row>
        <row r="3737">
          <cell r="A3737" t="str">
            <v>48312130009</v>
          </cell>
        </row>
        <row r="3738">
          <cell r="A3738" t="str">
            <v>48312130010</v>
          </cell>
        </row>
        <row r="3739">
          <cell r="A3739" t="str">
            <v>48312130011</v>
          </cell>
        </row>
        <row r="3740">
          <cell r="A3740" t="str">
            <v>48312130012</v>
          </cell>
        </row>
        <row r="3741">
          <cell r="A3741" t="str">
            <v>48312460001</v>
          </cell>
        </row>
        <row r="3742">
          <cell r="A3742" t="str">
            <v>48312460002</v>
          </cell>
        </row>
        <row r="3743">
          <cell r="A3743" t="str">
            <v>48312460003</v>
          </cell>
        </row>
        <row r="3744">
          <cell r="A3744" t="str">
            <v>48312470001</v>
          </cell>
        </row>
        <row r="3745">
          <cell r="A3745" t="str">
            <v>48312470002</v>
          </cell>
        </row>
        <row r="3746">
          <cell r="A3746" t="str">
            <v>48324460001</v>
          </cell>
        </row>
        <row r="3747">
          <cell r="A3747" t="str">
            <v>48324460002</v>
          </cell>
        </row>
        <row r="3748">
          <cell r="A3748" t="str">
            <v>48324460003</v>
          </cell>
        </row>
        <row r="3749">
          <cell r="A3749" t="str">
            <v>48324460004</v>
          </cell>
        </row>
        <row r="3750">
          <cell r="A3750" t="str">
            <v>48324460005</v>
          </cell>
        </row>
        <row r="3751">
          <cell r="A3751" t="str">
            <v>48324460006</v>
          </cell>
        </row>
        <row r="3752">
          <cell r="A3752" t="str">
            <v>48342230001</v>
          </cell>
        </row>
        <row r="3753">
          <cell r="A3753" t="str">
            <v>48342230002</v>
          </cell>
        </row>
        <row r="3754">
          <cell r="A3754" t="str">
            <v>48342230004</v>
          </cell>
        </row>
        <row r="3755">
          <cell r="A3755" t="str">
            <v>48342230005</v>
          </cell>
        </row>
        <row r="3756">
          <cell r="A3756" t="str">
            <v>48350520003</v>
          </cell>
        </row>
        <row r="3757">
          <cell r="A3757" t="str">
            <v>48350520004</v>
          </cell>
        </row>
        <row r="3758">
          <cell r="A3758" t="str">
            <v>48350520005</v>
          </cell>
        </row>
        <row r="3759">
          <cell r="A3759" t="str">
            <v>48350520006</v>
          </cell>
        </row>
        <row r="3760">
          <cell r="A3760" t="str">
            <v>48393120001</v>
          </cell>
        </row>
        <row r="3761">
          <cell r="A3761" t="str">
            <v>48394020001</v>
          </cell>
        </row>
        <row r="3762">
          <cell r="A3762" t="str">
            <v>48394020003</v>
          </cell>
        </row>
        <row r="3763">
          <cell r="A3763" t="str">
            <v>48394120001</v>
          </cell>
        </row>
        <row r="3764">
          <cell r="A3764" t="str">
            <v>48394120002</v>
          </cell>
        </row>
        <row r="3765">
          <cell r="A3765" t="str">
            <v>48442860001</v>
          </cell>
        </row>
        <row r="3766">
          <cell r="A3766" t="str">
            <v>48443130001</v>
          </cell>
        </row>
        <row r="3767">
          <cell r="A3767" t="str">
            <v>48450130001</v>
          </cell>
        </row>
        <row r="3768">
          <cell r="A3768" t="str">
            <v>48450130002</v>
          </cell>
        </row>
        <row r="3769">
          <cell r="A3769" t="str">
            <v>48450130003</v>
          </cell>
        </row>
        <row r="3770">
          <cell r="A3770" t="str">
            <v>48450130004</v>
          </cell>
        </row>
        <row r="3771">
          <cell r="A3771" t="str">
            <v>48450130005</v>
          </cell>
        </row>
        <row r="3772">
          <cell r="A3772" t="str">
            <v>48450930001</v>
          </cell>
        </row>
        <row r="3773">
          <cell r="A3773" t="str">
            <v>48450930002</v>
          </cell>
        </row>
        <row r="3774">
          <cell r="A3774" t="str">
            <v>48450930003</v>
          </cell>
        </row>
        <row r="3775">
          <cell r="A3775" t="str">
            <v>48475390001</v>
          </cell>
        </row>
        <row r="3776">
          <cell r="A3776" t="str">
            <v>48484620001</v>
          </cell>
        </row>
        <row r="3777">
          <cell r="A3777" t="str">
            <v>48534740001</v>
          </cell>
        </row>
        <row r="3778">
          <cell r="A3778" t="str">
            <v>48535140001</v>
          </cell>
        </row>
        <row r="3779">
          <cell r="A3779" t="str">
            <v>48868160001</v>
          </cell>
        </row>
        <row r="3780">
          <cell r="A3780" t="str">
            <v>48897600001</v>
          </cell>
        </row>
        <row r="3781">
          <cell r="A3781" t="str">
            <v>48905050001</v>
          </cell>
        </row>
        <row r="3782">
          <cell r="A3782" t="str">
            <v>48988360001</v>
          </cell>
        </row>
        <row r="3783">
          <cell r="A3783" t="str">
            <v>48988430001</v>
          </cell>
        </row>
        <row r="3784">
          <cell r="A3784" t="str">
            <v>48988450001</v>
          </cell>
        </row>
        <row r="3785">
          <cell r="A3785" t="str">
            <v>48990800001</v>
          </cell>
        </row>
        <row r="3786">
          <cell r="A3786" t="str">
            <v>48990800002</v>
          </cell>
        </row>
        <row r="3787">
          <cell r="A3787" t="str">
            <v>48990800005</v>
          </cell>
        </row>
        <row r="3788">
          <cell r="A3788" t="str">
            <v>48990890001</v>
          </cell>
        </row>
        <row r="3789">
          <cell r="A3789" t="str">
            <v>48990890002</v>
          </cell>
        </row>
        <row r="3790">
          <cell r="A3790" t="str">
            <v>49176070001</v>
          </cell>
        </row>
        <row r="3791">
          <cell r="A3791" t="str">
            <v>49177790006</v>
          </cell>
        </row>
        <row r="3792">
          <cell r="A3792" t="str">
            <v>49177890001</v>
          </cell>
        </row>
        <row r="3793">
          <cell r="A3793" t="str">
            <v>49222540001</v>
          </cell>
        </row>
        <row r="3794">
          <cell r="A3794" t="str">
            <v>49222650001</v>
          </cell>
        </row>
        <row r="3795">
          <cell r="A3795" t="str">
            <v>49222670001</v>
          </cell>
        </row>
        <row r="3796">
          <cell r="A3796" t="str">
            <v>49222680001</v>
          </cell>
        </row>
        <row r="3797">
          <cell r="A3797" t="str">
            <v>49231210001</v>
          </cell>
        </row>
        <row r="3798">
          <cell r="A3798" t="str">
            <v>49231210002</v>
          </cell>
        </row>
        <row r="3799">
          <cell r="A3799" t="str">
            <v>49231260001</v>
          </cell>
        </row>
        <row r="3800">
          <cell r="A3800" t="str">
            <v>49231260002</v>
          </cell>
        </row>
        <row r="3801">
          <cell r="A3801" t="str">
            <v>49231260003</v>
          </cell>
        </row>
        <row r="3802">
          <cell r="A3802" t="str">
            <v>49231260004</v>
          </cell>
        </row>
        <row r="3803">
          <cell r="A3803" t="str">
            <v>49231260005</v>
          </cell>
        </row>
        <row r="3804">
          <cell r="A3804" t="str">
            <v>49231260006</v>
          </cell>
        </row>
        <row r="3805">
          <cell r="A3805" t="str">
            <v>49231260007</v>
          </cell>
        </row>
        <row r="3806">
          <cell r="A3806" t="str">
            <v>49231340001</v>
          </cell>
        </row>
        <row r="3807">
          <cell r="A3807" t="str">
            <v>49283240001</v>
          </cell>
        </row>
        <row r="3808">
          <cell r="A3808" t="str">
            <v>49283240002</v>
          </cell>
        </row>
        <row r="3809">
          <cell r="A3809" t="str">
            <v>49283240003</v>
          </cell>
        </row>
        <row r="3810">
          <cell r="A3810" t="str">
            <v>49321650001</v>
          </cell>
        </row>
        <row r="3811">
          <cell r="A3811" t="str">
            <v>49322280001</v>
          </cell>
        </row>
        <row r="3812">
          <cell r="A3812" t="str">
            <v>49353300002</v>
          </cell>
        </row>
        <row r="3813">
          <cell r="A3813" t="str">
            <v>49353300004</v>
          </cell>
        </row>
        <row r="3814">
          <cell r="A3814" t="str">
            <v>49353330002</v>
          </cell>
        </row>
        <row r="3815">
          <cell r="A3815" t="str">
            <v>49353330004</v>
          </cell>
        </row>
        <row r="3816">
          <cell r="A3816" t="str">
            <v>49353330006</v>
          </cell>
        </row>
        <row r="3817">
          <cell r="A3817" t="str">
            <v>49353620002</v>
          </cell>
        </row>
        <row r="3818">
          <cell r="A3818" t="str">
            <v>49353620004</v>
          </cell>
        </row>
        <row r="3819">
          <cell r="A3819" t="str">
            <v>49353620006</v>
          </cell>
        </row>
        <row r="3820">
          <cell r="A3820" t="str">
            <v>49353940002</v>
          </cell>
        </row>
        <row r="3821">
          <cell r="A3821" t="str">
            <v>49353940004</v>
          </cell>
        </row>
        <row r="3822">
          <cell r="A3822" t="str">
            <v>49353940006</v>
          </cell>
        </row>
        <row r="3823">
          <cell r="A3823" t="str">
            <v>49379340001</v>
          </cell>
        </row>
        <row r="3824">
          <cell r="A3824" t="str">
            <v>49379340002</v>
          </cell>
        </row>
        <row r="3825">
          <cell r="A3825" t="str">
            <v>49379340003</v>
          </cell>
        </row>
        <row r="3826">
          <cell r="A3826" t="str">
            <v>49379340004</v>
          </cell>
        </row>
        <row r="3827">
          <cell r="A3827" t="str">
            <v>49379340005</v>
          </cell>
        </row>
        <row r="3828">
          <cell r="A3828" t="str">
            <v>49379340006</v>
          </cell>
        </row>
        <row r="3829">
          <cell r="A3829" t="str">
            <v>49379340007</v>
          </cell>
        </row>
        <row r="3830">
          <cell r="A3830" t="str">
            <v>49379340008</v>
          </cell>
        </row>
        <row r="3831">
          <cell r="A3831" t="str">
            <v>49379340018</v>
          </cell>
        </row>
        <row r="3832">
          <cell r="A3832" t="str">
            <v>49429300001</v>
          </cell>
        </row>
        <row r="3833">
          <cell r="A3833" t="str">
            <v>49429370002</v>
          </cell>
        </row>
        <row r="3834">
          <cell r="A3834" t="str">
            <v>49429370004</v>
          </cell>
        </row>
        <row r="3835">
          <cell r="A3835" t="str">
            <v>49429380002</v>
          </cell>
        </row>
        <row r="3836">
          <cell r="A3836" t="str">
            <v>49429380004</v>
          </cell>
        </row>
        <row r="3837">
          <cell r="A3837" t="str">
            <v>49429380006</v>
          </cell>
        </row>
        <row r="3838">
          <cell r="A3838" t="str">
            <v>49429480001</v>
          </cell>
        </row>
        <row r="3839">
          <cell r="A3839" t="str">
            <v>49429480002</v>
          </cell>
        </row>
        <row r="3840">
          <cell r="A3840" t="str">
            <v>49429500001</v>
          </cell>
        </row>
        <row r="3841">
          <cell r="A3841" t="str">
            <v>49429550001</v>
          </cell>
        </row>
        <row r="3842">
          <cell r="A3842" t="str">
            <v>49429610001</v>
          </cell>
        </row>
        <row r="3843">
          <cell r="A3843" t="str">
            <v>49429660001</v>
          </cell>
        </row>
        <row r="3844">
          <cell r="A3844" t="str">
            <v>49429690001</v>
          </cell>
        </row>
        <row r="3845">
          <cell r="A3845" t="str">
            <v>49436300001</v>
          </cell>
        </row>
        <row r="3846">
          <cell r="A3846" t="str">
            <v>49436300002</v>
          </cell>
        </row>
        <row r="3847">
          <cell r="A3847" t="str">
            <v>49436300003</v>
          </cell>
        </row>
        <row r="3848">
          <cell r="A3848" t="str">
            <v>49436300004</v>
          </cell>
        </row>
        <row r="3849">
          <cell r="A3849" t="str">
            <v>49436310002</v>
          </cell>
        </row>
        <row r="3850">
          <cell r="A3850" t="str">
            <v>49436310004</v>
          </cell>
        </row>
        <row r="3851">
          <cell r="A3851" t="str">
            <v>49436310006</v>
          </cell>
        </row>
        <row r="3852">
          <cell r="A3852" t="str">
            <v>49436450002</v>
          </cell>
        </row>
        <row r="3853">
          <cell r="A3853" t="str">
            <v>49436450003</v>
          </cell>
        </row>
        <row r="3854">
          <cell r="A3854" t="str">
            <v>49476800002</v>
          </cell>
        </row>
        <row r="3855">
          <cell r="A3855" t="str">
            <v>49476800004</v>
          </cell>
        </row>
        <row r="3856">
          <cell r="A3856" t="str">
            <v>49476800006</v>
          </cell>
        </row>
        <row r="3857">
          <cell r="A3857" t="str">
            <v>49478870001</v>
          </cell>
        </row>
        <row r="3858">
          <cell r="A3858" t="str">
            <v>49478870002</v>
          </cell>
        </row>
        <row r="3859">
          <cell r="A3859" t="str">
            <v>49478870003</v>
          </cell>
        </row>
        <row r="3860">
          <cell r="A3860" t="str">
            <v>49479030001</v>
          </cell>
        </row>
        <row r="3861">
          <cell r="A3861" t="str">
            <v>49479030002</v>
          </cell>
        </row>
        <row r="3862">
          <cell r="A3862" t="str">
            <v>49479030003</v>
          </cell>
        </row>
        <row r="3863">
          <cell r="A3863" t="str">
            <v>49479030004</v>
          </cell>
        </row>
        <row r="3864">
          <cell r="A3864" t="str">
            <v>49479030005</v>
          </cell>
        </row>
        <row r="3865">
          <cell r="A3865" t="str">
            <v>49479100001</v>
          </cell>
        </row>
        <row r="3866">
          <cell r="A3866" t="str">
            <v>49479100002</v>
          </cell>
        </row>
        <row r="3867">
          <cell r="A3867" t="str">
            <v>49479100003</v>
          </cell>
        </row>
        <row r="3868">
          <cell r="A3868" t="str">
            <v>49479100004</v>
          </cell>
        </row>
        <row r="3869">
          <cell r="A3869" t="str">
            <v>49479100005</v>
          </cell>
        </row>
        <row r="3870">
          <cell r="A3870" t="str">
            <v>49479130001</v>
          </cell>
        </row>
        <row r="3871">
          <cell r="A3871" t="str">
            <v>49479130002</v>
          </cell>
        </row>
        <row r="3872">
          <cell r="A3872" t="str">
            <v>49479130003</v>
          </cell>
        </row>
        <row r="3873">
          <cell r="A3873" t="str">
            <v>49479130004</v>
          </cell>
        </row>
        <row r="3874">
          <cell r="A3874" t="str">
            <v>49479130005</v>
          </cell>
        </row>
        <row r="3875">
          <cell r="A3875" t="str">
            <v>49517120001</v>
          </cell>
        </row>
        <row r="3876">
          <cell r="A3876" t="str">
            <v>49517140002</v>
          </cell>
        </row>
        <row r="3877">
          <cell r="A3877" t="str">
            <v>49517140004</v>
          </cell>
        </row>
        <row r="3878">
          <cell r="A3878" t="str">
            <v>49517140006</v>
          </cell>
        </row>
        <row r="3879">
          <cell r="A3879" t="str">
            <v>49524340001</v>
          </cell>
        </row>
        <row r="3880">
          <cell r="A3880" t="str">
            <v>49524340002</v>
          </cell>
        </row>
        <row r="3881">
          <cell r="A3881" t="str">
            <v>49524340003</v>
          </cell>
        </row>
        <row r="3882">
          <cell r="A3882" t="str">
            <v>49524340004</v>
          </cell>
        </row>
        <row r="3883">
          <cell r="A3883" t="str">
            <v>49562780001</v>
          </cell>
        </row>
        <row r="3884">
          <cell r="A3884" t="str">
            <v>49562970001</v>
          </cell>
        </row>
        <row r="3885">
          <cell r="A3885" t="str">
            <v>49563580001</v>
          </cell>
        </row>
        <row r="3886">
          <cell r="A3886" t="str">
            <v>49563580002</v>
          </cell>
        </row>
        <row r="3887">
          <cell r="A3887" t="str">
            <v>49563580003</v>
          </cell>
        </row>
        <row r="3888">
          <cell r="A3888" t="str">
            <v>49563580004</v>
          </cell>
        </row>
        <row r="3889">
          <cell r="A3889" t="str">
            <v>49563580005</v>
          </cell>
        </row>
        <row r="3890">
          <cell r="A3890" t="str">
            <v>49563580006</v>
          </cell>
        </row>
        <row r="3891">
          <cell r="A3891" t="str">
            <v>49563580007</v>
          </cell>
        </row>
        <row r="3892">
          <cell r="A3892" t="str">
            <v>49563580008</v>
          </cell>
        </row>
        <row r="3893">
          <cell r="A3893" t="str">
            <v>49563580009</v>
          </cell>
        </row>
        <row r="3894">
          <cell r="A3894" t="str">
            <v>49563580010</v>
          </cell>
        </row>
        <row r="3895">
          <cell r="A3895" t="str">
            <v>49563580011</v>
          </cell>
        </row>
        <row r="3896">
          <cell r="A3896" t="str">
            <v>49563580012</v>
          </cell>
        </row>
        <row r="3897">
          <cell r="A3897" t="str">
            <v>49563580013</v>
          </cell>
        </row>
        <row r="3898">
          <cell r="A3898" t="str">
            <v>49575440001</v>
          </cell>
        </row>
        <row r="3899">
          <cell r="A3899" t="str">
            <v>49575870001</v>
          </cell>
        </row>
        <row r="3900">
          <cell r="A3900" t="str">
            <v>49575870002</v>
          </cell>
        </row>
        <row r="3901">
          <cell r="A3901" t="str">
            <v>49575870003</v>
          </cell>
        </row>
        <row r="3902">
          <cell r="A3902" t="str">
            <v>49575870005</v>
          </cell>
        </row>
        <row r="3903">
          <cell r="A3903" t="str">
            <v>49613800001</v>
          </cell>
        </row>
        <row r="3904">
          <cell r="A3904" t="str">
            <v>49653500001</v>
          </cell>
        </row>
        <row r="3905">
          <cell r="A3905" t="str">
            <v>49653540001</v>
          </cell>
        </row>
        <row r="3906">
          <cell r="A3906" t="str">
            <v>49653560001</v>
          </cell>
        </row>
        <row r="3907">
          <cell r="A3907" t="str">
            <v>49653600001</v>
          </cell>
        </row>
        <row r="3908">
          <cell r="A3908" t="str">
            <v>49653610001</v>
          </cell>
        </row>
        <row r="3909">
          <cell r="A3909" t="str">
            <v>49653630001</v>
          </cell>
        </row>
        <row r="3910">
          <cell r="A3910" t="str">
            <v>50088420001</v>
          </cell>
        </row>
        <row r="3911">
          <cell r="A3911" t="str">
            <v>50410450001</v>
          </cell>
        </row>
        <row r="3912">
          <cell r="A3912" t="str">
            <v>50410450002</v>
          </cell>
        </row>
        <row r="3913">
          <cell r="A3913" t="str">
            <v>50410450003</v>
          </cell>
        </row>
        <row r="3914">
          <cell r="A3914" t="str">
            <v>50410450004</v>
          </cell>
        </row>
        <row r="3915">
          <cell r="A3915" t="str">
            <v>50410450005</v>
          </cell>
        </row>
        <row r="3916">
          <cell r="A3916" t="str">
            <v>50410450006</v>
          </cell>
        </row>
        <row r="3917">
          <cell r="A3917" t="str">
            <v>50410450007</v>
          </cell>
        </row>
        <row r="3918">
          <cell r="A3918" t="str">
            <v>50410450008</v>
          </cell>
        </row>
        <row r="3919">
          <cell r="A3919" t="str">
            <v>50410450009</v>
          </cell>
        </row>
        <row r="3920">
          <cell r="A3920" t="str">
            <v>50410450010</v>
          </cell>
        </row>
        <row r="3921">
          <cell r="A3921" t="str">
            <v>50410450011</v>
          </cell>
        </row>
        <row r="3922">
          <cell r="A3922" t="str">
            <v>50410450012</v>
          </cell>
        </row>
        <row r="3923">
          <cell r="A3923" t="str">
            <v>50410450013</v>
          </cell>
        </row>
        <row r="3924">
          <cell r="A3924" t="str">
            <v>50410450014</v>
          </cell>
        </row>
        <row r="3925">
          <cell r="A3925" t="str">
            <v>50410450015</v>
          </cell>
        </row>
        <row r="3926">
          <cell r="A3926" t="str">
            <v>50410450016</v>
          </cell>
        </row>
        <row r="3927">
          <cell r="A3927" t="str">
            <v>50410450017</v>
          </cell>
        </row>
        <row r="3928">
          <cell r="A3928" t="str">
            <v>50410510001</v>
          </cell>
        </row>
        <row r="3929">
          <cell r="A3929" t="str">
            <v>50410510002</v>
          </cell>
        </row>
        <row r="3930">
          <cell r="A3930" t="str">
            <v>50410510003</v>
          </cell>
        </row>
        <row r="3931">
          <cell r="A3931" t="str">
            <v>50410510004</v>
          </cell>
        </row>
        <row r="3932">
          <cell r="A3932" t="str">
            <v>50410510005</v>
          </cell>
        </row>
        <row r="3933">
          <cell r="A3933" t="str">
            <v>50410510006</v>
          </cell>
        </row>
        <row r="3934">
          <cell r="A3934" t="str">
            <v>50410510007</v>
          </cell>
        </row>
        <row r="3935">
          <cell r="A3935" t="str">
            <v>50410510008</v>
          </cell>
        </row>
        <row r="3936">
          <cell r="A3936" t="str">
            <v>50410510009</v>
          </cell>
        </row>
        <row r="3937">
          <cell r="A3937" t="str">
            <v>50410510010</v>
          </cell>
        </row>
        <row r="3938">
          <cell r="A3938" t="str">
            <v>50410510011</v>
          </cell>
        </row>
        <row r="3939">
          <cell r="A3939" t="str">
            <v>50410510012</v>
          </cell>
        </row>
        <row r="3940">
          <cell r="A3940" t="str">
            <v>50410510013</v>
          </cell>
        </row>
        <row r="3941">
          <cell r="A3941" t="str">
            <v>50410510014</v>
          </cell>
        </row>
        <row r="3942">
          <cell r="A3942" t="str">
            <v>50410510015</v>
          </cell>
        </row>
        <row r="3943">
          <cell r="A3943" t="str">
            <v>50410510016</v>
          </cell>
        </row>
        <row r="3944">
          <cell r="A3944" t="str">
            <v>50410510017</v>
          </cell>
        </row>
        <row r="3945">
          <cell r="A3945" t="str">
            <v>50411300001</v>
          </cell>
        </row>
        <row r="3946">
          <cell r="A3946" t="str">
            <v>50411300002</v>
          </cell>
        </row>
        <row r="3947">
          <cell r="A3947" t="str">
            <v>50411300003</v>
          </cell>
        </row>
        <row r="3948">
          <cell r="A3948" t="str">
            <v>50443400003</v>
          </cell>
        </row>
        <row r="3949">
          <cell r="A3949" t="str">
            <v>50443400004</v>
          </cell>
        </row>
        <row r="3950">
          <cell r="A3950" t="str">
            <v>50443400005</v>
          </cell>
        </row>
        <row r="3951">
          <cell r="A3951" t="str">
            <v>50443560003</v>
          </cell>
        </row>
        <row r="3952">
          <cell r="A3952" t="str">
            <v>50443560004</v>
          </cell>
        </row>
        <row r="3953">
          <cell r="A3953" t="str">
            <v>50443560005</v>
          </cell>
        </row>
        <row r="3954">
          <cell r="A3954" t="str">
            <v>50443670001</v>
          </cell>
        </row>
        <row r="3955">
          <cell r="A3955" t="str">
            <v>50443670002</v>
          </cell>
        </row>
        <row r="3956">
          <cell r="A3956" t="str">
            <v>50443670003</v>
          </cell>
        </row>
        <row r="3957">
          <cell r="A3957" t="str">
            <v>50451430002</v>
          </cell>
        </row>
        <row r="3958">
          <cell r="A3958" t="str">
            <v>50451430003</v>
          </cell>
        </row>
        <row r="3959">
          <cell r="A3959" t="str">
            <v>50468400001</v>
          </cell>
        </row>
        <row r="3960">
          <cell r="A3960" t="str">
            <v>50468400002</v>
          </cell>
        </row>
        <row r="3961">
          <cell r="A3961" t="str">
            <v>50468400003</v>
          </cell>
        </row>
        <row r="3962">
          <cell r="A3962" t="str">
            <v>50468400004</v>
          </cell>
        </row>
        <row r="3963">
          <cell r="A3963" t="str">
            <v>50468400005</v>
          </cell>
        </row>
        <row r="3964">
          <cell r="A3964" t="str">
            <v>50468400006</v>
          </cell>
        </row>
        <row r="3965">
          <cell r="A3965" t="str">
            <v>50557080003</v>
          </cell>
        </row>
        <row r="3966">
          <cell r="A3966" t="str">
            <v>50569420001</v>
          </cell>
        </row>
        <row r="3967">
          <cell r="A3967" t="str">
            <v>50569420002</v>
          </cell>
        </row>
        <row r="3968">
          <cell r="A3968" t="str">
            <v>50569430001</v>
          </cell>
        </row>
        <row r="3969">
          <cell r="A3969" t="str">
            <v>50569430002</v>
          </cell>
        </row>
        <row r="3970">
          <cell r="A3970" t="str">
            <v>50569430003</v>
          </cell>
        </row>
        <row r="3971">
          <cell r="A3971" t="str">
            <v>50569430004</v>
          </cell>
        </row>
        <row r="3972">
          <cell r="A3972" t="str">
            <v>50569430005</v>
          </cell>
        </row>
        <row r="3973">
          <cell r="A3973" t="str">
            <v>50632930001</v>
          </cell>
        </row>
        <row r="3974">
          <cell r="A3974" t="str">
            <v>50633610001</v>
          </cell>
        </row>
        <row r="3975">
          <cell r="A3975" t="str">
            <v>50695280001</v>
          </cell>
        </row>
        <row r="3976">
          <cell r="A3976" t="str">
            <v>50695280002</v>
          </cell>
        </row>
        <row r="3977">
          <cell r="A3977" t="str">
            <v>50695280003</v>
          </cell>
        </row>
        <row r="3978">
          <cell r="A3978" t="str">
            <v>50695280004</v>
          </cell>
        </row>
        <row r="3979">
          <cell r="A3979" t="str">
            <v>50695280005</v>
          </cell>
        </row>
        <row r="3980">
          <cell r="A3980" t="str">
            <v>50722040001</v>
          </cell>
        </row>
        <row r="3981">
          <cell r="A3981" t="str">
            <v>50722040002</v>
          </cell>
        </row>
        <row r="3982">
          <cell r="A3982" t="str">
            <v>50723170001</v>
          </cell>
        </row>
        <row r="3983">
          <cell r="A3983" t="str">
            <v>50807160001</v>
          </cell>
        </row>
        <row r="3984">
          <cell r="A3984" t="str">
            <v>50807160002</v>
          </cell>
        </row>
        <row r="3985">
          <cell r="A3985" t="str">
            <v>50810060001</v>
          </cell>
        </row>
        <row r="3986">
          <cell r="A3986" t="str">
            <v>50810060002</v>
          </cell>
        </row>
        <row r="3987">
          <cell r="A3987" t="str">
            <v>50810080001</v>
          </cell>
        </row>
        <row r="3988">
          <cell r="A3988" t="str">
            <v>50810160001</v>
          </cell>
        </row>
        <row r="3989">
          <cell r="A3989" t="str">
            <v>50810390001</v>
          </cell>
        </row>
        <row r="3990">
          <cell r="A3990" t="str">
            <v>50810630001</v>
          </cell>
        </row>
        <row r="3991">
          <cell r="A3991" t="str">
            <v>50810630002</v>
          </cell>
        </row>
        <row r="3992">
          <cell r="A3992" t="str">
            <v>50810630003</v>
          </cell>
        </row>
        <row r="3993">
          <cell r="A3993" t="str">
            <v>50810630004</v>
          </cell>
        </row>
        <row r="3994">
          <cell r="A3994" t="str">
            <v>50810630005</v>
          </cell>
        </row>
        <row r="3995">
          <cell r="A3995" t="str">
            <v>50810980001</v>
          </cell>
        </row>
        <row r="3996">
          <cell r="A3996" t="str">
            <v>50810980002</v>
          </cell>
        </row>
        <row r="3997">
          <cell r="A3997" t="str">
            <v>50810980003</v>
          </cell>
        </row>
        <row r="3998">
          <cell r="A3998" t="str">
            <v>50810980004</v>
          </cell>
        </row>
        <row r="3999">
          <cell r="A3999" t="str">
            <v>50810980005</v>
          </cell>
        </row>
        <row r="4000">
          <cell r="A4000" t="str">
            <v>50810980006</v>
          </cell>
        </row>
        <row r="4001">
          <cell r="A4001" t="str">
            <v>50811070001</v>
          </cell>
        </row>
        <row r="4002">
          <cell r="A4002" t="str">
            <v>50863660001</v>
          </cell>
        </row>
        <row r="4003">
          <cell r="A4003" t="str">
            <v>50870080001</v>
          </cell>
        </row>
        <row r="4004">
          <cell r="A4004" t="str">
            <v>50870080002</v>
          </cell>
        </row>
        <row r="4005">
          <cell r="A4005" t="str">
            <v>50870220001</v>
          </cell>
        </row>
        <row r="4006">
          <cell r="A4006" t="str">
            <v>50870220002</v>
          </cell>
        </row>
        <row r="4007">
          <cell r="A4007" t="str">
            <v>50870220003</v>
          </cell>
        </row>
        <row r="4008">
          <cell r="A4008" t="str">
            <v>50870300001</v>
          </cell>
        </row>
        <row r="4009">
          <cell r="A4009" t="str">
            <v>50870300002</v>
          </cell>
        </row>
        <row r="4010">
          <cell r="A4010" t="str">
            <v>50870300003</v>
          </cell>
        </row>
        <row r="4011">
          <cell r="A4011" t="str">
            <v>50870470001</v>
          </cell>
        </row>
        <row r="4012">
          <cell r="A4012" t="str">
            <v>50870470002</v>
          </cell>
        </row>
        <row r="4013">
          <cell r="A4013" t="str">
            <v>50870470003</v>
          </cell>
        </row>
        <row r="4014">
          <cell r="A4014" t="str">
            <v>50870470004</v>
          </cell>
        </row>
        <row r="4015">
          <cell r="A4015" t="str">
            <v>50870470005</v>
          </cell>
        </row>
        <row r="4016">
          <cell r="A4016" t="str">
            <v>50870470006</v>
          </cell>
        </row>
        <row r="4017">
          <cell r="A4017" t="str">
            <v>50870470007</v>
          </cell>
        </row>
        <row r="4018">
          <cell r="A4018" t="str">
            <v>50870470008</v>
          </cell>
        </row>
        <row r="4019">
          <cell r="A4019" t="str">
            <v>50870470009</v>
          </cell>
        </row>
        <row r="4020">
          <cell r="A4020" t="str">
            <v>50870470010</v>
          </cell>
        </row>
        <row r="4021">
          <cell r="A4021" t="str">
            <v>50870470011</v>
          </cell>
        </row>
        <row r="4022">
          <cell r="A4022" t="str">
            <v>50870470012</v>
          </cell>
        </row>
        <row r="4023">
          <cell r="A4023" t="str">
            <v>50870470013</v>
          </cell>
        </row>
        <row r="4024">
          <cell r="A4024" t="str">
            <v>50870470014</v>
          </cell>
        </row>
        <row r="4025">
          <cell r="A4025" t="str">
            <v>50870470015</v>
          </cell>
        </row>
        <row r="4026">
          <cell r="A4026" t="str">
            <v>50870470016</v>
          </cell>
        </row>
        <row r="4027">
          <cell r="A4027" t="str">
            <v>50885880001</v>
          </cell>
        </row>
        <row r="4028">
          <cell r="A4028" t="str">
            <v>50885880002</v>
          </cell>
        </row>
        <row r="4029">
          <cell r="A4029" t="str">
            <v>50885950001</v>
          </cell>
        </row>
        <row r="4030">
          <cell r="A4030" t="str">
            <v>50885950002</v>
          </cell>
        </row>
        <row r="4031">
          <cell r="A4031" t="str">
            <v>50885950003</v>
          </cell>
        </row>
        <row r="4032">
          <cell r="A4032" t="str">
            <v>50886530001</v>
          </cell>
        </row>
        <row r="4033">
          <cell r="A4033" t="str">
            <v>50911010001</v>
          </cell>
        </row>
        <row r="4034">
          <cell r="A4034" t="str">
            <v>50911010002</v>
          </cell>
        </row>
        <row r="4035">
          <cell r="A4035" t="str">
            <v>50911090001</v>
          </cell>
        </row>
        <row r="4036">
          <cell r="A4036" t="str">
            <v>50911090002</v>
          </cell>
        </row>
        <row r="4037">
          <cell r="A4037" t="str">
            <v>50911090003</v>
          </cell>
        </row>
        <row r="4038">
          <cell r="A4038" t="str">
            <v>50911090004</v>
          </cell>
        </row>
        <row r="4039">
          <cell r="A4039" t="str">
            <v>50920160001</v>
          </cell>
        </row>
        <row r="4040">
          <cell r="A4040" t="str">
            <v>50920160002</v>
          </cell>
        </row>
        <row r="4041">
          <cell r="A4041" t="str">
            <v>50920710001</v>
          </cell>
        </row>
        <row r="4042">
          <cell r="A4042" t="str">
            <v>50921050001</v>
          </cell>
        </row>
        <row r="4043">
          <cell r="A4043" t="str">
            <v>50922320001</v>
          </cell>
        </row>
        <row r="4044">
          <cell r="A4044" t="str">
            <v>50922320002</v>
          </cell>
        </row>
        <row r="4045">
          <cell r="A4045" t="str">
            <v>50922320003</v>
          </cell>
        </row>
        <row r="4046">
          <cell r="A4046" t="str">
            <v>50922320004</v>
          </cell>
        </row>
        <row r="4047">
          <cell r="A4047" t="str">
            <v>50922320005</v>
          </cell>
        </row>
        <row r="4048">
          <cell r="A4048" t="str">
            <v>50978830001</v>
          </cell>
        </row>
        <row r="4049">
          <cell r="A4049" t="str">
            <v>50978830002</v>
          </cell>
        </row>
        <row r="4050">
          <cell r="A4050" t="str">
            <v>50979750002</v>
          </cell>
        </row>
        <row r="4051">
          <cell r="A4051" t="str">
            <v>50979750003</v>
          </cell>
        </row>
        <row r="4052">
          <cell r="A4052" t="str">
            <v>50986850001</v>
          </cell>
        </row>
        <row r="4053">
          <cell r="A4053" t="str">
            <v>50986850002</v>
          </cell>
        </row>
        <row r="4054">
          <cell r="A4054" t="str">
            <v>50986850004</v>
          </cell>
        </row>
        <row r="4055">
          <cell r="A4055" t="str">
            <v>50989170001</v>
          </cell>
        </row>
        <row r="4056">
          <cell r="A4056" t="str">
            <v>50989170002</v>
          </cell>
        </row>
        <row r="4057">
          <cell r="A4057" t="str">
            <v>50997480001</v>
          </cell>
        </row>
        <row r="4058">
          <cell r="A4058" t="str">
            <v>51006340001</v>
          </cell>
        </row>
        <row r="4059">
          <cell r="A4059" t="str">
            <v>51006340002</v>
          </cell>
        </row>
        <row r="4060">
          <cell r="A4060" t="str">
            <v>51007660001</v>
          </cell>
        </row>
        <row r="4061">
          <cell r="A4061" t="str">
            <v>51007660002</v>
          </cell>
        </row>
        <row r="4062">
          <cell r="A4062" t="str">
            <v>51007660003</v>
          </cell>
        </row>
        <row r="4063">
          <cell r="A4063" t="str">
            <v>51007660004</v>
          </cell>
        </row>
        <row r="4064">
          <cell r="A4064" t="str">
            <v>51007660005</v>
          </cell>
        </row>
        <row r="4065">
          <cell r="A4065" t="str">
            <v>51007660006</v>
          </cell>
        </row>
        <row r="4066">
          <cell r="A4066" t="str">
            <v>51007660007</v>
          </cell>
        </row>
        <row r="4067">
          <cell r="A4067" t="str">
            <v>51007660008</v>
          </cell>
        </row>
        <row r="4068">
          <cell r="A4068" t="str">
            <v>51007670001</v>
          </cell>
        </row>
        <row r="4069">
          <cell r="A4069" t="str">
            <v>51007670002</v>
          </cell>
        </row>
        <row r="4070">
          <cell r="A4070" t="str">
            <v>51007670003</v>
          </cell>
        </row>
        <row r="4071">
          <cell r="A4071" t="str">
            <v>51011300001</v>
          </cell>
        </row>
        <row r="4072">
          <cell r="A4072" t="str">
            <v>51011300002</v>
          </cell>
        </row>
        <row r="4073">
          <cell r="A4073" t="str">
            <v>51011300003</v>
          </cell>
        </row>
        <row r="4074">
          <cell r="A4074" t="str">
            <v>51011300004</v>
          </cell>
        </row>
        <row r="4075">
          <cell r="A4075" t="str">
            <v>51022710001</v>
          </cell>
        </row>
        <row r="4076">
          <cell r="A4076" t="str">
            <v>51022710002</v>
          </cell>
        </row>
        <row r="4077">
          <cell r="A4077" t="str">
            <v>51022710003</v>
          </cell>
        </row>
        <row r="4078">
          <cell r="A4078" t="str">
            <v>51022720001</v>
          </cell>
        </row>
        <row r="4079">
          <cell r="A4079" t="str">
            <v>51034200001</v>
          </cell>
        </row>
        <row r="4080">
          <cell r="A4080" t="str">
            <v>51045910001</v>
          </cell>
        </row>
        <row r="4081">
          <cell r="A4081" t="str">
            <v>51045910002</v>
          </cell>
        </row>
        <row r="4082">
          <cell r="A4082" t="str">
            <v>51047130001</v>
          </cell>
        </row>
        <row r="4083">
          <cell r="A4083" t="str">
            <v>51047130003</v>
          </cell>
        </row>
        <row r="4084">
          <cell r="A4084" t="str">
            <v>51047130004</v>
          </cell>
        </row>
        <row r="4085">
          <cell r="A4085" t="str">
            <v>51047790005</v>
          </cell>
        </row>
        <row r="4086">
          <cell r="A4086" t="str">
            <v>51047790006</v>
          </cell>
        </row>
        <row r="4087">
          <cell r="A4087" t="str">
            <v>51047790007</v>
          </cell>
        </row>
        <row r="4088">
          <cell r="A4088" t="str">
            <v>51047790008</v>
          </cell>
        </row>
        <row r="4089">
          <cell r="A4089" t="str">
            <v>51047790009</v>
          </cell>
        </row>
        <row r="4090">
          <cell r="A4090" t="str">
            <v>51047790012</v>
          </cell>
        </row>
        <row r="4091">
          <cell r="A4091" t="str">
            <v>51048000001</v>
          </cell>
        </row>
        <row r="4092">
          <cell r="A4092" t="str">
            <v>51048950001</v>
          </cell>
        </row>
        <row r="4093">
          <cell r="A4093" t="str">
            <v>51057870001</v>
          </cell>
        </row>
        <row r="4094">
          <cell r="A4094" t="str">
            <v>51057890001</v>
          </cell>
        </row>
        <row r="4095">
          <cell r="A4095" t="str">
            <v>51059130001</v>
          </cell>
        </row>
        <row r="4096">
          <cell r="A4096" t="str">
            <v>51068110001</v>
          </cell>
        </row>
        <row r="4097">
          <cell r="A4097" t="str">
            <v>51068770001</v>
          </cell>
        </row>
        <row r="4098">
          <cell r="A4098" t="str">
            <v>51068830002</v>
          </cell>
        </row>
        <row r="4099">
          <cell r="A4099" t="str">
            <v>51068830003</v>
          </cell>
        </row>
        <row r="4100">
          <cell r="A4100" t="str">
            <v>51068830004</v>
          </cell>
        </row>
        <row r="4101">
          <cell r="A4101" t="str">
            <v>51069150001</v>
          </cell>
        </row>
        <row r="4102">
          <cell r="A4102" t="str">
            <v>51069190001</v>
          </cell>
        </row>
        <row r="4103">
          <cell r="A4103" t="str">
            <v>51078200001</v>
          </cell>
        </row>
        <row r="4104">
          <cell r="A4104" t="str">
            <v>51078200002</v>
          </cell>
        </row>
        <row r="4105">
          <cell r="A4105" t="str">
            <v>51078200003</v>
          </cell>
        </row>
        <row r="4106">
          <cell r="A4106" t="str">
            <v>51079740001</v>
          </cell>
        </row>
        <row r="4107">
          <cell r="A4107" t="str">
            <v>51079740002</v>
          </cell>
        </row>
        <row r="4108">
          <cell r="A4108" t="str">
            <v>51079740003</v>
          </cell>
        </row>
        <row r="4109">
          <cell r="A4109" t="str">
            <v>51079740004</v>
          </cell>
        </row>
        <row r="4110">
          <cell r="A4110" t="str">
            <v>51079740005</v>
          </cell>
        </row>
        <row r="4111">
          <cell r="A4111" t="str">
            <v>51088070001</v>
          </cell>
        </row>
        <row r="4112">
          <cell r="A4112" t="str">
            <v>51090970001</v>
          </cell>
        </row>
        <row r="4113">
          <cell r="A4113" t="str">
            <v>51090970002</v>
          </cell>
        </row>
        <row r="4114">
          <cell r="A4114" t="str">
            <v>51090970003</v>
          </cell>
        </row>
        <row r="4115">
          <cell r="A4115" t="str">
            <v>51091080001</v>
          </cell>
        </row>
        <row r="4116">
          <cell r="A4116" t="str">
            <v>51098220001</v>
          </cell>
        </row>
        <row r="4117">
          <cell r="A4117" t="str">
            <v>51098220002</v>
          </cell>
        </row>
        <row r="4118">
          <cell r="A4118" t="str">
            <v>51098220003</v>
          </cell>
        </row>
        <row r="4119">
          <cell r="A4119" t="str">
            <v>51098220004</v>
          </cell>
        </row>
        <row r="4120">
          <cell r="A4120" t="str">
            <v>51098220005</v>
          </cell>
        </row>
        <row r="4121">
          <cell r="A4121" t="str">
            <v>51098220006</v>
          </cell>
        </row>
        <row r="4122">
          <cell r="A4122" t="str">
            <v>51127630001</v>
          </cell>
        </row>
        <row r="4123">
          <cell r="A4123" t="str">
            <v>51127630002</v>
          </cell>
        </row>
        <row r="4124">
          <cell r="A4124" t="str">
            <v>51127630003</v>
          </cell>
        </row>
        <row r="4125">
          <cell r="A4125" t="str">
            <v>51127630004</v>
          </cell>
        </row>
        <row r="4126">
          <cell r="A4126" t="str">
            <v>51152950001</v>
          </cell>
        </row>
        <row r="4127">
          <cell r="A4127" t="str">
            <v>51152950002</v>
          </cell>
        </row>
        <row r="4128">
          <cell r="A4128" t="str">
            <v>51155980001</v>
          </cell>
        </row>
        <row r="4129">
          <cell r="A4129" t="str">
            <v>51155980002</v>
          </cell>
        </row>
        <row r="4130">
          <cell r="A4130" t="str">
            <v>51189510001</v>
          </cell>
        </row>
        <row r="4131">
          <cell r="A4131" t="str">
            <v>51189510002</v>
          </cell>
        </row>
        <row r="4132">
          <cell r="A4132" t="str">
            <v>51189510003</v>
          </cell>
        </row>
        <row r="4133">
          <cell r="A4133" t="str">
            <v>51189510004</v>
          </cell>
        </row>
        <row r="4134">
          <cell r="A4134" t="str">
            <v>51189520001</v>
          </cell>
        </row>
        <row r="4135">
          <cell r="A4135" t="str">
            <v>51189520002</v>
          </cell>
        </row>
        <row r="4136">
          <cell r="A4136" t="str">
            <v>51189520003</v>
          </cell>
        </row>
        <row r="4137">
          <cell r="A4137" t="str">
            <v>51197940002</v>
          </cell>
        </row>
        <row r="4138">
          <cell r="A4138" t="str">
            <v>51201120002</v>
          </cell>
        </row>
        <row r="4139">
          <cell r="A4139" t="str">
            <v>51201940001</v>
          </cell>
        </row>
        <row r="4140">
          <cell r="A4140" t="str">
            <v>51202170001</v>
          </cell>
        </row>
        <row r="4141">
          <cell r="A4141" t="str">
            <v>51202170002</v>
          </cell>
        </row>
        <row r="4142">
          <cell r="A4142" t="str">
            <v>51214100001</v>
          </cell>
        </row>
        <row r="4143">
          <cell r="A4143" t="str">
            <v>51214170001</v>
          </cell>
        </row>
        <row r="4144">
          <cell r="A4144" t="str">
            <v>51215640004</v>
          </cell>
        </row>
        <row r="4145">
          <cell r="A4145" t="str">
            <v>51215640005</v>
          </cell>
        </row>
        <row r="4146">
          <cell r="A4146" t="str">
            <v>51215640009</v>
          </cell>
        </row>
        <row r="4147">
          <cell r="A4147" t="str">
            <v>51215700001</v>
          </cell>
        </row>
        <row r="4148">
          <cell r="A4148" t="str">
            <v>51215720001</v>
          </cell>
        </row>
        <row r="4149">
          <cell r="A4149" t="str">
            <v>51215720002</v>
          </cell>
        </row>
        <row r="4150">
          <cell r="A4150" t="str">
            <v>51215720003</v>
          </cell>
        </row>
        <row r="4151">
          <cell r="A4151" t="str">
            <v>51215720004</v>
          </cell>
        </row>
        <row r="4152">
          <cell r="A4152" t="str">
            <v>51215720005</v>
          </cell>
        </row>
        <row r="4153">
          <cell r="A4153" t="str">
            <v>51215750001</v>
          </cell>
        </row>
        <row r="4154">
          <cell r="A4154" t="str">
            <v>51215750002</v>
          </cell>
        </row>
        <row r="4155">
          <cell r="A4155" t="str">
            <v>51215750003</v>
          </cell>
        </row>
        <row r="4156">
          <cell r="A4156" t="str">
            <v>51215750004</v>
          </cell>
        </row>
        <row r="4157">
          <cell r="A4157" t="str">
            <v>51226300001</v>
          </cell>
        </row>
        <row r="4158">
          <cell r="A4158" t="str">
            <v>51231820001</v>
          </cell>
        </row>
        <row r="4159">
          <cell r="A4159" t="str">
            <v>51233910001</v>
          </cell>
        </row>
        <row r="4160">
          <cell r="A4160" t="str">
            <v>51235410001</v>
          </cell>
        </row>
        <row r="4161">
          <cell r="A4161" t="str">
            <v>51235410002</v>
          </cell>
        </row>
        <row r="4162">
          <cell r="A4162" t="str">
            <v>51235410003</v>
          </cell>
        </row>
        <row r="4163">
          <cell r="A4163" t="str">
            <v>51235780002</v>
          </cell>
        </row>
        <row r="4164">
          <cell r="A4164" t="str">
            <v>51235780003</v>
          </cell>
        </row>
        <row r="4165">
          <cell r="A4165" t="str">
            <v>51235780005</v>
          </cell>
        </row>
        <row r="4166">
          <cell r="A4166" t="str">
            <v>51235780007</v>
          </cell>
        </row>
        <row r="4167">
          <cell r="A4167" t="str">
            <v>51235780008</v>
          </cell>
        </row>
        <row r="4168">
          <cell r="A4168" t="str">
            <v>51242140001</v>
          </cell>
        </row>
        <row r="4169">
          <cell r="A4169" t="str">
            <v>51251820001</v>
          </cell>
        </row>
        <row r="4170">
          <cell r="A4170" t="str">
            <v>51252220001</v>
          </cell>
        </row>
        <row r="4171">
          <cell r="A4171" t="str">
            <v>51256710001</v>
          </cell>
        </row>
        <row r="4172">
          <cell r="A4172" t="str">
            <v>51256710002</v>
          </cell>
        </row>
        <row r="4173">
          <cell r="A4173" t="str">
            <v>51256710003</v>
          </cell>
        </row>
        <row r="4174">
          <cell r="A4174" t="str">
            <v>51260010001</v>
          </cell>
        </row>
        <row r="4175">
          <cell r="A4175" t="str">
            <v>51260850001</v>
          </cell>
        </row>
        <row r="4176">
          <cell r="A4176" t="str">
            <v>51261090001</v>
          </cell>
        </row>
        <row r="4177">
          <cell r="A4177" t="str">
            <v>51261200001</v>
          </cell>
        </row>
        <row r="4178">
          <cell r="A4178" t="str">
            <v>51261200002</v>
          </cell>
        </row>
        <row r="4179">
          <cell r="A4179" t="str">
            <v>51261200005</v>
          </cell>
        </row>
        <row r="4180">
          <cell r="A4180" t="str">
            <v>51310210001</v>
          </cell>
        </row>
        <row r="4181">
          <cell r="A4181" t="str">
            <v>51310210003</v>
          </cell>
        </row>
        <row r="4182">
          <cell r="A4182" t="str">
            <v>51310210004</v>
          </cell>
        </row>
        <row r="4183">
          <cell r="A4183" t="str">
            <v>51310210005</v>
          </cell>
        </row>
        <row r="4184">
          <cell r="A4184" t="str">
            <v>51310210007</v>
          </cell>
        </row>
        <row r="4185">
          <cell r="A4185" t="str">
            <v>51310210008</v>
          </cell>
        </row>
        <row r="4186">
          <cell r="A4186" t="str">
            <v>51310210009</v>
          </cell>
        </row>
        <row r="4187">
          <cell r="A4187" t="str">
            <v>51383830001</v>
          </cell>
        </row>
        <row r="4188">
          <cell r="A4188" t="str">
            <v>51383830002</v>
          </cell>
        </row>
        <row r="4189">
          <cell r="A4189" t="str">
            <v>51383830003</v>
          </cell>
        </row>
        <row r="4190">
          <cell r="A4190" t="str">
            <v>51383830004</v>
          </cell>
        </row>
        <row r="4191">
          <cell r="A4191" t="str">
            <v>51383830005</v>
          </cell>
        </row>
        <row r="4192">
          <cell r="A4192" t="str">
            <v>51383830006</v>
          </cell>
        </row>
        <row r="4193">
          <cell r="A4193" t="str">
            <v>51384300002</v>
          </cell>
        </row>
        <row r="4194">
          <cell r="A4194" t="str">
            <v>51384300003</v>
          </cell>
        </row>
        <row r="4195">
          <cell r="A4195" t="str">
            <v>51384300004</v>
          </cell>
        </row>
        <row r="4196">
          <cell r="A4196" t="str">
            <v>51384300005</v>
          </cell>
        </row>
        <row r="4197">
          <cell r="A4197" t="str">
            <v>51391590001</v>
          </cell>
        </row>
        <row r="4198">
          <cell r="A4198" t="str">
            <v>51419630001</v>
          </cell>
        </row>
        <row r="4199">
          <cell r="A4199" t="str">
            <v>51419630002</v>
          </cell>
        </row>
        <row r="4200">
          <cell r="A4200" t="str">
            <v>51419630003</v>
          </cell>
        </row>
        <row r="4201">
          <cell r="A4201" t="str">
            <v>51428010001</v>
          </cell>
        </row>
        <row r="4202">
          <cell r="A4202" t="str">
            <v>51435950001</v>
          </cell>
        </row>
        <row r="4203">
          <cell r="A4203" t="str">
            <v>51435950002</v>
          </cell>
        </row>
        <row r="4204">
          <cell r="A4204" t="str">
            <v>51435960001</v>
          </cell>
        </row>
        <row r="4205">
          <cell r="A4205" t="str">
            <v>51435960002</v>
          </cell>
        </row>
        <row r="4206">
          <cell r="A4206" t="str">
            <v>51443010001</v>
          </cell>
        </row>
        <row r="4207">
          <cell r="A4207" t="str">
            <v>51443010002</v>
          </cell>
        </row>
        <row r="4208">
          <cell r="A4208" t="str">
            <v>51443020001</v>
          </cell>
        </row>
        <row r="4209">
          <cell r="A4209" t="str">
            <v>51443020002</v>
          </cell>
        </row>
        <row r="4210">
          <cell r="A4210" t="str">
            <v>51443030001</v>
          </cell>
        </row>
        <row r="4211">
          <cell r="A4211" t="str">
            <v>51443030002</v>
          </cell>
        </row>
        <row r="4212">
          <cell r="A4212" t="str">
            <v>51443030003</v>
          </cell>
        </row>
        <row r="4213">
          <cell r="A4213" t="str">
            <v>51443040002</v>
          </cell>
        </row>
        <row r="4214">
          <cell r="A4214" t="str">
            <v>51451550001</v>
          </cell>
        </row>
        <row r="4215">
          <cell r="A4215" t="str">
            <v>51451550002</v>
          </cell>
        </row>
        <row r="4216">
          <cell r="A4216" t="str">
            <v>51455740002</v>
          </cell>
        </row>
        <row r="4217">
          <cell r="A4217" t="str">
            <v>51463150001</v>
          </cell>
        </row>
        <row r="4218">
          <cell r="A4218" t="str">
            <v>51463150002</v>
          </cell>
        </row>
        <row r="4219">
          <cell r="A4219" t="str">
            <v>51463150003</v>
          </cell>
        </row>
        <row r="4220">
          <cell r="A4220" t="str">
            <v>51463150004</v>
          </cell>
        </row>
        <row r="4221">
          <cell r="A4221" t="str">
            <v>51463150005</v>
          </cell>
        </row>
        <row r="4222">
          <cell r="A4222" t="str">
            <v>51477430001</v>
          </cell>
        </row>
        <row r="4223">
          <cell r="A4223" t="str">
            <v>51478830001</v>
          </cell>
        </row>
        <row r="4224">
          <cell r="A4224" t="str">
            <v>51500240001</v>
          </cell>
        </row>
        <row r="4225">
          <cell r="A4225" t="str">
            <v>51500240002</v>
          </cell>
        </row>
        <row r="4226">
          <cell r="A4226" t="str">
            <v>51509240002</v>
          </cell>
        </row>
        <row r="4227">
          <cell r="A4227" t="str">
            <v>51599150001</v>
          </cell>
        </row>
        <row r="4228">
          <cell r="A4228" t="str">
            <v>51599390001</v>
          </cell>
        </row>
        <row r="4229">
          <cell r="A4229" t="str">
            <v>51600140003</v>
          </cell>
        </row>
        <row r="4230">
          <cell r="A4230" t="str">
            <v>51614590001</v>
          </cell>
        </row>
        <row r="4231">
          <cell r="A4231" t="str">
            <v>51614590002</v>
          </cell>
        </row>
        <row r="4232">
          <cell r="A4232" t="str">
            <v>51614600001</v>
          </cell>
        </row>
        <row r="4233">
          <cell r="A4233" t="str">
            <v>51614600002</v>
          </cell>
        </row>
        <row r="4234">
          <cell r="A4234" t="str">
            <v>51614600003</v>
          </cell>
        </row>
        <row r="4235">
          <cell r="A4235" t="str">
            <v>51614600004</v>
          </cell>
        </row>
        <row r="4236">
          <cell r="A4236" t="str">
            <v>51614600005</v>
          </cell>
        </row>
        <row r="4237">
          <cell r="A4237" t="str">
            <v>51614600006</v>
          </cell>
        </row>
        <row r="4238">
          <cell r="A4238" t="str">
            <v>51614600007</v>
          </cell>
        </row>
        <row r="4239">
          <cell r="A4239" t="str">
            <v>51614600008</v>
          </cell>
        </row>
        <row r="4240">
          <cell r="A4240" t="str">
            <v>51614600011</v>
          </cell>
        </row>
        <row r="4241">
          <cell r="A4241" t="str">
            <v>51614600012</v>
          </cell>
        </row>
        <row r="4242">
          <cell r="A4242" t="str">
            <v>51614600013</v>
          </cell>
        </row>
        <row r="4243">
          <cell r="A4243" t="str">
            <v>51614600014</v>
          </cell>
        </row>
        <row r="4244">
          <cell r="A4244" t="str">
            <v>51614600015</v>
          </cell>
        </row>
        <row r="4245">
          <cell r="A4245" t="str">
            <v>51614600016</v>
          </cell>
        </row>
        <row r="4246">
          <cell r="A4246" t="str">
            <v>51614610001</v>
          </cell>
        </row>
        <row r="4247">
          <cell r="A4247" t="str">
            <v>51614610002</v>
          </cell>
        </row>
        <row r="4248">
          <cell r="A4248" t="str">
            <v>51624210001</v>
          </cell>
        </row>
        <row r="4249">
          <cell r="A4249" t="str">
            <v>51624210002</v>
          </cell>
        </row>
        <row r="4250">
          <cell r="A4250" t="str">
            <v>51653720001</v>
          </cell>
        </row>
        <row r="4251">
          <cell r="A4251" t="str">
            <v>51653750001</v>
          </cell>
        </row>
        <row r="4252">
          <cell r="A4252" t="str">
            <v>51653980001</v>
          </cell>
        </row>
        <row r="4253">
          <cell r="A4253" t="str">
            <v>51653980002</v>
          </cell>
        </row>
        <row r="4254">
          <cell r="A4254" t="str">
            <v>51653980003</v>
          </cell>
        </row>
        <row r="4255">
          <cell r="A4255" t="str">
            <v>51653980004</v>
          </cell>
        </row>
        <row r="4256">
          <cell r="A4256" t="str">
            <v>51653980005</v>
          </cell>
        </row>
        <row r="4257">
          <cell r="A4257" t="str">
            <v>51653980006</v>
          </cell>
        </row>
        <row r="4258">
          <cell r="A4258" t="str">
            <v>51661870001</v>
          </cell>
        </row>
        <row r="4259">
          <cell r="A4259" t="str">
            <v>51664290001</v>
          </cell>
        </row>
        <row r="4260">
          <cell r="A4260" t="str">
            <v>51667780001</v>
          </cell>
        </row>
        <row r="4261">
          <cell r="A4261" t="str">
            <v>51667800001</v>
          </cell>
        </row>
        <row r="4262">
          <cell r="A4262" t="str">
            <v>51667860001</v>
          </cell>
        </row>
        <row r="4263">
          <cell r="A4263" t="str">
            <v>51667860002</v>
          </cell>
        </row>
        <row r="4264">
          <cell r="A4264" t="str">
            <v>51677600001</v>
          </cell>
        </row>
        <row r="4265">
          <cell r="A4265" t="str">
            <v>51680600001</v>
          </cell>
        </row>
        <row r="4266">
          <cell r="A4266" t="str">
            <v>51682560001</v>
          </cell>
        </row>
        <row r="4267">
          <cell r="A4267" t="str">
            <v>51682560002</v>
          </cell>
        </row>
        <row r="4268">
          <cell r="A4268" t="str">
            <v>51682560003</v>
          </cell>
        </row>
        <row r="4269">
          <cell r="A4269" t="str">
            <v>51682560004</v>
          </cell>
        </row>
        <row r="4270">
          <cell r="A4270" t="str">
            <v>51682560005</v>
          </cell>
        </row>
        <row r="4271">
          <cell r="A4271" t="str">
            <v>51682560006</v>
          </cell>
        </row>
        <row r="4272">
          <cell r="A4272" t="str">
            <v>51682560007</v>
          </cell>
        </row>
        <row r="4273">
          <cell r="A4273" t="str">
            <v>51689190001</v>
          </cell>
        </row>
        <row r="4274">
          <cell r="A4274" t="str">
            <v>51689300001</v>
          </cell>
        </row>
        <row r="4275">
          <cell r="A4275" t="str">
            <v>51689300002</v>
          </cell>
        </row>
        <row r="4276">
          <cell r="A4276" t="str">
            <v>51689300003</v>
          </cell>
        </row>
        <row r="4277">
          <cell r="A4277" t="str">
            <v>51715560001</v>
          </cell>
        </row>
        <row r="4278">
          <cell r="A4278" t="str">
            <v>51715560002</v>
          </cell>
        </row>
        <row r="4279">
          <cell r="A4279" t="str">
            <v>51715560003</v>
          </cell>
        </row>
        <row r="4280">
          <cell r="A4280" t="str">
            <v>51715670001</v>
          </cell>
        </row>
        <row r="4281">
          <cell r="A4281" t="str">
            <v>51715680001</v>
          </cell>
        </row>
        <row r="4282">
          <cell r="A4282" t="str">
            <v>51715680002</v>
          </cell>
        </row>
        <row r="4283">
          <cell r="A4283" t="str">
            <v>51715680003</v>
          </cell>
        </row>
        <row r="4284">
          <cell r="A4284" t="str">
            <v>51715680004</v>
          </cell>
        </row>
        <row r="4285">
          <cell r="A4285" t="str">
            <v>51715680005</v>
          </cell>
        </row>
        <row r="4286">
          <cell r="A4286" t="str">
            <v>51715680006</v>
          </cell>
        </row>
        <row r="4287">
          <cell r="A4287" t="str">
            <v>51724650001</v>
          </cell>
        </row>
        <row r="4288">
          <cell r="A4288" t="str">
            <v>51724720001</v>
          </cell>
        </row>
        <row r="4289">
          <cell r="A4289" t="str">
            <v>51726910001</v>
          </cell>
        </row>
        <row r="4290">
          <cell r="A4290" t="str">
            <v>51726910002</v>
          </cell>
        </row>
        <row r="4291">
          <cell r="A4291" t="str">
            <v>51727020001</v>
          </cell>
        </row>
        <row r="4292">
          <cell r="A4292" t="str">
            <v>51727020002</v>
          </cell>
        </row>
        <row r="4293">
          <cell r="A4293" t="str">
            <v>51727020003</v>
          </cell>
        </row>
        <row r="4294">
          <cell r="A4294" t="str">
            <v>51727020004</v>
          </cell>
        </row>
        <row r="4295">
          <cell r="A4295" t="str">
            <v>51727090001</v>
          </cell>
        </row>
        <row r="4296">
          <cell r="A4296" t="str">
            <v>51727090002</v>
          </cell>
        </row>
        <row r="4297">
          <cell r="A4297" t="str">
            <v>51727090003</v>
          </cell>
        </row>
        <row r="4298">
          <cell r="A4298" t="str">
            <v>51727090004</v>
          </cell>
        </row>
        <row r="4299">
          <cell r="A4299" t="str">
            <v>51727090005</v>
          </cell>
        </row>
        <row r="4300">
          <cell r="A4300" t="str">
            <v>51727090006</v>
          </cell>
        </row>
        <row r="4301">
          <cell r="A4301" t="str">
            <v>51731400001</v>
          </cell>
        </row>
        <row r="4302">
          <cell r="A4302" t="str">
            <v>51731400002</v>
          </cell>
        </row>
        <row r="4303">
          <cell r="A4303" t="str">
            <v>51731400003</v>
          </cell>
        </row>
        <row r="4304">
          <cell r="A4304" t="str">
            <v>51731400004</v>
          </cell>
        </row>
        <row r="4305">
          <cell r="A4305" t="str">
            <v>51731520001</v>
          </cell>
        </row>
        <row r="4306">
          <cell r="A4306" t="str">
            <v>51737790001</v>
          </cell>
        </row>
        <row r="4307">
          <cell r="A4307" t="str">
            <v>51741550001</v>
          </cell>
        </row>
        <row r="4308">
          <cell r="A4308" t="str">
            <v>51741730002</v>
          </cell>
        </row>
        <row r="4309">
          <cell r="A4309" t="str">
            <v>51741730003</v>
          </cell>
        </row>
        <row r="4310">
          <cell r="A4310" t="str">
            <v>51741730005</v>
          </cell>
        </row>
        <row r="4311">
          <cell r="A4311" t="str">
            <v>51741970001</v>
          </cell>
        </row>
        <row r="4312">
          <cell r="A4312" t="str">
            <v>51743900001</v>
          </cell>
        </row>
        <row r="4313">
          <cell r="A4313" t="str">
            <v>51746020001</v>
          </cell>
        </row>
        <row r="4314">
          <cell r="A4314" t="str">
            <v>51746020002</v>
          </cell>
        </row>
        <row r="4315">
          <cell r="A4315" t="str">
            <v>51746020003</v>
          </cell>
        </row>
        <row r="4316">
          <cell r="A4316" t="str">
            <v>51746020005</v>
          </cell>
        </row>
        <row r="4317">
          <cell r="A4317" t="str">
            <v>51746020006</v>
          </cell>
        </row>
        <row r="4318">
          <cell r="A4318" t="str">
            <v>51746020007</v>
          </cell>
        </row>
        <row r="4319">
          <cell r="A4319" t="str">
            <v>51749980001</v>
          </cell>
        </row>
        <row r="4320">
          <cell r="A4320" t="str">
            <v>51749980002</v>
          </cell>
        </row>
        <row r="4321">
          <cell r="A4321" t="str">
            <v>51749980003</v>
          </cell>
        </row>
        <row r="4322">
          <cell r="A4322" t="str">
            <v>51749980004</v>
          </cell>
        </row>
        <row r="4323">
          <cell r="A4323" t="str">
            <v>51749980005</v>
          </cell>
        </row>
        <row r="4324">
          <cell r="A4324" t="str">
            <v>51749980006</v>
          </cell>
        </row>
        <row r="4325">
          <cell r="A4325" t="str">
            <v>51750480001</v>
          </cell>
        </row>
        <row r="4326">
          <cell r="A4326" t="str">
            <v>51750480002</v>
          </cell>
        </row>
        <row r="4327">
          <cell r="A4327" t="str">
            <v>51810820002</v>
          </cell>
        </row>
        <row r="4328">
          <cell r="A4328" t="str">
            <v>51810820003</v>
          </cell>
        </row>
        <row r="4329">
          <cell r="A4329" t="str">
            <v>51810820004</v>
          </cell>
        </row>
        <row r="4330">
          <cell r="A4330" t="str">
            <v>51810820005</v>
          </cell>
        </row>
        <row r="4331">
          <cell r="A4331" t="str">
            <v>51810820006</v>
          </cell>
        </row>
        <row r="4332">
          <cell r="A4332" t="str">
            <v>51810990001</v>
          </cell>
        </row>
        <row r="4333">
          <cell r="A4333" t="str">
            <v>51810990002</v>
          </cell>
        </row>
        <row r="4334">
          <cell r="A4334" t="str">
            <v>51810990003</v>
          </cell>
        </row>
        <row r="4335">
          <cell r="A4335" t="str">
            <v>51810990004</v>
          </cell>
        </row>
        <row r="4336">
          <cell r="A4336" t="str">
            <v>51810990005</v>
          </cell>
        </row>
        <row r="4337">
          <cell r="A4337" t="str">
            <v>51810990006</v>
          </cell>
        </row>
        <row r="4338">
          <cell r="A4338" t="str">
            <v>51810990007</v>
          </cell>
        </row>
        <row r="4339">
          <cell r="A4339" t="str">
            <v>51835950001</v>
          </cell>
        </row>
        <row r="4340">
          <cell r="A4340" t="str">
            <v>51835950002</v>
          </cell>
        </row>
        <row r="4341">
          <cell r="A4341" t="str">
            <v>51835950003</v>
          </cell>
        </row>
        <row r="4342">
          <cell r="A4342" t="str">
            <v>51835950004</v>
          </cell>
        </row>
        <row r="4343">
          <cell r="A4343" t="str">
            <v>51835950005</v>
          </cell>
        </row>
        <row r="4344">
          <cell r="A4344" t="str">
            <v>51835950006</v>
          </cell>
        </row>
        <row r="4345">
          <cell r="A4345" t="str">
            <v>51849160001</v>
          </cell>
        </row>
        <row r="4346">
          <cell r="A4346" t="str">
            <v>51849330001</v>
          </cell>
        </row>
        <row r="4347">
          <cell r="A4347" t="str">
            <v>51849330002</v>
          </cell>
        </row>
        <row r="4348">
          <cell r="A4348" t="str">
            <v>51849330003</v>
          </cell>
        </row>
        <row r="4349">
          <cell r="A4349" t="str">
            <v>51849720001</v>
          </cell>
        </row>
        <row r="4350">
          <cell r="A4350" t="str">
            <v>51849720002</v>
          </cell>
        </row>
        <row r="4351">
          <cell r="A4351" t="str">
            <v>51849720003</v>
          </cell>
        </row>
        <row r="4352">
          <cell r="A4352" t="str">
            <v>51850130001</v>
          </cell>
        </row>
        <row r="4353">
          <cell r="A4353" t="str">
            <v>51850130002</v>
          </cell>
        </row>
        <row r="4354">
          <cell r="A4354" t="str">
            <v>51850690001</v>
          </cell>
        </row>
        <row r="4355">
          <cell r="A4355" t="str">
            <v>51850690002</v>
          </cell>
        </row>
        <row r="4356">
          <cell r="A4356" t="str">
            <v>51850690003</v>
          </cell>
        </row>
        <row r="4357">
          <cell r="A4357" t="str">
            <v>51865210001</v>
          </cell>
        </row>
        <row r="4358">
          <cell r="A4358" t="str">
            <v>51865210002</v>
          </cell>
        </row>
        <row r="4359">
          <cell r="A4359" t="str">
            <v>51865210003</v>
          </cell>
        </row>
        <row r="4360">
          <cell r="A4360" t="str">
            <v>51865230001</v>
          </cell>
        </row>
        <row r="4361">
          <cell r="A4361" t="str">
            <v>51875070001</v>
          </cell>
        </row>
        <row r="4362">
          <cell r="A4362" t="str">
            <v>51875100001</v>
          </cell>
        </row>
        <row r="4363">
          <cell r="A4363" t="str">
            <v>51875100002</v>
          </cell>
        </row>
        <row r="4364">
          <cell r="A4364" t="str">
            <v>51875100003</v>
          </cell>
        </row>
        <row r="4365">
          <cell r="A4365" t="str">
            <v>51875100004</v>
          </cell>
        </row>
        <row r="4366">
          <cell r="A4366" t="str">
            <v>51875100006</v>
          </cell>
        </row>
        <row r="4367">
          <cell r="A4367" t="str">
            <v>51875110001</v>
          </cell>
        </row>
        <row r="4368">
          <cell r="A4368" t="str">
            <v>51876470001</v>
          </cell>
        </row>
        <row r="4369">
          <cell r="A4369" t="str">
            <v>51876470002</v>
          </cell>
        </row>
        <row r="4370">
          <cell r="A4370" t="str">
            <v>51876470003</v>
          </cell>
        </row>
        <row r="4371">
          <cell r="A4371" t="str">
            <v>51876470004</v>
          </cell>
        </row>
        <row r="4372">
          <cell r="A4372" t="str">
            <v>51876470005</v>
          </cell>
        </row>
        <row r="4373">
          <cell r="A4373" t="str">
            <v>51876470006</v>
          </cell>
        </row>
        <row r="4374">
          <cell r="A4374" t="str">
            <v>51876470007</v>
          </cell>
        </row>
        <row r="4375">
          <cell r="A4375" t="str">
            <v>51876500004</v>
          </cell>
        </row>
        <row r="4376">
          <cell r="A4376" t="str">
            <v>51876500007</v>
          </cell>
        </row>
        <row r="4377">
          <cell r="A4377" t="str">
            <v>51887270002</v>
          </cell>
        </row>
        <row r="4378">
          <cell r="A4378" t="str">
            <v>51887270003</v>
          </cell>
        </row>
        <row r="4379">
          <cell r="A4379" t="str">
            <v>51887270004</v>
          </cell>
        </row>
        <row r="4380">
          <cell r="A4380" t="str">
            <v>51887480001</v>
          </cell>
        </row>
        <row r="4381">
          <cell r="A4381" t="str">
            <v>51895930005</v>
          </cell>
        </row>
        <row r="4382">
          <cell r="A4382" t="str">
            <v>51895930006</v>
          </cell>
        </row>
        <row r="4383">
          <cell r="A4383" t="str">
            <v>51895940001</v>
          </cell>
        </row>
        <row r="4384">
          <cell r="A4384" t="str">
            <v>51895940002</v>
          </cell>
        </row>
        <row r="4385">
          <cell r="A4385" t="str">
            <v>51895940003</v>
          </cell>
        </row>
        <row r="4386">
          <cell r="A4386" t="str">
            <v>51895940004</v>
          </cell>
        </row>
        <row r="4387">
          <cell r="A4387" t="str">
            <v>51895950001</v>
          </cell>
        </row>
        <row r="4388">
          <cell r="A4388" t="str">
            <v>51895950002</v>
          </cell>
        </row>
        <row r="4389">
          <cell r="A4389" t="str">
            <v>51895950003</v>
          </cell>
        </row>
        <row r="4390">
          <cell r="A4390" t="str">
            <v>51895950004</v>
          </cell>
        </row>
        <row r="4391">
          <cell r="A4391" t="str">
            <v>51895960001</v>
          </cell>
        </row>
        <row r="4392">
          <cell r="A4392" t="str">
            <v>51895960002</v>
          </cell>
        </row>
        <row r="4393">
          <cell r="A4393" t="str">
            <v>51895960003</v>
          </cell>
        </row>
        <row r="4394">
          <cell r="A4394" t="str">
            <v>51895960004</v>
          </cell>
        </row>
        <row r="4395">
          <cell r="A4395" t="str">
            <v>51895960005</v>
          </cell>
        </row>
        <row r="4396">
          <cell r="A4396" t="str">
            <v>51895960006</v>
          </cell>
        </row>
        <row r="4397">
          <cell r="A4397" t="str">
            <v>51895970001</v>
          </cell>
        </row>
        <row r="4398">
          <cell r="A4398" t="str">
            <v>51895970002</v>
          </cell>
        </row>
        <row r="4399">
          <cell r="A4399" t="str">
            <v>51895970003</v>
          </cell>
        </row>
        <row r="4400">
          <cell r="A4400" t="str">
            <v>51895970004</v>
          </cell>
        </row>
        <row r="4401">
          <cell r="A4401" t="str">
            <v>51896450001</v>
          </cell>
        </row>
        <row r="4402">
          <cell r="A4402" t="str">
            <v>51896470001</v>
          </cell>
        </row>
        <row r="4403">
          <cell r="A4403" t="str">
            <v>51900680001</v>
          </cell>
        </row>
        <row r="4404">
          <cell r="A4404" t="str">
            <v>51900680002</v>
          </cell>
        </row>
        <row r="4405">
          <cell r="A4405" t="str">
            <v>51916320001</v>
          </cell>
        </row>
        <row r="4406">
          <cell r="A4406" t="str">
            <v>51916490001</v>
          </cell>
        </row>
        <row r="4407">
          <cell r="A4407" t="str">
            <v>51920410002</v>
          </cell>
        </row>
        <row r="4408">
          <cell r="A4408" t="str">
            <v>51920410003</v>
          </cell>
        </row>
        <row r="4409">
          <cell r="A4409" t="str">
            <v>51920410004</v>
          </cell>
        </row>
        <row r="4410">
          <cell r="A4410" t="str">
            <v>51928670001</v>
          </cell>
        </row>
        <row r="4411">
          <cell r="A4411" t="str">
            <v>51928680001</v>
          </cell>
        </row>
        <row r="4412">
          <cell r="A4412" t="str">
            <v>51928680002</v>
          </cell>
        </row>
        <row r="4413">
          <cell r="A4413" t="str">
            <v>51928680003</v>
          </cell>
        </row>
        <row r="4414">
          <cell r="A4414" t="str">
            <v>51936480001</v>
          </cell>
        </row>
        <row r="4415">
          <cell r="A4415" t="str">
            <v>51936730001</v>
          </cell>
        </row>
        <row r="4416">
          <cell r="A4416" t="str">
            <v>51936730002</v>
          </cell>
        </row>
        <row r="4417">
          <cell r="A4417" t="str">
            <v>51936730003</v>
          </cell>
        </row>
        <row r="4418">
          <cell r="A4418" t="str">
            <v>51936730004</v>
          </cell>
        </row>
        <row r="4419">
          <cell r="A4419" t="str">
            <v>51936730005</v>
          </cell>
        </row>
        <row r="4420">
          <cell r="A4420" t="str">
            <v>51936730006</v>
          </cell>
        </row>
        <row r="4421">
          <cell r="A4421" t="str">
            <v>51936730007</v>
          </cell>
        </row>
        <row r="4422">
          <cell r="A4422" t="str">
            <v>51956710001</v>
          </cell>
        </row>
        <row r="4423">
          <cell r="A4423" t="str">
            <v>51956730001</v>
          </cell>
        </row>
        <row r="4424">
          <cell r="A4424" t="str">
            <v>51956740001</v>
          </cell>
        </row>
        <row r="4425">
          <cell r="A4425" t="str">
            <v>51956750001</v>
          </cell>
        </row>
        <row r="4426">
          <cell r="A4426" t="str">
            <v>51956760001</v>
          </cell>
        </row>
        <row r="4427">
          <cell r="A4427" t="str">
            <v>51956940001</v>
          </cell>
        </row>
        <row r="4428">
          <cell r="A4428" t="str">
            <v>51979450006</v>
          </cell>
        </row>
        <row r="4429">
          <cell r="A4429" t="str">
            <v>51979450007</v>
          </cell>
        </row>
        <row r="4430">
          <cell r="A4430" t="str">
            <v>51979450008</v>
          </cell>
        </row>
        <row r="4431">
          <cell r="A4431" t="str">
            <v>51987700001</v>
          </cell>
        </row>
        <row r="4432">
          <cell r="A4432" t="str">
            <v>51997340001</v>
          </cell>
        </row>
        <row r="4433">
          <cell r="A4433" t="str">
            <v>51997340002</v>
          </cell>
        </row>
        <row r="4434">
          <cell r="A4434" t="str">
            <v>52000450001</v>
          </cell>
        </row>
        <row r="4435">
          <cell r="A4435" t="str">
            <v>52002420001</v>
          </cell>
        </row>
        <row r="4436">
          <cell r="A4436" t="str">
            <v>52002500001</v>
          </cell>
        </row>
        <row r="4437">
          <cell r="A4437" t="str">
            <v>52002510001</v>
          </cell>
        </row>
        <row r="4438">
          <cell r="A4438" t="str">
            <v>52002520001</v>
          </cell>
        </row>
        <row r="4439">
          <cell r="A4439" t="str">
            <v>52002520002</v>
          </cell>
        </row>
        <row r="4440">
          <cell r="A4440" t="str">
            <v>52018780001</v>
          </cell>
        </row>
        <row r="4441">
          <cell r="A4441" t="str">
            <v>52018790001</v>
          </cell>
        </row>
        <row r="4442">
          <cell r="A4442" t="str">
            <v>52018790002</v>
          </cell>
        </row>
        <row r="4443">
          <cell r="A4443" t="str">
            <v>52018790003</v>
          </cell>
        </row>
        <row r="4444">
          <cell r="A4444" t="str">
            <v>52019110001</v>
          </cell>
        </row>
        <row r="4445">
          <cell r="A4445" t="str">
            <v>52019110002</v>
          </cell>
        </row>
        <row r="4446">
          <cell r="A4446" t="str">
            <v>52019330002</v>
          </cell>
        </row>
        <row r="4447">
          <cell r="A4447" t="str">
            <v>52019330003</v>
          </cell>
        </row>
        <row r="4448">
          <cell r="A4448" t="str">
            <v>52019820001</v>
          </cell>
        </row>
        <row r="4449">
          <cell r="A4449" t="str">
            <v>52020870001</v>
          </cell>
        </row>
        <row r="4450">
          <cell r="A4450" t="str">
            <v>52022660001</v>
          </cell>
        </row>
        <row r="4451">
          <cell r="A4451" t="str">
            <v>52022660002</v>
          </cell>
        </row>
        <row r="4452">
          <cell r="A4452" t="str">
            <v>52039640001</v>
          </cell>
        </row>
        <row r="4453">
          <cell r="A4453" t="str">
            <v>52039640002</v>
          </cell>
        </row>
        <row r="4454">
          <cell r="A4454" t="str">
            <v>52039640004</v>
          </cell>
        </row>
        <row r="4455">
          <cell r="A4455" t="str">
            <v>52039640005</v>
          </cell>
        </row>
        <row r="4456">
          <cell r="A4456" t="str">
            <v>52039640006</v>
          </cell>
        </row>
        <row r="4457">
          <cell r="A4457" t="str">
            <v>52039640007</v>
          </cell>
        </row>
        <row r="4458">
          <cell r="A4458" t="str">
            <v>52039640008</v>
          </cell>
        </row>
        <row r="4459">
          <cell r="A4459" t="str">
            <v>52087920001</v>
          </cell>
        </row>
        <row r="4460">
          <cell r="A4460" t="str">
            <v>52087920002</v>
          </cell>
        </row>
        <row r="4461">
          <cell r="A4461" t="str">
            <v>52129220001</v>
          </cell>
        </row>
        <row r="4462">
          <cell r="A4462" t="str">
            <v>52129220004</v>
          </cell>
        </row>
        <row r="4463">
          <cell r="A4463" t="str">
            <v>52133360001</v>
          </cell>
        </row>
        <row r="4464">
          <cell r="A4464" t="str">
            <v>52133360002</v>
          </cell>
        </row>
        <row r="4465">
          <cell r="A4465" t="str">
            <v>52133360003</v>
          </cell>
        </row>
        <row r="4466">
          <cell r="A4466" t="str">
            <v>52133550001</v>
          </cell>
        </row>
        <row r="4467">
          <cell r="A4467" t="str">
            <v>52133550002</v>
          </cell>
        </row>
        <row r="4468">
          <cell r="A4468" t="str">
            <v>52133640001</v>
          </cell>
        </row>
        <row r="4469">
          <cell r="A4469" t="str">
            <v>52133640002</v>
          </cell>
        </row>
        <row r="4470">
          <cell r="A4470" t="str">
            <v>52133640003</v>
          </cell>
        </row>
        <row r="4471">
          <cell r="A4471" t="str">
            <v>52133650001</v>
          </cell>
        </row>
        <row r="4472">
          <cell r="A4472" t="str">
            <v>52133650002</v>
          </cell>
        </row>
        <row r="4473">
          <cell r="A4473" t="str">
            <v>52150480001</v>
          </cell>
        </row>
        <row r="4474">
          <cell r="A4474" t="str">
            <v>52150600001</v>
          </cell>
        </row>
        <row r="4475">
          <cell r="A4475" t="str">
            <v>52150700001</v>
          </cell>
        </row>
        <row r="4476">
          <cell r="A4476" t="str">
            <v>52150710001</v>
          </cell>
        </row>
        <row r="4477">
          <cell r="A4477" t="str">
            <v>52153450001</v>
          </cell>
        </row>
        <row r="4478">
          <cell r="A4478" t="str">
            <v>52153650001</v>
          </cell>
        </row>
        <row r="4479">
          <cell r="A4479" t="str">
            <v>52169490001</v>
          </cell>
        </row>
        <row r="4480">
          <cell r="A4480" t="str">
            <v>52169500001</v>
          </cell>
        </row>
        <row r="4481">
          <cell r="A4481" t="str">
            <v>52169500002</v>
          </cell>
        </row>
        <row r="4482">
          <cell r="A4482" t="str">
            <v>52169500003</v>
          </cell>
        </row>
        <row r="4483">
          <cell r="A4483" t="str">
            <v>52169500004</v>
          </cell>
        </row>
        <row r="4484">
          <cell r="A4484" t="str">
            <v>52169500005</v>
          </cell>
        </row>
        <row r="4485">
          <cell r="A4485" t="str">
            <v>52169500006</v>
          </cell>
        </row>
        <row r="4486">
          <cell r="A4486" t="str">
            <v>52169500007</v>
          </cell>
        </row>
        <row r="4487">
          <cell r="A4487" t="str">
            <v>52188670001</v>
          </cell>
        </row>
        <row r="4488">
          <cell r="A4488" t="str">
            <v>52190640001</v>
          </cell>
        </row>
        <row r="4489">
          <cell r="A4489" t="str">
            <v>52190640002</v>
          </cell>
        </row>
        <row r="4490">
          <cell r="A4490" t="str">
            <v>52190640003</v>
          </cell>
        </row>
        <row r="4491">
          <cell r="A4491" t="str">
            <v>52190640004</v>
          </cell>
        </row>
        <row r="4492">
          <cell r="A4492" t="str">
            <v>52190640005</v>
          </cell>
        </row>
        <row r="4493">
          <cell r="A4493" t="str">
            <v>52190660002</v>
          </cell>
        </row>
        <row r="4494">
          <cell r="A4494" t="str">
            <v>52223560001</v>
          </cell>
        </row>
        <row r="4495">
          <cell r="A4495" t="str">
            <v>52223560003</v>
          </cell>
        </row>
        <row r="4496">
          <cell r="A4496" t="str">
            <v>52223650001</v>
          </cell>
        </row>
        <row r="4497">
          <cell r="A4497" t="str">
            <v>52223730001</v>
          </cell>
        </row>
        <row r="4498">
          <cell r="A4498" t="str">
            <v>52223730002</v>
          </cell>
        </row>
        <row r="4499">
          <cell r="A4499" t="str">
            <v>52223730003</v>
          </cell>
        </row>
        <row r="4500">
          <cell r="A4500" t="str">
            <v>52223730004</v>
          </cell>
        </row>
        <row r="4501">
          <cell r="A4501" t="str">
            <v>52226370002</v>
          </cell>
        </row>
        <row r="4502">
          <cell r="A4502" t="str">
            <v>52226370003</v>
          </cell>
        </row>
        <row r="4503">
          <cell r="A4503" t="str">
            <v>52228330001</v>
          </cell>
        </row>
        <row r="4504">
          <cell r="A4504" t="str">
            <v>52232120001</v>
          </cell>
        </row>
        <row r="4505">
          <cell r="A4505" t="str">
            <v>52232120002</v>
          </cell>
        </row>
        <row r="4506">
          <cell r="A4506" t="str">
            <v>52232120003</v>
          </cell>
        </row>
        <row r="4507">
          <cell r="A4507" t="str">
            <v>52232120004</v>
          </cell>
        </row>
        <row r="4508">
          <cell r="A4508" t="str">
            <v>52232120005</v>
          </cell>
        </row>
        <row r="4509">
          <cell r="A4509" t="str">
            <v>52239250001</v>
          </cell>
        </row>
        <row r="4510">
          <cell r="A4510" t="str">
            <v>52239290001</v>
          </cell>
        </row>
        <row r="4511">
          <cell r="A4511" t="str">
            <v>52239290002</v>
          </cell>
        </row>
        <row r="4512">
          <cell r="A4512" t="str">
            <v>52239290003</v>
          </cell>
        </row>
        <row r="4513">
          <cell r="A4513" t="str">
            <v>52239290004</v>
          </cell>
        </row>
        <row r="4514">
          <cell r="A4514" t="str">
            <v>52239290005</v>
          </cell>
        </row>
        <row r="4515">
          <cell r="A4515" t="str">
            <v>52239290006</v>
          </cell>
        </row>
        <row r="4516">
          <cell r="A4516" t="str">
            <v>52239300001</v>
          </cell>
        </row>
        <row r="4517">
          <cell r="A4517" t="str">
            <v>52239300002</v>
          </cell>
        </row>
        <row r="4518">
          <cell r="A4518" t="str">
            <v>52239300003</v>
          </cell>
        </row>
        <row r="4519">
          <cell r="A4519" t="str">
            <v>52239300004</v>
          </cell>
        </row>
        <row r="4520">
          <cell r="A4520" t="str">
            <v>52239300005</v>
          </cell>
        </row>
        <row r="4521">
          <cell r="A4521" t="str">
            <v>52239300006</v>
          </cell>
        </row>
        <row r="4522">
          <cell r="A4522" t="str">
            <v>52240610001</v>
          </cell>
        </row>
        <row r="4523">
          <cell r="A4523" t="str">
            <v>52240610002</v>
          </cell>
        </row>
        <row r="4524">
          <cell r="A4524" t="str">
            <v>52245080001</v>
          </cell>
        </row>
        <row r="4525">
          <cell r="A4525" t="str">
            <v>52245080002</v>
          </cell>
        </row>
        <row r="4526">
          <cell r="A4526" t="str">
            <v>52245080003</v>
          </cell>
        </row>
        <row r="4527">
          <cell r="A4527" t="str">
            <v>52245080004</v>
          </cell>
        </row>
        <row r="4528">
          <cell r="A4528" t="str">
            <v>52245080005</v>
          </cell>
        </row>
        <row r="4529">
          <cell r="A4529" t="str">
            <v>52248160001</v>
          </cell>
        </row>
        <row r="4530">
          <cell r="A4530" t="str">
            <v>52248180001</v>
          </cell>
        </row>
        <row r="4531">
          <cell r="A4531" t="str">
            <v>52248180002</v>
          </cell>
        </row>
        <row r="4532">
          <cell r="A4532" t="str">
            <v>52248180003</v>
          </cell>
        </row>
        <row r="4533">
          <cell r="A4533" t="str">
            <v>52248180004</v>
          </cell>
        </row>
        <row r="4534">
          <cell r="A4534" t="str">
            <v>52248180005</v>
          </cell>
        </row>
        <row r="4535">
          <cell r="A4535" t="str">
            <v>52248180006</v>
          </cell>
        </row>
        <row r="4536">
          <cell r="A4536" t="str">
            <v>52248220001</v>
          </cell>
        </row>
        <row r="4537">
          <cell r="A4537" t="str">
            <v>52248220002</v>
          </cell>
        </row>
        <row r="4538">
          <cell r="A4538" t="str">
            <v>52248270001</v>
          </cell>
        </row>
        <row r="4539">
          <cell r="A4539" t="str">
            <v>52248290001</v>
          </cell>
        </row>
        <row r="4540">
          <cell r="A4540" t="str">
            <v>52248310001</v>
          </cell>
        </row>
        <row r="4541">
          <cell r="A4541" t="str">
            <v>52248310002</v>
          </cell>
        </row>
        <row r="4542">
          <cell r="A4542" t="str">
            <v>52248310003</v>
          </cell>
        </row>
        <row r="4543">
          <cell r="A4543" t="str">
            <v>52248310006</v>
          </cell>
        </row>
        <row r="4544">
          <cell r="A4544" t="str">
            <v>52256150001</v>
          </cell>
        </row>
        <row r="4545">
          <cell r="A4545" t="str">
            <v>52256150002</v>
          </cell>
        </row>
        <row r="4546">
          <cell r="A4546" t="str">
            <v>52258660001</v>
          </cell>
        </row>
        <row r="4547">
          <cell r="A4547" t="str">
            <v>52258660002</v>
          </cell>
        </row>
        <row r="4548">
          <cell r="A4548" t="str">
            <v>52258660003</v>
          </cell>
        </row>
        <row r="4549">
          <cell r="A4549" t="str">
            <v>52258660004</v>
          </cell>
        </row>
        <row r="4550">
          <cell r="A4550" t="str">
            <v>52259270001</v>
          </cell>
        </row>
        <row r="4551">
          <cell r="A4551" t="str">
            <v>52259270002</v>
          </cell>
        </row>
        <row r="4552">
          <cell r="A4552" t="str">
            <v>52259270003</v>
          </cell>
        </row>
        <row r="4553">
          <cell r="A4553" t="str">
            <v>52259280001</v>
          </cell>
        </row>
        <row r="4554">
          <cell r="A4554" t="str">
            <v>52259280002</v>
          </cell>
        </row>
        <row r="4555">
          <cell r="A4555" t="str">
            <v>52259280003</v>
          </cell>
        </row>
        <row r="4556">
          <cell r="A4556" t="str">
            <v>52262610002</v>
          </cell>
        </row>
        <row r="4557">
          <cell r="A4557" t="str">
            <v>52262650001</v>
          </cell>
        </row>
        <row r="4558">
          <cell r="A4558" t="str">
            <v>52262650002</v>
          </cell>
        </row>
        <row r="4559">
          <cell r="A4559" t="str">
            <v>52262650003</v>
          </cell>
        </row>
        <row r="4560">
          <cell r="A4560" t="str">
            <v>52262650004</v>
          </cell>
        </row>
        <row r="4561">
          <cell r="A4561" t="str">
            <v>52312870001</v>
          </cell>
        </row>
        <row r="4562">
          <cell r="A4562" t="str">
            <v>52312930001</v>
          </cell>
        </row>
        <row r="4563">
          <cell r="A4563" t="str">
            <v>52312930002</v>
          </cell>
        </row>
        <row r="4564">
          <cell r="A4564" t="str">
            <v>52324090001</v>
          </cell>
        </row>
        <row r="4565">
          <cell r="A4565" t="str">
            <v>52324100004</v>
          </cell>
        </row>
        <row r="4566">
          <cell r="A4566" t="str">
            <v>52327270001</v>
          </cell>
        </row>
        <row r="4567">
          <cell r="A4567" t="str">
            <v>52336280001</v>
          </cell>
        </row>
        <row r="4568">
          <cell r="A4568" t="str">
            <v>52336280002</v>
          </cell>
        </row>
        <row r="4569">
          <cell r="A4569" t="str">
            <v>52336280003</v>
          </cell>
        </row>
        <row r="4570">
          <cell r="A4570" t="str">
            <v>52336280004</v>
          </cell>
        </row>
        <row r="4571">
          <cell r="A4571" t="str">
            <v>52336280005</v>
          </cell>
        </row>
        <row r="4572">
          <cell r="A4572" t="str">
            <v>52336280006</v>
          </cell>
        </row>
        <row r="4573">
          <cell r="A4573" t="str">
            <v>52344300001</v>
          </cell>
        </row>
        <row r="4574">
          <cell r="A4574" t="str">
            <v>52344300002</v>
          </cell>
        </row>
        <row r="4575">
          <cell r="A4575" t="str">
            <v>52344300003</v>
          </cell>
        </row>
        <row r="4576">
          <cell r="A4576" t="str">
            <v>52349370001</v>
          </cell>
        </row>
        <row r="4577">
          <cell r="A4577" t="str">
            <v>52349370002</v>
          </cell>
        </row>
        <row r="4578">
          <cell r="A4578" t="str">
            <v>52349370003</v>
          </cell>
        </row>
        <row r="4579">
          <cell r="A4579" t="str">
            <v>52349370004</v>
          </cell>
        </row>
        <row r="4580">
          <cell r="A4580" t="str">
            <v>52349370005</v>
          </cell>
        </row>
        <row r="4581">
          <cell r="A4581" t="str">
            <v>52349370006</v>
          </cell>
        </row>
        <row r="4582">
          <cell r="A4582" t="str">
            <v>52349370007</v>
          </cell>
        </row>
        <row r="4583">
          <cell r="A4583" t="str">
            <v>52362220001</v>
          </cell>
        </row>
        <row r="4584">
          <cell r="A4584" t="str">
            <v>52362220002</v>
          </cell>
        </row>
        <row r="4585">
          <cell r="A4585" t="str">
            <v>52362220003</v>
          </cell>
        </row>
        <row r="4586">
          <cell r="A4586" t="str">
            <v>52362220004</v>
          </cell>
        </row>
        <row r="4587">
          <cell r="A4587" t="str">
            <v>52362220005</v>
          </cell>
        </row>
        <row r="4588">
          <cell r="A4588" t="str">
            <v>52362230001</v>
          </cell>
        </row>
        <row r="4589">
          <cell r="A4589" t="str">
            <v>52362230002</v>
          </cell>
        </row>
        <row r="4590">
          <cell r="A4590" t="str">
            <v>52362230003</v>
          </cell>
        </row>
        <row r="4591">
          <cell r="A4591" t="str">
            <v>52362240003</v>
          </cell>
        </row>
        <row r="4592">
          <cell r="A4592" t="str">
            <v>52362240004</v>
          </cell>
        </row>
        <row r="4593">
          <cell r="A4593" t="str">
            <v>52362240005</v>
          </cell>
        </row>
        <row r="4594">
          <cell r="A4594" t="str">
            <v>52362240006</v>
          </cell>
        </row>
        <row r="4595">
          <cell r="A4595" t="str">
            <v>52362240009</v>
          </cell>
        </row>
        <row r="4596">
          <cell r="A4596" t="str">
            <v>52362240010</v>
          </cell>
        </row>
        <row r="4597">
          <cell r="A4597" t="str">
            <v>52362240011</v>
          </cell>
        </row>
        <row r="4598">
          <cell r="A4598" t="str">
            <v>52362250001</v>
          </cell>
        </row>
        <row r="4599">
          <cell r="A4599" t="str">
            <v>52362250002</v>
          </cell>
        </row>
        <row r="4600">
          <cell r="A4600" t="str">
            <v>52367200001</v>
          </cell>
        </row>
        <row r="4601">
          <cell r="A4601" t="str">
            <v>52367200002</v>
          </cell>
        </row>
        <row r="4602">
          <cell r="A4602" t="str">
            <v>52379220001</v>
          </cell>
        </row>
        <row r="4603">
          <cell r="A4603" t="str">
            <v>52400380001</v>
          </cell>
        </row>
        <row r="4604">
          <cell r="A4604" t="str">
            <v>52400380002</v>
          </cell>
        </row>
        <row r="4605">
          <cell r="A4605" t="str">
            <v>52401480001</v>
          </cell>
        </row>
        <row r="4606">
          <cell r="A4606" t="str">
            <v>52401480002</v>
          </cell>
        </row>
        <row r="4607">
          <cell r="A4607" t="str">
            <v>52401500003</v>
          </cell>
        </row>
        <row r="4608">
          <cell r="A4608" t="str">
            <v>52401500004</v>
          </cell>
        </row>
        <row r="4609">
          <cell r="A4609" t="str">
            <v>52409090002</v>
          </cell>
        </row>
        <row r="4610">
          <cell r="A4610" t="str">
            <v>52409090003</v>
          </cell>
        </row>
        <row r="4611">
          <cell r="A4611" t="str">
            <v>52409120001</v>
          </cell>
        </row>
        <row r="4612">
          <cell r="A4612" t="str">
            <v>52409120002</v>
          </cell>
        </row>
        <row r="4613">
          <cell r="A4613" t="str">
            <v>52409120003</v>
          </cell>
        </row>
        <row r="4614">
          <cell r="A4614" t="str">
            <v>52409130002</v>
          </cell>
        </row>
        <row r="4615">
          <cell r="A4615" t="str">
            <v>52409130003</v>
          </cell>
        </row>
        <row r="4616">
          <cell r="A4616" t="str">
            <v>52409210001</v>
          </cell>
        </row>
        <row r="4617">
          <cell r="A4617" t="str">
            <v>52463060001</v>
          </cell>
        </row>
        <row r="4618">
          <cell r="A4618" t="str">
            <v>52463150002</v>
          </cell>
        </row>
        <row r="4619">
          <cell r="A4619" t="str">
            <v>52464030001</v>
          </cell>
        </row>
        <row r="4620">
          <cell r="A4620" t="str">
            <v>52464190001</v>
          </cell>
        </row>
        <row r="4621">
          <cell r="A4621" t="str">
            <v>52464190002</v>
          </cell>
        </row>
        <row r="4622">
          <cell r="A4622" t="str">
            <v>52464190003</v>
          </cell>
        </row>
        <row r="4623">
          <cell r="A4623" t="str">
            <v>52464190004</v>
          </cell>
        </row>
        <row r="4624">
          <cell r="A4624" t="str">
            <v>52464190005</v>
          </cell>
        </row>
        <row r="4625">
          <cell r="A4625" t="str">
            <v>52464190006</v>
          </cell>
        </row>
        <row r="4626">
          <cell r="A4626" t="str">
            <v>52464190007</v>
          </cell>
        </row>
        <row r="4627">
          <cell r="A4627" t="str">
            <v>52464190008</v>
          </cell>
        </row>
        <row r="4628">
          <cell r="A4628" t="str">
            <v>52464190009</v>
          </cell>
        </row>
        <row r="4629">
          <cell r="A4629" t="str">
            <v>52464190010</v>
          </cell>
        </row>
        <row r="4630">
          <cell r="A4630" t="str">
            <v>52464190011</v>
          </cell>
        </row>
        <row r="4631">
          <cell r="A4631" t="str">
            <v>52464200001</v>
          </cell>
        </row>
        <row r="4632">
          <cell r="A4632" t="str">
            <v>52501660001</v>
          </cell>
        </row>
        <row r="4633">
          <cell r="A4633" t="str">
            <v>52501660002</v>
          </cell>
        </row>
        <row r="4634">
          <cell r="A4634" t="str">
            <v>52501660003</v>
          </cell>
        </row>
        <row r="4635">
          <cell r="A4635" t="str">
            <v>52501660004</v>
          </cell>
        </row>
        <row r="4636">
          <cell r="A4636" t="str">
            <v>52502520001</v>
          </cell>
        </row>
        <row r="4637">
          <cell r="A4637" t="str">
            <v>52502520002</v>
          </cell>
        </row>
        <row r="4638">
          <cell r="A4638" t="str">
            <v>52502520003</v>
          </cell>
        </row>
        <row r="4639">
          <cell r="A4639" t="str">
            <v>52502520004</v>
          </cell>
        </row>
        <row r="4640">
          <cell r="A4640" t="str">
            <v>52502520005</v>
          </cell>
        </row>
        <row r="4641">
          <cell r="A4641" t="str">
            <v>52507680001</v>
          </cell>
        </row>
        <row r="4642">
          <cell r="A4642" t="str">
            <v>52516030001</v>
          </cell>
        </row>
        <row r="4643">
          <cell r="A4643" t="str">
            <v>52516160001</v>
          </cell>
        </row>
        <row r="4644">
          <cell r="A4644" t="str">
            <v>52525230001</v>
          </cell>
        </row>
        <row r="4645">
          <cell r="A4645" t="str">
            <v>52525450001</v>
          </cell>
        </row>
        <row r="4646">
          <cell r="A4646" t="str">
            <v>52525450002</v>
          </cell>
        </row>
        <row r="4647">
          <cell r="A4647" t="str">
            <v>52532290001</v>
          </cell>
        </row>
        <row r="4648">
          <cell r="A4648" t="str">
            <v>52532290002</v>
          </cell>
        </row>
        <row r="4649">
          <cell r="A4649" t="str">
            <v>52532290003</v>
          </cell>
        </row>
        <row r="4650">
          <cell r="A4650" t="str">
            <v>52532290004</v>
          </cell>
        </row>
        <row r="4651">
          <cell r="A4651" t="str">
            <v>52532290005</v>
          </cell>
        </row>
        <row r="4652">
          <cell r="A4652" t="str">
            <v>52532300001</v>
          </cell>
        </row>
        <row r="4653">
          <cell r="A4653" t="str">
            <v>52532300002</v>
          </cell>
        </row>
        <row r="4654">
          <cell r="A4654" t="str">
            <v>52532310001</v>
          </cell>
        </row>
        <row r="4655">
          <cell r="A4655" t="str">
            <v>52532310002</v>
          </cell>
        </row>
        <row r="4656">
          <cell r="A4656" t="str">
            <v>52532310003</v>
          </cell>
        </row>
        <row r="4657">
          <cell r="A4657" t="str">
            <v>52536480001</v>
          </cell>
        </row>
        <row r="4658">
          <cell r="A4658" t="str">
            <v>52536480002</v>
          </cell>
        </row>
        <row r="4659">
          <cell r="A4659" t="str">
            <v>52536480003</v>
          </cell>
        </row>
        <row r="4660">
          <cell r="A4660" t="str">
            <v>52536490001</v>
          </cell>
        </row>
        <row r="4661">
          <cell r="A4661" t="str">
            <v>52536490002</v>
          </cell>
        </row>
        <row r="4662">
          <cell r="A4662" t="str">
            <v>52536490003</v>
          </cell>
        </row>
        <row r="4663">
          <cell r="A4663" t="str">
            <v>52536500001</v>
          </cell>
        </row>
        <row r="4664">
          <cell r="A4664" t="str">
            <v>52536500002</v>
          </cell>
        </row>
        <row r="4665">
          <cell r="A4665" t="str">
            <v>52536500003</v>
          </cell>
        </row>
        <row r="4666">
          <cell r="A4666" t="str">
            <v>52536550001</v>
          </cell>
        </row>
        <row r="4667">
          <cell r="A4667" t="str">
            <v>52536550002</v>
          </cell>
        </row>
        <row r="4668">
          <cell r="A4668" t="str">
            <v>52536550003</v>
          </cell>
        </row>
        <row r="4669">
          <cell r="A4669" t="str">
            <v>52536570001</v>
          </cell>
        </row>
        <row r="4670">
          <cell r="A4670" t="str">
            <v>52536570002</v>
          </cell>
        </row>
        <row r="4671">
          <cell r="A4671" t="str">
            <v>52536570003</v>
          </cell>
        </row>
        <row r="4672">
          <cell r="A4672" t="str">
            <v>52537960001</v>
          </cell>
        </row>
        <row r="4673">
          <cell r="A4673" t="str">
            <v>52537980001</v>
          </cell>
        </row>
        <row r="4674">
          <cell r="A4674" t="str">
            <v>52563450001</v>
          </cell>
        </row>
        <row r="4675">
          <cell r="A4675" t="str">
            <v>52563450002</v>
          </cell>
        </row>
        <row r="4676">
          <cell r="A4676" t="str">
            <v>52566160001</v>
          </cell>
        </row>
        <row r="4677">
          <cell r="A4677" t="str">
            <v>52566700001</v>
          </cell>
        </row>
        <row r="4678">
          <cell r="A4678" t="str">
            <v>52566700002</v>
          </cell>
        </row>
        <row r="4679">
          <cell r="A4679" t="str">
            <v>52566700003</v>
          </cell>
        </row>
        <row r="4680">
          <cell r="A4680" t="str">
            <v>52573430001</v>
          </cell>
        </row>
        <row r="4681">
          <cell r="A4681" t="str">
            <v>52573430002</v>
          </cell>
        </row>
        <row r="4682">
          <cell r="A4682" t="str">
            <v>52573430003</v>
          </cell>
        </row>
        <row r="4683">
          <cell r="A4683" t="str">
            <v>52573430004</v>
          </cell>
        </row>
        <row r="4684">
          <cell r="A4684" t="str">
            <v>52578090001</v>
          </cell>
        </row>
        <row r="4685">
          <cell r="A4685" t="str">
            <v>52578190001</v>
          </cell>
        </row>
        <row r="4686">
          <cell r="A4686" t="str">
            <v>52578190003</v>
          </cell>
        </row>
        <row r="4687">
          <cell r="A4687" t="str">
            <v>52578190004</v>
          </cell>
        </row>
        <row r="4688">
          <cell r="A4688" t="str">
            <v>52580170001</v>
          </cell>
        </row>
        <row r="4689">
          <cell r="A4689" t="str">
            <v>52580170002</v>
          </cell>
        </row>
        <row r="4690">
          <cell r="A4690" t="str">
            <v>52580170003</v>
          </cell>
        </row>
        <row r="4691">
          <cell r="A4691" t="str">
            <v>52580180001</v>
          </cell>
        </row>
        <row r="4692">
          <cell r="A4692" t="str">
            <v>52588280001</v>
          </cell>
        </row>
        <row r="4693">
          <cell r="A4693" t="str">
            <v>52601040001</v>
          </cell>
        </row>
        <row r="4694">
          <cell r="A4694" t="str">
            <v>52601040002</v>
          </cell>
        </row>
        <row r="4695">
          <cell r="A4695" t="str">
            <v>52609940001</v>
          </cell>
        </row>
        <row r="4696">
          <cell r="A4696" t="str">
            <v>52609940002</v>
          </cell>
        </row>
        <row r="4697">
          <cell r="A4697" t="str">
            <v>52609940003</v>
          </cell>
        </row>
        <row r="4698">
          <cell r="A4698" t="str">
            <v>52609940004</v>
          </cell>
        </row>
        <row r="4699">
          <cell r="A4699" t="str">
            <v>52609940005</v>
          </cell>
        </row>
        <row r="4700">
          <cell r="A4700" t="str">
            <v>52609980001</v>
          </cell>
        </row>
        <row r="4701">
          <cell r="A4701" t="str">
            <v>52609980002</v>
          </cell>
        </row>
        <row r="4702">
          <cell r="A4702" t="str">
            <v>52609980003</v>
          </cell>
        </row>
        <row r="4703">
          <cell r="A4703" t="str">
            <v>52609980004</v>
          </cell>
        </row>
        <row r="4704">
          <cell r="A4704" t="str">
            <v>52609980005</v>
          </cell>
        </row>
        <row r="4705">
          <cell r="A4705" t="str">
            <v>52614340001</v>
          </cell>
        </row>
        <row r="4706">
          <cell r="A4706" t="str">
            <v>52614340002</v>
          </cell>
        </row>
        <row r="4707">
          <cell r="A4707" t="str">
            <v>52615920001</v>
          </cell>
        </row>
        <row r="4708">
          <cell r="A4708" t="str">
            <v>52615920002</v>
          </cell>
        </row>
        <row r="4709">
          <cell r="A4709" t="str">
            <v>52634430001</v>
          </cell>
        </row>
        <row r="4710">
          <cell r="A4710" t="str">
            <v>52634830001</v>
          </cell>
        </row>
        <row r="4711">
          <cell r="A4711" t="str">
            <v>52642230001</v>
          </cell>
        </row>
        <row r="4712">
          <cell r="A4712" t="str">
            <v>52650230001</v>
          </cell>
        </row>
        <row r="4713">
          <cell r="A4713" t="str">
            <v>52650230002</v>
          </cell>
        </row>
        <row r="4714">
          <cell r="A4714" t="str">
            <v>52650230003</v>
          </cell>
        </row>
        <row r="4715">
          <cell r="A4715" t="str">
            <v>52650240001</v>
          </cell>
        </row>
        <row r="4716">
          <cell r="A4716" t="str">
            <v>52650240002</v>
          </cell>
        </row>
        <row r="4717">
          <cell r="A4717" t="str">
            <v>52650240003</v>
          </cell>
        </row>
        <row r="4718">
          <cell r="A4718" t="str">
            <v>52650240004</v>
          </cell>
        </row>
        <row r="4719">
          <cell r="A4719" t="str">
            <v>52650240005</v>
          </cell>
        </row>
        <row r="4720">
          <cell r="A4720" t="str">
            <v>52650240006</v>
          </cell>
        </row>
        <row r="4721">
          <cell r="A4721" t="str">
            <v>52650250001</v>
          </cell>
        </row>
        <row r="4722">
          <cell r="A4722" t="str">
            <v>52686530001</v>
          </cell>
        </row>
        <row r="4723">
          <cell r="A4723" t="str">
            <v>52686530002</v>
          </cell>
        </row>
        <row r="4724">
          <cell r="A4724" t="str">
            <v>52686530003</v>
          </cell>
        </row>
        <row r="4725">
          <cell r="A4725" t="str">
            <v>52686530004</v>
          </cell>
        </row>
        <row r="4726">
          <cell r="A4726" t="str">
            <v>52686530005</v>
          </cell>
        </row>
        <row r="4727">
          <cell r="A4727" t="str">
            <v>52686530006</v>
          </cell>
        </row>
        <row r="4728">
          <cell r="A4728" t="str">
            <v>52686530007</v>
          </cell>
        </row>
        <row r="4729">
          <cell r="A4729" t="str">
            <v>52760340001</v>
          </cell>
        </row>
        <row r="4730">
          <cell r="A4730" t="str">
            <v>52766710001</v>
          </cell>
        </row>
        <row r="4731">
          <cell r="A4731" t="str">
            <v>52766710002</v>
          </cell>
        </row>
        <row r="4732">
          <cell r="A4732" t="str">
            <v>52767560001</v>
          </cell>
        </row>
        <row r="4733">
          <cell r="A4733" t="str">
            <v>52770580001</v>
          </cell>
        </row>
        <row r="4734">
          <cell r="A4734" t="str">
            <v>52779510001</v>
          </cell>
        </row>
        <row r="4735">
          <cell r="A4735" t="str">
            <v>52779520001</v>
          </cell>
        </row>
        <row r="4736">
          <cell r="A4736" t="str">
            <v>52780970002</v>
          </cell>
        </row>
        <row r="4737">
          <cell r="A4737" t="str">
            <v>52780970003</v>
          </cell>
        </row>
        <row r="4738">
          <cell r="A4738" t="str">
            <v>52787640001</v>
          </cell>
        </row>
        <row r="4739">
          <cell r="A4739" t="str">
            <v>52787650001</v>
          </cell>
        </row>
        <row r="4740">
          <cell r="A4740" t="str">
            <v>52792050001</v>
          </cell>
        </row>
        <row r="4741">
          <cell r="A4741" t="str">
            <v>52802760001</v>
          </cell>
        </row>
        <row r="4742">
          <cell r="A4742" t="str">
            <v>52802770001</v>
          </cell>
        </row>
        <row r="4743">
          <cell r="A4743" t="str">
            <v>52802770002</v>
          </cell>
        </row>
        <row r="4744">
          <cell r="A4744" t="str">
            <v>52802770003</v>
          </cell>
        </row>
        <row r="4745">
          <cell r="A4745" t="str">
            <v>52805850001</v>
          </cell>
        </row>
        <row r="4746">
          <cell r="A4746" t="str">
            <v>52805850003</v>
          </cell>
        </row>
        <row r="4747">
          <cell r="A4747" t="str">
            <v>52841150001</v>
          </cell>
        </row>
        <row r="4748">
          <cell r="A4748" t="str">
            <v>52841260001</v>
          </cell>
        </row>
        <row r="4749">
          <cell r="A4749" t="str">
            <v>52841270001</v>
          </cell>
        </row>
        <row r="4750">
          <cell r="A4750" t="str">
            <v>52870930001</v>
          </cell>
        </row>
        <row r="4751">
          <cell r="A4751" t="str">
            <v>52870930002</v>
          </cell>
        </row>
        <row r="4752">
          <cell r="A4752" t="str">
            <v>52870930003</v>
          </cell>
        </row>
        <row r="4753">
          <cell r="A4753" t="str">
            <v>52870930004</v>
          </cell>
        </row>
        <row r="4754">
          <cell r="A4754" t="str">
            <v>52890130001</v>
          </cell>
        </row>
        <row r="4755">
          <cell r="A4755" t="str">
            <v>52890130002</v>
          </cell>
        </row>
        <row r="4756">
          <cell r="A4756" t="str">
            <v>52890130003</v>
          </cell>
        </row>
        <row r="4757">
          <cell r="A4757" t="str">
            <v>52890130004</v>
          </cell>
        </row>
        <row r="4758">
          <cell r="A4758" t="str">
            <v>52890140001</v>
          </cell>
        </row>
        <row r="4759">
          <cell r="A4759" t="str">
            <v>52890140002</v>
          </cell>
        </row>
        <row r="4760">
          <cell r="A4760" t="str">
            <v>52890140003</v>
          </cell>
        </row>
        <row r="4761">
          <cell r="A4761" t="str">
            <v>52890330001</v>
          </cell>
        </row>
        <row r="4762">
          <cell r="A4762" t="str">
            <v>52890500001</v>
          </cell>
        </row>
        <row r="4763">
          <cell r="A4763" t="str">
            <v>52890530002</v>
          </cell>
        </row>
        <row r="4764">
          <cell r="A4764" t="str">
            <v>52890540001</v>
          </cell>
        </row>
        <row r="4765">
          <cell r="A4765" t="str">
            <v>52890540002</v>
          </cell>
        </row>
        <row r="4766">
          <cell r="A4766" t="str">
            <v>52890560002</v>
          </cell>
        </row>
        <row r="4767">
          <cell r="A4767" t="str">
            <v>52890570001</v>
          </cell>
        </row>
        <row r="4768">
          <cell r="A4768" t="str">
            <v>52898630001</v>
          </cell>
        </row>
        <row r="4769">
          <cell r="A4769" t="str">
            <v>52898630002</v>
          </cell>
        </row>
        <row r="4770">
          <cell r="A4770" t="str">
            <v>52898630003</v>
          </cell>
        </row>
        <row r="4771">
          <cell r="A4771" t="str">
            <v>52898630004</v>
          </cell>
        </row>
        <row r="4772">
          <cell r="A4772" t="str">
            <v>52906280001</v>
          </cell>
        </row>
        <row r="4773">
          <cell r="A4773" t="str">
            <v>52906280002</v>
          </cell>
        </row>
        <row r="4774">
          <cell r="A4774" t="str">
            <v>52906290001</v>
          </cell>
        </row>
        <row r="4775">
          <cell r="A4775" t="str">
            <v>52906330001</v>
          </cell>
        </row>
        <row r="4776">
          <cell r="A4776" t="str">
            <v>52906330002</v>
          </cell>
        </row>
        <row r="4777">
          <cell r="A4777" t="str">
            <v>52913720001</v>
          </cell>
        </row>
        <row r="4778">
          <cell r="A4778" t="str">
            <v>52919730001</v>
          </cell>
        </row>
        <row r="4779">
          <cell r="A4779" t="str">
            <v>52919730002</v>
          </cell>
        </row>
        <row r="4780">
          <cell r="A4780" t="str">
            <v>52919730003</v>
          </cell>
        </row>
        <row r="4781">
          <cell r="A4781" t="str">
            <v>52919730004</v>
          </cell>
        </row>
        <row r="4782">
          <cell r="A4782" t="str">
            <v>52919730005</v>
          </cell>
        </row>
        <row r="4783">
          <cell r="A4783" t="str">
            <v>52919730006</v>
          </cell>
        </row>
        <row r="4784">
          <cell r="A4784" t="str">
            <v>52919740001</v>
          </cell>
        </row>
        <row r="4785">
          <cell r="A4785" t="str">
            <v>52919740002</v>
          </cell>
        </row>
        <row r="4786">
          <cell r="A4786" t="str">
            <v>52919740003</v>
          </cell>
        </row>
        <row r="4787">
          <cell r="A4787" t="str">
            <v>52919740004</v>
          </cell>
        </row>
        <row r="4788">
          <cell r="A4788" t="str">
            <v>52919740005</v>
          </cell>
        </row>
        <row r="4789">
          <cell r="A4789" t="str">
            <v>52919740006</v>
          </cell>
        </row>
        <row r="4790">
          <cell r="A4790" t="str">
            <v>52919780001</v>
          </cell>
        </row>
        <row r="4791">
          <cell r="A4791" t="str">
            <v>52919800002</v>
          </cell>
        </row>
        <row r="4792">
          <cell r="A4792" t="str">
            <v>52919800004</v>
          </cell>
        </row>
        <row r="4793">
          <cell r="A4793" t="str">
            <v>52919830001</v>
          </cell>
        </row>
        <row r="4794">
          <cell r="A4794" t="str">
            <v>52919930001</v>
          </cell>
        </row>
        <row r="4795">
          <cell r="A4795" t="str">
            <v>52920180001</v>
          </cell>
        </row>
        <row r="4796">
          <cell r="A4796" t="str">
            <v>52920190001</v>
          </cell>
        </row>
        <row r="4797">
          <cell r="A4797" t="str">
            <v>52922300001</v>
          </cell>
        </row>
        <row r="4798">
          <cell r="A4798" t="str">
            <v>52922300002</v>
          </cell>
        </row>
        <row r="4799">
          <cell r="A4799" t="str">
            <v>52922320001</v>
          </cell>
        </row>
        <row r="4800">
          <cell r="A4800" t="str">
            <v>52922320002</v>
          </cell>
        </row>
        <row r="4801">
          <cell r="A4801" t="str">
            <v>52922320003</v>
          </cell>
        </row>
        <row r="4802">
          <cell r="A4802" t="str">
            <v>52922350001</v>
          </cell>
        </row>
        <row r="4803">
          <cell r="A4803" t="str">
            <v>52922370001</v>
          </cell>
        </row>
        <row r="4804">
          <cell r="A4804" t="str">
            <v>52922410001</v>
          </cell>
        </row>
        <row r="4805">
          <cell r="A4805" t="str">
            <v>52922520001</v>
          </cell>
        </row>
        <row r="4806">
          <cell r="A4806" t="str">
            <v>52934200001</v>
          </cell>
        </row>
        <row r="4807">
          <cell r="A4807" t="str">
            <v>52934200002</v>
          </cell>
        </row>
        <row r="4808">
          <cell r="A4808" t="str">
            <v>52934920001</v>
          </cell>
        </row>
        <row r="4809">
          <cell r="A4809" t="str">
            <v>52935070001</v>
          </cell>
        </row>
        <row r="4810">
          <cell r="A4810" t="str">
            <v>52935510001</v>
          </cell>
        </row>
        <row r="4811">
          <cell r="A4811" t="str">
            <v>52935510002</v>
          </cell>
        </row>
        <row r="4812">
          <cell r="A4812" t="str">
            <v>52935570002</v>
          </cell>
        </row>
        <row r="4813">
          <cell r="A4813" t="str">
            <v>52935570003</v>
          </cell>
        </row>
        <row r="4814">
          <cell r="A4814" t="str">
            <v>52935580001</v>
          </cell>
        </row>
        <row r="4815">
          <cell r="A4815" t="str">
            <v>52935600001</v>
          </cell>
        </row>
        <row r="4816">
          <cell r="A4816" t="str">
            <v>52938340001</v>
          </cell>
        </row>
        <row r="4817">
          <cell r="A4817" t="str">
            <v>52938460001</v>
          </cell>
        </row>
        <row r="4818">
          <cell r="A4818" t="str">
            <v>52951000001</v>
          </cell>
        </row>
        <row r="4819">
          <cell r="A4819" t="str">
            <v>52951010001</v>
          </cell>
        </row>
        <row r="4820">
          <cell r="A4820" t="str">
            <v>52951010002</v>
          </cell>
        </row>
        <row r="4821">
          <cell r="A4821" t="str">
            <v>52971990001</v>
          </cell>
        </row>
        <row r="4822">
          <cell r="A4822" t="str">
            <v>52971990002</v>
          </cell>
        </row>
        <row r="4823">
          <cell r="A4823" t="str">
            <v>52972010001</v>
          </cell>
        </row>
        <row r="4824">
          <cell r="A4824" t="str">
            <v>52972010002</v>
          </cell>
        </row>
        <row r="4825">
          <cell r="A4825" t="str">
            <v>52972010003</v>
          </cell>
        </row>
        <row r="4826">
          <cell r="A4826" t="str">
            <v>52972010004</v>
          </cell>
        </row>
        <row r="4827">
          <cell r="A4827" t="str">
            <v>52974170001</v>
          </cell>
        </row>
        <row r="4828">
          <cell r="A4828" t="str">
            <v>52974170002</v>
          </cell>
        </row>
        <row r="4829">
          <cell r="A4829" t="str">
            <v>52974180001</v>
          </cell>
        </row>
        <row r="4830">
          <cell r="A4830" t="str">
            <v>52974180002</v>
          </cell>
        </row>
        <row r="4831">
          <cell r="A4831" t="str">
            <v>52974180003</v>
          </cell>
        </row>
        <row r="4832">
          <cell r="A4832" t="str">
            <v>52974180004</v>
          </cell>
        </row>
        <row r="4833">
          <cell r="A4833" t="str">
            <v>52974190001</v>
          </cell>
        </row>
        <row r="4834">
          <cell r="A4834" t="str">
            <v>52974200001</v>
          </cell>
        </row>
        <row r="4835">
          <cell r="A4835" t="str">
            <v>52974200002</v>
          </cell>
        </row>
        <row r="4836">
          <cell r="A4836" t="str">
            <v>52974200003</v>
          </cell>
        </row>
        <row r="4837">
          <cell r="A4837" t="str">
            <v>52976770001</v>
          </cell>
        </row>
        <row r="4838">
          <cell r="A4838" t="str">
            <v>52976770002</v>
          </cell>
        </row>
        <row r="4839">
          <cell r="A4839" t="str">
            <v>52987140001</v>
          </cell>
        </row>
        <row r="4840">
          <cell r="A4840" t="str">
            <v>52997940001</v>
          </cell>
        </row>
        <row r="4841">
          <cell r="A4841" t="str">
            <v>53017120001</v>
          </cell>
        </row>
        <row r="4842">
          <cell r="A4842" t="str">
            <v>53030970001</v>
          </cell>
        </row>
        <row r="4843">
          <cell r="A4843" t="str">
            <v>53040730001</v>
          </cell>
        </row>
        <row r="4844">
          <cell r="A4844" t="str">
            <v>53040730002</v>
          </cell>
        </row>
        <row r="4845">
          <cell r="A4845" t="str">
            <v>53040740001</v>
          </cell>
        </row>
        <row r="4846">
          <cell r="A4846" t="str">
            <v>53040740002</v>
          </cell>
        </row>
        <row r="4847">
          <cell r="A4847" t="str">
            <v>53040740003</v>
          </cell>
        </row>
        <row r="4848">
          <cell r="A4848" t="str">
            <v>53040740004</v>
          </cell>
        </row>
        <row r="4849">
          <cell r="A4849" t="str">
            <v>53040740005</v>
          </cell>
        </row>
        <row r="4850">
          <cell r="A4850" t="str">
            <v>53044540001</v>
          </cell>
        </row>
        <row r="4851">
          <cell r="A4851" t="str">
            <v>53046130002</v>
          </cell>
        </row>
        <row r="4852">
          <cell r="A4852" t="str">
            <v>53046130003</v>
          </cell>
        </row>
        <row r="4853">
          <cell r="A4853" t="str">
            <v>53046630001</v>
          </cell>
        </row>
        <row r="4854">
          <cell r="A4854" t="str">
            <v>53049280001</v>
          </cell>
        </row>
        <row r="4855">
          <cell r="A4855" t="str">
            <v>53055130001</v>
          </cell>
        </row>
        <row r="4856">
          <cell r="A4856" t="str">
            <v>53055130002</v>
          </cell>
        </row>
        <row r="4857">
          <cell r="A4857" t="str">
            <v>53056380001</v>
          </cell>
        </row>
        <row r="4858">
          <cell r="A4858" t="str">
            <v>53056480001</v>
          </cell>
        </row>
        <row r="4859">
          <cell r="A4859" t="str">
            <v>53071620001</v>
          </cell>
        </row>
        <row r="4860">
          <cell r="A4860" t="str">
            <v>53071620002</v>
          </cell>
        </row>
        <row r="4861">
          <cell r="A4861" t="str">
            <v>53071630001</v>
          </cell>
        </row>
        <row r="4862">
          <cell r="A4862" t="str">
            <v>53071630002</v>
          </cell>
        </row>
        <row r="4863">
          <cell r="A4863" t="str">
            <v>53071630003</v>
          </cell>
        </row>
        <row r="4864">
          <cell r="A4864" t="str">
            <v>53071630004</v>
          </cell>
        </row>
        <row r="4865">
          <cell r="A4865" t="str">
            <v>53071630005</v>
          </cell>
        </row>
        <row r="4866">
          <cell r="A4866" t="str">
            <v>53071630006</v>
          </cell>
        </row>
        <row r="4867">
          <cell r="A4867" t="str">
            <v>53071630007</v>
          </cell>
        </row>
        <row r="4868">
          <cell r="A4868" t="str">
            <v>53081710001</v>
          </cell>
        </row>
        <row r="4869">
          <cell r="A4869" t="str">
            <v>53095380001</v>
          </cell>
        </row>
        <row r="4870">
          <cell r="A4870" t="str">
            <v>53095380002</v>
          </cell>
        </row>
        <row r="4871">
          <cell r="A4871" t="str">
            <v>53107040001</v>
          </cell>
        </row>
        <row r="4872">
          <cell r="A4872" t="str">
            <v>53107040002</v>
          </cell>
        </row>
        <row r="4873">
          <cell r="A4873" t="str">
            <v>53107040003</v>
          </cell>
        </row>
        <row r="4874">
          <cell r="A4874" t="str">
            <v>53107040004</v>
          </cell>
        </row>
        <row r="4875">
          <cell r="A4875" t="str">
            <v>53107040005</v>
          </cell>
        </row>
        <row r="4876">
          <cell r="A4876" t="str">
            <v>53107040006</v>
          </cell>
        </row>
        <row r="4877">
          <cell r="A4877" t="str">
            <v>53107040007</v>
          </cell>
        </row>
        <row r="4878">
          <cell r="A4878" t="str">
            <v>53107040008</v>
          </cell>
        </row>
        <row r="4879">
          <cell r="A4879" t="str">
            <v>53108350001</v>
          </cell>
        </row>
        <row r="4880">
          <cell r="A4880" t="str">
            <v>53108350002</v>
          </cell>
        </row>
        <row r="4881">
          <cell r="A4881" t="str">
            <v>53108390001</v>
          </cell>
        </row>
        <row r="4882">
          <cell r="A4882" t="str">
            <v>53108390002</v>
          </cell>
        </row>
        <row r="4883">
          <cell r="A4883" t="str">
            <v>53108390003</v>
          </cell>
        </row>
        <row r="4884">
          <cell r="A4884" t="str">
            <v>53108420001</v>
          </cell>
        </row>
        <row r="4885">
          <cell r="A4885" t="str">
            <v>53108420002</v>
          </cell>
        </row>
        <row r="4886">
          <cell r="A4886" t="str">
            <v>53108430001</v>
          </cell>
        </row>
        <row r="4887">
          <cell r="A4887" t="str">
            <v>53108430002</v>
          </cell>
        </row>
        <row r="4888">
          <cell r="A4888" t="str">
            <v>53114040001</v>
          </cell>
        </row>
        <row r="4889">
          <cell r="A4889" t="str">
            <v>53114040002</v>
          </cell>
        </row>
        <row r="4890">
          <cell r="A4890" t="str">
            <v>53114080001</v>
          </cell>
        </row>
        <row r="4891">
          <cell r="A4891" t="str">
            <v>53118370001</v>
          </cell>
        </row>
        <row r="4892">
          <cell r="A4892" t="str">
            <v>53118370002</v>
          </cell>
        </row>
        <row r="4893">
          <cell r="A4893" t="str">
            <v>53118630001</v>
          </cell>
        </row>
        <row r="4894">
          <cell r="A4894" t="str">
            <v>53119510001</v>
          </cell>
        </row>
        <row r="4895">
          <cell r="A4895" t="str">
            <v>53125740002</v>
          </cell>
        </row>
        <row r="4896">
          <cell r="A4896" t="str">
            <v>53125740003</v>
          </cell>
        </row>
        <row r="4897">
          <cell r="A4897" t="str">
            <v>53125750001</v>
          </cell>
        </row>
        <row r="4898">
          <cell r="A4898" t="str">
            <v>53125750002</v>
          </cell>
        </row>
        <row r="4899">
          <cell r="A4899" t="str">
            <v>53125760001</v>
          </cell>
        </row>
        <row r="4900">
          <cell r="A4900" t="str">
            <v>53125760002</v>
          </cell>
        </row>
        <row r="4901">
          <cell r="A4901" t="str">
            <v>53125770001</v>
          </cell>
        </row>
        <row r="4902">
          <cell r="A4902" t="str">
            <v>53125770002</v>
          </cell>
        </row>
        <row r="4903">
          <cell r="A4903" t="str">
            <v>53125780001</v>
          </cell>
        </row>
        <row r="4904">
          <cell r="A4904" t="str">
            <v>53125780002</v>
          </cell>
        </row>
        <row r="4905">
          <cell r="A4905" t="str">
            <v>53125800001</v>
          </cell>
        </row>
        <row r="4906">
          <cell r="A4906" t="str">
            <v>53125800002</v>
          </cell>
        </row>
        <row r="4907">
          <cell r="A4907" t="str">
            <v>53125810001</v>
          </cell>
        </row>
        <row r="4908">
          <cell r="A4908" t="str">
            <v>53125830001</v>
          </cell>
        </row>
        <row r="4909">
          <cell r="A4909" t="str">
            <v>53125830002</v>
          </cell>
        </row>
        <row r="4910">
          <cell r="A4910" t="str">
            <v>53125870003</v>
          </cell>
        </row>
        <row r="4911">
          <cell r="A4911" t="str">
            <v>53125870004</v>
          </cell>
        </row>
        <row r="4912">
          <cell r="A4912" t="str">
            <v>53125870005</v>
          </cell>
        </row>
        <row r="4913">
          <cell r="A4913" t="str">
            <v>53125890002</v>
          </cell>
        </row>
        <row r="4914">
          <cell r="A4914" t="str">
            <v>53125900002</v>
          </cell>
        </row>
        <row r="4915">
          <cell r="A4915" t="str">
            <v>53125940002</v>
          </cell>
        </row>
        <row r="4916">
          <cell r="A4916" t="str">
            <v>53125970002</v>
          </cell>
        </row>
        <row r="4917">
          <cell r="A4917" t="str">
            <v>53130330002</v>
          </cell>
        </row>
        <row r="4918">
          <cell r="A4918" t="str">
            <v>53131050002</v>
          </cell>
        </row>
        <row r="4919">
          <cell r="A4919" t="str">
            <v>53131060001</v>
          </cell>
        </row>
        <row r="4920">
          <cell r="A4920" t="str">
            <v>53131060002</v>
          </cell>
        </row>
        <row r="4921">
          <cell r="A4921" t="str">
            <v>53131060003</v>
          </cell>
        </row>
        <row r="4922">
          <cell r="A4922" t="str">
            <v>53131060004</v>
          </cell>
        </row>
        <row r="4923">
          <cell r="A4923" t="str">
            <v>53131060005</v>
          </cell>
        </row>
        <row r="4924">
          <cell r="A4924" t="str">
            <v>53131060006</v>
          </cell>
        </row>
        <row r="4925">
          <cell r="A4925" t="str">
            <v>53135100001</v>
          </cell>
        </row>
        <row r="4926">
          <cell r="A4926" t="str">
            <v>53140210002</v>
          </cell>
        </row>
        <row r="4927">
          <cell r="A4927" t="str">
            <v>53140210003</v>
          </cell>
        </row>
        <row r="4928">
          <cell r="A4928" t="str">
            <v>53140210004</v>
          </cell>
        </row>
        <row r="4929">
          <cell r="A4929" t="str">
            <v>53140220001</v>
          </cell>
        </row>
        <row r="4930">
          <cell r="A4930" t="str">
            <v>53141570001</v>
          </cell>
        </row>
        <row r="4931">
          <cell r="A4931" t="str">
            <v>53147190001</v>
          </cell>
        </row>
        <row r="4932">
          <cell r="A4932" t="str">
            <v>53147400001</v>
          </cell>
        </row>
        <row r="4933">
          <cell r="A4933" t="str">
            <v>53148470001</v>
          </cell>
        </row>
        <row r="4934">
          <cell r="A4934" t="str">
            <v>53148500001</v>
          </cell>
        </row>
        <row r="4935">
          <cell r="A4935" t="str">
            <v>53148500002</v>
          </cell>
        </row>
        <row r="4936">
          <cell r="A4936" t="str">
            <v>53148520001</v>
          </cell>
        </row>
        <row r="4937">
          <cell r="A4937" t="str">
            <v>53150690001</v>
          </cell>
        </row>
        <row r="4938">
          <cell r="A4938" t="str">
            <v>53150810001</v>
          </cell>
        </row>
        <row r="4939">
          <cell r="A4939" t="str">
            <v>53151740001</v>
          </cell>
        </row>
        <row r="4940">
          <cell r="A4940" t="str">
            <v>53151850001</v>
          </cell>
        </row>
        <row r="4941">
          <cell r="A4941" t="str">
            <v>53151870001</v>
          </cell>
        </row>
        <row r="4942">
          <cell r="A4942" t="str">
            <v>53151870002</v>
          </cell>
        </row>
        <row r="4943">
          <cell r="A4943" t="str">
            <v>53151980001</v>
          </cell>
        </row>
        <row r="4944">
          <cell r="A4944" t="str">
            <v>53153470001</v>
          </cell>
        </row>
        <row r="4945">
          <cell r="A4945" t="str">
            <v>53153470002</v>
          </cell>
        </row>
        <row r="4946">
          <cell r="A4946" t="str">
            <v>53153470003</v>
          </cell>
        </row>
        <row r="4947">
          <cell r="A4947" t="str">
            <v>53153470004</v>
          </cell>
        </row>
        <row r="4948">
          <cell r="A4948" t="str">
            <v>53153480001</v>
          </cell>
        </row>
        <row r="4949">
          <cell r="A4949" t="str">
            <v>53153480002</v>
          </cell>
        </row>
        <row r="4950">
          <cell r="A4950" t="str">
            <v>53153480003</v>
          </cell>
        </row>
        <row r="4951">
          <cell r="A4951" t="str">
            <v>53153480004</v>
          </cell>
        </row>
        <row r="4952">
          <cell r="A4952" t="str">
            <v>53153490001</v>
          </cell>
        </row>
        <row r="4953">
          <cell r="A4953" t="str">
            <v>53153490002</v>
          </cell>
        </row>
        <row r="4954">
          <cell r="A4954" t="str">
            <v>53153490003</v>
          </cell>
        </row>
        <row r="4955">
          <cell r="A4955" t="str">
            <v>53153490004</v>
          </cell>
        </row>
        <row r="4956">
          <cell r="A4956" t="str">
            <v>53157220001</v>
          </cell>
        </row>
        <row r="4957">
          <cell r="A4957" t="str">
            <v>53157220002</v>
          </cell>
        </row>
        <row r="4958">
          <cell r="A4958" t="str">
            <v>53165140001</v>
          </cell>
        </row>
        <row r="4959">
          <cell r="A4959" t="str">
            <v>53165140002</v>
          </cell>
        </row>
        <row r="4960">
          <cell r="A4960" t="str">
            <v>53165180001</v>
          </cell>
        </row>
        <row r="4961">
          <cell r="A4961" t="str">
            <v>53165180002</v>
          </cell>
        </row>
        <row r="4962">
          <cell r="A4962" t="str">
            <v>53165180003</v>
          </cell>
        </row>
        <row r="4963">
          <cell r="A4963" t="str">
            <v>53165180004</v>
          </cell>
        </row>
        <row r="4964">
          <cell r="A4964" t="str">
            <v>53165180005</v>
          </cell>
        </row>
        <row r="4965">
          <cell r="A4965" t="str">
            <v>53167220001</v>
          </cell>
        </row>
        <row r="4966">
          <cell r="A4966" t="str">
            <v>53167730001</v>
          </cell>
        </row>
        <row r="4967">
          <cell r="A4967" t="str">
            <v>53172320001</v>
          </cell>
        </row>
        <row r="4968">
          <cell r="A4968" t="str">
            <v>53174090001</v>
          </cell>
        </row>
        <row r="4969">
          <cell r="A4969" t="str">
            <v>53181660001</v>
          </cell>
        </row>
        <row r="4970">
          <cell r="A4970" t="str">
            <v>53185590001</v>
          </cell>
        </row>
        <row r="4971">
          <cell r="A4971" t="str">
            <v>53185790003</v>
          </cell>
        </row>
        <row r="4972">
          <cell r="A4972" t="str">
            <v>53185790004</v>
          </cell>
        </row>
        <row r="4973">
          <cell r="A4973" t="str">
            <v>53185790005</v>
          </cell>
        </row>
        <row r="4974">
          <cell r="A4974" t="str">
            <v>53185790006</v>
          </cell>
        </row>
        <row r="4975">
          <cell r="A4975" t="str">
            <v>53225680001</v>
          </cell>
        </row>
        <row r="4976">
          <cell r="A4976" t="str">
            <v>53225680002</v>
          </cell>
        </row>
        <row r="4977">
          <cell r="A4977" t="str">
            <v>53225680003</v>
          </cell>
        </row>
        <row r="4978">
          <cell r="A4978" t="str">
            <v>53225680004</v>
          </cell>
        </row>
        <row r="4979">
          <cell r="A4979" t="str">
            <v>53225680006</v>
          </cell>
        </row>
        <row r="4980">
          <cell r="A4980" t="str">
            <v>53241210001</v>
          </cell>
        </row>
        <row r="4981">
          <cell r="A4981" t="str">
            <v>53283520001</v>
          </cell>
        </row>
        <row r="4982">
          <cell r="A4982" t="str">
            <v>53283520002</v>
          </cell>
        </row>
        <row r="4983">
          <cell r="A4983" t="str">
            <v>53283520003</v>
          </cell>
        </row>
        <row r="4984">
          <cell r="A4984" t="str">
            <v>53283520004</v>
          </cell>
        </row>
        <row r="4985">
          <cell r="A4985" t="str">
            <v>53313780001</v>
          </cell>
        </row>
        <row r="4986">
          <cell r="A4986" t="str">
            <v>53328110001</v>
          </cell>
        </row>
        <row r="4987">
          <cell r="A4987" t="str">
            <v>53328110002</v>
          </cell>
        </row>
        <row r="4988">
          <cell r="A4988" t="str">
            <v>53328110003</v>
          </cell>
        </row>
        <row r="4989">
          <cell r="A4989" t="str">
            <v>53328110004</v>
          </cell>
        </row>
        <row r="4990">
          <cell r="A4990" t="str">
            <v>53334060001</v>
          </cell>
        </row>
        <row r="4991">
          <cell r="A4991" t="str">
            <v>53369450001</v>
          </cell>
        </row>
        <row r="4992">
          <cell r="A4992" t="str">
            <v>53380420001</v>
          </cell>
        </row>
        <row r="4993">
          <cell r="A4993" t="str">
            <v>53380490001</v>
          </cell>
        </row>
        <row r="4994">
          <cell r="A4994" t="str">
            <v>53380490002</v>
          </cell>
        </row>
        <row r="4995">
          <cell r="A4995" t="str">
            <v>53386580001</v>
          </cell>
        </row>
        <row r="4996">
          <cell r="A4996" t="str">
            <v>53386820001</v>
          </cell>
        </row>
        <row r="4997">
          <cell r="A4997" t="str">
            <v>53386820002</v>
          </cell>
        </row>
        <row r="4998">
          <cell r="A4998" t="str">
            <v>53386900001</v>
          </cell>
        </row>
        <row r="4999">
          <cell r="A4999" t="str">
            <v>53386900002</v>
          </cell>
        </row>
        <row r="5000">
          <cell r="A5000" t="str">
            <v>53386900003</v>
          </cell>
        </row>
        <row r="5001">
          <cell r="A5001" t="str">
            <v>53386900004</v>
          </cell>
        </row>
        <row r="5002">
          <cell r="A5002" t="str">
            <v>53386900005</v>
          </cell>
        </row>
        <row r="5003">
          <cell r="A5003" t="str">
            <v>53386900006</v>
          </cell>
        </row>
        <row r="5004">
          <cell r="A5004" t="str">
            <v>53386900008</v>
          </cell>
        </row>
        <row r="5005">
          <cell r="A5005" t="str">
            <v>53386960001</v>
          </cell>
        </row>
        <row r="5006">
          <cell r="A5006" t="str">
            <v>53386960002</v>
          </cell>
        </row>
        <row r="5007">
          <cell r="A5007" t="str">
            <v>53387000001</v>
          </cell>
        </row>
        <row r="5008">
          <cell r="A5008" t="str">
            <v>53387000002</v>
          </cell>
        </row>
        <row r="5009">
          <cell r="A5009" t="str">
            <v>53390110001</v>
          </cell>
        </row>
        <row r="5010">
          <cell r="A5010" t="str">
            <v>53390150001</v>
          </cell>
        </row>
        <row r="5011">
          <cell r="A5011" t="str">
            <v>53397020001</v>
          </cell>
        </row>
        <row r="5012">
          <cell r="A5012" t="str">
            <v>53413010001</v>
          </cell>
        </row>
        <row r="5013">
          <cell r="A5013" t="str">
            <v>53413010002</v>
          </cell>
        </row>
        <row r="5014">
          <cell r="A5014" t="str">
            <v>53413010003</v>
          </cell>
        </row>
        <row r="5015">
          <cell r="A5015" t="str">
            <v>53413010004</v>
          </cell>
        </row>
        <row r="5016">
          <cell r="A5016" t="str">
            <v>53413330001</v>
          </cell>
        </row>
        <row r="5017">
          <cell r="A5017" t="str">
            <v>53414870001</v>
          </cell>
        </row>
        <row r="5018">
          <cell r="A5018" t="str">
            <v>53417480001</v>
          </cell>
        </row>
        <row r="5019">
          <cell r="A5019" t="str">
            <v>53417480002</v>
          </cell>
        </row>
        <row r="5020">
          <cell r="A5020" t="str">
            <v>53449070001</v>
          </cell>
        </row>
        <row r="5021">
          <cell r="A5021" t="str">
            <v>53449400001</v>
          </cell>
        </row>
        <row r="5022">
          <cell r="A5022" t="str">
            <v>53454760001</v>
          </cell>
        </row>
        <row r="5023">
          <cell r="A5023" t="str">
            <v>53454760002</v>
          </cell>
        </row>
        <row r="5024">
          <cell r="A5024" t="str">
            <v>53454760003</v>
          </cell>
        </row>
        <row r="5025">
          <cell r="A5025" t="str">
            <v>53454760004</v>
          </cell>
        </row>
        <row r="5026">
          <cell r="A5026" t="str">
            <v>53454760005</v>
          </cell>
        </row>
        <row r="5027">
          <cell r="A5027" t="str">
            <v>53454760006</v>
          </cell>
        </row>
        <row r="5028">
          <cell r="A5028" t="str">
            <v>53454760007</v>
          </cell>
        </row>
        <row r="5029">
          <cell r="A5029" t="str">
            <v>53454760008</v>
          </cell>
        </row>
        <row r="5030">
          <cell r="A5030" t="str">
            <v>53454760009</v>
          </cell>
        </row>
        <row r="5031">
          <cell r="A5031" t="str">
            <v>53454760010</v>
          </cell>
        </row>
        <row r="5032">
          <cell r="A5032" t="str">
            <v>53457910001</v>
          </cell>
        </row>
        <row r="5033">
          <cell r="A5033" t="str">
            <v>53457910002</v>
          </cell>
        </row>
        <row r="5034">
          <cell r="A5034" t="str">
            <v>53463040001</v>
          </cell>
        </row>
        <row r="5035">
          <cell r="A5035" t="str">
            <v>53465310001</v>
          </cell>
        </row>
        <row r="5036">
          <cell r="A5036" t="str">
            <v>53465350001</v>
          </cell>
        </row>
        <row r="5037">
          <cell r="A5037" t="str">
            <v>53472180001</v>
          </cell>
        </row>
        <row r="5038">
          <cell r="A5038" t="str">
            <v>53476990001</v>
          </cell>
        </row>
        <row r="5039">
          <cell r="A5039" t="str">
            <v>53481950001</v>
          </cell>
        </row>
        <row r="5040">
          <cell r="A5040" t="str">
            <v>53481950002</v>
          </cell>
        </row>
        <row r="5041">
          <cell r="A5041" t="str">
            <v>53487790001</v>
          </cell>
        </row>
        <row r="5042">
          <cell r="A5042" t="str">
            <v>53487790002</v>
          </cell>
        </row>
        <row r="5043">
          <cell r="A5043" t="str">
            <v>53487790003</v>
          </cell>
        </row>
        <row r="5044">
          <cell r="A5044" t="str">
            <v>53487790004</v>
          </cell>
        </row>
        <row r="5045">
          <cell r="A5045" t="str">
            <v>53487800001</v>
          </cell>
        </row>
        <row r="5046">
          <cell r="A5046" t="str">
            <v>53487800002</v>
          </cell>
        </row>
        <row r="5047">
          <cell r="A5047" t="str">
            <v>53487810001</v>
          </cell>
        </row>
        <row r="5048">
          <cell r="A5048" t="str">
            <v>53487810002</v>
          </cell>
        </row>
        <row r="5049">
          <cell r="A5049" t="str">
            <v>53487830001</v>
          </cell>
        </row>
        <row r="5050">
          <cell r="A5050" t="str">
            <v>53487830002</v>
          </cell>
        </row>
        <row r="5051">
          <cell r="A5051" t="str">
            <v>53487840001</v>
          </cell>
        </row>
        <row r="5052">
          <cell r="A5052" t="str">
            <v>53487840002</v>
          </cell>
        </row>
        <row r="5053">
          <cell r="A5053" t="str">
            <v>53487840003</v>
          </cell>
        </row>
        <row r="5054">
          <cell r="A5054" t="str">
            <v>53487840004</v>
          </cell>
        </row>
        <row r="5055">
          <cell r="A5055" t="str">
            <v>53487840005</v>
          </cell>
        </row>
        <row r="5056">
          <cell r="A5056" t="str">
            <v>53487840006</v>
          </cell>
        </row>
        <row r="5057">
          <cell r="A5057" t="str">
            <v>53492380001</v>
          </cell>
        </row>
        <row r="5058">
          <cell r="A5058" t="str">
            <v>53492380002</v>
          </cell>
        </row>
        <row r="5059">
          <cell r="A5059" t="str">
            <v>53492380003</v>
          </cell>
        </row>
        <row r="5060">
          <cell r="A5060" t="str">
            <v>53492380004</v>
          </cell>
        </row>
        <row r="5061">
          <cell r="A5061" t="str">
            <v>53492380005</v>
          </cell>
        </row>
        <row r="5062">
          <cell r="A5062" t="str">
            <v>53492380006</v>
          </cell>
        </row>
        <row r="5063">
          <cell r="A5063" t="str">
            <v>53492380007</v>
          </cell>
        </row>
        <row r="5064">
          <cell r="A5064" t="str">
            <v>53492380008</v>
          </cell>
        </row>
        <row r="5065">
          <cell r="A5065" t="str">
            <v>53492380009</v>
          </cell>
        </row>
        <row r="5066">
          <cell r="A5066" t="str">
            <v>53492380010</v>
          </cell>
        </row>
        <row r="5067">
          <cell r="A5067" t="str">
            <v>53492380011</v>
          </cell>
        </row>
        <row r="5068">
          <cell r="A5068" t="str">
            <v>53492380012</v>
          </cell>
        </row>
        <row r="5069">
          <cell r="A5069" t="str">
            <v>53492380013</v>
          </cell>
        </row>
        <row r="5070">
          <cell r="A5070" t="str">
            <v>53492380014</v>
          </cell>
        </row>
        <row r="5071">
          <cell r="A5071" t="str">
            <v>53492380015</v>
          </cell>
        </row>
        <row r="5072">
          <cell r="A5072" t="str">
            <v>53492400001</v>
          </cell>
        </row>
        <row r="5073">
          <cell r="A5073" t="str">
            <v>53492530001</v>
          </cell>
        </row>
        <row r="5074">
          <cell r="A5074" t="str">
            <v>53492540001</v>
          </cell>
        </row>
        <row r="5075">
          <cell r="A5075" t="str">
            <v>53495700001</v>
          </cell>
        </row>
        <row r="5076">
          <cell r="A5076" t="str">
            <v>53495710001</v>
          </cell>
        </row>
        <row r="5077">
          <cell r="A5077" t="str">
            <v>53495720001</v>
          </cell>
        </row>
        <row r="5078">
          <cell r="A5078" t="str">
            <v>53495720002</v>
          </cell>
        </row>
        <row r="5079">
          <cell r="A5079" t="str">
            <v>53495720003</v>
          </cell>
        </row>
        <row r="5080">
          <cell r="A5080" t="str">
            <v>53505420001</v>
          </cell>
        </row>
        <row r="5081">
          <cell r="A5081" t="str">
            <v>53505430001</v>
          </cell>
        </row>
        <row r="5082">
          <cell r="A5082" t="str">
            <v>53505430002</v>
          </cell>
        </row>
        <row r="5083">
          <cell r="A5083" t="str">
            <v>53505430003</v>
          </cell>
        </row>
        <row r="5084">
          <cell r="A5084" t="str">
            <v>53505430004</v>
          </cell>
        </row>
        <row r="5085">
          <cell r="A5085" t="str">
            <v>53505440001</v>
          </cell>
        </row>
        <row r="5086">
          <cell r="A5086" t="str">
            <v>53505450001</v>
          </cell>
        </row>
        <row r="5087">
          <cell r="A5087" t="str">
            <v>53505670001</v>
          </cell>
        </row>
        <row r="5088">
          <cell r="A5088" t="str">
            <v>53505670002</v>
          </cell>
        </row>
        <row r="5089">
          <cell r="A5089" t="str">
            <v>53516780001</v>
          </cell>
        </row>
        <row r="5090">
          <cell r="A5090" t="str">
            <v>53556950002</v>
          </cell>
        </row>
        <row r="5091">
          <cell r="A5091" t="str">
            <v>53589790001</v>
          </cell>
        </row>
        <row r="5092">
          <cell r="A5092" t="str">
            <v>53592510001</v>
          </cell>
        </row>
        <row r="5093">
          <cell r="A5093" t="str">
            <v>53592510002</v>
          </cell>
        </row>
        <row r="5094">
          <cell r="A5094" t="str">
            <v>53592510003</v>
          </cell>
        </row>
        <row r="5095">
          <cell r="A5095" t="str">
            <v>53592510004</v>
          </cell>
        </row>
        <row r="5096">
          <cell r="A5096" t="str">
            <v>53592510005</v>
          </cell>
        </row>
        <row r="5097">
          <cell r="A5097" t="str">
            <v>53592510006</v>
          </cell>
        </row>
        <row r="5098">
          <cell r="A5098" t="str">
            <v>53593440001</v>
          </cell>
        </row>
        <row r="5099">
          <cell r="A5099" t="str">
            <v>53594350002</v>
          </cell>
        </row>
        <row r="5100">
          <cell r="A5100" t="str">
            <v>53640540001</v>
          </cell>
        </row>
        <row r="5101">
          <cell r="A5101" t="str">
            <v>53640540002</v>
          </cell>
        </row>
        <row r="5102">
          <cell r="A5102" t="str">
            <v>53640620001</v>
          </cell>
        </row>
        <row r="5103">
          <cell r="A5103" t="str">
            <v>53640620002</v>
          </cell>
        </row>
        <row r="5104">
          <cell r="A5104" t="str">
            <v>53647460001</v>
          </cell>
        </row>
        <row r="5105">
          <cell r="A5105" t="str">
            <v>53647630001</v>
          </cell>
        </row>
        <row r="5106">
          <cell r="A5106" t="str">
            <v>53648090001</v>
          </cell>
        </row>
        <row r="5107">
          <cell r="A5107" t="str">
            <v>53648090002</v>
          </cell>
        </row>
        <row r="5108">
          <cell r="A5108" t="str">
            <v>53648090003</v>
          </cell>
        </row>
        <row r="5109">
          <cell r="A5109" t="str">
            <v>53648620001</v>
          </cell>
        </row>
        <row r="5110">
          <cell r="A5110" t="str">
            <v>53648620002</v>
          </cell>
        </row>
        <row r="5111">
          <cell r="A5111" t="str">
            <v>53648620003</v>
          </cell>
        </row>
        <row r="5112">
          <cell r="A5112" t="str">
            <v>53648630001</v>
          </cell>
        </row>
        <row r="5113">
          <cell r="A5113" t="str">
            <v>53657340001</v>
          </cell>
        </row>
        <row r="5114">
          <cell r="A5114" t="str">
            <v>53657340003</v>
          </cell>
        </row>
        <row r="5115">
          <cell r="A5115" t="str">
            <v>53657340005</v>
          </cell>
        </row>
        <row r="5116">
          <cell r="A5116" t="str">
            <v>53657340006</v>
          </cell>
        </row>
        <row r="5117">
          <cell r="A5117" t="str">
            <v>53657710002</v>
          </cell>
        </row>
        <row r="5118">
          <cell r="A5118" t="str">
            <v>53657720002</v>
          </cell>
        </row>
        <row r="5119">
          <cell r="A5119" t="str">
            <v>53657740001</v>
          </cell>
        </row>
        <row r="5120">
          <cell r="A5120" t="str">
            <v>53657830002</v>
          </cell>
        </row>
        <row r="5121">
          <cell r="A5121" t="str">
            <v>53658580002</v>
          </cell>
        </row>
        <row r="5122">
          <cell r="A5122" t="str">
            <v>53659220002</v>
          </cell>
        </row>
        <row r="5123">
          <cell r="A5123" t="str">
            <v>53659230002</v>
          </cell>
        </row>
        <row r="5124">
          <cell r="A5124" t="str">
            <v>53671080002</v>
          </cell>
        </row>
        <row r="5125">
          <cell r="A5125" t="str">
            <v>53671100001</v>
          </cell>
        </row>
        <row r="5126">
          <cell r="A5126" t="str">
            <v>53672370001</v>
          </cell>
        </row>
        <row r="5127">
          <cell r="A5127" t="str">
            <v>53674160001</v>
          </cell>
        </row>
        <row r="5128">
          <cell r="A5128" t="str">
            <v>53679230001</v>
          </cell>
        </row>
        <row r="5129">
          <cell r="A5129" t="str">
            <v>53679230002</v>
          </cell>
        </row>
        <row r="5130">
          <cell r="A5130" t="str">
            <v>53679230003</v>
          </cell>
        </row>
        <row r="5131">
          <cell r="A5131" t="str">
            <v>53679230004</v>
          </cell>
        </row>
        <row r="5132">
          <cell r="A5132" t="str">
            <v>53679230005</v>
          </cell>
        </row>
        <row r="5133">
          <cell r="A5133" t="str">
            <v>53679230006</v>
          </cell>
        </row>
        <row r="5134">
          <cell r="A5134" t="str">
            <v>53679240001</v>
          </cell>
        </row>
        <row r="5135">
          <cell r="A5135" t="str">
            <v>53679250001</v>
          </cell>
        </row>
        <row r="5136">
          <cell r="A5136" t="str">
            <v>53679690001</v>
          </cell>
        </row>
        <row r="5137">
          <cell r="A5137" t="str">
            <v>53679690002</v>
          </cell>
        </row>
        <row r="5138">
          <cell r="A5138" t="str">
            <v>53679690003</v>
          </cell>
        </row>
        <row r="5139">
          <cell r="A5139" t="str">
            <v>53682570001</v>
          </cell>
        </row>
        <row r="5140">
          <cell r="A5140" t="str">
            <v>53682570002</v>
          </cell>
        </row>
        <row r="5141">
          <cell r="A5141" t="str">
            <v>53683020001</v>
          </cell>
        </row>
        <row r="5142">
          <cell r="A5142" t="str">
            <v>53684140001</v>
          </cell>
        </row>
        <row r="5143">
          <cell r="A5143" t="str">
            <v>53684140002</v>
          </cell>
        </row>
        <row r="5144">
          <cell r="A5144" t="str">
            <v>53684140003</v>
          </cell>
        </row>
        <row r="5145">
          <cell r="A5145" t="str">
            <v>53684140004</v>
          </cell>
        </row>
        <row r="5146">
          <cell r="A5146" t="str">
            <v>53684140005</v>
          </cell>
        </row>
        <row r="5147">
          <cell r="A5147" t="str">
            <v>53684140006</v>
          </cell>
        </row>
        <row r="5148">
          <cell r="A5148" t="str">
            <v>53686150001</v>
          </cell>
        </row>
        <row r="5149">
          <cell r="A5149" t="str">
            <v>53689250001</v>
          </cell>
        </row>
        <row r="5150">
          <cell r="A5150" t="str">
            <v>53689250002</v>
          </cell>
        </row>
        <row r="5151">
          <cell r="A5151" t="str">
            <v>53696430001</v>
          </cell>
        </row>
        <row r="5152">
          <cell r="A5152" t="str">
            <v>53696430002</v>
          </cell>
        </row>
        <row r="5153">
          <cell r="A5153" t="str">
            <v>53696430003</v>
          </cell>
        </row>
        <row r="5154">
          <cell r="A5154" t="str">
            <v>53702200001</v>
          </cell>
        </row>
        <row r="5155">
          <cell r="A5155" t="str">
            <v>53702210001</v>
          </cell>
        </row>
        <row r="5156">
          <cell r="A5156" t="str">
            <v>53702220001</v>
          </cell>
        </row>
        <row r="5157">
          <cell r="A5157" t="str">
            <v>53702270001</v>
          </cell>
        </row>
        <row r="5158">
          <cell r="A5158" t="str">
            <v>53702760001</v>
          </cell>
        </row>
        <row r="5159">
          <cell r="A5159" t="str">
            <v>53702760002</v>
          </cell>
        </row>
        <row r="5160">
          <cell r="A5160" t="str">
            <v>53708500001</v>
          </cell>
        </row>
        <row r="5161">
          <cell r="A5161" t="str">
            <v>53708500002</v>
          </cell>
        </row>
        <row r="5162">
          <cell r="A5162" t="str">
            <v>53708500003</v>
          </cell>
        </row>
        <row r="5163">
          <cell r="A5163" t="str">
            <v>53708500004</v>
          </cell>
        </row>
        <row r="5164">
          <cell r="A5164" t="str">
            <v>53716940001</v>
          </cell>
        </row>
        <row r="5165">
          <cell r="A5165" t="str">
            <v>53717930001</v>
          </cell>
        </row>
        <row r="5166">
          <cell r="A5166" t="str">
            <v>53717950001</v>
          </cell>
        </row>
        <row r="5167">
          <cell r="A5167" t="str">
            <v>53717950002</v>
          </cell>
        </row>
        <row r="5168">
          <cell r="A5168" t="str">
            <v>53717950003</v>
          </cell>
        </row>
        <row r="5169">
          <cell r="A5169" t="str">
            <v>53718860001</v>
          </cell>
        </row>
        <row r="5170">
          <cell r="A5170" t="str">
            <v>53719950001</v>
          </cell>
        </row>
        <row r="5171">
          <cell r="A5171" t="str">
            <v>53724580001</v>
          </cell>
        </row>
        <row r="5172">
          <cell r="A5172" t="str">
            <v>53724580002</v>
          </cell>
        </row>
        <row r="5173">
          <cell r="A5173" t="str">
            <v>53724590001</v>
          </cell>
        </row>
        <row r="5174">
          <cell r="A5174" t="str">
            <v>53724590002</v>
          </cell>
        </row>
        <row r="5175">
          <cell r="A5175" t="str">
            <v>53724610001</v>
          </cell>
        </row>
        <row r="5176">
          <cell r="A5176" t="str">
            <v>53724610002</v>
          </cell>
        </row>
        <row r="5177">
          <cell r="A5177" t="str">
            <v>53724650001</v>
          </cell>
        </row>
        <row r="5178">
          <cell r="A5178" t="str">
            <v>53724650002</v>
          </cell>
        </row>
        <row r="5179">
          <cell r="A5179" t="str">
            <v>53724700001</v>
          </cell>
        </row>
        <row r="5180">
          <cell r="A5180" t="str">
            <v>53724700002</v>
          </cell>
        </row>
        <row r="5181">
          <cell r="A5181" t="str">
            <v>53726020001</v>
          </cell>
        </row>
        <row r="5182">
          <cell r="A5182" t="str">
            <v>53726020002</v>
          </cell>
        </row>
        <row r="5183">
          <cell r="A5183" t="str">
            <v>53726220001</v>
          </cell>
        </row>
        <row r="5184">
          <cell r="A5184" t="str">
            <v>53726930001</v>
          </cell>
        </row>
        <row r="5185">
          <cell r="A5185" t="str">
            <v>53726930002</v>
          </cell>
        </row>
        <row r="5186">
          <cell r="A5186" t="str">
            <v>53728100001</v>
          </cell>
        </row>
        <row r="5187">
          <cell r="A5187" t="str">
            <v>53731320001</v>
          </cell>
        </row>
        <row r="5188">
          <cell r="A5188" t="str">
            <v>53731320002</v>
          </cell>
        </row>
        <row r="5189">
          <cell r="A5189" t="str">
            <v>53731330001</v>
          </cell>
        </row>
        <row r="5190">
          <cell r="A5190" t="str">
            <v>53731330002</v>
          </cell>
        </row>
        <row r="5191">
          <cell r="A5191" t="str">
            <v>53731330003</v>
          </cell>
        </row>
        <row r="5192">
          <cell r="A5192" t="str">
            <v>53743340001</v>
          </cell>
        </row>
        <row r="5193">
          <cell r="A5193" t="str">
            <v>53743340002</v>
          </cell>
        </row>
        <row r="5194">
          <cell r="A5194" t="str">
            <v>53744560001</v>
          </cell>
        </row>
        <row r="5195">
          <cell r="A5195" t="str">
            <v>53744620001</v>
          </cell>
        </row>
        <row r="5196">
          <cell r="A5196" t="str">
            <v>53744620002</v>
          </cell>
        </row>
        <row r="5197">
          <cell r="A5197" t="str">
            <v>53754540001</v>
          </cell>
        </row>
        <row r="5198">
          <cell r="A5198" t="str">
            <v>53754540002</v>
          </cell>
        </row>
        <row r="5199">
          <cell r="A5199" t="str">
            <v>53754540003</v>
          </cell>
        </row>
        <row r="5200">
          <cell r="A5200" t="str">
            <v>53754550001</v>
          </cell>
        </row>
        <row r="5201">
          <cell r="A5201" t="str">
            <v>53754550002</v>
          </cell>
        </row>
        <row r="5202">
          <cell r="A5202" t="str">
            <v>53754610001</v>
          </cell>
        </row>
        <row r="5203">
          <cell r="A5203" t="str">
            <v>53754620001</v>
          </cell>
        </row>
        <row r="5204">
          <cell r="A5204" t="str">
            <v>53754640001</v>
          </cell>
        </row>
        <row r="5205">
          <cell r="A5205" t="str">
            <v>53754640002</v>
          </cell>
        </row>
        <row r="5206">
          <cell r="A5206" t="str">
            <v>53754700001</v>
          </cell>
        </row>
        <row r="5207">
          <cell r="A5207" t="str">
            <v>53754700002</v>
          </cell>
        </row>
        <row r="5208">
          <cell r="A5208" t="str">
            <v>53754780001</v>
          </cell>
        </row>
        <row r="5209">
          <cell r="A5209" t="str">
            <v>53754780002</v>
          </cell>
        </row>
        <row r="5210">
          <cell r="A5210" t="str">
            <v>53754870001</v>
          </cell>
        </row>
        <row r="5211">
          <cell r="A5211" t="str">
            <v>53754870002</v>
          </cell>
        </row>
        <row r="5212">
          <cell r="A5212" t="str">
            <v>53754960001</v>
          </cell>
        </row>
        <row r="5213">
          <cell r="A5213" t="str">
            <v>53754960002</v>
          </cell>
        </row>
        <row r="5214">
          <cell r="A5214" t="str">
            <v>53755050001</v>
          </cell>
        </row>
        <row r="5215">
          <cell r="A5215" t="str">
            <v>53755050002</v>
          </cell>
        </row>
        <row r="5216">
          <cell r="A5216" t="str">
            <v>53755380001</v>
          </cell>
        </row>
        <row r="5217">
          <cell r="A5217" t="str">
            <v>53761530001</v>
          </cell>
        </row>
        <row r="5218">
          <cell r="A5218" t="str">
            <v>53761890001</v>
          </cell>
        </row>
        <row r="5219">
          <cell r="A5219" t="str">
            <v>53761900001</v>
          </cell>
        </row>
        <row r="5220">
          <cell r="A5220" t="str">
            <v>53770420001</v>
          </cell>
        </row>
        <row r="5221">
          <cell r="A5221" t="str">
            <v>53773560001</v>
          </cell>
        </row>
        <row r="5222">
          <cell r="A5222" t="str">
            <v>53792850001</v>
          </cell>
        </row>
        <row r="5223">
          <cell r="A5223" t="str">
            <v>53792860001</v>
          </cell>
        </row>
        <row r="5224">
          <cell r="A5224" t="str">
            <v>53792870001</v>
          </cell>
        </row>
        <row r="5225">
          <cell r="A5225" t="str">
            <v>53792890001</v>
          </cell>
        </row>
        <row r="5226">
          <cell r="A5226" t="str">
            <v>53792890002</v>
          </cell>
        </row>
        <row r="5227">
          <cell r="A5227" t="str">
            <v>53792890003</v>
          </cell>
        </row>
        <row r="5228">
          <cell r="A5228" t="str">
            <v>53792910001</v>
          </cell>
        </row>
        <row r="5229">
          <cell r="A5229" t="str">
            <v>53792910002</v>
          </cell>
        </row>
        <row r="5230">
          <cell r="A5230" t="str">
            <v>53792940001</v>
          </cell>
        </row>
        <row r="5231">
          <cell r="A5231" t="str">
            <v>53792940002</v>
          </cell>
        </row>
        <row r="5232">
          <cell r="A5232" t="str">
            <v>53792950001</v>
          </cell>
        </row>
        <row r="5233">
          <cell r="A5233" t="str">
            <v>53792950002</v>
          </cell>
        </row>
        <row r="5234">
          <cell r="A5234" t="str">
            <v>53796250001</v>
          </cell>
        </row>
        <row r="5235">
          <cell r="A5235" t="str">
            <v>53796250002</v>
          </cell>
        </row>
        <row r="5236">
          <cell r="A5236" t="str">
            <v>53796270001</v>
          </cell>
        </row>
        <row r="5237">
          <cell r="A5237" t="str">
            <v>53796270002</v>
          </cell>
        </row>
        <row r="5238">
          <cell r="A5238" t="str">
            <v>53796270003</v>
          </cell>
        </row>
        <row r="5239">
          <cell r="A5239" t="str">
            <v>53796290001</v>
          </cell>
        </row>
        <row r="5240">
          <cell r="A5240" t="str">
            <v>53796300001</v>
          </cell>
        </row>
        <row r="5241">
          <cell r="A5241" t="str">
            <v>53796300002</v>
          </cell>
        </row>
        <row r="5242">
          <cell r="A5242" t="str">
            <v>53796320001</v>
          </cell>
        </row>
        <row r="5243">
          <cell r="A5243" t="str">
            <v>53796320002</v>
          </cell>
        </row>
        <row r="5244">
          <cell r="A5244" t="str">
            <v>53796340001</v>
          </cell>
        </row>
        <row r="5245">
          <cell r="A5245" t="str">
            <v>53796350001</v>
          </cell>
        </row>
        <row r="5246">
          <cell r="A5246" t="str">
            <v>53796350002</v>
          </cell>
        </row>
        <row r="5247">
          <cell r="A5247" t="str">
            <v>53801980001</v>
          </cell>
        </row>
        <row r="5248">
          <cell r="A5248" t="str">
            <v>53804800001</v>
          </cell>
        </row>
        <row r="5249">
          <cell r="A5249" t="str">
            <v>53819690001</v>
          </cell>
        </row>
        <row r="5250">
          <cell r="A5250" t="str">
            <v>53819690002</v>
          </cell>
        </row>
        <row r="5251">
          <cell r="A5251" t="str">
            <v>53819690003</v>
          </cell>
        </row>
        <row r="5252">
          <cell r="A5252" t="str">
            <v>53819700001</v>
          </cell>
        </row>
        <row r="5253">
          <cell r="A5253" t="str">
            <v>53819700002</v>
          </cell>
        </row>
        <row r="5254">
          <cell r="A5254" t="str">
            <v>53828480001</v>
          </cell>
        </row>
        <row r="5255">
          <cell r="A5255" t="str">
            <v>53828480002</v>
          </cell>
        </row>
        <row r="5256">
          <cell r="A5256" t="str">
            <v>53828490001</v>
          </cell>
        </row>
        <row r="5257">
          <cell r="A5257" t="str">
            <v>53828500001</v>
          </cell>
        </row>
        <row r="5258">
          <cell r="A5258" t="str">
            <v>53828500002</v>
          </cell>
        </row>
        <row r="5259">
          <cell r="A5259" t="str">
            <v>53828500003</v>
          </cell>
        </row>
        <row r="5260">
          <cell r="A5260" t="str">
            <v>53828500004</v>
          </cell>
        </row>
        <row r="5261">
          <cell r="A5261" t="str">
            <v>53828500005</v>
          </cell>
        </row>
        <row r="5262">
          <cell r="A5262" t="str">
            <v>53828500006</v>
          </cell>
        </row>
        <row r="5263">
          <cell r="A5263" t="str">
            <v>53828500007</v>
          </cell>
        </row>
        <row r="5264">
          <cell r="A5264" t="str">
            <v>53833000001</v>
          </cell>
        </row>
        <row r="5265">
          <cell r="A5265" t="str">
            <v>53847510001</v>
          </cell>
        </row>
        <row r="5266">
          <cell r="A5266" t="str">
            <v>53856160001</v>
          </cell>
        </row>
        <row r="5267">
          <cell r="A5267" t="str">
            <v>53856160002</v>
          </cell>
        </row>
        <row r="5268">
          <cell r="A5268" t="str">
            <v>53856160003</v>
          </cell>
        </row>
        <row r="5269">
          <cell r="A5269" t="str">
            <v>53856160004</v>
          </cell>
        </row>
        <row r="5270">
          <cell r="A5270" t="str">
            <v>53856180001</v>
          </cell>
        </row>
        <row r="5271">
          <cell r="A5271" t="str">
            <v>53856180002</v>
          </cell>
        </row>
        <row r="5272">
          <cell r="A5272" t="str">
            <v>53856180003</v>
          </cell>
        </row>
        <row r="5273">
          <cell r="A5273" t="str">
            <v>53856180004</v>
          </cell>
        </row>
        <row r="5274">
          <cell r="A5274" t="str">
            <v>53862490001</v>
          </cell>
        </row>
        <row r="5275">
          <cell r="A5275" t="str">
            <v>53864680001</v>
          </cell>
        </row>
        <row r="5276">
          <cell r="A5276" t="str">
            <v>53864680002</v>
          </cell>
        </row>
        <row r="5277">
          <cell r="A5277" t="str">
            <v>53866040001</v>
          </cell>
        </row>
        <row r="5278">
          <cell r="A5278" t="str">
            <v>53866210002</v>
          </cell>
        </row>
        <row r="5279">
          <cell r="A5279" t="str">
            <v>53866210003</v>
          </cell>
        </row>
        <row r="5280">
          <cell r="A5280" t="str">
            <v>53866230001</v>
          </cell>
        </row>
        <row r="5281">
          <cell r="A5281" t="str">
            <v>53866230002</v>
          </cell>
        </row>
        <row r="5282">
          <cell r="A5282" t="str">
            <v>53866230003</v>
          </cell>
        </row>
        <row r="5283">
          <cell r="A5283" t="str">
            <v>53866230004</v>
          </cell>
        </row>
        <row r="5284">
          <cell r="A5284" t="str">
            <v>53866230005</v>
          </cell>
        </row>
        <row r="5285">
          <cell r="A5285" t="str">
            <v>53866230006</v>
          </cell>
        </row>
        <row r="5286">
          <cell r="A5286" t="str">
            <v>53866230007</v>
          </cell>
        </row>
        <row r="5287">
          <cell r="A5287" t="str">
            <v>53873690001</v>
          </cell>
        </row>
        <row r="5288">
          <cell r="A5288" t="str">
            <v>53875060001</v>
          </cell>
        </row>
        <row r="5289">
          <cell r="A5289" t="str">
            <v>53876540001</v>
          </cell>
        </row>
        <row r="5290">
          <cell r="A5290" t="str">
            <v>53876630001</v>
          </cell>
        </row>
        <row r="5291">
          <cell r="A5291" t="str">
            <v>53876630002</v>
          </cell>
        </row>
        <row r="5292">
          <cell r="A5292" t="str">
            <v>53876630003</v>
          </cell>
        </row>
        <row r="5293">
          <cell r="A5293" t="str">
            <v>53876630004</v>
          </cell>
        </row>
        <row r="5294">
          <cell r="A5294" t="str">
            <v>53879680001</v>
          </cell>
        </row>
        <row r="5295">
          <cell r="A5295" t="str">
            <v>53879680002</v>
          </cell>
        </row>
        <row r="5296">
          <cell r="A5296" t="str">
            <v>53883120001</v>
          </cell>
        </row>
        <row r="5297">
          <cell r="A5297" t="str">
            <v>53886440001</v>
          </cell>
        </row>
        <row r="5298">
          <cell r="A5298" t="str">
            <v>53889200001</v>
          </cell>
        </row>
        <row r="5299">
          <cell r="A5299" t="str">
            <v>53889230001</v>
          </cell>
        </row>
        <row r="5300">
          <cell r="A5300" t="str">
            <v>53889230002</v>
          </cell>
        </row>
        <row r="5301">
          <cell r="A5301" t="str">
            <v>53892900001</v>
          </cell>
        </row>
        <row r="5302">
          <cell r="A5302" t="str">
            <v>53892900002</v>
          </cell>
        </row>
        <row r="5303">
          <cell r="A5303" t="str">
            <v>53893070001</v>
          </cell>
        </row>
        <row r="5304">
          <cell r="A5304" t="str">
            <v>53893080001</v>
          </cell>
        </row>
        <row r="5305">
          <cell r="A5305" t="str">
            <v>53893080002</v>
          </cell>
        </row>
        <row r="5306">
          <cell r="A5306" t="str">
            <v>53893080003</v>
          </cell>
        </row>
        <row r="5307">
          <cell r="A5307" t="str">
            <v>53893100001</v>
          </cell>
        </row>
        <row r="5308">
          <cell r="A5308" t="str">
            <v>53893110001</v>
          </cell>
        </row>
        <row r="5309">
          <cell r="A5309" t="str">
            <v>53894510001</v>
          </cell>
        </row>
        <row r="5310">
          <cell r="A5310" t="str">
            <v>53894510002</v>
          </cell>
        </row>
        <row r="5311">
          <cell r="A5311" t="str">
            <v>53894510003</v>
          </cell>
        </row>
        <row r="5312">
          <cell r="A5312" t="str">
            <v>53894510004</v>
          </cell>
        </row>
        <row r="5313">
          <cell r="A5313" t="str">
            <v>53894530001</v>
          </cell>
        </row>
        <row r="5314">
          <cell r="A5314" t="str">
            <v>53897860001</v>
          </cell>
        </row>
        <row r="5315">
          <cell r="A5315" t="str">
            <v>53897860002</v>
          </cell>
        </row>
        <row r="5316">
          <cell r="A5316" t="str">
            <v>53897860003</v>
          </cell>
        </row>
        <row r="5317">
          <cell r="A5317" t="str">
            <v>53897860004</v>
          </cell>
        </row>
        <row r="5318">
          <cell r="A5318" t="str">
            <v>53897860005</v>
          </cell>
        </row>
        <row r="5319">
          <cell r="A5319" t="str">
            <v>53897860006</v>
          </cell>
        </row>
        <row r="5320">
          <cell r="A5320" t="str">
            <v>53897860007</v>
          </cell>
        </row>
        <row r="5321">
          <cell r="A5321" t="str">
            <v>53897870001</v>
          </cell>
        </row>
        <row r="5322">
          <cell r="A5322" t="str">
            <v>53897870002</v>
          </cell>
        </row>
        <row r="5323">
          <cell r="A5323" t="str">
            <v>53900880001</v>
          </cell>
        </row>
        <row r="5324">
          <cell r="A5324" t="str">
            <v>53900880002</v>
          </cell>
        </row>
        <row r="5325">
          <cell r="A5325" t="str">
            <v>53900890001</v>
          </cell>
        </row>
        <row r="5326">
          <cell r="A5326" t="str">
            <v>53900890002</v>
          </cell>
        </row>
        <row r="5327">
          <cell r="A5327" t="str">
            <v>53902010001</v>
          </cell>
        </row>
        <row r="5328">
          <cell r="A5328" t="str">
            <v>53902010002</v>
          </cell>
        </row>
        <row r="5329">
          <cell r="A5329" t="str">
            <v>53902220001</v>
          </cell>
        </row>
        <row r="5330">
          <cell r="A5330" t="str">
            <v>53902220002</v>
          </cell>
        </row>
        <row r="5331">
          <cell r="A5331" t="str">
            <v>53902230001</v>
          </cell>
        </row>
        <row r="5332">
          <cell r="A5332" t="str">
            <v>53902230002</v>
          </cell>
        </row>
        <row r="5333">
          <cell r="A5333" t="str">
            <v>53905100001</v>
          </cell>
        </row>
        <row r="5334">
          <cell r="A5334" t="str">
            <v>53905100002</v>
          </cell>
        </row>
        <row r="5335">
          <cell r="A5335" t="str">
            <v>53905110001</v>
          </cell>
        </row>
        <row r="5336">
          <cell r="A5336" t="str">
            <v>53905110002</v>
          </cell>
        </row>
        <row r="5337">
          <cell r="A5337" t="str">
            <v>53905910001</v>
          </cell>
        </row>
        <row r="5338">
          <cell r="A5338" t="str">
            <v>53905910002</v>
          </cell>
        </row>
        <row r="5339">
          <cell r="A5339" t="str">
            <v>53905920001</v>
          </cell>
        </row>
        <row r="5340">
          <cell r="A5340" t="str">
            <v>53905920002</v>
          </cell>
        </row>
        <row r="5341">
          <cell r="A5341" t="str">
            <v>53905970001</v>
          </cell>
        </row>
        <row r="5342">
          <cell r="A5342" t="str">
            <v>53905970002</v>
          </cell>
        </row>
        <row r="5343">
          <cell r="A5343" t="str">
            <v>53905980001</v>
          </cell>
        </row>
        <row r="5344">
          <cell r="A5344" t="str">
            <v>53906010001</v>
          </cell>
        </row>
        <row r="5345">
          <cell r="A5345" t="str">
            <v>53906560001</v>
          </cell>
        </row>
        <row r="5346">
          <cell r="A5346" t="str">
            <v>53906640001</v>
          </cell>
        </row>
        <row r="5347">
          <cell r="A5347" t="str">
            <v>53906650001</v>
          </cell>
        </row>
        <row r="5348">
          <cell r="A5348" t="str">
            <v>53906680001</v>
          </cell>
        </row>
        <row r="5349">
          <cell r="A5349" t="str">
            <v>53906680002</v>
          </cell>
        </row>
        <row r="5350">
          <cell r="A5350" t="str">
            <v>53906730001</v>
          </cell>
        </row>
        <row r="5351">
          <cell r="A5351" t="str">
            <v>53908110001</v>
          </cell>
        </row>
        <row r="5352">
          <cell r="A5352" t="str">
            <v>53908120001</v>
          </cell>
        </row>
        <row r="5353">
          <cell r="A5353" t="str">
            <v>53908120002</v>
          </cell>
        </row>
        <row r="5354">
          <cell r="A5354" t="str">
            <v>53911440001</v>
          </cell>
        </row>
        <row r="5355">
          <cell r="A5355" t="str">
            <v>53912730001</v>
          </cell>
        </row>
        <row r="5356">
          <cell r="A5356" t="str">
            <v>53912730002</v>
          </cell>
        </row>
        <row r="5357">
          <cell r="A5357" t="str">
            <v>53912730003</v>
          </cell>
        </row>
        <row r="5358">
          <cell r="A5358" t="str">
            <v>53912740001</v>
          </cell>
        </row>
        <row r="5359">
          <cell r="A5359" t="str">
            <v>53913130001</v>
          </cell>
        </row>
        <row r="5360">
          <cell r="A5360" t="str">
            <v>53913130002</v>
          </cell>
        </row>
        <row r="5361">
          <cell r="A5361" t="str">
            <v>53913140001</v>
          </cell>
        </row>
        <row r="5362">
          <cell r="A5362" t="str">
            <v>53913140002</v>
          </cell>
        </row>
        <row r="5363">
          <cell r="A5363" t="str">
            <v>53913150001</v>
          </cell>
        </row>
        <row r="5364">
          <cell r="A5364" t="str">
            <v>53913150002</v>
          </cell>
        </row>
        <row r="5365">
          <cell r="A5365" t="str">
            <v>53914320001</v>
          </cell>
        </row>
        <row r="5366">
          <cell r="A5366" t="str">
            <v>53914320002</v>
          </cell>
        </row>
        <row r="5367">
          <cell r="A5367" t="str">
            <v>53914330001</v>
          </cell>
        </row>
        <row r="5368">
          <cell r="A5368" t="str">
            <v>53914330002</v>
          </cell>
        </row>
        <row r="5369">
          <cell r="A5369" t="str">
            <v>53914350001</v>
          </cell>
        </row>
        <row r="5370">
          <cell r="A5370" t="str">
            <v>53914350002</v>
          </cell>
        </row>
        <row r="5371">
          <cell r="A5371" t="str">
            <v>53914500001</v>
          </cell>
        </row>
        <row r="5372">
          <cell r="A5372" t="str">
            <v>53914500002</v>
          </cell>
        </row>
        <row r="5373">
          <cell r="A5373" t="str">
            <v>53914500003</v>
          </cell>
        </row>
        <row r="5374">
          <cell r="A5374" t="str">
            <v>53914500004</v>
          </cell>
        </row>
        <row r="5375">
          <cell r="A5375" t="str">
            <v>53914500005</v>
          </cell>
        </row>
        <row r="5376">
          <cell r="A5376" t="str">
            <v>53918110001</v>
          </cell>
        </row>
        <row r="5377">
          <cell r="A5377" t="str">
            <v>53977470001</v>
          </cell>
        </row>
        <row r="5378">
          <cell r="A5378" t="str">
            <v>53977470002</v>
          </cell>
        </row>
        <row r="5379">
          <cell r="A5379" t="str">
            <v>53977480001</v>
          </cell>
        </row>
        <row r="5380">
          <cell r="A5380" t="str">
            <v>53977480002</v>
          </cell>
        </row>
        <row r="5381">
          <cell r="A5381" t="str">
            <v>53986700001</v>
          </cell>
        </row>
        <row r="5382">
          <cell r="A5382" t="str">
            <v>53986710001</v>
          </cell>
        </row>
        <row r="5383">
          <cell r="A5383" t="str">
            <v>53986740001</v>
          </cell>
        </row>
        <row r="5384">
          <cell r="A5384" t="str">
            <v>53986740002</v>
          </cell>
        </row>
        <row r="5385">
          <cell r="A5385" t="str">
            <v>53990530001</v>
          </cell>
        </row>
        <row r="5386">
          <cell r="A5386" t="str">
            <v>53990540001</v>
          </cell>
        </row>
        <row r="5387">
          <cell r="A5387" t="str">
            <v>53997390001</v>
          </cell>
        </row>
        <row r="5388">
          <cell r="A5388" t="str">
            <v>53997390002</v>
          </cell>
        </row>
        <row r="5389">
          <cell r="A5389" t="str">
            <v>53997390003</v>
          </cell>
        </row>
        <row r="5390">
          <cell r="A5390" t="str">
            <v>53997390004</v>
          </cell>
        </row>
        <row r="5391">
          <cell r="A5391" t="str">
            <v>53997430001</v>
          </cell>
        </row>
        <row r="5392">
          <cell r="A5392" t="str">
            <v>54001400001</v>
          </cell>
        </row>
        <row r="5393">
          <cell r="A5393" t="str">
            <v>54007000001</v>
          </cell>
        </row>
        <row r="5394">
          <cell r="A5394" t="str">
            <v>54007000002</v>
          </cell>
        </row>
        <row r="5395">
          <cell r="A5395" t="str">
            <v>54007020001</v>
          </cell>
        </row>
        <row r="5396">
          <cell r="A5396" t="str">
            <v>54007020002</v>
          </cell>
        </row>
        <row r="5397">
          <cell r="A5397" t="str">
            <v>54007020003</v>
          </cell>
        </row>
        <row r="5398">
          <cell r="A5398" t="str">
            <v>54007080001</v>
          </cell>
        </row>
        <row r="5399">
          <cell r="A5399" t="str">
            <v>54007310001</v>
          </cell>
        </row>
        <row r="5400">
          <cell r="A5400" t="str">
            <v>54007310002</v>
          </cell>
        </row>
        <row r="5401">
          <cell r="A5401" t="str">
            <v>54007310003</v>
          </cell>
        </row>
        <row r="5402">
          <cell r="A5402" t="str">
            <v>54007310004</v>
          </cell>
        </row>
        <row r="5403">
          <cell r="A5403" t="str">
            <v>54007320001</v>
          </cell>
        </row>
        <row r="5404">
          <cell r="A5404" t="str">
            <v>54007320002</v>
          </cell>
        </row>
        <row r="5405">
          <cell r="A5405" t="str">
            <v>54007330001</v>
          </cell>
        </row>
        <row r="5406">
          <cell r="A5406" t="str">
            <v>54007330002</v>
          </cell>
        </row>
        <row r="5407">
          <cell r="A5407" t="str">
            <v>54007340001</v>
          </cell>
        </row>
        <row r="5408">
          <cell r="A5408" t="str">
            <v>54007340002</v>
          </cell>
        </row>
        <row r="5409">
          <cell r="A5409" t="str">
            <v>54007350001</v>
          </cell>
        </row>
        <row r="5410">
          <cell r="A5410" t="str">
            <v>54007350002</v>
          </cell>
        </row>
        <row r="5411">
          <cell r="A5411" t="str">
            <v>54007360001</v>
          </cell>
        </row>
        <row r="5412">
          <cell r="A5412" t="str">
            <v>54007360002</v>
          </cell>
        </row>
        <row r="5413">
          <cell r="A5413" t="str">
            <v>54012330001</v>
          </cell>
        </row>
        <row r="5414">
          <cell r="A5414" t="str">
            <v>54013850001</v>
          </cell>
        </row>
        <row r="5415">
          <cell r="A5415" t="str">
            <v>54013850002</v>
          </cell>
        </row>
        <row r="5416">
          <cell r="A5416" t="str">
            <v>54013860001</v>
          </cell>
        </row>
        <row r="5417">
          <cell r="A5417" t="str">
            <v>54013860002</v>
          </cell>
        </row>
        <row r="5418">
          <cell r="A5418" t="str">
            <v>54013870001</v>
          </cell>
        </row>
        <row r="5419">
          <cell r="A5419" t="str">
            <v>54013870002</v>
          </cell>
        </row>
        <row r="5420">
          <cell r="A5420" t="str">
            <v>54021730001</v>
          </cell>
        </row>
        <row r="5421">
          <cell r="A5421" t="str">
            <v>54021800001</v>
          </cell>
        </row>
        <row r="5422">
          <cell r="A5422" t="str">
            <v>54021800002</v>
          </cell>
        </row>
        <row r="5423">
          <cell r="A5423" t="str">
            <v>54021800003</v>
          </cell>
        </row>
        <row r="5424">
          <cell r="A5424" t="str">
            <v>54023410001</v>
          </cell>
        </row>
        <row r="5425">
          <cell r="A5425" t="str">
            <v>54028370001</v>
          </cell>
        </row>
        <row r="5426">
          <cell r="A5426" t="str">
            <v>54028440001</v>
          </cell>
        </row>
        <row r="5427">
          <cell r="A5427" t="str">
            <v>54029850001</v>
          </cell>
        </row>
        <row r="5428">
          <cell r="A5428" t="str">
            <v>54029850002</v>
          </cell>
        </row>
        <row r="5429">
          <cell r="A5429" t="str">
            <v>54029850003</v>
          </cell>
        </row>
        <row r="5430">
          <cell r="A5430" t="str">
            <v>54029850004</v>
          </cell>
        </row>
        <row r="5431">
          <cell r="A5431" t="str">
            <v>54029850005</v>
          </cell>
        </row>
        <row r="5432">
          <cell r="A5432" t="str">
            <v>54035250001</v>
          </cell>
        </row>
        <row r="5433">
          <cell r="A5433" t="str">
            <v>54035260001</v>
          </cell>
        </row>
        <row r="5434">
          <cell r="A5434" t="str">
            <v>54037500001</v>
          </cell>
        </row>
        <row r="5435">
          <cell r="A5435" t="str">
            <v>54037660001</v>
          </cell>
        </row>
        <row r="5436">
          <cell r="A5436" t="str">
            <v>54037660002</v>
          </cell>
        </row>
        <row r="5437">
          <cell r="A5437" t="str">
            <v>54037670001</v>
          </cell>
        </row>
        <row r="5438">
          <cell r="A5438" t="str">
            <v>54037670002</v>
          </cell>
        </row>
        <row r="5439">
          <cell r="A5439" t="str">
            <v>54037670003</v>
          </cell>
        </row>
        <row r="5440">
          <cell r="A5440" t="str">
            <v>54037670004</v>
          </cell>
        </row>
        <row r="5441">
          <cell r="A5441" t="str">
            <v>54037670005</v>
          </cell>
        </row>
        <row r="5442">
          <cell r="A5442" t="str">
            <v>54037670006</v>
          </cell>
        </row>
        <row r="5443">
          <cell r="A5443" t="str">
            <v>54037670007</v>
          </cell>
        </row>
        <row r="5444">
          <cell r="A5444" t="str">
            <v>54037670008</v>
          </cell>
        </row>
        <row r="5445">
          <cell r="A5445" t="str">
            <v>54037670009</v>
          </cell>
        </row>
        <row r="5446">
          <cell r="A5446" t="str">
            <v>54037670010</v>
          </cell>
        </row>
        <row r="5447">
          <cell r="A5447" t="str">
            <v>54037690001</v>
          </cell>
        </row>
        <row r="5448">
          <cell r="A5448" t="str">
            <v>54037710001</v>
          </cell>
        </row>
        <row r="5449">
          <cell r="A5449" t="str">
            <v>54037710002</v>
          </cell>
        </row>
        <row r="5450">
          <cell r="A5450" t="str">
            <v>54037710003</v>
          </cell>
        </row>
        <row r="5451">
          <cell r="A5451" t="str">
            <v>54047360001</v>
          </cell>
        </row>
        <row r="5452">
          <cell r="A5452" t="str">
            <v>54047440001</v>
          </cell>
        </row>
        <row r="5453">
          <cell r="A5453" t="str">
            <v>54047440002</v>
          </cell>
        </row>
        <row r="5454">
          <cell r="A5454" t="str">
            <v>54047440003</v>
          </cell>
        </row>
        <row r="5455">
          <cell r="A5455" t="str">
            <v>54047440004</v>
          </cell>
        </row>
        <row r="5456">
          <cell r="A5456" t="str">
            <v>54047440005</v>
          </cell>
        </row>
        <row r="5457">
          <cell r="A5457" t="str">
            <v>54053530001</v>
          </cell>
        </row>
        <row r="5458">
          <cell r="A5458" t="str">
            <v>54053610001</v>
          </cell>
        </row>
        <row r="5459">
          <cell r="A5459" t="str">
            <v>54053610002</v>
          </cell>
        </row>
        <row r="5460">
          <cell r="A5460" t="str">
            <v>54053610003</v>
          </cell>
        </row>
        <row r="5461">
          <cell r="A5461" t="str">
            <v>54053610004</v>
          </cell>
        </row>
        <row r="5462">
          <cell r="A5462" t="str">
            <v>54053610005</v>
          </cell>
        </row>
        <row r="5463">
          <cell r="A5463" t="str">
            <v>54057830001</v>
          </cell>
        </row>
        <row r="5464">
          <cell r="A5464" t="str">
            <v>54063830001</v>
          </cell>
        </row>
        <row r="5465">
          <cell r="A5465" t="str">
            <v>54066260001</v>
          </cell>
        </row>
        <row r="5466">
          <cell r="A5466" t="str">
            <v>54066260002</v>
          </cell>
        </row>
        <row r="5467">
          <cell r="A5467" t="str">
            <v>54066290001</v>
          </cell>
        </row>
        <row r="5468">
          <cell r="A5468" t="str">
            <v>54066290002</v>
          </cell>
        </row>
        <row r="5469">
          <cell r="A5469" t="str">
            <v>54070720001</v>
          </cell>
        </row>
        <row r="5470">
          <cell r="A5470" t="str">
            <v>54095800001</v>
          </cell>
        </row>
        <row r="5471">
          <cell r="A5471" t="str">
            <v>54095800003</v>
          </cell>
        </row>
        <row r="5472">
          <cell r="A5472" t="str">
            <v>54095800004</v>
          </cell>
        </row>
        <row r="5473">
          <cell r="A5473" t="str">
            <v>54095800005</v>
          </cell>
        </row>
        <row r="5474">
          <cell r="A5474" t="str">
            <v>54095800006</v>
          </cell>
        </row>
        <row r="5475">
          <cell r="A5475" t="str">
            <v>54095800007</v>
          </cell>
        </row>
        <row r="5476">
          <cell r="A5476" t="str">
            <v>54095800008</v>
          </cell>
        </row>
        <row r="5477">
          <cell r="A5477" t="str">
            <v>54095800009</v>
          </cell>
        </row>
        <row r="5478">
          <cell r="A5478" t="str">
            <v>54095800010</v>
          </cell>
        </row>
        <row r="5479">
          <cell r="A5479" t="str">
            <v>54095810001</v>
          </cell>
        </row>
        <row r="5480">
          <cell r="A5480" t="str">
            <v>54095810002</v>
          </cell>
        </row>
        <row r="5481">
          <cell r="A5481" t="str">
            <v>54095820001</v>
          </cell>
        </row>
        <row r="5482">
          <cell r="A5482" t="str">
            <v>54095820002</v>
          </cell>
        </row>
        <row r="5483">
          <cell r="A5483" t="str">
            <v>54095820003</v>
          </cell>
        </row>
        <row r="5484">
          <cell r="A5484" t="str">
            <v>54140470001</v>
          </cell>
        </row>
        <row r="5485">
          <cell r="A5485" t="str">
            <v>54140470002</v>
          </cell>
        </row>
        <row r="5486">
          <cell r="A5486" t="str">
            <v>54162130001</v>
          </cell>
        </row>
        <row r="5487">
          <cell r="A5487" t="str">
            <v>54163650001</v>
          </cell>
        </row>
        <row r="5488">
          <cell r="A5488" t="str">
            <v>54163650002</v>
          </cell>
        </row>
        <row r="5489">
          <cell r="A5489" t="str">
            <v>54163660001</v>
          </cell>
        </row>
        <row r="5490">
          <cell r="A5490" t="str">
            <v>54163660002</v>
          </cell>
        </row>
        <row r="5491">
          <cell r="A5491" t="str">
            <v>54163660003</v>
          </cell>
        </row>
        <row r="5492">
          <cell r="A5492" t="str">
            <v>54163660004</v>
          </cell>
        </row>
        <row r="5493">
          <cell r="A5493" t="str">
            <v>54163660005</v>
          </cell>
        </row>
        <row r="5494">
          <cell r="A5494" t="str">
            <v>54171500001</v>
          </cell>
        </row>
        <row r="5495">
          <cell r="A5495" t="str">
            <v>54171500002</v>
          </cell>
        </row>
        <row r="5496">
          <cell r="A5496" t="str">
            <v>54171520001</v>
          </cell>
        </row>
        <row r="5497">
          <cell r="A5497" t="str">
            <v>54171520002</v>
          </cell>
        </row>
        <row r="5498">
          <cell r="A5498" t="str">
            <v>54171530001</v>
          </cell>
        </row>
        <row r="5499">
          <cell r="A5499" t="str">
            <v>54171530002</v>
          </cell>
        </row>
        <row r="5500">
          <cell r="A5500" t="str">
            <v>54171540001</v>
          </cell>
        </row>
        <row r="5501">
          <cell r="A5501" t="str">
            <v>54171540002</v>
          </cell>
        </row>
        <row r="5502">
          <cell r="A5502" t="str">
            <v>54174080001</v>
          </cell>
        </row>
        <row r="5503">
          <cell r="A5503" t="str">
            <v>54174090001</v>
          </cell>
        </row>
        <row r="5504">
          <cell r="A5504" t="str">
            <v>54174100001</v>
          </cell>
        </row>
        <row r="5505">
          <cell r="A5505" t="str">
            <v>54174110001</v>
          </cell>
        </row>
        <row r="5506">
          <cell r="A5506" t="str">
            <v>54174720001</v>
          </cell>
        </row>
        <row r="5507">
          <cell r="A5507" t="str">
            <v>54174720002</v>
          </cell>
        </row>
        <row r="5508">
          <cell r="A5508" t="str">
            <v>54174720003</v>
          </cell>
        </row>
        <row r="5509">
          <cell r="A5509" t="str">
            <v>54175140001</v>
          </cell>
        </row>
        <row r="5510">
          <cell r="A5510" t="str">
            <v>54175140002</v>
          </cell>
        </row>
        <row r="5511">
          <cell r="A5511" t="str">
            <v>54175140003</v>
          </cell>
        </row>
        <row r="5512">
          <cell r="A5512" t="str">
            <v>54178690001</v>
          </cell>
        </row>
        <row r="5513">
          <cell r="A5513" t="str">
            <v>54178690002</v>
          </cell>
        </row>
        <row r="5514">
          <cell r="A5514" t="str">
            <v>54178690003</v>
          </cell>
        </row>
        <row r="5515">
          <cell r="A5515" t="str">
            <v>54178690004</v>
          </cell>
        </row>
        <row r="5516">
          <cell r="A5516" t="str">
            <v>54178690005</v>
          </cell>
        </row>
        <row r="5517">
          <cell r="A5517" t="str">
            <v>54178700001</v>
          </cell>
        </row>
        <row r="5518">
          <cell r="A5518" t="str">
            <v>54185150002</v>
          </cell>
        </row>
        <row r="5519">
          <cell r="A5519" t="str">
            <v>54185150003</v>
          </cell>
        </row>
        <row r="5520">
          <cell r="A5520" t="str">
            <v>54185150004</v>
          </cell>
        </row>
        <row r="5521">
          <cell r="A5521" t="str">
            <v>54185190001</v>
          </cell>
        </row>
        <row r="5522">
          <cell r="A5522" t="str">
            <v>54185190003</v>
          </cell>
        </row>
        <row r="5523">
          <cell r="A5523" t="str">
            <v>54185260001</v>
          </cell>
        </row>
        <row r="5524">
          <cell r="A5524" t="str">
            <v>54185260003</v>
          </cell>
        </row>
        <row r="5525">
          <cell r="A5525" t="str">
            <v>54185300001</v>
          </cell>
        </row>
        <row r="5526">
          <cell r="A5526" t="str">
            <v>54185300003</v>
          </cell>
        </row>
        <row r="5527">
          <cell r="A5527" t="str">
            <v>54185370001</v>
          </cell>
        </row>
        <row r="5528">
          <cell r="A5528" t="str">
            <v>54190590001</v>
          </cell>
        </row>
        <row r="5529">
          <cell r="A5529" t="str">
            <v>54190800001</v>
          </cell>
        </row>
        <row r="5530">
          <cell r="A5530" t="str">
            <v>54190820001</v>
          </cell>
        </row>
        <row r="5531">
          <cell r="A5531" t="str">
            <v>54191730001</v>
          </cell>
        </row>
        <row r="5532">
          <cell r="A5532" t="str">
            <v>54191850001</v>
          </cell>
        </row>
        <row r="5533">
          <cell r="A5533" t="str">
            <v>54191860001</v>
          </cell>
        </row>
        <row r="5534">
          <cell r="A5534" t="str">
            <v>54191860002</v>
          </cell>
        </row>
        <row r="5535">
          <cell r="A5535" t="str">
            <v>54191860003</v>
          </cell>
        </row>
        <row r="5536">
          <cell r="A5536" t="str">
            <v>54191880001</v>
          </cell>
        </row>
        <row r="5537">
          <cell r="A5537" t="str">
            <v>54191880002</v>
          </cell>
        </row>
        <row r="5538">
          <cell r="A5538" t="str">
            <v>54191880003</v>
          </cell>
        </row>
        <row r="5539">
          <cell r="A5539" t="str">
            <v>54191880004</v>
          </cell>
        </row>
        <row r="5540">
          <cell r="A5540" t="str">
            <v>54193350001</v>
          </cell>
        </row>
        <row r="5541">
          <cell r="A5541" t="str">
            <v>54193370001</v>
          </cell>
        </row>
        <row r="5542">
          <cell r="A5542" t="str">
            <v>54193380001</v>
          </cell>
        </row>
        <row r="5543">
          <cell r="A5543" t="str">
            <v>54193380002</v>
          </cell>
        </row>
        <row r="5544">
          <cell r="A5544" t="str">
            <v>54193380003</v>
          </cell>
        </row>
        <row r="5545">
          <cell r="A5545" t="str">
            <v>54193380004</v>
          </cell>
        </row>
        <row r="5546">
          <cell r="A5546" t="str">
            <v>54193380005</v>
          </cell>
        </row>
        <row r="5547">
          <cell r="A5547" t="str">
            <v>54193380006</v>
          </cell>
        </row>
        <row r="5548">
          <cell r="A5548" t="str">
            <v>54193380007</v>
          </cell>
        </row>
        <row r="5549">
          <cell r="A5549" t="str">
            <v>54193380008</v>
          </cell>
        </row>
        <row r="5550">
          <cell r="A5550" t="str">
            <v>54215630001</v>
          </cell>
        </row>
        <row r="5551">
          <cell r="A5551" t="str">
            <v>54215710001</v>
          </cell>
        </row>
        <row r="5552">
          <cell r="A5552" t="str">
            <v>54224400001</v>
          </cell>
        </row>
        <row r="5553">
          <cell r="A5553" t="str">
            <v>54227060001</v>
          </cell>
        </row>
        <row r="5554">
          <cell r="A5554" t="str">
            <v>54227950001</v>
          </cell>
        </row>
        <row r="5555">
          <cell r="A5555" t="str">
            <v>54227950002</v>
          </cell>
        </row>
        <row r="5556">
          <cell r="A5556" t="str">
            <v>54227960001</v>
          </cell>
        </row>
        <row r="5557">
          <cell r="A5557" t="str">
            <v>54227960002</v>
          </cell>
        </row>
        <row r="5558">
          <cell r="A5558" t="str">
            <v>54227970001</v>
          </cell>
        </row>
        <row r="5559">
          <cell r="A5559" t="str">
            <v>54227970002</v>
          </cell>
        </row>
        <row r="5560">
          <cell r="A5560" t="str">
            <v>54227970003</v>
          </cell>
        </row>
        <row r="5561">
          <cell r="A5561" t="str">
            <v>54227980001</v>
          </cell>
        </row>
        <row r="5562">
          <cell r="A5562" t="str">
            <v>54227980002</v>
          </cell>
        </row>
        <row r="5563">
          <cell r="A5563" t="str">
            <v>54227990001</v>
          </cell>
        </row>
        <row r="5564">
          <cell r="A5564" t="str">
            <v>54227990002</v>
          </cell>
        </row>
        <row r="5565">
          <cell r="A5565" t="str">
            <v>54228000001</v>
          </cell>
        </row>
        <row r="5566">
          <cell r="A5566" t="str">
            <v>54228000002</v>
          </cell>
        </row>
        <row r="5567">
          <cell r="A5567" t="str">
            <v>54228010001</v>
          </cell>
        </row>
        <row r="5568">
          <cell r="A5568" t="str">
            <v>54228010002</v>
          </cell>
        </row>
        <row r="5569">
          <cell r="A5569" t="str">
            <v>54228030001</v>
          </cell>
        </row>
        <row r="5570">
          <cell r="A5570" t="str">
            <v>54228030002</v>
          </cell>
        </row>
        <row r="5571">
          <cell r="A5571" t="str">
            <v>54228030003</v>
          </cell>
        </row>
        <row r="5572">
          <cell r="A5572" t="str">
            <v>54228720001</v>
          </cell>
        </row>
        <row r="5573">
          <cell r="A5573" t="str">
            <v>54228740001</v>
          </cell>
        </row>
        <row r="5574">
          <cell r="A5574" t="str">
            <v>54228760001</v>
          </cell>
        </row>
        <row r="5575">
          <cell r="A5575" t="str">
            <v>54248200001</v>
          </cell>
        </row>
        <row r="5576">
          <cell r="A5576" t="str">
            <v>54248200002</v>
          </cell>
        </row>
        <row r="5577">
          <cell r="A5577" t="str">
            <v>54248210001</v>
          </cell>
        </row>
        <row r="5578">
          <cell r="A5578" t="str">
            <v>54248210002</v>
          </cell>
        </row>
        <row r="5579">
          <cell r="A5579" t="str">
            <v>54248220001</v>
          </cell>
        </row>
        <row r="5580">
          <cell r="A5580" t="str">
            <v>54248220002</v>
          </cell>
        </row>
        <row r="5581">
          <cell r="A5581" t="str">
            <v>54248780002</v>
          </cell>
        </row>
        <row r="5582">
          <cell r="A5582" t="str">
            <v>54248780003</v>
          </cell>
        </row>
        <row r="5583">
          <cell r="A5583" t="str">
            <v>54253240001</v>
          </cell>
        </row>
        <row r="5584">
          <cell r="A5584" t="str">
            <v>54260480001</v>
          </cell>
        </row>
        <row r="5585">
          <cell r="A5585" t="str">
            <v>54260480002</v>
          </cell>
        </row>
        <row r="5586">
          <cell r="A5586" t="str">
            <v>54260480003</v>
          </cell>
        </row>
        <row r="5587">
          <cell r="A5587" t="str">
            <v>54264140001</v>
          </cell>
        </row>
        <row r="5588">
          <cell r="A5588" t="str">
            <v>54294360001</v>
          </cell>
        </row>
        <row r="5589">
          <cell r="A5589" t="str">
            <v>54298450001</v>
          </cell>
        </row>
        <row r="5590">
          <cell r="A5590" t="str">
            <v>54298500001</v>
          </cell>
        </row>
        <row r="5591">
          <cell r="A5591" t="str">
            <v>54298500002</v>
          </cell>
        </row>
        <row r="5592">
          <cell r="A5592" t="str">
            <v>54298510001</v>
          </cell>
        </row>
        <row r="5593">
          <cell r="A5593" t="str">
            <v>54298510002</v>
          </cell>
        </row>
        <row r="5594">
          <cell r="A5594" t="str">
            <v>54298520001</v>
          </cell>
        </row>
        <row r="5595">
          <cell r="A5595" t="str">
            <v>54303260001</v>
          </cell>
        </row>
        <row r="5596">
          <cell r="A5596" t="str">
            <v>54303280001</v>
          </cell>
        </row>
        <row r="5597">
          <cell r="A5597" t="str">
            <v>54303300001</v>
          </cell>
        </row>
        <row r="5598">
          <cell r="A5598" t="str">
            <v>54303490001</v>
          </cell>
        </row>
        <row r="5599">
          <cell r="A5599" t="str">
            <v>54303490002</v>
          </cell>
        </row>
        <row r="5600">
          <cell r="A5600" t="str">
            <v>54308600001</v>
          </cell>
        </row>
        <row r="5601">
          <cell r="A5601" t="str">
            <v>54308600002</v>
          </cell>
        </row>
        <row r="5602">
          <cell r="A5602" t="str">
            <v>54314640001</v>
          </cell>
        </row>
        <row r="5603">
          <cell r="A5603" t="str">
            <v>54314670001</v>
          </cell>
        </row>
        <row r="5604">
          <cell r="A5604" t="str">
            <v>54318810001</v>
          </cell>
        </row>
        <row r="5605">
          <cell r="A5605" t="str">
            <v>54318810002</v>
          </cell>
        </row>
        <row r="5606">
          <cell r="A5606" t="str">
            <v>54318810003</v>
          </cell>
        </row>
        <row r="5607">
          <cell r="A5607" t="str">
            <v>54322210001</v>
          </cell>
        </row>
        <row r="5608">
          <cell r="A5608" t="str">
            <v>54322210002</v>
          </cell>
        </row>
        <row r="5609">
          <cell r="A5609" t="str">
            <v>54322210003</v>
          </cell>
        </row>
        <row r="5610">
          <cell r="A5610" t="str">
            <v>54322210004</v>
          </cell>
        </row>
        <row r="5611">
          <cell r="A5611" t="str">
            <v>54322210005</v>
          </cell>
        </row>
        <row r="5612">
          <cell r="A5612" t="str">
            <v>54322210006</v>
          </cell>
        </row>
        <row r="5613">
          <cell r="A5613" t="str">
            <v>54322210007</v>
          </cell>
        </row>
        <row r="5614">
          <cell r="A5614" t="str">
            <v>54322220001</v>
          </cell>
        </row>
        <row r="5615">
          <cell r="A5615" t="str">
            <v>54322220002</v>
          </cell>
        </row>
        <row r="5616">
          <cell r="A5616" t="str">
            <v>54322230001</v>
          </cell>
        </row>
        <row r="5617">
          <cell r="A5617" t="str">
            <v>54322230002</v>
          </cell>
        </row>
        <row r="5618">
          <cell r="A5618" t="str">
            <v>54323610001</v>
          </cell>
        </row>
        <row r="5619">
          <cell r="A5619" t="str">
            <v>54323620001</v>
          </cell>
        </row>
        <row r="5620">
          <cell r="A5620" t="str">
            <v>54323620002</v>
          </cell>
        </row>
        <row r="5621">
          <cell r="A5621" t="str">
            <v>54323620003</v>
          </cell>
        </row>
        <row r="5622">
          <cell r="A5622" t="str">
            <v>54331560001</v>
          </cell>
        </row>
        <row r="5623">
          <cell r="A5623" t="str">
            <v>54357500001</v>
          </cell>
        </row>
        <row r="5624">
          <cell r="A5624" t="str">
            <v>54380470001</v>
          </cell>
        </row>
        <row r="5625">
          <cell r="A5625" t="str">
            <v>54380470002</v>
          </cell>
        </row>
        <row r="5626">
          <cell r="A5626" t="str">
            <v>54380470003</v>
          </cell>
        </row>
        <row r="5627">
          <cell r="A5627" t="str">
            <v>54380470004</v>
          </cell>
        </row>
        <row r="5628">
          <cell r="A5628" t="str">
            <v>54380900001</v>
          </cell>
        </row>
        <row r="5629">
          <cell r="A5629" t="str">
            <v>54384260001</v>
          </cell>
        </row>
        <row r="5630">
          <cell r="A5630" t="str">
            <v>54384260002</v>
          </cell>
        </row>
        <row r="5631">
          <cell r="A5631" t="str">
            <v>54388520001</v>
          </cell>
        </row>
        <row r="5632">
          <cell r="A5632" t="str">
            <v>54388530001</v>
          </cell>
        </row>
        <row r="5633">
          <cell r="A5633" t="str">
            <v>54388550001</v>
          </cell>
        </row>
        <row r="5634">
          <cell r="A5634" t="str">
            <v>54388560001</v>
          </cell>
        </row>
        <row r="5635">
          <cell r="A5635" t="str">
            <v>54388560002</v>
          </cell>
        </row>
        <row r="5636">
          <cell r="A5636" t="str">
            <v>54388560003</v>
          </cell>
        </row>
        <row r="5637">
          <cell r="A5637" t="str">
            <v>54388560004</v>
          </cell>
        </row>
        <row r="5638">
          <cell r="A5638" t="str">
            <v>54388580001</v>
          </cell>
        </row>
        <row r="5639">
          <cell r="A5639" t="str">
            <v>54388590001</v>
          </cell>
        </row>
        <row r="5640">
          <cell r="A5640" t="str">
            <v>54389760001</v>
          </cell>
        </row>
        <row r="5641">
          <cell r="A5641" t="str">
            <v>54389770001</v>
          </cell>
        </row>
        <row r="5642">
          <cell r="A5642" t="str">
            <v>54393360001</v>
          </cell>
        </row>
        <row r="5643">
          <cell r="A5643" t="str">
            <v>54404850001</v>
          </cell>
        </row>
        <row r="5644">
          <cell r="A5644" t="str">
            <v>54407050001</v>
          </cell>
        </row>
        <row r="5645">
          <cell r="A5645" t="str">
            <v>54407060001</v>
          </cell>
        </row>
        <row r="5646">
          <cell r="A5646" t="str">
            <v>54407060002</v>
          </cell>
        </row>
        <row r="5647">
          <cell r="A5647" t="str">
            <v>54407070001</v>
          </cell>
        </row>
        <row r="5648">
          <cell r="A5648" t="str">
            <v>54407120001</v>
          </cell>
        </row>
        <row r="5649">
          <cell r="A5649" t="str">
            <v>54408310001</v>
          </cell>
        </row>
        <row r="5650">
          <cell r="A5650" t="str">
            <v>54408320001</v>
          </cell>
        </row>
        <row r="5651">
          <cell r="A5651" t="str">
            <v>54408320002</v>
          </cell>
        </row>
        <row r="5652">
          <cell r="A5652" t="str">
            <v>54408320003</v>
          </cell>
        </row>
        <row r="5653">
          <cell r="A5653" t="str">
            <v>54408320004</v>
          </cell>
        </row>
        <row r="5654">
          <cell r="A5654" t="str">
            <v>54408320005</v>
          </cell>
        </row>
        <row r="5655">
          <cell r="A5655" t="str">
            <v>54408320006</v>
          </cell>
        </row>
        <row r="5656">
          <cell r="A5656" t="str">
            <v>54408320007</v>
          </cell>
        </row>
        <row r="5657">
          <cell r="A5657" t="str">
            <v>54408320008</v>
          </cell>
        </row>
        <row r="5658">
          <cell r="A5658" t="str">
            <v>54408320009</v>
          </cell>
        </row>
        <row r="5659">
          <cell r="A5659" t="str">
            <v>54408320010</v>
          </cell>
        </row>
        <row r="5660">
          <cell r="A5660" t="str">
            <v>54408360001</v>
          </cell>
        </row>
        <row r="5661">
          <cell r="A5661" t="str">
            <v>54408390001</v>
          </cell>
        </row>
        <row r="5662">
          <cell r="A5662" t="str">
            <v>54408390002</v>
          </cell>
        </row>
        <row r="5663">
          <cell r="A5663" t="str">
            <v>54412600001</v>
          </cell>
        </row>
        <row r="5664">
          <cell r="A5664" t="str">
            <v>54416490001</v>
          </cell>
        </row>
        <row r="5665">
          <cell r="A5665" t="str">
            <v>54416520001</v>
          </cell>
        </row>
        <row r="5666">
          <cell r="A5666" t="str">
            <v>54416520002</v>
          </cell>
        </row>
        <row r="5667">
          <cell r="A5667" t="str">
            <v>54416520003</v>
          </cell>
        </row>
        <row r="5668">
          <cell r="A5668" t="str">
            <v>54416520004</v>
          </cell>
        </row>
        <row r="5669">
          <cell r="A5669" t="str">
            <v>54416530001</v>
          </cell>
        </row>
        <row r="5670">
          <cell r="A5670" t="str">
            <v>54416540001</v>
          </cell>
        </row>
        <row r="5671">
          <cell r="A5671" t="str">
            <v>54416570001</v>
          </cell>
        </row>
        <row r="5672">
          <cell r="A5672" t="str">
            <v>54416570002</v>
          </cell>
        </row>
        <row r="5673">
          <cell r="A5673" t="str">
            <v>54416570003</v>
          </cell>
        </row>
        <row r="5674">
          <cell r="A5674" t="str">
            <v>54416570004</v>
          </cell>
        </row>
        <row r="5675">
          <cell r="A5675" t="str">
            <v>54416580001</v>
          </cell>
        </row>
        <row r="5676">
          <cell r="A5676" t="str">
            <v>54416580002</v>
          </cell>
        </row>
        <row r="5677">
          <cell r="A5677" t="str">
            <v>54416590001</v>
          </cell>
        </row>
        <row r="5678">
          <cell r="A5678" t="str">
            <v>54424910001</v>
          </cell>
        </row>
        <row r="5679">
          <cell r="A5679" t="str">
            <v>54424910002</v>
          </cell>
        </row>
        <row r="5680">
          <cell r="A5680" t="str">
            <v>54424910005</v>
          </cell>
        </row>
        <row r="5681">
          <cell r="A5681" t="str">
            <v>54424910006</v>
          </cell>
        </row>
        <row r="5682">
          <cell r="A5682" t="str">
            <v>54424910007</v>
          </cell>
        </row>
        <row r="5683">
          <cell r="A5683" t="str">
            <v>54424910009</v>
          </cell>
        </row>
        <row r="5684">
          <cell r="A5684" t="str">
            <v>54424910010</v>
          </cell>
        </row>
        <row r="5685">
          <cell r="A5685" t="str">
            <v>54424910011</v>
          </cell>
        </row>
        <row r="5686">
          <cell r="A5686" t="str">
            <v>54424910012</v>
          </cell>
        </row>
        <row r="5687">
          <cell r="A5687" t="str">
            <v>54424910013</v>
          </cell>
        </row>
        <row r="5688">
          <cell r="A5688" t="str">
            <v>54433910001</v>
          </cell>
        </row>
        <row r="5689">
          <cell r="A5689" t="str">
            <v>54434030001</v>
          </cell>
        </row>
        <row r="5690">
          <cell r="A5690" t="str">
            <v>54445080001</v>
          </cell>
        </row>
        <row r="5691">
          <cell r="A5691" t="str">
            <v>54454060001</v>
          </cell>
        </row>
        <row r="5692">
          <cell r="A5692" t="str">
            <v>54454060002</v>
          </cell>
        </row>
        <row r="5693">
          <cell r="A5693" t="str">
            <v>54454060003</v>
          </cell>
        </row>
        <row r="5694">
          <cell r="A5694" t="str">
            <v>54454070001</v>
          </cell>
        </row>
        <row r="5695">
          <cell r="A5695" t="str">
            <v>54454080001</v>
          </cell>
        </row>
        <row r="5696">
          <cell r="A5696" t="str">
            <v>54454080002</v>
          </cell>
        </row>
        <row r="5697">
          <cell r="A5697" t="str">
            <v>54454140001</v>
          </cell>
        </row>
        <row r="5698">
          <cell r="A5698" t="str">
            <v>54454320001</v>
          </cell>
        </row>
        <row r="5699">
          <cell r="A5699" t="str">
            <v>54454320002</v>
          </cell>
        </row>
        <row r="5700">
          <cell r="A5700" t="str">
            <v>54454320003</v>
          </cell>
        </row>
        <row r="5701">
          <cell r="A5701" t="str">
            <v>54454320004</v>
          </cell>
        </row>
        <row r="5702">
          <cell r="A5702" t="str">
            <v>54454350001</v>
          </cell>
        </row>
        <row r="5703">
          <cell r="A5703" t="str">
            <v>54454360001</v>
          </cell>
        </row>
        <row r="5704">
          <cell r="A5704" t="str">
            <v>54454380001</v>
          </cell>
        </row>
        <row r="5705">
          <cell r="A5705" t="str">
            <v>54454390001</v>
          </cell>
        </row>
        <row r="5706">
          <cell r="A5706" t="str">
            <v>54454400001</v>
          </cell>
        </row>
        <row r="5707">
          <cell r="A5707" t="str">
            <v>54454420001</v>
          </cell>
        </row>
        <row r="5708">
          <cell r="A5708" t="str">
            <v>54455420001</v>
          </cell>
        </row>
        <row r="5709">
          <cell r="A5709" t="str">
            <v>54458630001</v>
          </cell>
        </row>
        <row r="5710">
          <cell r="A5710" t="str">
            <v>54458680001</v>
          </cell>
        </row>
        <row r="5711">
          <cell r="A5711" t="str">
            <v>54458680002</v>
          </cell>
        </row>
        <row r="5712">
          <cell r="A5712" t="str">
            <v>54468090001</v>
          </cell>
        </row>
        <row r="5713">
          <cell r="A5713" t="str">
            <v>54468090002</v>
          </cell>
        </row>
        <row r="5714">
          <cell r="A5714" t="str">
            <v>54468090003</v>
          </cell>
        </row>
        <row r="5715">
          <cell r="A5715" t="str">
            <v>54468090004</v>
          </cell>
        </row>
        <row r="5716">
          <cell r="A5716" t="str">
            <v>54468110001</v>
          </cell>
        </row>
        <row r="5717">
          <cell r="A5717" t="str">
            <v>54468110002</v>
          </cell>
        </row>
        <row r="5718">
          <cell r="A5718" t="str">
            <v>54468130001</v>
          </cell>
        </row>
        <row r="5719">
          <cell r="A5719" t="str">
            <v>54468130002</v>
          </cell>
        </row>
        <row r="5720">
          <cell r="A5720" t="str">
            <v>54468150001</v>
          </cell>
        </row>
        <row r="5721">
          <cell r="A5721" t="str">
            <v>54468150002</v>
          </cell>
        </row>
        <row r="5722">
          <cell r="A5722" t="str">
            <v>54468220001</v>
          </cell>
        </row>
        <row r="5723">
          <cell r="A5723" t="str">
            <v>54468220002</v>
          </cell>
        </row>
        <row r="5724">
          <cell r="A5724" t="str">
            <v>54468230001</v>
          </cell>
        </row>
        <row r="5725">
          <cell r="A5725" t="str">
            <v>54468230002</v>
          </cell>
        </row>
        <row r="5726">
          <cell r="A5726" t="str">
            <v>54468240001</v>
          </cell>
        </row>
        <row r="5727">
          <cell r="A5727" t="str">
            <v>54468240002</v>
          </cell>
        </row>
        <row r="5728">
          <cell r="A5728" t="str">
            <v>54468250001</v>
          </cell>
        </row>
        <row r="5729">
          <cell r="A5729" t="str">
            <v>54468250002</v>
          </cell>
        </row>
        <row r="5730">
          <cell r="A5730" t="str">
            <v>54468260001</v>
          </cell>
        </row>
        <row r="5731">
          <cell r="A5731" t="str">
            <v>54468260002</v>
          </cell>
        </row>
        <row r="5732">
          <cell r="A5732" t="str">
            <v>54468270001</v>
          </cell>
        </row>
        <row r="5733">
          <cell r="A5733" t="str">
            <v>54468270002</v>
          </cell>
        </row>
        <row r="5734">
          <cell r="A5734" t="str">
            <v>54468280001</v>
          </cell>
        </row>
        <row r="5735">
          <cell r="A5735" t="str">
            <v>54468280002</v>
          </cell>
        </row>
        <row r="5736">
          <cell r="A5736" t="str">
            <v>54468290001</v>
          </cell>
        </row>
        <row r="5737">
          <cell r="A5737" t="str">
            <v>54468290002</v>
          </cell>
        </row>
        <row r="5738">
          <cell r="A5738" t="str">
            <v>54468300001</v>
          </cell>
        </row>
        <row r="5739">
          <cell r="A5739" t="str">
            <v>54468300002</v>
          </cell>
        </row>
        <row r="5740">
          <cell r="A5740" t="str">
            <v>54468310001</v>
          </cell>
        </row>
        <row r="5741">
          <cell r="A5741" t="str">
            <v>54468320001</v>
          </cell>
        </row>
        <row r="5742">
          <cell r="A5742" t="str">
            <v>54468320002</v>
          </cell>
        </row>
        <row r="5743">
          <cell r="A5743" t="str">
            <v>54468330001</v>
          </cell>
        </row>
        <row r="5744">
          <cell r="A5744" t="str">
            <v>54468340001</v>
          </cell>
        </row>
        <row r="5745">
          <cell r="A5745" t="str">
            <v>54468800001</v>
          </cell>
        </row>
        <row r="5746">
          <cell r="A5746" t="str">
            <v>54468800002</v>
          </cell>
        </row>
        <row r="5747">
          <cell r="A5747" t="str">
            <v>54468800003</v>
          </cell>
        </row>
        <row r="5748">
          <cell r="A5748" t="str">
            <v>54478380001</v>
          </cell>
        </row>
        <row r="5749">
          <cell r="A5749" t="str">
            <v>54489660001</v>
          </cell>
        </row>
        <row r="5750">
          <cell r="A5750" t="str">
            <v>54490310001</v>
          </cell>
        </row>
        <row r="5751">
          <cell r="A5751" t="str">
            <v>54504400001</v>
          </cell>
        </row>
        <row r="5752">
          <cell r="A5752" t="str">
            <v>54504400002</v>
          </cell>
        </row>
        <row r="5753">
          <cell r="A5753" t="str">
            <v>54508930001</v>
          </cell>
        </row>
        <row r="5754">
          <cell r="A5754" t="str">
            <v>54508940001</v>
          </cell>
        </row>
        <row r="5755">
          <cell r="A5755" t="str">
            <v>54509040001</v>
          </cell>
        </row>
        <row r="5756">
          <cell r="A5756" t="str">
            <v>54509050001</v>
          </cell>
        </row>
        <row r="5757">
          <cell r="A5757" t="str">
            <v>54509050002</v>
          </cell>
        </row>
        <row r="5758">
          <cell r="A5758" t="str">
            <v>54514660001</v>
          </cell>
        </row>
        <row r="5759">
          <cell r="A5759" t="str">
            <v>54522780001</v>
          </cell>
        </row>
        <row r="5760">
          <cell r="A5760" t="str">
            <v>54522780002</v>
          </cell>
        </row>
        <row r="5761">
          <cell r="A5761" t="str">
            <v>54522790001</v>
          </cell>
        </row>
        <row r="5762">
          <cell r="A5762" t="str">
            <v>54522790003</v>
          </cell>
        </row>
        <row r="5763">
          <cell r="A5763" t="str">
            <v>54522790004</v>
          </cell>
        </row>
        <row r="5764">
          <cell r="A5764" t="str">
            <v>54522790005</v>
          </cell>
        </row>
        <row r="5765">
          <cell r="A5765" t="str">
            <v>54522790006</v>
          </cell>
        </row>
        <row r="5766">
          <cell r="A5766" t="str">
            <v>54522800001</v>
          </cell>
        </row>
        <row r="5767">
          <cell r="A5767" t="str">
            <v>54522810001</v>
          </cell>
        </row>
        <row r="5768">
          <cell r="A5768" t="str">
            <v>54522810002</v>
          </cell>
        </row>
        <row r="5769">
          <cell r="A5769" t="str">
            <v>54522810003</v>
          </cell>
        </row>
        <row r="5770">
          <cell r="A5770" t="str">
            <v>54522810004</v>
          </cell>
        </row>
        <row r="5771">
          <cell r="A5771" t="str">
            <v>54523800001</v>
          </cell>
        </row>
        <row r="5772">
          <cell r="A5772" t="str">
            <v>54535400001</v>
          </cell>
        </row>
        <row r="5773">
          <cell r="A5773" t="str">
            <v>54535400002</v>
          </cell>
        </row>
        <row r="5774">
          <cell r="A5774" t="str">
            <v>54535400003</v>
          </cell>
        </row>
        <row r="5775">
          <cell r="A5775" t="str">
            <v>54535400004</v>
          </cell>
        </row>
        <row r="5776">
          <cell r="A5776" t="str">
            <v>54535400005</v>
          </cell>
        </row>
        <row r="5777">
          <cell r="A5777" t="str">
            <v>54535400006</v>
          </cell>
        </row>
        <row r="5778">
          <cell r="A5778" t="str">
            <v>54536800001</v>
          </cell>
        </row>
        <row r="5779">
          <cell r="A5779" t="str">
            <v>54536840001</v>
          </cell>
        </row>
        <row r="5780">
          <cell r="A5780" t="str">
            <v>54543880001</v>
          </cell>
        </row>
        <row r="5781">
          <cell r="A5781" t="str">
            <v>54543880002</v>
          </cell>
        </row>
        <row r="5782">
          <cell r="A5782" t="str">
            <v>54543880003</v>
          </cell>
        </row>
        <row r="5783">
          <cell r="A5783" t="str">
            <v>54543880004</v>
          </cell>
        </row>
        <row r="5784">
          <cell r="A5784" t="str">
            <v>54543880005</v>
          </cell>
        </row>
        <row r="5785">
          <cell r="A5785" t="str">
            <v>54543880006</v>
          </cell>
        </row>
        <row r="5786">
          <cell r="A5786" t="str">
            <v>54543880007</v>
          </cell>
        </row>
        <row r="5787">
          <cell r="A5787" t="str">
            <v>54543880008</v>
          </cell>
        </row>
        <row r="5788">
          <cell r="A5788" t="str">
            <v>54543880009</v>
          </cell>
        </row>
        <row r="5789">
          <cell r="A5789" t="str">
            <v>54543880010</v>
          </cell>
        </row>
        <row r="5790">
          <cell r="A5790" t="str">
            <v>54543880011</v>
          </cell>
        </row>
        <row r="5791">
          <cell r="A5791" t="str">
            <v>54543880012</v>
          </cell>
        </row>
        <row r="5792">
          <cell r="A5792" t="str">
            <v>54543880013</v>
          </cell>
        </row>
        <row r="5793">
          <cell r="A5793" t="str">
            <v>54543880014</v>
          </cell>
        </row>
        <row r="5794">
          <cell r="A5794" t="str">
            <v>54543880015</v>
          </cell>
        </row>
        <row r="5795">
          <cell r="A5795" t="str">
            <v>54543880016</v>
          </cell>
        </row>
        <row r="5796">
          <cell r="A5796" t="str">
            <v>54543880017</v>
          </cell>
        </row>
        <row r="5797">
          <cell r="A5797" t="str">
            <v>54543890001</v>
          </cell>
        </row>
        <row r="5798">
          <cell r="A5798" t="str">
            <v>54543890002</v>
          </cell>
        </row>
        <row r="5799">
          <cell r="A5799" t="str">
            <v>54543890003</v>
          </cell>
        </row>
        <row r="5800">
          <cell r="A5800" t="str">
            <v>54543890004</v>
          </cell>
        </row>
        <row r="5801">
          <cell r="A5801" t="str">
            <v>54543890005</v>
          </cell>
        </row>
        <row r="5802">
          <cell r="A5802" t="str">
            <v>54543890006</v>
          </cell>
        </row>
        <row r="5803">
          <cell r="A5803" t="str">
            <v>54543890007</v>
          </cell>
        </row>
        <row r="5804">
          <cell r="A5804" t="str">
            <v>54543890008</v>
          </cell>
        </row>
        <row r="5805">
          <cell r="A5805" t="str">
            <v>54543890009</v>
          </cell>
        </row>
        <row r="5806">
          <cell r="A5806" t="str">
            <v>54543890010</v>
          </cell>
        </row>
        <row r="5807">
          <cell r="A5807" t="str">
            <v>54543890011</v>
          </cell>
        </row>
        <row r="5808">
          <cell r="A5808" t="str">
            <v>54543890012</v>
          </cell>
        </row>
        <row r="5809">
          <cell r="A5809" t="str">
            <v>54543890013</v>
          </cell>
        </row>
        <row r="5810">
          <cell r="A5810" t="str">
            <v>54543890014</v>
          </cell>
        </row>
        <row r="5811">
          <cell r="A5811" t="str">
            <v>54543890015</v>
          </cell>
        </row>
        <row r="5812">
          <cell r="A5812" t="str">
            <v>54543890016</v>
          </cell>
        </row>
        <row r="5813">
          <cell r="A5813" t="str">
            <v>54543890017</v>
          </cell>
        </row>
        <row r="5814">
          <cell r="A5814" t="str">
            <v>54543890018</v>
          </cell>
        </row>
        <row r="5815">
          <cell r="A5815" t="str">
            <v>54543890019</v>
          </cell>
        </row>
        <row r="5816">
          <cell r="A5816" t="str">
            <v>54543890020</v>
          </cell>
        </row>
        <row r="5817">
          <cell r="A5817" t="str">
            <v>54543890021</v>
          </cell>
        </row>
        <row r="5818">
          <cell r="A5818" t="str">
            <v>54543900001</v>
          </cell>
        </row>
        <row r="5819">
          <cell r="A5819" t="str">
            <v>54543900002</v>
          </cell>
        </row>
        <row r="5820">
          <cell r="A5820" t="str">
            <v>54543900003</v>
          </cell>
        </row>
        <row r="5821">
          <cell r="A5821" t="str">
            <v>54543900004</v>
          </cell>
        </row>
        <row r="5822">
          <cell r="A5822" t="str">
            <v>54543900005</v>
          </cell>
        </row>
        <row r="5823">
          <cell r="A5823" t="str">
            <v>54543900006</v>
          </cell>
        </row>
        <row r="5824">
          <cell r="A5824" t="str">
            <v>54543900007</v>
          </cell>
        </row>
        <row r="5825">
          <cell r="A5825" t="str">
            <v>54543900008</v>
          </cell>
        </row>
        <row r="5826">
          <cell r="A5826" t="str">
            <v>54543900009</v>
          </cell>
        </row>
        <row r="5827">
          <cell r="A5827" t="str">
            <v>54543900010</v>
          </cell>
        </row>
        <row r="5828">
          <cell r="A5828" t="str">
            <v>54543900011</v>
          </cell>
        </row>
        <row r="5829">
          <cell r="A5829" t="str">
            <v>54543900012</v>
          </cell>
        </row>
        <row r="5830">
          <cell r="A5830" t="str">
            <v>54543900013</v>
          </cell>
        </row>
        <row r="5831">
          <cell r="A5831" t="str">
            <v>54543900014</v>
          </cell>
        </row>
        <row r="5832">
          <cell r="A5832" t="str">
            <v>54543900015</v>
          </cell>
        </row>
        <row r="5833">
          <cell r="A5833" t="str">
            <v>54543900016</v>
          </cell>
        </row>
        <row r="5834">
          <cell r="A5834" t="str">
            <v>54543900017</v>
          </cell>
        </row>
        <row r="5835">
          <cell r="A5835" t="str">
            <v>54543900018</v>
          </cell>
        </row>
        <row r="5836">
          <cell r="A5836" t="str">
            <v>54543900019</v>
          </cell>
        </row>
        <row r="5837">
          <cell r="A5837" t="str">
            <v>54543900020</v>
          </cell>
        </row>
        <row r="5838">
          <cell r="A5838" t="str">
            <v>54543910001</v>
          </cell>
        </row>
        <row r="5839">
          <cell r="A5839" t="str">
            <v>54543910002</v>
          </cell>
        </row>
        <row r="5840">
          <cell r="A5840" t="str">
            <v>54543910003</v>
          </cell>
        </row>
        <row r="5841">
          <cell r="A5841" t="str">
            <v>54543910004</v>
          </cell>
        </row>
        <row r="5842">
          <cell r="A5842" t="str">
            <v>54543910005</v>
          </cell>
        </row>
        <row r="5843">
          <cell r="A5843" t="str">
            <v>54543910006</v>
          </cell>
        </row>
        <row r="5844">
          <cell r="A5844" t="str">
            <v>54543910007</v>
          </cell>
        </row>
        <row r="5845">
          <cell r="A5845" t="str">
            <v>54543910008</v>
          </cell>
        </row>
        <row r="5846">
          <cell r="A5846" t="str">
            <v>54543920001</v>
          </cell>
        </row>
        <row r="5847">
          <cell r="A5847" t="str">
            <v>54543930001</v>
          </cell>
        </row>
        <row r="5848">
          <cell r="A5848" t="str">
            <v>54543940001</v>
          </cell>
        </row>
        <row r="5849">
          <cell r="A5849" t="str">
            <v>54549840001</v>
          </cell>
        </row>
        <row r="5850">
          <cell r="A5850" t="str">
            <v>54549840002</v>
          </cell>
        </row>
        <row r="5851">
          <cell r="A5851" t="str">
            <v>54549860001</v>
          </cell>
        </row>
        <row r="5852">
          <cell r="A5852" t="str">
            <v>54549860002</v>
          </cell>
        </row>
        <row r="5853">
          <cell r="A5853" t="str">
            <v>54550830001</v>
          </cell>
        </row>
        <row r="5854">
          <cell r="A5854" t="str">
            <v>54551010001</v>
          </cell>
        </row>
        <row r="5855">
          <cell r="A5855" t="str">
            <v>54551010002</v>
          </cell>
        </row>
        <row r="5856">
          <cell r="A5856" t="str">
            <v>54551070001</v>
          </cell>
        </row>
        <row r="5857">
          <cell r="A5857" t="str">
            <v>54558460001</v>
          </cell>
        </row>
        <row r="5858">
          <cell r="A5858" t="str">
            <v>54559840001</v>
          </cell>
        </row>
        <row r="5859">
          <cell r="A5859" t="str">
            <v>54559850001</v>
          </cell>
        </row>
        <row r="5860">
          <cell r="A5860" t="str">
            <v>54560000001</v>
          </cell>
        </row>
        <row r="5861">
          <cell r="A5861" t="str">
            <v>54560010001</v>
          </cell>
        </row>
        <row r="5862">
          <cell r="A5862" t="str">
            <v>54560040001</v>
          </cell>
        </row>
        <row r="5863">
          <cell r="A5863" t="str">
            <v>54560050001</v>
          </cell>
        </row>
        <row r="5864">
          <cell r="A5864" t="str">
            <v>54560070002</v>
          </cell>
        </row>
        <row r="5865">
          <cell r="A5865" t="str">
            <v>54560080002</v>
          </cell>
        </row>
        <row r="5866">
          <cell r="A5866" t="str">
            <v>54560100002</v>
          </cell>
        </row>
        <row r="5867">
          <cell r="A5867" t="str">
            <v>54560110002</v>
          </cell>
        </row>
        <row r="5868">
          <cell r="A5868" t="str">
            <v>54560130002</v>
          </cell>
        </row>
        <row r="5869">
          <cell r="A5869" t="str">
            <v>54560140002</v>
          </cell>
        </row>
        <row r="5870">
          <cell r="A5870" t="str">
            <v>54560150001</v>
          </cell>
        </row>
        <row r="5871">
          <cell r="A5871" t="str">
            <v>54560150002</v>
          </cell>
        </row>
        <row r="5872">
          <cell r="A5872" t="str">
            <v>54560150003</v>
          </cell>
        </row>
        <row r="5873">
          <cell r="A5873" t="str">
            <v>54563110001</v>
          </cell>
        </row>
        <row r="5874">
          <cell r="A5874" t="str">
            <v>54563900001</v>
          </cell>
        </row>
        <row r="5875">
          <cell r="A5875" t="str">
            <v>54563960001</v>
          </cell>
        </row>
        <row r="5876">
          <cell r="A5876" t="str">
            <v>54564130001</v>
          </cell>
        </row>
        <row r="5877">
          <cell r="A5877" t="str">
            <v>54564130002</v>
          </cell>
        </row>
        <row r="5878">
          <cell r="A5878" t="str">
            <v>54564130003</v>
          </cell>
        </row>
        <row r="5879">
          <cell r="A5879" t="str">
            <v>54564130004</v>
          </cell>
        </row>
        <row r="5880">
          <cell r="A5880" t="str">
            <v>54564140001</v>
          </cell>
        </row>
        <row r="5881">
          <cell r="A5881" t="str">
            <v>54564140002</v>
          </cell>
        </row>
        <row r="5882">
          <cell r="A5882" t="str">
            <v>54564170001</v>
          </cell>
        </row>
        <row r="5883">
          <cell r="A5883" t="str">
            <v>54564180001</v>
          </cell>
        </row>
        <row r="5884">
          <cell r="A5884" t="str">
            <v>54571790001</v>
          </cell>
        </row>
        <row r="5885">
          <cell r="A5885" t="str">
            <v>54571790002</v>
          </cell>
        </row>
        <row r="5886">
          <cell r="A5886" t="str">
            <v>54571810001</v>
          </cell>
        </row>
        <row r="5887">
          <cell r="A5887" t="str">
            <v>54571820001</v>
          </cell>
        </row>
        <row r="5888">
          <cell r="A5888" t="str">
            <v>54571820002</v>
          </cell>
        </row>
        <row r="5889">
          <cell r="A5889" t="str">
            <v>54571820003</v>
          </cell>
        </row>
        <row r="5890">
          <cell r="A5890" t="str">
            <v>54571820004</v>
          </cell>
        </row>
        <row r="5891">
          <cell r="A5891" t="str">
            <v>54571820005</v>
          </cell>
        </row>
        <row r="5892">
          <cell r="A5892" t="str">
            <v>54571820006</v>
          </cell>
        </row>
        <row r="5893">
          <cell r="A5893" t="str">
            <v>54571820007</v>
          </cell>
        </row>
        <row r="5894">
          <cell r="A5894" t="str">
            <v>54571820008</v>
          </cell>
        </row>
        <row r="5895">
          <cell r="A5895" t="str">
            <v>54571830001</v>
          </cell>
        </row>
        <row r="5896">
          <cell r="A5896" t="str">
            <v>54572870001</v>
          </cell>
        </row>
        <row r="5897">
          <cell r="A5897" t="str">
            <v>54581570001</v>
          </cell>
        </row>
        <row r="5898">
          <cell r="A5898" t="str">
            <v>54582530001</v>
          </cell>
        </row>
        <row r="5899">
          <cell r="A5899" t="str">
            <v>54582530002</v>
          </cell>
        </row>
        <row r="5900">
          <cell r="A5900" t="str">
            <v>54582530003</v>
          </cell>
        </row>
        <row r="5901">
          <cell r="A5901" t="str">
            <v>54582530004</v>
          </cell>
        </row>
        <row r="5902">
          <cell r="A5902" t="str">
            <v>54585130001</v>
          </cell>
        </row>
        <row r="5903">
          <cell r="A5903" t="str">
            <v>54585140001</v>
          </cell>
        </row>
        <row r="5904">
          <cell r="A5904" t="str">
            <v>54585220001</v>
          </cell>
        </row>
        <row r="5905">
          <cell r="A5905" t="str">
            <v>54585230001</v>
          </cell>
        </row>
        <row r="5906">
          <cell r="A5906" t="str">
            <v>54585240001</v>
          </cell>
        </row>
        <row r="5907">
          <cell r="A5907" t="str">
            <v>54594260001</v>
          </cell>
        </row>
        <row r="5908">
          <cell r="A5908" t="str">
            <v>54594270001</v>
          </cell>
        </row>
        <row r="5909">
          <cell r="A5909" t="str">
            <v>54594270002</v>
          </cell>
        </row>
        <row r="5910">
          <cell r="A5910" t="str">
            <v>54594280001</v>
          </cell>
        </row>
        <row r="5911">
          <cell r="A5911" t="str">
            <v>54594290001</v>
          </cell>
        </row>
        <row r="5912">
          <cell r="A5912" t="str">
            <v>54594330001</v>
          </cell>
        </row>
        <row r="5913">
          <cell r="A5913" t="str">
            <v>54594330002</v>
          </cell>
        </row>
        <row r="5914">
          <cell r="A5914" t="str">
            <v>54594330003</v>
          </cell>
        </row>
        <row r="5915">
          <cell r="A5915" t="str">
            <v>54594340001</v>
          </cell>
        </row>
        <row r="5916">
          <cell r="A5916" t="str">
            <v>54594360001</v>
          </cell>
        </row>
        <row r="5917">
          <cell r="A5917" t="str">
            <v>54594370001</v>
          </cell>
        </row>
        <row r="5918">
          <cell r="A5918" t="str">
            <v>54594390001</v>
          </cell>
        </row>
        <row r="5919">
          <cell r="A5919" t="str">
            <v>54594390002</v>
          </cell>
        </row>
        <row r="5920">
          <cell r="A5920" t="str">
            <v>54603130001</v>
          </cell>
        </row>
        <row r="5921">
          <cell r="A5921" t="str">
            <v>54604420001</v>
          </cell>
        </row>
        <row r="5922">
          <cell r="A5922" t="str">
            <v>54604760001</v>
          </cell>
        </row>
        <row r="5923">
          <cell r="A5923" t="str">
            <v>54605320001</v>
          </cell>
        </row>
        <row r="5924">
          <cell r="A5924" t="str">
            <v>54605320002</v>
          </cell>
        </row>
        <row r="5925">
          <cell r="A5925" t="str">
            <v>54605320003</v>
          </cell>
        </row>
        <row r="5926">
          <cell r="A5926" t="str">
            <v>54605320004</v>
          </cell>
        </row>
        <row r="5927">
          <cell r="A5927" t="str">
            <v>54623880001</v>
          </cell>
        </row>
        <row r="5928">
          <cell r="A5928" t="str">
            <v>54623880002</v>
          </cell>
        </row>
        <row r="5929">
          <cell r="A5929" t="str">
            <v>54623880003</v>
          </cell>
        </row>
        <row r="5930">
          <cell r="A5930" t="str">
            <v>54623880004</v>
          </cell>
        </row>
        <row r="5931">
          <cell r="A5931" t="str">
            <v>54623880005</v>
          </cell>
        </row>
        <row r="5932">
          <cell r="A5932" t="str">
            <v>54625360001</v>
          </cell>
        </row>
        <row r="5933">
          <cell r="A5933" t="str">
            <v>54625360002</v>
          </cell>
        </row>
        <row r="5934">
          <cell r="A5934" t="str">
            <v>54625390001</v>
          </cell>
        </row>
        <row r="5935">
          <cell r="A5935" t="str">
            <v>54625390002</v>
          </cell>
        </row>
        <row r="5936">
          <cell r="A5936" t="str">
            <v>54625400001</v>
          </cell>
        </row>
        <row r="5937">
          <cell r="A5937" t="str">
            <v>54625400002</v>
          </cell>
        </row>
        <row r="5938">
          <cell r="A5938" t="str">
            <v>54625410001</v>
          </cell>
        </row>
        <row r="5939">
          <cell r="A5939" t="str">
            <v>54625410002</v>
          </cell>
        </row>
        <row r="5940">
          <cell r="A5940" t="str">
            <v>54625460001</v>
          </cell>
        </row>
        <row r="5941">
          <cell r="A5941" t="str">
            <v>54625520001</v>
          </cell>
        </row>
        <row r="5942">
          <cell r="A5942" t="str">
            <v>54625530001</v>
          </cell>
        </row>
        <row r="5943">
          <cell r="A5943" t="str">
            <v>54626030001</v>
          </cell>
        </row>
        <row r="5944">
          <cell r="A5944" t="str">
            <v>54626040001</v>
          </cell>
        </row>
        <row r="5945">
          <cell r="A5945" t="str">
            <v>54626060001</v>
          </cell>
        </row>
        <row r="5946">
          <cell r="A5946" t="str">
            <v>54626070001</v>
          </cell>
        </row>
        <row r="5947">
          <cell r="A5947" t="str">
            <v>54626110001</v>
          </cell>
        </row>
        <row r="5948">
          <cell r="A5948" t="str">
            <v>54626130001</v>
          </cell>
        </row>
        <row r="5949">
          <cell r="A5949" t="str">
            <v>54626140001</v>
          </cell>
        </row>
        <row r="5950">
          <cell r="A5950" t="str">
            <v>54626140002</v>
          </cell>
        </row>
        <row r="5951">
          <cell r="A5951" t="str">
            <v>54626250001</v>
          </cell>
        </row>
        <row r="5952">
          <cell r="A5952" t="str">
            <v>54626270001</v>
          </cell>
        </row>
        <row r="5953">
          <cell r="A5953" t="str">
            <v>54626280001</v>
          </cell>
        </row>
        <row r="5954">
          <cell r="A5954" t="str">
            <v>54626320001</v>
          </cell>
        </row>
        <row r="5955">
          <cell r="A5955" t="str">
            <v>54626360001</v>
          </cell>
        </row>
        <row r="5956">
          <cell r="A5956" t="str">
            <v>54626360002</v>
          </cell>
        </row>
        <row r="5957">
          <cell r="A5957" t="str">
            <v>54626360003</v>
          </cell>
        </row>
        <row r="5958">
          <cell r="A5958" t="str">
            <v>54626360004</v>
          </cell>
        </row>
        <row r="5959">
          <cell r="A5959" t="str">
            <v>54637780001</v>
          </cell>
        </row>
        <row r="5960">
          <cell r="A5960" t="str">
            <v>54637780002</v>
          </cell>
        </row>
        <row r="5961">
          <cell r="A5961" t="str">
            <v>54637780003</v>
          </cell>
        </row>
        <row r="5962">
          <cell r="A5962" t="str">
            <v>54637810001</v>
          </cell>
        </row>
        <row r="5963">
          <cell r="A5963" t="str">
            <v>54637810002</v>
          </cell>
        </row>
        <row r="5964">
          <cell r="A5964" t="str">
            <v>54637810003</v>
          </cell>
        </row>
        <row r="5965">
          <cell r="A5965" t="str">
            <v>54637810004</v>
          </cell>
        </row>
        <row r="5966">
          <cell r="A5966" t="str">
            <v>54637900001</v>
          </cell>
        </row>
        <row r="5967">
          <cell r="A5967" t="str">
            <v>54637910001</v>
          </cell>
        </row>
        <row r="5968">
          <cell r="A5968" t="str">
            <v>54637920001</v>
          </cell>
        </row>
        <row r="5969">
          <cell r="A5969" t="str">
            <v>54637920002</v>
          </cell>
        </row>
        <row r="5970">
          <cell r="A5970" t="str">
            <v>54637920003</v>
          </cell>
        </row>
        <row r="5971">
          <cell r="A5971" t="str">
            <v>54637920004</v>
          </cell>
        </row>
        <row r="5972">
          <cell r="A5972" t="str">
            <v>54637920005</v>
          </cell>
        </row>
        <row r="5973">
          <cell r="A5973" t="str">
            <v>54637920006</v>
          </cell>
        </row>
        <row r="5974">
          <cell r="A5974" t="str">
            <v>54637920007</v>
          </cell>
        </row>
        <row r="5975">
          <cell r="A5975" t="str">
            <v>54637920008</v>
          </cell>
        </row>
        <row r="5976">
          <cell r="A5976" t="str">
            <v>54637960001</v>
          </cell>
        </row>
        <row r="5977">
          <cell r="A5977" t="str">
            <v>54637960002</v>
          </cell>
        </row>
        <row r="5978">
          <cell r="A5978" t="str">
            <v>54637960003</v>
          </cell>
        </row>
        <row r="5979">
          <cell r="A5979" t="str">
            <v>54637960004</v>
          </cell>
        </row>
        <row r="5980">
          <cell r="A5980" t="str">
            <v>54637960005</v>
          </cell>
        </row>
        <row r="5981">
          <cell r="A5981" t="str">
            <v>54637960006</v>
          </cell>
        </row>
        <row r="5982">
          <cell r="A5982" t="str">
            <v>54637960007</v>
          </cell>
        </row>
        <row r="5983">
          <cell r="A5983" t="str">
            <v>54637960008</v>
          </cell>
        </row>
        <row r="5984">
          <cell r="A5984" t="str">
            <v>54637960009</v>
          </cell>
        </row>
        <row r="5985">
          <cell r="A5985" t="str">
            <v>54637960010</v>
          </cell>
        </row>
        <row r="5986">
          <cell r="A5986" t="str">
            <v>54637960011</v>
          </cell>
        </row>
        <row r="5987">
          <cell r="A5987" t="str">
            <v>54637960012</v>
          </cell>
        </row>
        <row r="5988">
          <cell r="A5988" t="str">
            <v>54637960013</v>
          </cell>
        </row>
        <row r="5989">
          <cell r="A5989" t="str">
            <v>54637970001</v>
          </cell>
        </row>
        <row r="5990">
          <cell r="A5990" t="str">
            <v>54637990001</v>
          </cell>
        </row>
        <row r="5991">
          <cell r="A5991" t="str">
            <v>54638050001</v>
          </cell>
        </row>
        <row r="5992">
          <cell r="A5992" t="str">
            <v>54638060001</v>
          </cell>
        </row>
        <row r="5993">
          <cell r="A5993" t="str">
            <v>54638090001</v>
          </cell>
        </row>
        <row r="5994">
          <cell r="A5994" t="str">
            <v>54638090003</v>
          </cell>
        </row>
        <row r="5995">
          <cell r="A5995" t="str">
            <v>54638180001</v>
          </cell>
        </row>
        <row r="5996">
          <cell r="A5996" t="str">
            <v>54638200001</v>
          </cell>
        </row>
        <row r="5997">
          <cell r="A5997" t="str">
            <v>54638210001</v>
          </cell>
        </row>
        <row r="5998">
          <cell r="A5998" t="str">
            <v>54638240001</v>
          </cell>
        </row>
        <row r="5999">
          <cell r="A5999" t="str">
            <v>54638280001</v>
          </cell>
        </row>
        <row r="6000">
          <cell r="A6000" t="str">
            <v>54638280002</v>
          </cell>
        </row>
        <row r="6001">
          <cell r="A6001" t="str">
            <v>54638280003</v>
          </cell>
        </row>
        <row r="6002">
          <cell r="A6002" t="str">
            <v>54638280004</v>
          </cell>
        </row>
        <row r="6003">
          <cell r="A6003" t="str">
            <v>54638280005</v>
          </cell>
        </row>
        <row r="6004">
          <cell r="A6004" t="str">
            <v>54638280006</v>
          </cell>
        </row>
        <row r="6005">
          <cell r="A6005" t="str">
            <v>54638330001</v>
          </cell>
        </row>
        <row r="6006">
          <cell r="A6006" t="str">
            <v>54638340001</v>
          </cell>
        </row>
        <row r="6007">
          <cell r="A6007" t="str">
            <v>54638390001</v>
          </cell>
        </row>
        <row r="6008">
          <cell r="A6008" t="str">
            <v>54638470001</v>
          </cell>
        </row>
        <row r="6009">
          <cell r="A6009" t="str">
            <v>54644770001</v>
          </cell>
        </row>
        <row r="6010">
          <cell r="A6010" t="str">
            <v>54644820001</v>
          </cell>
        </row>
        <row r="6011">
          <cell r="A6011" t="str">
            <v>54644840001</v>
          </cell>
        </row>
        <row r="6012">
          <cell r="A6012" t="str">
            <v>54644900001</v>
          </cell>
        </row>
        <row r="6013">
          <cell r="A6013" t="str">
            <v>54645020001</v>
          </cell>
        </row>
        <row r="6014">
          <cell r="A6014" t="str">
            <v>54645170001</v>
          </cell>
        </row>
        <row r="6015">
          <cell r="A6015" t="str">
            <v>54645390001</v>
          </cell>
        </row>
        <row r="6016">
          <cell r="A6016" t="str">
            <v>54645490001</v>
          </cell>
        </row>
        <row r="6017">
          <cell r="A6017" t="str">
            <v>54645490002</v>
          </cell>
        </row>
        <row r="6018">
          <cell r="A6018" t="str">
            <v>54645770001</v>
          </cell>
        </row>
        <row r="6019">
          <cell r="A6019" t="str">
            <v>54645770002</v>
          </cell>
        </row>
        <row r="6020">
          <cell r="A6020" t="str">
            <v>54662140001</v>
          </cell>
        </row>
        <row r="6021">
          <cell r="A6021" t="str">
            <v>54662220001</v>
          </cell>
        </row>
        <row r="6022">
          <cell r="A6022" t="str">
            <v>54662320001</v>
          </cell>
        </row>
        <row r="6023">
          <cell r="A6023" t="str">
            <v>54662760001</v>
          </cell>
        </row>
        <row r="6024">
          <cell r="A6024" t="str">
            <v>54668070001</v>
          </cell>
        </row>
        <row r="6025">
          <cell r="A6025" t="str">
            <v>54668100001</v>
          </cell>
        </row>
        <row r="6026">
          <cell r="A6026" t="str">
            <v>54668100002</v>
          </cell>
        </row>
        <row r="6027">
          <cell r="A6027" t="str">
            <v>54668120001</v>
          </cell>
        </row>
        <row r="6028">
          <cell r="A6028" t="str">
            <v>54668140001</v>
          </cell>
        </row>
        <row r="6029">
          <cell r="A6029" t="str">
            <v>54668170001</v>
          </cell>
        </row>
        <row r="6030">
          <cell r="A6030" t="str">
            <v>54668200001</v>
          </cell>
        </row>
        <row r="6031">
          <cell r="A6031" t="str">
            <v>54668230001</v>
          </cell>
        </row>
        <row r="6032">
          <cell r="A6032" t="str">
            <v>54668240001</v>
          </cell>
        </row>
        <row r="6033">
          <cell r="A6033" t="str">
            <v>54680250001</v>
          </cell>
        </row>
        <row r="6034">
          <cell r="A6034" t="str">
            <v>54680680001</v>
          </cell>
        </row>
        <row r="6035">
          <cell r="A6035" t="str">
            <v>54680720001</v>
          </cell>
        </row>
        <row r="6036">
          <cell r="A6036" t="str">
            <v>54680760001</v>
          </cell>
        </row>
        <row r="6037">
          <cell r="A6037" t="str">
            <v>54680940001</v>
          </cell>
        </row>
        <row r="6038">
          <cell r="A6038" t="str">
            <v>54680970001</v>
          </cell>
        </row>
        <row r="6039">
          <cell r="A6039" t="str">
            <v>54680980001</v>
          </cell>
        </row>
        <row r="6040">
          <cell r="A6040" t="str">
            <v>54680990001</v>
          </cell>
        </row>
        <row r="6041">
          <cell r="A6041" t="str">
            <v>54687090001</v>
          </cell>
        </row>
        <row r="6042">
          <cell r="A6042" t="str">
            <v>54689010001</v>
          </cell>
        </row>
        <row r="6043">
          <cell r="A6043" t="str">
            <v>54689010002</v>
          </cell>
        </row>
        <row r="6044">
          <cell r="A6044" t="str">
            <v>54689010003</v>
          </cell>
        </row>
        <row r="6045">
          <cell r="A6045" t="str">
            <v>54690310001</v>
          </cell>
        </row>
        <row r="6046">
          <cell r="A6046" t="str">
            <v>54690320001</v>
          </cell>
        </row>
        <row r="6047">
          <cell r="A6047" t="str">
            <v>54691010001</v>
          </cell>
        </row>
        <row r="6048">
          <cell r="A6048" t="str">
            <v>54691030001</v>
          </cell>
        </row>
        <row r="6049">
          <cell r="A6049" t="str">
            <v>54691760001</v>
          </cell>
        </row>
        <row r="6050">
          <cell r="A6050" t="str">
            <v>54691770001</v>
          </cell>
        </row>
        <row r="6051">
          <cell r="A6051" t="str">
            <v>54691810001</v>
          </cell>
        </row>
        <row r="6052">
          <cell r="A6052" t="str">
            <v>54692460001</v>
          </cell>
        </row>
        <row r="6053">
          <cell r="A6053" t="str">
            <v>54692470001</v>
          </cell>
        </row>
        <row r="6054">
          <cell r="A6054" t="str">
            <v>54692490001</v>
          </cell>
        </row>
        <row r="6055">
          <cell r="A6055" t="str">
            <v>54692510001</v>
          </cell>
        </row>
        <row r="6056">
          <cell r="A6056" t="str">
            <v>54692520001</v>
          </cell>
        </row>
        <row r="6057">
          <cell r="A6057" t="str">
            <v>54696330001</v>
          </cell>
        </row>
        <row r="6058">
          <cell r="A6058" t="str">
            <v>54696350001</v>
          </cell>
        </row>
        <row r="6059">
          <cell r="A6059" t="str">
            <v>54696360001</v>
          </cell>
        </row>
        <row r="6060">
          <cell r="A6060" t="str">
            <v>54715320001</v>
          </cell>
        </row>
        <row r="6061">
          <cell r="A6061" t="str">
            <v>54715320002</v>
          </cell>
        </row>
        <row r="6062">
          <cell r="A6062" t="str">
            <v>54719080001</v>
          </cell>
        </row>
        <row r="6063">
          <cell r="A6063" t="str">
            <v>54721730001</v>
          </cell>
        </row>
        <row r="6064">
          <cell r="A6064" t="str">
            <v>54723560001</v>
          </cell>
        </row>
        <row r="6065">
          <cell r="A6065" t="str">
            <v>54723570001</v>
          </cell>
        </row>
        <row r="6066">
          <cell r="A6066" t="str">
            <v>54723580001</v>
          </cell>
        </row>
        <row r="6067">
          <cell r="A6067" t="str">
            <v>54730630001</v>
          </cell>
        </row>
        <row r="6068">
          <cell r="A6068" t="str">
            <v>54765640001</v>
          </cell>
        </row>
        <row r="6069">
          <cell r="A6069" t="str">
            <v>54768250001</v>
          </cell>
        </row>
        <row r="6070">
          <cell r="A6070" t="str">
            <v>54768250002</v>
          </cell>
        </row>
        <row r="6071">
          <cell r="A6071" t="str">
            <v>54768250003</v>
          </cell>
        </row>
        <row r="6072">
          <cell r="A6072" t="str">
            <v>54768260001</v>
          </cell>
        </row>
        <row r="6073">
          <cell r="A6073" t="str">
            <v>54770690001</v>
          </cell>
        </row>
        <row r="6074">
          <cell r="A6074" t="str">
            <v>54771070001</v>
          </cell>
        </row>
        <row r="6075">
          <cell r="A6075" t="str">
            <v>54776260001</v>
          </cell>
        </row>
        <row r="6076">
          <cell r="A6076" t="str">
            <v>54776810001</v>
          </cell>
        </row>
        <row r="6077">
          <cell r="A6077" t="str">
            <v>54776820001</v>
          </cell>
        </row>
        <row r="6078">
          <cell r="A6078" t="str">
            <v>54776840001</v>
          </cell>
        </row>
        <row r="6079">
          <cell r="A6079" t="str">
            <v>54783230001</v>
          </cell>
        </row>
        <row r="6080">
          <cell r="A6080" t="str">
            <v>54783230002</v>
          </cell>
        </row>
        <row r="6081">
          <cell r="A6081" t="str">
            <v>54783230003</v>
          </cell>
        </row>
        <row r="6082">
          <cell r="A6082" t="str">
            <v>54783230004</v>
          </cell>
        </row>
        <row r="6083">
          <cell r="A6083" t="str">
            <v>54783240001</v>
          </cell>
        </row>
        <row r="6084">
          <cell r="A6084" t="str">
            <v>54783240002</v>
          </cell>
        </row>
        <row r="6085">
          <cell r="A6085" t="str">
            <v>54783240003</v>
          </cell>
        </row>
        <row r="6086">
          <cell r="A6086" t="str">
            <v>54783240004</v>
          </cell>
        </row>
        <row r="6087">
          <cell r="A6087" t="str">
            <v>54783250001</v>
          </cell>
        </row>
        <row r="6088">
          <cell r="A6088" t="str">
            <v>54783250002</v>
          </cell>
        </row>
        <row r="6089">
          <cell r="A6089" t="str">
            <v>54783250003</v>
          </cell>
        </row>
        <row r="6090">
          <cell r="A6090" t="str">
            <v>54783250004</v>
          </cell>
        </row>
        <row r="6091">
          <cell r="A6091" t="str">
            <v>54783260001</v>
          </cell>
        </row>
        <row r="6092">
          <cell r="A6092" t="str">
            <v>54783260002</v>
          </cell>
        </row>
        <row r="6093">
          <cell r="A6093" t="str">
            <v>54784840001</v>
          </cell>
        </row>
        <row r="6094">
          <cell r="A6094" t="str">
            <v>54784860001</v>
          </cell>
        </row>
        <row r="6095">
          <cell r="A6095" t="str">
            <v>54784970001</v>
          </cell>
        </row>
        <row r="6096">
          <cell r="A6096" t="str">
            <v>54786070001</v>
          </cell>
        </row>
        <row r="6097">
          <cell r="A6097" t="str">
            <v>54786690001</v>
          </cell>
        </row>
        <row r="6098">
          <cell r="A6098" t="str">
            <v>54786690002</v>
          </cell>
        </row>
        <row r="6099">
          <cell r="A6099" t="str">
            <v>54789370001</v>
          </cell>
        </row>
        <row r="6100">
          <cell r="A6100" t="str">
            <v>54792930001</v>
          </cell>
        </row>
        <row r="6101">
          <cell r="A6101" t="str">
            <v>54792930002</v>
          </cell>
        </row>
        <row r="6102">
          <cell r="A6102" t="str">
            <v>54792940001</v>
          </cell>
        </row>
        <row r="6103">
          <cell r="A6103" t="str">
            <v>54792940002</v>
          </cell>
        </row>
        <row r="6104">
          <cell r="A6104" t="str">
            <v>54792940003</v>
          </cell>
        </row>
        <row r="6105">
          <cell r="A6105" t="str">
            <v>54792940004</v>
          </cell>
        </row>
        <row r="6106">
          <cell r="A6106" t="str">
            <v>54793040001</v>
          </cell>
        </row>
        <row r="6107">
          <cell r="A6107" t="str">
            <v>54799190001</v>
          </cell>
        </row>
        <row r="6108">
          <cell r="A6108" t="str">
            <v>54806710001</v>
          </cell>
        </row>
        <row r="6109">
          <cell r="A6109" t="str">
            <v>54806740001</v>
          </cell>
        </row>
        <row r="6110">
          <cell r="A6110" t="str">
            <v>54807760001</v>
          </cell>
        </row>
        <row r="6111">
          <cell r="A6111" t="str">
            <v>54807790001</v>
          </cell>
        </row>
        <row r="6112">
          <cell r="A6112" t="str">
            <v>54822750001</v>
          </cell>
        </row>
        <row r="6113">
          <cell r="A6113" t="str">
            <v>54822750002</v>
          </cell>
        </row>
        <row r="6114">
          <cell r="A6114" t="str">
            <v>54822750003</v>
          </cell>
        </row>
        <row r="6115">
          <cell r="A6115" t="str">
            <v>54822750004</v>
          </cell>
        </row>
        <row r="6116">
          <cell r="A6116" t="str">
            <v>54822750005</v>
          </cell>
        </row>
        <row r="6117">
          <cell r="A6117" t="str">
            <v>54822750006</v>
          </cell>
        </row>
        <row r="6118">
          <cell r="A6118" t="str">
            <v>54822770001</v>
          </cell>
        </row>
        <row r="6119">
          <cell r="A6119" t="str">
            <v>54822770002</v>
          </cell>
        </row>
        <row r="6120">
          <cell r="A6120" t="str">
            <v>54822770003</v>
          </cell>
        </row>
        <row r="6121">
          <cell r="A6121" t="str">
            <v>54822770004</v>
          </cell>
        </row>
        <row r="6122">
          <cell r="A6122" t="str">
            <v>54822770005</v>
          </cell>
        </row>
        <row r="6123">
          <cell r="A6123" t="str">
            <v>54835660001</v>
          </cell>
        </row>
        <row r="6124">
          <cell r="A6124" t="str">
            <v>54835660002</v>
          </cell>
        </row>
        <row r="6125">
          <cell r="A6125" t="str">
            <v>54835670001</v>
          </cell>
        </row>
        <row r="6126">
          <cell r="A6126" t="str">
            <v>54835670002</v>
          </cell>
        </row>
        <row r="6127">
          <cell r="A6127" t="str">
            <v>54835680001</v>
          </cell>
        </row>
        <row r="6128">
          <cell r="A6128" t="str">
            <v>54835680002</v>
          </cell>
        </row>
        <row r="6129">
          <cell r="A6129" t="str">
            <v>54835690001</v>
          </cell>
        </row>
        <row r="6130">
          <cell r="A6130" t="str">
            <v>54835690002</v>
          </cell>
        </row>
        <row r="6131">
          <cell r="A6131" t="str">
            <v>54836880001</v>
          </cell>
        </row>
        <row r="6132">
          <cell r="A6132" t="str">
            <v>54836880002</v>
          </cell>
        </row>
        <row r="6133">
          <cell r="A6133" t="str">
            <v>54839950001</v>
          </cell>
        </row>
        <row r="6134">
          <cell r="A6134" t="str">
            <v>54839950002</v>
          </cell>
        </row>
        <row r="6135">
          <cell r="A6135" t="str">
            <v>54854550001</v>
          </cell>
        </row>
        <row r="6136">
          <cell r="A6136" t="str">
            <v>54854550002</v>
          </cell>
        </row>
        <row r="6137">
          <cell r="A6137" t="str">
            <v>54854550003</v>
          </cell>
        </row>
        <row r="6138">
          <cell r="A6138" t="str">
            <v>54854550004</v>
          </cell>
        </row>
        <row r="6139">
          <cell r="A6139" t="str">
            <v>54854550005</v>
          </cell>
        </row>
        <row r="6140">
          <cell r="A6140" t="str">
            <v>54854550006</v>
          </cell>
        </row>
        <row r="6141">
          <cell r="A6141" t="str">
            <v>54854550007</v>
          </cell>
        </row>
        <row r="6142">
          <cell r="A6142" t="str">
            <v>54854550008</v>
          </cell>
        </row>
        <row r="6143">
          <cell r="A6143" t="str">
            <v>54854560001</v>
          </cell>
        </row>
        <row r="6144">
          <cell r="A6144" t="str">
            <v>54854560002</v>
          </cell>
        </row>
        <row r="6145">
          <cell r="A6145" t="str">
            <v>54854580001</v>
          </cell>
        </row>
        <row r="6146">
          <cell r="A6146" t="str">
            <v>54854580002</v>
          </cell>
        </row>
        <row r="6147">
          <cell r="A6147" t="str">
            <v>54854590001</v>
          </cell>
        </row>
        <row r="6148">
          <cell r="A6148" t="str">
            <v>54854590002</v>
          </cell>
        </row>
        <row r="6149">
          <cell r="A6149" t="str">
            <v>54854600001</v>
          </cell>
        </row>
        <row r="6150">
          <cell r="A6150" t="str">
            <v>54854600002</v>
          </cell>
        </row>
        <row r="6151">
          <cell r="A6151" t="str">
            <v>54854610001</v>
          </cell>
        </row>
        <row r="6152">
          <cell r="A6152" t="str">
            <v>54854610002</v>
          </cell>
        </row>
        <row r="6153">
          <cell r="A6153" t="str">
            <v>54854620001</v>
          </cell>
        </row>
        <row r="6154">
          <cell r="A6154" t="str">
            <v>54854620002</v>
          </cell>
        </row>
        <row r="6155">
          <cell r="A6155" t="str">
            <v>54854630001</v>
          </cell>
        </row>
        <row r="6156">
          <cell r="A6156" t="str">
            <v>54868530001</v>
          </cell>
        </row>
        <row r="6157">
          <cell r="A6157" t="str">
            <v>54868530002</v>
          </cell>
        </row>
        <row r="6158">
          <cell r="A6158" t="str">
            <v>54876310001</v>
          </cell>
        </row>
        <row r="6159">
          <cell r="A6159" t="str">
            <v>54876320001</v>
          </cell>
        </row>
        <row r="6160">
          <cell r="A6160" t="str">
            <v>54876340001</v>
          </cell>
        </row>
        <row r="6161">
          <cell r="A6161" t="str">
            <v>54877800001</v>
          </cell>
        </row>
        <row r="6162">
          <cell r="A6162" t="str">
            <v>54878450001</v>
          </cell>
        </row>
        <row r="6163">
          <cell r="A6163" t="str">
            <v>54878450002</v>
          </cell>
        </row>
        <row r="6164">
          <cell r="A6164" t="str">
            <v>54878450003</v>
          </cell>
        </row>
        <row r="6165">
          <cell r="A6165" t="str">
            <v>54879470001</v>
          </cell>
        </row>
        <row r="6166">
          <cell r="A6166" t="str">
            <v>54914260001</v>
          </cell>
        </row>
        <row r="6167">
          <cell r="A6167" t="str">
            <v>54914260002</v>
          </cell>
        </row>
        <row r="6168">
          <cell r="A6168" t="str">
            <v>54914260003</v>
          </cell>
        </row>
        <row r="6169">
          <cell r="A6169" t="str">
            <v>54914280001</v>
          </cell>
        </row>
        <row r="6170">
          <cell r="A6170" t="str">
            <v>54914280002</v>
          </cell>
        </row>
        <row r="6171">
          <cell r="A6171" t="str">
            <v>54914300001</v>
          </cell>
        </row>
        <row r="6172">
          <cell r="A6172" t="str">
            <v>54917450001</v>
          </cell>
        </row>
        <row r="6173">
          <cell r="A6173" t="str">
            <v>54917450002</v>
          </cell>
        </row>
        <row r="6174">
          <cell r="A6174" t="str">
            <v>54917450003</v>
          </cell>
        </row>
        <row r="6175">
          <cell r="A6175" t="str">
            <v>54917450004</v>
          </cell>
        </row>
        <row r="6176">
          <cell r="A6176" t="str">
            <v>54917460001</v>
          </cell>
        </row>
        <row r="6177">
          <cell r="A6177" t="str">
            <v>54917460002</v>
          </cell>
        </row>
        <row r="6178">
          <cell r="A6178" t="str">
            <v>54917460003</v>
          </cell>
        </row>
        <row r="6179">
          <cell r="A6179" t="str">
            <v>54917460004</v>
          </cell>
        </row>
        <row r="6180">
          <cell r="A6180" t="str">
            <v>54937410001</v>
          </cell>
        </row>
        <row r="6181">
          <cell r="A6181" t="str">
            <v>54937410002</v>
          </cell>
        </row>
        <row r="6182">
          <cell r="A6182" t="str">
            <v>54937500001</v>
          </cell>
        </row>
        <row r="6183">
          <cell r="A6183" t="str">
            <v>54937500002</v>
          </cell>
        </row>
        <row r="6184">
          <cell r="A6184" t="str">
            <v>54939580001</v>
          </cell>
        </row>
        <row r="6185">
          <cell r="A6185" t="str">
            <v>54941070001</v>
          </cell>
        </row>
        <row r="6186">
          <cell r="A6186" t="str">
            <v>54942140001</v>
          </cell>
        </row>
        <row r="6187">
          <cell r="A6187" t="str">
            <v>54943750001</v>
          </cell>
        </row>
        <row r="6188">
          <cell r="A6188" t="str">
            <v>54950510001</v>
          </cell>
        </row>
        <row r="6189">
          <cell r="A6189" t="str">
            <v>54951560001</v>
          </cell>
        </row>
        <row r="6190">
          <cell r="A6190" t="str">
            <v>54951560002</v>
          </cell>
        </row>
        <row r="6191">
          <cell r="A6191" t="str">
            <v>54951570001</v>
          </cell>
        </row>
        <row r="6192">
          <cell r="A6192" t="str">
            <v>54951570002</v>
          </cell>
        </row>
        <row r="6193">
          <cell r="A6193" t="str">
            <v>54951590001</v>
          </cell>
        </row>
        <row r="6194">
          <cell r="A6194" t="str">
            <v>54960480001</v>
          </cell>
        </row>
        <row r="6195">
          <cell r="A6195" t="str">
            <v>54974930001</v>
          </cell>
        </row>
        <row r="6196">
          <cell r="A6196" t="str">
            <v>54974930002</v>
          </cell>
        </row>
        <row r="6197">
          <cell r="A6197" t="str">
            <v>54974940001</v>
          </cell>
        </row>
        <row r="6198">
          <cell r="A6198" t="str">
            <v>54974940002</v>
          </cell>
        </row>
        <row r="6199">
          <cell r="A6199" t="str">
            <v>54975280001</v>
          </cell>
        </row>
        <row r="6200">
          <cell r="A6200" t="str">
            <v>54975550001</v>
          </cell>
        </row>
        <row r="6201">
          <cell r="A6201" t="str">
            <v>54975550002</v>
          </cell>
        </row>
        <row r="6202">
          <cell r="A6202" t="str">
            <v>54981220001</v>
          </cell>
        </row>
        <row r="6203">
          <cell r="A6203" t="str">
            <v>54981620001</v>
          </cell>
        </row>
        <row r="6204">
          <cell r="A6204" t="str">
            <v>54981620002</v>
          </cell>
        </row>
        <row r="6205">
          <cell r="A6205" t="str">
            <v>54981650001</v>
          </cell>
        </row>
        <row r="6206">
          <cell r="A6206" t="str">
            <v>54992530001</v>
          </cell>
        </row>
        <row r="6207">
          <cell r="A6207" t="str">
            <v>54992530002</v>
          </cell>
        </row>
        <row r="6208">
          <cell r="A6208" t="str">
            <v>54992530003</v>
          </cell>
        </row>
        <row r="6209">
          <cell r="A6209" t="str">
            <v>54992880001</v>
          </cell>
        </row>
        <row r="6210">
          <cell r="A6210" t="str">
            <v>54992920001</v>
          </cell>
        </row>
        <row r="6211">
          <cell r="A6211" t="str">
            <v>54996950001</v>
          </cell>
        </row>
        <row r="6212">
          <cell r="A6212" t="str">
            <v>54996950002</v>
          </cell>
        </row>
        <row r="6213">
          <cell r="A6213" t="str">
            <v>54997980001</v>
          </cell>
        </row>
        <row r="6214">
          <cell r="A6214" t="str">
            <v>54997990001</v>
          </cell>
        </row>
        <row r="6215">
          <cell r="A6215" t="str">
            <v>55001140001</v>
          </cell>
        </row>
        <row r="6216">
          <cell r="A6216" t="str">
            <v>55001140002</v>
          </cell>
        </row>
        <row r="6217">
          <cell r="A6217" t="str">
            <v>55001140003</v>
          </cell>
        </row>
        <row r="6218">
          <cell r="A6218" t="str">
            <v>55001150001</v>
          </cell>
        </row>
        <row r="6219">
          <cell r="A6219" t="str">
            <v>55011250001</v>
          </cell>
        </row>
        <row r="6220">
          <cell r="A6220" t="str">
            <v>55011350001</v>
          </cell>
        </row>
        <row r="6221">
          <cell r="A6221" t="str">
            <v>55011460001</v>
          </cell>
        </row>
        <row r="6222">
          <cell r="A6222" t="str">
            <v>55011460002</v>
          </cell>
        </row>
        <row r="6223">
          <cell r="A6223" t="str">
            <v>55011460003</v>
          </cell>
        </row>
        <row r="6224">
          <cell r="A6224" t="str">
            <v>55019410001</v>
          </cell>
        </row>
        <row r="6225">
          <cell r="A6225" t="str">
            <v>55019610001</v>
          </cell>
        </row>
        <row r="6226">
          <cell r="A6226" t="str">
            <v>55019650001</v>
          </cell>
        </row>
        <row r="6227">
          <cell r="A6227" t="str">
            <v>55019700001</v>
          </cell>
        </row>
        <row r="6228">
          <cell r="A6228" t="str">
            <v>55020070001</v>
          </cell>
        </row>
        <row r="6229">
          <cell r="A6229" t="str">
            <v>55020260001</v>
          </cell>
        </row>
        <row r="6230">
          <cell r="A6230" t="str">
            <v>55020260002</v>
          </cell>
        </row>
        <row r="6231">
          <cell r="A6231" t="str">
            <v>55020280001</v>
          </cell>
        </row>
        <row r="6232">
          <cell r="A6232" t="str">
            <v>55020970001</v>
          </cell>
        </row>
        <row r="6233">
          <cell r="A6233" t="str">
            <v>55028540001</v>
          </cell>
        </row>
        <row r="6234">
          <cell r="A6234" t="str">
            <v>55029340001</v>
          </cell>
        </row>
        <row r="6235">
          <cell r="A6235" t="str">
            <v>55031850001</v>
          </cell>
        </row>
        <row r="6236">
          <cell r="A6236" t="str">
            <v>55031860001</v>
          </cell>
        </row>
        <row r="6237">
          <cell r="A6237" t="str">
            <v>55031870001</v>
          </cell>
        </row>
        <row r="6238">
          <cell r="A6238" t="str">
            <v>55031870002</v>
          </cell>
        </row>
        <row r="6239">
          <cell r="A6239" t="str">
            <v>55031870003</v>
          </cell>
        </row>
        <row r="6240">
          <cell r="A6240" t="str">
            <v>55031880001</v>
          </cell>
        </row>
        <row r="6241">
          <cell r="A6241" t="str">
            <v>55031880002</v>
          </cell>
        </row>
        <row r="6242">
          <cell r="A6242" t="str">
            <v>55031880003</v>
          </cell>
        </row>
        <row r="6243">
          <cell r="A6243" t="str">
            <v>55031880004</v>
          </cell>
        </row>
        <row r="6244">
          <cell r="A6244" t="str">
            <v>55036340001</v>
          </cell>
        </row>
        <row r="6245">
          <cell r="A6245" t="str">
            <v>55036350001</v>
          </cell>
        </row>
        <row r="6246">
          <cell r="A6246" t="str">
            <v>55036350002</v>
          </cell>
        </row>
        <row r="6247">
          <cell r="A6247" t="str">
            <v>55036350003</v>
          </cell>
        </row>
        <row r="6248">
          <cell r="A6248" t="str">
            <v>55036350004</v>
          </cell>
        </row>
        <row r="6249">
          <cell r="A6249" t="str">
            <v>55036360001</v>
          </cell>
        </row>
        <row r="6250">
          <cell r="A6250" t="str">
            <v>55036360002</v>
          </cell>
        </row>
        <row r="6251">
          <cell r="A6251" t="str">
            <v>55036360003</v>
          </cell>
        </row>
        <row r="6252">
          <cell r="A6252" t="str">
            <v>55036360004</v>
          </cell>
        </row>
        <row r="6253">
          <cell r="A6253" t="str">
            <v>55036360005</v>
          </cell>
        </row>
        <row r="6254">
          <cell r="A6254" t="str">
            <v>55036370001</v>
          </cell>
        </row>
        <row r="6255">
          <cell r="A6255" t="str">
            <v>55036370002</v>
          </cell>
        </row>
        <row r="6256">
          <cell r="A6256" t="str">
            <v>55036370003</v>
          </cell>
        </row>
        <row r="6257">
          <cell r="A6257" t="str">
            <v>55036370004</v>
          </cell>
        </row>
        <row r="6258">
          <cell r="A6258" t="str">
            <v>55036370005</v>
          </cell>
        </row>
        <row r="6259">
          <cell r="A6259" t="str">
            <v>55036370006</v>
          </cell>
        </row>
        <row r="6260">
          <cell r="A6260" t="str">
            <v>55039930001</v>
          </cell>
        </row>
        <row r="6261">
          <cell r="A6261" t="str">
            <v>55061230001</v>
          </cell>
        </row>
        <row r="6262">
          <cell r="A6262" t="str">
            <v>55063920001</v>
          </cell>
        </row>
        <row r="6263">
          <cell r="A6263" t="str">
            <v>55064070001</v>
          </cell>
        </row>
        <row r="6264">
          <cell r="A6264" t="str">
            <v>55064070002</v>
          </cell>
        </row>
        <row r="6265">
          <cell r="A6265" t="str">
            <v>55064070003</v>
          </cell>
        </row>
        <row r="6266">
          <cell r="A6266" t="str">
            <v>55064070004</v>
          </cell>
        </row>
        <row r="6267">
          <cell r="A6267" t="str">
            <v>55064070005</v>
          </cell>
        </row>
        <row r="6268">
          <cell r="A6268" t="str">
            <v>55064070006</v>
          </cell>
        </row>
        <row r="6269">
          <cell r="A6269" t="str">
            <v>55064080001</v>
          </cell>
        </row>
        <row r="6270">
          <cell r="A6270" t="str">
            <v>55064090001</v>
          </cell>
        </row>
        <row r="6271">
          <cell r="A6271" t="str">
            <v>55064090002</v>
          </cell>
        </row>
        <row r="6272">
          <cell r="A6272" t="str">
            <v>55073730001</v>
          </cell>
        </row>
        <row r="6273">
          <cell r="A6273" t="str">
            <v>55073730002</v>
          </cell>
        </row>
        <row r="6274">
          <cell r="A6274" t="str">
            <v>55073780001</v>
          </cell>
        </row>
        <row r="6275">
          <cell r="A6275" t="str">
            <v>55073780002</v>
          </cell>
        </row>
        <row r="6276">
          <cell r="A6276" t="str">
            <v>55074040001</v>
          </cell>
        </row>
        <row r="6277">
          <cell r="A6277" t="str">
            <v>55074050001</v>
          </cell>
        </row>
        <row r="6278">
          <cell r="A6278" t="str">
            <v>55074200001</v>
          </cell>
        </row>
        <row r="6279">
          <cell r="A6279" t="str">
            <v>55074200002</v>
          </cell>
        </row>
        <row r="6280">
          <cell r="A6280" t="str">
            <v>55074330001</v>
          </cell>
        </row>
        <row r="6281">
          <cell r="A6281" t="str">
            <v>55074350001</v>
          </cell>
        </row>
        <row r="6282">
          <cell r="A6282" t="str">
            <v>55077860001</v>
          </cell>
        </row>
        <row r="6283">
          <cell r="A6283" t="str">
            <v>55077860002</v>
          </cell>
        </row>
        <row r="6284">
          <cell r="A6284" t="str">
            <v>55077860004</v>
          </cell>
        </row>
        <row r="6285">
          <cell r="A6285" t="str">
            <v>55077860005</v>
          </cell>
        </row>
        <row r="6286">
          <cell r="A6286" t="str">
            <v>55077860006</v>
          </cell>
        </row>
        <row r="6287">
          <cell r="A6287" t="str">
            <v>55077870001</v>
          </cell>
        </row>
        <row r="6288">
          <cell r="A6288" t="str">
            <v>55077880001</v>
          </cell>
        </row>
        <row r="6289">
          <cell r="A6289" t="str">
            <v>55077900001</v>
          </cell>
        </row>
        <row r="6290">
          <cell r="A6290" t="str">
            <v>55077910001</v>
          </cell>
        </row>
        <row r="6291">
          <cell r="A6291" t="str">
            <v>55077920001</v>
          </cell>
        </row>
        <row r="6292">
          <cell r="A6292" t="str">
            <v>55077920002</v>
          </cell>
        </row>
        <row r="6293">
          <cell r="A6293" t="str">
            <v>55077930001</v>
          </cell>
        </row>
        <row r="6294">
          <cell r="A6294" t="str">
            <v>55077940001</v>
          </cell>
        </row>
        <row r="6295">
          <cell r="A6295" t="str">
            <v>55082790001</v>
          </cell>
        </row>
        <row r="6296">
          <cell r="A6296" t="str">
            <v>55082790002</v>
          </cell>
        </row>
        <row r="6297">
          <cell r="A6297" t="str">
            <v>55082800001</v>
          </cell>
        </row>
        <row r="6298">
          <cell r="A6298" t="str">
            <v>55082800002</v>
          </cell>
        </row>
        <row r="6299">
          <cell r="A6299" t="str">
            <v>55082810001</v>
          </cell>
        </row>
        <row r="6300">
          <cell r="A6300" t="str">
            <v>55082830001</v>
          </cell>
        </row>
        <row r="6301">
          <cell r="A6301" t="str">
            <v>55082830002</v>
          </cell>
        </row>
        <row r="6302">
          <cell r="A6302" t="str">
            <v>55082830003</v>
          </cell>
        </row>
        <row r="6303">
          <cell r="A6303" t="str">
            <v>55082830004</v>
          </cell>
        </row>
        <row r="6304">
          <cell r="A6304" t="str">
            <v>55082830005</v>
          </cell>
        </row>
        <row r="6305">
          <cell r="A6305" t="str">
            <v>55082850001</v>
          </cell>
        </row>
        <row r="6306">
          <cell r="A6306" t="str">
            <v>55082850002</v>
          </cell>
        </row>
        <row r="6307">
          <cell r="A6307" t="str">
            <v>55082860001</v>
          </cell>
        </row>
        <row r="6308">
          <cell r="A6308" t="str">
            <v>55082870001</v>
          </cell>
        </row>
        <row r="6309">
          <cell r="A6309" t="str">
            <v>55082870002</v>
          </cell>
        </row>
        <row r="6310">
          <cell r="A6310" t="str">
            <v>55082870003</v>
          </cell>
        </row>
        <row r="6311">
          <cell r="A6311" t="str">
            <v>55082870004</v>
          </cell>
        </row>
        <row r="6312">
          <cell r="A6312" t="str">
            <v>55082870005</v>
          </cell>
        </row>
        <row r="6313">
          <cell r="A6313" t="str">
            <v>55082910001</v>
          </cell>
        </row>
        <row r="6314">
          <cell r="A6314" t="str">
            <v>55082940001</v>
          </cell>
        </row>
        <row r="6315">
          <cell r="A6315" t="str">
            <v>55082960001</v>
          </cell>
        </row>
        <row r="6316">
          <cell r="A6316" t="str">
            <v>55082970001</v>
          </cell>
        </row>
        <row r="6317">
          <cell r="A6317" t="str">
            <v>55082970002</v>
          </cell>
        </row>
        <row r="6318">
          <cell r="A6318" t="str">
            <v>55082970003</v>
          </cell>
        </row>
        <row r="6319">
          <cell r="A6319" t="str">
            <v>55082970004</v>
          </cell>
        </row>
        <row r="6320">
          <cell r="A6320" t="str">
            <v>55082990001</v>
          </cell>
        </row>
        <row r="6321">
          <cell r="A6321" t="str">
            <v>55082990002</v>
          </cell>
        </row>
        <row r="6322">
          <cell r="A6322" t="str">
            <v>55083010001</v>
          </cell>
        </row>
        <row r="6323">
          <cell r="A6323" t="str">
            <v>55083040001</v>
          </cell>
        </row>
        <row r="6324">
          <cell r="A6324" t="str">
            <v>55083050001</v>
          </cell>
        </row>
        <row r="6325">
          <cell r="A6325" t="str">
            <v>55083070001</v>
          </cell>
        </row>
        <row r="6326">
          <cell r="A6326" t="str">
            <v>55083090001</v>
          </cell>
        </row>
        <row r="6327">
          <cell r="A6327" t="str">
            <v>55083100001</v>
          </cell>
        </row>
        <row r="6328">
          <cell r="A6328" t="str">
            <v>55083110001</v>
          </cell>
        </row>
        <row r="6329">
          <cell r="A6329" t="str">
            <v>55083120001</v>
          </cell>
        </row>
        <row r="6330">
          <cell r="A6330" t="str">
            <v>55083130001</v>
          </cell>
        </row>
        <row r="6331">
          <cell r="A6331" t="str">
            <v>55083140001</v>
          </cell>
        </row>
        <row r="6332">
          <cell r="A6332" t="str">
            <v>55083150001</v>
          </cell>
        </row>
        <row r="6333">
          <cell r="A6333" t="str">
            <v>55083160001</v>
          </cell>
        </row>
        <row r="6334">
          <cell r="A6334" t="str">
            <v>55083170001</v>
          </cell>
        </row>
        <row r="6335">
          <cell r="A6335" t="str">
            <v>55083190001</v>
          </cell>
        </row>
        <row r="6336">
          <cell r="A6336" t="str">
            <v>55083200001</v>
          </cell>
        </row>
        <row r="6337">
          <cell r="A6337" t="str">
            <v>55083210001</v>
          </cell>
        </row>
        <row r="6338">
          <cell r="A6338" t="str">
            <v>55083220001</v>
          </cell>
        </row>
        <row r="6339">
          <cell r="A6339" t="str">
            <v>55083230001</v>
          </cell>
        </row>
        <row r="6340">
          <cell r="A6340" t="str">
            <v>55097060001</v>
          </cell>
        </row>
        <row r="6341">
          <cell r="A6341" t="str">
            <v>55097070001</v>
          </cell>
        </row>
        <row r="6342">
          <cell r="A6342" t="str">
            <v>55107580001</v>
          </cell>
        </row>
        <row r="6343">
          <cell r="A6343" t="str">
            <v>55107580002</v>
          </cell>
        </row>
        <row r="6344">
          <cell r="A6344" t="str">
            <v>55107580003</v>
          </cell>
        </row>
        <row r="6345">
          <cell r="A6345" t="str">
            <v>55108000001</v>
          </cell>
        </row>
        <row r="6346">
          <cell r="A6346" t="str">
            <v>55108140001</v>
          </cell>
        </row>
        <row r="6347">
          <cell r="A6347" t="str">
            <v>55108140002</v>
          </cell>
        </row>
        <row r="6348">
          <cell r="A6348" t="str">
            <v>55118370001</v>
          </cell>
        </row>
        <row r="6349">
          <cell r="A6349" t="str">
            <v>55119250001</v>
          </cell>
        </row>
        <row r="6350">
          <cell r="A6350" t="str">
            <v>55119270001</v>
          </cell>
        </row>
        <row r="6351">
          <cell r="A6351" t="str">
            <v>55119680001</v>
          </cell>
        </row>
        <row r="6352">
          <cell r="A6352" t="str">
            <v>55120360001</v>
          </cell>
        </row>
        <row r="6353">
          <cell r="A6353" t="str">
            <v>55120370001</v>
          </cell>
        </row>
        <row r="6354">
          <cell r="A6354" t="str">
            <v>55120380001</v>
          </cell>
        </row>
        <row r="6355">
          <cell r="A6355" t="str">
            <v>55120390001</v>
          </cell>
        </row>
        <row r="6356">
          <cell r="A6356" t="str">
            <v>55120440001</v>
          </cell>
        </row>
        <row r="6357">
          <cell r="A6357" t="str">
            <v>55120460001</v>
          </cell>
        </row>
        <row r="6358">
          <cell r="A6358" t="str">
            <v>55120470001</v>
          </cell>
        </row>
        <row r="6359">
          <cell r="A6359" t="str">
            <v>55130300001</v>
          </cell>
        </row>
        <row r="6360">
          <cell r="A6360" t="str">
            <v>55130300002</v>
          </cell>
        </row>
        <row r="6361">
          <cell r="A6361" t="str">
            <v>55130300003</v>
          </cell>
        </row>
        <row r="6362">
          <cell r="A6362" t="str">
            <v>55130300004</v>
          </cell>
        </row>
        <row r="6363">
          <cell r="A6363" t="str">
            <v>55130310001</v>
          </cell>
        </row>
        <row r="6364">
          <cell r="A6364" t="str">
            <v>55130320001</v>
          </cell>
        </row>
        <row r="6365">
          <cell r="A6365" t="str">
            <v>55130430001</v>
          </cell>
        </row>
        <row r="6366">
          <cell r="A6366" t="str">
            <v>55130770001</v>
          </cell>
        </row>
        <row r="6367">
          <cell r="A6367" t="str">
            <v>55130780001</v>
          </cell>
        </row>
        <row r="6368">
          <cell r="A6368" t="str">
            <v>55130780002</v>
          </cell>
        </row>
        <row r="6369">
          <cell r="A6369" t="str">
            <v>55130780003</v>
          </cell>
        </row>
        <row r="6370">
          <cell r="A6370" t="str">
            <v>55138630001</v>
          </cell>
        </row>
        <row r="6371">
          <cell r="A6371" t="str">
            <v>55138640001</v>
          </cell>
        </row>
        <row r="6372">
          <cell r="A6372" t="str">
            <v>55138640002</v>
          </cell>
        </row>
        <row r="6373">
          <cell r="A6373" t="str">
            <v>55138640003</v>
          </cell>
        </row>
        <row r="6374">
          <cell r="A6374" t="str">
            <v>55138660001</v>
          </cell>
        </row>
        <row r="6375">
          <cell r="A6375" t="str">
            <v>55139040001</v>
          </cell>
        </row>
        <row r="6376">
          <cell r="A6376" t="str">
            <v>55144910001</v>
          </cell>
        </row>
        <row r="6377">
          <cell r="A6377" t="str">
            <v>55145080001</v>
          </cell>
        </row>
        <row r="6378">
          <cell r="A6378" t="str">
            <v>55145150001</v>
          </cell>
        </row>
        <row r="6379">
          <cell r="A6379" t="str">
            <v>55145350001</v>
          </cell>
        </row>
        <row r="6380">
          <cell r="A6380" t="str">
            <v>55148260001</v>
          </cell>
        </row>
        <row r="6381">
          <cell r="A6381" t="str">
            <v>55148860001</v>
          </cell>
        </row>
        <row r="6382">
          <cell r="A6382" t="str">
            <v>55148860002</v>
          </cell>
        </row>
        <row r="6383">
          <cell r="A6383" t="str">
            <v>55158160001</v>
          </cell>
        </row>
        <row r="6384">
          <cell r="A6384" t="str">
            <v>55158190001</v>
          </cell>
        </row>
        <row r="6385">
          <cell r="A6385" t="str">
            <v>55158210001</v>
          </cell>
        </row>
        <row r="6386">
          <cell r="A6386" t="str">
            <v>55158240001</v>
          </cell>
        </row>
        <row r="6387">
          <cell r="A6387" t="str">
            <v>55158250001</v>
          </cell>
        </row>
        <row r="6388">
          <cell r="A6388" t="str">
            <v>55161220001</v>
          </cell>
        </row>
        <row r="6389">
          <cell r="A6389" t="str">
            <v>55161230001</v>
          </cell>
        </row>
        <row r="6390">
          <cell r="A6390" t="str">
            <v>55162080001</v>
          </cell>
        </row>
        <row r="6391">
          <cell r="A6391" t="str">
            <v>55162080002</v>
          </cell>
        </row>
        <row r="6392">
          <cell r="A6392" t="str">
            <v>55162080004</v>
          </cell>
        </row>
        <row r="6393">
          <cell r="A6393" t="str">
            <v>55167590001</v>
          </cell>
        </row>
        <row r="6394">
          <cell r="A6394" t="str">
            <v>55167930001</v>
          </cell>
        </row>
        <row r="6395">
          <cell r="A6395" t="str">
            <v>55167940001</v>
          </cell>
        </row>
        <row r="6396">
          <cell r="A6396" t="str">
            <v>55167990001</v>
          </cell>
        </row>
        <row r="6397">
          <cell r="A6397" t="str">
            <v>55174360001</v>
          </cell>
        </row>
        <row r="6398">
          <cell r="A6398" t="str">
            <v>55174370001</v>
          </cell>
        </row>
        <row r="6399">
          <cell r="A6399" t="str">
            <v>55174400001</v>
          </cell>
        </row>
        <row r="6400">
          <cell r="A6400" t="str">
            <v>55175170001</v>
          </cell>
        </row>
        <row r="6401">
          <cell r="A6401" t="str">
            <v>55175180001</v>
          </cell>
        </row>
        <row r="6402">
          <cell r="A6402" t="str">
            <v>55175180002</v>
          </cell>
        </row>
        <row r="6403">
          <cell r="A6403" t="str">
            <v>55175190001</v>
          </cell>
        </row>
        <row r="6404">
          <cell r="A6404" t="str">
            <v>55175190002</v>
          </cell>
        </row>
        <row r="6405">
          <cell r="A6405" t="str">
            <v>55175220001</v>
          </cell>
        </row>
        <row r="6406">
          <cell r="A6406" t="str">
            <v>55175230001</v>
          </cell>
        </row>
        <row r="6407">
          <cell r="A6407" t="str">
            <v>55187840001</v>
          </cell>
        </row>
        <row r="6408">
          <cell r="A6408" t="str">
            <v>55187890001</v>
          </cell>
        </row>
        <row r="6409">
          <cell r="A6409" t="str">
            <v>55187980001</v>
          </cell>
        </row>
        <row r="6410">
          <cell r="A6410" t="str">
            <v>55187980002</v>
          </cell>
        </row>
        <row r="6411">
          <cell r="A6411" t="str">
            <v>55187980003</v>
          </cell>
        </row>
        <row r="6412">
          <cell r="A6412" t="str">
            <v>55187980004</v>
          </cell>
        </row>
        <row r="6413">
          <cell r="A6413" t="str">
            <v>55187980005</v>
          </cell>
        </row>
        <row r="6414">
          <cell r="A6414" t="str">
            <v>55188010001</v>
          </cell>
        </row>
        <row r="6415">
          <cell r="A6415" t="str">
            <v>55188010002</v>
          </cell>
        </row>
        <row r="6416">
          <cell r="A6416" t="str">
            <v>55188010003</v>
          </cell>
        </row>
        <row r="6417">
          <cell r="A6417" t="str">
            <v>55188010004</v>
          </cell>
        </row>
        <row r="6418">
          <cell r="A6418" t="str">
            <v>55188270001</v>
          </cell>
        </row>
        <row r="6419">
          <cell r="A6419" t="str">
            <v>55188300001</v>
          </cell>
        </row>
        <row r="6420">
          <cell r="A6420" t="str">
            <v>55188320001</v>
          </cell>
        </row>
        <row r="6421">
          <cell r="A6421" t="str">
            <v>55188330001</v>
          </cell>
        </row>
        <row r="6422">
          <cell r="A6422" t="str">
            <v>55195490001</v>
          </cell>
        </row>
        <row r="6423">
          <cell r="A6423" t="str">
            <v>55195490002</v>
          </cell>
        </row>
        <row r="6424">
          <cell r="A6424" t="str">
            <v>55195500001</v>
          </cell>
        </row>
        <row r="6425">
          <cell r="A6425" t="str">
            <v>55195510001</v>
          </cell>
        </row>
        <row r="6426">
          <cell r="A6426" t="str">
            <v>55195550001</v>
          </cell>
        </row>
        <row r="6427">
          <cell r="A6427" t="str">
            <v>55195550002</v>
          </cell>
        </row>
        <row r="6428">
          <cell r="A6428" t="str">
            <v>55196200001</v>
          </cell>
        </row>
        <row r="6429">
          <cell r="A6429" t="str">
            <v>55196210001</v>
          </cell>
        </row>
        <row r="6430">
          <cell r="A6430" t="str">
            <v>55196220001</v>
          </cell>
        </row>
        <row r="6431">
          <cell r="A6431" t="str">
            <v>55196230001</v>
          </cell>
        </row>
        <row r="6432">
          <cell r="A6432" t="str">
            <v>55196240001</v>
          </cell>
        </row>
        <row r="6433">
          <cell r="A6433" t="str">
            <v>55196250001</v>
          </cell>
        </row>
        <row r="6434">
          <cell r="A6434" t="str">
            <v>55196250002</v>
          </cell>
        </row>
        <row r="6435">
          <cell r="A6435" t="str">
            <v>55196280001</v>
          </cell>
        </row>
        <row r="6436">
          <cell r="A6436" t="str">
            <v>55197080001</v>
          </cell>
        </row>
        <row r="6437">
          <cell r="A6437" t="str">
            <v>55197090001</v>
          </cell>
        </row>
        <row r="6438">
          <cell r="A6438" t="str">
            <v>55197100001</v>
          </cell>
        </row>
        <row r="6439">
          <cell r="A6439" t="str">
            <v>55197110001</v>
          </cell>
        </row>
        <row r="6440">
          <cell r="A6440" t="str">
            <v>55197130001</v>
          </cell>
        </row>
        <row r="6441">
          <cell r="A6441" t="str">
            <v>55197130002</v>
          </cell>
        </row>
        <row r="6442">
          <cell r="A6442" t="str">
            <v>55197130003</v>
          </cell>
        </row>
        <row r="6443">
          <cell r="A6443" t="str">
            <v>55197130004</v>
          </cell>
        </row>
        <row r="6444">
          <cell r="A6444" t="str">
            <v>55199220001</v>
          </cell>
        </row>
        <row r="6445">
          <cell r="A6445" t="str">
            <v>55222730001</v>
          </cell>
        </row>
        <row r="6446">
          <cell r="A6446" t="str">
            <v>55224040001</v>
          </cell>
        </row>
        <row r="6447">
          <cell r="A6447" t="str">
            <v>55224060001</v>
          </cell>
        </row>
        <row r="6448">
          <cell r="A6448" t="str">
            <v>55224060002</v>
          </cell>
        </row>
        <row r="6449">
          <cell r="A6449" t="str">
            <v>55224060003</v>
          </cell>
        </row>
        <row r="6450">
          <cell r="A6450" t="str">
            <v>55224070001</v>
          </cell>
        </row>
        <row r="6451">
          <cell r="A6451" t="str">
            <v>55224070002</v>
          </cell>
        </row>
        <row r="6452">
          <cell r="A6452" t="str">
            <v>55224070003</v>
          </cell>
        </row>
        <row r="6453">
          <cell r="A6453" t="str">
            <v>55224080001</v>
          </cell>
        </row>
        <row r="6454">
          <cell r="A6454" t="str">
            <v>55224080002</v>
          </cell>
        </row>
        <row r="6455">
          <cell r="A6455" t="str">
            <v>55229430001</v>
          </cell>
        </row>
        <row r="6456">
          <cell r="A6456" t="str">
            <v>55229660001</v>
          </cell>
        </row>
        <row r="6457">
          <cell r="A6457" t="str">
            <v>55230000001</v>
          </cell>
        </row>
        <row r="6458">
          <cell r="A6458" t="str">
            <v>55234010001</v>
          </cell>
        </row>
        <row r="6459">
          <cell r="A6459" t="str">
            <v>55245510001</v>
          </cell>
        </row>
        <row r="6460">
          <cell r="A6460" t="str">
            <v>55245520001</v>
          </cell>
        </row>
        <row r="6461">
          <cell r="A6461" t="str">
            <v>55246650001</v>
          </cell>
        </row>
        <row r="6462">
          <cell r="A6462" t="str">
            <v>55246690001</v>
          </cell>
        </row>
        <row r="6463">
          <cell r="A6463" t="str">
            <v>55246700001</v>
          </cell>
        </row>
        <row r="6464">
          <cell r="A6464" t="str">
            <v>55246700002</v>
          </cell>
        </row>
        <row r="6465">
          <cell r="A6465" t="str">
            <v>55246700003</v>
          </cell>
        </row>
        <row r="6466">
          <cell r="A6466" t="str">
            <v>55246710001</v>
          </cell>
        </row>
        <row r="6467">
          <cell r="A6467" t="str">
            <v>55289900001</v>
          </cell>
        </row>
        <row r="6468">
          <cell r="A6468" t="str">
            <v>55289900002</v>
          </cell>
        </row>
        <row r="6469">
          <cell r="A6469" t="str">
            <v>55289900003</v>
          </cell>
        </row>
        <row r="6470">
          <cell r="A6470" t="str">
            <v>55289900004</v>
          </cell>
        </row>
        <row r="6471">
          <cell r="A6471" t="str">
            <v>55289920001</v>
          </cell>
        </row>
        <row r="6472">
          <cell r="A6472" t="str">
            <v>55296700001</v>
          </cell>
        </row>
        <row r="6473">
          <cell r="A6473" t="str">
            <v>55296710001</v>
          </cell>
        </row>
        <row r="6474">
          <cell r="A6474" t="str">
            <v>55326590001</v>
          </cell>
        </row>
        <row r="6475">
          <cell r="A6475" t="str">
            <v>55326610001</v>
          </cell>
        </row>
        <row r="6476">
          <cell r="A6476" t="str">
            <v>55326630001</v>
          </cell>
        </row>
        <row r="6477">
          <cell r="A6477" t="str">
            <v>55326650001</v>
          </cell>
        </row>
        <row r="6478">
          <cell r="A6478" t="str">
            <v>55326650002</v>
          </cell>
        </row>
        <row r="6479">
          <cell r="A6479" t="str">
            <v>55344680001</v>
          </cell>
        </row>
        <row r="6480">
          <cell r="A6480" t="str">
            <v>55344680002</v>
          </cell>
        </row>
        <row r="6481">
          <cell r="A6481" t="str">
            <v>55344810001</v>
          </cell>
        </row>
        <row r="6482">
          <cell r="A6482" t="str">
            <v>55344830001</v>
          </cell>
        </row>
        <row r="6483">
          <cell r="A6483" t="str">
            <v>55344830002</v>
          </cell>
        </row>
        <row r="6484">
          <cell r="A6484" t="str">
            <v>55344830003</v>
          </cell>
        </row>
        <row r="6485">
          <cell r="A6485" t="str">
            <v>55344830004</v>
          </cell>
        </row>
        <row r="6486">
          <cell r="A6486" t="str">
            <v>55344860001</v>
          </cell>
        </row>
        <row r="6487">
          <cell r="A6487" t="str">
            <v>55346880001</v>
          </cell>
        </row>
        <row r="6488">
          <cell r="A6488" t="str">
            <v>55346880002</v>
          </cell>
        </row>
        <row r="6489">
          <cell r="A6489" t="str">
            <v>55354270001</v>
          </cell>
        </row>
        <row r="6490">
          <cell r="A6490" t="str">
            <v>55354450001</v>
          </cell>
        </row>
        <row r="6491">
          <cell r="A6491" t="str">
            <v>55354450002</v>
          </cell>
        </row>
        <row r="6492">
          <cell r="A6492" t="str">
            <v>55354530001</v>
          </cell>
        </row>
        <row r="6493">
          <cell r="A6493" t="str">
            <v>55354530002</v>
          </cell>
        </row>
        <row r="6494">
          <cell r="A6494" t="str">
            <v>55354540001</v>
          </cell>
        </row>
        <row r="6495">
          <cell r="A6495" t="str">
            <v>55354550001</v>
          </cell>
        </row>
        <row r="6496">
          <cell r="A6496" t="str">
            <v>55366470001</v>
          </cell>
        </row>
        <row r="6497">
          <cell r="A6497" t="str">
            <v>55366480001</v>
          </cell>
        </row>
        <row r="6498">
          <cell r="A6498" t="str">
            <v>55366520001</v>
          </cell>
        </row>
        <row r="6499">
          <cell r="A6499" t="str">
            <v>55367250001</v>
          </cell>
        </row>
        <row r="6500">
          <cell r="A6500" t="str">
            <v>55367350001</v>
          </cell>
        </row>
        <row r="6501">
          <cell r="A6501" t="str">
            <v>55367350002</v>
          </cell>
        </row>
        <row r="6502">
          <cell r="A6502" t="str">
            <v>55367360001</v>
          </cell>
        </row>
        <row r="6503">
          <cell r="A6503" t="str">
            <v>55367370001</v>
          </cell>
        </row>
        <row r="6504">
          <cell r="A6504" t="str">
            <v>55367390001</v>
          </cell>
        </row>
        <row r="6505">
          <cell r="A6505" t="str">
            <v>55367390002</v>
          </cell>
        </row>
        <row r="6506">
          <cell r="A6506" t="str">
            <v>55367400001</v>
          </cell>
        </row>
        <row r="6507">
          <cell r="A6507" t="str">
            <v>55387150001</v>
          </cell>
        </row>
        <row r="6508">
          <cell r="A6508" t="str">
            <v>55387200001</v>
          </cell>
        </row>
        <row r="6509">
          <cell r="A6509" t="str">
            <v>55387210001</v>
          </cell>
        </row>
        <row r="6510">
          <cell r="A6510" t="str">
            <v>55387270001</v>
          </cell>
        </row>
        <row r="6511">
          <cell r="A6511" t="str">
            <v>55388040001</v>
          </cell>
        </row>
        <row r="6512">
          <cell r="A6512" t="str">
            <v>55388160001</v>
          </cell>
        </row>
        <row r="6513">
          <cell r="A6513" t="str">
            <v>55388170001</v>
          </cell>
        </row>
        <row r="6514">
          <cell r="A6514" t="str">
            <v>55388190001</v>
          </cell>
        </row>
        <row r="6515">
          <cell r="A6515" t="str">
            <v>55388190002</v>
          </cell>
        </row>
        <row r="6516">
          <cell r="A6516" t="str">
            <v>55388200001</v>
          </cell>
        </row>
        <row r="6517">
          <cell r="A6517" t="str">
            <v>55388200002</v>
          </cell>
        </row>
        <row r="6518">
          <cell r="A6518" t="str">
            <v>55388210001</v>
          </cell>
        </row>
        <row r="6519">
          <cell r="A6519" t="str">
            <v>55388210002</v>
          </cell>
        </row>
        <row r="6520">
          <cell r="A6520" t="str">
            <v>55395440001</v>
          </cell>
        </row>
        <row r="6521">
          <cell r="A6521" t="str">
            <v>55395440002</v>
          </cell>
        </row>
        <row r="6522">
          <cell r="A6522" t="str">
            <v>55396110001</v>
          </cell>
        </row>
        <row r="6523">
          <cell r="A6523" t="str">
            <v>55396110002</v>
          </cell>
        </row>
        <row r="6524">
          <cell r="A6524" t="str">
            <v>55396120001</v>
          </cell>
        </row>
        <row r="6525">
          <cell r="A6525" t="str">
            <v>55396120002</v>
          </cell>
        </row>
        <row r="6526">
          <cell r="A6526" t="str">
            <v>55396120003</v>
          </cell>
        </row>
        <row r="6527">
          <cell r="A6527" t="str">
            <v>55396120004</v>
          </cell>
        </row>
        <row r="6528">
          <cell r="A6528" t="str">
            <v>55396120005</v>
          </cell>
        </row>
        <row r="6529">
          <cell r="A6529" t="str">
            <v>55396230001</v>
          </cell>
        </row>
        <row r="6530">
          <cell r="A6530" t="str">
            <v>55396230002</v>
          </cell>
        </row>
        <row r="6531">
          <cell r="A6531" t="str">
            <v>55396240001</v>
          </cell>
        </row>
        <row r="6532">
          <cell r="A6532" t="str">
            <v>55396240002</v>
          </cell>
        </row>
        <row r="6533">
          <cell r="A6533" t="str">
            <v>55396250001</v>
          </cell>
        </row>
        <row r="6534">
          <cell r="A6534" t="str">
            <v>55396250002</v>
          </cell>
        </row>
        <row r="6535">
          <cell r="A6535" t="str">
            <v>55396260001</v>
          </cell>
        </row>
        <row r="6536">
          <cell r="A6536" t="str">
            <v>55396260002</v>
          </cell>
        </row>
        <row r="6537">
          <cell r="A6537" t="str">
            <v>55396270001</v>
          </cell>
        </row>
        <row r="6538">
          <cell r="A6538" t="str">
            <v>55396270002</v>
          </cell>
        </row>
        <row r="6539">
          <cell r="A6539" t="str">
            <v>55409620001</v>
          </cell>
        </row>
        <row r="6540">
          <cell r="A6540" t="str">
            <v>55410030001</v>
          </cell>
        </row>
        <row r="6541">
          <cell r="A6541" t="str">
            <v>55410040001</v>
          </cell>
        </row>
        <row r="6542">
          <cell r="A6542" t="str">
            <v>55410560001</v>
          </cell>
        </row>
        <row r="6543">
          <cell r="A6543" t="str">
            <v>55410660001</v>
          </cell>
        </row>
        <row r="6544">
          <cell r="A6544" t="str">
            <v>55410660002</v>
          </cell>
        </row>
        <row r="6545">
          <cell r="A6545" t="str">
            <v>55417950001</v>
          </cell>
        </row>
        <row r="6546">
          <cell r="A6546" t="str">
            <v>55417950002</v>
          </cell>
        </row>
        <row r="6547">
          <cell r="A6547" t="str">
            <v>55417950003</v>
          </cell>
        </row>
        <row r="6548">
          <cell r="A6548" t="str">
            <v>55417950004</v>
          </cell>
        </row>
        <row r="6549">
          <cell r="A6549" t="str">
            <v>55417950005</v>
          </cell>
        </row>
        <row r="6550">
          <cell r="A6550" t="str">
            <v>55417950006</v>
          </cell>
        </row>
        <row r="6551">
          <cell r="A6551" t="str">
            <v>55417950007</v>
          </cell>
        </row>
        <row r="6552">
          <cell r="A6552" t="str">
            <v>55417950008</v>
          </cell>
        </row>
        <row r="6553">
          <cell r="A6553" t="str">
            <v>55418160001</v>
          </cell>
        </row>
        <row r="6554">
          <cell r="A6554" t="str">
            <v>55419380001</v>
          </cell>
        </row>
        <row r="6555">
          <cell r="A6555" t="str">
            <v>55419380002</v>
          </cell>
        </row>
        <row r="6556">
          <cell r="A6556" t="str">
            <v>55419380003</v>
          </cell>
        </row>
        <row r="6557">
          <cell r="A6557" t="str">
            <v>55419390001</v>
          </cell>
        </row>
        <row r="6558">
          <cell r="A6558" t="str">
            <v>55419390002</v>
          </cell>
        </row>
        <row r="6559">
          <cell r="A6559" t="str">
            <v>55419390003</v>
          </cell>
        </row>
        <row r="6560">
          <cell r="A6560" t="str">
            <v>55419390004</v>
          </cell>
        </row>
        <row r="6561">
          <cell r="A6561" t="str">
            <v>55419390005</v>
          </cell>
        </row>
        <row r="6562">
          <cell r="A6562" t="str">
            <v>55419390006</v>
          </cell>
        </row>
        <row r="6563">
          <cell r="A6563" t="str">
            <v>55419390007</v>
          </cell>
        </row>
        <row r="6564">
          <cell r="A6564" t="str">
            <v>55419390008</v>
          </cell>
        </row>
        <row r="6565">
          <cell r="A6565" t="str">
            <v>55419390009</v>
          </cell>
        </row>
        <row r="6566">
          <cell r="A6566" t="str">
            <v>55419410001</v>
          </cell>
        </row>
        <row r="6567">
          <cell r="A6567" t="str">
            <v>55419420001</v>
          </cell>
        </row>
        <row r="6568">
          <cell r="A6568" t="str">
            <v>55419430001</v>
          </cell>
        </row>
        <row r="6569">
          <cell r="A6569" t="str">
            <v>55440230001</v>
          </cell>
        </row>
        <row r="6570">
          <cell r="A6570" t="str">
            <v>55440230002</v>
          </cell>
        </row>
        <row r="6571">
          <cell r="A6571" t="str">
            <v>55440230003</v>
          </cell>
        </row>
        <row r="6572">
          <cell r="A6572" t="str">
            <v>55440780001</v>
          </cell>
        </row>
        <row r="6573">
          <cell r="A6573" t="str">
            <v>55445360001</v>
          </cell>
        </row>
        <row r="6574">
          <cell r="A6574" t="str">
            <v>55445370001</v>
          </cell>
        </row>
        <row r="6575">
          <cell r="A6575" t="str">
            <v>55445400001</v>
          </cell>
        </row>
        <row r="6576">
          <cell r="A6576" t="str">
            <v>55445570001</v>
          </cell>
        </row>
        <row r="6577">
          <cell r="A6577" t="str">
            <v>55445570002</v>
          </cell>
        </row>
        <row r="6578">
          <cell r="A6578" t="str">
            <v>55445570003</v>
          </cell>
        </row>
        <row r="6579">
          <cell r="A6579" t="str">
            <v>55445650001</v>
          </cell>
        </row>
        <row r="6580">
          <cell r="A6580" t="str">
            <v>55446040001</v>
          </cell>
        </row>
        <row r="6581">
          <cell r="A6581" t="str">
            <v>55446090001</v>
          </cell>
        </row>
        <row r="6582">
          <cell r="A6582" t="str">
            <v>55446090002</v>
          </cell>
        </row>
        <row r="6583">
          <cell r="A6583" t="str">
            <v>55446100001</v>
          </cell>
        </row>
        <row r="6584">
          <cell r="A6584" t="str">
            <v>55446110001</v>
          </cell>
        </row>
        <row r="6585">
          <cell r="A6585" t="str">
            <v>55467110001</v>
          </cell>
        </row>
        <row r="6586">
          <cell r="A6586" t="str">
            <v>55467110002</v>
          </cell>
        </row>
        <row r="6587">
          <cell r="A6587" t="str">
            <v>55467110003</v>
          </cell>
        </row>
        <row r="6588">
          <cell r="A6588" t="str">
            <v>55467110004</v>
          </cell>
        </row>
        <row r="6589">
          <cell r="A6589" t="str">
            <v>55467120001</v>
          </cell>
        </row>
        <row r="6590">
          <cell r="A6590" t="str">
            <v>55470520001</v>
          </cell>
        </row>
        <row r="6591">
          <cell r="A6591" t="str">
            <v>55474160001</v>
          </cell>
        </row>
        <row r="6592">
          <cell r="A6592" t="str">
            <v>55474470001</v>
          </cell>
        </row>
        <row r="6593">
          <cell r="A6593" t="str">
            <v>55479760001</v>
          </cell>
        </row>
        <row r="6594">
          <cell r="A6594" t="str">
            <v>55480060001</v>
          </cell>
        </row>
        <row r="6595">
          <cell r="A6595" t="str">
            <v>55486660001</v>
          </cell>
        </row>
        <row r="6596">
          <cell r="A6596" t="str">
            <v>55486680001</v>
          </cell>
        </row>
        <row r="6597">
          <cell r="A6597" t="str">
            <v>55488030001</v>
          </cell>
        </row>
        <row r="6598">
          <cell r="A6598" t="str">
            <v>55488410001</v>
          </cell>
        </row>
        <row r="6599">
          <cell r="A6599" t="str">
            <v>55488420001</v>
          </cell>
        </row>
        <row r="6600">
          <cell r="A6600" t="str">
            <v>55488420002</v>
          </cell>
        </row>
        <row r="6601">
          <cell r="A6601" t="str">
            <v>55488420003</v>
          </cell>
        </row>
        <row r="6602">
          <cell r="A6602" t="str">
            <v>55488430001</v>
          </cell>
        </row>
        <row r="6603">
          <cell r="A6603" t="str">
            <v>55488430002</v>
          </cell>
        </row>
        <row r="6604">
          <cell r="A6604" t="str">
            <v>55491680001</v>
          </cell>
        </row>
        <row r="6605">
          <cell r="A6605" t="str">
            <v>55491690001</v>
          </cell>
        </row>
        <row r="6606">
          <cell r="A6606" t="str">
            <v>55491910001</v>
          </cell>
        </row>
        <row r="6607">
          <cell r="A6607" t="str">
            <v>55492390001</v>
          </cell>
        </row>
        <row r="6608">
          <cell r="A6608" t="str">
            <v>55492400001</v>
          </cell>
        </row>
        <row r="6609">
          <cell r="A6609" t="str">
            <v>55492400002</v>
          </cell>
        </row>
        <row r="6610">
          <cell r="A6610" t="str">
            <v>55496060001</v>
          </cell>
        </row>
        <row r="6611">
          <cell r="A6611" t="str">
            <v>55496060002</v>
          </cell>
        </row>
        <row r="6612">
          <cell r="A6612" t="str">
            <v>55496060003</v>
          </cell>
        </row>
        <row r="6613">
          <cell r="A6613" t="str">
            <v>55498420001</v>
          </cell>
        </row>
        <row r="6614">
          <cell r="A6614" t="str">
            <v>55498430001</v>
          </cell>
        </row>
        <row r="6615">
          <cell r="A6615" t="str">
            <v>55498770001</v>
          </cell>
        </row>
        <row r="6616">
          <cell r="A6616" t="str">
            <v>55506290001</v>
          </cell>
        </row>
        <row r="6617">
          <cell r="A6617" t="str">
            <v>55506310001</v>
          </cell>
        </row>
        <row r="6618">
          <cell r="A6618" t="str">
            <v>55510140001</v>
          </cell>
        </row>
        <row r="6619">
          <cell r="A6619" t="str">
            <v>55510140002</v>
          </cell>
        </row>
        <row r="6620">
          <cell r="A6620" t="str">
            <v>55510140003</v>
          </cell>
        </row>
        <row r="6621">
          <cell r="A6621" t="str">
            <v>55514910001</v>
          </cell>
        </row>
        <row r="6622">
          <cell r="A6622" t="str">
            <v>55514920001</v>
          </cell>
        </row>
        <row r="6623">
          <cell r="A6623" t="str">
            <v>55514930001</v>
          </cell>
        </row>
        <row r="6624">
          <cell r="A6624" t="str">
            <v>55519600001</v>
          </cell>
        </row>
        <row r="6625">
          <cell r="A6625" t="str">
            <v>55519600002</v>
          </cell>
        </row>
        <row r="6626">
          <cell r="A6626" t="str">
            <v>55519600003</v>
          </cell>
        </row>
        <row r="6627">
          <cell r="A6627" t="str">
            <v>55519600004</v>
          </cell>
        </row>
        <row r="6628">
          <cell r="A6628" t="str">
            <v>55519600005</v>
          </cell>
        </row>
        <row r="6629">
          <cell r="A6629" t="str">
            <v>55519600006</v>
          </cell>
        </row>
        <row r="6630">
          <cell r="A6630" t="str">
            <v>55523680001</v>
          </cell>
        </row>
        <row r="6631">
          <cell r="A6631" t="str">
            <v>55527780001</v>
          </cell>
        </row>
        <row r="6632">
          <cell r="A6632" t="str">
            <v>55528280001</v>
          </cell>
        </row>
        <row r="6633">
          <cell r="A6633" t="str">
            <v>55546580001</v>
          </cell>
        </row>
        <row r="6634">
          <cell r="A6634" t="str">
            <v>55550970001</v>
          </cell>
        </row>
        <row r="6635">
          <cell r="A6635" t="str">
            <v>55552390001</v>
          </cell>
        </row>
        <row r="6636">
          <cell r="A6636" t="str">
            <v>55552400001</v>
          </cell>
        </row>
        <row r="6637">
          <cell r="A6637" t="str">
            <v>55552400002</v>
          </cell>
        </row>
        <row r="6638">
          <cell r="A6638" t="str">
            <v>55552400003</v>
          </cell>
        </row>
        <row r="6639">
          <cell r="A6639" t="str">
            <v>55552400004</v>
          </cell>
        </row>
        <row r="6640">
          <cell r="A6640" t="str">
            <v>55552420001</v>
          </cell>
        </row>
        <row r="6641">
          <cell r="A6641" t="str">
            <v>55552430001</v>
          </cell>
        </row>
        <row r="6642">
          <cell r="A6642" t="str">
            <v>55552430002</v>
          </cell>
        </row>
        <row r="6643">
          <cell r="A6643" t="str">
            <v>55552430003</v>
          </cell>
        </row>
        <row r="6644">
          <cell r="A6644" t="str">
            <v>55552440001</v>
          </cell>
        </row>
        <row r="6645">
          <cell r="A6645" t="str">
            <v>55554570001</v>
          </cell>
        </row>
        <row r="6646">
          <cell r="A6646" t="str">
            <v>55568020001</v>
          </cell>
        </row>
        <row r="6647">
          <cell r="A6647" t="str">
            <v>55568040001</v>
          </cell>
        </row>
        <row r="6648">
          <cell r="A6648" t="str">
            <v>55568050001</v>
          </cell>
        </row>
        <row r="6649">
          <cell r="A6649" t="str">
            <v>55568060001</v>
          </cell>
        </row>
        <row r="6650">
          <cell r="A6650" t="str">
            <v>55598020001</v>
          </cell>
        </row>
        <row r="6651">
          <cell r="A6651" t="str">
            <v>55598020002</v>
          </cell>
        </row>
        <row r="6652">
          <cell r="A6652" t="str">
            <v>55598020003</v>
          </cell>
        </row>
        <row r="6653">
          <cell r="A6653" t="str">
            <v>55598020004</v>
          </cell>
        </row>
        <row r="6654">
          <cell r="A6654" t="str">
            <v>55598020005</v>
          </cell>
        </row>
        <row r="6655">
          <cell r="A6655" t="str">
            <v>55598020006</v>
          </cell>
        </row>
        <row r="6656">
          <cell r="A6656" t="str">
            <v>55598040001</v>
          </cell>
        </row>
        <row r="6657">
          <cell r="A6657" t="str">
            <v>55598050001</v>
          </cell>
        </row>
        <row r="6658">
          <cell r="A6658" t="str">
            <v>55598190001</v>
          </cell>
        </row>
        <row r="6659">
          <cell r="A6659" t="str">
            <v>55598190002</v>
          </cell>
        </row>
        <row r="6660">
          <cell r="A6660" t="str">
            <v>55598190003</v>
          </cell>
        </row>
        <row r="6661">
          <cell r="A6661" t="str">
            <v>55601840001</v>
          </cell>
        </row>
        <row r="6662">
          <cell r="A6662" t="str">
            <v>55601860001</v>
          </cell>
        </row>
        <row r="6663">
          <cell r="A6663" t="str">
            <v>55601870001</v>
          </cell>
        </row>
        <row r="6664">
          <cell r="A6664" t="str">
            <v>55604110001</v>
          </cell>
        </row>
        <row r="6665">
          <cell r="A6665" t="str">
            <v>55604110002</v>
          </cell>
        </row>
        <row r="6666">
          <cell r="A6666" t="str">
            <v>55604300001</v>
          </cell>
        </row>
        <row r="6667">
          <cell r="A6667" t="str">
            <v>55604300002</v>
          </cell>
        </row>
        <row r="6668">
          <cell r="A6668" t="str">
            <v>55604300003</v>
          </cell>
        </row>
        <row r="6669">
          <cell r="A6669" t="str">
            <v>55605390001</v>
          </cell>
        </row>
        <row r="6670">
          <cell r="A6670" t="str">
            <v>55605800001</v>
          </cell>
        </row>
        <row r="6671">
          <cell r="A6671" t="str">
            <v>55605800002</v>
          </cell>
        </row>
        <row r="6672">
          <cell r="A6672" t="str">
            <v>55606910001</v>
          </cell>
        </row>
        <row r="6673">
          <cell r="A6673" t="str">
            <v>55606920001</v>
          </cell>
        </row>
        <row r="6674">
          <cell r="A6674" t="str">
            <v>55606920002</v>
          </cell>
        </row>
        <row r="6675">
          <cell r="A6675" t="str">
            <v>55606920003</v>
          </cell>
        </row>
        <row r="6676">
          <cell r="A6676" t="str">
            <v>55610710001</v>
          </cell>
        </row>
        <row r="6677">
          <cell r="A6677" t="str">
            <v>55610710002</v>
          </cell>
        </row>
        <row r="6678">
          <cell r="A6678" t="str">
            <v>55610710003</v>
          </cell>
        </row>
        <row r="6679">
          <cell r="A6679" t="str">
            <v>55610710004</v>
          </cell>
        </row>
        <row r="6680">
          <cell r="A6680" t="str">
            <v>55610710005</v>
          </cell>
        </row>
        <row r="6681">
          <cell r="A6681" t="str">
            <v>55610710006</v>
          </cell>
        </row>
        <row r="6682">
          <cell r="A6682" t="str">
            <v>55610710007</v>
          </cell>
        </row>
        <row r="6683">
          <cell r="A6683" t="str">
            <v>55610710008</v>
          </cell>
        </row>
        <row r="6684">
          <cell r="A6684" t="str">
            <v>55612440001</v>
          </cell>
        </row>
        <row r="6685">
          <cell r="A6685" t="str">
            <v>55612450001</v>
          </cell>
        </row>
        <row r="6686">
          <cell r="A6686" t="str">
            <v>55612460001</v>
          </cell>
        </row>
        <row r="6687">
          <cell r="A6687" t="str">
            <v>55612470001</v>
          </cell>
        </row>
        <row r="6688">
          <cell r="A6688" t="str">
            <v>55612480001</v>
          </cell>
        </row>
        <row r="6689">
          <cell r="A6689" t="str">
            <v>55612490001</v>
          </cell>
        </row>
        <row r="6690">
          <cell r="A6690" t="str">
            <v>55612500001</v>
          </cell>
        </row>
        <row r="6691">
          <cell r="A6691" t="str">
            <v>55612510001</v>
          </cell>
        </row>
        <row r="6692">
          <cell r="A6692" t="str">
            <v>55612550001</v>
          </cell>
        </row>
        <row r="6693">
          <cell r="A6693" t="str">
            <v>55626960001</v>
          </cell>
        </row>
        <row r="6694">
          <cell r="A6694" t="str">
            <v>55626970001</v>
          </cell>
        </row>
        <row r="6695">
          <cell r="A6695" t="str">
            <v>55626970002</v>
          </cell>
        </row>
        <row r="6696">
          <cell r="A6696" t="str">
            <v>55626970003</v>
          </cell>
        </row>
        <row r="6697">
          <cell r="A6697" t="str">
            <v>55626970004</v>
          </cell>
        </row>
        <row r="6698">
          <cell r="A6698" t="str">
            <v>55626970005</v>
          </cell>
        </row>
        <row r="6699">
          <cell r="A6699" t="str">
            <v>55626970006</v>
          </cell>
        </row>
        <row r="6700">
          <cell r="A6700" t="str">
            <v>55626980001</v>
          </cell>
        </row>
        <row r="6701">
          <cell r="A6701" t="str">
            <v>55627480001</v>
          </cell>
        </row>
        <row r="6702">
          <cell r="A6702" t="str">
            <v>55627500001</v>
          </cell>
        </row>
        <row r="6703">
          <cell r="A6703" t="str">
            <v>55627510001</v>
          </cell>
        </row>
        <row r="6704">
          <cell r="A6704" t="str">
            <v>55631640001</v>
          </cell>
        </row>
        <row r="6705">
          <cell r="A6705" t="str">
            <v>55631640002</v>
          </cell>
        </row>
        <row r="6706">
          <cell r="A6706" t="str">
            <v>55634420001</v>
          </cell>
        </row>
        <row r="6707">
          <cell r="A6707" t="str">
            <v>55634770001</v>
          </cell>
        </row>
        <row r="6708">
          <cell r="A6708" t="str">
            <v>55634770002</v>
          </cell>
        </row>
        <row r="6709">
          <cell r="A6709" t="str">
            <v>55634780001</v>
          </cell>
        </row>
        <row r="6710">
          <cell r="A6710" t="str">
            <v>55634780002</v>
          </cell>
        </row>
        <row r="6711">
          <cell r="A6711" t="str">
            <v>55634840001</v>
          </cell>
        </row>
        <row r="6712">
          <cell r="A6712" t="str">
            <v>55634870001</v>
          </cell>
        </row>
        <row r="6713">
          <cell r="A6713" t="str">
            <v>55635010001</v>
          </cell>
        </row>
        <row r="6714">
          <cell r="A6714" t="str">
            <v>55635190001</v>
          </cell>
        </row>
        <row r="6715">
          <cell r="A6715" t="str">
            <v>55635190002</v>
          </cell>
        </row>
        <row r="6716">
          <cell r="A6716" t="str">
            <v>55635680001</v>
          </cell>
        </row>
        <row r="6717">
          <cell r="A6717" t="str">
            <v>55635680002</v>
          </cell>
        </row>
        <row r="6718">
          <cell r="A6718" t="str">
            <v>55635760001</v>
          </cell>
        </row>
        <row r="6719">
          <cell r="A6719" t="str">
            <v>55636400001</v>
          </cell>
        </row>
        <row r="6720">
          <cell r="A6720" t="str">
            <v>55636400002</v>
          </cell>
        </row>
        <row r="6721">
          <cell r="A6721" t="str">
            <v>55636690001</v>
          </cell>
        </row>
        <row r="6722">
          <cell r="A6722" t="str">
            <v>55640010001</v>
          </cell>
        </row>
        <row r="6723">
          <cell r="A6723" t="str">
            <v>55640020001</v>
          </cell>
        </row>
        <row r="6724">
          <cell r="A6724" t="str">
            <v>55642930001</v>
          </cell>
        </row>
        <row r="6725">
          <cell r="A6725" t="str">
            <v>55642970001</v>
          </cell>
        </row>
        <row r="6726">
          <cell r="A6726" t="str">
            <v>55643040001</v>
          </cell>
        </row>
        <row r="6727">
          <cell r="A6727" t="str">
            <v>55643050001</v>
          </cell>
        </row>
        <row r="6728">
          <cell r="A6728" t="str">
            <v>55643060001</v>
          </cell>
        </row>
        <row r="6729">
          <cell r="A6729" t="str">
            <v>55646200001</v>
          </cell>
        </row>
        <row r="6730">
          <cell r="A6730" t="str">
            <v>55648440001</v>
          </cell>
        </row>
        <row r="6731">
          <cell r="A6731" t="str">
            <v>55648970001</v>
          </cell>
        </row>
        <row r="6732">
          <cell r="A6732" t="str">
            <v>55649110001</v>
          </cell>
        </row>
        <row r="6733">
          <cell r="A6733" t="str">
            <v>55649110002</v>
          </cell>
        </row>
        <row r="6734">
          <cell r="A6734" t="str">
            <v>55649120001</v>
          </cell>
        </row>
        <row r="6735">
          <cell r="A6735" t="str">
            <v>55649130001</v>
          </cell>
        </row>
        <row r="6736">
          <cell r="A6736" t="str">
            <v>55658700001</v>
          </cell>
        </row>
        <row r="6737">
          <cell r="A6737" t="str">
            <v>55658710001</v>
          </cell>
        </row>
        <row r="6738">
          <cell r="A6738" t="str">
            <v>55662630001</v>
          </cell>
        </row>
        <row r="6739">
          <cell r="A6739" t="str">
            <v>55664580001</v>
          </cell>
        </row>
        <row r="6740">
          <cell r="A6740" t="str">
            <v>55668220001</v>
          </cell>
        </row>
        <row r="6741">
          <cell r="A6741" t="str">
            <v>55676890001</v>
          </cell>
        </row>
        <row r="6742">
          <cell r="A6742" t="str">
            <v>55679090001</v>
          </cell>
        </row>
        <row r="6743">
          <cell r="A6743" t="str">
            <v>55679090002</v>
          </cell>
        </row>
        <row r="6744">
          <cell r="A6744" t="str">
            <v>55679090003</v>
          </cell>
        </row>
        <row r="6745">
          <cell r="A6745" t="str">
            <v>55679090004</v>
          </cell>
        </row>
        <row r="6746">
          <cell r="A6746" t="str">
            <v>55679090005</v>
          </cell>
        </row>
        <row r="6747">
          <cell r="A6747" t="str">
            <v>55679090006</v>
          </cell>
        </row>
        <row r="6748">
          <cell r="A6748" t="str">
            <v>55679090007</v>
          </cell>
        </row>
        <row r="6749">
          <cell r="A6749" t="str">
            <v>55679210001</v>
          </cell>
        </row>
        <row r="6750">
          <cell r="A6750" t="str">
            <v>55679220001</v>
          </cell>
        </row>
        <row r="6751">
          <cell r="A6751" t="str">
            <v>55682360001</v>
          </cell>
        </row>
        <row r="6752">
          <cell r="A6752" t="str">
            <v>55682370001</v>
          </cell>
        </row>
        <row r="6753">
          <cell r="A6753" t="str">
            <v>55684210001</v>
          </cell>
        </row>
        <row r="6754">
          <cell r="A6754" t="str">
            <v>55684220001</v>
          </cell>
        </row>
        <row r="6755">
          <cell r="A6755" t="str">
            <v>55684220002</v>
          </cell>
        </row>
        <row r="6756">
          <cell r="A6756" t="str">
            <v>55684220003</v>
          </cell>
        </row>
        <row r="6757">
          <cell r="A6757" t="str">
            <v>55684230001</v>
          </cell>
        </row>
        <row r="6758">
          <cell r="A6758" t="str">
            <v>55685420001</v>
          </cell>
        </row>
        <row r="6759">
          <cell r="A6759" t="str">
            <v>55685510001</v>
          </cell>
        </row>
        <row r="6760">
          <cell r="A6760" t="str">
            <v>55685540001</v>
          </cell>
        </row>
        <row r="6761">
          <cell r="A6761" t="str">
            <v>55685550001</v>
          </cell>
        </row>
        <row r="6762">
          <cell r="A6762" t="str">
            <v>55685550002</v>
          </cell>
        </row>
        <row r="6763">
          <cell r="A6763" t="str">
            <v>55685550003</v>
          </cell>
        </row>
        <row r="6764">
          <cell r="A6764" t="str">
            <v>55690600001</v>
          </cell>
        </row>
        <row r="6765">
          <cell r="A6765" t="str">
            <v>55690600002</v>
          </cell>
        </row>
        <row r="6766">
          <cell r="A6766" t="str">
            <v>55690600003</v>
          </cell>
        </row>
        <row r="6767">
          <cell r="A6767" t="str">
            <v>55690740001</v>
          </cell>
        </row>
        <row r="6768">
          <cell r="A6768" t="str">
            <v>55690780001</v>
          </cell>
        </row>
        <row r="6769">
          <cell r="A6769" t="str">
            <v>55707530001</v>
          </cell>
        </row>
        <row r="6770">
          <cell r="A6770" t="str">
            <v>55707540001</v>
          </cell>
        </row>
        <row r="6771">
          <cell r="A6771" t="str">
            <v>55707550001</v>
          </cell>
        </row>
        <row r="6772">
          <cell r="A6772" t="str">
            <v>55707620001</v>
          </cell>
        </row>
        <row r="6773">
          <cell r="A6773" t="str">
            <v>55707630001</v>
          </cell>
        </row>
        <row r="6774">
          <cell r="A6774" t="str">
            <v>55707640001</v>
          </cell>
        </row>
        <row r="6775">
          <cell r="A6775" t="str">
            <v>55707650001</v>
          </cell>
        </row>
        <row r="6776">
          <cell r="A6776" t="str">
            <v>55707760001</v>
          </cell>
        </row>
        <row r="6777">
          <cell r="A6777" t="str">
            <v>55707770001</v>
          </cell>
        </row>
        <row r="6778">
          <cell r="A6778" t="str">
            <v>55707790001</v>
          </cell>
        </row>
        <row r="6779">
          <cell r="A6779" t="str">
            <v>55707790002</v>
          </cell>
        </row>
        <row r="6780">
          <cell r="A6780" t="str">
            <v>55707800001</v>
          </cell>
        </row>
        <row r="6781">
          <cell r="A6781" t="str">
            <v>55707900001</v>
          </cell>
        </row>
        <row r="6782">
          <cell r="A6782" t="str">
            <v>55707900002</v>
          </cell>
        </row>
        <row r="6783">
          <cell r="A6783" t="str">
            <v>55707900003</v>
          </cell>
        </row>
        <row r="6784">
          <cell r="A6784" t="str">
            <v>55708110001</v>
          </cell>
        </row>
        <row r="6785">
          <cell r="A6785" t="str">
            <v>55708880001</v>
          </cell>
        </row>
        <row r="6786">
          <cell r="A6786" t="str">
            <v>55708900001</v>
          </cell>
        </row>
        <row r="6787">
          <cell r="A6787" t="str">
            <v>55708910001</v>
          </cell>
        </row>
        <row r="6788">
          <cell r="A6788" t="str">
            <v>55708910002</v>
          </cell>
        </row>
        <row r="6789">
          <cell r="A6789" t="str">
            <v>55708910003</v>
          </cell>
        </row>
        <row r="6790">
          <cell r="A6790" t="str">
            <v>55708920001</v>
          </cell>
        </row>
        <row r="6791">
          <cell r="A6791" t="str">
            <v>55708920002</v>
          </cell>
        </row>
        <row r="6792">
          <cell r="A6792" t="str">
            <v>55708930001</v>
          </cell>
        </row>
        <row r="6793">
          <cell r="A6793" t="str">
            <v>55708930002</v>
          </cell>
        </row>
        <row r="6794">
          <cell r="A6794" t="str">
            <v>55708930003</v>
          </cell>
        </row>
        <row r="6795">
          <cell r="A6795" t="str">
            <v>55708930004</v>
          </cell>
        </row>
        <row r="6796">
          <cell r="A6796" t="str">
            <v>55708930005</v>
          </cell>
        </row>
        <row r="6797">
          <cell r="A6797" t="str">
            <v>55708930006</v>
          </cell>
        </row>
        <row r="6798">
          <cell r="A6798" t="str">
            <v>55708950001</v>
          </cell>
        </row>
        <row r="6799">
          <cell r="A6799" t="str">
            <v>55708950002</v>
          </cell>
        </row>
        <row r="6800">
          <cell r="A6800" t="str">
            <v>55708950003</v>
          </cell>
        </row>
        <row r="6801">
          <cell r="A6801" t="str">
            <v>55708980001</v>
          </cell>
        </row>
        <row r="6802">
          <cell r="A6802" t="str">
            <v>55708980002</v>
          </cell>
        </row>
        <row r="6803">
          <cell r="A6803" t="str">
            <v>55708980003</v>
          </cell>
        </row>
        <row r="6804">
          <cell r="A6804" t="str">
            <v>55709000001</v>
          </cell>
        </row>
        <row r="6805">
          <cell r="A6805" t="str">
            <v>55709000002</v>
          </cell>
        </row>
        <row r="6806">
          <cell r="A6806" t="str">
            <v>55709000003</v>
          </cell>
        </row>
        <row r="6807">
          <cell r="A6807" t="str">
            <v>55709000004</v>
          </cell>
        </row>
        <row r="6808">
          <cell r="A6808" t="str">
            <v>55709000005</v>
          </cell>
        </row>
        <row r="6809">
          <cell r="A6809" t="str">
            <v>55709000006</v>
          </cell>
        </row>
        <row r="6810">
          <cell r="A6810" t="str">
            <v>55709000007</v>
          </cell>
        </row>
        <row r="6811">
          <cell r="A6811" t="str">
            <v>55715200001</v>
          </cell>
        </row>
        <row r="6812">
          <cell r="A6812" t="str">
            <v>55715210001</v>
          </cell>
        </row>
        <row r="6813">
          <cell r="A6813" t="str">
            <v>55715230001</v>
          </cell>
        </row>
        <row r="6814">
          <cell r="A6814" t="str">
            <v>55715230002</v>
          </cell>
        </row>
        <row r="6815">
          <cell r="A6815" t="str">
            <v>55715230003</v>
          </cell>
        </row>
        <row r="6816">
          <cell r="A6816" t="str">
            <v>55715230004</v>
          </cell>
        </row>
        <row r="6817">
          <cell r="A6817" t="str">
            <v>55715230005</v>
          </cell>
        </row>
        <row r="6818">
          <cell r="A6818" t="str">
            <v>55715230006</v>
          </cell>
        </row>
        <row r="6819">
          <cell r="A6819" t="str">
            <v>55715240001</v>
          </cell>
        </row>
        <row r="6820">
          <cell r="A6820" t="str">
            <v>55715260001</v>
          </cell>
        </row>
        <row r="6821">
          <cell r="A6821" t="str">
            <v>55715270001</v>
          </cell>
        </row>
        <row r="6822">
          <cell r="A6822" t="str">
            <v>55716520001</v>
          </cell>
        </row>
        <row r="6823">
          <cell r="A6823" t="str">
            <v>55716530001</v>
          </cell>
        </row>
        <row r="6824">
          <cell r="A6824" t="str">
            <v>55716530002</v>
          </cell>
        </row>
        <row r="6825">
          <cell r="A6825" t="str">
            <v>55716530003</v>
          </cell>
        </row>
        <row r="6826">
          <cell r="A6826" t="str">
            <v>55716530004</v>
          </cell>
        </row>
        <row r="6827">
          <cell r="A6827" t="str">
            <v>55716530005</v>
          </cell>
        </row>
        <row r="6828">
          <cell r="A6828" t="str">
            <v>55718240001</v>
          </cell>
        </row>
        <row r="6829">
          <cell r="A6829" t="str">
            <v>55718240002</v>
          </cell>
        </row>
        <row r="6830">
          <cell r="A6830" t="str">
            <v>55718250001</v>
          </cell>
        </row>
        <row r="6831">
          <cell r="A6831" t="str">
            <v>55718250002</v>
          </cell>
        </row>
        <row r="6832">
          <cell r="A6832" t="str">
            <v>55719250001</v>
          </cell>
        </row>
        <row r="6833">
          <cell r="A6833" t="str">
            <v>55719290001</v>
          </cell>
        </row>
        <row r="6834">
          <cell r="A6834" t="str">
            <v>55722500001</v>
          </cell>
        </row>
        <row r="6835">
          <cell r="A6835" t="str">
            <v>55722520001</v>
          </cell>
        </row>
        <row r="6836">
          <cell r="A6836" t="str">
            <v>55722770001</v>
          </cell>
        </row>
        <row r="6837">
          <cell r="A6837" t="str">
            <v>55722780001</v>
          </cell>
        </row>
        <row r="6838">
          <cell r="A6838" t="str">
            <v>55722830001</v>
          </cell>
        </row>
        <row r="6839">
          <cell r="A6839" t="str">
            <v>55724010001</v>
          </cell>
        </row>
        <row r="6840">
          <cell r="A6840" t="str">
            <v>55737000001</v>
          </cell>
        </row>
        <row r="6841">
          <cell r="A6841" t="str">
            <v>55737420001</v>
          </cell>
        </row>
        <row r="6842">
          <cell r="A6842" t="str">
            <v>55747410001</v>
          </cell>
        </row>
        <row r="6843">
          <cell r="A6843" t="str">
            <v>55747410002</v>
          </cell>
        </row>
        <row r="6844">
          <cell r="A6844" t="str">
            <v>55747410003</v>
          </cell>
        </row>
        <row r="6845">
          <cell r="A6845" t="str">
            <v>55747450001</v>
          </cell>
        </row>
        <row r="6846">
          <cell r="A6846" t="str">
            <v>55747500001</v>
          </cell>
        </row>
        <row r="6847">
          <cell r="A6847" t="str">
            <v>55747520001</v>
          </cell>
        </row>
        <row r="6848">
          <cell r="A6848" t="str">
            <v>55747550001</v>
          </cell>
        </row>
        <row r="6849">
          <cell r="A6849" t="str">
            <v>55747560001</v>
          </cell>
        </row>
        <row r="6850">
          <cell r="A6850" t="str">
            <v>55747570001</v>
          </cell>
        </row>
        <row r="6851">
          <cell r="A6851" t="str">
            <v>55747580001</v>
          </cell>
        </row>
        <row r="6852">
          <cell r="A6852" t="str">
            <v>55747590001</v>
          </cell>
        </row>
        <row r="6853">
          <cell r="A6853" t="str">
            <v>55747600001</v>
          </cell>
        </row>
        <row r="6854">
          <cell r="A6854" t="str">
            <v>55747610001</v>
          </cell>
        </row>
        <row r="6855">
          <cell r="A6855" t="str">
            <v>55747640001</v>
          </cell>
        </row>
        <row r="6856">
          <cell r="A6856" t="str">
            <v>55748430001</v>
          </cell>
        </row>
        <row r="6857">
          <cell r="A6857" t="str">
            <v>55753070001</v>
          </cell>
        </row>
        <row r="6858">
          <cell r="A6858" t="str">
            <v>55753080001</v>
          </cell>
        </row>
        <row r="6859">
          <cell r="A6859" t="str">
            <v>55753080002</v>
          </cell>
        </row>
        <row r="6860">
          <cell r="A6860" t="str">
            <v>55753090001</v>
          </cell>
        </row>
        <row r="6861">
          <cell r="A6861" t="str">
            <v>55753110001</v>
          </cell>
        </row>
        <row r="6862">
          <cell r="A6862" t="str">
            <v>55753160001</v>
          </cell>
        </row>
        <row r="6863">
          <cell r="A6863" t="str">
            <v>55753190001</v>
          </cell>
        </row>
        <row r="6864">
          <cell r="A6864" t="str">
            <v>55753200001</v>
          </cell>
        </row>
        <row r="6865">
          <cell r="A6865" t="str">
            <v>55765660001</v>
          </cell>
        </row>
        <row r="6866">
          <cell r="A6866" t="str">
            <v>55765660002</v>
          </cell>
        </row>
        <row r="6867">
          <cell r="A6867" t="str">
            <v>55768080001</v>
          </cell>
        </row>
        <row r="6868">
          <cell r="A6868" t="str">
            <v>55768080002</v>
          </cell>
        </row>
        <row r="6869">
          <cell r="A6869" t="str">
            <v>55793270001</v>
          </cell>
        </row>
        <row r="6870">
          <cell r="A6870" t="str">
            <v>55797380001</v>
          </cell>
        </row>
        <row r="6871">
          <cell r="A6871" t="str">
            <v>55797400001</v>
          </cell>
        </row>
        <row r="6872">
          <cell r="A6872" t="str">
            <v>55797420001</v>
          </cell>
        </row>
        <row r="6873">
          <cell r="A6873" t="str">
            <v>55797450001</v>
          </cell>
        </row>
        <row r="6874">
          <cell r="A6874" t="str">
            <v>55799620001</v>
          </cell>
        </row>
        <row r="6875">
          <cell r="A6875" t="str">
            <v>55799690001</v>
          </cell>
        </row>
        <row r="6876">
          <cell r="A6876" t="str">
            <v>55803890001</v>
          </cell>
        </row>
        <row r="6877">
          <cell r="A6877" t="str">
            <v>55803900001</v>
          </cell>
        </row>
        <row r="6878">
          <cell r="A6878" t="str">
            <v>55803900002</v>
          </cell>
        </row>
        <row r="6879">
          <cell r="A6879" t="str">
            <v>55803910001</v>
          </cell>
        </row>
        <row r="6880">
          <cell r="A6880" t="str">
            <v>55803920001</v>
          </cell>
        </row>
        <row r="6881">
          <cell r="A6881" t="str">
            <v>55803930001</v>
          </cell>
        </row>
        <row r="6882">
          <cell r="A6882" t="str">
            <v>55803940001</v>
          </cell>
        </row>
        <row r="6883">
          <cell r="A6883" t="str">
            <v>55803950001</v>
          </cell>
        </row>
        <row r="6884">
          <cell r="A6884" t="str">
            <v>55804500001</v>
          </cell>
        </row>
        <row r="6885">
          <cell r="A6885" t="str">
            <v>55804510001</v>
          </cell>
        </row>
        <row r="6886">
          <cell r="A6886" t="str">
            <v>55815920001</v>
          </cell>
        </row>
        <row r="6887">
          <cell r="A6887" t="str">
            <v>55815930001</v>
          </cell>
        </row>
        <row r="6888">
          <cell r="A6888" t="str">
            <v>55815940001</v>
          </cell>
        </row>
        <row r="6889">
          <cell r="A6889" t="str">
            <v>55815950001</v>
          </cell>
        </row>
        <row r="6890">
          <cell r="A6890" t="str">
            <v>55815950002</v>
          </cell>
        </row>
        <row r="6891">
          <cell r="A6891" t="str">
            <v>55815960001</v>
          </cell>
        </row>
        <row r="6892">
          <cell r="A6892" t="str">
            <v>55815960002</v>
          </cell>
        </row>
        <row r="6893">
          <cell r="A6893" t="str">
            <v>55821450001</v>
          </cell>
        </row>
        <row r="6894">
          <cell r="A6894" t="str">
            <v>55824300001</v>
          </cell>
        </row>
        <row r="6895">
          <cell r="A6895" t="str">
            <v>55825680001</v>
          </cell>
        </row>
        <row r="6896">
          <cell r="A6896" t="str">
            <v>55825690001</v>
          </cell>
        </row>
        <row r="6897">
          <cell r="A6897" t="str">
            <v>55825710001</v>
          </cell>
        </row>
        <row r="6898">
          <cell r="A6898" t="str">
            <v>55827610001</v>
          </cell>
        </row>
        <row r="6899">
          <cell r="A6899" t="str">
            <v>55827640001</v>
          </cell>
        </row>
        <row r="6900">
          <cell r="A6900" t="str">
            <v>55829150001</v>
          </cell>
        </row>
        <row r="6901">
          <cell r="A6901" t="str">
            <v>55829150002</v>
          </cell>
        </row>
        <row r="6902">
          <cell r="A6902" t="str">
            <v>55829970001</v>
          </cell>
        </row>
        <row r="6903">
          <cell r="A6903" t="str">
            <v>55829970002</v>
          </cell>
        </row>
        <row r="6904">
          <cell r="A6904" t="str">
            <v>55832560001</v>
          </cell>
        </row>
        <row r="6905">
          <cell r="A6905" t="str">
            <v>55847010001</v>
          </cell>
        </row>
        <row r="6906">
          <cell r="A6906" t="str">
            <v>55847020001</v>
          </cell>
        </row>
        <row r="6907">
          <cell r="A6907" t="str">
            <v>55847060001</v>
          </cell>
        </row>
        <row r="6908">
          <cell r="A6908" t="str">
            <v>55847280001</v>
          </cell>
        </row>
        <row r="6909">
          <cell r="A6909" t="str">
            <v>55849510001</v>
          </cell>
        </row>
        <row r="6910">
          <cell r="A6910" t="str">
            <v>55849540001</v>
          </cell>
        </row>
        <row r="6911">
          <cell r="A6911" t="str">
            <v>55850410001</v>
          </cell>
        </row>
        <row r="6912">
          <cell r="A6912" t="str">
            <v>55854190001</v>
          </cell>
        </row>
        <row r="6913">
          <cell r="A6913" t="str">
            <v>55854200001</v>
          </cell>
        </row>
        <row r="6914">
          <cell r="A6914" t="str">
            <v>55854210001</v>
          </cell>
        </row>
        <row r="6915">
          <cell r="A6915" t="str">
            <v>55854210002</v>
          </cell>
        </row>
        <row r="6916">
          <cell r="A6916" t="str">
            <v>55858110001</v>
          </cell>
        </row>
        <row r="6917">
          <cell r="A6917" t="str">
            <v>55858110002</v>
          </cell>
        </row>
        <row r="6918">
          <cell r="A6918" t="str">
            <v>55858110003</v>
          </cell>
        </row>
        <row r="6919">
          <cell r="A6919" t="str">
            <v>55858110004</v>
          </cell>
        </row>
        <row r="6920">
          <cell r="A6920" t="str">
            <v>55858110005</v>
          </cell>
        </row>
        <row r="6921">
          <cell r="A6921" t="str">
            <v>55858110006</v>
          </cell>
        </row>
        <row r="6922">
          <cell r="A6922" t="str">
            <v>55858110007</v>
          </cell>
        </row>
        <row r="6923">
          <cell r="A6923" t="str">
            <v>55858110008</v>
          </cell>
        </row>
        <row r="6924">
          <cell r="A6924" t="str">
            <v>55858190001</v>
          </cell>
        </row>
        <row r="6925">
          <cell r="A6925" t="str">
            <v>55858520001</v>
          </cell>
        </row>
        <row r="6926">
          <cell r="A6926" t="str">
            <v>55858520002</v>
          </cell>
        </row>
        <row r="6927">
          <cell r="A6927" t="str">
            <v>55859240001</v>
          </cell>
        </row>
        <row r="6928">
          <cell r="A6928" t="str">
            <v>55859250001</v>
          </cell>
        </row>
        <row r="6929">
          <cell r="A6929" t="str">
            <v>55859270001</v>
          </cell>
        </row>
        <row r="6930">
          <cell r="A6930" t="str">
            <v>55859350001</v>
          </cell>
        </row>
        <row r="6931">
          <cell r="A6931" t="str">
            <v>55859390001</v>
          </cell>
        </row>
        <row r="6932">
          <cell r="A6932" t="str">
            <v>55859390002</v>
          </cell>
        </row>
        <row r="6933">
          <cell r="A6933" t="str">
            <v>55859410001</v>
          </cell>
        </row>
        <row r="6934">
          <cell r="A6934" t="str">
            <v>55863520001</v>
          </cell>
        </row>
        <row r="6935">
          <cell r="A6935" t="str">
            <v>55863520002</v>
          </cell>
        </row>
        <row r="6936">
          <cell r="A6936" t="str">
            <v>55863530001</v>
          </cell>
        </row>
        <row r="6937">
          <cell r="A6937" t="str">
            <v>55863650001</v>
          </cell>
        </row>
        <row r="6938">
          <cell r="A6938" t="str">
            <v>55867110001</v>
          </cell>
        </row>
        <row r="6939">
          <cell r="A6939" t="str">
            <v>55867120001</v>
          </cell>
        </row>
        <row r="6940">
          <cell r="A6940" t="str">
            <v>55867220001</v>
          </cell>
        </row>
        <row r="6941">
          <cell r="A6941" t="str">
            <v>55868860001</v>
          </cell>
        </row>
        <row r="6942">
          <cell r="A6942" t="str">
            <v>55868860002</v>
          </cell>
        </row>
        <row r="6943">
          <cell r="A6943" t="str">
            <v>55868870001</v>
          </cell>
        </row>
        <row r="6944">
          <cell r="A6944" t="str">
            <v>55868870002</v>
          </cell>
        </row>
        <row r="6945">
          <cell r="A6945" t="str">
            <v>55869750001</v>
          </cell>
        </row>
        <row r="6946">
          <cell r="A6946" t="str">
            <v>55869760001</v>
          </cell>
        </row>
        <row r="6947">
          <cell r="A6947" t="str">
            <v>55869770001</v>
          </cell>
        </row>
        <row r="6948">
          <cell r="A6948" t="str">
            <v>55869780001</v>
          </cell>
        </row>
        <row r="6949">
          <cell r="A6949" t="str">
            <v>55869790001</v>
          </cell>
        </row>
        <row r="6950">
          <cell r="A6950" t="str">
            <v>55873660001</v>
          </cell>
        </row>
        <row r="6951">
          <cell r="A6951" t="str">
            <v>55873660002</v>
          </cell>
        </row>
        <row r="6952">
          <cell r="A6952" t="str">
            <v>55873660003</v>
          </cell>
        </row>
        <row r="6953">
          <cell r="A6953" t="str">
            <v>55873660005</v>
          </cell>
        </row>
        <row r="6954">
          <cell r="A6954" t="str">
            <v>55873670001</v>
          </cell>
        </row>
        <row r="6955">
          <cell r="A6955" t="str">
            <v>55873670002</v>
          </cell>
        </row>
        <row r="6956">
          <cell r="A6956" t="str">
            <v>55873680001</v>
          </cell>
        </row>
        <row r="6957">
          <cell r="A6957" t="str">
            <v>55873700001</v>
          </cell>
        </row>
        <row r="6958">
          <cell r="A6958" t="str">
            <v>55873740001</v>
          </cell>
        </row>
        <row r="6959">
          <cell r="A6959" t="str">
            <v>55873750001</v>
          </cell>
        </row>
        <row r="6960">
          <cell r="A6960" t="str">
            <v>55873770001</v>
          </cell>
        </row>
        <row r="6961">
          <cell r="A6961" t="str">
            <v>55873780001</v>
          </cell>
        </row>
        <row r="6962">
          <cell r="A6962" t="str">
            <v>55873880001</v>
          </cell>
        </row>
        <row r="6963">
          <cell r="A6963" t="str">
            <v>55879200001</v>
          </cell>
        </row>
        <row r="6964">
          <cell r="A6964" t="str">
            <v>55882720001</v>
          </cell>
        </row>
        <row r="6965">
          <cell r="A6965" t="str">
            <v>55882720002</v>
          </cell>
        </row>
        <row r="6966">
          <cell r="A6966" t="str">
            <v>55886990001</v>
          </cell>
        </row>
        <row r="6967">
          <cell r="A6967" t="str">
            <v>55886990002</v>
          </cell>
        </row>
        <row r="6968">
          <cell r="A6968" t="str">
            <v>55886990003</v>
          </cell>
        </row>
        <row r="6969">
          <cell r="A6969" t="str">
            <v>55887320001</v>
          </cell>
        </row>
        <row r="6970">
          <cell r="A6970" t="str">
            <v>55887330001</v>
          </cell>
        </row>
        <row r="6971">
          <cell r="A6971" t="str">
            <v>55887340001</v>
          </cell>
        </row>
        <row r="6972">
          <cell r="A6972" t="str">
            <v>55888510001</v>
          </cell>
        </row>
        <row r="6973">
          <cell r="A6973" t="str">
            <v>55888560001</v>
          </cell>
        </row>
        <row r="6974">
          <cell r="A6974" t="str">
            <v>55888590001</v>
          </cell>
        </row>
        <row r="6975">
          <cell r="A6975" t="str">
            <v>55888610001</v>
          </cell>
        </row>
        <row r="6976">
          <cell r="A6976" t="str">
            <v>55888610002</v>
          </cell>
        </row>
        <row r="6977">
          <cell r="A6977" t="str">
            <v>55888610003</v>
          </cell>
        </row>
        <row r="6978">
          <cell r="A6978" t="str">
            <v>55894270001</v>
          </cell>
        </row>
        <row r="6979">
          <cell r="A6979" t="str">
            <v>55894270002</v>
          </cell>
        </row>
        <row r="6980">
          <cell r="A6980" t="str">
            <v>55894270003</v>
          </cell>
        </row>
        <row r="6981">
          <cell r="A6981" t="str">
            <v>55899150001</v>
          </cell>
        </row>
        <row r="6982">
          <cell r="A6982" t="str">
            <v>55899160001</v>
          </cell>
        </row>
        <row r="6983">
          <cell r="A6983" t="str">
            <v>55899170001</v>
          </cell>
        </row>
        <row r="6984">
          <cell r="A6984" t="str">
            <v>55899180001</v>
          </cell>
        </row>
        <row r="6985">
          <cell r="A6985" t="str">
            <v>55899190001</v>
          </cell>
        </row>
        <row r="6986">
          <cell r="A6986" t="str">
            <v>55899200001</v>
          </cell>
        </row>
        <row r="6987">
          <cell r="A6987" t="str">
            <v>55899210001</v>
          </cell>
        </row>
        <row r="6988">
          <cell r="A6988" t="str">
            <v>55899240001</v>
          </cell>
        </row>
        <row r="6989">
          <cell r="A6989" t="str">
            <v>55905720001</v>
          </cell>
        </row>
        <row r="6990">
          <cell r="A6990" t="str">
            <v>55905770001</v>
          </cell>
        </row>
        <row r="6991">
          <cell r="A6991" t="str">
            <v>55905780001</v>
          </cell>
        </row>
        <row r="6992">
          <cell r="A6992" t="str">
            <v>55905800001</v>
          </cell>
        </row>
        <row r="6993">
          <cell r="A6993" t="str">
            <v>55905810001</v>
          </cell>
        </row>
        <row r="6994">
          <cell r="A6994" t="str">
            <v>55905820001</v>
          </cell>
        </row>
        <row r="6995">
          <cell r="A6995" t="str">
            <v>55905880001</v>
          </cell>
        </row>
        <row r="6996">
          <cell r="A6996" t="str">
            <v>55915130001</v>
          </cell>
        </row>
        <row r="6997">
          <cell r="A6997" t="str">
            <v>55915140001</v>
          </cell>
        </row>
        <row r="6998">
          <cell r="A6998" t="str">
            <v>55924140001</v>
          </cell>
        </row>
        <row r="6999">
          <cell r="A6999" t="str">
            <v>55924150001</v>
          </cell>
        </row>
        <row r="7000">
          <cell r="A7000" t="str">
            <v>55924160001</v>
          </cell>
        </row>
        <row r="7001">
          <cell r="A7001" t="str">
            <v>55924250001</v>
          </cell>
        </row>
        <row r="7002">
          <cell r="A7002" t="str">
            <v>55924260001</v>
          </cell>
        </row>
        <row r="7003">
          <cell r="A7003" t="str">
            <v>55924270001</v>
          </cell>
        </row>
        <row r="7004">
          <cell r="A7004" t="str">
            <v>55924630001</v>
          </cell>
        </row>
        <row r="7005">
          <cell r="A7005" t="str">
            <v>55924690001</v>
          </cell>
        </row>
        <row r="7006">
          <cell r="A7006" t="str">
            <v>55927470001</v>
          </cell>
        </row>
        <row r="7007">
          <cell r="A7007" t="str">
            <v>55927530001</v>
          </cell>
        </row>
        <row r="7008">
          <cell r="A7008" t="str">
            <v>55927540001</v>
          </cell>
        </row>
        <row r="7009">
          <cell r="A7009" t="str">
            <v>55927550001</v>
          </cell>
        </row>
        <row r="7010">
          <cell r="A7010" t="str">
            <v>55927560001</v>
          </cell>
        </row>
        <row r="7011">
          <cell r="A7011" t="str">
            <v>55927570001</v>
          </cell>
        </row>
        <row r="7012">
          <cell r="A7012" t="str">
            <v>55927650001</v>
          </cell>
        </row>
        <row r="7013">
          <cell r="A7013" t="str">
            <v>55927660001</v>
          </cell>
        </row>
        <row r="7014">
          <cell r="A7014" t="str">
            <v>55927690001</v>
          </cell>
        </row>
        <row r="7015">
          <cell r="A7015" t="str">
            <v>55927700001</v>
          </cell>
        </row>
        <row r="7016">
          <cell r="A7016" t="str">
            <v>55930100001</v>
          </cell>
        </row>
        <row r="7017">
          <cell r="A7017" t="str">
            <v>55932430001</v>
          </cell>
        </row>
        <row r="7018">
          <cell r="A7018" t="str">
            <v>55933470001</v>
          </cell>
        </row>
        <row r="7019">
          <cell r="A7019" t="str">
            <v>55933480001</v>
          </cell>
        </row>
        <row r="7020">
          <cell r="A7020" t="str">
            <v>55933490001</v>
          </cell>
        </row>
        <row r="7021">
          <cell r="A7021" t="str">
            <v>55933490002</v>
          </cell>
        </row>
        <row r="7022">
          <cell r="A7022" t="str">
            <v>55933500001</v>
          </cell>
        </row>
        <row r="7023">
          <cell r="A7023" t="str">
            <v>55933500002</v>
          </cell>
        </row>
        <row r="7024">
          <cell r="A7024" t="str">
            <v>55933510001</v>
          </cell>
        </row>
        <row r="7025">
          <cell r="A7025" t="str">
            <v>55939370001</v>
          </cell>
        </row>
        <row r="7026">
          <cell r="A7026" t="str">
            <v>55939370002</v>
          </cell>
        </row>
        <row r="7027">
          <cell r="A7027" t="str">
            <v>55939370003</v>
          </cell>
        </row>
        <row r="7028">
          <cell r="A7028" t="str">
            <v>55939590001</v>
          </cell>
        </row>
        <row r="7029">
          <cell r="A7029" t="str">
            <v>55941510001</v>
          </cell>
        </row>
        <row r="7030">
          <cell r="A7030" t="str">
            <v>55941520001</v>
          </cell>
        </row>
        <row r="7031">
          <cell r="A7031" t="str">
            <v>55941540001</v>
          </cell>
        </row>
        <row r="7032">
          <cell r="A7032" t="str">
            <v>55941590001</v>
          </cell>
        </row>
        <row r="7033">
          <cell r="A7033" t="str">
            <v>55941600001</v>
          </cell>
        </row>
        <row r="7034">
          <cell r="A7034" t="str">
            <v>55941610001</v>
          </cell>
        </row>
        <row r="7035">
          <cell r="A7035" t="str">
            <v>55942310001</v>
          </cell>
        </row>
        <row r="7036">
          <cell r="A7036" t="str">
            <v>55942320001</v>
          </cell>
        </row>
        <row r="7037">
          <cell r="A7037" t="str">
            <v>55942410001</v>
          </cell>
        </row>
        <row r="7038">
          <cell r="A7038" t="str">
            <v>55942410002</v>
          </cell>
        </row>
        <row r="7039">
          <cell r="A7039" t="str">
            <v>55942410003</v>
          </cell>
        </row>
        <row r="7040">
          <cell r="A7040" t="str">
            <v>55942420001</v>
          </cell>
        </row>
        <row r="7041">
          <cell r="A7041" t="str">
            <v>55944690001</v>
          </cell>
        </row>
        <row r="7042">
          <cell r="A7042" t="str">
            <v>55944700001</v>
          </cell>
        </row>
        <row r="7043">
          <cell r="A7043" t="str">
            <v>55944820001</v>
          </cell>
        </row>
        <row r="7044">
          <cell r="A7044" t="str">
            <v>55944840001</v>
          </cell>
        </row>
        <row r="7045">
          <cell r="A7045" t="str">
            <v>55944860001</v>
          </cell>
        </row>
        <row r="7046">
          <cell r="A7046" t="str">
            <v>55944950001</v>
          </cell>
        </row>
        <row r="7047">
          <cell r="A7047" t="str">
            <v>55945960001</v>
          </cell>
        </row>
        <row r="7048">
          <cell r="A7048" t="str">
            <v>55956610001</v>
          </cell>
        </row>
        <row r="7049">
          <cell r="A7049" t="str">
            <v>55956620001</v>
          </cell>
        </row>
        <row r="7050">
          <cell r="A7050" t="str">
            <v>55956630001</v>
          </cell>
        </row>
        <row r="7051">
          <cell r="A7051" t="str">
            <v>55956640001</v>
          </cell>
        </row>
        <row r="7052">
          <cell r="A7052" t="str">
            <v>55956650001</v>
          </cell>
        </row>
        <row r="7053">
          <cell r="A7053" t="str">
            <v>55956660001</v>
          </cell>
        </row>
        <row r="7054">
          <cell r="A7054" t="str">
            <v>55956670001</v>
          </cell>
        </row>
        <row r="7055">
          <cell r="A7055" t="str">
            <v>55956680001</v>
          </cell>
        </row>
        <row r="7056">
          <cell r="A7056" t="str">
            <v>55956690001</v>
          </cell>
        </row>
        <row r="7057">
          <cell r="A7057" t="str">
            <v>55957830001</v>
          </cell>
        </row>
        <row r="7058">
          <cell r="A7058" t="str">
            <v>55957850001</v>
          </cell>
        </row>
        <row r="7059">
          <cell r="A7059" t="str">
            <v>55957850002</v>
          </cell>
        </row>
        <row r="7060">
          <cell r="A7060" t="str">
            <v>55957860001</v>
          </cell>
        </row>
        <row r="7061">
          <cell r="A7061" t="str">
            <v>55971390001</v>
          </cell>
        </row>
        <row r="7062">
          <cell r="A7062" t="str">
            <v>55971400001</v>
          </cell>
        </row>
        <row r="7063">
          <cell r="A7063" t="str">
            <v>55971640001</v>
          </cell>
        </row>
        <row r="7064">
          <cell r="A7064" t="str">
            <v>55974260001</v>
          </cell>
        </row>
        <row r="7065">
          <cell r="A7065" t="str">
            <v>55974270001</v>
          </cell>
        </row>
        <row r="7066">
          <cell r="A7066" t="str">
            <v>55974390001</v>
          </cell>
        </row>
        <row r="7067">
          <cell r="A7067" t="str">
            <v>55974410001</v>
          </cell>
        </row>
        <row r="7068">
          <cell r="A7068" t="str">
            <v>55980860001</v>
          </cell>
        </row>
        <row r="7069">
          <cell r="A7069" t="str">
            <v>55980860002</v>
          </cell>
        </row>
        <row r="7070">
          <cell r="A7070" t="str">
            <v>55984420001</v>
          </cell>
        </row>
        <row r="7071">
          <cell r="A7071" t="str">
            <v>55984430001</v>
          </cell>
        </row>
        <row r="7072">
          <cell r="A7072" t="str">
            <v>55984440001</v>
          </cell>
        </row>
        <row r="7073">
          <cell r="A7073" t="str">
            <v>55984450001</v>
          </cell>
        </row>
        <row r="7074">
          <cell r="A7074" t="str">
            <v>56026700001</v>
          </cell>
        </row>
        <row r="7075">
          <cell r="A7075" t="str">
            <v>56026710001</v>
          </cell>
        </row>
        <row r="7076">
          <cell r="A7076" t="str">
            <v>56026720001</v>
          </cell>
        </row>
        <row r="7077">
          <cell r="A7077" t="str">
            <v>56026720002</v>
          </cell>
        </row>
        <row r="7078">
          <cell r="A7078" t="str">
            <v>56026730001</v>
          </cell>
        </row>
        <row r="7079">
          <cell r="A7079" t="str">
            <v>56026740001</v>
          </cell>
        </row>
        <row r="7080">
          <cell r="A7080" t="str">
            <v>56026740002</v>
          </cell>
        </row>
        <row r="7081">
          <cell r="A7081" t="str">
            <v>56026750001</v>
          </cell>
        </row>
        <row r="7082">
          <cell r="A7082" t="str">
            <v>56026760001</v>
          </cell>
        </row>
        <row r="7083">
          <cell r="A7083" t="str">
            <v>56026770001</v>
          </cell>
        </row>
        <row r="7084">
          <cell r="A7084" t="str">
            <v>56026780001</v>
          </cell>
        </row>
        <row r="7085">
          <cell r="A7085" t="str">
            <v>56026790001</v>
          </cell>
        </row>
        <row r="7086">
          <cell r="A7086" t="str">
            <v>56026810001</v>
          </cell>
        </row>
        <row r="7087">
          <cell r="A7087" t="str">
            <v>56026820001</v>
          </cell>
        </row>
        <row r="7088">
          <cell r="A7088" t="str">
            <v>56026830001</v>
          </cell>
        </row>
        <row r="7089">
          <cell r="A7089" t="str">
            <v>56032990001</v>
          </cell>
        </row>
        <row r="7090">
          <cell r="A7090" t="str">
            <v>56033000001</v>
          </cell>
        </row>
        <row r="7091">
          <cell r="A7091" t="str">
            <v>56033230001</v>
          </cell>
        </row>
        <row r="7092">
          <cell r="A7092" t="str">
            <v>56033230002</v>
          </cell>
        </row>
        <row r="7093">
          <cell r="A7093" t="str">
            <v>56053480001</v>
          </cell>
        </row>
        <row r="7094">
          <cell r="A7094" t="str">
            <v>56053510001</v>
          </cell>
        </row>
        <row r="7095">
          <cell r="A7095" t="str">
            <v>56053510002</v>
          </cell>
        </row>
        <row r="7096">
          <cell r="A7096" t="str">
            <v>56072650001</v>
          </cell>
        </row>
        <row r="7097">
          <cell r="A7097" t="str">
            <v>56072650002</v>
          </cell>
        </row>
        <row r="7098">
          <cell r="A7098" t="str">
            <v>56072650003</v>
          </cell>
        </row>
        <row r="7099">
          <cell r="A7099" t="str">
            <v>56078500001</v>
          </cell>
        </row>
        <row r="7100">
          <cell r="A7100" t="str">
            <v>56078870001</v>
          </cell>
        </row>
        <row r="7101">
          <cell r="A7101" t="str">
            <v>56078890001</v>
          </cell>
        </row>
        <row r="7102">
          <cell r="A7102" t="str">
            <v>56078900001</v>
          </cell>
        </row>
        <row r="7103">
          <cell r="A7103" t="str">
            <v>56080830001</v>
          </cell>
        </row>
        <row r="7104">
          <cell r="A7104" t="str">
            <v>56080840001</v>
          </cell>
        </row>
        <row r="7105">
          <cell r="A7105" t="str">
            <v>56080850001</v>
          </cell>
        </row>
        <row r="7106">
          <cell r="A7106" t="str">
            <v>56080860001</v>
          </cell>
        </row>
        <row r="7107">
          <cell r="A7107" t="str">
            <v>56080870001</v>
          </cell>
        </row>
        <row r="7108">
          <cell r="A7108" t="str">
            <v>56080880001</v>
          </cell>
        </row>
        <row r="7109">
          <cell r="A7109" t="str">
            <v>56080890001</v>
          </cell>
        </row>
        <row r="7110">
          <cell r="A7110" t="str">
            <v>56080900001</v>
          </cell>
        </row>
        <row r="7111">
          <cell r="A7111" t="str">
            <v>56080910001</v>
          </cell>
        </row>
        <row r="7112">
          <cell r="A7112" t="str">
            <v>56080920001</v>
          </cell>
        </row>
        <row r="7113">
          <cell r="A7113" t="str">
            <v>56080930001</v>
          </cell>
        </row>
        <row r="7114">
          <cell r="A7114" t="str">
            <v>56080940001</v>
          </cell>
        </row>
        <row r="7115">
          <cell r="A7115" t="str">
            <v>56080950001</v>
          </cell>
        </row>
        <row r="7116">
          <cell r="A7116" t="str">
            <v>56080960001</v>
          </cell>
        </row>
        <row r="7117">
          <cell r="A7117" t="str">
            <v>56080970001</v>
          </cell>
        </row>
        <row r="7118">
          <cell r="A7118" t="str">
            <v>56080980001</v>
          </cell>
        </row>
        <row r="7119">
          <cell r="A7119" t="str">
            <v>56080990001</v>
          </cell>
        </row>
        <row r="7120">
          <cell r="A7120" t="str">
            <v>56081000001</v>
          </cell>
        </row>
        <row r="7121">
          <cell r="A7121" t="str">
            <v>56081010001</v>
          </cell>
        </row>
        <row r="7122">
          <cell r="A7122" t="str">
            <v>56081020001</v>
          </cell>
        </row>
        <row r="7123">
          <cell r="A7123" t="str">
            <v>56081030001</v>
          </cell>
        </row>
        <row r="7124">
          <cell r="A7124" t="str">
            <v>56087400001</v>
          </cell>
        </row>
        <row r="7125">
          <cell r="A7125" t="str">
            <v>56087410001</v>
          </cell>
        </row>
        <row r="7126">
          <cell r="A7126" t="str">
            <v>56088840001</v>
          </cell>
        </row>
        <row r="7127">
          <cell r="A7127" t="str">
            <v>56088840002</v>
          </cell>
        </row>
        <row r="7128">
          <cell r="A7128" t="str">
            <v>56088900001</v>
          </cell>
        </row>
        <row r="7129">
          <cell r="A7129" t="str">
            <v>56088900002</v>
          </cell>
        </row>
        <row r="7130">
          <cell r="A7130" t="str">
            <v>56088910001</v>
          </cell>
        </row>
        <row r="7131">
          <cell r="A7131" t="str">
            <v>56088910002</v>
          </cell>
        </row>
        <row r="7132">
          <cell r="A7132" t="str">
            <v>56088920001</v>
          </cell>
        </row>
        <row r="7133">
          <cell r="A7133" t="str">
            <v>56088920002</v>
          </cell>
        </row>
        <row r="7134">
          <cell r="A7134" t="str">
            <v>56088930001</v>
          </cell>
        </row>
        <row r="7135">
          <cell r="A7135" t="str">
            <v>56088930002</v>
          </cell>
        </row>
        <row r="7136">
          <cell r="A7136" t="str">
            <v>56088940001</v>
          </cell>
        </row>
        <row r="7137">
          <cell r="A7137" t="str">
            <v>56088940002</v>
          </cell>
        </row>
        <row r="7138">
          <cell r="A7138" t="str">
            <v>56088950001</v>
          </cell>
        </row>
        <row r="7139">
          <cell r="A7139" t="str">
            <v>56088950002</v>
          </cell>
        </row>
        <row r="7140">
          <cell r="A7140" t="str">
            <v>56088960001</v>
          </cell>
        </row>
        <row r="7141">
          <cell r="A7141" t="str">
            <v>56088960002</v>
          </cell>
        </row>
        <row r="7142">
          <cell r="A7142" t="str">
            <v>56088970001</v>
          </cell>
        </row>
        <row r="7143">
          <cell r="A7143" t="str">
            <v>56088970002</v>
          </cell>
        </row>
        <row r="7144">
          <cell r="A7144" t="str">
            <v>56088980001</v>
          </cell>
        </row>
        <row r="7145">
          <cell r="A7145" t="str">
            <v>56088980002</v>
          </cell>
        </row>
        <row r="7146">
          <cell r="A7146" t="str">
            <v>56088990001</v>
          </cell>
        </row>
        <row r="7147">
          <cell r="A7147" t="str">
            <v>56088990002</v>
          </cell>
        </row>
        <row r="7148">
          <cell r="A7148" t="str">
            <v>56089000001</v>
          </cell>
        </row>
        <row r="7149">
          <cell r="A7149" t="str">
            <v>56089980001</v>
          </cell>
        </row>
        <row r="7150">
          <cell r="A7150" t="str">
            <v>56089990001</v>
          </cell>
        </row>
        <row r="7151">
          <cell r="A7151" t="str">
            <v>56089990002</v>
          </cell>
        </row>
        <row r="7152">
          <cell r="A7152" t="str">
            <v>56089990003</v>
          </cell>
        </row>
        <row r="7153">
          <cell r="A7153" t="str">
            <v>56098400001</v>
          </cell>
        </row>
        <row r="7154">
          <cell r="A7154" t="str">
            <v>56098410001</v>
          </cell>
        </row>
        <row r="7155">
          <cell r="A7155" t="str">
            <v>56098420001</v>
          </cell>
        </row>
        <row r="7156">
          <cell r="A7156" t="str">
            <v>56098500001</v>
          </cell>
        </row>
        <row r="7157">
          <cell r="A7157" t="str">
            <v>56098500002</v>
          </cell>
        </row>
        <row r="7158">
          <cell r="A7158" t="str">
            <v>56098500003</v>
          </cell>
        </row>
        <row r="7159">
          <cell r="A7159" t="str">
            <v>56098500004</v>
          </cell>
        </row>
        <row r="7160">
          <cell r="A7160" t="str">
            <v>56098560001</v>
          </cell>
        </row>
        <row r="7161">
          <cell r="A7161" t="str">
            <v>56098560002</v>
          </cell>
        </row>
        <row r="7162">
          <cell r="A7162" t="str">
            <v>56098560003</v>
          </cell>
        </row>
        <row r="7163">
          <cell r="A7163" t="str">
            <v>56098560004</v>
          </cell>
        </row>
        <row r="7164">
          <cell r="A7164" t="str">
            <v>56098560005</v>
          </cell>
        </row>
        <row r="7165">
          <cell r="A7165" t="str">
            <v>56098590001</v>
          </cell>
        </row>
        <row r="7166">
          <cell r="A7166" t="str">
            <v>56098590002</v>
          </cell>
        </row>
        <row r="7167">
          <cell r="A7167" t="str">
            <v>56098590003</v>
          </cell>
        </row>
        <row r="7168">
          <cell r="A7168" t="str">
            <v>56099470001</v>
          </cell>
        </row>
        <row r="7169">
          <cell r="A7169" t="str">
            <v>56099470002</v>
          </cell>
        </row>
        <row r="7170">
          <cell r="A7170" t="str">
            <v>56099470003</v>
          </cell>
        </row>
        <row r="7171">
          <cell r="A7171" t="str">
            <v>56101230001</v>
          </cell>
        </row>
        <row r="7172">
          <cell r="A7172" t="str">
            <v>56101240001</v>
          </cell>
        </row>
        <row r="7173">
          <cell r="A7173" t="str">
            <v>56109580001</v>
          </cell>
        </row>
        <row r="7174">
          <cell r="A7174" t="str">
            <v>56109590001</v>
          </cell>
        </row>
        <row r="7175">
          <cell r="A7175" t="str">
            <v>56109600001</v>
          </cell>
        </row>
        <row r="7176">
          <cell r="A7176" t="str">
            <v>56109610001</v>
          </cell>
        </row>
        <row r="7177">
          <cell r="A7177" t="str">
            <v>56109620001</v>
          </cell>
        </row>
        <row r="7178">
          <cell r="A7178" t="str">
            <v>56109630001</v>
          </cell>
        </row>
        <row r="7179">
          <cell r="A7179" t="str">
            <v>56113450001</v>
          </cell>
        </row>
        <row r="7180">
          <cell r="A7180" t="str">
            <v>56113450002</v>
          </cell>
        </row>
        <row r="7181">
          <cell r="A7181" t="str">
            <v>56113450003</v>
          </cell>
        </row>
        <row r="7182">
          <cell r="A7182" t="str">
            <v>56114400001</v>
          </cell>
        </row>
        <row r="7183">
          <cell r="A7183" t="str">
            <v>56114410001</v>
          </cell>
        </row>
        <row r="7184">
          <cell r="A7184" t="str">
            <v>56114410002</v>
          </cell>
        </row>
        <row r="7185">
          <cell r="A7185" t="str">
            <v>56114420001</v>
          </cell>
        </row>
        <row r="7186">
          <cell r="A7186" t="str">
            <v>56114420002</v>
          </cell>
        </row>
        <row r="7187">
          <cell r="A7187" t="str">
            <v>56114430001</v>
          </cell>
        </row>
        <row r="7188">
          <cell r="A7188" t="str">
            <v>56114430002</v>
          </cell>
        </row>
        <row r="7189">
          <cell r="A7189" t="str">
            <v>56114440001</v>
          </cell>
        </row>
        <row r="7190">
          <cell r="A7190" t="str">
            <v>56114440002</v>
          </cell>
        </row>
        <row r="7191">
          <cell r="A7191" t="str">
            <v>56119070001</v>
          </cell>
        </row>
        <row r="7192">
          <cell r="A7192" t="str">
            <v>56119080001</v>
          </cell>
        </row>
        <row r="7193">
          <cell r="A7193" t="str">
            <v>56119090001</v>
          </cell>
        </row>
        <row r="7194">
          <cell r="A7194" t="str">
            <v>56119290001</v>
          </cell>
        </row>
        <row r="7195">
          <cell r="A7195" t="str">
            <v>56119310001</v>
          </cell>
        </row>
        <row r="7196">
          <cell r="A7196" t="str">
            <v>56119350001</v>
          </cell>
        </row>
        <row r="7197">
          <cell r="A7197" t="str">
            <v>56119360001</v>
          </cell>
        </row>
        <row r="7198">
          <cell r="A7198" t="str">
            <v>56119370001</v>
          </cell>
        </row>
        <row r="7199">
          <cell r="A7199" t="str">
            <v>56119380001</v>
          </cell>
        </row>
        <row r="7200">
          <cell r="A7200" t="str">
            <v>56119390001</v>
          </cell>
        </row>
        <row r="7201">
          <cell r="A7201" t="str">
            <v>56119400001</v>
          </cell>
        </row>
        <row r="7202">
          <cell r="A7202" t="str">
            <v>56119410001</v>
          </cell>
        </row>
        <row r="7203">
          <cell r="A7203" t="str">
            <v>56119420001</v>
          </cell>
        </row>
        <row r="7204">
          <cell r="A7204" t="str">
            <v>56119440001</v>
          </cell>
        </row>
        <row r="7205">
          <cell r="A7205" t="str">
            <v>56119450001</v>
          </cell>
        </row>
        <row r="7206">
          <cell r="A7206" t="str">
            <v>56119460001</v>
          </cell>
        </row>
        <row r="7207">
          <cell r="A7207" t="str">
            <v>56119470001</v>
          </cell>
        </row>
        <row r="7208">
          <cell r="A7208" t="str">
            <v>56119480001</v>
          </cell>
        </row>
        <row r="7209">
          <cell r="A7209" t="str">
            <v>56119490001</v>
          </cell>
        </row>
        <row r="7210">
          <cell r="A7210" t="str">
            <v>56119500001</v>
          </cell>
        </row>
        <row r="7211">
          <cell r="A7211" t="str">
            <v>56119510001</v>
          </cell>
        </row>
        <row r="7212">
          <cell r="A7212" t="str">
            <v>56121880001</v>
          </cell>
        </row>
        <row r="7213">
          <cell r="A7213" t="str">
            <v>56122810001</v>
          </cell>
        </row>
        <row r="7214">
          <cell r="A7214" t="str">
            <v>56122820001</v>
          </cell>
        </row>
        <row r="7215">
          <cell r="A7215" t="str">
            <v>56122830001</v>
          </cell>
        </row>
        <row r="7216">
          <cell r="A7216" t="str">
            <v>56122840001</v>
          </cell>
        </row>
        <row r="7217">
          <cell r="A7217" t="str">
            <v>56122960001</v>
          </cell>
        </row>
        <row r="7218">
          <cell r="A7218" t="str">
            <v>56122960002</v>
          </cell>
        </row>
        <row r="7219">
          <cell r="A7219" t="str">
            <v>56123830001</v>
          </cell>
        </row>
        <row r="7220">
          <cell r="A7220" t="str">
            <v>56123870001</v>
          </cell>
        </row>
        <row r="7221">
          <cell r="A7221" t="str">
            <v>56123910001</v>
          </cell>
        </row>
        <row r="7222">
          <cell r="A7222" t="str">
            <v>56123920001</v>
          </cell>
        </row>
        <row r="7223">
          <cell r="A7223" t="str">
            <v>56123930001</v>
          </cell>
        </row>
        <row r="7224">
          <cell r="A7224" t="str">
            <v>56123940001</v>
          </cell>
        </row>
        <row r="7225">
          <cell r="A7225" t="str">
            <v>56124040001</v>
          </cell>
        </row>
        <row r="7226">
          <cell r="A7226" t="str">
            <v>56124060001</v>
          </cell>
        </row>
        <row r="7227">
          <cell r="A7227" t="str">
            <v>56127300001</v>
          </cell>
        </row>
        <row r="7228">
          <cell r="A7228" t="str">
            <v>56127430001</v>
          </cell>
        </row>
        <row r="7229">
          <cell r="A7229" t="str">
            <v>56127500001</v>
          </cell>
        </row>
        <row r="7230">
          <cell r="A7230" t="str">
            <v>56127510001</v>
          </cell>
        </row>
        <row r="7231">
          <cell r="A7231" t="str">
            <v>56127520001</v>
          </cell>
        </row>
        <row r="7232">
          <cell r="A7232" t="str">
            <v>56127530001</v>
          </cell>
        </row>
        <row r="7233">
          <cell r="A7233" t="str">
            <v>56127540001</v>
          </cell>
        </row>
        <row r="7234">
          <cell r="A7234" t="str">
            <v>56127550001</v>
          </cell>
        </row>
        <row r="7235">
          <cell r="A7235" t="str">
            <v>56127560001</v>
          </cell>
        </row>
        <row r="7236">
          <cell r="A7236" t="str">
            <v>56127570001</v>
          </cell>
        </row>
        <row r="7237">
          <cell r="A7237" t="str">
            <v>56127580001</v>
          </cell>
        </row>
        <row r="7238">
          <cell r="A7238" t="str">
            <v>56127590001</v>
          </cell>
        </row>
        <row r="7239">
          <cell r="A7239" t="str">
            <v>56127600001</v>
          </cell>
        </row>
        <row r="7240">
          <cell r="A7240" t="str">
            <v>56127610001</v>
          </cell>
        </row>
        <row r="7241">
          <cell r="A7241" t="str">
            <v>56127620001</v>
          </cell>
        </row>
        <row r="7242">
          <cell r="A7242" t="str">
            <v>56127630001</v>
          </cell>
        </row>
        <row r="7243">
          <cell r="A7243" t="str">
            <v>56127640001</v>
          </cell>
        </row>
        <row r="7244">
          <cell r="A7244" t="str">
            <v>56127650001</v>
          </cell>
        </row>
        <row r="7245">
          <cell r="A7245" t="str">
            <v>56127670001</v>
          </cell>
        </row>
        <row r="7246">
          <cell r="A7246" t="str">
            <v>56127680001</v>
          </cell>
        </row>
        <row r="7247">
          <cell r="A7247" t="str">
            <v>56127690001</v>
          </cell>
        </row>
        <row r="7248">
          <cell r="A7248" t="str">
            <v>56127700001</v>
          </cell>
        </row>
        <row r="7249">
          <cell r="A7249" t="str">
            <v>56127710001</v>
          </cell>
        </row>
        <row r="7250">
          <cell r="A7250" t="str">
            <v>56127720001</v>
          </cell>
        </row>
        <row r="7251">
          <cell r="A7251" t="str">
            <v>56127730001</v>
          </cell>
        </row>
        <row r="7252">
          <cell r="A7252" t="str">
            <v>56127740001</v>
          </cell>
        </row>
        <row r="7253">
          <cell r="A7253" t="str">
            <v>56127750001</v>
          </cell>
        </row>
        <row r="7254">
          <cell r="A7254" t="str">
            <v>56127760001</v>
          </cell>
        </row>
        <row r="7255">
          <cell r="A7255" t="str">
            <v>56127770001</v>
          </cell>
        </row>
        <row r="7256">
          <cell r="A7256" t="str">
            <v>56127780001</v>
          </cell>
        </row>
        <row r="7257">
          <cell r="A7257" t="str">
            <v>56127790001</v>
          </cell>
        </row>
        <row r="7258">
          <cell r="A7258" t="str">
            <v>56127800001</v>
          </cell>
        </row>
        <row r="7259">
          <cell r="A7259" t="str">
            <v>56127810001</v>
          </cell>
        </row>
        <row r="7260">
          <cell r="A7260" t="str">
            <v>56127820001</v>
          </cell>
        </row>
        <row r="7261">
          <cell r="A7261" t="str">
            <v>56127830001</v>
          </cell>
        </row>
        <row r="7262">
          <cell r="A7262" t="str">
            <v>56127840001</v>
          </cell>
        </row>
        <row r="7263">
          <cell r="A7263" t="str">
            <v>56127850001</v>
          </cell>
        </row>
        <row r="7264">
          <cell r="A7264" t="str">
            <v>56127860001</v>
          </cell>
        </row>
        <row r="7265">
          <cell r="A7265" t="str">
            <v>56127870001</v>
          </cell>
        </row>
        <row r="7266">
          <cell r="A7266" t="str">
            <v>56127880001</v>
          </cell>
        </row>
        <row r="7267">
          <cell r="A7267" t="str">
            <v>56127890001</v>
          </cell>
        </row>
        <row r="7268">
          <cell r="A7268" t="str">
            <v>56127900001</v>
          </cell>
        </row>
        <row r="7269">
          <cell r="A7269" t="str">
            <v>56127910001</v>
          </cell>
        </row>
        <row r="7270">
          <cell r="A7270" t="str">
            <v>56127920001</v>
          </cell>
        </row>
        <row r="7271">
          <cell r="A7271" t="str">
            <v>56127930001</v>
          </cell>
        </row>
        <row r="7272">
          <cell r="A7272" t="str">
            <v>56127940001</v>
          </cell>
        </row>
        <row r="7273">
          <cell r="A7273" t="str">
            <v>56127950001</v>
          </cell>
        </row>
        <row r="7274">
          <cell r="A7274" t="str">
            <v>56127960001</v>
          </cell>
        </row>
        <row r="7275">
          <cell r="A7275" t="str">
            <v>56128620001</v>
          </cell>
        </row>
        <row r="7276">
          <cell r="A7276" t="str">
            <v>56128680001</v>
          </cell>
        </row>
        <row r="7277">
          <cell r="A7277" t="str">
            <v>56128690001</v>
          </cell>
        </row>
        <row r="7278">
          <cell r="A7278" t="str">
            <v>56128700001</v>
          </cell>
        </row>
        <row r="7279">
          <cell r="A7279" t="str">
            <v>56128710001</v>
          </cell>
        </row>
        <row r="7280">
          <cell r="A7280" t="str">
            <v>56128720001</v>
          </cell>
        </row>
        <row r="7281">
          <cell r="A7281" t="str">
            <v>56128730001</v>
          </cell>
        </row>
        <row r="7282">
          <cell r="A7282" t="str">
            <v>56128740001</v>
          </cell>
        </row>
        <row r="7283">
          <cell r="A7283" t="str">
            <v>56128750001</v>
          </cell>
        </row>
        <row r="7284">
          <cell r="A7284" t="str">
            <v>56128760001</v>
          </cell>
        </row>
        <row r="7285">
          <cell r="A7285" t="str">
            <v>56128770001</v>
          </cell>
        </row>
        <row r="7286">
          <cell r="A7286" t="str">
            <v>56128780001</v>
          </cell>
        </row>
        <row r="7287">
          <cell r="A7287" t="str">
            <v>56128810001</v>
          </cell>
        </row>
        <row r="7288">
          <cell r="A7288" t="str">
            <v>56128820001</v>
          </cell>
        </row>
        <row r="7289">
          <cell r="A7289" t="str">
            <v>56128830001</v>
          </cell>
        </row>
        <row r="7290">
          <cell r="A7290" t="str">
            <v>56128840001</v>
          </cell>
        </row>
        <row r="7291">
          <cell r="A7291" t="str">
            <v>56128850001</v>
          </cell>
        </row>
        <row r="7292">
          <cell r="A7292" t="str">
            <v>56128860001</v>
          </cell>
        </row>
        <row r="7293">
          <cell r="A7293" t="str">
            <v>56128870001</v>
          </cell>
        </row>
        <row r="7294">
          <cell r="A7294" t="str">
            <v>56128880001</v>
          </cell>
        </row>
        <row r="7295">
          <cell r="A7295" t="str">
            <v>56128890001</v>
          </cell>
        </row>
        <row r="7296">
          <cell r="A7296" t="str">
            <v>56128900001</v>
          </cell>
        </row>
        <row r="7297">
          <cell r="A7297" t="str">
            <v>56128910001</v>
          </cell>
        </row>
        <row r="7298">
          <cell r="A7298" t="str">
            <v>56128920001</v>
          </cell>
        </row>
        <row r="7299">
          <cell r="A7299" t="str">
            <v>56128930001</v>
          </cell>
        </row>
        <row r="7300">
          <cell r="A7300" t="str">
            <v>56128940001</v>
          </cell>
        </row>
        <row r="7301">
          <cell r="A7301" t="str">
            <v>56128950001</v>
          </cell>
        </row>
        <row r="7302">
          <cell r="A7302" t="str">
            <v>56128960001</v>
          </cell>
        </row>
        <row r="7303">
          <cell r="A7303" t="str">
            <v>56128970001</v>
          </cell>
        </row>
        <row r="7304">
          <cell r="A7304" t="str">
            <v>56128980001</v>
          </cell>
        </row>
        <row r="7305">
          <cell r="A7305" t="str">
            <v>56128990001</v>
          </cell>
        </row>
        <row r="7306">
          <cell r="A7306" t="str">
            <v>56129000001</v>
          </cell>
        </row>
        <row r="7307">
          <cell r="A7307" t="str">
            <v>56129010001</v>
          </cell>
        </row>
        <row r="7308">
          <cell r="A7308" t="str">
            <v>56129020001</v>
          </cell>
        </row>
        <row r="7309">
          <cell r="A7309" t="str">
            <v>56129030001</v>
          </cell>
        </row>
        <row r="7310">
          <cell r="A7310" t="str">
            <v>56129040001</v>
          </cell>
        </row>
        <row r="7311">
          <cell r="A7311" t="str">
            <v>56129050001</v>
          </cell>
        </row>
        <row r="7312">
          <cell r="A7312" t="str">
            <v>56129060001</v>
          </cell>
        </row>
        <row r="7313">
          <cell r="A7313" t="str">
            <v>56129070001</v>
          </cell>
        </row>
        <row r="7314">
          <cell r="A7314" t="str">
            <v>56129080001</v>
          </cell>
        </row>
        <row r="7315">
          <cell r="A7315" t="str">
            <v>56129090001</v>
          </cell>
        </row>
        <row r="7316">
          <cell r="A7316" t="str">
            <v>56129100001</v>
          </cell>
        </row>
        <row r="7317">
          <cell r="A7317" t="str">
            <v>56129110001</v>
          </cell>
        </row>
        <row r="7318">
          <cell r="A7318" t="str">
            <v>56129120001</v>
          </cell>
        </row>
        <row r="7319">
          <cell r="A7319" t="str">
            <v>56129130001</v>
          </cell>
        </row>
        <row r="7320">
          <cell r="A7320" t="str">
            <v>56129140001</v>
          </cell>
        </row>
        <row r="7321">
          <cell r="A7321" t="str">
            <v>56129150001</v>
          </cell>
        </row>
        <row r="7322">
          <cell r="A7322" t="str">
            <v>56129160001</v>
          </cell>
        </row>
        <row r="7323">
          <cell r="A7323" t="str">
            <v>56129580001</v>
          </cell>
        </row>
        <row r="7324">
          <cell r="A7324" t="str">
            <v>56129590001</v>
          </cell>
        </row>
        <row r="7325">
          <cell r="A7325" t="str">
            <v>56129600001</v>
          </cell>
        </row>
        <row r="7326">
          <cell r="A7326" t="str">
            <v>56129610001</v>
          </cell>
        </row>
        <row r="7327">
          <cell r="A7327" t="str">
            <v>56129620001</v>
          </cell>
        </row>
        <row r="7328">
          <cell r="A7328" t="str">
            <v>56129630001</v>
          </cell>
        </row>
        <row r="7329">
          <cell r="A7329" t="str">
            <v>56130120001</v>
          </cell>
        </row>
        <row r="7330">
          <cell r="A7330" t="str">
            <v>56130130001</v>
          </cell>
        </row>
        <row r="7331">
          <cell r="A7331" t="str">
            <v>56130140001</v>
          </cell>
        </row>
        <row r="7332">
          <cell r="A7332" t="str">
            <v>56130150001</v>
          </cell>
        </row>
        <row r="7333">
          <cell r="A7333" t="str">
            <v>56130160001</v>
          </cell>
        </row>
        <row r="7334">
          <cell r="A7334" t="str">
            <v>56130170001</v>
          </cell>
        </row>
        <row r="7335">
          <cell r="A7335" t="str">
            <v>56130180001</v>
          </cell>
        </row>
        <row r="7336">
          <cell r="A7336" t="str">
            <v>56130190001</v>
          </cell>
        </row>
        <row r="7337">
          <cell r="A7337" t="str">
            <v>56130200001</v>
          </cell>
        </row>
        <row r="7338">
          <cell r="A7338" t="str">
            <v>56130210001</v>
          </cell>
        </row>
        <row r="7339">
          <cell r="A7339" t="str">
            <v>56130220001</v>
          </cell>
        </row>
        <row r="7340">
          <cell r="A7340" t="str">
            <v>56138780001</v>
          </cell>
        </row>
        <row r="7341">
          <cell r="A7341" t="str">
            <v>56138790001</v>
          </cell>
        </row>
        <row r="7342">
          <cell r="A7342" t="str">
            <v>56138800001</v>
          </cell>
        </row>
        <row r="7343">
          <cell r="A7343" t="str">
            <v>56139320001</v>
          </cell>
        </row>
        <row r="7344">
          <cell r="A7344" t="str">
            <v>56139330001</v>
          </cell>
        </row>
        <row r="7345">
          <cell r="A7345" t="str">
            <v>56139340001</v>
          </cell>
        </row>
        <row r="7346">
          <cell r="A7346" t="str">
            <v>56139350001</v>
          </cell>
        </row>
        <row r="7347">
          <cell r="A7347" t="str">
            <v>56139360001</v>
          </cell>
        </row>
        <row r="7348">
          <cell r="A7348" t="str">
            <v>56139370001</v>
          </cell>
        </row>
        <row r="7349">
          <cell r="A7349" t="str">
            <v>56139380001</v>
          </cell>
        </row>
        <row r="7350">
          <cell r="A7350" t="str">
            <v>56139390001</v>
          </cell>
        </row>
        <row r="7351">
          <cell r="A7351" t="str">
            <v>56139400001</v>
          </cell>
        </row>
        <row r="7352">
          <cell r="A7352" t="str">
            <v>56139420001</v>
          </cell>
        </row>
        <row r="7353">
          <cell r="A7353" t="str">
            <v>56139430001</v>
          </cell>
        </row>
        <row r="7354">
          <cell r="A7354" t="str">
            <v>56139440001</v>
          </cell>
        </row>
        <row r="7355">
          <cell r="A7355" t="str">
            <v>56139450001</v>
          </cell>
        </row>
        <row r="7356">
          <cell r="A7356" t="str">
            <v>56139460001</v>
          </cell>
        </row>
        <row r="7357">
          <cell r="A7357" t="str">
            <v>56139470001</v>
          </cell>
        </row>
        <row r="7358">
          <cell r="A7358" t="str">
            <v>56139480001</v>
          </cell>
        </row>
        <row r="7359">
          <cell r="A7359" t="str">
            <v>56139490001</v>
          </cell>
        </row>
        <row r="7360">
          <cell r="A7360" t="str">
            <v>56139500001</v>
          </cell>
        </row>
        <row r="7361">
          <cell r="A7361" t="str">
            <v>56139510001</v>
          </cell>
        </row>
        <row r="7362">
          <cell r="A7362" t="str">
            <v>56139520001</v>
          </cell>
        </row>
        <row r="7363">
          <cell r="A7363" t="str">
            <v>56139530001</v>
          </cell>
        </row>
        <row r="7364">
          <cell r="A7364" t="str">
            <v>56139540001</v>
          </cell>
        </row>
        <row r="7365">
          <cell r="A7365" t="str">
            <v>56139550001</v>
          </cell>
        </row>
        <row r="7366">
          <cell r="A7366" t="str">
            <v>56139560001</v>
          </cell>
        </row>
        <row r="7367">
          <cell r="A7367" t="str">
            <v>56139570001</v>
          </cell>
        </row>
        <row r="7368">
          <cell r="A7368" t="str">
            <v>56139580001</v>
          </cell>
        </row>
        <row r="7369">
          <cell r="A7369" t="str">
            <v>56139590001</v>
          </cell>
        </row>
        <row r="7370">
          <cell r="A7370" t="str">
            <v>56139600001</v>
          </cell>
        </row>
        <row r="7371">
          <cell r="A7371" t="str">
            <v>56139610001</v>
          </cell>
        </row>
        <row r="7372">
          <cell r="A7372" t="str">
            <v>56139620001</v>
          </cell>
        </row>
        <row r="7373">
          <cell r="A7373" t="str">
            <v>56139630001</v>
          </cell>
        </row>
        <row r="7374">
          <cell r="A7374" t="str">
            <v>56139640001</v>
          </cell>
        </row>
        <row r="7375">
          <cell r="A7375" t="str">
            <v>56139650001</v>
          </cell>
        </row>
        <row r="7376">
          <cell r="A7376" t="str">
            <v>56139660001</v>
          </cell>
        </row>
        <row r="7377">
          <cell r="A7377" t="str">
            <v>56139670001</v>
          </cell>
        </row>
        <row r="7378">
          <cell r="A7378" t="str">
            <v>56139680001</v>
          </cell>
        </row>
        <row r="7379">
          <cell r="A7379" t="str">
            <v>56139690001</v>
          </cell>
        </row>
        <row r="7380">
          <cell r="A7380" t="str">
            <v>56139700001</v>
          </cell>
        </row>
        <row r="7381">
          <cell r="A7381" t="str">
            <v>56139710001</v>
          </cell>
        </row>
        <row r="7382">
          <cell r="A7382" t="str">
            <v>56139720001</v>
          </cell>
        </row>
        <row r="7383">
          <cell r="A7383" t="str">
            <v>56139730001</v>
          </cell>
        </row>
        <row r="7384">
          <cell r="A7384" t="str">
            <v>56139740001</v>
          </cell>
        </row>
        <row r="7385">
          <cell r="A7385" t="str">
            <v>56139750001</v>
          </cell>
        </row>
        <row r="7386">
          <cell r="A7386" t="str">
            <v>56139760001</v>
          </cell>
        </row>
        <row r="7387">
          <cell r="A7387" t="str">
            <v>56139770001</v>
          </cell>
        </row>
        <row r="7388">
          <cell r="A7388" t="str">
            <v>56139780001</v>
          </cell>
        </row>
        <row r="7389">
          <cell r="A7389" t="str">
            <v>56139790001</v>
          </cell>
        </row>
        <row r="7390">
          <cell r="A7390" t="str">
            <v>56139800001</v>
          </cell>
        </row>
        <row r="7391">
          <cell r="A7391" t="str">
            <v>56139810001</v>
          </cell>
        </row>
        <row r="7392">
          <cell r="A7392" t="str">
            <v>56139820001</v>
          </cell>
        </row>
        <row r="7393">
          <cell r="A7393" t="str">
            <v>56139830001</v>
          </cell>
        </row>
        <row r="7394">
          <cell r="A7394" t="str">
            <v>56139840001</v>
          </cell>
        </row>
        <row r="7395">
          <cell r="A7395" t="str">
            <v>56139850001</v>
          </cell>
        </row>
        <row r="7396">
          <cell r="A7396" t="str">
            <v>56139860001</v>
          </cell>
        </row>
        <row r="7397">
          <cell r="A7397" t="str">
            <v>56139870001</v>
          </cell>
        </row>
        <row r="7398">
          <cell r="A7398" t="str">
            <v>56139880001</v>
          </cell>
        </row>
        <row r="7399">
          <cell r="A7399" t="str">
            <v>56139890001</v>
          </cell>
        </row>
        <row r="7400">
          <cell r="A7400" t="str">
            <v>56139900001</v>
          </cell>
        </row>
        <row r="7401">
          <cell r="A7401" t="str">
            <v>56139910001</v>
          </cell>
        </row>
        <row r="7402">
          <cell r="A7402" t="str">
            <v>56139920001</v>
          </cell>
        </row>
        <row r="7403">
          <cell r="A7403" t="str">
            <v>56139930001</v>
          </cell>
        </row>
        <row r="7404">
          <cell r="A7404" t="str">
            <v>56139940001</v>
          </cell>
        </row>
        <row r="7405">
          <cell r="A7405" t="str">
            <v>56139950001</v>
          </cell>
        </row>
        <row r="7406">
          <cell r="A7406" t="str">
            <v>56139960001</v>
          </cell>
        </row>
        <row r="7407">
          <cell r="A7407" t="str">
            <v>56139970001</v>
          </cell>
        </row>
        <row r="7408">
          <cell r="A7408" t="str">
            <v>56139980001</v>
          </cell>
        </row>
        <row r="7409">
          <cell r="A7409" t="str">
            <v>56139990001</v>
          </cell>
        </row>
        <row r="7410">
          <cell r="A7410" t="str">
            <v>56140000001</v>
          </cell>
        </row>
        <row r="7411">
          <cell r="A7411" t="str">
            <v>56140010001</v>
          </cell>
        </row>
        <row r="7412">
          <cell r="A7412" t="str">
            <v>56140020001</v>
          </cell>
        </row>
        <row r="7413">
          <cell r="A7413" t="str">
            <v>56140030001</v>
          </cell>
        </row>
        <row r="7414">
          <cell r="A7414" t="str">
            <v>56140040001</v>
          </cell>
        </row>
        <row r="7415">
          <cell r="A7415" t="str">
            <v>56140050001</v>
          </cell>
        </row>
        <row r="7416">
          <cell r="A7416" t="str">
            <v>56140060001</v>
          </cell>
        </row>
        <row r="7417">
          <cell r="A7417" t="str">
            <v>56140070001</v>
          </cell>
        </row>
        <row r="7418">
          <cell r="A7418" t="str">
            <v>56140080001</v>
          </cell>
        </row>
        <row r="7419">
          <cell r="A7419" t="str">
            <v>56140090001</v>
          </cell>
        </row>
        <row r="7420">
          <cell r="A7420" t="str">
            <v>56140100001</v>
          </cell>
        </row>
        <row r="7421">
          <cell r="A7421" t="str">
            <v>56140110001</v>
          </cell>
        </row>
        <row r="7422">
          <cell r="A7422" t="str">
            <v>56140120001</v>
          </cell>
        </row>
        <row r="7423">
          <cell r="A7423" t="str">
            <v>56140130001</v>
          </cell>
        </row>
        <row r="7424">
          <cell r="A7424" t="str">
            <v>56140140001</v>
          </cell>
        </row>
        <row r="7425">
          <cell r="A7425" t="str">
            <v>56140150001</v>
          </cell>
        </row>
        <row r="7426">
          <cell r="A7426" t="str">
            <v>56140160001</v>
          </cell>
        </row>
        <row r="7427">
          <cell r="A7427" t="str">
            <v>56140170001</v>
          </cell>
        </row>
        <row r="7428">
          <cell r="A7428" t="str">
            <v>56140180001</v>
          </cell>
        </row>
        <row r="7429">
          <cell r="A7429" t="str">
            <v>56140190001</v>
          </cell>
        </row>
        <row r="7430">
          <cell r="A7430" t="str">
            <v>56140200001</v>
          </cell>
        </row>
        <row r="7431">
          <cell r="A7431" t="str">
            <v>56140210001</v>
          </cell>
        </row>
        <row r="7432">
          <cell r="A7432" t="str">
            <v>56140220001</v>
          </cell>
        </row>
        <row r="7433">
          <cell r="A7433" t="str">
            <v>56140230001</v>
          </cell>
        </row>
        <row r="7434">
          <cell r="A7434" t="str">
            <v>56140240001</v>
          </cell>
        </row>
        <row r="7435">
          <cell r="A7435" t="str">
            <v>56140250001</v>
          </cell>
        </row>
        <row r="7436">
          <cell r="A7436" t="str">
            <v>56140260001</v>
          </cell>
        </row>
        <row r="7437">
          <cell r="A7437" t="str">
            <v>56140270001</v>
          </cell>
        </row>
        <row r="7438">
          <cell r="A7438" t="str">
            <v>56140280001</v>
          </cell>
        </row>
        <row r="7439">
          <cell r="A7439" t="str">
            <v>56140290001</v>
          </cell>
        </row>
        <row r="7440">
          <cell r="A7440" t="str">
            <v>56140300001</v>
          </cell>
        </row>
        <row r="7441">
          <cell r="A7441" t="str">
            <v>56140310001</v>
          </cell>
        </row>
        <row r="7442">
          <cell r="A7442" t="str">
            <v>56140320001</v>
          </cell>
        </row>
        <row r="7443">
          <cell r="A7443" t="str">
            <v>56140330001</v>
          </cell>
        </row>
        <row r="7444">
          <cell r="A7444" t="str">
            <v>56140340001</v>
          </cell>
        </row>
        <row r="7445">
          <cell r="A7445" t="str">
            <v>56140350001</v>
          </cell>
        </row>
        <row r="7446">
          <cell r="A7446" t="str">
            <v>56140360001</v>
          </cell>
        </row>
        <row r="7447">
          <cell r="A7447" t="str">
            <v>56140370001</v>
          </cell>
        </row>
        <row r="7448">
          <cell r="A7448" t="str">
            <v>56140380001</v>
          </cell>
        </row>
        <row r="7449">
          <cell r="A7449" t="str">
            <v>56140390001</v>
          </cell>
        </row>
        <row r="7450">
          <cell r="A7450" t="str">
            <v>56140400001</v>
          </cell>
        </row>
        <row r="7451">
          <cell r="A7451" t="str">
            <v>56140410001</v>
          </cell>
        </row>
        <row r="7452">
          <cell r="A7452" t="str">
            <v>56140420001</v>
          </cell>
        </row>
        <row r="7453">
          <cell r="A7453" t="str">
            <v>56140430001</v>
          </cell>
        </row>
        <row r="7454">
          <cell r="A7454" t="str">
            <v>56140440001</v>
          </cell>
        </row>
        <row r="7455">
          <cell r="A7455" t="str">
            <v>56140450001</v>
          </cell>
        </row>
        <row r="7456">
          <cell r="A7456" t="str">
            <v>56140460001</v>
          </cell>
        </row>
        <row r="7457">
          <cell r="A7457" t="str">
            <v>56140470001</v>
          </cell>
        </row>
        <row r="7458">
          <cell r="A7458" t="str">
            <v>56140480001</v>
          </cell>
        </row>
        <row r="7459">
          <cell r="A7459" t="str">
            <v>56140490001</v>
          </cell>
        </row>
        <row r="7460">
          <cell r="A7460" t="str">
            <v>56140500001</v>
          </cell>
        </row>
        <row r="7461">
          <cell r="A7461" t="str">
            <v>56140510001</v>
          </cell>
        </row>
        <row r="7462">
          <cell r="A7462" t="str">
            <v>56140520001</v>
          </cell>
        </row>
        <row r="7463">
          <cell r="A7463" t="str">
            <v>56140530001</v>
          </cell>
        </row>
        <row r="7464">
          <cell r="A7464" t="str">
            <v>56140540001</v>
          </cell>
        </row>
        <row r="7465">
          <cell r="A7465" t="str">
            <v>56140550001</v>
          </cell>
        </row>
        <row r="7466">
          <cell r="A7466" t="str">
            <v>56140560001</v>
          </cell>
        </row>
        <row r="7467">
          <cell r="A7467" t="str">
            <v>56140570001</v>
          </cell>
        </row>
        <row r="7468">
          <cell r="A7468" t="str">
            <v>56140580001</v>
          </cell>
        </row>
        <row r="7469">
          <cell r="A7469" t="str">
            <v>56140590001</v>
          </cell>
        </row>
        <row r="7470">
          <cell r="A7470" t="str">
            <v>56140600001</v>
          </cell>
        </row>
        <row r="7471">
          <cell r="A7471" t="str">
            <v>56140610001</v>
          </cell>
        </row>
        <row r="7472">
          <cell r="A7472" t="str">
            <v>56140620001</v>
          </cell>
        </row>
        <row r="7473">
          <cell r="A7473" t="str">
            <v>56140630001</v>
          </cell>
        </row>
        <row r="7474">
          <cell r="A7474" t="str">
            <v>56140640001</v>
          </cell>
        </row>
        <row r="7475">
          <cell r="A7475" t="str">
            <v>56140650001</v>
          </cell>
        </row>
        <row r="7476">
          <cell r="A7476" t="str">
            <v>56140660001</v>
          </cell>
        </row>
        <row r="7477">
          <cell r="A7477" t="str">
            <v>56140670001</v>
          </cell>
        </row>
        <row r="7478">
          <cell r="A7478" t="str">
            <v>56140680001</v>
          </cell>
        </row>
        <row r="7479">
          <cell r="A7479" t="str">
            <v>56140690001</v>
          </cell>
        </row>
        <row r="7480">
          <cell r="A7480" t="str">
            <v>56140700001</v>
          </cell>
        </row>
        <row r="7481">
          <cell r="A7481" t="str">
            <v>56140710001</v>
          </cell>
        </row>
        <row r="7482">
          <cell r="A7482" t="str">
            <v>56140720001</v>
          </cell>
        </row>
        <row r="7483">
          <cell r="A7483" t="str">
            <v>56140730001</v>
          </cell>
        </row>
        <row r="7484">
          <cell r="A7484" t="str">
            <v>56140740001</v>
          </cell>
        </row>
        <row r="7485">
          <cell r="A7485" t="str">
            <v>56140750001</v>
          </cell>
        </row>
        <row r="7486">
          <cell r="A7486" t="str">
            <v>56140760001</v>
          </cell>
        </row>
        <row r="7487">
          <cell r="A7487" t="str">
            <v>56140770001</v>
          </cell>
        </row>
        <row r="7488">
          <cell r="A7488" t="str">
            <v>56140780001</v>
          </cell>
        </row>
        <row r="7489">
          <cell r="A7489" t="str">
            <v>56140790001</v>
          </cell>
        </row>
        <row r="7490">
          <cell r="A7490" t="str">
            <v>56140800001</v>
          </cell>
        </row>
        <row r="7491">
          <cell r="A7491" t="str">
            <v>56140810001</v>
          </cell>
        </row>
        <row r="7492">
          <cell r="A7492" t="str">
            <v>56140820001</v>
          </cell>
        </row>
        <row r="7493">
          <cell r="A7493" t="str">
            <v>56140830001</v>
          </cell>
        </row>
        <row r="7494">
          <cell r="A7494" t="str">
            <v>56140840001</v>
          </cell>
        </row>
        <row r="7495">
          <cell r="A7495" t="str">
            <v>56140850001</v>
          </cell>
        </row>
        <row r="7496">
          <cell r="A7496" t="str">
            <v>56140860001</v>
          </cell>
        </row>
        <row r="7497">
          <cell r="A7497" t="str">
            <v>56140870001</v>
          </cell>
        </row>
        <row r="7498">
          <cell r="A7498" t="str">
            <v>56140880001</v>
          </cell>
        </row>
        <row r="7499">
          <cell r="A7499" t="str">
            <v>56140890001</v>
          </cell>
        </row>
        <row r="7500">
          <cell r="A7500" t="str">
            <v>56140900001</v>
          </cell>
        </row>
        <row r="7501">
          <cell r="A7501" t="str">
            <v>56140910001</v>
          </cell>
        </row>
        <row r="7502">
          <cell r="A7502" t="str">
            <v>56140920001</v>
          </cell>
        </row>
        <row r="7503">
          <cell r="A7503" t="str">
            <v>56140930001</v>
          </cell>
        </row>
        <row r="7504">
          <cell r="A7504" t="str">
            <v>56140940001</v>
          </cell>
        </row>
        <row r="7505">
          <cell r="A7505" t="str">
            <v>56140950001</v>
          </cell>
        </row>
        <row r="7506">
          <cell r="A7506" t="str">
            <v>56140960001</v>
          </cell>
        </row>
        <row r="7507">
          <cell r="A7507" t="str">
            <v>56140970001</v>
          </cell>
        </row>
        <row r="7508">
          <cell r="A7508" t="str">
            <v>56140980001</v>
          </cell>
        </row>
        <row r="7509">
          <cell r="A7509" t="str">
            <v>56140990001</v>
          </cell>
        </row>
        <row r="7510">
          <cell r="A7510" t="str">
            <v>56141000001</v>
          </cell>
        </row>
        <row r="7511">
          <cell r="A7511" t="str">
            <v>56141010001</v>
          </cell>
        </row>
        <row r="7512">
          <cell r="A7512" t="str">
            <v>56141020001</v>
          </cell>
        </row>
        <row r="7513">
          <cell r="A7513" t="str">
            <v>56141030001</v>
          </cell>
        </row>
        <row r="7514">
          <cell r="A7514" t="str">
            <v>56141040001</v>
          </cell>
        </row>
        <row r="7515">
          <cell r="A7515" t="str">
            <v>56141050001</v>
          </cell>
        </row>
        <row r="7516">
          <cell r="A7516" t="str">
            <v>56141060001</v>
          </cell>
        </row>
        <row r="7517">
          <cell r="A7517" t="str">
            <v>56141070001</v>
          </cell>
        </row>
        <row r="7518">
          <cell r="A7518" t="str">
            <v>56141080001</v>
          </cell>
        </row>
        <row r="7519">
          <cell r="A7519" t="str">
            <v>56141090001</v>
          </cell>
        </row>
        <row r="7520">
          <cell r="A7520" t="str">
            <v>56141100001</v>
          </cell>
        </row>
        <row r="7521">
          <cell r="A7521" t="str">
            <v>56141110001</v>
          </cell>
        </row>
        <row r="7522">
          <cell r="A7522" t="str">
            <v>56141120001</v>
          </cell>
        </row>
        <row r="7523">
          <cell r="A7523" t="str">
            <v>56141130001</v>
          </cell>
        </row>
        <row r="7524">
          <cell r="A7524" t="str">
            <v>56141140001</v>
          </cell>
        </row>
        <row r="7525">
          <cell r="A7525" t="str">
            <v>56141150001</v>
          </cell>
        </row>
        <row r="7526">
          <cell r="A7526" t="str">
            <v>56141160001</v>
          </cell>
        </row>
        <row r="7527">
          <cell r="A7527" t="str">
            <v>56141170001</v>
          </cell>
        </row>
        <row r="7528">
          <cell r="A7528" t="str">
            <v>56141180001</v>
          </cell>
        </row>
        <row r="7529">
          <cell r="A7529" t="str">
            <v>56141190001</v>
          </cell>
        </row>
        <row r="7530">
          <cell r="A7530" t="str">
            <v>56141200001</v>
          </cell>
        </row>
        <row r="7531">
          <cell r="A7531" t="str">
            <v>56141210001</v>
          </cell>
        </row>
        <row r="7532">
          <cell r="A7532" t="str">
            <v>56141220001</v>
          </cell>
        </row>
        <row r="7533">
          <cell r="A7533" t="str">
            <v>56141230001</v>
          </cell>
        </row>
        <row r="7534">
          <cell r="A7534" t="str">
            <v>56141240001</v>
          </cell>
        </row>
        <row r="7535">
          <cell r="A7535" t="str">
            <v>56141250001</v>
          </cell>
        </row>
        <row r="7536">
          <cell r="A7536" t="str">
            <v>56141260001</v>
          </cell>
        </row>
        <row r="7537">
          <cell r="A7537" t="str">
            <v>56141270001</v>
          </cell>
        </row>
        <row r="7538">
          <cell r="A7538" t="str">
            <v>56141280001</v>
          </cell>
        </row>
        <row r="7539">
          <cell r="A7539" t="str">
            <v>56141290001</v>
          </cell>
        </row>
        <row r="7540">
          <cell r="A7540" t="str">
            <v>56141300001</v>
          </cell>
        </row>
        <row r="7541">
          <cell r="A7541" t="str">
            <v>56141310001</v>
          </cell>
        </row>
        <row r="7542">
          <cell r="A7542" t="str">
            <v>56141320001</v>
          </cell>
        </row>
        <row r="7543">
          <cell r="A7543" t="str">
            <v>56141330001</v>
          </cell>
        </row>
        <row r="7544">
          <cell r="A7544" t="str">
            <v>56141340001</v>
          </cell>
        </row>
        <row r="7545">
          <cell r="A7545" t="str">
            <v>56141350001</v>
          </cell>
        </row>
        <row r="7546">
          <cell r="A7546" t="str">
            <v>56141360001</v>
          </cell>
        </row>
        <row r="7547">
          <cell r="A7547" t="str">
            <v>56141370001</v>
          </cell>
        </row>
        <row r="7548">
          <cell r="A7548" t="str">
            <v>56141380001</v>
          </cell>
        </row>
        <row r="7549">
          <cell r="A7549" t="str">
            <v>56141390001</v>
          </cell>
        </row>
        <row r="7550">
          <cell r="A7550" t="str">
            <v>56141400001</v>
          </cell>
        </row>
        <row r="7551">
          <cell r="A7551" t="str">
            <v>56141410001</v>
          </cell>
        </row>
        <row r="7552">
          <cell r="A7552" t="str">
            <v>56141420001</v>
          </cell>
        </row>
        <row r="7553">
          <cell r="A7553" t="str">
            <v>56141430001</v>
          </cell>
        </row>
        <row r="7554">
          <cell r="A7554" t="str">
            <v>56141440001</v>
          </cell>
        </row>
        <row r="7555">
          <cell r="A7555" t="str">
            <v>56141450001</v>
          </cell>
        </row>
        <row r="7556">
          <cell r="A7556" t="str">
            <v>56141460001</v>
          </cell>
        </row>
        <row r="7557">
          <cell r="A7557" t="str">
            <v>56141470001</v>
          </cell>
        </row>
        <row r="7558">
          <cell r="A7558" t="str">
            <v>56141480001</v>
          </cell>
        </row>
        <row r="7559">
          <cell r="A7559" t="str">
            <v>56141490001</v>
          </cell>
        </row>
        <row r="7560">
          <cell r="A7560" t="str">
            <v>56141500001</v>
          </cell>
        </row>
        <row r="7561">
          <cell r="A7561" t="str">
            <v>56141510001</v>
          </cell>
        </row>
        <row r="7562">
          <cell r="A7562" t="str">
            <v>56141520001</v>
          </cell>
        </row>
        <row r="7563">
          <cell r="A7563" t="str">
            <v>56141530001</v>
          </cell>
        </row>
        <row r="7564">
          <cell r="A7564" t="str">
            <v>56141540001</v>
          </cell>
        </row>
        <row r="7565">
          <cell r="A7565" t="str">
            <v>56141550001</v>
          </cell>
        </row>
        <row r="7566">
          <cell r="A7566" t="str">
            <v>56141560001</v>
          </cell>
        </row>
        <row r="7567">
          <cell r="A7567" t="str">
            <v>56141570001</v>
          </cell>
        </row>
        <row r="7568">
          <cell r="A7568" t="str">
            <v>56141580001</v>
          </cell>
        </row>
        <row r="7569">
          <cell r="A7569" t="str">
            <v>56141590001</v>
          </cell>
        </row>
        <row r="7570">
          <cell r="A7570" t="str">
            <v>56141600001</v>
          </cell>
        </row>
        <row r="7571">
          <cell r="A7571" t="str">
            <v>56141610001</v>
          </cell>
        </row>
        <row r="7572">
          <cell r="A7572" t="str">
            <v>56141620001</v>
          </cell>
        </row>
        <row r="7573">
          <cell r="A7573" t="str">
            <v>56141630001</v>
          </cell>
        </row>
        <row r="7574">
          <cell r="A7574" t="str">
            <v>56141640001</v>
          </cell>
        </row>
        <row r="7575">
          <cell r="A7575" t="str">
            <v>56141650001</v>
          </cell>
        </row>
        <row r="7576">
          <cell r="A7576" t="str">
            <v>56141660001</v>
          </cell>
        </row>
        <row r="7577">
          <cell r="A7577" t="str">
            <v>56141670001</v>
          </cell>
        </row>
        <row r="7578">
          <cell r="A7578" t="str">
            <v>56141680001</v>
          </cell>
        </row>
        <row r="7579">
          <cell r="A7579" t="str">
            <v>56141690001</v>
          </cell>
        </row>
        <row r="7580">
          <cell r="A7580" t="str">
            <v>56141700001</v>
          </cell>
        </row>
        <row r="7581">
          <cell r="A7581" t="str">
            <v>56141710001</v>
          </cell>
        </row>
        <row r="7582">
          <cell r="A7582" t="str">
            <v>56141720001</v>
          </cell>
        </row>
        <row r="7583">
          <cell r="A7583" t="str">
            <v>56141730001</v>
          </cell>
        </row>
        <row r="7584">
          <cell r="A7584" t="str">
            <v>56141740001</v>
          </cell>
        </row>
        <row r="7585">
          <cell r="A7585" t="str">
            <v>56141750001</v>
          </cell>
        </row>
        <row r="7586">
          <cell r="A7586" t="str">
            <v>56141760001</v>
          </cell>
        </row>
        <row r="7587">
          <cell r="A7587" t="str">
            <v>56141770001</v>
          </cell>
        </row>
        <row r="7588">
          <cell r="A7588" t="str">
            <v>56141780001</v>
          </cell>
        </row>
        <row r="7589">
          <cell r="A7589" t="str">
            <v>56141790001</v>
          </cell>
        </row>
        <row r="7590">
          <cell r="A7590" t="str">
            <v>56141800001</v>
          </cell>
        </row>
        <row r="7591">
          <cell r="A7591" t="str">
            <v>56141810001</v>
          </cell>
        </row>
        <row r="7592">
          <cell r="A7592" t="str">
            <v>56141820001</v>
          </cell>
        </row>
        <row r="7593">
          <cell r="A7593" t="str">
            <v>56141830001</v>
          </cell>
        </row>
        <row r="7594">
          <cell r="A7594" t="str">
            <v>56141840001</v>
          </cell>
        </row>
        <row r="7595">
          <cell r="A7595" t="str">
            <v>56141850001</v>
          </cell>
        </row>
        <row r="7596">
          <cell r="A7596" t="str">
            <v>56141860001</v>
          </cell>
        </row>
        <row r="7597">
          <cell r="A7597" t="str">
            <v>56141870001</v>
          </cell>
        </row>
        <row r="7598">
          <cell r="A7598" t="str">
            <v>56141880001</v>
          </cell>
        </row>
        <row r="7599">
          <cell r="A7599" t="str">
            <v>56141890001</v>
          </cell>
        </row>
        <row r="7600">
          <cell r="A7600" t="str">
            <v>56141900001</v>
          </cell>
        </row>
        <row r="7601">
          <cell r="A7601" t="str">
            <v>56141910001</v>
          </cell>
        </row>
        <row r="7602">
          <cell r="A7602" t="str">
            <v>56141920001</v>
          </cell>
        </row>
        <row r="7603">
          <cell r="A7603" t="str">
            <v>56141930001</v>
          </cell>
        </row>
        <row r="7604">
          <cell r="A7604" t="str">
            <v>56141940001</v>
          </cell>
        </row>
        <row r="7605">
          <cell r="A7605" t="str">
            <v>56141950001</v>
          </cell>
        </row>
        <row r="7606">
          <cell r="A7606" t="str">
            <v>56141960001</v>
          </cell>
        </row>
        <row r="7607">
          <cell r="A7607" t="str">
            <v>56141970001</v>
          </cell>
        </row>
        <row r="7608">
          <cell r="A7608" t="str">
            <v>56141980001</v>
          </cell>
        </row>
        <row r="7609">
          <cell r="A7609" t="str">
            <v>56141990001</v>
          </cell>
        </row>
        <row r="7610">
          <cell r="A7610" t="str">
            <v>56142000001</v>
          </cell>
        </row>
        <row r="7611">
          <cell r="A7611" t="str">
            <v>56142010001</v>
          </cell>
        </row>
        <row r="7612">
          <cell r="A7612" t="str">
            <v>56142020001</v>
          </cell>
        </row>
        <row r="7613">
          <cell r="A7613" t="str">
            <v>56142030001</v>
          </cell>
        </row>
        <row r="7614">
          <cell r="A7614" t="str">
            <v>56142040001</v>
          </cell>
        </row>
        <row r="7615">
          <cell r="A7615" t="str">
            <v>56142050001</v>
          </cell>
        </row>
        <row r="7616">
          <cell r="A7616" t="str">
            <v>56142060001</v>
          </cell>
        </row>
        <row r="7617">
          <cell r="A7617" t="str">
            <v>56142070001</v>
          </cell>
        </row>
        <row r="7618">
          <cell r="A7618" t="str">
            <v>56142080001</v>
          </cell>
        </row>
        <row r="7619">
          <cell r="A7619" t="str">
            <v>56142090001</v>
          </cell>
        </row>
        <row r="7620">
          <cell r="A7620" t="str">
            <v>56142100001</v>
          </cell>
        </row>
        <row r="7621">
          <cell r="A7621" t="str">
            <v>56142110001</v>
          </cell>
        </row>
        <row r="7622">
          <cell r="A7622" t="str">
            <v>56142120001</v>
          </cell>
        </row>
        <row r="7623">
          <cell r="A7623" t="str">
            <v>56142130001</v>
          </cell>
        </row>
        <row r="7624">
          <cell r="A7624" t="str">
            <v>56142140001</v>
          </cell>
        </row>
        <row r="7625">
          <cell r="A7625" t="str">
            <v>56142150001</v>
          </cell>
        </row>
        <row r="7626">
          <cell r="A7626" t="str">
            <v>56142160001</v>
          </cell>
        </row>
        <row r="7627">
          <cell r="A7627" t="str">
            <v>56142170001</v>
          </cell>
        </row>
        <row r="7628">
          <cell r="A7628" t="str">
            <v>56142180001</v>
          </cell>
        </row>
        <row r="7629">
          <cell r="A7629" t="str">
            <v>56142190001</v>
          </cell>
        </row>
        <row r="7630">
          <cell r="A7630" t="str">
            <v>56142200001</v>
          </cell>
        </row>
        <row r="7631">
          <cell r="A7631" t="str">
            <v>56142210001</v>
          </cell>
        </row>
        <row r="7632">
          <cell r="A7632" t="str">
            <v>56142220001</v>
          </cell>
        </row>
        <row r="7633">
          <cell r="A7633" t="str">
            <v>56142230001</v>
          </cell>
        </row>
        <row r="7634">
          <cell r="A7634" t="str">
            <v>56142240001</v>
          </cell>
        </row>
        <row r="7635">
          <cell r="A7635" t="str">
            <v>56142250001</v>
          </cell>
        </row>
        <row r="7636">
          <cell r="A7636" t="str">
            <v>56142260001</v>
          </cell>
        </row>
        <row r="7637">
          <cell r="A7637" t="str">
            <v>56142270001</v>
          </cell>
        </row>
        <row r="7638">
          <cell r="A7638" t="str">
            <v>56142280001</v>
          </cell>
        </row>
        <row r="7639">
          <cell r="A7639" t="str">
            <v>56142290001</v>
          </cell>
        </row>
        <row r="7640">
          <cell r="A7640" t="str">
            <v>56142300001</v>
          </cell>
        </row>
        <row r="7641">
          <cell r="A7641" t="str">
            <v>56142310001</v>
          </cell>
        </row>
        <row r="7642">
          <cell r="A7642" t="str">
            <v>56142320001</v>
          </cell>
        </row>
        <row r="7643">
          <cell r="A7643" t="str">
            <v>56142330001</v>
          </cell>
        </row>
        <row r="7644">
          <cell r="A7644" t="str">
            <v>56142340001</v>
          </cell>
        </row>
        <row r="7645">
          <cell r="A7645" t="str">
            <v>56142350001</v>
          </cell>
        </row>
        <row r="7646">
          <cell r="A7646" t="str">
            <v>56142360001</v>
          </cell>
        </row>
        <row r="7647">
          <cell r="A7647" t="str">
            <v>56142370001</v>
          </cell>
        </row>
        <row r="7648">
          <cell r="A7648" t="str">
            <v>56142380001</v>
          </cell>
        </row>
        <row r="7649">
          <cell r="A7649" t="str">
            <v>56142390001</v>
          </cell>
        </row>
        <row r="7650">
          <cell r="A7650" t="str">
            <v>56142400001</v>
          </cell>
        </row>
        <row r="7651">
          <cell r="A7651" t="str">
            <v>56142410001</v>
          </cell>
        </row>
        <row r="7652">
          <cell r="A7652" t="str">
            <v>56142420001</v>
          </cell>
        </row>
        <row r="7653">
          <cell r="A7653" t="str">
            <v>56142430001</v>
          </cell>
        </row>
        <row r="7654">
          <cell r="A7654" t="str">
            <v>56142440001</v>
          </cell>
        </row>
        <row r="7655">
          <cell r="A7655" t="str">
            <v>56142790001</v>
          </cell>
        </row>
        <row r="7656">
          <cell r="A7656" t="str">
            <v>56142800001</v>
          </cell>
        </row>
        <row r="7657">
          <cell r="A7657" t="str">
            <v>56142810001</v>
          </cell>
        </row>
        <row r="7658">
          <cell r="A7658" t="str">
            <v>56142820001</v>
          </cell>
        </row>
        <row r="7659">
          <cell r="A7659" t="str">
            <v>56142830001</v>
          </cell>
        </row>
        <row r="7660">
          <cell r="A7660" t="str">
            <v>56142840001</v>
          </cell>
        </row>
        <row r="7661">
          <cell r="A7661" t="str">
            <v>56142850001</v>
          </cell>
        </row>
        <row r="7662">
          <cell r="A7662" t="str">
            <v>56142860001</v>
          </cell>
        </row>
        <row r="7663">
          <cell r="A7663" t="str">
            <v>56142870001</v>
          </cell>
        </row>
        <row r="7664">
          <cell r="A7664" t="str">
            <v>56142880001</v>
          </cell>
        </row>
        <row r="7665">
          <cell r="A7665" t="str">
            <v>56142890001</v>
          </cell>
        </row>
        <row r="7666">
          <cell r="A7666" t="str">
            <v>56142900001</v>
          </cell>
        </row>
        <row r="7667">
          <cell r="A7667" t="str">
            <v>56142910001</v>
          </cell>
        </row>
        <row r="7668">
          <cell r="A7668" t="str">
            <v>56142920001</v>
          </cell>
        </row>
        <row r="7669">
          <cell r="A7669" t="str">
            <v>56142930001</v>
          </cell>
        </row>
        <row r="7670">
          <cell r="A7670" t="str">
            <v>56142940001</v>
          </cell>
        </row>
        <row r="7671">
          <cell r="A7671" t="str">
            <v>56142950001</v>
          </cell>
        </row>
        <row r="7672">
          <cell r="A7672" t="str">
            <v>56142960001</v>
          </cell>
        </row>
        <row r="7673">
          <cell r="A7673" t="str">
            <v>56142970001</v>
          </cell>
        </row>
        <row r="7674">
          <cell r="A7674" t="str">
            <v>56142980001</v>
          </cell>
        </row>
        <row r="7675">
          <cell r="A7675" t="str">
            <v>56142990001</v>
          </cell>
        </row>
        <row r="7676">
          <cell r="A7676" t="str">
            <v>56143000001</v>
          </cell>
        </row>
        <row r="7677">
          <cell r="A7677" t="str">
            <v>56143010001</v>
          </cell>
        </row>
        <row r="7678">
          <cell r="A7678" t="str">
            <v>56143020001</v>
          </cell>
        </row>
        <row r="7679">
          <cell r="A7679" t="str">
            <v>56143030001</v>
          </cell>
        </row>
        <row r="7680">
          <cell r="A7680" t="str">
            <v>56143040001</v>
          </cell>
        </row>
        <row r="7681">
          <cell r="A7681" t="str">
            <v>56143050001</v>
          </cell>
        </row>
        <row r="7682">
          <cell r="A7682" t="str">
            <v>56143060001</v>
          </cell>
        </row>
        <row r="7683">
          <cell r="A7683" t="str">
            <v>56143070001</v>
          </cell>
        </row>
        <row r="7684">
          <cell r="A7684" t="str">
            <v>56143080001</v>
          </cell>
        </row>
        <row r="7685">
          <cell r="A7685" t="str">
            <v>56143090001</v>
          </cell>
        </row>
        <row r="7686">
          <cell r="A7686" t="str">
            <v>56143100001</v>
          </cell>
        </row>
        <row r="7687">
          <cell r="A7687" t="str">
            <v>56143110001</v>
          </cell>
        </row>
        <row r="7688">
          <cell r="A7688" t="str">
            <v>56143120001</v>
          </cell>
        </row>
        <row r="7689">
          <cell r="A7689" t="str">
            <v>56143130001</v>
          </cell>
        </row>
        <row r="7690">
          <cell r="A7690" t="str">
            <v>56143140001</v>
          </cell>
        </row>
        <row r="7691">
          <cell r="A7691" t="str">
            <v>56143150001</v>
          </cell>
        </row>
        <row r="7692">
          <cell r="A7692" t="str">
            <v>56143160001</v>
          </cell>
        </row>
        <row r="7693">
          <cell r="A7693" t="str">
            <v>56143170001</v>
          </cell>
        </row>
        <row r="7694">
          <cell r="A7694" t="str">
            <v>56143180001</v>
          </cell>
        </row>
        <row r="7695">
          <cell r="A7695" t="str">
            <v>56143190001</v>
          </cell>
        </row>
        <row r="7696">
          <cell r="A7696" t="str">
            <v>56143200001</v>
          </cell>
        </row>
        <row r="7697">
          <cell r="A7697" t="str">
            <v>56143210001</v>
          </cell>
        </row>
        <row r="7698">
          <cell r="A7698" t="str">
            <v>56143220001</v>
          </cell>
        </row>
        <row r="7699">
          <cell r="A7699" t="str">
            <v>56143230001</v>
          </cell>
        </row>
        <row r="7700">
          <cell r="A7700" t="str">
            <v>56143240001</v>
          </cell>
        </row>
        <row r="7701">
          <cell r="A7701" t="str">
            <v>56143250001</v>
          </cell>
        </row>
        <row r="7702">
          <cell r="A7702" t="str">
            <v>56143260001</v>
          </cell>
        </row>
        <row r="7703">
          <cell r="A7703" t="str">
            <v>56143270001</v>
          </cell>
        </row>
        <row r="7704">
          <cell r="A7704" t="str">
            <v>56143280001</v>
          </cell>
        </row>
        <row r="7705">
          <cell r="A7705" t="str">
            <v>56143290001</v>
          </cell>
        </row>
        <row r="7706">
          <cell r="A7706" t="str">
            <v>56143300001</v>
          </cell>
        </row>
        <row r="7707">
          <cell r="A7707" t="str">
            <v>56143310001</v>
          </cell>
        </row>
        <row r="7708">
          <cell r="A7708" t="str">
            <v>56143320001</v>
          </cell>
        </row>
        <row r="7709">
          <cell r="A7709" t="str">
            <v>56143410001</v>
          </cell>
        </row>
        <row r="7710">
          <cell r="A7710" t="str">
            <v>56143420001</v>
          </cell>
        </row>
        <row r="7711">
          <cell r="A7711" t="str">
            <v>56143430001</v>
          </cell>
        </row>
        <row r="7712">
          <cell r="A7712" t="str">
            <v>56143440001</v>
          </cell>
        </row>
        <row r="7713">
          <cell r="A7713" t="str">
            <v>56143450001</v>
          </cell>
        </row>
        <row r="7714">
          <cell r="A7714" t="str">
            <v>56143460001</v>
          </cell>
        </row>
        <row r="7715">
          <cell r="A7715" t="str">
            <v>56143470001</v>
          </cell>
        </row>
        <row r="7716">
          <cell r="A7716" t="str">
            <v>56143480001</v>
          </cell>
        </row>
        <row r="7717">
          <cell r="A7717" t="str">
            <v>56143490001</v>
          </cell>
        </row>
        <row r="7718">
          <cell r="A7718" t="str">
            <v>56143500001</v>
          </cell>
        </row>
        <row r="7719">
          <cell r="A7719" t="str">
            <v>56143510001</v>
          </cell>
        </row>
        <row r="7720">
          <cell r="A7720" t="str">
            <v>56143520001</v>
          </cell>
        </row>
        <row r="7721">
          <cell r="A7721" t="str">
            <v>56143530001</v>
          </cell>
        </row>
        <row r="7722">
          <cell r="A7722" t="str">
            <v>56143540001</v>
          </cell>
        </row>
        <row r="7723">
          <cell r="A7723" t="str">
            <v>56143550001</v>
          </cell>
        </row>
        <row r="7724">
          <cell r="A7724" t="str">
            <v>56143560001</v>
          </cell>
        </row>
        <row r="7725">
          <cell r="A7725" t="str">
            <v>56143570001</v>
          </cell>
        </row>
        <row r="7726">
          <cell r="A7726" t="str">
            <v>56143580001</v>
          </cell>
        </row>
        <row r="7727">
          <cell r="A7727" t="str">
            <v>56143590001</v>
          </cell>
        </row>
        <row r="7728">
          <cell r="A7728" t="str">
            <v>56143600001</v>
          </cell>
        </row>
        <row r="7729">
          <cell r="A7729" t="str">
            <v>56143610001</v>
          </cell>
        </row>
        <row r="7730">
          <cell r="A7730" t="str">
            <v>56143620001</v>
          </cell>
        </row>
        <row r="7731">
          <cell r="A7731" t="str">
            <v>56143630001</v>
          </cell>
        </row>
        <row r="7732">
          <cell r="A7732" t="str">
            <v>56143640001</v>
          </cell>
        </row>
        <row r="7733">
          <cell r="A7733" t="str">
            <v>56143650001</v>
          </cell>
        </row>
        <row r="7734">
          <cell r="A7734" t="str">
            <v>56143660001</v>
          </cell>
        </row>
        <row r="7735">
          <cell r="A7735" t="str">
            <v>56143670001</v>
          </cell>
        </row>
        <row r="7736">
          <cell r="A7736" t="str">
            <v>56143680001</v>
          </cell>
        </row>
        <row r="7737">
          <cell r="A7737" t="str">
            <v>56143690001</v>
          </cell>
        </row>
        <row r="7738">
          <cell r="A7738" t="str">
            <v>56143700001</v>
          </cell>
        </row>
        <row r="7739">
          <cell r="A7739" t="str">
            <v>56143710001</v>
          </cell>
        </row>
        <row r="7740">
          <cell r="A7740" t="str">
            <v>56143720001</v>
          </cell>
        </row>
        <row r="7741">
          <cell r="A7741" t="str">
            <v>56146260001</v>
          </cell>
        </row>
        <row r="7742">
          <cell r="A7742" t="str">
            <v>56146270001</v>
          </cell>
        </row>
        <row r="7743">
          <cell r="A7743" t="str">
            <v>56146280001</v>
          </cell>
        </row>
        <row r="7744">
          <cell r="A7744" t="str">
            <v>56146310001</v>
          </cell>
        </row>
        <row r="7745">
          <cell r="A7745" t="str">
            <v>56146320001</v>
          </cell>
        </row>
        <row r="7746">
          <cell r="A7746" t="str">
            <v>56146330001</v>
          </cell>
        </row>
        <row r="7747">
          <cell r="A7747" t="str">
            <v>56146340001</v>
          </cell>
        </row>
        <row r="7748">
          <cell r="A7748" t="str">
            <v>56146350001</v>
          </cell>
        </row>
        <row r="7749">
          <cell r="A7749" t="str">
            <v>56146360001</v>
          </cell>
        </row>
        <row r="7750">
          <cell r="A7750" t="str">
            <v>56146370001</v>
          </cell>
        </row>
        <row r="7751">
          <cell r="A7751" t="str">
            <v>56146380001</v>
          </cell>
        </row>
        <row r="7752">
          <cell r="A7752" t="str">
            <v>56146390001</v>
          </cell>
        </row>
        <row r="7753">
          <cell r="A7753" t="str">
            <v>56146400001</v>
          </cell>
        </row>
        <row r="7754">
          <cell r="A7754" t="str">
            <v>56146410001</v>
          </cell>
        </row>
        <row r="7755">
          <cell r="A7755" t="str">
            <v>56146420001</v>
          </cell>
        </row>
        <row r="7756">
          <cell r="A7756" t="str">
            <v>56146430001</v>
          </cell>
        </row>
        <row r="7757">
          <cell r="A7757" t="str">
            <v>56146440001</v>
          </cell>
        </row>
        <row r="7758">
          <cell r="A7758" t="str">
            <v>56146450001</v>
          </cell>
        </row>
        <row r="7759">
          <cell r="A7759" t="str">
            <v>56146460001</v>
          </cell>
        </row>
        <row r="7760">
          <cell r="A7760" t="str">
            <v>56146470001</v>
          </cell>
        </row>
        <row r="7761">
          <cell r="A7761" t="str">
            <v>56146480001</v>
          </cell>
        </row>
        <row r="7762">
          <cell r="A7762" t="str">
            <v>56146490001</v>
          </cell>
        </row>
        <row r="7763">
          <cell r="A7763" t="str">
            <v>56146500001</v>
          </cell>
        </row>
        <row r="7764">
          <cell r="A7764" t="str">
            <v>56146510001</v>
          </cell>
        </row>
        <row r="7765">
          <cell r="A7765" t="str">
            <v>56146520001</v>
          </cell>
        </row>
        <row r="7766">
          <cell r="A7766" t="str">
            <v>56146530001</v>
          </cell>
        </row>
        <row r="7767">
          <cell r="A7767" t="str">
            <v>56146540001</v>
          </cell>
        </row>
        <row r="7768">
          <cell r="A7768" t="str">
            <v>56146550001</v>
          </cell>
        </row>
        <row r="7769">
          <cell r="A7769" t="str">
            <v>56146560001</v>
          </cell>
        </row>
        <row r="7770">
          <cell r="A7770" t="str">
            <v>56146570001</v>
          </cell>
        </row>
        <row r="7771">
          <cell r="A7771" t="str">
            <v>56146580001</v>
          </cell>
        </row>
        <row r="7772">
          <cell r="A7772" t="str">
            <v>56146590001</v>
          </cell>
        </row>
        <row r="7773">
          <cell r="A7773" t="str">
            <v>56146600001</v>
          </cell>
        </row>
        <row r="7774">
          <cell r="A7774" t="str">
            <v>56146610001</v>
          </cell>
        </row>
        <row r="7775">
          <cell r="A7775" t="str">
            <v>56146620001</v>
          </cell>
        </row>
        <row r="7776">
          <cell r="A7776" t="str">
            <v>56146630001</v>
          </cell>
        </row>
        <row r="7777">
          <cell r="A7777" t="str">
            <v>56146640001</v>
          </cell>
        </row>
        <row r="7778">
          <cell r="A7778" t="str">
            <v>56146650001</v>
          </cell>
        </row>
        <row r="7779">
          <cell r="A7779" t="str">
            <v>56146660001</v>
          </cell>
        </row>
        <row r="7780">
          <cell r="A7780" t="str">
            <v>56146670001</v>
          </cell>
        </row>
        <row r="7781">
          <cell r="A7781" t="str">
            <v>56146680001</v>
          </cell>
        </row>
        <row r="7782">
          <cell r="A7782" t="str">
            <v>56146690001</v>
          </cell>
        </row>
        <row r="7783">
          <cell r="A7783" t="str">
            <v>56146700001</v>
          </cell>
        </row>
        <row r="7784">
          <cell r="A7784" t="str">
            <v>56146710001</v>
          </cell>
        </row>
        <row r="7785">
          <cell r="A7785" t="str">
            <v>56146720001</v>
          </cell>
        </row>
        <row r="7786">
          <cell r="A7786" t="str">
            <v>56146730001</v>
          </cell>
        </row>
        <row r="7787">
          <cell r="A7787" t="str">
            <v>56146740001</v>
          </cell>
        </row>
        <row r="7788">
          <cell r="A7788" t="str">
            <v>56146750001</v>
          </cell>
        </row>
        <row r="7789">
          <cell r="A7789" t="str">
            <v>56146760001</v>
          </cell>
        </row>
        <row r="7790">
          <cell r="A7790" t="str">
            <v>56146770001</v>
          </cell>
        </row>
        <row r="7791">
          <cell r="A7791" t="str">
            <v>56146780001</v>
          </cell>
        </row>
        <row r="7792">
          <cell r="A7792" t="str">
            <v>56146790001</v>
          </cell>
        </row>
        <row r="7793">
          <cell r="A7793" t="str">
            <v>56146800001</v>
          </cell>
        </row>
        <row r="7794">
          <cell r="A7794" t="str">
            <v>56146810001</v>
          </cell>
        </row>
        <row r="7795">
          <cell r="A7795" t="str">
            <v>56146820001</v>
          </cell>
        </row>
        <row r="7796">
          <cell r="A7796" t="str">
            <v>56146830001</v>
          </cell>
        </row>
        <row r="7797">
          <cell r="A7797" t="str">
            <v>56146840001</v>
          </cell>
        </row>
        <row r="7798">
          <cell r="A7798" t="str">
            <v>56146850001</v>
          </cell>
        </row>
        <row r="7799">
          <cell r="A7799" t="str">
            <v>56146860001</v>
          </cell>
        </row>
        <row r="7800">
          <cell r="A7800" t="str">
            <v>56146870001</v>
          </cell>
        </row>
        <row r="7801">
          <cell r="A7801" t="str">
            <v>56146880001</v>
          </cell>
        </row>
        <row r="7802">
          <cell r="A7802" t="str">
            <v>56146970001</v>
          </cell>
        </row>
        <row r="7803">
          <cell r="A7803" t="str">
            <v>56146980001</v>
          </cell>
        </row>
        <row r="7804">
          <cell r="A7804" t="str">
            <v>56146990001</v>
          </cell>
        </row>
        <row r="7805">
          <cell r="A7805" t="str">
            <v>56147000001</v>
          </cell>
        </row>
        <row r="7806">
          <cell r="A7806" t="str">
            <v>56147010001</v>
          </cell>
        </row>
        <row r="7807">
          <cell r="A7807" t="str">
            <v>56147020001</v>
          </cell>
        </row>
        <row r="7808">
          <cell r="A7808" t="str">
            <v>56147030001</v>
          </cell>
        </row>
        <row r="7809">
          <cell r="A7809" t="str">
            <v>56147040001</v>
          </cell>
        </row>
        <row r="7810">
          <cell r="A7810" t="str">
            <v>56147050001</v>
          </cell>
        </row>
        <row r="7811">
          <cell r="A7811" t="str">
            <v>56147060001</v>
          </cell>
        </row>
        <row r="7812">
          <cell r="A7812" t="str">
            <v>56147070001</v>
          </cell>
        </row>
        <row r="7813">
          <cell r="A7813" t="str">
            <v>56147080001</v>
          </cell>
        </row>
        <row r="7814">
          <cell r="A7814" t="str">
            <v>56147090001</v>
          </cell>
        </row>
        <row r="7815">
          <cell r="A7815" t="str">
            <v>56147100001</v>
          </cell>
        </row>
        <row r="7816">
          <cell r="A7816" t="str">
            <v>56147110001</v>
          </cell>
        </row>
        <row r="7817">
          <cell r="A7817" t="str">
            <v>56147120001</v>
          </cell>
        </row>
        <row r="7818">
          <cell r="A7818" t="str">
            <v>56147130001</v>
          </cell>
        </row>
        <row r="7819">
          <cell r="A7819" t="str">
            <v>56147140001</v>
          </cell>
        </row>
        <row r="7820">
          <cell r="A7820" t="str">
            <v>56147150001</v>
          </cell>
        </row>
        <row r="7821">
          <cell r="A7821" t="str">
            <v>56147160001</v>
          </cell>
        </row>
        <row r="7822">
          <cell r="A7822" t="str">
            <v>56147170001</v>
          </cell>
        </row>
        <row r="7823">
          <cell r="A7823" t="str">
            <v>56147180001</v>
          </cell>
        </row>
        <row r="7824">
          <cell r="A7824" t="str">
            <v>56147190001</v>
          </cell>
        </row>
        <row r="7825">
          <cell r="A7825" t="str">
            <v>56147200001</v>
          </cell>
        </row>
        <row r="7826">
          <cell r="A7826" t="str">
            <v>56147210001</v>
          </cell>
        </row>
        <row r="7827">
          <cell r="A7827" t="str">
            <v>56147220001</v>
          </cell>
        </row>
        <row r="7828">
          <cell r="A7828" t="str">
            <v>56147230001</v>
          </cell>
        </row>
        <row r="7829">
          <cell r="A7829" t="str">
            <v>56147240001</v>
          </cell>
        </row>
        <row r="7830">
          <cell r="A7830" t="str">
            <v>56147250001</v>
          </cell>
        </row>
        <row r="7831">
          <cell r="A7831" t="str">
            <v>56147260001</v>
          </cell>
        </row>
        <row r="7832">
          <cell r="A7832" t="str">
            <v>56147270001</v>
          </cell>
        </row>
        <row r="7833">
          <cell r="A7833" t="str">
            <v>56147280001</v>
          </cell>
        </row>
        <row r="7834">
          <cell r="A7834" t="str">
            <v>56147290001</v>
          </cell>
        </row>
        <row r="7835">
          <cell r="A7835" t="str">
            <v>56147300001</v>
          </cell>
        </row>
        <row r="7836">
          <cell r="A7836" t="str">
            <v>56147310001</v>
          </cell>
        </row>
        <row r="7837">
          <cell r="A7837" t="str">
            <v>56147320001</v>
          </cell>
        </row>
        <row r="7838">
          <cell r="A7838" t="str">
            <v>56147330001</v>
          </cell>
        </row>
        <row r="7839">
          <cell r="A7839" t="str">
            <v>56147340001</v>
          </cell>
        </row>
        <row r="7840">
          <cell r="A7840" t="str">
            <v>56147350001</v>
          </cell>
        </row>
        <row r="7841">
          <cell r="A7841" t="str">
            <v>56147360001</v>
          </cell>
        </row>
        <row r="7842">
          <cell r="A7842" t="str">
            <v>56147370001</v>
          </cell>
        </row>
        <row r="7843">
          <cell r="A7843" t="str">
            <v>56147380001</v>
          </cell>
        </row>
        <row r="7844">
          <cell r="A7844" t="str">
            <v>56147390001</v>
          </cell>
        </row>
        <row r="7845">
          <cell r="A7845" t="str">
            <v>56147400001</v>
          </cell>
        </row>
        <row r="7846">
          <cell r="A7846" t="str">
            <v>56147410001</v>
          </cell>
        </row>
        <row r="7847">
          <cell r="A7847" t="str">
            <v>56147420001</v>
          </cell>
        </row>
        <row r="7848">
          <cell r="A7848" t="str">
            <v>56147430001</v>
          </cell>
        </row>
        <row r="7849">
          <cell r="A7849" t="str">
            <v>56147440001</v>
          </cell>
        </row>
        <row r="7850">
          <cell r="A7850" t="str">
            <v>56147450001</v>
          </cell>
        </row>
        <row r="7851">
          <cell r="A7851" t="str">
            <v>56147460001</v>
          </cell>
        </row>
        <row r="7852">
          <cell r="A7852" t="str">
            <v>56147470001</v>
          </cell>
        </row>
        <row r="7853">
          <cell r="A7853" t="str">
            <v>56147480001</v>
          </cell>
        </row>
        <row r="7854">
          <cell r="A7854" t="str">
            <v>56147490001</v>
          </cell>
        </row>
        <row r="7855">
          <cell r="A7855" t="str">
            <v>56147500001</v>
          </cell>
        </row>
        <row r="7856">
          <cell r="A7856" t="str">
            <v>56147510001</v>
          </cell>
        </row>
        <row r="7857">
          <cell r="A7857" t="str">
            <v>56147520001</v>
          </cell>
        </row>
        <row r="7858">
          <cell r="A7858" t="str">
            <v>56147530001</v>
          </cell>
        </row>
        <row r="7859">
          <cell r="A7859" t="str">
            <v>56147540001</v>
          </cell>
        </row>
        <row r="7860">
          <cell r="A7860" t="str">
            <v>56147550001</v>
          </cell>
        </row>
        <row r="7861">
          <cell r="A7861" t="str">
            <v>56147560001</v>
          </cell>
        </row>
        <row r="7862">
          <cell r="A7862" t="str">
            <v>56147570001</v>
          </cell>
        </row>
        <row r="7863">
          <cell r="A7863" t="str">
            <v>56147580001</v>
          </cell>
        </row>
        <row r="7864">
          <cell r="A7864" t="str">
            <v>56147590001</v>
          </cell>
        </row>
        <row r="7865">
          <cell r="A7865" t="str">
            <v>56147600001</v>
          </cell>
        </row>
        <row r="7866">
          <cell r="A7866" t="str">
            <v>56147610001</v>
          </cell>
        </row>
        <row r="7867">
          <cell r="A7867" t="str">
            <v>56147620001</v>
          </cell>
        </row>
        <row r="7868">
          <cell r="A7868" t="str">
            <v>56147630001</v>
          </cell>
        </row>
        <row r="7869">
          <cell r="A7869" t="str">
            <v>56147640001</v>
          </cell>
        </row>
        <row r="7870">
          <cell r="A7870" t="str">
            <v>56147650001</v>
          </cell>
        </row>
        <row r="7871">
          <cell r="A7871" t="str">
            <v>56147660001</v>
          </cell>
        </row>
        <row r="7872">
          <cell r="A7872" t="str">
            <v>56147670001</v>
          </cell>
        </row>
        <row r="7873">
          <cell r="A7873" t="str">
            <v>56147680001</v>
          </cell>
        </row>
        <row r="7874">
          <cell r="A7874" t="str">
            <v>56147690001</v>
          </cell>
        </row>
        <row r="7875">
          <cell r="A7875" t="str">
            <v>56147700001</v>
          </cell>
        </row>
        <row r="7876">
          <cell r="A7876" t="str">
            <v>56147710001</v>
          </cell>
        </row>
        <row r="7877">
          <cell r="A7877" t="str">
            <v>56147720001</v>
          </cell>
        </row>
        <row r="7878">
          <cell r="A7878" t="str">
            <v>56147730001</v>
          </cell>
        </row>
        <row r="7879">
          <cell r="A7879" t="str">
            <v>56147740001</v>
          </cell>
        </row>
        <row r="7880">
          <cell r="A7880" t="str">
            <v>56147750001</v>
          </cell>
        </row>
        <row r="7881">
          <cell r="A7881" t="str">
            <v>56147760001</v>
          </cell>
        </row>
        <row r="7882">
          <cell r="A7882" t="str">
            <v>56147770001</v>
          </cell>
        </row>
        <row r="7883">
          <cell r="A7883" t="str">
            <v>56147780001</v>
          </cell>
        </row>
        <row r="7884">
          <cell r="A7884" t="str">
            <v>56147790001</v>
          </cell>
        </row>
        <row r="7885">
          <cell r="A7885" t="str">
            <v>56147800001</v>
          </cell>
        </row>
        <row r="7886">
          <cell r="A7886" t="str">
            <v>56147810001</v>
          </cell>
        </row>
        <row r="7887">
          <cell r="A7887" t="str">
            <v>56147820001</v>
          </cell>
        </row>
        <row r="7888">
          <cell r="A7888" t="str">
            <v>56147830001</v>
          </cell>
        </row>
        <row r="7889">
          <cell r="A7889" t="str">
            <v>56147840001</v>
          </cell>
        </row>
        <row r="7890">
          <cell r="A7890" t="str">
            <v>56147850001</v>
          </cell>
        </row>
        <row r="7891">
          <cell r="A7891" t="str">
            <v>56147860001</v>
          </cell>
        </row>
        <row r="7892">
          <cell r="A7892" t="str">
            <v>56147870001</v>
          </cell>
        </row>
        <row r="7893">
          <cell r="A7893" t="str">
            <v>56147880001</v>
          </cell>
        </row>
        <row r="7894">
          <cell r="A7894" t="str">
            <v>56147890001</v>
          </cell>
        </row>
        <row r="7895">
          <cell r="A7895" t="str">
            <v>56147900001</v>
          </cell>
        </row>
        <row r="7896">
          <cell r="A7896" t="str">
            <v>56147910001</v>
          </cell>
        </row>
        <row r="7897">
          <cell r="A7897" t="str">
            <v>56147920001</v>
          </cell>
        </row>
        <row r="7898">
          <cell r="A7898" t="str">
            <v>56147930001</v>
          </cell>
        </row>
        <row r="7899">
          <cell r="A7899" t="str">
            <v>56147940001</v>
          </cell>
        </row>
        <row r="7900">
          <cell r="A7900" t="str">
            <v>56147950001</v>
          </cell>
        </row>
        <row r="7901">
          <cell r="A7901" t="str">
            <v>56147960001</v>
          </cell>
        </row>
        <row r="7902">
          <cell r="A7902" t="str">
            <v>56147970001</v>
          </cell>
        </row>
        <row r="7903">
          <cell r="A7903" t="str">
            <v>56147980001</v>
          </cell>
        </row>
        <row r="7904">
          <cell r="A7904" t="str">
            <v>56147990001</v>
          </cell>
        </row>
        <row r="7905">
          <cell r="A7905" t="str">
            <v>56148000001</v>
          </cell>
        </row>
        <row r="7906">
          <cell r="A7906" t="str">
            <v>56148010001</v>
          </cell>
        </row>
        <row r="7907">
          <cell r="A7907" t="str">
            <v>56148020001</v>
          </cell>
        </row>
        <row r="7908">
          <cell r="A7908" t="str">
            <v>56148030001</v>
          </cell>
        </row>
        <row r="7909">
          <cell r="A7909" t="str">
            <v>56148040001</v>
          </cell>
        </row>
        <row r="7910">
          <cell r="A7910" t="str">
            <v>56148050001</v>
          </cell>
        </row>
        <row r="7911">
          <cell r="A7911" t="str">
            <v>56148060001</v>
          </cell>
        </row>
        <row r="7912">
          <cell r="A7912" t="str">
            <v>56148070001</v>
          </cell>
        </row>
        <row r="7913">
          <cell r="A7913" t="str">
            <v>56148080001</v>
          </cell>
        </row>
        <row r="7914">
          <cell r="A7914" t="str">
            <v>56148090001</v>
          </cell>
        </row>
        <row r="7915">
          <cell r="A7915" t="str">
            <v>56148100001</v>
          </cell>
        </row>
        <row r="7916">
          <cell r="A7916" t="str">
            <v>56148110001</v>
          </cell>
        </row>
        <row r="7917">
          <cell r="A7917" t="str">
            <v>56148120001</v>
          </cell>
        </row>
        <row r="7918">
          <cell r="A7918" t="str">
            <v>56148130001</v>
          </cell>
        </row>
        <row r="7919">
          <cell r="A7919" t="str">
            <v>56148140001</v>
          </cell>
        </row>
        <row r="7920">
          <cell r="A7920" t="str">
            <v>56148150001</v>
          </cell>
        </row>
        <row r="7921">
          <cell r="A7921" t="str">
            <v>56148160001</v>
          </cell>
        </row>
        <row r="7922">
          <cell r="A7922" t="str">
            <v>56148170001</v>
          </cell>
        </row>
        <row r="7923">
          <cell r="A7923" t="str">
            <v>56148180001</v>
          </cell>
        </row>
        <row r="7924">
          <cell r="A7924" t="str">
            <v>56148190001</v>
          </cell>
        </row>
        <row r="7925">
          <cell r="A7925" t="str">
            <v>56148200001</v>
          </cell>
        </row>
        <row r="7926">
          <cell r="A7926" t="str">
            <v>56148210001</v>
          </cell>
        </row>
        <row r="7927">
          <cell r="A7927" t="str">
            <v>56148220001</v>
          </cell>
        </row>
        <row r="7928">
          <cell r="A7928" t="str">
            <v>56148230001</v>
          </cell>
        </row>
        <row r="7929">
          <cell r="A7929" t="str">
            <v>56148240001</v>
          </cell>
        </row>
        <row r="7930">
          <cell r="A7930" t="str">
            <v>56148250001</v>
          </cell>
        </row>
        <row r="7931">
          <cell r="A7931" t="str">
            <v>56148260001</v>
          </cell>
        </row>
        <row r="7932">
          <cell r="A7932" t="str">
            <v>56148270001</v>
          </cell>
        </row>
        <row r="7933">
          <cell r="A7933" t="str">
            <v>56148280001</v>
          </cell>
        </row>
        <row r="7934">
          <cell r="A7934" t="str">
            <v>56148290001</v>
          </cell>
        </row>
        <row r="7935">
          <cell r="A7935" t="str">
            <v>56148300001</v>
          </cell>
        </row>
        <row r="7936">
          <cell r="A7936" t="str">
            <v>56148310001</v>
          </cell>
        </row>
        <row r="7937">
          <cell r="A7937" t="str">
            <v>56148320001</v>
          </cell>
        </row>
        <row r="7938">
          <cell r="A7938" t="str">
            <v>56148330001</v>
          </cell>
        </row>
        <row r="7939">
          <cell r="A7939" t="str">
            <v>56148340001</v>
          </cell>
        </row>
        <row r="7940">
          <cell r="A7940" t="str">
            <v>56148350001</v>
          </cell>
        </row>
        <row r="7941">
          <cell r="A7941" t="str">
            <v>56148360001</v>
          </cell>
        </row>
        <row r="7942">
          <cell r="A7942" t="str">
            <v>56148370001</v>
          </cell>
        </row>
        <row r="7943">
          <cell r="A7943" t="str">
            <v>56148380001</v>
          </cell>
        </row>
        <row r="7944">
          <cell r="A7944" t="str">
            <v>56148390001</v>
          </cell>
        </row>
        <row r="7945">
          <cell r="A7945" t="str">
            <v>56148400001</v>
          </cell>
        </row>
        <row r="7946">
          <cell r="A7946" t="str">
            <v>56148410001</v>
          </cell>
        </row>
        <row r="7947">
          <cell r="A7947" t="str">
            <v>56148420001</v>
          </cell>
        </row>
        <row r="7948">
          <cell r="A7948" t="str">
            <v>56148430001</v>
          </cell>
        </row>
        <row r="7949">
          <cell r="A7949" t="str">
            <v>56148440001</v>
          </cell>
        </row>
        <row r="7950">
          <cell r="A7950" t="str">
            <v>56148450001</v>
          </cell>
        </row>
        <row r="7951">
          <cell r="A7951" t="str">
            <v>56148460001</v>
          </cell>
        </row>
        <row r="7952">
          <cell r="A7952" t="str">
            <v>56148470001</v>
          </cell>
        </row>
        <row r="7953">
          <cell r="A7953" t="str">
            <v>56148480001</v>
          </cell>
        </row>
        <row r="7954">
          <cell r="A7954" t="str">
            <v>56148490001</v>
          </cell>
        </row>
        <row r="7955">
          <cell r="A7955" t="str">
            <v>56148500001</v>
          </cell>
        </row>
        <row r="7956">
          <cell r="A7956" t="str">
            <v>56148510001</v>
          </cell>
        </row>
        <row r="7957">
          <cell r="A7957" t="str">
            <v>56148520001</v>
          </cell>
        </row>
        <row r="7958">
          <cell r="A7958" t="str">
            <v>56148530001</v>
          </cell>
        </row>
        <row r="7959">
          <cell r="A7959" t="str">
            <v>56148540001</v>
          </cell>
        </row>
        <row r="7960">
          <cell r="A7960" t="str">
            <v>56148550001</v>
          </cell>
        </row>
        <row r="7961">
          <cell r="A7961" t="str">
            <v>56148560001</v>
          </cell>
        </row>
        <row r="7962">
          <cell r="A7962" t="str">
            <v>56148570001</v>
          </cell>
        </row>
        <row r="7963">
          <cell r="A7963" t="str">
            <v>56148580001</v>
          </cell>
        </row>
        <row r="7964">
          <cell r="A7964" t="str">
            <v>56148590001</v>
          </cell>
        </row>
        <row r="7965">
          <cell r="A7965" t="str">
            <v>56148600001</v>
          </cell>
        </row>
        <row r="7966">
          <cell r="A7966" t="str">
            <v>56148610001</v>
          </cell>
        </row>
        <row r="7967">
          <cell r="A7967" t="str">
            <v>56148620001</v>
          </cell>
        </row>
        <row r="7968">
          <cell r="A7968" t="str">
            <v>56148630001</v>
          </cell>
        </row>
        <row r="7969">
          <cell r="A7969" t="str">
            <v>56148640001</v>
          </cell>
        </row>
        <row r="7970">
          <cell r="A7970" t="str">
            <v>56148650001</v>
          </cell>
        </row>
        <row r="7971">
          <cell r="A7971" t="str">
            <v>56148660001</v>
          </cell>
        </row>
        <row r="7972">
          <cell r="A7972" t="str">
            <v>56148670001</v>
          </cell>
        </row>
        <row r="7973">
          <cell r="A7973" t="str">
            <v>56148680001</v>
          </cell>
        </row>
        <row r="7974">
          <cell r="A7974" t="str">
            <v>56148690001</v>
          </cell>
        </row>
        <row r="7975">
          <cell r="A7975" t="str">
            <v>56148700001</v>
          </cell>
        </row>
        <row r="7976">
          <cell r="A7976" t="str">
            <v>56148710001</v>
          </cell>
        </row>
        <row r="7977">
          <cell r="A7977" t="str">
            <v>56148720001</v>
          </cell>
        </row>
        <row r="7978">
          <cell r="A7978" t="str">
            <v>56148730001</v>
          </cell>
        </row>
        <row r="7979">
          <cell r="A7979" t="str">
            <v>56148740001</v>
          </cell>
        </row>
        <row r="7980">
          <cell r="A7980" t="str">
            <v>56148750001</v>
          </cell>
        </row>
        <row r="7981">
          <cell r="A7981" t="str">
            <v>56148760001</v>
          </cell>
        </row>
        <row r="7982">
          <cell r="A7982" t="str">
            <v>56148770001</v>
          </cell>
        </row>
        <row r="7983">
          <cell r="A7983" t="str">
            <v>56148780001</v>
          </cell>
        </row>
        <row r="7984">
          <cell r="A7984" t="str">
            <v>56148790001</v>
          </cell>
        </row>
        <row r="7985">
          <cell r="A7985" t="str">
            <v>56148800001</v>
          </cell>
        </row>
        <row r="7986">
          <cell r="A7986" t="str">
            <v>56148810001</v>
          </cell>
        </row>
        <row r="7987">
          <cell r="A7987" t="str">
            <v>56148820001</v>
          </cell>
        </row>
        <row r="7988">
          <cell r="A7988" t="str">
            <v>56148830001</v>
          </cell>
        </row>
        <row r="7989">
          <cell r="A7989" t="str">
            <v>56148840001</v>
          </cell>
        </row>
        <row r="7990">
          <cell r="A7990" t="str">
            <v>56148850001</v>
          </cell>
        </row>
        <row r="7991">
          <cell r="A7991" t="str">
            <v>56148860001</v>
          </cell>
        </row>
        <row r="7992">
          <cell r="A7992" t="str">
            <v>56148870001</v>
          </cell>
        </row>
        <row r="7993">
          <cell r="A7993" t="str">
            <v>56148880001</v>
          </cell>
        </row>
        <row r="7994">
          <cell r="A7994" t="str">
            <v>56148890001</v>
          </cell>
        </row>
        <row r="7995">
          <cell r="A7995" t="str">
            <v>56148900001</v>
          </cell>
        </row>
        <row r="7996">
          <cell r="A7996" t="str">
            <v>56148910001</v>
          </cell>
        </row>
        <row r="7997">
          <cell r="A7997" t="str">
            <v>56148920001</v>
          </cell>
        </row>
        <row r="7998">
          <cell r="A7998" t="str">
            <v>56148930001</v>
          </cell>
        </row>
        <row r="7999">
          <cell r="A7999" t="str">
            <v>56148940001</v>
          </cell>
        </row>
        <row r="8000">
          <cell r="A8000" t="str">
            <v>56148950001</v>
          </cell>
        </row>
        <row r="8001">
          <cell r="A8001" t="str">
            <v>56148960001</v>
          </cell>
        </row>
        <row r="8002">
          <cell r="A8002" t="str">
            <v>56148970001</v>
          </cell>
        </row>
        <row r="8003">
          <cell r="A8003" t="str">
            <v>56148980001</v>
          </cell>
        </row>
        <row r="8004">
          <cell r="A8004" t="str">
            <v>56148990001</v>
          </cell>
        </row>
        <row r="8005">
          <cell r="A8005" t="str">
            <v>56149000001</v>
          </cell>
        </row>
        <row r="8006">
          <cell r="A8006" t="str">
            <v>56149010001</v>
          </cell>
        </row>
        <row r="8007">
          <cell r="A8007" t="str">
            <v>56149020001</v>
          </cell>
        </row>
        <row r="8008">
          <cell r="A8008" t="str">
            <v>56149030001</v>
          </cell>
        </row>
        <row r="8009">
          <cell r="A8009" t="str">
            <v>56149040001</v>
          </cell>
        </row>
        <row r="8010">
          <cell r="A8010" t="str">
            <v>56149050001</v>
          </cell>
        </row>
        <row r="8011">
          <cell r="A8011" t="str">
            <v>56149060001</v>
          </cell>
        </row>
        <row r="8012">
          <cell r="A8012" t="str">
            <v>56149070001</v>
          </cell>
        </row>
        <row r="8013">
          <cell r="A8013" t="str">
            <v>56149080001</v>
          </cell>
        </row>
        <row r="8014">
          <cell r="A8014" t="str">
            <v>56149090001</v>
          </cell>
        </row>
        <row r="8015">
          <cell r="A8015" t="str">
            <v>56149100001</v>
          </cell>
        </row>
        <row r="8016">
          <cell r="A8016" t="str">
            <v>56149110001</v>
          </cell>
        </row>
        <row r="8017">
          <cell r="A8017" t="str">
            <v>56149120001</v>
          </cell>
        </row>
        <row r="8018">
          <cell r="A8018" t="str">
            <v>56149130001</v>
          </cell>
        </row>
        <row r="8019">
          <cell r="A8019" t="str">
            <v>56149140001</v>
          </cell>
        </row>
        <row r="8020">
          <cell r="A8020" t="str">
            <v>56149150001</v>
          </cell>
        </row>
        <row r="8021">
          <cell r="A8021" t="str">
            <v>56149160001</v>
          </cell>
        </row>
        <row r="8022">
          <cell r="A8022" t="str">
            <v>56149170001</v>
          </cell>
        </row>
        <row r="8023">
          <cell r="A8023" t="str">
            <v>56149180001</v>
          </cell>
        </row>
        <row r="8024">
          <cell r="A8024" t="str">
            <v>56149190001</v>
          </cell>
        </row>
        <row r="8025">
          <cell r="A8025" t="str">
            <v>56149200001</v>
          </cell>
        </row>
        <row r="8026">
          <cell r="A8026" t="str">
            <v>56149210001</v>
          </cell>
        </row>
        <row r="8027">
          <cell r="A8027" t="str">
            <v>56149220001</v>
          </cell>
        </row>
        <row r="8028">
          <cell r="A8028" t="str">
            <v>56149230001</v>
          </cell>
        </row>
        <row r="8029">
          <cell r="A8029" t="str">
            <v>56149240001</v>
          </cell>
        </row>
        <row r="8030">
          <cell r="A8030" t="str">
            <v>56149250001</v>
          </cell>
        </row>
        <row r="8031">
          <cell r="A8031" t="str">
            <v>56149260001</v>
          </cell>
        </row>
        <row r="8032">
          <cell r="A8032" t="str">
            <v>56149270001</v>
          </cell>
        </row>
        <row r="8033">
          <cell r="A8033" t="str">
            <v>56149280001</v>
          </cell>
        </row>
        <row r="8034">
          <cell r="A8034" t="str">
            <v>56149290001</v>
          </cell>
        </row>
        <row r="8035">
          <cell r="A8035" t="str">
            <v>56149300001</v>
          </cell>
        </row>
        <row r="8036">
          <cell r="A8036" t="str">
            <v>56149310001</v>
          </cell>
        </row>
        <row r="8037">
          <cell r="A8037" t="str">
            <v>56149320001</v>
          </cell>
        </row>
        <row r="8038">
          <cell r="A8038" t="str">
            <v>56149330001</v>
          </cell>
        </row>
        <row r="8039">
          <cell r="A8039" t="str">
            <v>56149340001</v>
          </cell>
        </row>
        <row r="8040">
          <cell r="A8040" t="str">
            <v>56149350001</v>
          </cell>
        </row>
        <row r="8041">
          <cell r="A8041" t="str">
            <v>56149360001</v>
          </cell>
        </row>
        <row r="8042">
          <cell r="A8042" t="str">
            <v>56149370001</v>
          </cell>
        </row>
        <row r="8043">
          <cell r="A8043" t="str">
            <v>56149380001</v>
          </cell>
        </row>
        <row r="8044">
          <cell r="A8044" t="str">
            <v>56149390001</v>
          </cell>
        </row>
        <row r="8045">
          <cell r="A8045" t="str">
            <v>56149400001</v>
          </cell>
        </row>
        <row r="8046">
          <cell r="A8046" t="str">
            <v>56149410001</v>
          </cell>
        </row>
        <row r="8047">
          <cell r="A8047" t="str">
            <v>56149420001</v>
          </cell>
        </row>
        <row r="8048">
          <cell r="A8048" t="str">
            <v>56149430001</v>
          </cell>
        </row>
        <row r="8049">
          <cell r="A8049" t="str">
            <v>56149440001</v>
          </cell>
        </row>
        <row r="8050">
          <cell r="A8050" t="str">
            <v>56149450001</v>
          </cell>
        </row>
        <row r="8051">
          <cell r="A8051" t="str">
            <v>56149460001</v>
          </cell>
        </row>
        <row r="8052">
          <cell r="A8052" t="str">
            <v>56149470001</v>
          </cell>
        </row>
        <row r="8053">
          <cell r="A8053" t="str">
            <v>56149480001</v>
          </cell>
        </row>
        <row r="8054">
          <cell r="A8054" t="str">
            <v>56149490001</v>
          </cell>
        </row>
        <row r="8055">
          <cell r="A8055" t="str">
            <v>56149500001</v>
          </cell>
        </row>
        <row r="8056">
          <cell r="A8056" t="str">
            <v>56149510001</v>
          </cell>
        </row>
        <row r="8057">
          <cell r="A8057" t="str">
            <v>56149520001</v>
          </cell>
        </row>
        <row r="8058">
          <cell r="A8058" t="str">
            <v>56149530001</v>
          </cell>
        </row>
        <row r="8059">
          <cell r="A8059" t="str">
            <v>56149540001</v>
          </cell>
        </row>
        <row r="8060">
          <cell r="A8060" t="str">
            <v>56149550001</v>
          </cell>
        </row>
        <row r="8061">
          <cell r="A8061" t="str">
            <v>56149560001</v>
          </cell>
        </row>
        <row r="8062">
          <cell r="A8062" t="str">
            <v>56149570001</v>
          </cell>
        </row>
        <row r="8063">
          <cell r="A8063" t="str">
            <v>56149580001</v>
          </cell>
        </row>
        <row r="8064">
          <cell r="A8064" t="str">
            <v>56149590001</v>
          </cell>
        </row>
        <row r="8065">
          <cell r="A8065" t="str">
            <v>56149600001</v>
          </cell>
        </row>
        <row r="8066">
          <cell r="A8066" t="str">
            <v>56149610001</v>
          </cell>
        </row>
        <row r="8067">
          <cell r="A8067" t="str">
            <v>56149620001</v>
          </cell>
        </row>
        <row r="8068">
          <cell r="A8068" t="str">
            <v>56149630001</v>
          </cell>
        </row>
        <row r="8069">
          <cell r="A8069" t="str">
            <v>56149640001</v>
          </cell>
        </row>
        <row r="8070">
          <cell r="A8070" t="str">
            <v>56149650001</v>
          </cell>
        </row>
        <row r="8071">
          <cell r="A8071" t="str">
            <v>56149660001</v>
          </cell>
        </row>
        <row r="8072">
          <cell r="A8072" t="str">
            <v>56149670001</v>
          </cell>
        </row>
        <row r="8073">
          <cell r="A8073" t="str">
            <v>56149680001</v>
          </cell>
        </row>
        <row r="8074">
          <cell r="A8074" t="str">
            <v>56149690001</v>
          </cell>
        </row>
        <row r="8075">
          <cell r="A8075" t="str">
            <v>56149700001</v>
          </cell>
        </row>
        <row r="8076">
          <cell r="A8076" t="str">
            <v>56149710001</v>
          </cell>
        </row>
        <row r="8077">
          <cell r="A8077" t="str">
            <v>56149720001</v>
          </cell>
        </row>
        <row r="8078">
          <cell r="A8078" t="str">
            <v>56149730001</v>
          </cell>
        </row>
        <row r="8079">
          <cell r="A8079" t="str">
            <v>56149740001</v>
          </cell>
        </row>
        <row r="8080">
          <cell r="A8080" t="str">
            <v>56149750001</v>
          </cell>
        </row>
        <row r="8081">
          <cell r="A8081" t="str">
            <v>56149760001</v>
          </cell>
        </row>
        <row r="8082">
          <cell r="A8082" t="str">
            <v>56149770001</v>
          </cell>
        </row>
        <row r="8083">
          <cell r="A8083" t="str">
            <v>56149780001</v>
          </cell>
        </row>
        <row r="8084">
          <cell r="A8084" t="str">
            <v>56149790001</v>
          </cell>
        </row>
        <row r="8085">
          <cell r="A8085" t="str">
            <v>56149800001</v>
          </cell>
        </row>
        <row r="8086">
          <cell r="A8086" t="str">
            <v>56149810001</v>
          </cell>
        </row>
        <row r="8087">
          <cell r="A8087" t="str">
            <v>56149820001</v>
          </cell>
        </row>
        <row r="8088">
          <cell r="A8088" t="str">
            <v>56149830001</v>
          </cell>
        </row>
        <row r="8089">
          <cell r="A8089" t="str">
            <v>56149840001</v>
          </cell>
        </row>
        <row r="8090">
          <cell r="A8090" t="str">
            <v>56149850001</v>
          </cell>
        </row>
        <row r="8091">
          <cell r="A8091" t="str">
            <v>56149860001</v>
          </cell>
        </row>
        <row r="8092">
          <cell r="A8092" t="str">
            <v>56149870001</v>
          </cell>
        </row>
        <row r="8093">
          <cell r="A8093" t="str">
            <v>56149880001</v>
          </cell>
        </row>
        <row r="8094">
          <cell r="A8094" t="str">
            <v>56149890001</v>
          </cell>
        </row>
        <row r="8095">
          <cell r="A8095" t="str">
            <v>56149900001</v>
          </cell>
        </row>
        <row r="8096">
          <cell r="A8096" t="str">
            <v>56149910001</v>
          </cell>
        </row>
        <row r="8097">
          <cell r="A8097" t="str">
            <v>56149920001</v>
          </cell>
        </row>
        <row r="8098">
          <cell r="A8098" t="str">
            <v>56149930001</v>
          </cell>
        </row>
        <row r="8099">
          <cell r="A8099" t="str">
            <v>56149940001</v>
          </cell>
        </row>
        <row r="8100">
          <cell r="A8100" t="str">
            <v>56149950001</v>
          </cell>
        </row>
        <row r="8101">
          <cell r="A8101" t="str">
            <v>56149960001</v>
          </cell>
        </row>
        <row r="8102">
          <cell r="A8102" t="str">
            <v>56149970001</v>
          </cell>
        </row>
        <row r="8103">
          <cell r="A8103" t="str">
            <v>56149980001</v>
          </cell>
        </row>
        <row r="8104">
          <cell r="A8104" t="str">
            <v>56149990001</v>
          </cell>
        </row>
        <row r="8105">
          <cell r="A8105" t="str">
            <v>56150000001</v>
          </cell>
        </row>
        <row r="8106">
          <cell r="A8106" t="str">
            <v>56150010001</v>
          </cell>
        </row>
        <row r="8107">
          <cell r="A8107" t="str">
            <v>56150020001</v>
          </cell>
        </row>
        <row r="8108">
          <cell r="A8108" t="str">
            <v>56150030001</v>
          </cell>
        </row>
        <row r="8109">
          <cell r="A8109" t="str">
            <v>56150040001</v>
          </cell>
        </row>
        <row r="8110">
          <cell r="A8110" t="str">
            <v>56150050001</v>
          </cell>
        </row>
        <row r="8111">
          <cell r="A8111" t="str">
            <v>56150060001</v>
          </cell>
        </row>
        <row r="8112">
          <cell r="A8112" t="str">
            <v>56150070001</v>
          </cell>
        </row>
        <row r="8113">
          <cell r="A8113" t="str">
            <v>56150080001</v>
          </cell>
        </row>
        <row r="8114">
          <cell r="A8114" t="str">
            <v>56150090001</v>
          </cell>
        </row>
        <row r="8115">
          <cell r="A8115" t="str">
            <v>56150100001</v>
          </cell>
        </row>
        <row r="8116">
          <cell r="A8116" t="str">
            <v>56150110001</v>
          </cell>
        </row>
        <row r="8117">
          <cell r="A8117" t="str">
            <v>56150120001</v>
          </cell>
        </row>
        <row r="8118">
          <cell r="A8118" t="str">
            <v>56150130001</v>
          </cell>
        </row>
        <row r="8119">
          <cell r="A8119" t="str">
            <v>56150140001</v>
          </cell>
        </row>
        <row r="8120">
          <cell r="A8120" t="str">
            <v>56150150001</v>
          </cell>
        </row>
        <row r="8121">
          <cell r="A8121" t="str">
            <v>56150160001</v>
          </cell>
        </row>
        <row r="8122">
          <cell r="A8122" t="str">
            <v>56150170001</v>
          </cell>
        </row>
        <row r="8123">
          <cell r="A8123" t="str">
            <v>56150180001</v>
          </cell>
        </row>
        <row r="8124">
          <cell r="A8124" t="str">
            <v>56150190001</v>
          </cell>
        </row>
        <row r="8125">
          <cell r="A8125" t="str">
            <v>56150200001</v>
          </cell>
        </row>
        <row r="8126">
          <cell r="A8126" t="str">
            <v>56150210001</v>
          </cell>
        </row>
        <row r="8127">
          <cell r="A8127" t="str">
            <v>56150220001</v>
          </cell>
        </row>
        <row r="8128">
          <cell r="A8128" t="str">
            <v>56150230001</v>
          </cell>
        </row>
        <row r="8129">
          <cell r="A8129" t="str">
            <v>56150240001</v>
          </cell>
        </row>
        <row r="8130">
          <cell r="A8130" t="str">
            <v>56150250001</v>
          </cell>
        </row>
        <row r="8131">
          <cell r="A8131" t="str">
            <v>56150260001</v>
          </cell>
        </row>
        <row r="8132">
          <cell r="A8132" t="str">
            <v>56150270001</v>
          </cell>
        </row>
        <row r="8133">
          <cell r="A8133" t="str">
            <v>56150280001</v>
          </cell>
        </row>
        <row r="8134">
          <cell r="A8134" t="str">
            <v>56150290001</v>
          </cell>
        </row>
        <row r="8135">
          <cell r="A8135" t="str">
            <v>56150300001</v>
          </cell>
        </row>
        <row r="8136">
          <cell r="A8136" t="str">
            <v>56150310001</v>
          </cell>
        </row>
        <row r="8137">
          <cell r="A8137" t="str">
            <v>56150320001</v>
          </cell>
        </row>
        <row r="8138">
          <cell r="A8138" t="str">
            <v>56150330001</v>
          </cell>
        </row>
        <row r="8139">
          <cell r="A8139" t="str">
            <v>56150340001</v>
          </cell>
        </row>
        <row r="8140">
          <cell r="A8140" t="str">
            <v>56150350001</v>
          </cell>
        </row>
        <row r="8141">
          <cell r="A8141" t="str">
            <v>56150360001</v>
          </cell>
        </row>
        <row r="8142">
          <cell r="A8142" t="str">
            <v>56150370001</v>
          </cell>
        </row>
        <row r="8143">
          <cell r="A8143" t="str">
            <v>56150380001</v>
          </cell>
        </row>
        <row r="8144">
          <cell r="A8144" t="str">
            <v>56150390001</v>
          </cell>
        </row>
        <row r="8145">
          <cell r="A8145" t="str">
            <v>56150400001</v>
          </cell>
        </row>
        <row r="8146">
          <cell r="A8146" t="str">
            <v>56150410001</v>
          </cell>
        </row>
        <row r="8147">
          <cell r="A8147" t="str">
            <v>56150420001</v>
          </cell>
        </row>
        <row r="8148">
          <cell r="A8148" t="str">
            <v>56150430001</v>
          </cell>
        </row>
        <row r="8149">
          <cell r="A8149" t="str">
            <v>56150440001</v>
          </cell>
        </row>
        <row r="8150">
          <cell r="A8150" t="str">
            <v>56150450001</v>
          </cell>
        </row>
        <row r="8151">
          <cell r="A8151" t="str">
            <v>56150460001</v>
          </cell>
        </row>
        <row r="8152">
          <cell r="A8152" t="str">
            <v>56150470001</v>
          </cell>
        </row>
        <row r="8153">
          <cell r="A8153" t="str">
            <v>56150480001</v>
          </cell>
        </row>
        <row r="8154">
          <cell r="A8154" t="str">
            <v>56150490001</v>
          </cell>
        </row>
        <row r="8155">
          <cell r="A8155" t="str">
            <v>56150500001</v>
          </cell>
        </row>
        <row r="8156">
          <cell r="A8156" t="str">
            <v>56150510001</v>
          </cell>
        </row>
        <row r="8157">
          <cell r="A8157" t="str">
            <v>56150520001</v>
          </cell>
        </row>
        <row r="8158">
          <cell r="A8158" t="str">
            <v>56150530001</v>
          </cell>
        </row>
        <row r="8159">
          <cell r="A8159" t="str">
            <v>56150540001</v>
          </cell>
        </row>
        <row r="8160">
          <cell r="A8160" t="str">
            <v>56150550001</v>
          </cell>
        </row>
        <row r="8161">
          <cell r="A8161" t="str">
            <v>56150560001</v>
          </cell>
        </row>
        <row r="8162">
          <cell r="A8162" t="str">
            <v>56150570001</v>
          </cell>
        </row>
        <row r="8163">
          <cell r="A8163" t="str">
            <v>56150580001</v>
          </cell>
        </row>
        <row r="8164">
          <cell r="A8164" t="str">
            <v>56150590001</v>
          </cell>
        </row>
        <row r="8165">
          <cell r="A8165" t="str">
            <v>56150600001</v>
          </cell>
        </row>
        <row r="8166">
          <cell r="A8166" t="str">
            <v>56150610001</v>
          </cell>
        </row>
        <row r="8167">
          <cell r="A8167" t="str">
            <v>56150620001</v>
          </cell>
        </row>
        <row r="8168">
          <cell r="A8168" t="str">
            <v>56150630001</v>
          </cell>
        </row>
        <row r="8169">
          <cell r="A8169" t="str">
            <v>56150640001</v>
          </cell>
        </row>
        <row r="8170">
          <cell r="A8170" t="str">
            <v>56150650001</v>
          </cell>
        </row>
        <row r="8171">
          <cell r="A8171" t="str">
            <v>56150660001</v>
          </cell>
        </row>
        <row r="8172">
          <cell r="A8172" t="str">
            <v>56150670001</v>
          </cell>
        </row>
        <row r="8173">
          <cell r="A8173" t="str">
            <v>56150680001</v>
          </cell>
        </row>
        <row r="8174">
          <cell r="A8174" t="str">
            <v>56150690001</v>
          </cell>
        </row>
        <row r="8175">
          <cell r="A8175" t="str">
            <v>56150700001</v>
          </cell>
        </row>
        <row r="8176">
          <cell r="A8176" t="str">
            <v>56150710001</v>
          </cell>
        </row>
        <row r="8177">
          <cell r="A8177" t="str">
            <v>56150720001</v>
          </cell>
        </row>
        <row r="8178">
          <cell r="A8178" t="str">
            <v>56150730001</v>
          </cell>
        </row>
        <row r="8179">
          <cell r="A8179" t="str">
            <v>56150740001</v>
          </cell>
        </row>
        <row r="8180">
          <cell r="A8180" t="str">
            <v>56150750001</v>
          </cell>
        </row>
        <row r="8181">
          <cell r="A8181" t="str">
            <v>56150760001</v>
          </cell>
        </row>
        <row r="8182">
          <cell r="A8182" t="str">
            <v>56150770001</v>
          </cell>
        </row>
        <row r="8183">
          <cell r="A8183" t="str">
            <v>56150780001</v>
          </cell>
        </row>
        <row r="8184">
          <cell r="A8184" t="str">
            <v>56150790001</v>
          </cell>
        </row>
        <row r="8185">
          <cell r="A8185" t="str">
            <v>56150800001</v>
          </cell>
        </row>
        <row r="8186">
          <cell r="A8186" t="str">
            <v>56150810001</v>
          </cell>
        </row>
        <row r="8187">
          <cell r="A8187" t="str">
            <v>56150820001</v>
          </cell>
        </row>
        <row r="8188">
          <cell r="A8188" t="str">
            <v>56150830001</v>
          </cell>
        </row>
        <row r="8189">
          <cell r="A8189" t="str">
            <v>56150840001</v>
          </cell>
        </row>
        <row r="8190">
          <cell r="A8190" t="str">
            <v>56150850001</v>
          </cell>
        </row>
        <row r="8191">
          <cell r="A8191" t="str">
            <v>56150860001</v>
          </cell>
        </row>
        <row r="8192">
          <cell r="A8192" t="str">
            <v>56150870001</v>
          </cell>
        </row>
        <row r="8193">
          <cell r="A8193" t="str">
            <v>56150880001</v>
          </cell>
        </row>
        <row r="8194">
          <cell r="A8194" t="str">
            <v>56150890001</v>
          </cell>
        </row>
        <row r="8195">
          <cell r="A8195" t="str">
            <v>56150900001</v>
          </cell>
        </row>
        <row r="8196">
          <cell r="A8196" t="str">
            <v>56150910001</v>
          </cell>
        </row>
        <row r="8197">
          <cell r="A8197" t="str">
            <v>56150920001</v>
          </cell>
        </row>
        <row r="8198">
          <cell r="A8198" t="str">
            <v>56150930001</v>
          </cell>
        </row>
        <row r="8199">
          <cell r="A8199" t="str">
            <v>56150940001</v>
          </cell>
        </row>
        <row r="8200">
          <cell r="A8200" t="str">
            <v>56150950001</v>
          </cell>
        </row>
        <row r="8201">
          <cell r="A8201" t="str">
            <v>56150960001</v>
          </cell>
        </row>
        <row r="8202">
          <cell r="A8202" t="str">
            <v>56150970001</v>
          </cell>
        </row>
        <row r="8203">
          <cell r="A8203" t="str">
            <v>56150980001</v>
          </cell>
        </row>
        <row r="8204">
          <cell r="A8204" t="str">
            <v>56150990001</v>
          </cell>
        </row>
        <row r="8205">
          <cell r="A8205" t="str">
            <v>56151000001</v>
          </cell>
        </row>
        <row r="8206">
          <cell r="A8206" t="str">
            <v>56151010001</v>
          </cell>
        </row>
        <row r="8207">
          <cell r="A8207" t="str">
            <v>56151020001</v>
          </cell>
        </row>
        <row r="8208">
          <cell r="A8208" t="str">
            <v>56151030001</v>
          </cell>
        </row>
        <row r="8209">
          <cell r="A8209" t="str">
            <v>56151040001</v>
          </cell>
        </row>
        <row r="8210">
          <cell r="A8210" t="str">
            <v>56151050001</v>
          </cell>
        </row>
        <row r="8211">
          <cell r="A8211" t="str">
            <v>56151060001</v>
          </cell>
        </row>
        <row r="8212">
          <cell r="A8212" t="str">
            <v>56151070001</v>
          </cell>
        </row>
        <row r="8213">
          <cell r="A8213" t="str">
            <v>56151080001</v>
          </cell>
        </row>
        <row r="8214">
          <cell r="A8214" t="str">
            <v>56151090001</v>
          </cell>
        </row>
        <row r="8215">
          <cell r="A8215" t="str">
            <v>56151100001</v>
          </cell>
        </row>
        <row r="8216">
          <cell r="A8216" t="str">
            <v>56151110001</v>
          </cell>
        </row>
        <row r="8217">
          <cell r="A8217" t="str">
            <v>56151120001</v>
          </cell>
        </row>
        <row r="8218">
          <cell r="A8218" t="str">
            <v>56151130001</v>
          </cell>
        </row>
        <row r="8219">
          <cell r="A8219" t="str">
            <v>56151140001</v>
          </cell>
        </row>
        <row r="8220">
          <cell r="A8220" t="str">
            <v>56151150001</v>
          </cell>
        </row>
        <row r="8221">
          <cell r="A8221" t="str">
            <v>56151160001</v>
          </cell>
        </row>
        <row r="8222">
          <cell r="A8222" t="str">
            <v>56151170001</v>
          </cell>
        </row>
        <row r="8223">
          <cell r="A8223" t="str">
            <v>56151180001</v>
          </cell>
        </row>
        <row r="8224">
          <cell r="A8224" t="str">
            <v>56151190001</v>
          </cell>
        </row>
        <row r="8225">
          <cell r="A8225" t="str">
            <v>56151200001</v>
          </cell>
        </row>
        <row r="8226">
          <cell r="A8226" t="str">
            <v>56151210001</v>
          </cell>
        </row>
        <row r="8227">
          <cell r="A8227" t="str">
            <v>56151220001</v>
          </cell>
        </row>
        <row r="8228">
          <cell r="A8228" t="str">
            <v>56151230001</v>
          </cell>
        </row>
        <row r="8229">
          <cell r="A8229" t="str">
            <v>56151240001</v>
          </cell>
        </row>
        <row r="8230">
          <cell r="A8230" t="str">
            <v>56151250001</v>
          </cell>
        </row>
        <row r="8231">
          <cell r="A8231" t="str">
            <v>56151260001</v>
          </cell>
        </row>
        <row r="8232">
          <cell r="A8232" t="str">
            <v>56151270001</v>
          </cell>
        </row>
        <row r="8233">
          <cell r="A8233" t="str">
            <v>56151280001</v>
          </cell>
        </row>
        <row r="8234">
          <cell r="A8234" t="str">
            <v>56151290001</v>
          </cell>
        </row>
        <row r="8235">
          <cell r="A8235" t="str">
            <v>56151300001</v>
          </cell>
        </row>
        <row r="8236">
          <cell r="A8236" t="str">
            <v>56151310001</v>
          </cell>
        </row>
        <row r="8237">
          <cell r="A8237" t="str">
            <v>56151320001</v>
          </cell>
        </row>
        <row r="8238">
          <cell r="A8238" t="str">
            <v>56151330001</v>
          </cell>
        </row>
        <row r="8239">
          <cell r="A8239" t="str">
            <v>56151340001</v>
          </cell>
        </row>
        <row r="8240">
          <cell r="A8240" t="str">
            <v>56151350001</v>
          </cell>
        </row>
        <row r="8241">
          <cell r="A8241" t="str">
            <v>56151360001</v>
          </cell>
        </row>
        <row r="8242">
          <cell r="A8242" t="str">
            <v>56151370001</v>
          </cell>
        </row>
        <row r="8243">
          <cell r="A8243" t="str">
            <v>56151380001</v>
          </cell>
        </row>
        <row r="8244">
          <cell r="A8244" t="str">
            <v>56151390001</v>
          </cell>
        </row>
        <row r="8245">
          <cell r="A8245" t="str">
            <v>56151400001</v>
          </cell>
        </row>
        <row r="8246">
          <cell r="A8246" t="str">
            <v>56151410001</v>
          </cell>
        </row>
        <row r="8247">
          <cell r="A8247" t="str">
            <v>56151420001</v>
          </cell>
        </row>
        <row r="8248">
          <cell r="A8248" t="str">
            <v>56151430001</v>
          </cell>
        </row>
        <row r="8249">
          <cell r="A8249" t="str">
            <v>56151440001</v>
          </cell>
        </row>
        <row r="8250">
          <cell r="A8250" t="str">
            <v>56151450001</v>
          </cell>
        </row>
        <row r="8251">
          <cell r="A8251" t="str">
            <v>56151460001</v>
          </cell>
        </row>
        <row r="8252">
          <cell r="A8252" t="str">
            <v>56151470001</v>
          </cell>
        </row>
        <row r="8253">
          <cell r="A8253" t="str">
            <v>56151480001</v>
          </cell>
        </row>
        <row r="8254">
          <cell r="A8254" t="str">
            <v>56151490001</v>
          </cell>
        </row>
        <row r="8255">
          <cell r="A8255" t="str">
            <v>56151500001</v>
          </cell>
        </row>
        <row r="8256">
          <cell r="A8256" t="str">
            <v>56151510001</v>
          </cell>
        </row>
        <row r="8257">
          <cell r="A8257" t="str">
            <v>56151520001</v>
          </cell>
        </row>
        <row r="8258">
          <cell r="A8258" t="str">
            <v>56151530001</v>
          </cell>
        </row>
        <row r="8259">
          <cell r="A8259" t="str">
            <v>56151540001</v>
          </cell>
        </row>
        <row r="8260">
          <cell r="A8260" t="str">
            <v>56151550001</v>
          </cell>
        </row>
        <row r="8261">
          <cell r="A8261" t="str">
            <v>56151560001</v>
          </cell>
        </row>
        <row r="8262">
          <cell r="A8262" t="str">
            <v>56151570001</v>
          </cell>
        </row>
        <row r="8263">
          <cell r="A8263" t="str">
            <v>56151580001</v>
          </cell>
        </row>
        <row r="8264">
          <cell r="A8264" t="str">
            <v>56151590001</v>
          </cell>
        </row>
        <row r="8265">
          <cell r="A8265" t="str">
            <v>56151600001</v>
          </cell>
        </row>
        <row r="8266">
          <cell r="A8266" t="str">
            <v>56151610001</v>
          </cell>
        </row>
        <row r="8267">
          <cell r="A8267" t="str">
            <v>56151620001</v>
          </cell>
        </row>
        <row r="8268">
          <cell r="A8268" t="str">
            <v>56151630001</v>
          </cell>
        </row>
        <row r="8269">
          <cell r="A8269" t="str">
            <v>56151640001</v>
          </cell>
        </row>
        <row r="8270">
          <cell r="A8270" t="str">
            <v>56151650001</v>
          </cell>
        </row>
        <row r="8271">
          <cell r="A8271" t="str">
            <v>56151660001</v>
          </cell>
        </row>
        <row r="8272">
          <cell r="A8272" t="str">
            <v>56151670001</v>
          </cell>
        </row>
        <row r="8273">
          <cell r="A8273" t="str">
            <v>56151680001</v>
          </cell>
        </row>
        <row r="8274">
          <cell r="A8274" t="str">
            <v>56151690001</v>
          </cell>
        </row>
        <row r="8275">
          <cell r="A8275" t="str">
            <v>56151700001</v>
          </cell>
        </row>
        <row r="8276">
          <cell r="A8276" t="str">
            <v>56151710001</v>
          </cell>
        </row>
        <row r="8277">
          <cell r="A8277" t="str">
            <v>56151720001</v>
          </cell>
        </row>
        <row r="8278">
          <cell r="A8278" t="str">
            <v>56151730001</v>
          </cell>
        </row>
        <row r="8279">
          <cell r="A8279" t="str">
            <v>56151740001</v>
          </cell>
        </row>
        <row r="8280">
          <cell r="A8280" t="str">
            <v>56151750001</v>
          </cell>
        </row>
        <row r="8281">
          <cell r="A8281" t="str">
            <v>56151760001</v>
          </cell>
        </row>
        <row r="8282">
          <cell r="A8282" t="str">
            <v>56151770001</v>
          </cell>
        </row>
        <row r="8283">
          <cell r="A8283" t="str">
            <v>56151780001</v>
          </cell>
        </row>
        <row r="8284">
          <cell r="A8284" t="str">
            <v>56151790001</v>
          </cell>
        </row>
        <row r="8285">
          <cell r="A8285" t="str">
            <v>56151800001</v>
          </cell>
        </row>
        <row r="8286">
          <cell r="A8286" t="str">
            <v>56151810001</v>
          </cell>
        </row>
        <row r="8287">
          <cell r="A8287" t="str">
            <v>56151820001</v>
          </cell>
        </row>
        <row r="8288">
          <cell r="A8288" t="str">
            <v>56151830001</v>
          </cell>
        </row>
        <row r="8289">
          <cell r="A8289" t="str">
            <v>56151840001</v>
          </cell>
        </row>
        <row r="8290">
          <cell r="A8290" t="str">
            <v>56151850001</v>
          </cell>
        </row>
        <row r="8291">
          <cell r="A8291" t="str">
            <v>56151860001</v>
          </cell>
        </row>
        <row r="8292">
          <cell r="A8292" t="str">
            <v>56151870001</v>
          </cell>
        </row>
        <row r="8293">
          <cell r="A8293" t="str">
            <v>56151880001</v>
          </cell>
        </row>
        <row r="8294">
          <cell r="A8294" t="str">
            <v>56151890001</v>
          </cell>
        </row>
        <row r="8295">
          <cell r="A8295" t="str">
            <v>56151900001</v>
          </cell>
        </row>
        <row r="8296">
          <cell r="A8296" t="str">
            <v>56151910001</v>
          </cell>
        </row>
        <row r="8297">
          <cell r="A8297" t="str">
            <v>56151920001</v>
          </cell>
        </row>
        <row r="8298">
          <cell r="A8298" t="str">
            <v>56151930001</v>
          </cell>
        </row>
        <row r="8299">
          <cell r="A8299" t="str">
            <v>56151940001</v>
          </cell>
        </row>
        <row r="8300">
          <cell r="A8300" t="str">
            <v>56151950001</v>
          </cell>
        </row>
        <row r="8301">
          <cell r="A8301" t="str">
            <v>56151960001</v>
          </cell>
        </row>
        <row r="8302">
          <cell r="A8302" t="str">
            <v>56151970001</v>
          </cell>
        </row>
        <row r="8303">
          <cell r="A8303" t="str">
            <v>56151980001</v>
          </cell>
        </row>
        <row r="8304">
          <cell r="A8304" t="str">
            <v>56151990001</v>
          </cell>
        </row>
        <row r="8305">
          <cell r="A8305" t="str">
            <v>56152000001</v>
          </cell>
        </row>
        <row r="8306">
          <cell r="A8306" t="str">
            <v>56152010001</v>
          </cell>
        </row>
        <row r="8307">
          <cell r="A8307" t="str">
            <v>56152020001</v>
          </cell>
        </row>
        <row r="8308">
          <cell r="A8308" t="str">
            <v>56152030001</v>
          </cell>
        </row>
        <row r="8309">
          <cell r="A8309" t="str">
            <v>56152040001</v>
          </cell>
        </row>
        <row r="8310">
          <cell r="A8310" t="str">
            <v>56152050001</v>
          </cell>
        </row>
        <row r="8311">
          <cell r="A8311" t="str">
            <v>56152060001</v>
          </cell>
        </row>
        <row r="8312">
          <cell r="A8312" t="str">
            <v>56152070001</v>
          </cell>
        </row>
        <row r="8313">
          <cell r="A8313" t="str">
            <v>56152080001</v>
          </cell>
        </row>
        <row r="8314">
          <cell r="A8314" t="str">
            <v>56152090001</v>
          </cell>
        </row>
        <row r="8315">
          <cell r="A8315" t="str">
            <v>56152100001</v>
          </cell>
        </row>
        <row r="8316">
          <cell r="A8316" t="str">
            <v>56152110001</v>
          </cell>
        </row>
        <row r="8317">
          <cell r="A8317" t="str">
            <v>56152120001</v>
          </cell>
        </row>
        <row r="8318">
          <cell r="A8318" t="str">
            <v>56152130001</v>
          </cell>
        </row>
        <row r="8319">
          <cell r="A8319" t="str">
            <v>56152140001</v>
          </cell>
        </row>
        <row r="8320">
          <cell r="A8320" t="str">
            <v>56152150001</v>
          </cell>
        </row>
        <row r="8321">
          <cell r="A8321" t="str">
            <v>56152160001</v>
          </cell>
        </row>
        <row r="8322">
          <cell r="A8322" t="str">
            <v>56152170001</v>
          </cell>
        </row>
        <row r="8323">
          <cell r="A8323" t="str">
            <v>56152180001</v>
          </cell>
        </row>
        <row r="8324">
          <cell r="A8324" t="str">
            <v>56152190001</v>
          </cell>
        </row>
        <row r="8325">
          <cell r="A8325" t="str">
            <v>56152200001</v>
          </cell>
        </row>
        <row r="8326">
          <cell r="A8326" t="str">
            <v>56152210001</v>
          </cell>
        </row>
        <row r="8327">
          <cell r="A8327" t="str">
            <v>56152220001</v>
          </cell>
        </row>
        <row r="8328">
          <cell r="A8328" t="str">
            <v>56152230001</v>
          </cell>
        </row>
        <row r="8329">
          <cell r="A8329" t="str">
            <v>56152240001</v>
          </cell>
        </row>
        <row r="8330">
          <cell r="A8330" t="str">
            <v>56152250001</v>
          </cell>
        </row>
        <row r="8331">
          <cell r="A8331" t="str">
            <v>56152260001</v>
          </cell>
        </row>
        <row r="8332">
          <cell r="A8332" t="str">
            <v>56152270001</v>
          </cell>
        </row>
        <row r="8333">
          <cell r="A8333" t="str">
            <v>56152280001</v>
          </cell>
        </row>
        <row r="8334">
          <cell r="A8334" t="str">
            <v>56152290001</v>
          </cell>
        </row>
        <row r="8335">
          <cell r="A8335" t="str">
            <v>56152300001</v>
          </cell>
        </row>
        <row r="8336">
          <cell r="A8336" t="str">
            <v>56152310001</v>
          </cell>
        </row>
        <row r="8337">
          <cell r="A8337" t="str">
            <v>56152320001</v>
          </cell>
        </row>
        <row r="8338">
          <cell r="A8338" t="str">
            <v>56152330001</v>
          </cell>
        </row>
        <row r="8339">
          <cell r="A8339" t="str">
            <v>56152340001</v>
          </cell>
        </row>
        <row r="8340">
          <cell r="A8340" t="str">
            <v>56152350001</v>
          </cell>
        </row>
        <row r="8341">
          <cell r="A8341" t="str">
            <v>56152360001</v>
          </cell>
        </row>
        <row r="8342">
          <cell r="A8342" t="str">
            <v>56152370001</v>
          </cell>
        </row>
        <row r="8343">
          <cell r="A8343" t="str">
            <v>56152380001</v>
          </cell>
        </row>
        <row r="8344">
          <cell r="A8344" t="str">
            <v>56152390001</v>
          </cell>
        </row>
        <row r="8345">
          <cell r="A8345" t="str">
            <v>56152400001</v>
          </cell>
        </row>
        <row r="8346">
          <cell r="A8346" t="str">
            <v>56152410001</v>
          </cell>
        </row>
        <row r="8347">
          <cell r="A8347" t="str">
            <v>56152420001</v>
          </cell>
        </row>
        <row r="8348">
          <cell r="A8348" t="str">
            <v>56152430001</v>
          </cell>
        </row>
        <row r="8349">
          <cell r="A8349" t="str">
            <v>56152440001</v>
          </cell>
        </row>
        <row r="8350">
          <cell r="A8350" t="str">
            <v>56152450001</v>
          </cell>
        </row>
        <row r="8351">
          <cell r="A8351" t="str">
            <v>56152460001</v>
          </cell>
        </row>
        <row r="8352">
          <cell r="A8352" t="str">
            <v>56152470001</v>
          </cell>
        </row>
        <row r="8353">
          <cell r="A8353" t="str">
            <v>56152480001</v>
          </cell>
        </row>
        <row r="8354">
          <cell r="A8354" t="str">
            <v>56152490001</v>
          </cell>
        </row>
        <row r="8355">
          <cell r="A8355" t="str">
            <v>56152500001</v>
          </cell>
        </row>
        <row r="8356">
          <cell r="A8356" t="str">
            <v>56152510001</v>
          </cell>
        </row>
        <row r="8357">
          <cell r="A8357" t="str">
            <v>56152520001</v>
          </cell>
        </row>
        <row r="8358">
          <cell r="A8358" t="str">
            <v>56152530001</v>
          </cell>
        </row>
        <row r="8359">
          <cell r="A8359" t="str">
            <v>56152540001</v>
          </cell>
        </row>
        <row r="8360">
          <cell r="A8360" t="str">
            <v>56152550001</v>
          </cell>
        </row>
        <row r="8361">
          <cell r="A8361" t="str">
            <v>56152560001</v>
          </cell>
        </row>
        <row r="8362">
          <cell r="A8362" t="str">
            <v>56152570001</v>
          </cell>
        </row>
        <row r="8363">
          <cell r="A8363" t="str">
            <v>56152580001</v>
          </cell>
        </row>
        <row r="8364">
          <cell r="A8364" t="str">
            <v>56152590001</v>
          </cell>
        </row>
        <row r="8365">
          <cell r="A8365" t="str">
            <v>56152600001</v>
          </cell>
        </row>
        <row r="8366">
          <cell r="A8366" t="str">
            <v>56152610001</v>
          </cell>
        </row>
        <row r="8367">
          <cell r="A8367" t="str">
            <v>56152620001</v>
          </cell>
        </row>
        <row r="8368">
          <cell r="A8368" t="str">
            <v>56152630001</v>
          </cell>
        </row>
        <row r="8369">
          <cell r="A8369" t="str">
            <v>56152640001</v>
          </cell>
        </row>
        <row r="8370">
          <cell r="A8370" t="str">
            <v>56152650001</v>
          </cell>
        </row>
        <row r="8371">
          <cell r="A8371" t="str">
            <v>56152660001</v>
          </cell>
        </row>
        <row r="8372">
          <cell r="A8372" t="str">
            <v>56152670001</v>
          </cell>
        </row>
        <row r="8373">
          <cell r="A8373" t="str">
            <v>56152680001</v>
          </cell>
        </row>
        <row r="8374">
          <cell r="A8374" t="str">
            <v>56152690001</v>
          </cell>
        </row>
        <row r="8375">
          <cell r="A8375" t="str">
            <v>56152700001</v>
          </cell>
        </row>
        <row r="8376">
          <cell r="A8376" t="str">
            <v>56152710001</v>
          </cell>
        </row>
        <row r="8377">
          <cell r="A8377" t="str">
            <v>56152720001</v>
          </cell>
        </row>
        <row r="8378">
          <cell r="A8378" t="str">
            <v>56152730001</v>
          </cell>
        </row>
        <row r="8379">
          <cell r="A8379" t="str">
            <v>56152740001</v>
          </cell>
        </row>
        <row r="8380">
          <cell r="A8380" t="str">
            <v>56152750001</v>
          </cell>
        </row>
        <row r="8381">
          <cell r="A8381" t="str">
            <v>56152760001</v>
          </cell>
        </row>
        <row r="8382">
          <cell r="A8382" t="str">
            <v>56152770001</v>
          </cell>
        </row>
        <row r="8383">
          <cell r="A8383" t="str">
            <v>56152780001</v>
          </cell>
        </row>
        <row r="8384">
          <cell r="A8384" t="str">
            <v>56152790001</v>
          </cell>
        </row>
        <row r="8385">
          <cell r="A8385" t="str">
            <v>56152800001</v>
          </cell>
        </row>
        <row r="8386">
          <cell r="A8386" t="str">
            <v>56152810001</v>
          </cell>
        </row>
        <row r="8387">
          <cell r="A8387" t="str">
            <v>56152820001</v>
          </cell>
        </row>
        <row r="8388">
          <cell r="A8388" t="str">
            <v>56152830001</v>
          </cell>
        </row>
        <row r="8389">
          <cell r="A8389" t="str">
            <v>56152840001</v>
          </cell>
        </row>
        <row r="8390">
          <cell r="A8390" t="str">
            <v>56152850001</v>
          </cell>
        </row>
        <row r="8391">
          <cell r="A8391" t="str">
            <v>56152860001</v>
          </cell>
        </row>
        <row r="8392">
          <cell r="A8392" t="str">
            <v>56152870001</v>
          </cell>
        </row>
        <row r="8393">
          <cell r="A8393" t="str">
            <v>56152880001</v>
          </cell>
        </row>
        <row r="8394">
          <cell r="A8394" t="str">
            <v>56152890001</v>
          </cell>
        </row>
        <row r="8395">
          <cell r="A8395" t="str">
            <v>56152900001</v>
          </cell>
        </row>
        <row r="8396">
          <cell r="A8396" t="str">
            <v>56152910001</v>
          </cell>
        </row>
        <row r="8397">
          <cell r="A8397" t="str">
            <v>56152920001</v>
          </cell>
        </row>
        <row r="8398">
          <cell r="A8398" t="str">
            <v>56152930001</v>
          </cell>
        </row>
        <row r="8399">
          <cell r="A8399" t="str">
            <v>56152940001</v>
          </cell>
        </row>
        <row r="8400">
          <cell r="A8400" t="str">
            <v>56152950001</v>
          </cell>
        </row>
        <row r="8401">
          <cell r="A8401" t="str">
            <v>56152960001</v>
          </cell>
        </row>
        <row r="8402">
          <cell r="A8402" t="str">
            <v>56152970001</v>
          </cell>
        </row>
        <row r="8403">
          <cell r="A8403" t="str">
            <v>56152980001</v>
          </cell>
        </row>
        <row r="8404">
          <cell r="A8404" t="str">
            <v>56152990001</v>
          </cell>
        </row>
        <row r="8405">
          <cell r="A8405" t="str">
            <v>56153000001</v>
          </cell>
        </row>
        <row r="8406">
          <cell r="A8406" t="str">
            <v>56153010001</v>
          </cell>
        </row>
        <row r="8407">
          <cell r="A8407" t="str">
            <v>56153020001</v>
          </cell>
        </row>
        <row r="8408">
          <cell r="A8408" t="str">
            <v>56153030001</v>
          </cell>
        </row>
        <row r="8409">
          <cell r="A8409" t="str">
            <v>56153040001</v>
          </cell>
        </row>
        <row r="8410">
          <cell r="A8410" t="str">
            <v>56153050001</v>
          </cell>
        </row>
        <row r="8411">
          <cell r="A8411" t="str">
            <v>56153060001</v>
          </cell>
        </row>
        <row r="8412">
          <cell r="A8412" t="str">
            <v>56153070001</v>
          </cell>
        </row>
        <row r="8413">
          <cell r="A8413" t="str">
            <v>56153080001</v>
          </cell>
        </row>
        <row r="8414">
          <cell r="A8414" t="str">
            <v>56153090001</v>
          </cell>
        </row>
        <row r="8415">
          <cell r="A8415" t="str">
            <v>56153100001</v>
          </cell>
        </row>
        <row r="8416">
          <cell r="A8416" t="str">
            <v>56153110001</v>
          </cell>
        </row>
        <row r="8417">
          <cell r="A8417" t="str">
            <v>56153120001</v>
          </cell>
        </row>
        <row r="8418">
          <cell r="A8418" t="str">
            <v>56153130001</v>
          </cell>
        </row>
        <row r="8419">
          <cell r="A8419" t="str">
            <v>56153140001</v>
          </cell>
        </row>
        <row r="8420">
          <cell r="A8420" t="str">
            <v>56153150001</v>
          </cell>
        </row>
        <row r="8421">
          <cell r="A8421" t="str">
            <v>56153160001</v>
          </cell>
        </row>
        <row r="8422">
          <cell r="A8422" t="str">
            <v>56153170001</v>
          </cell>
        </row>
        <row r="8423">
          <cell r="A8423" t="str">
            <v>56153180001</v>
          </cell>
        </row>
        <row r="8424">
          <cell r="A8424" t="str">
            <v>56153190001</v>
          </cell>
        </row>
        <row r="8425">
          <cell r="A8425" t="str">
            <v>56153200001</v>
          </cell>
        </row>
        <row r="8426">
          <cell r="A8426" t="str">
            <v>56153210001</v>
          </cell>
        </row>
        <row r="8427">
          <cell r="A8427" t="str">
            <v>56153220001</v>
          </cell>
        </row>
        <row r="8428">
          <cell r="A8428" t="str">
            <v>56153230001</v>
          </cell>
        </row>
        <row r="8429">
          <cell r="A8429" t="str">
            <v>56153240001</v>
          </cell>
        </row>
        <row r="8430">
          <cell r="A8430" t="str">
            <v>56153250001</v>
          </cell>
        </row>
        <row r="8431">
          <cell r="A8431" t="str">
            <v>56153260001</v>
          </cell>
        </row>
        <row r="8432">
          <cell r="A8432" t="str">
            <v>56153270001</v>
          </cell>
        </row>
        <row r="8433">
          <cell r="A8433" t="str">
            <v>56153280001</v>
          </cell>
        </row>
        <row r="8434">
          <cell r="A8434" t="str">
            <v>56153290001</v>
          </cell>
        </row>
        <row r="8435">
          <cell r="A8435" t="str">
            <v>56153300001</v>
          </cell>
        </row>
        <row r="8436">
          <cell r="A8436" t="str">
            <v>56153310001</v>
          </cell>
        </row>
        <row r="8437">
          <cell r="A8437" t="str">
            <v>56153320001</v>
          </cell>
        </row>
        <row r="8438">
          <cell r="A8438" t="str">
            <v>56153330001</v>
          </cell>
        </row>
        <row r="8439">
          <cell r="A8439" t="str">
            <v>56153340001</v>
          </cell>
        </row>
        <row r="8440">
          <cell r="A8440" t="str">
            <v>56153350001</v>
          </cell>
        </row>
        <row r="8441">
          <cell r="A8441" t="str">
            <v>56153360001</v>
          </cell>
        </row>
        <row r="8442">
          <cell r="A8442" t="str">
            <v>56153370001</v>
          </cell>
        </row>
        <row r="8443">
          <cell r="A8443" t="str">
            <v>56153380001</v>
          </cell>
        </row>
        <row r="8444">
          <cell r="A8444" t="str">
            <v>56153390001</v>
          </cell>
        </row>
        <row r="8445">
          <cell r="A8445" t="str">
            <v>56153400001</v>
          </cell>
        </row>
        <row r="8446">
          <cell r="A8446" t="str">
            <v>56153410001</v>
          </cell>
        </row>
        <row r="8447">
          <cell r="A8447" t="str">
            <v>56153420001</v>
          </cell>
        </row>
        <row r="8448">
          <cell r="A8448" t="str">
            <v>56153430001</v>
          </cell>
        </row>
        <row r="8449">
          <cell r="A8449" t="str">
            <v>56153440001</v>
          </cell>
        </row>
        <row r="8450">
          <cell r="A8450" t="str">
            <v>56153450001</v>
          </cell>
        </row>
        <row r="8451">
          <cell r="A8451" t="str">
            <v>56153460001</v>
          </cell>
        </row>
        <row r="8452">
          <cell r="A8452" t="str">
            <v>56153470001</v>
          </cell>
        </row>
        <row r="8453">
          <cell r="A8453" t="str">
            <v>56153480001</v>
          </cell>
        </row>
        <row r="8454">
          <cell r="A8454" t="str">
            <v>56153490001</v>
          </cell>
        </row>
        <row r="8455">
          <cell r="A8455" t="str">
            <v>56153500001</v>
          </cell>
        </row>
        <row r="8456">
          <cell r="A8456" t="str">
            <v>56153510001</v>
          </cell>
        </row>
        <row r="8457">
          <cell r="A8457" t="str">
            <v>56153520001</v>
          </cell>
        </row>
        <row r="8458">
          <cell r="A8458" t="str">
            <v>56153530001</v>
          </cell>
        </row>
        <row r="8459">
          <cell r="A8459" t="str">
            <v>56153540001</v>
          </cell>
        </row>
        <row r="8460">
          <cell r="A8460" t="str">
            <v>56153550001</v>
          </cell>
        </row>
        <row r="8461">
          <cell r="A8461" t="str">
            <v>56153560001</v>
          </cell>
        </row>
        <row r="8462">
          <cell r="A8462" t="str">
            <v>56153570001</v>
          </cell>
        </row>
        <row r="8463">
          <cell r="A8463" t="str">
            <v>56153580001</v>
          </cell>
        </row>
        <row r="8464">
          <cell r="A8464" t="str">
            <v>56153590001</v>
          </cell>
        </row>
        <row r="8465">
          <cell r="A8465" t="str">
            <v>56153600001</v>
          </cell>
        </row>
        <row r="8466">
          <cell r="A8466" t="str">
            <v>56153610001</v>
          </cell>
        </row>
        <row r="8467">
          <cell r="A8467" t="str">
            <v>56153620001</v>
          </cell>
        </row>
        <row r="8468">
          <cell r="A8468" t="str">
            <v>56153630001</v>
          </cell>
        </row>
        <row r="8469">
          <cell r="A8469" t="str">
            <v>56153640001</v>
          </cell>
        </row>
        <row r="8470">
          <cell r="A8470" t="str">
            <v>56153650001</v>
          </cell>
        </row>
        <row r="8471">
          <cell r="A8471" t="str">
            <v>56153660001</v>
          </cell>
        </row>
        <row r="8472">
          <cell r="A8472" t="str">
            <v>56153670001</v>
          </cell>
        </row>
        <row r="8473">
          <cell r="A8473" t="str">
            <v>56153680001</v>
          </cell>
        </row>
        <row r="8474">
          <cell r="A8474" t="str">
            <v>56153690001</v>
          </cell>
        </row>
        <row r="8475">
          <cell r="A8475" t="str">
            <v>56153700001</v>
          </cell>
        </row>
        <row r="8476">
          <cell r="A8476" t="str">
            <v>56153710001</v>
          </cell>
        </row>
        <row r="8477">
          <cell r="A8477" t="str">
            <v>56153720001</v>
          </cell>
        </row>
        <row r="8478">
          <cell r="A8478" t="str">
            <v>56153730001</v>
          </cell>
        </row>
        <row r="8479">
          <cell r="A8479" t="str">
            <v>56153740001</v>
          </cell>
        </row>
        <row r="8480">
          <cell r="A8480" t="str">
            <v>56153750001</v>
          </cell>
        </row>
        <row r="8481">
          <cell r="A8481" t="str">
            <v>56153760001</v>
          </cell>
        </row>
        <row r="8482">
          <cell r="A8482" t="str">
            <v>56153770001</v>
          </cell>
        </row>
        <row r="8483">
          <cell r="A8483" t="str">
            <v>56153780001</v>
          </cell>
        </row>
        <row r="8484">
          <cell r="A8484" t="str">
            <v>56153790001</v>
          </cell>
        </row>
        <row r="8485">
          <cell r="A8485" t="str">
            <v>56153800001</v>
          </cell>
        </row>
        <row r="8486">
          <cell r="A8486" t="str">
            <v>56153810001</v>
          </cell>
        </row>
        <row r="8487">
          <cell r="A8487" t="str">
            <v>56153820001</v>
          </cell>
        </row>
        <row r="8488">
          <cell r="A8488" t="str">
            <v>56153830001</v>
          </cell>
        </row>
        <row r="8489">
          <cell r="A8489" t="str">
            <v>56153840001</v>
          </cell>
        </row>
        <row r="8490">
          <cell r="A8490" t="str">
            <v>56153850001</v>
          </cell>
        </row>
        <row r="8491">
          <cell r="A8491" t="str">
            <v>56153860001</v>
          </cell>
        </row>
        <row r="8492">
          <cell r="A8492" t="str">
            <v>56153870001</v>
          </cell>
        </row>
        <row r="8493">
          <cell r="A8493" t="str">
            <v>56153880001</v>
          </cell>
        </row>
        <row r="8494">
          <cell r="A8494" t="str">
            <v>56153890001</v>
          </cell>
        </row>
        <row r="8495">
          <cell r="A8495" t="str">
            <v>56153900001</v>
          </cell>
        </row>
        <row r="8496">
          <cell r="A8496" t="str">
            <v>56153910001</v>
          </cell>
        </row>
        <row r="8497">
          <cell r="A8497" t="str">
            <v>56153920001</v>
          </cell>
        </row>
        <row r="8498">
          <cell r="A8498" t="str">
            <v>56153930001</v>
          </cell>
        </row>
        <row r="8499">
          <cell r="A8499" t="str">
            <v>56153940001</v>
          </cell>
        </row>
        <row r="8500">
          <cell r="A8500" t="str">
            <v>56153950001</v>
          </cell>
        </row>
        <row r="8501">
          <cell r="A8501" t="str">
            <v>56153960001</v>
          </cell>
        </row>
        <row r="8502">
          <cell r="A8502" t="str">
            <v>56153970001</v>
          </cell>
        </row>
        <row r="8503">
          <cell r="A8503" t="str">
            <v>56153980001</v>
          </cell>
        </row>
        <row r="8504">
          <cell r="A8504" t="str">
            <v>56153990001</v>
          </cell>
        </row>
        <row r="8505">
          <cell r="A8505" t="str">
            <v>56154000001</v>
          </cell>
        </row>
        <row r="8506">
          <cell r="A8506" t="str">
            <v>56154010001</v>
          </cell>
        </row>
        <row r="8507">
          <cell r="A8507" t="str">
            <v>56154020001</v>
          </cell>
        </row>
        <row r="8508">
          <cell r="A8508" t="str">
            <v>56154030001</v>
          </cell>
        </row>
        <row r="8509">
          <cell r="A8509" t="str">
            <v>56154040001</v>
          </cell>
        </row>
        <row r="8510">
          <cell r="A8510" t="str">
            <v>56154050001</v>
          </cell>
        </row>
        <row r="8511">
          <cell r="A8511" t="str">
            <v>56154060001</v>
          </cell>
        </row>
        <row r="8512">
          <cell r="A8512" t="str">
            <v>56154070001</v>
          </cell>
        </row>
        <row r="8513">
          <cell r="A8513" t="str">
            <v>56154080001</v>
          </cell>
        </row>
        <row r="8514">
          <cell r="A8514" t="str">
            <v>56154090001</v>
          </cell>
        </row>
        <row r="8515">
          <cell r="A8515" t="str">
            <v>56154100001</v>
          </cell>
        </row>
        <row r="8516">
          <cell r="A8516" t="str">
            <v>56154110001</v>
          </cell>
        </row>
        <row r="8517">
          <cell r="A8517" t="str">
            <v>56154120001</v>
          </cell>
        </row>
        <row r="8518">
          <cell r="A8518" t="str">
            <v>56154130001</v>
          </cell>
        </row>
        <row r="8519">
          <cell r="A8519" t="str">
            <v>56154140001</v>
          </cell>
        </row>
        <row r="8520">
          <cell r="A8520" t="str">
            <v>56154150001</v>
          </cell>
        </row>
        <row r="8521">
          <cell r="A8521" t="str">
            <v>56154160001</v>
          </cell>
        </row>
        <row r="8522">
          <cell r="A8522" t="str">
            <v>56154170001</v>
          </cell>
        </row>
        <row r="8523">
          <cell r="A8523" t="str">
            <v>56154180001</v>
          </cell>
        </row>
        <row r="8524">
          <cell r="A8524" t="str">
            <v>56154190001</v>
          </cell>
        </row>
        <row r="8525">
          <cell r="A8525" t="str">
            <v>56154200001</v>
          </cell>
        </row>
        <row r="8526">
          <cell r="A8526" t="str">
            <v>56154210001</v>
          </cell>
        </row>
        <row r="8527">
          <cell r="A8527" t="str">
            <v>56154220001</v>
          </cell>
        </row>
        <row r="8528">
          <cell r="A8528" t="str">
            <v>56154230001</v>
          </cell>
        </row>
        <row r="8529">
          <cell r="A8529" t="str">
            <v>56154240001</v>
          </cell>
        </row>
        <row r="8530">
          <cell r="A8530" t="str">
            <v>56154250001</v>
          </cell>
        </row>
        <row r="8531">
          <cell r="A8531" t="str">
            <v>56154260001</v>
          </cell>
        </row>
        <row r="8532">
          <cell r="A8532" t="str">
            <v>56154470001</v>
          </cell>
        </row>
        <row r="8533">
          <cell r="A8533" t="str">
            <v>56154480001</v>
          </cell>
        </row>
        <row r="8534">
          <cell r="A8534" t="str">
            <v>56154490001</v>
          </cell>
        </row>
        <row r="8535">
          <cell r="A8535" t="str">
            <v>56154500001</v>
          </cell>
        </row>
        <row r="8536">
          <cell r="A8536" t="str">
            <v>56154510001</v>
          </cell>
        </row>
        <row r="8537">
          <cell r="A8537" t="str">
            <v>56154520001</v>
          </cell>
        </row>
        <row r="8538">
          <cell r="A8538" t="str">
            <v>56154530001</v>
          </cell>
        </row>
        <row r="8539">
          <cell r="A8539" t="str">
            <v>56154540001</v>
          </cell>
        </row>
        <row r="8540">
          <cell r="A8540" t="str">
            <v>56154550001</v>
          </cell>
        </row>
        <row r="8541">
          <cell r="A8541" t="str">
            <v>56154560001</v>
          </cell>
        </row>
        <row r="8542">
          <cell r="A8542" t="str">
            <v>56154570001</v>
          </cell>
        </row>
        <row r="8543">
          <cell r="A8543" t="str">
            <v>56154580001</v>
          </cell>
        </row>
        <row r="8544">
          <cell r="A8544" t="str">
            <v>56154590001</v>
          </cell>
        </row>
        <row r="8545">
          <cell r="A8545" t="str">
            <v>56154600001</v>
          </cell>
        </row>
        <row r="8546">
          <cell r="A8546" t="str">
            <v>56154610001</v>
          </cell>
        </row>
        <row r="8547">
          <cell r="A8547" t="str">
            <v>56154620001</v>
          </cell>
        </row>
        <row r="8548">
          <cell r="A8548" t="str">
            <v>56154630001</v>
          </cell>
        </row>
        <row r="8549">
          <cell r="A8549" t="str">
            <v>56154640001</v>
          </cell>
        </row>
        <row r="8550">
          <cell r="A8550" t="str">
            <v>56154650001</v>
          </cell>
        </row>
        <row r="8551">
          <cell r="A8551" t="str">
            <v>56154660001</v>
          </cell>
        </row>
        <row r="8552">
          <cell r="A8552" t="str">
            <v>56154670001</v>
          </cell>
        </row>
        <row r="8553">
          <cell r="A8553" t="str">
            <v>56154680001</v>
          </cell>
        </row>
        <row r="8554">
          <cell r="A8554" t="str">
            <v>56154690001</v>
          </cell>
        </row>
        <row r="8555">
          <cell r="A8555" t="str">
            <v>56154700001</v>
          </cell>
        </row>
        <row r="8556">
          <cell r="A8556" t="str">
            <v>56154710001</v>
          </cell>
        </row>
        <row r="8557">
          <cell r="A8557" t="str">
            <v>56154720001</v>
          </cell>
        </row>
        <row r="8558">
          <cell r="A8558" t="str">
            <v>56154730001</v>
          </cell>
        </row>
        <row r="8559">
          <cell r="A8559" t="str">
            <v>56154740001</v>
          </cell>
        </row>
        <row r="8560">
          <cell r="A8560" t="str">
            <v>56154750001</v>
          </cell>
        </row>
        <row r="8561">
          <cell r="A8561" t="str">
            <v>56154760001</v>
          </cell>
        </row>
        <row r="8562">
          <cell r="A8562" t="str">
            <v>56154770001</v>
          </cell>
        </row>
        <row r="8563">
          <cell r="A8563" t="str">
            <v>56154780001</v>
          </cell>
        </row>
        <row r="8564">
          <cell r="A8564" t="str">
            <v>56154790001</v>
          </cell>
        </row>
        <row r="8565">
          <cell r="A8565" t="str">
            <v>56154800001</v>
          </cell>
        </row>
        <row r="8566">
          <cell r="A8566" t="str">
            <v>56154810001</v>
          </cell>
        </row>
        <row r="8567">
          <cell r="A8567" t="str">
            <v>56154820001</v>
          </cell>
        </row>
        <row r="8568">
          <cell r="A8568" t="str">
            <v>56154830001</v>
          </cell>
        </row>
        <row r="8569">
          <cell r="A8569" t="str">
            <v>56154840001</v>
          </cell>
        </row>
        <row r="8570">
          <cell r="A8570" t="str">
            <v>56154850001</v>
          </cell>
        </row>
        <row r="8571">
          <cell r="A8571" t="str">
            <v>56154860001</v>
          </cell>
        </row>
        <row r="8572">
          <cell r="A8572" t="str">
            <v>56154870001</v>
          </cell>
        </row>
        <row r="8573">
          <cell r="A8573" t="str">
            <v>56154880001</v>
          </cell>
        </row>
        <row r="8574">
          <cell r="A8574" t="str">
            <v>56154890001</v>
          </cell>
        </row>
        <row r="8575">
          <cell r="A8575" t="str">
            <v>56154900001</v>
          </cell>
        </row>
        <row r="8576">
          <cell r="A8576" t="str">
            <v>56154910001</v>
          </cell>
        </row>
        <row r="8577">
          <cell r="A8577" t="str">
            <v>56154920001</v>
          </cell>
        </row>
        <row r="8578">
          <cell r="A8578" t="str">
            <v>56154930001</v>
          </cell>
        </row>
        <row r="8579">
          <cell r="A8579" t="str">
            <v>56154940001</v>
          </cell>
        </row>
        <row r="8580">
          <cell r="A8580" t="str">
            <v>56154950001</v>
          </cell>
        </row>
        <row r="8581">
          <cell r="A8581" t="str">
            <v>56154960001</v>
          </cell>
        </row>
        <row r="8582">
          <cell r="A8582" t="str">
            <v>56154970001</v>
          </cell>
        </row>
        <row r="8583">
          <cell r="A8583" t="str">
            <v>56154980001</v>
          </cell>
        </row>
        <row r="8584">
          <cell r="A8584" t="str">
            <v>56154990001</v>
          </cell>
        </row>
        <row r="8585">
          <cell r="A8585" t="str">
            <v>56155000001</v>
          </cell>
        </row>
        <row r="8586">
          <cell r="A8586" t="str">
            <v>56155010001</v>
          </cell>
        </row>
        <row r="8587">
          <cell r="A8587" t="str">
            <v>56155020001</v>
          </cell>
        </row>
        <row r="8588">
          <cell r="A8588" t="str">
            <v>56155030001</v>
          </cell>
        </row>
        <row r="8589">
          <cell r="A8589" t="str">
            <v>56155040001</v>
          </cell>
        </row>
        <row r="8590">
          <cell r="A8590" t="str">
            <v>56155050001</v>
          </cell>
        </row>
        <row r="8591">
          <cell r="A8591" t="str">
            <v>56155060001</v>
          </cell>
        </row>
        <row r="8592">
          <cell r="A8592" t="str">
            <v>56155070001</v>
          </cell>
        </row>
        <row r="8593">
          <cell r="A8593" t="str">
            <v>56155080001</v>
          </cell>
        </row>
        <row r="8594">
          <cell r="A8594" t="str">
            <v>56155090001</v>
          </cell>
        </row>
        <row r="8595">
          <cell r="A8595" t="str">
            <v>56155100001</v>
          </cell>
        </row>
        <row r="8596">
          <cell r="A8596" t="str">
            <v>56155110001</v>
          </cell>
        </row>
        <row r="8597">
          <cell r="A8597" t="str">
            <v>56155120001</v>
          </cell>
        </row>
        <row r="8598">
          <cell r="A8598" t="str">
            <v>56155130001</v>
          </cell>
        </row>
        <row r="8599">
          <cell r="A8599" t="str">
            <v>56155140001</v>
          </cell>
        </row>
        <row r="8600">
          <cell r="A8600" t="str">
            <v>56155150001</v>
          </cell>
        </row>
        <row r="8601">
          <cell r="A8601" t="str">
            <v>56155160001</v>
          </cell>
        </row>
        <row r="8602">
          <cell r="A8602" t="str">
            <v>56155170001</v>
          </cell>
        </row>
        <row r="8603">
          <cell r="A8603" t="str">
            <v>56155180001</v>
          </cell>
        </row>
        <row r="8604">
          <cell r="A8604" t="str">
            <v>56155190001</v>
          </cell>
        </row>
        <row r="8605">
          <cell r="A8605" t="str">
            <v>56155200001</v>
          </cell>
        </row>
        <row r="8606">
          <cell r="A8606" t="str">
            <v>56155210001</v>
          </cell>
        </row>
        <row r="8607">
          <cell r="A8607" t="str">
            <v>56155220001</v>
          </cell>
        </row>
        <row r="8608">
          <cell r="A8608" t="str">
            <v>56155230001</v>
          </cell>
        </row>
        <row r="8609">
          <cell r="A8609" t="str">
            <v>56155240001</v>
          </cell>
        </row>
        <row r="8610">
          <cell r="A8610" t="str">
            <v>56155250001</v>
          </cell>
        </row>
        <row r="8611">
          <cell r="A8611" t="str">
            <v>56155260001</v>
          </cell>
        </row>
        <row r="8612">
          <cell r="A8612" t="str">
            <v>56155270001</v>
          </cell>
        </row>
        <row r="8613">
          <cell r="A8613" t="str">
            <v>56155280001</v>
          </cell>
        </row>
        <row r="8614">
          <cell r="A8614" t="str">
            <v>56155290001</v>
          </cell>
        </row>
        <row r="8615">
          <cell r="A8615" t="str">
            <v>56155300001</v>
          </cell>
        </row>
        <row r="8616">
          <cell r="A8616" t="str">
            <v>56155310001</v>
          </cell>
        </row>
        <row r="8617">
          <cell r="A8617" t="str">
            <v>56155320001</v>
          </cell>
        </row>
        <row r="8618">
          <cell r="A8618" t="str">
            <v>56155330001</v>
          </cell>
        </row>
        <row r="8619">
          <cell r="A8619" t="str">
            <v>56155340001</v>
          </cell>
        </row>
        <row r="8620">
          <cell r="A8620" t="str">
            <v>56155350001</v>
          </cell>
        </row>
        <row r="8621">
          <cell r="A8621" t="str">
            <v>56155360001</v>
          </cell>
        </row>
        <row r="8622">
          <cell r="A8622" t="str">
            <v>56155370001</v>
          </cell>
        </row>
        <row r="8623">
          <cell r="A8623" t="str">
            <v>56155380001</v>
          </cell>
        </row>
        <row r="8624">
          <cell r="A8624" t="str">
            <v>56155390001</v>
          </cell>
        </row>
        <row r="8625">
          <cell r="A8625" t="str">
            <v>56155400001</v>
          </cell>
        </row>
        <row r="8626">
          <cell r="A8626" t="str">
            <v>56155410001</v>
          </cell>
        </row>
        <row r="8627">
          <cell r="A8627" t="str">
            <v>56155420001</v>
          </cell>
        </row>
        <row r="8628">
          <cell r="A8628" t="str">
            <v>56155430001</v>
          </cell>
        </row>
        <row r="8629">
          <cell r="A8629" t="str">
            <v>56155440001</v>
          </cell>
        </row>
        <row r="8630">
          <cell r="A8630" t="str">
            <v>56155450001</v>
          </cell>
        </row>
        <row r="8631">
          <cell r="A8631" t="str">
            <v>56155460001</v>
          </cell>
        </row>
        <row r="8632">
          <cell r="A8632" t="str">
            <v>56155470001</v>
          </cell>
        </row>
        <row r="8633">
          <cell r="A8633" t="str">
            <v>56155480001</v>
          </cell>
        </row>
        <row r="8634">
          <cell r="A8634" t="str">
            <v>56155490001</v>
          </cell>
        </row>
        <row r="8635">
          <cell r="A8635" t="str">
            <v>56155500001</v>
          </cell>
        </row>
        <row r="8636">
          <cell r="A8636" t="str">
            <v>56155510001</v>
          </cell>
        </row>
        <row r="8637">
          <cell r="A8637" t="str">
            <v>56155520001</v>
          </cell>
        </row>
        <row r="8638">
          <cell r="A8638" t="str">
            <v>56155530001</v>
          </cell>
        </row>
        <row r="8639">
          <cell r="A8639" t="str">
            <v>56155540001</v>
          </cell>
        </row>
        <row r="8640">
          <cell r="A8640" t="str">
            <v>56155550001</v>
          </cell>
        </row>
        <row r="8641">
          <cell r="A8641" t="str">
            <v>56155560001</v>
          </cell>
        </row>
        <row r="8642">
          <cell r="A8642" t="str">
            <v>56155570001</v>
          </cell>
        </row>
        <row r="8643">
          <cell r="A8643" t="str">
            <v>56155580001</v>
          </cell>
        </row>
        <row r="8644">
          <cell r="A8644" t="str">
            <v>56155590001</v>
          </cell>
        </row>
        <row r="8645">
          <cell r="A8645" t="str">
            <v>56155600001</v>
          </cell>
        </row>
        <row r="8646">
          <cell r="A8646" t="str">
            <v>56155610001</v>
          </cell>
        </row>
        <row r="8647">
          <cell r="A8647" t="str">
            <v>56155620001</v>
          </cell>
        </row>
        <row r="8648">
          <cell r="A8648" t="str">
            <v>56155630001</v>
          </cell>
        </row>
        <row r="8649">
          <cell r="A8649" t="str">
            <v>56155640001</v>
          </cell>
        </row>
        <row r="8650">
          <cell r="A8650" t="str">
            <v>56155650001</v>
          </cell>
        </row>
        <row r="8651">
          <cell r="A8651" t="str">
            <v>56155660001</v>
          </cell>
        </row>
        <row r="8652">
          <cell r="A8652" t="str">
            <v>56155670001</v>
          </cell>
        </row>
        <row r="8653">
          <cell r="A8653" t="str">
            <v>56155680001</v>
          </cell>
        </row>
        <row r="8654">
          <cell r="A8654" t="str">
            <v>56155690001</v>
          </cell>
        </row>
        <row r="8655">
          <cell r="A8655" t="str">
            <v>56155700001</v>
          </cell>
        </row>
        <row r="8656">
          <cell r="A8656" t="str">
            <v>56155710001</v>
          </cell>
        </row>
        <row r="8657">
          <cell r="A8657" t="str">
            <v>56155720001</v>
          </cell>
        </row>
        <row r="8658">
          <cell r="A8658" t="str">
            <v>56155730001</v>
          </cell>
        </row>
        <row r="8659">
          <cell r="A8659" t="str">
            <v>56155740001</v>
          </cell>
        </row>
        <row r="8660">
          <cell r="A8660" t="str">
            <v>56155750001</v>
          </cell>
        </row>
        <row r="8661">
          <cell r="A8661" t="str">
            <v>56155760001</v>
          </cell>
        </row>
        <row r="8662">
          <cell r="A8662" t="str">
            <v>56155770001</v>
          </cell>
        </row>
        <row r="8663">
          <cell r="A8663" t="str">
            <v>56155780001</v>
          </cell>
        </row>
        <row r="8664">
          <cell r="A8664" t="str">
            <v>56155790001</v>
          </cell>
        </row>
        <row r="8665">
          <cell r="A8665" t="str">
            <v>56155800001</v>
          </cell>
        </row>
        <row r="8666">
          <cell r="A8666" t="str">
            <v>56155810001</v>
          </cell>
        </row>
        <row r="8667">
          <cell r="A8667" t="str">
            <v>56155820001</v>
          </cell>
        </row>
        <row r="8668">
          <cell r="A8668" t="str">
            <v>56155830001</v>
          </cell>
        </row>
        <row r="8669">
          <cell r="A8669" t="str">
            <v>56155840001</v>
          </cell>
        </row>
        <row r="8670">
          <cell r="A8670" t="str">
            <v>56155850001</v>
          </cell>
        </row>
        <row r="8671">
          <cell r="A8671" t="str">
            <v>56155860001</v>
          </cell>
        </row>
        <row r="8672">
          <cell r="A8672" t="str">
            <v>56155870001</v>
          </cell>
        </row>
        <row r="8673">
          <cell r="A8673" t="str">
            <v>56155880001</v>
          </cell>
        </row>
        <row r="8674">
          <cell r="A8674" t="str">
            <v>56155890001</v>
          </cell>
        </row>
        <row r="8675">
          <cell r="A8675" t="str">
            <v>56155900001</v>
          </cell>
        </row>
        <row r="8676">
          <cell r="A8676" t="str">
            <v>56155910001</v>
          </cell>
        </row>
        <row r="8677">
          <cell r="A8677" t="str">
            <v>56155920001</v>
          </cell>
        </row>
        <row r="8678">
          <cell r="A8678" t="str">
            <v>56155930001</v>
          </cell>
        </row>
        <row r="8679">
          <cell r="A8679" t="str">
            <v>56155940001</v>
          </cell>
        </row>
        <row r="8680">
          <cell r="A8680" t="str">
            <v>56155950001</v>
          </cell>
        </row>
        <row r="8681">
          <cell r="A8681" t="str">
            <v>56155960001</v>
          </cell>
        </row>
        <row r="8682">
          <cell r="A8682" t="str">
            <v>56155970001</v>
          </cell>
        </row>
        <row r="8683">
          <cell r="A8683" t="str">
            <v>56155980001</v>
          </cell>
        </row>
        <row r="8684">
          <cell r="A8684" t="str">
            <v>56155990001</v>
          </cell>
        </row>
        <row r="8685">
          <cell r="A8685" t="str">
            <v>56156000001</v>
          </cell>
        </row>
        <row r="8686">
          <cell r="A8686" t="str">
            <v>56156010001</v>
          </cell>
        </row>
        <row r="8687">
          <cell r="A8687" t="str">
            <v>56156020001</v>
          </cell>
        </row>
        <row r="8688">
          <cell r="A8688" t="str">
            <v>56156030001</v>
          </cell>
        </row>
        <row r="8689">
          <cell r="A8689" t="str">
            <v>56156040001</v>
          </cell>
        </row>
        <row r="8690">
          <cell r="A8690" t="str">
            <v>56156050001</v>
          </cell>
        </row>
        <row r="8691">
          <cell r="A8691" t="str">
            <v>56156060001</v>
          </cell>
        </row>
        <row r="8692">
          <cell r="A8692" t="str">
            <v>56156070001</v>
          </cell>
        </row>
        <row r="8693">
          <cell r="A8693" t="str">
            <v>56156080001</v>
          </cell>
        </row>
        <row r="8694">
          <cell r="A8694" t="str">
            <v>56156090001</v>
          </cell>
        </row>
        <row r="8695">
          <cell r="A8695" t="str">
            <v>56156100001</v>
          </cell>
        </row>
        <row r="8696">
          <cell r="A8696" t="str">
            <v>56156110001</v>
          </cell>
        </row>
        <row r="8697">
          <cell r="A8697" t="str">
            <v>56156120001</v>
          </cell>
        </row>
        <row r="8698">
          <cell r="A8698" t="str">
            <v>56156130001</v>
          </cell>
        </row>
        <row r="8699">
          <cell r="A8699" t="str">
            <v>56156140001</v>
          </cell>
        </row>
        <row r="8700">
          <cell r="A8700" t="str">
            <v>56156150001</v>
          </cell>
        </row>
        <row r="8701">
          <cell r="A8701" t="str">
            <v>56156160001</v>
          </cell>
        </row>
        <row r="8702">
          <cell r="A8702" t="str">
            <v>56156170001</v>
          </cell>
        </row>
        <row r="8703">
          <cell r="A8703" t="str">
            <v>56156180001</v>
          </cell>
        </row>
        <row r="8704">
          <cell r="A8704" t="str">
            <v>56156190001</v>
          </cell>
        </row>
        <row r="8705">
          <cell r="A8705" t="str">
            <v>56156200001</v>
          </cell>
        </row>
        <row r="8706">
          <cell r="A8706" t="str">
            <v>56156210001</v>
          </cell>
        </row>
        <row r="8707">
          <cell r="A8707" t="str">
            <v>56156220001</v>
          </cell>
        </row>
        <row r="8708">
          <cell r="A8708" t="str">
            <v>56156230001</v>
          </cell>
        </row>
        <row r="8709">
          <cell r="A8709" t="str">
            <v>56156240001</v>
          </cell>
        </row>
        <row r="8710">
          <cell r="A8710" t="str">
            <v>56156250001</v>
          </cell>
        </row>
        <row r="8711">
          <cell r="A8711" t="str">
            <v>56156260001</v>
          </cell>
        </row>
        <row r="8712">
          <cell r="A8712" t="str">
            <v>56156270001</v>
          </cell>
        </row>
        <row r="8713">
          <cell r="A8713" t="str">
            <v>56156280001</v>
          </cell>
        </row>
        <row r="8714">
          <cell r="A8714" t="str">
            <v>56156290001</v>
          </cell>
        </row>
        <row r="8715">
          <cell r="A8715" t="str">
            <v>56156300001</v>
          </cell>
        </row>
        <row r="8716">
          <cell r="A8716" t="str">
            <v>56156310001</v>
          </cell>
        </row>
        <row r="8717">
          <cell r="A8717" t="str">
            <v>56156320001</v>
          </cell>
        </row>
        <row r="8718">
          <cell r="A8718" t="str">
            <v>56156330001</v>
          </cell>
        </row>
        <row r="8719">
          <cell r="A8719" t="str">
            <v>56156340001</v>
          </cell>
        </row>
        <row r="8720">
          <cell r="A8720" t="str">
            <v>56156350001</v>
          </cell>
        </row>
        <row r="8721">
          <cell r="A8721" t="str">
            <v>56156360001</v>
          </cell>
        </row>
        <row r="8722">
          <cell r="A8722" t="str">
            <v>56156370001</v>
          </cell>
        </row>
        <row r="8723">
          <cell r="A8723" t="str">
            <v>56156380001</v>
          </cell>
        </row>
        <row r="8724">
          <cell r="A8724" t="str">
            <v>56156390001</v>
          </cell>
        </row>
        <row r="8725">
          <cell r="A8725" t="str">
            <v>56156400001</v>
          </cell>
        </row>
        <row r="8726">
          <cell r="A8726" t="str">
            <v>56156410001</v>
          </cell>
        </row>
        <row r="8727">
          <cell r="A8727" t="str">
            <v>56156420001</v>
          </cell>
        </row>
        <row r="8728">
          <cell r="A8728" t="str">
            <v>56156430001</v>
          </cell>
        </row>
        <row r="8729">
          <cell r="A8729" t="str">
            <v>56156440001</v>
          </cell>
        </row>
        <row r="8730">
          <cell r="A8730" t="str">
            <v>56156450001</v>
          </cell>
        </row>
        <row r="8731">
          <cell r="A8731" t="str">
            <v>56156460001</v>
          </cell>
        </row>
        <row r="8732">
          <cell r="A8732" t="str">
            <v>56156480001</v>
          </cell>
        </row>
        <row r="8733">
          <cell r="A8733" t="str">
            <v>56156490001</v>
          </cell>
        </row>
        <row r="8734">
          <cell r="A8734" t="str">
            <v>56156500001</v>
          </cell>
        </row>
        <row r="8735">
          <cell r="A8735" t="str">
            <v>56156510001</v>
          </cell>
        </row>
        <row r="8736">
          <cell r="A8736" t="str">
            <v>56156520001</v>
          </cell>
        </row>
        <row r="8737">
          <cell r="A8737" t="str">
            <v>56156520002</v>
          </cell>
        </row>
        <row r="8738">
          <cell r="A8738" t="str">
            <v>56156520003</v>
          </cell>
        </row>
        <row r="8739">
          <cell r="A8739" t="str">
            <v>56156520004</v>
          </cell>
        </row>
        <row r="8740">
          <cell r="A8740" t="str">
            <v>56156520005</v>
          </cell>
        </row>
        <row r="8741">
          <cell r="A8741" t="str">
            <v>56156520006</v>
          </cell>
        </row>
        <row r="8742">
          <cell r="A8742" t="str">
            <v>56156530001</v>
          </cell>
        </row>
        <row r="8743">
          <cell r="A8743" t="str">
            <v>56156530002</v>
          </cell>
        </row>
        <row r="8744">
          <cell r="A8744" t="str">
            <v>56156530003</v>
          </cell>
        </row>
        <row r="8745">
          <cell r="A8745" t="str">
            <v>56156530004</v>
          </cell>
        </row>
        <row r="8746">
          <cell r="A8746" t="str">
            <v>56156530005</v>
          </cell>
        </row>
        <row r="8747">
          <cell r="A8747" t="str">
            <v>56156530006</v>
          </cell>
        </row>
        <row r="8748">
          <cell r="A8748" t="str">
            <v>56156540001</v>
          </cell>
        </row>
        <row r="8749">
          <cell r="A8749" t="str">
            <v>56156540002</v>
          </cell>
        </row>
        <row r="8750">
          <cell r="A8750" t="str">
            <v>56156540003</v>
          </cell>
        </row>
        <row r="8751">
          <cell r="A8751" t="str">
            <v>56156540004</v>
          </cell>
        </row>
        <row r="8752">
          <cell r="A8752" t="str">
            <v>56156540005</v>
          </cell>
        </row>
        <row r="8753">
          <cell r="A8753" t="str">
            <v>56156540006</v>
          </cell>
        </row>
        <row r="8754">
          <cell r="A8754" t="str">
            <v>56156640001</v>
          </cell>
        </row>
        <row r="8755">
          <cell r="A8755" t="str">
            <v>56156650001</v>
          </cell>
        </row>
        <row r="8756">
          <cell r="A8756" t="str">
            <v>56156660001</v>
          </cell>
        </row>
        <row r="8757">
          <cell r="A8757" t="str">
            <v>56156670001</v>
          </cell>
        </row>
        <row r="8758">
          <cell r="A8758" t="str">
            <v>56156680001</v>
          </cell>
        </row>
        <row r="8759">
          <cell r="A8759" t="str">
            <v>56156690001</v>
          </cell>
        </row>
        <row r="8760">
          <cell r="A8760" t="str">
            <v>56156700001</v>
          </cell>
        </row>
        <row r="8761">
          <cell r="A8761" t="str">
            <v>56156710001</v>
          </cell>
        </row>
        <row r="8762">
          <cell r="A8762" t="str">
            <v>56156720001</v>
          </cell>
        </row>
        <row r="8763">
          <cell r="A8763" t="str">
            <v>56156730001</v>
          </cell>
        </row>
        <row r="8764">
          <cell r="A8764" t="str">
            <v>56156740001</v>
          </cell>
        </row>
        <row r="8765">
          <cell r="A8765" t="str">
            <v>56156750001</v>
          </cell>
        </row>
        <row r="8766">
          <cell r="A8766" t="str">
            <v>56156760001</v>
          </cell>
        </row>
        <row r="8767">
          <cell r="A8767" t="str">
            <v>56156770001</v>
          </cell>
        </row>
        <row r="8768">
          <cell r="A8768" t="str">
            <v>56156780001</v>
          </cell>
        </row>
        <row r="8769">
          <cell r="A8769" t="str">
            <v>56156790001</v>
          </cell>
        </row>
        <row r="8770">
          <cell r="A8770" t="str">
            <v>56156800001</v>
          </cell>
        </row>
        <row r="8771">
          <cell r="A8771" t="str">
            <v>56156810001</v>
          </cell>
        </row>
        <row r="8772">
          <cell r="A8772" t="str">
            <v>56156820001</v>
          </cell>
        </row>
        <row r="8773">
          <cell r="A8773" t="str">
            <v>56156830001</v>
          </cell>
        </row>
        <row r="8774">
          <cell r="A8774" t="str">
            <v>56156840001</v>
          </cell>
        </row>
        <row r="8775">
          <cell r="A8775" t="str">
            <v>56156850001</v>
          </cell>
        </row>
        <row r="8776">
          <cell r="A8776" t="str">
            <v>56156860001</v>
          </cell>
        </row>
        <row r="8777">
          <cell r="A8777" t="str">
            <v>56156870001</v>
          </cell>
        </row>
        <row r="8778">
          <cell r="A8778" t="str">
            <v>56156880001</v>
          </cell>
        </row>
        <row r="8779">
          <cell r="A8779" t="str">
            <v>56156890001</v>
          </cell>
        </row>
        <row r="8780">
          <cell r="A8780" t="str">
            <v>56156900001</v>
          </cell>
        </row>
        <row r="8781">
          <cell r="A8781" t="str">
            <v>56156910001</v>
          </cell>
        </row>
        <row r="8782">
          <cell r="A8782" t="str">
            <v>56156920001</v>
          </cell>
        </row>
        <row r="8783">
          <cell r="A8783" t="str">
            <v>56156930001</v>
          </cell>
        </row>
        <row r="8784">
          <cell r="A8784" t="str">
            <v>56156940001</v>
          </cell>
        </row>
        <row r="8785">
          <cell r="A8785" t="str">
            <v>56156950001</v>
          </cell>
        </row>
        <row r="8786">
          <cell r="A8786" t="str">
            <v>56156960001</v>
          </cell>
        </row>
        <row r="8787">
          <cell r="A8787" t="str">
            <v>56156970001</v>
          </cell>
        </row>
        <row r="8788">
          <cell r="A8788" t="str">
            <v>56156980001</v>
          </cell>
        </row>
        <row r="8789">
          <cell r="A8789" t="str">
            <v>56156990001</v>
          </cell>
        </row>
        <row r="8790">
          <cell r="A8790" t="str">
            <v>56157000001</v>
          </cell>
        </row>
        <row r="8791">
          <cell r="A8791" t="str">
            <v>56157010001</v>
          </cell>
        </row>
        <row r="8792">
          <cell r="A8792" t="str">
            <v>56157020001</v>
          </cell>
        </row>
        <row r="8793">
          <cell r="A8793" t="str">
            <v>56157030001</v>
          </cell>
        </row>
        <row r="8794">
          <cell r="A8794" t="str">
            <v>56157040001</v>
          </cell>
        </row>
        <row r="8795">
          <cell r="A8795" t="str">
            <v>56157050001</v>
          </cell>
        </row>
        <row r="8796">
          <cell r="A8796" t="str">
            <v>56157060001</v>
          </cell>
        </row>
        <row r="8797">
          <cell r="A8797" t="str">
            <v>56157070001</v>
          </cell>
        </row>
        <row r="8798">
          <cell r="A8798" t="str">
            <v>56157080001</v>
          </cell>
        </row>
        <row r="8799">
          <cell r="A8799" t="str">
            <v>56157090001</v>
          </cell>
        </row>
        <row r="8800">
          <cell r="A8800" t="str">
            <v>56157100001</v>
          </cell>
        </row>
        <row r="8801">
          <cell r="A8801" t="str">
            <v>56157110001</v>
          </cell>
        </row>
        <row r="8802">
          <cell r="A8802" t="str">
            <v>56157120001</v>
          </cell>
        </row>
        <row r="8803">
          <cell r="A8803" t="str">
            <v>56157130001</v>
          </cell>
        </row>
        <row r="8804">
          <cell r="A8804" t="str">
            <v>56157140001</v>
          </cell>
        </row>
        <row r="8805">
          <cell r="A8805" t="str">
            <v>56157150001</v>
          </cell>
        </row>
        <row r="8806">
          <cell r="A8806" t="str">
            <v>56157160001</v>
          </cell>
        </row>
        <row r="8807">
          <cell r="A8807" t="str">
            <v>56157170001</v>
          </cell>
        </row>
        <row r="8808">
          <cell r="A8808" t="str">
            <v>56157180001</v>
          </cell>
        </row>
        <row r="8809">
          <cell r="A8809" t="str">
            <v>56157190001</v>
          </cell>
        </row>
        <row r="8810">
          <cell r="A8810" t="str">
            <v>56157200001</v>
          </cell>
        </row>
        <row r="8811">
          <cell r="A8811" t="str">
            <v>56157210001</v>
          </cell>
        </row>
        <row r="8812">
          <cell r="A8812" t="str">
            <v>56157220001</v>
          </cell>
        </row>
        <row r="8813">
          <cell r="A8813" t="str">
            <v>56157230001</v>
          </cell>
        </row>
        <row r="8814">
          <cell r="A8814" t="str">
            <v>56157240001</v>
          </cell>
        </row>
        <row r="8815">
          <cell r="A8815" t="str">
            <v>56157250001</v>
          </cell>
        </row>
        <row r="8816">
          <cell r="A8816" t="str">
            <v>56157260001</v>
          </cell>
        </row>
        <row r="8817">
          <cell r="A8817" t="str">
            <v>56157270001</v>
          </cell>
        </row>
        <row r="8818">
          <cell r="A8818" t="str">
            <v>56157280001</v>
          </cell>
        </row>
        <row r="8819">
          <cell r="A8819" t="str">
            <v>56157290001</v>
          </cell>
        </row>
        <row r="8820">
          <cell r="A8820" t="str">
            <v>56157300001</v>
          </cell>
        </row>
        <row r="8821">
          <cell r="A8821" t="str">
            <v>56157310001</v>
          </cell>
        </row>
        <row r="8822">
          <cell r="A8822" t="str">
            <v>56157320001</v>
          </cell>
        </row>
        <row r="8823">
          <cell r="A8823" t="str">
            <v>56157330001</v>
          </cell>
        </row>
        <row r="8824">
          <cell r="A8824" t="str">
            <v>56157340001</v>
          </cell>
        </row>
        <row r="8825">
          <cell r="A8825" t="str">
            <v>56157350001</v>
          </cell>
        </row>
        <row r="8826">
          <cell r="A8826" t="str">
            <v>56157360001</v>
          </cell>
        </row>
        <row r="8827">
          <cell r="A8827" t="str">
            <v>56157370001</v>
          </cell>
        </row>
        <row r="8828">
          <cell r="A8828" t="str">
            <v>56157380001</v>
          </cell>
        </row>
        <row r="8829">
          <cell r="A8829" t="str">
            <v>56157390001</v>
          </cell>
        </row>
        <row r="8830">
          <cell r="A8830" t="str">
            <v>56157400001</v>
          </cell>
        </row>
        <row r="8831">
          <cell r="A8831" t="str">
            <v>56157410001</v>
          </cell>
        </row>
        <row r="8832">
          <cell r="A8832" t="str">
            <v>56157420001</v>
          </cell>
        </row>
        <row r="8833">
          <cell r="A8833" t="str">
            <v>56157430001</v>
          </cell>
        </row>
        <row r="8834">
          <cell r="A8834" t="str">
            <v>56157440001</v>
          </cell>
        </row>
        <row r="8835">
          <cell r="A8835" t="str">
            <v>56157450001</v>
          </cell>
        </row>
        <row r="8836">
          <cell r="A8836" t="str">
            <v>56157460001</v>
          </cell>
        </row>
        <row r="8837">
          <cell r="A8837" t="str">
            <v>56157470001</v>
          </cell>
        </row>
        <row r="8838">
          <cell r="A8838" t="str">
            <v>56157480001</v>
          </cell>
        </row>
        <row r="8839">
          <cell r="A8839" t="str">
            <v>56157490001</v>
          </cell>
        </row>
        <row r="8840">
          <cell r="A8840" t="str">
            <v>56157500001</v>
          </cell>
        </row>
        <row r="8841">
          <cell r="A8841" t="str">
            <v>56157510001</v>
          </cell>
        </row>
        <row r="8842">
          <cell r="A8842" t="str">
            <v>56157520001</v>
          </cell>
        </row>
        <row r="8843">
          <cell r="A8843" t="str">
            <v>56157530001</v>
          </cell>
        </row>
        <row r="8844">
          <cell r="A8844" t="str">
            <v>56157540001</v>
          </cell>
        </row>
        <row r="8845">
          <cell r="A8845" t="str">
            <v>56157550001</v>
          </cell>
        </row>
        <row r="8846">
          <cell r="A8846" t="str">
            <v>56157560001</v>
          </cell>
        </row>
        <row r="8847">
          <cell r="A8847" t="str">
            <v>56157570001</v>
          </cell>
        </row>
        <row r="8848">
          <cell r="A8848" t="str">
            <v>56157580001</v>
          </cell>
        </row>
        <row r="8849">
          <cell r="A8849" t="str">
            <v>56157590001</v>
          </cell>
        </row>
        <row r="8850">
          <cell r="A8850" t="str">
            <v>56157600001</v>
          </cell>
        </row>
        <row r="8851">
          <cell r="A8851" t="str">
            <v>56157610001</v>
          </cell>
        </row>
        <row r="8852">
          <cell r="A8852" t="str">
            <v>56157620001</v>
          </cell>
        </row>
        <row r="8853">
          <cell r="A8853" t="str">
            <v>56157630001</v>
          </cell>
        </row>
        <row r="8854">
          <cell r="A8854" t="str">
            <v>56157640001</v>
          </cell>
        </row>
        <row r="8855">
          <cell r="A8855" t="str">
            <v>56157650001</v>
          </cell>
        </row>
        <row r="8856">
          <cell r="A8856" t="str">
            <v>56157660001</v>
          </cell>
        </row>
        <row r="8857">
          <cell r="A8857" t="str">
            <v>56157670001</v>
          </cell>
        </row>
        <row r="8858">
          <cell r="A8858" t="str">
            <v>56157680001</v>
          </cell>
        </row>
        <row r="8859">
          <cell r="A8859" t="str">
            <v>56157690001</v>
          </cell>
        </row>
        <row r="8860">
          <cell r="A8860" t="str">
            <v>56157700001</v>
          </cell>
        </row>
        <row r="8861">
          <cell r="A8861" t="str">
            <v>56157850001</v>
          </cell>
        </row>
        <row r="8862">
          <cell r="A8862" t="str">
            <v>56157860001</v>
          </cell>
        </row>
        <row r="8863">
          <cell r="A8863" t="str">
            <v>56157870001</v>
          </cell>
        </row>
        <row r="8864">
          <cell r="A8864" t="str">
            <v>56157880001</v>
          </cell>
        </row>
        <row r="8865">
          <cell r="A8865" t="str">
            <v>56157890001</v>
          </cell>
        </row>
        <row r="8866">
          <cell r="A8866" t="str">
            <v>56157900001</v>
          </cell>
        </row>
        <row r="8867">
          <cell r="A8867" t="str">
            <v>56157910001</v>
          </cell>
        </row>
        <row r="8868">
          <cell r="A8868" t="str">
            <v>56157920001</v>
          </cell>
        </row>
        <row r="8869">
          <cell r="A8869" t="str">
            <v>56157930001</v>
          </cell>
        </row>
        <row r="8870">
          <cell r="A8870" t="str">
            <v>56157940001</v>
          </cell>
        </row>
        <row r="8871">
          <cell r="A8871" t="str">
            <v>56157950001</v>
          </cell>
        </row>
        <row r="8872">
          <cell r="A8872" t="str">
            <v>56157960001</v>
          </cell>
        </row>
        <row r="8873">
          <cell r="A8873" t="str">
            <v>56157970001</v>
          </cell>
        </row>
        <row r="8874">
          <cell r="A8874" t="str">
            <v>56157980001</v>
          </cell>
        </row>
        <row r="8875">
          <cell r="A8875" t="str">
            <v>56157990001</v>
          </cell>
        </row>
        <row r="8876">
          <cell r="A8876" t="str">
            <v>56158000001</v>
          </cell>
        </row>
        <row r="8877">
          <cell r="A8877" t="str">
            <v>56158010001</v>
          </cell>
        </row>
        <row r="8878">
          <cell r="A8878" t="str">
            <v>56158020001</v>
          </cell>
        </row>
        <row r="8879">
          <cell r="A8879" t="str">
            <v>56158030001</v>
          </cell>
        </row>
        <row r="8880">
          <cell r="A8880" t="str">
            <v>56158040001</v>
          </cell>
        </row>
        <row r="8881">
          <cell r="A8881" t="str">
            <v>56158050001</v>
          </cell>
        </row>
        <row r="8882">
          <cell r="A8882" t="str">
            <v>56158060001</v>
          </cell>
        </row>
        <row r="8883">
          <cell r="A8883" t="str">
            <v>56158070001</v>
          </cell>
        </row>
        <row r="8884">
          <cell r="A8884" t="str">
            <v>56158080001</v>
          </cell>
        </row>
        <row r="8885">
          <cell r="A8885" t="str">
            <v>56158090001</v>
          </cell>
        </row>
        <row r="8886">
          <cell r="A8886" t="str">
            <v>56158100001</v>
          </cell>
        </row>
        <row r="8887">
          <cell r="A8887" t="str">
            <v>56158110001</v>
          </cell>
        </row>
        <row r="8888">
          <cell r="A8888" t="str">
            <v>56158120001</v>
          </cell>
        </row>
        <row r="8889">
          <cell r="A8889" t="str">
            <v>56158130001</v>
          </cell>
        </row>
        <row r="8890">
          <cell r="A8890" t="str">
            <v>56158140001</v>
          </cell>
        </row>
        <row r="8891">
          <cell r="A8891" t="str">
            <v>56158150001</v>
          </cell>
        </row>
        <row r="8892">
          <cell r="A8892" t="str">
            <v>56158160001</v>
          </cell>
        </row>
        <row r="8893">
          <cell r="A8893" t="str">
            <v>56158170001</v>
          </cell>
        </row>
        <row r="8894">
          <cell r="A8894" t="str">
            <v>56158230001</v>
          </cell>
        </row>
        <row r="8895">
          <cell r="A8895" t="str">
            <v>56158240001</v>
          </cell>
        </row>
        <row r="8896">
          <cell r="A8896" t="str">
            <v>56158250001</v>
          </cell>
        </row>
        <row r="8897">
          <cell r="A8897" t="str">
            <v>56158260001</v>
          </cell>
        </row>
        <row r="8898">
          <cell r="A8898" t="str">
            <v>56158270001</v>
          </cell>
        </row>
        <row r="8899">
          <cell r="A8899" t="str">
            <v>56158280001</v>
          </cell>
        </row>
        <row r="8900">
          <cell r="A8900" t="str">
            <v>56158290001</v>
          </cell>
        </row>
        <row r="8901">
          <cell r="A8901" t="str">
            <v>56158300001</v>
          </cell>
        </row>
        <row r="8902">
          <cell r="A8902" t="str">
            <v>56158310001</v>
          </cell>
        </row>
        <row r="8903">
          <cell r="A8903" t="str">
            <v>56158320001</v>
          </cell>
        </row>
        <row r="8904">
          <cell r="A8904" t="str">
            <v>56158330001</v>
          </cell>
        </row>
        <row r="8905">
          <cell r="A8905" t="str">
            <v>56158340001</v>
          </cell>
        </row>
        <row r="8906">
          <cell r="A8906" t="str">
            <v>56158350001</v>
          </cell>
        </row>
        <row r="8907">
          <cell r="A8907" t="str">
            <v>56158360001</v>
          </cell>
        </row>
        <row r="8908">
          <cell r="A8908" t="str">
            <v>56158370001</v>
          </cell>
        </row>
        <row r="8909">
          <cell r="A8909" t="str">
            <v>56158380001</v>
          </cell>
        </row>
        <row r="8910">
          <cell r="A8910" t="str">
            <v>56158390001</v>
          </cell>
        </row>
        <row r="8911">
          <cell r="A8911" t="str">
            <v>56158400001</v>
          </cell>
        </row>
        <row r="8912">
          <cell r="A8912" t="str">
            <v>56158410001</v>
          </cell>
        </row>
        <row r="8913">
          <cell r="A8913" t="str">
            <v>56158420001</v>
          </cell>
        </row>
        <row r="8914">
          <cell r="A8914" t="str">
            <v>56158430001</v>
          </cell>
        </row>
        <row r="8915">
          <cell r="A8915" t="str">
            <v>56158440001</v>
          </cell>
        </row>
        <row r="8916">
          <cell r="A8916" t="str">
            <v>56158450001</v>
          </cell>
        </row>
        <row r="8917">
          <cell r="A8917" t="str">
            <v>56158460001</v>
          </cell>
        </row>
        <row r="8918">
          <cell r="A8918" t="str">
            <v>56158470001</v>
          </cell>
        </row>
        <row r="8919">
          <cell r="A8919" t="str">
            <v>56158480001</v>
          </cell>
        </row>
        <row r="8920">
          <cell r="A8920" t="str">
            <v>56158490001</v>
          </cell>
        </row>
        <row r="8921">
          <cell r="A8921" t="str">
            <v>56158500001</v>
          </cell>
        </row>
        <row r="8922">
          <cell r="A8922" t="str">
            <v>56158510001</v>
          </cell>
        </row>
        <row r="8923">
          <cell r="A8923" t="str">
            <v>56158520001</v>
          </cell>
        </row>
        <row r="8924">
          <cell r="A8924" t="str">
            <v>56158530001</v>
          </cell>
        </row>
        <row r="8925">
          <cell r="A8925" t="str">
            <v>56158540001</v>
          </cell>
        </row>
        <row r="8926">
          <cell r="A8926" t="str">
            <v>56158550001</v>
          </cell>
        </row>
        <row r="8927">
          <cell r="A8927" t="str">
            <v>56158560001</v>
          </cell>
        </row>
        <row r="8928">
          <cell r="A8928" t="str">
            <v>56158570001</v>
          </cell>
        </row>
        <row r="8929">
          <cell r="A8929" t="str">
            <v>56158580001</v>
          </cell>
        </row>
        <row r="8930">
          <cell r="A8930" t="str">
            <v>56158590001</v>
          </cell>
        </row>
        <row r="8931">
          <cell r="A8931" t="str">
            <v>56158600001</v>
          </cell>
        </row>
        <row r="8932">
          <cell r="A8932" t="str">
            <v>56158610001</v>
          </cell>
        </row>
        <row r="8933">
          <cell r="A8933" t="str">
            <v>56158620001</v>
          </cell>
        </row>
        <row r="8934">
          <cell r="A8934" t="str">
            <v>56158630001</v>
          </cell>
        </row>
        <row r="8935">
          <cell r="A8935" t="str">
            <v>56158640001</v>
          </cell>
        </row>
        <row r="8936">
          <cell r="A8936" t="str">
            <v>56158650001</v>
          </cell>
        </row>
        <row r="8937">
          <cell r="A8937" t="str">
            <v>56158660001</v>
          </cell>
        </row>
        <row r="8938">
          <cell r="A8938" t="str">
            <v>56158670001</v>
          </cell>
        </row>
        <row r="8939">
          <cell r="A8939" t="str">
            <v>56158680001</v>
          </cell>
        </row>
        <row r="8940">
          <cell r="A8940" t="str">
            <v>56158690001</v>
          </cell>
        </row>
        <row r="8941">
          <cell r="A8941" t="str">
            <v>56158700001</v>
          </cell>
        </row>
        <row r="8942">
          <cell r="A8942" t="str">
            <v>56158710001</v>
          </cell>
        </row>
        <row r="8943">
          <cell r="A8943" t="str">
            <v>56158720001</v>
          </cell>
        </row>
        <row r="8944">
          <cell r="A8944" t="str">
            <v>56158730001</v>
          </cell>
        </row>
        <row r="8945">
          <cell r="A8945" t="str">
            <v>56158740001</v>
          </cell>
        </row>
        <row r="8946">
          <cell r="A8946" t="str">
            <v>56158750001</v>
          </cell>
        </row>
        <row r="8947">
          <cell r="A8947" t="str">
            <v>56158760001</v>
          </cell>
        </row>
        <row r="8948">
          <cell r="A8948" t="str">
            <v>56158770001</v>
          </cell>
        </row>
        <row r="8949">
          <cell r="A8949" t="str">
            <v>56158780001</v>
          </cell>
        </row>
        <row r="8950">
          <cell r="A8950" t="str">
            <v>56158790001</v>
          </cell>
        </row>
        <row r="8951">
          <cell r="A8951" t="str">
            <v>56158800001</v>
          </cell>
        </row>
        <row r="8952">
          <cell r="A8952" t="str">
            <v>56158810001</v>
          </cell>
        </row>
        <row r="8953">
          <cell r="A8953" t="str">
            <v>56158820001</v>
          </cell>
        </row>
        <row r="8954">
          <cell r="A8954" t="str">
            <v>56158830001</v>
          </cell>
        </row>
        <row r="8955">
          <cell r="A8955" t="str">
            <v>56158840001</v>
          </cell>
        </row>
        <row r="8956">
          <cell r="A8956" t="str">
            <v>56158850001</v>
          </cell>
        </row>
        <row r="8957">
          <cell r="A8957" t="str">
            <v>56158860001</v>
          </cell>
        </row>
        <row r="8958">
          <cell r="A8958" t="str">
            <v>56158870001</v>
          </cell>
        </row>
        <row r="8959">
          <cell r="A8959" t="str">
            <v>56158880001</v>
          </cell>
        </row>
        <row r="8960">
          <cell r="A8960" t="str">
            <v>56158890001</v>
          </cell>
        </row>
        <row r="8961">
          <cell r="A8961" t="str">
            <v>56158900001</v>
          </cell>
        </row>
        <row r="8962">
          <cell r="A8962" t="str">
            <v>56158910001</v>
          </cell>
        </row>
        <row r="8963">
          <cell r="A8963" t="str">
            <v>56158920001</v>
          </cell>
        </row>
        <row r="8964">
          <cell r="A8964" t="str">
            <v>56158930001</v>
          </cell>
        </row>
        <row r="8965">
          <cell r="A8965" t="str">
            <v>56158940001</v>
          </cell>
        </row>
        <row r="8966">
          <cell r="A8966" t="str">
            <v>56158950001</v>
          </cell>
        </row>
        <row r="8967">
          <cell r="A8967" t="str">
            <v>56158960001</v>
          </cell>
        </row>
        <row r="8968">
          <cell r="A8968" t="str">
            <v>56158970001</v>
          </cell>
        </row>
        <row r="8969">
          <cell r="A8969" t="str">
            <v>56158980001</v>
          </cell>
        </row>
        <row r="8970">
          <cell r="A8970" t="str">
            <v>56158990001</v>
          </cell>
        </row>
        <row r="8971">
          <cell r="A8971" t="str">
            <v>56159000001</v>
          </cell>
        </row>
        <row r="8972">
          <cell r="A8972" t="str">
            <v>56159010001</v>
          </cell>
        </row>
        <row r="8973">
          <cell r="A8973" t="str">
            <v>56159020001</v>
          </cell>
        </row>
        <row r="8974">
          <cell r="A8974" t="str">
            <v>56159030001</v>
          </cell>
        </row>
        <row r="8975">
          <cell r="A8975" t="str">
            <v>56159040001</v>
          </cell>
        </row>
        <row r="8976">
          <cell r="A8976" t="str">
            <v>56159050001</v>
          </cell>
        </row>
        <row r="8977">
          <cell r="A8977" t="str">
            <v>56159060001</v>
          </cell>
        </row>
        <row r="8978">
          <cell r="A8978" t="str">
            <v>56159070001</v>
          </cell>
        </row>
        <row r="8979">
          <cell r="A8979" t="str">
            <v>56159080001</v>
          </cell>
        </row>
        <row r="8980">
          <cell r="A8980" t="str">
            <v>56159090001</v>
          </cell>
        </row>
        <row r="8981">
          <cell r="A8981" t="str">
            <v>56159100001</v>
          </cell>
        </row>
        <row r="8982">
          <cell r="A8982" t="str">
            <v>56159110001</v>
          </cell>
        </row>
        <row r="8983">
          <cell r="A8983" t="str">
            <v>56159120001</v>
          </cell>
        </row>
        <row r="8984">
          <cell r="A8984" t="str">
            <v>56159130001</v>
          </cell>
        </row>
        <row r="8985">
          <cell r="A8985" t="str">
            <v>56159140001</v>
          </cell>
        </row>
        <row r="8986">
          <cell r="A8986" t="str">
            <v>56159150001</v>
          </cell>
        </row>
        <row r="8987">
          <cell r="A8987" t="str">
            <v>56159160001</v>
          </cell>
        </row>
        <row r="8988">
          <cell r="A8988" t="str">
            <v>56159170001</v>
          </cell>
        </row>
        <row r="8989">
          <cell r="A8989" t="str">
            <v>56159180001</v>
          </cell>
        </row>
        <row r="8990">
          <cell r="A8990" t="str">
            <v>56159190001</v>
          </cell>
        </row>
        <row r="8991">
          <cell r="A8991" t="str">
            <v>56159200001</v>
          </cell>
        </row>
        <row r="8992">
          <cell r="A8992" t="str">
            <v>56159210001</v>
          </cell>
        </row>
        <row r="8993">
          <cell r="A8993" t="str">
            <v>56159220001</v>
          </cell>
        </row>
        <row r="8994">
          <cell r="A8994" t="str">
            <v>56159230001</v>
          </cell>
        </row>
        <row r="8995">
          <cell r="A8995" t="str">
            <v>56159240001</v>
          </cell>
        </row>
        <row r="8996">
          <cell r="A8996" t="str">
            <v>56159250001</v>
          </cell>
        </row>
        <row r="8997">
          <cell r="A8997" t="str">
            <v>56159260001</v>
          </cell>
        </row>
        <row r="8998">
          <cell r="A8998" t="str">
            <v>56159270001</v>
          </cell>
        </row>
        <row r="8999">
          <cell r="A8999" t="str">
            <v>56159280001</v>
          </cell>
        </row>
        <row r="9000">
          <cell r="A9000" t="str">
            <v>56159290001</v>
          </cell>
        </row>
        <row r="9001">
          <cell r="A9001" t="str">
            <v>56159300001</v>
          </cell>
        </row>
        <row r="9002">
          <cell r="A9002" t="str">
            <v>56159310001</v>
          </cell>
        </row>
        <row r="9003">
          <cell r="A9003" t="str">
            <v>56159320001</v>
          </cell>
        </row>
        <row r="9004">
          <cell r="A9004" t="str">
            <v>56159330001</v>
          </cell>
        </row>
        <row r="9005">
          <cell r="A9005" t="str">
            <v>56159340001</v>
          </cell>
        </row>
        <row r="9006">
          <cell r="A9006" t="str">
            <v>56159350001</v>
          </cell>
        </row>
        <row r="9007">
          <cell r="A9007" t="str">
            <v>56159360001</v>
          </cell>
        </row>
        <row r="9008">
          <cell r="A9008" t="str">
            <v>56159370001</v>
          </cell>
        </row>
        <row r="9009">
          <cell r="A9009" t="str">
            <v>56159380001</v>
          </cell>
        </row>
        <row r="9010">
          <cell r="A9010" t="str">
            <v>56159390001</v>
          </cell>
        </row>
        <row r="9011">
          <cell r="A9011" t="str">
            <v>56159400001</v>
          </cell>
        </row>
        <row r="9012">
          <cell r="A9012" t="str">
            <v>56159410001</v>
          </cell>
        </row>
        <row r="9013">
          <cell r="A9013" t="str">
            <v>56159420001</v>
          </cell>
        </row>
        <row r="9014">
          <cell r="A9014" t="str">
            <v>56159430001</v>
          </cell>
        </row>
        <row r="9015">
          <cell r="A9015" t="str">
            <v>56159440001</v>
          </cell>
        </row>
        <row r="9016">
          <cell r="A9016" t="str">
            <v>56159450001</v>
          </cell>
        </row>
        <row r="9017">
          <cell r="A9017" t="str">
            <v>56159460001</v>
          </cell>
        </row>
        <row r="9018">
          <cell r="A9018" t="str">
            <v>56159470001</v>
          </cell>
        </row>
        <row r="9019">
          <cell r="A9019" t="str">
            <v>56159480001</v>
          </cell>
        </row>
        <row r="9020">
          <cell r="A9020" t="str">
            <v>56159490001</v>
          </cell>
        </row>
        <row r="9021">
          <cell r="A9021" t="str">
            <v>56159500001</v>
          </cell>
        </row>
        <row r="9022">
          <cell r="A9022" t="str">
            <v>56159510001</v>
          </cell>
        </row>
        <row r="9023">
          <cell r="A9023" t="str">
            <v>56159520001</v>
          </cell>
        </row>
        <row r="9024">
          <cell r="A9024" t="str">
            <v>56159530001</v>
          </cell>
        </row>
        <row r="9025">
          <cell r="A9025" t="str">
            <v>56159540001</v>
          </cell>
        </row>
        <row r="9026">
          <cell r="A9026" t="str">
            <v>56159550001</v>
          </cell>
        </row>
        <row r="9027">
          <cell r="A9027" t="str">
            <v>56159560001</v>
          </cell>
        </row>
        <row r="9028">
          <cell r="A9028" t="str">
            <v>56159570001</v>
          </cell>
        </row>
        <row r="9029">
          <cell r="A9029" t="str">
            <v>56159580001</v>
          </cell>
        </row>
        <row r="9030">
          <cell r="A9030" t="str">
            <v>56159590001</v>
          </cell>
        </row>
        <row r="9031">
          <cell r="A9031" t="str">
            <v>56159600001</v>
          </cell>
        </row>
        <row r="9032">
          <cell r="A9032" t="str">
            <v>56159610001</v>
          </cell>
        </row>
        <row r="9033">
          <cell r="A9033" t="str">
            <v>56159620001</v>
          </cell>
        </row>
        <row r="9034">
          <cell r="A9034" t="str">
            <v>56159630001</v>
          </cell>
        </row>
        <row r="9035">
          <cell r="A9035" t="str">
            <v>56159640001</v>
          </cell>
        </row>
        <row r="9036">
          <cell r="A9036" t="str">
            <v>56159650001</v>
          </cell>
        </row>
        <row r="9037">
          <cell r="A9037" t="str">
            <v>56159660001</v>
          </cell>
        </row>
        <row r="9038">
          <cell r="A9038" t="str">
            <v>56159670001</v>
          </cell>
        </row>
        <row r="9039">
          <cell r="A9039" t="str">
            <v>56159680001</v>
          </cell>
        </row>
        <row r="9040">
          <cell r="A9040" t="str">
            <v>56159690001</v>
          </cell>
        </row>
        <row r="9041">
          <cell r="A9041" t="str">
            <v>56159700001</v>
          </cell>
        </row>
        <row r="9042">
          <cell r="A9042" t="str">
            <v>56159710001</v>
          </cell>
        </row>
        <row r="9043">
          <cell r="A9043" t="str">
            <v>56159720001</v>
          </cell>
        </row>
        <row r="9044">
          <cell r="A9044" t="str">
            <v>56159730001</v>
          </cell>
        </row>
        <row r="9045">
          <cell r="A9045" t="str">
            <v>56159740001</v>
          </cell>
        </row>
        <row r="9046">
          <cell r="A9046" t="str">
            <v>56159750001</v>
          </cell>
        </row>
        <row r="9047">
          <cell r="A9047" t="str">
            <v>56159760001</v>
          </cell>
        </row>
        <row r="9048">
          <cell r="A9048" t="str">
            <v>56159770001</v>
          </cell>
        </row>
        <row r="9049">
          <cell r="A9049" t="str">
            <v>56159780001</v>
          </cell>
        </row>
        <row r="9050">
          <cell r="A9050" t="str">
            <v>56159790001</v>
          </cell>
        </row>
        <row r="9051">
          <cell r="A9051" t="str">
            <v>56159800001</v>
          </cell>
        </row>
        <row r="9052">
          <cell r="A9052" t="str">
            <v>56159810001</v>
          </cell>
        </row>
        <row r="9053">
          <cell r="A9053" t="str">
            <v>56159820001</v>
          </cell>
        </row>
        <row r="9054">
          <cell r="A9054" t="str">
            <v>56159830001</v>
          </cell>
        </row>
        <row r="9055">
          <cell r="A9055" t="str">
            <v>56159840001</v>
          </cell>
        </row>
        <row r="9056">
          <cell r="A9056" t="str">
            <v>56159850001</v>
          </cell>
        </row>
        <row r="9057">
          <cell r="A9057" t="str">
            <v>56159860001</v>
          </cell>
        </row>
        <row r="9058">
          <cell r="A9058" t="str">
            <v>56159870001</v>
          </cell>
        </row>
        <row r="9059">
          <cell r="A9059" t="str">
            <v>56159880001</v>
          </cell>
        </row>
        <row r="9060">
          <cell r="A9060" t="str">
            <v>56159890001</v>
          </cell>
        </row>
        <row r="9061">
          <cell r="A9061" t="str">
            <v>56159900001</v>
          </cell>
        </row>
        <row r="9062">
          <cell r="A9062" t="str">
            <v>56159910001</v>
          </cell>
        </row>
        <row r="9063">
          <cell r="A9063" t="str">
            <v>56159920001</v>
          </cell>
        </row>
        <row r="9064">
          <cell r="A9064" t="str">
            <v>56159930001</v>
          </cell>
        </row>
        <row r="9065">
          <cell r="A9065" t="str">
            <v>56159940001</v>
          </cell>
        </row>
        <row r="9066">
          <cell r="A9066" t="str">
            <v>56159950001</v>
          </cell>
        </row>
        <row r="9067">
          <cell r="A9067" t="str">
            <v>56159960001</v>
          </cell>
        </row>
        <row r="9068">
          <cell r="A9068" t="str">
            <v>56159970001</v>
          </cell>
        </row>
        <row r="9069">
          <cell r="A9069" t="str">
            <v>56159980001</v>
          </cell>
        </row>
        <row r="9070">
          <cell r="A9070" t="str">
            <v>56159990001</v>
          </cell>
        </row>
        <row r="9071">
          <cell r="A9071" t="str">
            <v>56160000001</v>
          </cell>
        </row>
        <row r="9072">
          <cell r="A9072" t="str">
            <v>56160010001</v>
          </cell>
        </row>
        <row r="9073">
          <cell r="A9073" t="str">
            <v>56160020001</v>
          </cell>
        </row>
        <row r="9074">
          <cell r="A9074" t="str">
            <v>56160030001</v>
          </cell>
        </row>
        <row r="9075">
          <cell r="A9075" t="str">
            <v>56160040001</v>
          </cell>
        </row>
        <row r="9076">
          <cell r="A9076" t="str">
            <v>56160050001</v>
          </cell>
        </row>
        <row r="9077">
          <cell r="A9077" t="str">
            <v>56160060001</v>
          </cell>
        </row>
        <row r="9078">
          <cell r="A9078" t="str">
            <v>56160070001</v>
          </cell>
        </row>
        <row r="9079">
          <cell r="A9079" t="str">
            <v>56160080001</v>
          </cell>
        </row>
        <row r="9080">
          <cell r="A9080" t="str">
            <v>56160170001</v>
          </cell>
        </row>
        <row r="9081">
          <cell r="A9081" t="str">
            <v>56160210001</v>
          </cell>
        </row>
        <row r="9082">
          <cell r="A9082" t="str">
            <v>56160220001</v>
          </cell>
        </row>
        <row r="9083">
          <cell r="A9083" t="str">
            <v>56160530001</v>
          </cell>
        </row>
        <row r="9084">
          <cell r="A9084" t="str">
            <v>56160540001</v>
          </cell>
        </row>
        <row r="9085">
          <cell r="A9085" t="str">
            <v>56160550001</v>
          </cell>
        </row>
        <row r="9086">
          <cell r="A9086" t="str">
            <v>56160560001</v>
          </cell>
        </row>
        <row r="9087">
          <cell r="A9087" t="str">
            <v>56160570001</v>
          </cell>
        </row>
        <row r="9088">
          <cell r="A9088" t="str">
            <v>56160580001</v>
          </cell>
        </row>
        <row r="9089">
          <cell r="A9089" t="str">
            <v>56160590001</v>
          </cell>
        </row>
        <row r="9090">
          <cell r="A9090" t="str">
            <v>56160600001</v>
          </cell>
        </row>
        <row r="9091">
          <cell r="A9091" t="str">
            <v>56160610001</v>
          </cell>
        </row>
        <row r="9092">
          <cell r="A9092" t="str">
            <v>56160620001</v>
          </cell>
        </row>
        <row r="9093">
          <cell r="A9093" t="str">
            <v>56160630001</v>
          </cell>
        </row>
        <row r="9094">
          <cell r="A9094" t="str">
            <v>56160640001</v>
          </cell>
        </row>
        <row r="9095">
          <cell r="A9095" t="str">
            <v>56160650001</v>
          </cell>
        </row>
        <row r="9096">
          <cell r="A9096" t="str">
            <v>56160660001</v>
          </cell>
        </row>
        <row r="9097">
          <cell r="A9097" t="str">
            <v>56160670001</v>
          </cell>
        </row>
        <row r="9098">
          <cell r="A9098" t="str">
            <v>56160680001</v>
          </cell>
        </row>
        <row r="9099">
          <cell r="A9099" t="str">
            <v>56160690001</v>
          </cell>
        </row>
        <row r="9100">
          <cell r="A9100" t="str">
            <v>56160700001</v>
          </cell>
        </row>
        <row r="9101">
          <cell r="A9101" t="str">
            <v>56160710001</v>
          </cell>
        </row>
        <row r="9102">
          <cell r="A9102" t="str">
            <v>56160720001</v>
          </cell>
        </row>
        <row r="9103">
          <cell r="A9103" t="str">
            <v>56160730001</v>
          </cell>
        </row>
        <row r="9104">
          <cell r="A9104" t="str">
            <v>56160740001</v>
          </cell>
        </row>
        <row r="9105">
          <cell r="A9105" t="str">
            <v>56160750001</v>
          </cell>
        </row>
        <row r="9106">
          <cell r="A9106" t="str">
            <v>56160760001</v>
          </cell>
        </row>
        <row r="9107">
          <cell r="A9107" t="str">
            <v>56160770001</v>
          </cell>
        </row>
        <row r="9108">
          <cell r="A9108" t="str">
            <v>56160780001</v>
          </cell>
        </row>
        <row r="9109">
          <cell r="A9109" t="str">
            <v>56160790001</v>
          </cell>
        </row>
        <row r="9110">
          <cell r="A9110" t="str">
            <v>56160800001</v>
          </cell>
        </row>
        <row r="9111">
          <cell r="A9111" t="str">
            <v>56160810001</v>
          </cell>
        </row>
        <row r="9112">
          <cell r="A9112" t="str">
            <v>56160820001</v>
          </cell>
        </row>
        <row r="9113">
          <cell r="A9113" t="str">
            <v>56160830001</v>
          </cell>
        </row>
        <row r="9114">
          <cell r="A9114" t="str">
            <v>56160840001</v>
          </cell>
        </row>
        <row r="9115">
          <cell r="A9115" t="str">
            <v>56160850001</v>
          </cell>
        </row>
        <row r="9116">
          <cell r="A9116" t="str">
            <v>56160860001</v>
          </cell>
        </row>
        <row r="9117">
          <cell r="A9117" t="str">
            <v>56160870001</v>
          </cell>
        </row>
        <row r="9118">
          <cell r="A9118" t="str">
            <v>56160880001</v>
          </cell>
        </row>
        <row r="9119">
          <cell r="A9119" t="str">
            <v>56160890001</v>
          </cell>
        </row>
        <row r="9120">
          <cell r="A9120" t="str">
            <v>56160900001</v>
          </cell>
        </row>
        <row r="9121">
          <cell r="A9121" t="str">
            <v>56160910001</v>
          </cell>
        </row>
        <row r="9122">
          <cell r="A9122" t="str">
            <v>56160920001</v>
          </cell>
        </row>
        <row r="9123">
          <cell r="A9123" t="str">
            <v>56160930001</v>
          </cell>
        </row>
        <row r="9124">
          <cell r="A9124" t="str">
            <v>56160940001</v>
          </cell>
        </row>
        <row r="9125">
          <cell r="A9125" t="str">
            <v>56160950001</v>
          </cell>
        </row>
        <row r="9126">
          <cell r="A9126" t="str">
            <v>56160960001</v>
          </cell>
        </row>
        <row r="9127">
          <cell r="A9127" t="str">
            <v>56160970001</v>
          </cell>
        </row>
        <row r="9128">
          <cell r="A9128" t="str">
            <v>56160980001</v>
          </cell>
        </row>
        <row r="9129">
          <cell r="A9129" t="str">
            <v>56160990001</v>
          </cell>
        </row>
        <row r="9130">
          <cell r="A9130" t="str">
            <v>56161000001</v>
          </cell>
        </row>
        <row r="9131">
          <cell r="A9131" t="str">
            <v>56161010001</v>
          </cell>
        </row>
        <row r="9132">
          <cell r="A9132" t="str">
            <v>56161020001</v>
          </cell>
        </row>
        <row r="9133">
          <cell r="A9133" t="str">
            <v>56161030001</v>
          </cell>
        </row>
        <row r="9134">
          <cell r="A9134" t="str">
            <v>56161040001</v>
          </cell>
        </row>
        <row r="9135">
          <cell r="A9135" t="str">
            <v>56161050001</v>
          </cell>
        </row>
        <row r="9136">
          <cell r="A9136" t="str">
            <v>56161060001</v>
          </cell>
        </row>
        <row r="9137">
          <cell r="A9137" t="str">
            <v>56161070001</v>
          </cell>
        </row>
        <row r="9138">
          <cell r="A9138" t="str">
            <v>56161080001</v>
          </cell>
        </row>
        <row r="9139">
          <cell r="A9139" t="str">
            <v>56161090001</v>
          </cell>
        </row>
        <row r="9140">
          <cell r="A9140" t="str">
            <v>56161100001</v>
          </cell>
        </row>
        <row r="9141">
          <cell r="A9141" t="str">
            <v>56161110001</v>
          </cell>
        </row>
        <row r="9142">
          <cell r="A9142" t="str">
            <v>56161120001</v>
          </cell>
        </row>
        <row r="9143">
          <cell r="A9143" t="str">
            <v>56161130001</v>
          </cell>
        </row>
        <row r="9144">
          <cell r="A9144" t="str">
            <v>56161140001</v>
          </cell>
        </row>
        <row r="9145">
          <cell r="A9145" t="str">
            <v>56161150001</v>
          </cell>
        </row>
        <row r="9146">
          <cell r="A9146" t="str">
            <v>56161160001</v>
          </cell>
        </row>
        <row r="9147">
          <cell r="A9147" t="str">
            <v>56161170001</v>
          </cell>
        </row>
        <row r="9148">
          <cell r="A9148" t="str">
            <v>56161180001</v>
          </cell>
        </row>
        <row r="9149">
          <cell r="A9149" t="str">
            <v>56161190001</v>
          </cell>
        </row>
        <row r="9150">
          <cell r="A9150" t="str">
            <v>56161200001</v>
          </cell>
        </row>
        <row r="9151">
          <cell r="A9151" t="str">
            <v>56161210001</v>
          </cell>
        </row>
        <row r="9152">
          <cell r="A9152" t="str">
            <v>56161220001</v>
          </cell>
        </row>
        <row r="9153">
          <cell r="A9153" t="str">
            <v>56161230001</v>
          </cell>
        </row>
        <row r="9154">
          <cell r="A9154" t="str">
            <v>56161240001</v>
          </cell>
        </row>
        <row r="9155">
          <cell r="A9155" t="str">
            <v>56161250001</v>
          </cell>
        </row>
        <row r="9156">
          <cell r="A9156" t="str">
            <v>56161260001</v>
          </cell>
        </row>
        <row r="9157">
          <cell r="A9157" t="str">
            <v>56161270001</v>
          </cell>
        </row>
        <row r="9158">
          <cell r="A9158" t="str">
            <v>56161280001</v>
          </cell>
        </row>
        <row r="9159">
          <cell r="A9159" t="str">
            <v>56161290001</v>
          </cell>
        </row>
        <row r="9160">
          <cell r="A9160" t="str">
            <v>56161300001</v>
          </cell>
        </row>
        <row r="9161">
          <cell r="A9161" t="str">
            <v>56161310001</v>
          </cell>
        </row>
        <row r="9162">
          <cell r="A9162" t="str">
            <v>56161320001</v>
          </cell>
        </row>
        <row r="9163">
          <cell r="A9163" t="str">
            <v>56161330001</v>
          </cell>
        </row>
        <row r="9164">
          <cell r="A9164" t="str">
            <v>56161340001</v>
          </cell>
        </row>
        <row r="9165">
          <cell r="A9165" t="str">
            <v>56161350001</v>
          </cell>
        </row>
        <row r="9166">
          <cell r="A9166" t="str">
            <v>56161360001</v>
          </cell>
        </row>
        <row r="9167">
          <cell r="A9167" t="str">
            <v>56161370001</v>
          </cell>
        </row>
        <row r="9168">
          <cell r="A9168" t="str">
            <v>56161380001</v>
          </cell>
        </row>
        <row r="9169">
          <cell r="A9169" t="str">
            <v>56161390001</v>
          </cell>
        </row>
        <row r="9170">
          <cell r="A9170" t="str">
            <v>56161400001</v>
          </cell>
        </row>
        <row r="9171">
          <cell r="A9171" t="str">
            <v>56161410001</v>
          </cell>
        </row>
        <row r="9172">
          <cell r="A9172" t="str">
            <v>56161420001</v>
          </cell>
        </row>
        <row r="9173">
          <cell r="A9173" t="str">
            <v>56161430001</v>
          </cell>
        </row>
        <row r="9174">
          <cell r="A9174" t="str">
            <v>56161440001</v>
          </cell>
        </row>
        <row r="9175">
          <cell r="A9175" t="str">
            <v>56161450001</v>
          </cell>
        </row>
        <row r="9176">
          <cell r="A9176" t="str">
            <v>56161460001</v>
          </cell>
        </row>
        <row r="9177">
          <cell r="A9177" t="str">
            <v>56161470001</v>
          </cell>
        </row>
        <row r="9178">
          <cell r="A9178" t="str">
            <v>56161480001</v>
          </cell>
        </row>
        <row r="9179">
          <cell r="A9179" t="str">
            <v>56161490001</v>
          </cell>
        </row>
        <row r="9180">
          <cell r="A9180" t="str">
            <v>56161500001</v>
          </cell>
        </row>
        <row r="9181">
          <cell r="A9181" t="str">
            <v>56161510001</v>
          </cell>
        </row>
        <row r="9182">
          <cell r="A9182" t="str">
            <v>56161520001</v>
          </cell>
        </row>
        <row r="9183">
          <cell r="A9183" t="str">
            <v>56161530001</v>
          </cell>
        </row>
        <row r="9184">
          <cell r="A9184" t="str">
            <v>56161540001</v>
          </cell>
        </row>
        <row r="9185">
          <cell r="A9185" t="str">
            <v>56161550001</v>
          </cell>
        </row>
        <row r="9186">
          <cell r="A9186" t="str">
            <v>56161560001</v>
          </cell>
        </row>
        <row r="9187">
          <cell r="A9187" t="str">
            <v>56161570001</v>
          </cell>
        </row>
        <row r="9188">
          <cell r="A9188" t="str">
            <v>56161580001</v>
          </cell>
        </row>
        <row r="9189">
          <cell r="A9189" t="str">
            <v>56161590001</v>
          </cell>
        </row>
        <row r="9190">
          <cell r="A9190" t="str">
            <v>56161600001</v>
          </cell>
        </row>
        <row r="9191">
          <cell r="A9191" t="str">
            <v>56161610001</v>
          </cell>
        </row>
        <row r="9192">
          <cell r="A9192" t="str">
            <v>56161620001</v>
          </cell>
        </row>
        <row r="9193">
          <cell r="A9193" t="str">
            <v>56161630001</v>
          </cell>
        </row>
        <row r="9194">
          <cell r="A9194" t="str">
            <v>56161640001</v>
          </cell>
        </row>
        <row r="9195">
          <cell r="A9195" t="str">
            <v>56161650001</v>
          </cell>
        </row>
        <row r="9196">
          <cell r="A9196" t="str">
            <v>56161660001</v>
          </cell>
        </row>
        <row r="9197">
          <cell r="A9197" t="str">
            <v>56161670001</v>
          </cell>
        </row>
        <row r="9198">
          <cell r="A9198" t="str">
            <v>56161680001</v>
          </cell>
        </row>
        <row r="9199">
          <cell r="A9199" t="str">
            <v>56161690001</v>
          </cell>
        </row>
        <row r="9200">
          <cell r="A9200" t="str">
            <v>56161700001</v>
          </cell>
        </row>
        <row r="9201">
          <cell r="A9201" t="str">
            <v>56161710001</v>
          </cell>
        </row>
        <row r="9202">
          <cell r="A9202" t="str">
            <v>56161720001</v>
          </cell>
        </row>
        <row r="9203">
          <cell r="A9203" t="str">
            <v>56161730001</v>
          </cell>
        </row>
        <row r="9204">
          <cell r="A9204" t="str">
            <v>56161740001</v>
          </cell>
        </row>
        <row r="9205">
          <cell r="A9205" t="str">
            <v>56161750001</v>
          </cell>
        </row>
        <row r="9206">
          <cell r="A9206" t="str">
            <v>56161760001</v>
          </cell>
        </row>
        <row r="9207">
          <cell r="A9207" t="str">
            <v>56161770001</v>
          </cell>
        </row>
        <row r="9208">
          <cell r="A9208" t="str">
            <v>56161780001</v>
          </cell>
        </row>
        <row r="9209">
          <cell r="A9209" t="str">
            <v>56161790001</v>
          </cell>
        </row>
        <row r="9210">
          <cell r="A9210" t="str">
            <v>56161800001</v>
          </cell>
        </row>
        <row r="9211">
          <cell r="A9211" t="str">
            <v>56161810001</v>
          </cell>
        </row>
        <row r="9212">
          <cell r="A9212" t="str">
            <v>56161820001</v>
          </cell>
        </row>
        <row r="9213">
          <cell r="A9213" t="str">
            <v>56161830001</v>
          </cell>
        </row>
        <row r="9214">
          <cell r="A9214" t="str">
            <v>56161840001</v>
          </cell>
        </row>
        <row r="9215">
          <cell r="A9215" t="str">
            <v>56161850001</v>
          </cell>
        </row>
        <row r="9216">
          <cell r="A9216" t="str">
            <v>56161860001</v>
          </cell>
        </row>
        <row r="9217">
          <cell r="A9217" t="str">
            <v>56161870001</v>
          </cell>
        </row>
        <row r="9218">
          <cell r="A9218" t="str">
            <v>56161880001</v>
          </cell>
        </row>
        <row r="9219">
          <cell r="A9219" t="str">
            <v>56161890001</v>
          </cell>
        </row>
        <row r="9220">
          <cell r="A9220" t="str">
            <v>56161900001</v>
          </cell>
        </row>
        <row r="9221">
          <cell r="A9221" t="str">
            <v>56161910001</v>
          </cell>
        </row>
        <row r="9222">
          <cell r="A9222" t="str">
            <v>56161920001</v>
          </cell>
        </row>
        <row r="9223">
          <cell r="A9223" t="str">
            <v>56161930001</v>
          </cell>
        </row>
        <row r="9224">
          <cell r="A9224" t="str">
            <v>56161940001</v>
          </cell>
        </row>
        <row r="9225">
          <cell r="A9225" t="str">
            <v>56161950001</v>
          </cell>
        </row>
        <row r="9226">
          <cell r="A9226" t="str">
            <v>56161960001</v>
          </cell>
        </row>
        <row r="9227">
          <cell r="A9227" t="str">
            <v>56161970001</v>
          </cell>
        </row>
        <row r="9228">
          <cell r="A9228" t="str">
            <v>56161980001</v>
          </cell>
        </row>
        <row r="9229">
          <cell r="A9229" t="str">
            <v>56161990001</v>
          </cell>
        </row>
        <row r="9230">
          <cell r="A9230" t="str">
            <v>56162000001</v>
          </cell>
        </row>
        <row r="9231">
          <cell r="A9231" t="str">
            <v>56162010001</v>
          </cell>
        </row>
        <row r="9232">
          <cell r="A9232" t="str">
            <v>56162020001</v>
          </cell>
        </row>
        <row r="9233">
          <cell r="A9233" t="str">
            <v>56162030001</v>
          </cell>
        </row>
        <row r="9234">
          <cell r="A9234" t="str">
            <v>56162040001</v>
          </cell>
        </row>
        <row r="9235">
          <cell r="A9235" t="str">
            <v>56162050001</v>
          </cell>
        </row>
        <row r="9236">
          <cell r="A9236" t="str">
            <v>56162060001</v>
          </cell>
        </row>
        <row r="9237">
          <cell r="A9237" t="str">
            <v>56162070001</v>
          </cell>
        </row>
        <row r="9238">
          <cell r="A9238" t="str">
            <v>56162080001</v>
          </cell>
        </row>
        <row r="9239">
          <cell r="A9239" t="str">
            <v>56162090001</v>
          </cell>
        </row>
        <row r="9240">
          <cell r="A9240" t="str">
            <v>56162100001</v>
          </cell>
        </row>
        <row r="9241">
          <cell r="A9241" t="str">
            <v>56162110001</v>
          </cell>
        </row>
        <row r="9242">
          <cell r="A9242" t="str">
            <v>56162120001</v>
          </cell>
        </row>
        <row r="9243">
          <cell r="A9243" t="str">
            <v>56162130001</v>
          </cell>
        </row>
        <row r="9244">
          <cell r="A9244" t="str">
            <v>56162140001</v>
          </cell>
        </row>
        <row r="9245">
          <cell r="A9245" t="str">
            <v>56162150001</v>
          </cell>
        </row>
        <row r="9246">
          <cell r="A9246" t="str">
            <v>56162160001</v>
          </cell>
        </row>
        <row r="9247">
          <cell r="A9247" t="str">
            <v>56162170001</v>
          </cell>
        </row>
        <row r="9248">
          <cell r="A9248" t="str">
            <v>56162180001</v>
          </cell>
        </row>
        <row r="9249">
          <cell r="A9249" t="str">
            <v>56162190001</v>
          </cell>
        </row>
        <row r="9250">
          <cell r="A9250" t="str">
            <v>56162200001</v>
          </cell>
        </row>
        <row r="9251">
          <cell r="A9251" t="str">
            <v>56162210001</v>
          </cell>
        </row>
        <row r="9252">
          <cell r="A9252" t="str">
            <v>56162220001</v>
          </cell>
        </row>
        <row r="9253">
          <cell r="A9253" t="str">
            <v>56162230001</v>
          </cell>
        </row>
        <row r="9254">
          <cell r="A9254" t="str">
            <v>56162240001</v>
          </cell>
        </row>
        <row r="9255">
          <cell r="A9255" t="str">
            <v>56162250001</v>
          </cell>
        </row>
        <row r="9256">
          <cell r="A9256" t="str">
            <v>56162260001</v>
          </cell>
        </row>
        <row r="9257">
          <cell r="A9257" t="str">
            <v>56162270001</v>
          </cell>
        </row>
        <row r="9258">
          <cell r="A9258" t="str">
            <v>56162280001</v>
          </cell>
        </row>
        <row r="9259">
          <cell r="A9259" t="str">
            <v>56162290001</v>
          </cell>
        </row>
        <row r="9260">
          <cell r="A9260" t="str">
            <v>56162300001</v>
          </cell>
        </row>
        <row r="9261">
          <cell r="A9261" t="str">
            <v>56162310001</v>
          </cell>
        </row>
        <row r="9262">
          <cell r="A9262" t="str">
            <v>56162320001</v>
          </cell>
        </row>
        <row r="9263">
          <cell r="A9263" t="str">
            <v>56162330001</v>
          </cell>
        </row>
        <row r="9264">
          <cell r="A9264" t="str">
            <v>56162340001</v>
          </cell>
        </row>
        <row r="9265">
          <cell r="A9265" t="str">
            <v>56162350001</v>
          </cell>
        </row>
        <row r="9266">
          <cell r="A9266" t="str">
            <v>56162360001</v>
          </cell>
        </row>
        <row r="9267">
          <cell r="A9267" t="str">
            <v>56162370001</v>
          </cell>
        </row>
        <row r="9268">
          <cell r="A9268" t="str">
            <v>56162380001</v>
          </cell>
        </row>
        <row r="9269">
          <cell r="A9269" t="str">
            <v>56162390001</v>
          </cell>
        </row>
        <row r="9270">
          <cell r="A9270" t="str">
            <v>56162400001</v>
          </cell>
        </row>
        <row r="9271">
          <cell r="A9271" t="str">
            <v>56162410001</v>
          </cell>
        </row>
        <row r="9272">
          <cell r="A9272" t="str">
            <v>56162420001</v>
          </cell>
        </row>
        <row r="9273">
          <cell r="A9273" t="str">
            <v>56162430001</v>
          </cell>
        </row>
        <row r="9274">
          <cell r="A9274" t="str">
            <v>56162440001</v>
          </cell>
        </row>
        <row r="9275">
          <cell r="A9275" t="str">
            <v>56162450001</v>
          </cell>
        </row>
        <row r="9276">
          <cell r="A9276" t="str">
            <v>56162460001</v>
          </cell>
        </row>
        <row r="9277">
          <cell r="A9277" t="str">
            <v>56162470001</v>
          </cell>
        </row>
        <row r="9278">
          <cell r="A9278" t="str">
            <v>56162480001</v>
          </cell>
        </row>
        <row r="9279">
          <cell r="A9279" t="str">
            <v>56162490001</v>
          </cell>
        </row>
        <row r="9280">
          <cell r="A9280" t="str">
            <v>56162500001</v>
          </cell>
        </row>
        <row r="9281">
          <cell r="A9281" t="str">
            <v>56162510001</v>
          </cell>
        </row>
        <row r="9282">
          <cell r="A9282" t="str">
            <v>56162520001</v>
          </cell>
        </row>
        <row r="9283">
          <cell r="A9283" t="str">
            <v>56162530001</v>
          </cell>
        </row>
        <row r="9284">
          <cell r="A9284" t="str">
            <v>56162540001</v>
          </cell>
        </row>
        <row r="9285">
          <cell r="A9285" t="str">
            <v>56162550001</v>
          </cell>
        </row>
        <row r="9286">
          <cell r="A9286" t="str">
            <v>56162560001</v>
          </cell>
        </row>
        <row r="9287">
          <cell r="A9287" t="str">
            <v>56162570001</v>
          </cell>
        </row>
        <row r="9288">
          <cell r="A9288" t="str">
            <v>56162580001</v>
          </cell>
        </row>
        <row r="9289">
          <cell r="A9289" t="str">
            <v>56162590001</v>
          </cell>
        </row>
        <row r="9290">
          <cell r="A9290" t="str">
            <v>56162600001</v>
          </cell>
        </row>
        <row r="9291">
          <cell r="A9291" t="str">
            <v>56162610001</v>
          </cell>
        </row>
        <row r="9292">
          <cell r="A9292" t="str">
            <v>56162620001</v>
          </cell>
        </row>
        <row r="9293">
          <cell r="A9293" t="str">
            <v>56162630001</v>
          </cell>
        </row>
        <row r="9294">
          <cell r="A9294" t="str">
            <v>56162640001</v>
          </cell>
        </row>
        <row r="9295">
          <cell r="A9295" t="str">
            <v>56162650001</v>
          </cell>
        </row>
        <row r="9296">
          <cell r="A9296" t="str">
            <v>56162660001</v>
          </cell>
        </row>
        <row r="9297">
          <cell r="A9297" t="str">
            <v>56162670001</v>
          </cell>
        </row>
        <row r="9298">
          <cell r="A9298" t="str">
            <v>56162680001</v>
          </cell>
        </row>
        <row r="9299">
          <cell r="A9299" t="str">
            <v>56162690001</v>
          </cell>
        </row>
        <row r="9300">
          <cell r="A9300" t="str">
            <v>56162700001</v>
          </cell>
        </row>
        <row r="9301">
          <cell r="A9301" t="str">
            <v>56162710001</v>
          </cell>
        </row>
        <row r="9302">
          <cell r="A9302" t="str">
            <v>56162720001</v>
          </cell>
        </row>
        <row r="9303">
          <cell r="A9303" t="str">
            <v>56162730001</v>
          </cell>
        </row>
        <row r="9304">
          <cell r="A9304" t="str">
            <v>56162740001</v>
          </cell>
        </row>
        <row r="9305">
          <cell r="A9305" t="str">
            <v>56162750001</v>
          </cell>
        </row>
        <row r="9306">
          <cell r="A9306" t="str">
            <v>56162760001</v>
          </cell>
        </row>
        <row r="9307">
          <cell r="A9307" t="str">
            <v>56162770001</v>
          </cell>
        </row>
        <row r="9308">
          <cell r="A9308" t="str">
            <v>56162780001</v>
          </cell>
        </row>
        <row r="9309">
          <cell r="A9309" t="str">
            <v>56162790001</v>
          </cell>
        </row>
        <row r="9310">
          <cell r="A9310" t="str">
            <v>56162800001</v>
          </cell>
        </row>
        <row r="9311">
          <cell r="A9311" t="str">
            <v>56162810001</v>
          </cell>
        </row>
        <row r="9312">
          <cell r="A9312" t="str">
            <v>56162820001</v>
          </cell>
        </row>
        <row r="9313">
          <cell r="A9313" t="str">
            <v>56162830001</v>
          </cell>
        </row>
        <row r="9314">
          <cell r="A9314" t="str">
            <v>56162840001</v>
          </cell>
        </row>
        <row r="9315">
          <cell r="A9315" t="str">
            <v>56162850001</v>
          </cell>
        </row>
        <row r="9316">
          <cell r="A9316" t="str">
            <v>56162860001</v>
          </cell>
        </row>
        <row r="9317">
          <cell r="A9317" t="str">
            <v>56162870001</v>
          </cell>
        </row>
        <row r="9318">
          <cell r="A9318" t="str">
            <v>56162880001</v>
          </cell>
        </row>
        <row r="9319">
          <cell r="A9319" t="str">
            <v>56162890001</v>
          </cell>
        </row>
        <row r="9320">
          <cell r="A9320" t="str">
            <v>56162900001</v>
          </cell>
        </row>
        <row r="9321">
          <cell r="A9321" t="str">
            <v>56162910001</v>
          </cell>
        </row>
        <row r="9322">
          <cell r="A9322" t="str">
            <v>56184530001</v>
          </cell>
        </row>
        <row r="9323">
          <cell r="A9323" t="str">
            <v>56184540001</v>
          </cell>
        </row>
        <row r="9324">
          <cell r="A9324" t="str">
            <v>56184550001</v>
          </cell>
        </row>
        <row r="9325">
          <cell r="A9325" t="str">
            <v>56184560001</v>
          </cell>
        </row>
        <row r="9326">
          <cell r="A9326" t="str">
            <v>56184570001</v>
          </cell>
        </row>
        <row r="9327">
          <cell r="A9327" t="str">
            <v>56184580001</v>
          </cell>
        </row>
        <row r="9328">
          <cell r="A9328" t="str">
            <v>56184590001</v>
          </cell>
        </row>
        <row r="9329">
          <cell r="A9329" t="str">
            <v>56184600001</v>
          </cell>
        </row>
        <row r="9330">
          <cell r="A9330" t="str">
            <v>56184610001</v>
          </cell>
        </row>
        <row r="9331">
          <cell r="A9331" t="str">
            <v>56184620001</v>
          </cell>
        </row>
        <row r="9332">
          <cell r="A9332" t="str">
            <v>56184630001</v>
          </cell>
        </row>
        <row r="9333">
          <cell r="A9333" t="str">
            <v>56184640001</v>
          </cell>
        </row>
        <row r="9334">
          <cell r="A9334" t="str">
            <v>56184650001</v>
          </cell>
        </row>
        <row r="9335">
          <cell r="A9335" t="str">
            <v>56184660001</v>
          </cell>
        </row>
        <row r="9336">
          <cell r="A9336" t="str">
            <v>56184670001</v>
          </cell>
        </row>
        <row r="9337">
          <cell r="A9337" t="str">
            <v>56184680001</v>
          </cell>
        </row>
        <row r="9338">
          <cell r="A9338" t="str">
            <v>56184690001</v>
          </cell>
        </row>
        <row r="9339">
          <cell r="A9339" t="str">
            <v>56184700001</v>
          </cell>
        </row>
        <row r="9340">
          <cell r="A9340" t="str">
            <v>56184710001</v>
          </cell>
        </row>
        <row r="9341">
          <cell r="A9341" t="str">
            <v>56184720001</v>
          </cell>
        </row>
        <row r="9342">
          <cell r="A9342" t="str">
            <v>56184730001</v>
          </cell>
        </row>
        <row r="9343">
          <cell r="A9343" t="str">
            <v>56184740001</v>
          </cell>
        </row>
        <row r="9344">
          <cell r="A9344" t="str">
            <v>56184750001</v>
          </cell>
        </row>
        <row r="9345">
          <cell r="A9345" t="str">
            <v>56184760001</v>
          </cell>
        </row>
        <row r="9346">
          <cell r="A9346" t="str">
            <v>56184770001</v>
          </cell>
        </row>
        <row r="9347">
          <cell r="A9347" t="str">
            <v>56184780001</v>
          </cell>
        </row>
        <row r="9348">
          <cell r="A9348" t="str">
            <v>56184790001</v>
          </cell>
        </row>
        <row r="9349">
          <cell r="A9349" t="str">
            <v>56184800001</v>
          </cell>
        </row>
        <row r="9350">
          <cell r="A9350" t="str">
            <v>56184810001</v>
          </cell>
        </row>
        <row r="9351">
          <cell r="A9351" t="str">
            <v>56184820001</v>
          </cell>
        </row>
        <row r="9352">
          <cell r="A9352" t="str">
            <v>56184830001</v>
          </cell>
        </row>
        <row r="9353">
          <cell r="A9353" t="str">
            <v>56184840001</v>
          </cell>
        </row>
        <row r="9354">
          <cell r="A9354" t="str">
            <v>56184850001</v>
          </cell>
        </row>
        <row r="9355">
          <cell r="A9355" t="str">
            <v>56184860001</v>
          </cell>
        </row>
        <row r="9356">
          <cell r="A9356" t="str">
            <v>56184870001</v>
          </cell>
        </row>
        <row r="9357">
          <cell r="A9357" t="str">
            <v>56184880001</v>
          </cell>
        </row>
        <row r="9358">
          <cell r="A9358" t="str">
            <v>56184890001</v>
          </cell>
        </row>
        <row r="9359">
          <cell r="A9359" t="str">
            <v>56184900001</v>
          </cell>
        </row>
        <row r="9360">
          <cell r="A9360" t="str">
            <v>56184910001</v>
          </cell>
        </row>
        <row r="9361">
          <cell r="A9361" t="str">
            <v>56184920001</v>
          </cell>
        </row>
        <row r="9362">
          <cell r="A9362" t="str">
            <v>56184930001</v>
          </cell>
        </row>
        <row r="9363">
          <cell r="A9363" t="str">
            <v>56184940001</v>
          </cell>
        </row>
        <row r="9364">
          <cell r="A9364" t="str">
            <v>56184950001</v>
          </cell>
        </row>
        <row r="9365">
          <cell r="A9365" t="str">
            <v>56184960001</v>
          </cell>
        </row>
        <row r="9366">
          <cell r="A9366" t="str">
            <v>56184970001</v>
          </cell>
        </row>
        <row r="9367">
          <cell r="A9367" t="str">
            <v>56184980001</v>
          </cell>
        </row>
        <row r="9368">
          <cell r="A9368" t="str">
            <v>56184990001</v>
          </cell>
        </row>
        <row r="9369">
          <cell r="A9369" t="str">
            <v>56185000001</v>
          </cell>
        </row>
        <row r="9370">
          <cell r="A9370" t="str">
            <v>56185010001</v>
          </cell>
        </row>
        <row r="9371">
          <cell r="A9371" t="str">
            <v>56185020001</v>
          </cell>
        </row>
        <row r="9372">
          <cell r="A9372" t="str">
            <v>56185030001</v>
          </cell>
        </row>
        <row r="9373">
          <cell r="A9373" t="str">
            <v>56185040001</v>
          </cell>
        </row>
        <row r="9374">
          <cell r="A9374" t="str">
            <v>56185050001</v>
          </cell>
        </row>
        <row r="9375">
          <cell r="A9375" t="str">
            <v>56185060001</v>
          </cell>
        </row>
        <row r="9376">
          <cell r="A9376" t="str">
            <v>56185070001</v>
          </cell>
        </row>
        <row r="9377">
          <cell r="A9377" t="str">
            <v>56185080001</v>
          </cell>
        </row>
        <row r="9378">
          <cell r="A9378" t="str">
            <v>56185090001</v>
          </cell>
        </row>
        <row r="9379">
          <cell r="A9379" t="str">
            <v>56185100001</v>
          </cell>
        </row>
        <row r="9380">
          <cell r="A9380" t="str">
            <v>56185110001</v>
          </cell>
        </row>
        <row r="9381">
          <cell r="A9381" t="str">
            <v>56185120001</v>
          </cell>
        </row>
        <row r="9382">
          <cell r="A9382" t="str">
            <v>56185130001</v>
          </cell>
        </row>
        <row r="9383">
          <cell r="A9383" t="str">
            <v>56185140001</v>
          </cell>
        </row>
        <row r="9384">
          <cell r="A9384" t="str">
            <v>56185150001</v>
          </cell>
        </row>
        <row r="9385">
          <cell r="A9385" t="str">
            <v>56185160001</v>
          </cell>
        </row>
        <row r="9386">
          <cell r="A9386" t="str">
            <v>56185170001</v>
          </cell>
        </row>
        <row r="9387">
          <cell r="A9387" t="str">
            <v>56185180001</v>
          </cell>
        </row>
        <row r="9388">
          <cell r="A9388" t="str">
            <v>56185190001</v>
          </cell>
        </row>
        <row r="9389">
          <cell r="A9389" t="str">
            <v>56185200001</v>
          </cell>
        </row>
        <row r="9390">
          <cell r="A9390" t="str">
            <v>56185210001</v>
          </cell>
        </row>
        <row r="9391">
          <cell r="A9391" t="str">
            <v>56185220001</v>
          </cell>
        </row>
        <row r="9392">
          <cell r="A9392" t="str">
            <v>56185230001</v>
          </cell>
        </row>
        <row r="9393">
          <cell r="A9393" t="str">
            <v>56185240001</v>
          </cell>
        </row>
        <row r="9394">
          <cell r="A9394" t="str">
            <v>56185250001</v>
          </cell>
        </row>
        <row r="9395">
          <cell r="A9395" t="str">
            <v>56185260001</v>
          </cell>
        </row>
        <row r="9396">
          <cell r="A9396" t="str">
            <v>56185270001</v>
          </cell>
        </row>
        <row r="9397">
          <cell r="A9397" t="str">
            <v>56185280001</v>
          </cell>
        </row>
        <row r="9398">
          <cell r="A9398" t="str">
            <v>56185290001</v>
          </cell>
        </row>
        <row r="9399">
          <cell r="A9399" t="str">
            <v>56185300001</v>
          </cell>
        </row>
        <row r="9400">
          <cell r="A9400" t="str">
            <v>56185310001</v>
          </cell>
        </row>
        <row r="9401">
          <cell r="A9401" t="str">
            <v>56185320001</v>
          </cell>
        </row>
        <row r="9402">
          <cell r="A9402" t="str">
            <v>56185330001</v>
          </cell>
        </row>
        <row r="9403">
          <cell r="A9403" t="str">
            <v>56185340001</v>
          </cell>
        </row>
        <row r="9404">
          <cell r="A9404" t="str">
            <v>56185350001</v>
          </cell>
        </row>
        <row r="9405">
          <cell r="A9405" t="str">
            <v>56185360001</v>
          </cell>
        </row>
        <row r="9406">
          <cell r="A9406" t="str">
            <v>56185370001</v>
          </cell>
        </row>
        <row r="9407">
          <cell r="A9407" t="str">
            <v>56185380001</v>
          </cell>
        </row>
        <row r="9408">
          <cell r="A9408" t="str">
            <v>56185390001</v>
          </cell>
        </row>
        <row r="9409">
          <cell r="A9409" t="str">
            <v>56185400001</v>
          </cell>
        </row>
        <row r="9410">
          <cell r="A9410" t="str">
            <v>56185410001</v>
          </cell>
        </row>
        <row r="9411">
          <cell r="A9411" t="str">
            <v>56185420001</v>
          </cell>
        </row>
        <row r="9412">
          <cell r="A9412" t="str">
            <v>56185430001</v>
          </cell>
        </row>
        <row r="9413">
          <cell r="A9413" t="str">
            <v>56185440001</v>
          </cell>
        </row>
        <row r="9414">
          <cell r="A9414" t="str">
            <v>56185450001</v>
          </cell>
        </row>
        <row r="9415">
          <cell r="A9415" t="str">
            <v>56185460001</v>
          </cell>
        </row>
        <row r="9416">
          <cell r="A9416" t="str">
            <v>56185470001</v>
          </cell>
        </row>
        <row r="9417">
          <cell r="A9417" t="str">
            <v>56185480001</v>
          </cell>
        </row>
        <row r="9418">
          <cell r="A9418" t="str">
            <v>56185490001</v>
          </cell>
        </row>
        <row r="9419">
          <cell r="A9419" t="str">
            <v>56185500001</v>
          </cell>
        </row>
        <row r="9420">
          <cell r="A9420" t="str">
            <v>56185510001</v>
          </cell>
        </row>
        <row r="9421">
          <cell r="A9421" t="str">
            <v>56185520001</v>
          </cell>
        </row>
        <row r="9422">
          <cell r="A9422" t="str">
            <v>56185530001</v>
          </cell>
        </row>
        <row r="9423">
          <cell r="A9423" t="str">
            <v>56185540001</v>
          </cell>
        </row>
        <row r="9424">
          <cell r="A9424" t="str">
            <v>56185550001</v>
          </cell>
        </row>
        <row r="9425">
          <cell r="A9425" t="str">
            <v>56185560001</v>
          </cell>
        </row>
        <row r="9426">
          <cell r="A9426" t="str">
            <v>56185570001</v>
          </cell>
        </row>
        <row r="9427">
          <cell r="A9427" t="str">
            <v>56185580001</v>
          </cell>
        </row>
        <row r="9428">
          <cell r="A9428" t="str">
            <v>56185590001</v>
          </cell>
        </row>
        <row r="9429">
          <cell r="A9429" t="str">
            <v>56185600001</v>
          </cell>
        </row>
        <row r="9430">
          <cell r="A9430" t="str">
            <v>56185610001</v>
          </cell>
        </row>
        <row r="9431">
          <cell r="A9431" t="str">
            <v>56185620001</v>
          </cell>
        </row>
        <row r="9432">
          <cell r="A9432" t="str">
            <v>56185630001</v>
          </cell>
        </row>
        <row r="9433">
          <cell r="A9433" t="str">
            <v>56185640001</v>
          </cell>
        </row>
        <row r="9434">
          <cell r="A9434" t="str">
            <v>56185650001</v>
          </cell>
        </row>
        <row r="9435">
          <cell r="A9435" t="str">
            <v>56185660001</v>
          </cell>
        </row>
        <row r="9436">
          <cell r="A9436" t="str">
            <v>56185670001</v>
          </cell>
        </row>
        <row r="9437">
          <cell r="A9437" t="str">
            <v>56185680001</v>
          </cell>
        </row>
        <row r="9438">
          <cell r="A9438" t="str">
            <v>56185690001</v>
          </cell>
        </row>
        <row r="9439">
          <cell r="A9439" t="str">
            <v>56185700001</v>
          </cell>
        </row>
        <row r="9440">
          <cell r="A9440" t="str">
            <v>56185710001</v>
          </cell>
        </row>
        <row r="9441">
          <cell r="A9441" t="str">
            <v>56185720001</v>
          </cell>
        </row>
        <row r="9442">
          <cell r="A9442" t="str">
            <v>56185730001</v>
          </cell>
        </row>
        <row r="9443">
          <cell r="A9443" t="str">
            <v>56185740001</v>
          </cell>
        </row>
        <row r="9444">
          <cell r="A9444" t="str">
            <v>56185750001</v>
          </cell>
        </row>
        <row r="9445">
          <cell r="A9445" t="str">
            <v>56185760001</v>
          </cell>
        </row>
        <row r="9446">
          <cell r="A9446" t="str">
            <v>56185770001</v>
          </cell>
        </row>
        <row r="9447">
          <cell r="A9447" t="str">
            <v>56185780001</v>
          </cell>
        </row>
        <row r="9448">
          <cell r="A9448" t="str">
            <v>56185790001</v>
          </cell>
        </row>
        <row r="9449">
          <cell r="A9449" t="str">
            <v>56185800001</v>
          </cell>
        </row>
        <row r="9450">
          <cell r="A9450" t="str">
            <v>56185810001</v>
          </cell>
        </row>
        <row r="9451">
          <cell r="A9451" t="str">
            <v>56185820001</v>
          </cell>
        </row>
        <row r="9452">
          <cell r="A9452" t="str">
            <v>56185830001</v>
          </cell>
        </row>
        <row r="9453">
          <cell r="A9453" t="str">
            <v>56185840001</v>
          </cell>
        </row>
        <row r="9454">
          <cell r="A9454" t="str">
            <v>56185850001</v>
          </cell>
        </row>
        <row r="9455">
          <cell r="A9455" t="str">
            <v>56185860001</v>
          </cell>
        </row>
        <row r="9456">
          <cell r="A9456" t="str">
            <v>56185870001</v>
          </cell>
        </row>
        <row r="9457">
          <cell r="A9457" t="str">
            <v>56185880001</v>
          </cell>
        </row>
        <row r="9458">
          <cell r="A9458" t="str">
            <v>56185890001</v>
          </cell>
        </row>
        <row r="9459">
          <cell r="A9459" t="str">
            <v>56185900001</v>
          </cell>
        </row>
        <row r="9460">
          <cell r="A9460" t="str">
            <v>56185910001</v>
          </cell>
        </row>
        <row r="9461">
          <cell r="A9461" t="str">
            <v>56185920001</v>
          </cell>
        </row>
        <row r="9462">
          <cell r="A9462" t="str">
            <v>56185930001</v>
          </cell>
        </row>
        <row r="9463">
          <cell r="A9463" t="str">
            <v>56185940001</v>
          </cell>
        </row>
        <row r="9464">
          <cell r="A9464" t="str">
            <v>56185950001</v>
          </cell>
        </row>
        <row r="9465">
          <cell r="A9465" t="str">
            <v>56185960001</v>
          </cell>
        </row>
        <row r="9466">
          <cell r="A9466" t="str">
            <v>56185970001</v>
          </cell>
        </row>
        <row r="9467">
          <cell r="A9467" t="str">
            <v>56185980001</v>
          </cell>
        </row>
        <row r="9468">
          <cell r="A9468" t="str">
            <v>56185990001</v>
          </cell>
        </row>
        <row r="9469">
          <cell r="A9469" t="str">
            <v>56186000001</v>
          </cell>
        </row>
        <row r="9470">
          <cell r="A9470" t="str">
            <v>56186010001</v>
          </cell>
        </row>
        <row r="9471">
          <cell r="A9471" t="str">
            <v>56186020001</v>
          </cell>
        </row>
        <row r="9472">
          <cell r="A9472" t="str">
            <v>56186030001</v>
          </cell>
        </row>
        <row r="9473">
          <cell r="A9473" t="str">
            <v>56186040001</v>
          </cell>
        </row>
        <row r="9474">
          <cell r="A9474" t="str">
            <v>56186050001</v>
          </cell>
        </row>
        <row r="9475">
          <cell r="A9475" t="str">
            <v>56186060001</v>
          </cell>
        </row>
        <row r="9476">
          <cell r="A9476" t="str">
            <v>56186070001</v>
          </cell>
        </row>
        <row r="9477">
          <cell r="A9477" t="str">
            <v>56186080001</v>
          </cell>
        </row>
        <row r="9478">
          <cell r="A9478" t="str">
            <v>56186090001</v>
          </cell>
        </row>
        <row r="9479">
          <cell r="A9479" t="str">
            <v>56186100001</v>
          </cell>
        </row>
        <row r="9480">
          <cell r="A9480" t="str">
            <v>56186110001</v>
          </cell>
        </row>
        <row r="9481">
          <cell r="A9481" t="str">
            <v>56186120001</v>
          </cell>
        </row>
        <row r="9482">
          <cell r="A9482" t="str">
            <v>56186130001</v>
          </cell>
        </row>
        <row r="9483">
          <cell r="A9483" t="str">
            <v>56186140001</v>
          </cell>
        </row>
        <row r="9484">
          <cell r="A9484" t="str">
            <v>56186150001</v>
          </cell>
        </row>
        <row r="9485">
          <cell r="A9485" t="str">
            <v>56186160001</v>
          </cell>
        </row>
        <row r="9486">
          <cell r="A9486" t="str">
            <v>56186170001</v>
          </cell>
        </row>
        <row r="9487">
          <cell r="A9487" t="str">
            <v>56186180001</v>
          </cell>
        </row>
        <row r="9488">
          <cell r="A9488" t="str">
            <v>56186190001</v>
          </cell>
        </row>
        <row r="9489">
          <cell r="A9489" t="str">
            <v>56186200001</v>
          </cell>
        </row>
        <row r="9490">
          <cell r="A9490" t="str">
            <v>56186210001</v>
          </cell>
        </row>
        <row r="9491">
          <cell r="A9491" t="str">
            <v>56186220001</v>
          </cell>
        </row>
        <row r="9492">
          <cell r="A9492" t="str">
            <v>56186230001</v>
          </cell>
        </row>
        <row r="9493">
          <cell r="A9493" t="str">
            <v>56186240001</v>
          </cell>
        </row>
        <row r="9494">
          <cell r="A9494" t="str">
            <v>56186250001</v>
          </cell>
        </row>
        <row r="9495">
          <cell r="A9495" t="str">
            <v>56186260001</v>
          </cell>
        </row>
        <row r="9496">
          <cell r="A9496" t="str">
            <v>56186270001</v>
          </cell>
        </row>
        <row r="9497">
          <cell r="A9497" t="str">
            <v>56186280001</v>
          </cell>
        </row>
        <row r="9498">
          <cell r="A9498" t="str">
            <v>56186290001</v>
          </cell>
        </row>
        <row r="9499">
          <cell r="A9499" t="str">
            <v>56186300001</v>
          </cell>
        </row>
        <row r="9500">
          <cell r="A9500" t="str">
            <v>56186310001</v>
          </cell>
        </row>
        <row r="9501">
          <cell r="A9501" t="str">
            <v>56186320001</v>
          </cell>
        </row>
        <row r="9502">
          <cell r="A9502" t="str">
            <v>56186330001</v>
          </cell>
        </row>
        <row r="9503">
          <cell r="A9503" t="str">
            <v>56186340001</v>
          </cell>
        </row>
        <row r="9504">
          <cell r="A9504" t="str">
            <v>56186350001</v>
          </cell>
        </row>
        <row r="9505">
          <cell r="A9505" t="str">
            <v>56186360001</v>
          </cell>
        </row>
        <row r="9506">
          <cell r="A9506" t="str">
            <v>56186370001</v>
          </cell>
        </row>
        <row r="9507">
          <cell r="A9507" t="str">
            <v>56186380001</v>
          </cell>
        </row>
        <row r="9508">
          <cell r="A9508" t="str">
            <v>56186390001</v>
          </cell>
        </row>
        <row r="9509">
          <cell r="A9509" t="str">
            <v>56186400001</v>
          </cell>
        </row>
        <row r="9510">
          <cell r="A9510" t="str">
            <v>56186410001</v>
          </cell>
        </row>
        <row r="9511">
          <cell r="A9511" t="str">
            <v>56186420001</v>
          </cell>
        </row>
        <row r="9512">
          <cell r="A9512" t="str">
            <v>56186430001</v>
          </cell>
        </row>
        <row r="9513">
          <cell r="A9513" t="str">
            <v>56186440001</v>
          </cell>
        </row>
        <row r="9514">
          <cell r="A9514" t="str">
            <v>56186450001</v>
          </cell>
        </row>
        <row r="9515">
          <cell r="A9515" t="str">
            <v>56186460001</v>
          </cell>
        </row>
        <row r="9516">
          <cell r="A9516" t="str">
            <v>56186470001</v>
          </cell>
        </row>
        <row r="9517">
          <cell r="A9517" t="str">
            <v>56186480001</v>
          </cell>
        </row>
        <row r="9518">
          <cell r="A9518" t="str">
            <v>56186490001</v>
          </cell>
        </row>
        <row r="9519">
          <cell r="A9519" t="str">
            <v>56186500001</v>
          </cell>
        </row>
        <row r="9520">
          <cell r="A9520" t="str">
            <v>56186510001</v>
          </cell>
        </row>
        <row r="9521">
          <cell r="A9521" t="str">
            <v>56186520001</v>
          </cell>
        </row>
        <row r="9522">
          <cell r="A9522" t="str">
            <v>56186530001</v>
          </cell>
        </row>
        <row r="9523">
          <cell r="A9523" t="str">
            <v>56186540001</v>
          </cell>
        </row>
        <row r="9524">
          <cell r="A9524" t="str">
            <v>56186550001</v>
          </cell>
        </row>
        <row r="9525">
          <cell r="A9525" t="str">
            <v>56186560001</v>
          </cell>
        </row>
        <row r="9526">
          <cell r="A9526" t="str">
            <v>56186570001</v>
          </cell>
        </row>
        <row r="9527">
          <cell r="A9527" t="str">
            <v>56186580001</v>
          </cell>
        </row>
        <row r="9528">
          <cell r="A9528" t="str">
            <v>56186590001</v>
          </cell>
        </row>
        <row r="9529">
          <cell r="A9529" t="str">
            <v>56186600001</v>
          </cell>
        </row>
        <row r="9530">
          <cell r="A9530" t="str">
            <v>56186610001</v>
          </cell>
        </row>
        <row r="9531">
          <cell r="A9531" t="str">
            <v>56186620001</v>
          </cell>
        </row>
        <row r="9532">
          <cell r="A9532" t="str">
            <v>56186630001</v>
          </cell>
        </row>
        <row r="9533">
          <cell r="A9533" t="str">
            <v>56186640001</v>
          </cell>
        </row>
        <row r="9534">
          <cell r="A9534" t="str">
            <v>56186650001</v>
          </cell>
        </row>
        <row r="9535">
          <cell r="A9535" t="str">
            <v>56186660001</v>
          </cell>
        </row>
        <row r="9536">
          <cell r="A9536" t="str">
            <v>56186670001</v>
          </cell>
        </row>
        <row r="9537">
          <cell r="A9537" t="str">
            <v>56186680001</v>
          </cell>
        </row>
        <row r="9538">
          <cell r="A9538" t="str">
            <v>56186690001</v>
          </cell>
        </row>
        <row r="9539">
          <cell r="A9539" t="str">
            <v>56186700001</v>
          </cell>
        </row>
        <row r="9540">
          <cell r="A9540" t="str">
            <v>56186710001</v>
          </cell>
        </row>
        <row r="9541">
          <cell r="A9541" t="str">
            <v>56186720001</v>
          </cell>
        </row>
        <row r="9542">
          <cell r="A9542" t="str">
            <v>56186730001</v>
          </cell>
        </row>
        <row r="9543">
          <cell r="A9543" t="str">
            <v>56186740001</v>
          </cell>
        </row>
        <row r="9544">
          <cell r="A9544" t="str">
            <v>56186750001</v>
          </cell>
        </row>
        <row r="9545">
          <cell r="A9545" t="str">
            <v>56186760001</v>
          </cell>
        </row>
        <row r="9546">
          <cell r="A9546" t="str">
            <v>56186770001</v>
          </cell>
        </row>
        <row r="9547">
          <cell r="A9547" t="str">
            <v>56186780001</v>
          </cell>
        </row>
        <row r="9548">
          <cell r="A9548" t="str">
            <v>56186790001</v>
          </cell>
        </row>
        <row r="9549">
          <cell r="A9549" t="str">
            <v>56186800001</v>
          </cell>
        </row>
        <row r="9550">
          <cell r="A9550" t="str">
            <v>56186810001</v>
          </cell>
        </row>
        <row r="9551">
          <cell r="A9551" t="str">
            <v>56186820001</v>
          </cell>
        </row>
        <row r="9552">
          <cell r="A9552" t="str">
            <v>56186830001</v>
          </cell>
        </row>
        <row r="9553">
          <cell r="A9553" t="str">
            <v>56186840001</v>
          </cell>
        </row>
        <row r="9554">
          <cell r="A9554" t="str">
            <v>56186850001</v>
          </cell>
        </row>
        <row r="9555">
          <cell r="A9555" t="str">
            <v>56186860001</v>
          </cell>
        </row>
        <row r="9556">
          <cell r="A9556" t="str">
            <v>56186870001</v>
          </cell>
        </row>
        <row r="9557">
          <cell r="A9557" t="str">
            <v>56186880001</v>
          </cell>
        </row>
        <row r="9558">
          <cell r="A9558" t="str">
            <v>54174580001</v>
          </cell>
        </row>
        <row r="9559">
          <cell r="A9559" t="str">
            <v>54174580002</v>
          </cell>
        </row>
        <row r="9560">
          <cell r="A9560" t="str">
            <v>56186890001</v>
          </cell>
        </row>
      </sheetData>
      <sheetData sheetId="11"/>
      <sheetData sheetId="12"/>
      <sheetData sheetId="13"/>
      <sheetData sheetId="14">
        <row r="3">
          <cell r="B3" t="str">
            <v>LOGISTICA E ENERGIA</v>
          </cell>
          <cell r="C3" t="str">
            <v>N</v>
          </cell>
          <cell r="D3" t="str">
            <v>S</v>
          </cell>
        </row>
        <row r="4">
          <cell r="B4" t="str">
            <v>MOBILIDADE E SANEAMENTO</v>
          </cell>
          <cell r="C4" t="str">
            <v>S</v>
          </cell>
          <cell r="D4" t="str">
            <v>N</v>
          </cell>
        </row>
        <row r="5">
          <cell r="B5" t="str">
            <v>NÃO É INFRAESTRUTURA</v>
          </cell>
          <cell r="C5" t="str">
            <v>N</v>
          </cell>
          <cell r="D5" t="str">
            <v>N</v>
          </cell>
        </row>
        <row r="6">
          <cell r="C6" t="str">
            <v>N</v>
          </cell>
          <cell r="D6" t="str">
            <v>N</v>
          </cell>
        </row>
        <row r="11">
          <cell r="B11" t="str">
            <v>AGENTES FINANCEIROS - MICROCRÉDITO</v>
          </cell>
          <cell r="C11" t="str">
            <v>S</v>
          </cell>
          <cell r="D11" t="str">
            <v>N</v>
          </cell>
          <cell r="E11" t="str">
            <v>N</v>
          </cell>
          <cell r="F11" t="str">
            <v>N</v>
          </cell>
          <cell r="G11" t="str">
            <v>N</v>
          </cell>
        </row>
        <row r="12">
          <cell r="B12" t="str">
            <v>AGENTES REPASSADORES - MICROCRÉDITO</v>
          </cell>
          <cell r="C12" t="str">
            <v>S</v>
          </cell>
          <cell r="D12" t="str">
            <v>N</v>
          </cell>
          <cell r="E12" t="str">
            <v>N</v>
          </cell>
          <cell r="F12" t="str">
            <v>N</v>
          </cell>
          <cell r="G12" t="str">
            <v>N</v>
          </cell>
        </row>
        <row r="13">
          <cell r="B13" t="str">
            <v>APOIO A CULTURA</v>
          </cell>
          <cell r="C13" t="str">
            <v>N</v>
          </cell>
          <cell r="D13" t="str">
            <v>N</v>
          </cell>
          <cell r="E13" t="str">
            <v>N</v>
          </cell>
          <cell r="F13" t="str">
            <v>S</v>
          </cell>
          <cell r="G13" t="str">
            <v>N</v>
          </cell>
        </row>
        <row r="14">
          <cell r="B14" t="str">
            <v>AQUISIÇÃO DE BENS DE CAPITAL</v>
          </cell>
          <cell r="C14" t="str">
            <v>N</v>
          </cell>
          <cell r="D14" t="str">
            <v>N</v>
          </cell>
          <cell r="E14" t="str">
            <v>S</v>
          </cell>
          <cell r="F14" t="str">
            <v>N</v>
          </cell>
          <cell r="G14" t="str">
            <v>N</v>
          </cell>
        </row>
        <row r="15">
          <cell r="B15" t="str">
            <v>BNDES CEREALISTAS</v>
          </cell>
          <cell r="C15" t="str">
            <v>S</v>
          </cell>
          <cell r="D15" t="str">
            <v>N</v>
          </cell>
          <cell r="E15" t="str">
            <v>N</v>
          </cell>
          <cell r="F15" t="str">
            <v>N</v>
          </cell>
          <cell r="G15" t="str">
            <v>N</v>
          </cell>
        </row>
        <row r="16">
          <cell r="B16" t="str">
            <v>BNDES CEREALISTAS - Equalizado</v>
          </cell>
          <cell r="C16" t="str">
            <v>S</v>
          </cell>
          <cell r="D16" t="str">
            <v>N</v>
          </cell>
          <cell r="E16" t="str">
            <v>N</v>
          </cell>
          <cell r="F16" t="str">
            <v>N</v>
          </cell>
          <cell r="G16" t="str">
            <v>N</v>
          </cell>
        </row>
        <row r="17">
          <cell r="B17" t="str">
            <v>BNDES ESTADOS</v>
          </cell>
          <cell r="C17" t="str">
            <v>N</v>
          </cell>
          <cell r="D17" t="str">
            <v>S</v>
          </cell>
          <cell r="E17" t="str">
            <v>N</v>
          </cell>
          <cell r="F17" t="str">
            <v>N</v>
          </cell>
          <cell r="G17" t="str">
            <v>N</v>
          </cell>
        </row>
        <row r="18">
          <cell r="B18" t="str">
            <v>BNDES EXIM PÓS-EMBARQUE</v>
          </cell>
          <cell r="C18" t="str">
            <v>S</v>
          </cell>
          <cell r="D18" t="str">
            <v>N</v>
          </cell>
          <cell r="E18" t="str">
            <v>N</v>
          </cell>
          <cell r="F18" t="str">
            <v>N</v>
          </cell>
          <cell r="G18" t="str">
            <v>N</v>
          </cell>
        </row>
        <row r="19">
          <cell r="B19" t="str">
            <v>BNDES FLORESTAL</v>
          </cell>
          <cell r="C19" t="str">
            <v>S</v>
          </cell>
          <cell r="D19" t="str">
            <v>N</v>
          </cell>
          <cell r="E19" t="str">
            <v>N</v>
          </cell>
          <cell r="F19" t="str">
            <v>N</v>
          </cell>
          <cell r="G19" t="str">
            <v>N</v>
          </cell>
        </row>
        <row r="20">
          <cell r="B20" t="str">
            <v>BNDES INOVAÇÃO</v>
          </cell>
          <cell r="C20" t="str">
            <v>S</v>
          </cell>
          <cell r="D20" t="str">
            <v>N</v>
          </cell>
          <cell r="E20" t="str">
            <v>N</v>
          </cell>
          <cell r="F20" t="str">
            <v>N</v>
          </cell>
          <cell r="G20" t="str">
            <v>N</v>
          </cell>
        </row>
        <row r="21">
          <cell r="B21" t="str">
            <v>BNDES MICROCRÉDITO</v>
          </cell>
          <cell r="C21" t="str">
            <v>S</v>
          </cell>
          <cell r="D21" t="str">
            <v>N</v>
          </cell>
          <cell r="E21" t="str">
            <v>N</v>
          </cell>
          <cell r="F21" t="str">
            <v>N</v>
          </cell>
          <cell r="G21" t="str">
            <v>N</v>
          </cell>
        </row>
        <row r="22">
          <cell r="B22" t="str">
            <v>BNDES P&amp;G</v>
          </cell>
          <cell r="C22" t="str">
            <v>S</v>
          </cell>
          <cell r="D22" t="str">
            <v>N</v>
          </cell>
          <cell r="E22" t="str">
            <v>N</v>
          </cell>
          <cell r="F22" t="str">
            <v>N</v>
          </cell>
          <cell r="G22" t="str">
            <v>N</v>
          </cell>
        </row>
        <row r="23">
          <cell r="B23" t="str">
            <v>BNDES PMAT</v>
          </cell>
          <cell r="C23" t="str">
            <v>S</v>
          </cell>
          <cell r="D23" t="str">
            <v>N</v>
          </cell>
          <cell r="E23" t="str">
            <v>N</v>
          </cell>
          <cell r="F23" t="str">
            <v>N</v>
          </cell>
          <cell r="G23" t="str">
            <v>N</v>
          </cell>
        </row>
        <row r="24">
          <cell r="B24" t="str">
            <v>BNDES PROAQUICULTURA</v>
          </cell>
          <cell r="C24" t="str">
            <v>S</v>
          </cell>
          <cell r="D24" t="str">
            <v>N</v>
          </cell>
          <cell r="E24" t="str">
            <v>N</v>
          </cell>
          <cell r="F24" t="str">
            <v>N</v>
          </cell>
          <cell r="G24" t="str">
            <v>N</v>
          </cell>
        </row>
        <row r="25">
          <cell r="B25" t="str">
            <v>BNDES PROCOPA ARENAS</v>
          </cell>
          <cell r="C25" t="str">
            <v>N</v>
          </cell>
          <cell r="D25" t="str">
            <v>N</v>
          </cell>
          <cell r="E25" t="str">
            <v>N</v>
          </cell>
          <cell r="F25" t="str">
            <v>S</v>
          </cell>
          <cell r="G25" t="str">
            <v>N</v>
          </cell>
        </row>
        <row r="26">
          <cell r="B26" t="str">
            <v>BNDES PROCOPA TURISMO</v>
          </cell>
          <cell r="C26" t="str">
            <v>N</v>
          </cell>
          <cell r="D26" t="str">
            <v>N</v>
          </cell>
          <cell r="E26" t="str">
            <v>N</v>
          </cell>
          <cell r="F26" t="str">
            <v>S</v>
          </cell>
          <cell r="G26" t="str">
            <v>N</v>
          </cell>
        </row>
        <row r="27">
          <cell r="B27" t="str">
            <v>BNDES PROCULT</v>
          </cell>
          <cell r="C27" t="str">
            <v>S</v>
          </cell>
          <cell r="D27" t="str">
            <v>N</v>
          </cell>
          <cell r="E27" t="str">
            <v>N</v>
          </cell>
          <cell r="F27" t="str">
            <v>N</v>
          </cell>
          <cell r="G27" t="str">
            <v>N</v>
          </cell>
        </row>
        <row r="28">
          <cell r="B28" t="str">
            <v>BNDES PRODESIGN</v>
          </cell>
          <cell r="C28" t="str">
            <v>S</v>
          </cell>
          <cell r="D28" t="str">
            <v>N</v>
          </cell>
          <cell r="E28" t="str">
            <v>N</v>
          </cell>
          <cell r="F28" t="str">
            <v>N</v>
          </cell>
          <cell r="G28" t="str">
            <v>N</v>
          </cell>
        </row>
        <row r="29">
          <cell r="B29" t="str">
            <v>BNDES PROENGENHARIA</v>
          </cell>
          <cell r="C29" t="str">
            <v>S</v>
          </cell>
          <cell r="D29" t="str">
            <v>N</v>
          </cell>
          <cell r="E29" t="str">
            <v>N</v>
          </cell>
          <cell r="F29" t="str">
            <v>N</v>
          </cell>
          <cell r="G29" t="str">
            <v>N</v>
          </cell>
        </row>
        <row r="30">
          <cell r="B30" t="str">
            <v>BNDES PROFARMA</v>
          </cell>
          <cell r="C30" t="str">
            <v>N</v>
          </cell>
          <cell r="D30" t="str">
            <v>S</v>
          </cell>
          <cell r="E30" t="str">
            <v>N</v>
          </cell>
          <cell r="F30" t="str">
            <v>N</v>
          </cell>
          <cell r="G30" t="str">
            <v>N</v>
          </cell>
        </row>
        <row r="31">
          <cell r="B31" t="str">
            <v>BNDES PROGEREN</v>
          </cell>
          <cell r="C31" t="str">
            <v>N</v>
          </cell>
          <cell r="D31" t="str">
            <v>N</v>
          </cell>
          <cell r="E31" t="str">
            <v>N</v>
          </cell>
          <cell r="F31" t="str">
            <v>S</v>
          </cell>
          <cell r="G31" t="str">
            <v>N</v>
          </cell>
        </row>
        <row r="32">
          <cell r="B32" t="str">
            <v>BNDES PROPLÁSTICO</v>
          </cell>
          <cell r="C32" t="str">
            <v>N</v>
          </cell>
          <cell r="D32" t="str">
            <v>S</v>
          </cell>
          <cell r="E32" t="str">
            <v>N</v>
          </cell>
          <cell r="F32" t="str">
            <v>N</v>
          </cell>
          <cell r="G32" t="str">
            <v>N</v>
          </cell>
        </row>
        <row r="33">
          <cell r="B33" t="str">
            <v>BNDES PRORENOVA</v>
          </cell>
          <cell r="C33" t="str">
            <v>S</v>
          </cell>
          <cell r="D33" t="str">
            <v>N</v>
          </cell>
          <cell r="E33" t="str">
            <v>N</v>
          </cell>
          <cell r="F33" t="str">
            <v>N</v>
          </cell>
          <cell r="G33" t="str">
            <v>N</v>
          </cell>
        </row>
        <row r="34">
          <cell r="B34" t="str">
            <v>BNDES PROSOFT</v>
          </cell>
          <cell r="C34" t="str">
            <v>N</v>
          </cell>
          <cell r="D34" t="str">
            <v>S</v>
          </cell>
          <cell r="E34" t="str">
            <v>N</v>
          </cell>
          <cell r="F34" t="str">
            <v>N</v>
          </cell>
          <cell r="G34" t="str">
            <v>N</v>
          </cell>
        </row>
        <row r="35">
          <cell r="B35" t="str">
            <v>BNDES QUALIFICAÇÃO</v>
          </cell>
          <cell r="C35" t="str">
            <v>S</v>
          </cell>
          <cell r="D35" t="str">
            <v>N</v>
          </cell>
          <cell r="E35" t="str">
            <v>N</v>
          </cell>
          <cell r="F35" t="str">
            <v>N</v>
          </cell>
          <cell r="G35" t="str">
            <v>N</v>
          </cell>
        </row>
        <row r="36">
          <cell r="B36" t="str">
            <v>BNDES REVITALIZA</v>
          </cell>
          <cell r="C36" t="str">
            <v>N</v>
          </cell>
          <cell r="D36" t="str">
            <v>N</v>
          </cell>
          <cell r="E36" t="str">
            <v>N</v>
          </cell>
          <cell r="F36" t="str">
            <v>S</v>
          </cell>
          <cell r="G36" t="str">
            <v>N</v>
          </cell>
        </row>
        <row r="37">
          <cell r="B37" t="str">
            <v>BNDES SAÚDE</v>
          </cell>
          <cell r="C37" t="str">
            <v>N</v>
          </cell>
          <cell r="D37" t="str">
            <v>S</v>
          </cell>
          <cell r="E37" t="str">
            <v>N</v>
          </cell>
          <cell r="F37" t="str">
            <v>N</v>
          </cell>
          <cell r="G37" t="str">
            <v>N</v>
          </cell>
        </row>
        <row r="38">
          <cell r="B38" t="str">
            <v>CAPACIDADE PRODUTIVA - Comércio,Turismo,Demais Segmentos Serviços</v>
          </cell>
          <cell r="C38" t="str">
            <v>N</v>
          </cell>
          <cell r="D38" t="str">
            <v>N</v>
          </cell>
          <cell r="E38" t="str">
            <v>N</v>
          </cell>
          <cell r="F38" t="str">
            <v>S</v>
          </cell>
          <cell r="G38" t="str">
            <v>N</v>
          </cell>
        </row>
        <row r="39">
          <cell r="B39" t="str">
            <v>CAPACIDADE PRODUTIVA - Demais Indústrias e Agropecuária</v>
          </cell>
          <cell r="C39" t="str">
            <v>N</v>
          </cell>
          <cell r="D39" t="str">
            <v>S</v>
          </cell>
          <cell r="E39" t="str">
            <v>N</v>
          </cell>
          <cell r="F39" t="str">
            <v>N</v>
          </cell>
          <cell r="G39" t="str">
            <v>N</v>
          </cell>
        </row>
        <row r="40">
          <cell r="B40" t="str">
            <v>CAPACIDADE PRODUTIVA - Indústria de Bens de Capital</v>
          </cell>
          <cell r="C40" t="str">
            <v>N</v>
          </cell>
          <cell r="D40" t="str">
            <v>S</v>
          </cell>
          <cell r="E40" t="str">
            <v>N</v>
          </cell>
          <cell r="F40" t="str">
            <v>N</v>
          </cell>
          <cell r="G40" t="str">
            <v>N</v>
          </cell>
        </row>
        <row r="41">
          <cell r="B41" t="str">
            <v>CAPACIDADE PRODUTIVA - Projetos Estruturantes Regiões NO e NE</v>
          </cell>
          <cell r="C41" t="str">
            <v>N</v>
          </cell>
          <cell r="D41" t="str">
            <v>N</v>
          </cell>
          <cell r="E41" t="str">
            <v>N</v>
          </cell>
          <cell r="F41" t="str">
            <v>S</v>
          </cell>
          <cell r="G41" t="str">
            <v>N</v>
          </cell>
        </row>
        <row r="42">
          <cell r="B42" t="str">
            <v>CAPACIDADE PRODUTIVA - Serv Educação,Saúde,Assis Social,Segurança</v>
          </cell>
          <cell r="C42" t="str">
            <v>N</v>
          </cell>
          <cell r="D42" t="str">
            <v>S</v>
          </cell>
          <cell r="E42" t="str">
            <v>N</v>
          </cell>
          <cell r="F42" t="str">
            <v>N</v>
          </cell>
          <cell r="G42" t="str">
            <v>N</v>
          </cell>
        </row>
        <row r="43">
          <cell r="B43" t="str">
            <v>CAPACIDADE PRODUTIVA NA INDÚSTRIA,AGRICULTURA,COMÉRCIO E SERVIÇOS</v>
          </cell>
          <cell r="C43" t="str">
            <v>N</v>
          </cell>
          <cell r="D43" t="str">
            <v>S</v>
          </cell>
          <cell r="E43" t="str">
            <v>N</v>
          </cell>
          <cell r="F43" t="str">
            <v>N</v>
          </cell>
          <cell r="G43" t="str">
            <v>N</v>
          </cell>
        </row>
        <row r="44">
          <cell r="B44" t="str">
            <v>CAPITAL INOVADOR</v>
          </cell>
          <cell r="C44" t="str">
            <v>S</v>
          </cell>
          <cell r="D44" t="str">
            <v>N</v>
          </cell>
          <cell r="E44" t="str">
            <v>N</v>
          </cell>
          <cell r="F44" t="str">
            <v>N</v>
          </cell>
          <cell r="G44" t="str">
            <v>N</v>
          </cell>
        </row>
        <row r="45">
          <cell r="B45" t="str">
            <v>CINEMA PERTO DE VOCÊ</v>
          </cell>
          <cell r="C45" t="str">
            <v>N</v>
          </cell>
          <cell r="D45" t="str">
            <v>N</v>
          </cell>
          <cell r="E45" t="str">
            <v>N</v>
          </cell>
          <cell r="F45" t="str">
            <v>S</v>
          </cell>
          <cell r="G45" t="str">
            <v>N</v>
          </cell>
        </row>
        <row r="46">
          <cell r="B46" t="str">
            <v>CRIATEC</v>
          </cell>
          <cell r="C46" t="str">
            <v>N</v>
          </cell>
          <cell r="D46" t="str">
            <v>N</v>
          </cell>
          <cell r="E46" t="str">
            <v>N</v>
          </cell>
          <cell r="F46" t="str">
            <v>S</v>
          </cell>
          <cell r="G46" t="str">
            <v>N</v>
          </cell>
        </row>
        <row r="47">
          <cell r="B47" t="str">
            <v>DEBENTURÊS PERPÉTUAS E PARTICIPATIVAS</v>
          </cell>
          <cell r="C47" t="str">
            <v>N</v>
          </cell>
          <cell r="D47" t="str">
            <v>N</v>
          </cell>
          <cell r="E47" t="str">
            <v>N</v>
          </cell>
          <cell r="F47" t="str">
            <v>S</v>
          </cell>
          <cell r="G47" t="str">
            <v>N</v>
          </cell>
        </row>
        <row r="48">
          <cell r="B48" t="str">
            <v>DESENVOLVIMENTO LIMPO</v>
          </cell>
          <cell r="C48" t="str">
            <v>S</v>
          </cell>
          <cell r="D48" t="str">
            <v>N</v>
          </cell>
          <cell r="E48" t="str">
            <v>N</v>
          </cell>
          <cell r="F48" t="str">
            <v>N</v>
          </cell>
          <cell r="G48" t="str">
            <v>N</v>
          </cell>
        </row>
        <row r="49">
          <cell r="B49" t="str">
            <v>ECONOMIA DA CULTURA</v>
          </cell>
          <cell r="C49" t="str">
            <v>N</v>
          </cell>
          <cell r="D49" t="str">
            <v>S</v>
          </cell>
          <cell r="E49" t="str">
            <v>N</v>
          </cell>
          <cell r="F49" t="str">
            <v>N</v>
          </cell>
          <cell r="G49" t="str">
            <v>N</v>
          </cell>
        </row>
        <row r="50">
          <cell r="B50" t="str">
            <v>ENERGIA - Distribuição de Energia Elétrica</v>
          </cell>
          <cell r="C50" t="str">
            <v>N</v>
          </cell>
          <cell r="D50" t="str">
            <v>N</v>
          </cell>
          <cell r="E50" t="str">
            <v>N</v>
          </cell>
          <cell r="F50" t="str">
            <v>S</v>
          </cell>
          <cell r="G50" t="str">
            <v>N</v>
          </cell>
        </row>
        <row r="51">
          <cell r="B51" t="str">
            <v>ENERGIA - Geração de Energia Elétrica</v>
          </cell>
          <cell r="C51" t="str">
            <v>S</v>
          </cell>
          <cell r="D51" t="str">
            <v>N</v>
          </cell>
          <cell r="E51" t="str">
            <v>N</v>
          </cell>
          <cell r="F51" t="str">
            <v>N</v>
          </cell>
          <cell r="G51" t="str">
            <v>N</v>
          </cell>
        </row>
        <row r="52">
          <cell r="B52" t="str">
            <v>ENERGIA - Transmissão de Energia Elétrica</v>
          </cell>
          <cell r="C52" t="str">
            <v>N</v>
          </cell>
          <cell r="D52" t="str">
            <v>S</v>
          </cell>
          <cell r="E52" t="str">
            <v>N</v>
          </cell>
          <cell r="F52" t="str">
            <v>N</v>
          </cell>
          <cell r="G52" t="str">
            <v>N</v>
          </cell>
        </row>
        <row r="53">
          <cell r="B53" t="str">
            <v>ENERGIAS ALTERNATIVAS</v>
          </cell>
          <cell r="C53" t="str">
            <v>S</v>
          </cell>
          <cell r="D53" t="str">
            <v>N</v>
          </cell>
          <cell r="E53" t="str">
            <v>N</v>
          </cell>
          <cell r="F53" t="str">
            <v>N</v>
          </cell>
          <cell r="G53" t="str">
            <v>N</v>
          </cell>
        </row>
        <row r="54">
          <cell r="B54" t="str">
            <v>FEP</v>
          </cell>
          <cell r="C54" t="str">
            <v>N</v>
          </cell>
          <cell r="D54" t="str">
            <v>N</v>
          </cell>
          <cell r="E54" t="str">
            <v>N</v>
          </cell>
          <cell r="F54" t="str">
            <v>S</v>
          </cell>
          <cell r="G54" t="str">
            <v>N</v>
          </cell>
        </row>
        <row r="55">
          <cell r="B55" t="str">
            <v>FSA - REPASSE</v>
          </cell>
          <cell r="C55" t="str">
            <v>N</v>
          </cell>
          <cell r="D55" t="str">
            <v>N</v>
          </cell>
          <cell r="E55" t="str">
            <v>N</v>
          </cell>
          <cell r="F55" t="str">
            <v>S</v>
          </cell>
          <cell r="G55" t="str">
            <v>N</v>
          </cell>
        </row>
        <row r="56">
          <cell r="B56" t="str">
            <v>FUNDO AMAZÔNIA</v>
          </cell>
          <cell r="C56" t="str">
            <v>N</v>
          </cell>
          <cell r="D56" t="str">
            <v>N</v>
          </cell>
          <cell r="E56" t="str">
            <v>N</v>
          </cell>
          <cell r="F56" t="str">
            <v>S</v>
          </cell>
          <cell r="G56" t="str">
            <v>N</v>
          </cell>
        </row>
        <row r="57">
          <cell r="B57" t="str">
            <v>FUNDO CULTURAL</v>
          </cell>
          <cell r="C57" t="str">
            <v>N</v>
          </cell>
          <cell r="D57" t="str">
            <v>N</v>
          </cell>
          <cell r="E57" t="str">
            <v>N</v>
          </cell>
          <cell r="F57" t="str">
            <v>S</v>
          </cell>
          <cell r="G57" t="str">
            <v>N</v>
          </cell>
        </row>
        <row r="58">
          <cell r="B58" t="str">
            <v>FUNDO DA MARINHA MERCANTE</v>
          </cell>
          <cell r="C58" t="str">
            <v>N</v>
          </cell>
          <cell r="D58" t="str">
            <v>N</v>
          </cell>
          <cell r="E58" t="str">
            <v>N</v>
          </cell>
          <cell r="F58" t="str">
            <v>S</v>
          </cell>
          <cell r="G58" t="str">
            <v>N</v>
          </cell>
        </row>
        <row r="59">
          <cell r="B59" t="str">
            <v>FUNDO SOCIAL</v>
          </cell>
          <cell r="C59" t="str">
            <v>N</v>
          </cell>
          <cell r="D59" t="str">
            <v>N</v>
          </cell>
          <cell r="E59" t="str">
            <v>N</v>
          </cell>
          <cell r="F59" t="str">
            <v>S</v>
          </cell>
          <cell r="G59" t="str">
            <v>N</v>
          </cell>
        </row>
        <row r="60">
          <cell r="B60" t="str">
            <v>FUNTEC</v>
          </cell>
          <cell r="C60" t="str">
            <v>N</v>
          </cell>
          <cell r="D60" t="str">
            <v>N</v>
          </cell>
          <cell r="E60" t="str">
            <v>N</v>
          </cell>
          <cell r="F60" t="str">
            <v>S</v>
          </cell>
          <cell r="G60" t="str">
            <v>N</v>
          </cell>
        </row>
        <row r="61">
          <cell r="B61" t="str">
            <v>IMPORTAÇÃO DE BENS DE CAPITAL</v>
          </cell>
          <cell r="C61" t="str">
            <v>N</v>
          </cell>
          <cell r="D61" t="str">
            <v>N</v>
          </cell>
          <cell r="E61" t="str">
            <v>N</v>
          </cell>
          <cell r="F61" t="str">
            <v>S</v>
          </cell>
          <cell r="G61" t="str">
            <v>N</v>
          </cell>
        </row>
        <row r="62">
          <cell r="B62" t="str">
            <v>INCENTIVO AO ESPORTE</v>
          </cell>
          <cell r="C62" t="str">
            <v>N</v>
          </cell>
          <cell r="D62" t="str">
            <v>N</v>
          </cell>
          <cell r="E62" t="str">
            <v>N</v>
          </cell>
          <cell r="F62" t="str">
            <v>S</v>
          </cell>
          <cell r="G62" t="str">
            <v>N</v>
          </cell>
        </row>
        <row r="63">
          <cell r="B63" t="str">
            <v>INOVAÇÃO PRODUÇÃO</v>
          </cell>
          <cell r="C63" t="str">
            <v>S</v>
          </cell>
          <cell r="D63" t="str">
            <v>N</v>
          </cell>
          <cell r="E63" t="str">
            <v>N</v>
          </cell>
          <cell r="F63" t="str">
            <v>N</v>
          </cell>
          <cell r="G63" t="str">
            <v>N</v>
          </cell>
        </row>
        <row r="64">
          <cell r="B64" t="str">
            <v>INOVAÇÃO TECNOLÓGICA</v>
          </cell>
          <cell r="C64" t="str">
            <v>S</v>
          </cell>
          <cell r="D64" t="str">
            <v>N</v>
          </cell>
          <cell r="E64" t="str">
            <v>N</v>
          </cell>
          <cell r="F64" t="str">
            <v>N</v>
          </cell>
          <cell r="G64" t="str">
            <v>N</v>
          </cell>
        </row>
        <row r="65">
          <cell r="B65" t="str">
            <v>INOVAGRO</v>
          </cell>
          <cell r="C65" t="str">
            <v>S</v>
          </cell>
          <cell r="D65" t="str">
            <v>N</v>
          </cell>
          <cell r="E65" t="str">
            <v>N</v>
          </cell>
          <cell r="F65" t="str">
            <v>N</v>
          </cell>
          <cell r="G65" t="str">
            <v>N</v>
          </cell>
        </row>
        <row r="66">
          <cell r="B66" t="str">
            <v>INTERNACIONALIZAÇÃO</v>
          </cell>
          <cell r="C66" t="str">
            <v>N</v>
          </cell>
          <cell r="D66" t="str">
            <v>N</v>
          </cell>
          <cell r="E66" t="str">
            <v>N</v>
          </cell>
          <cell r="F66" t="str">
            <v>S</v>
          </cell>
          <cell r="G66" t="str">
            <v>N</v>
          </cell>
        </row>
        <row r="67">
          <cell r="B67" t="str">
            <v>INVESTIMENTOS SOCIAIS DE EMPRESAS</v>
          </cell>
          <cell r="C67" t="str">
            <v>S</v>
          </cell>
          <cell r="D67" t="str">
            <v>N</v>
          </cell>
          <cell r="E67" t="str">
            <v>N</v>
          </cell>
          <cell r="F67" t="str">
            <v>N</v>
          </cell>
          <cell r="G67" t="str">
            <v>N</v>
          </cell>
        </row>
        <row r="68">
          <cell r="B68" t="str">
            <v>LEILÃO DE INFRAESTRUTURA</v>
          </cell>
          <cell r="C68" t="str">
            <v>S</v>
          </cell>
          <cell r="D68" t="str">
            <v>N</v>
          </cell>
          <cell r="E68" t="str">
            <v>N</v>
          </cell>
          <cell r="F68" t="str">
            <v>N</v>
          </cell>
          <cell r="G68" t="str">
            <v>N</v>
          </cell>
        </row>
        <row r="69">
          <cell r="B69" t="str">
            <v>LINHA DE APOIO À AGROPECUÁRIA 2</v>
          </cell>
          <cell r="C69" t="str">
            <v>N</v>
          </cell>
          <cell r="D69" t="str">
            <v>N</v>
          </cell>
          <cell r="E69" t="str">
            <v>S</v>
          </cell>
          <cell r="F69" t="str">
            <v>N</v>
          </cell>
          <cell r="G69" t="str">
            <v>N</v>
          </cell>
        </row>
        <row r="70">
          <cell r="B70" t="str">
            <v>LINHA DE APOIO À AGROPECUÁRIA 3</v>
          </cell>
          <cell r="C70" t="str">
            <v>N</v>
          </cell>
          <cell r="D70" t="str">
            <v>N</v>
          </cell>
          <cell r="E70" t="str">
            <v>S</v>
          </cell>
          <cell r="F70" t="str">
            <v>N</v>
          </cell>
          <cell r="G70" t="str">
            <v>N</v>
          </cell>
        </row>
        <row r="71">
          <cell r="B71" t="str">
            <v>LINHA DE APOIO À INDÚSTRIA 1</v>
          </cell>
          <cell r="C71" t="str">
            <v>N</v>
          </cell>
          <cell r="D71" t="str">
            <v>S</v>
          </cell>
          <cell r="E71" t="str">
            <v>N</v>
          </cell>
          <cell r="F71" t="str">
            <v>N</v>
          </cell>
          <cell r="G71" t="str">
            <v>N</v>
          </cell>
        </row>
        <row r="72">
          <cell r="B72" t="str">
            <v>LINHA DE APOIO À INDÚSTRIA 2</v>
          </cell>
          <cell r="C72" t="str">
            <v>N</v>
          </cell>
          <cell r="D72" t="str">
            <v>N</v>
          </cell>
          <cell r="E72" t="str">
            <v>S</v>
          </cell>
          <cell r="F72" t="str">
            <v>N</v>
          </cell>
          <cell r="G72" t="str">
            <v>N</v>
          </cell>
        </row>
        <row r="73">
          <cell r="B73" t="str">
            <v>LINHA DE APOIO À INDÚSTRIA 3</v>
          </cell>
          <cell r="C73" t="str">
            <v>N</v>
          </cell>
          <cell r="D73" t="str">
            <v>N</v>
          </cell>
          <cell r="E73" t="str">
            <v>N</v>
          </cell>
          <cell r="F73" t="str">
            <v>S</v>
          </cell>
          <cell r="G73" t="str">
            <v>N</v>
          </cell>
        </row>
        <row r="74">
          <cell r="B74" t="str">
            <v>LINHA DE APOIO AO COMÉRCIO E SERVIÇOS 1</v>
          </cell>
          <cell r="C74" t="str">
            <v>N</v>
          </cell>
          <cell r="D74" t="str">
            <v>S</v>
          </cell>
          <cell r="E74" t="str">
            <v>N</v>
          </cell>
          <cell r="F74" t="str">
            <v>N</v>
          </cell>
          <cell r="G74" t="str">
            <v>N</v>
          </cell>
        </row>
        <row r="75">
          <cell r="B75" t="str">
            <v>LINHA DE APOIO AO COMÉRCIO E SERVIÇOS 2</v>
          </cell>
          <cell r="C75" t="str">
            <v>N</v>
          </cell>
          <cell r="D75" t="str">
            <v>N</v>
          </cell>
          <cell r="E75" t="str">
            <v>N</v>
          </cell>
          <cell r="F75" t="str">
            <v>S</v>
          </cell>
          <cell r="G75" t="str">
            <v>N</v>
          </cell>
        </row>
        <row r="76">
          <cell r="B76" t="str">
            <v>LINHA DE APOIO AO COMÉRCIO E SERVIÇOS 3</v>
          </cell>
          <cell r="C76" t="str">
            <v>N</v>
          </cell>
          <cell r="D76" t="str">
            <v>N</v>
          </cell>
          <cell r="E76" t="str">
            <v>N</v>
          </cell>
          <cell r="F76" t="str">
            <v>S</v>
          </cell>
          <cell r="G76" t="str">
            <v>N</v>
          </cell>
        </row>
        <row r="77">
          <cell r="B77" t="str">
            <v>LINHA DE APOIO AO COMÉRCIO E SERVIÇOS 4</v>
          </cell>
          <cell r="C77" t="str">
            <v>N</v>
          </cell>
          <cell r="D77" t="str">
            <v>N</v>
          </cell>
          <cell r="E77" t="str">
            <v>N</v>
          </cell>
          <cell r="F77" t="str">
            <v>S</v>
          </cell>
          <cell r="G77" t="str">
            <v>N</v>
          </cell>
        </row>
        <row r="78">
          <cell r="B78" t="str">
            <v>LOGÍSTICA - Infraestrutura Aeroportuária</v>
          </cell>
          <cell r="C78" t="str">
            <v>N</v>
          </cell>
          <cell r="D78" t="str">
            <v>S</v>
          </cell>
          <cell r="E78" t="str">
            <v>N</v>
          </cell>
          <cell r="F78" t="str">
            <v>N</v>
          </cell>
          <cell r="G78" t="str">
            <v>N</v>
          </cell>
        </row>
        <row r="79">
          <cell r="B79" t="str">
            <v>LOGÍSTICA - Modal Ferroviário</v>
          </cell>
          <cell r="C79" t="str">
            <v>S</v>
          </cell>
          <cell r="D79" t="str">
            <v>N</v>
          </cell>
          <cell r="E79" t="str">
            <v>N</v>
          </cell>
          <cell r="F79" t="str">
            <v>N</v>
          </cell>
          <cell r="G79" t="str">
            <v>N</v>
          </cell>
        </row>
        <row r="80">
          <cell r="B80" t="str">
            <v>LOGÍSTICA - Modal Hidroviário, Portuário e Demais Investimentos</v>
          </cell>
          <cell r="C80" t="str">
            <v>S</v>
          </cell>
          <cell r="D80" t="str">
            <v>N</v>
          </cell>
          <cell r="E80" t="str">
            <v>N</v>
          </cell>
          <cell r="F80" t="str">
            <v>N</v>
          </cell>
          <cell r="G80" t="str">
            <v>N</v>
          </cell>
        </row>
        <row r="81">
          <cell r="B81" t="str">
            <v>LOGÍSTICA - Modal Rodoviário</v>
          </cell>
          <cell r="C81" t="str">
            <v>N</v>
          </cell>
          <cell r="D81" t="str">
            <v>S</v>
          </cell>
          <cell r="E81" t="str">
            <v>N</v>
          </cell>
          <cell r="F81" t="str">
            <v>N</v>
          </cell>
          <cell r="G81" t="str">
            <v>N</v>
          </cell>
        </row>
        <row r="82">
          <cell r="B82" t="str">
            <v>MEIO AMBIENTE</v>
          </cell>
          <cell r="C82" t="str">
            <v>S</v>
          </cell>
          <cell r="D82" t="str">
            <v>N</v>
          </cell>
          <cell r="E82" t="str">
            <v>N</v>
          </cell>
          <cell r="F82" t="str">
            <v>N</v>
          </cell>
          <cell r="G82" t="str">
            <v>N</v>
          </cell>
        </row>
        <row r="83">
          <cell r="B83" t="str">
            <v>MERCADO DE CAPITAIS</v>
          </cell>
          <cell r="C83" t="str">
            <v>N</v>
          </cell>
          <cell r="D83" t="str">
            <v>N</v>
          </cell>
          <cell r="E83" t="str">
            <v>N</v>
          </cell>
          <cell r="F83" t="str">
            <v>S</v>
          </cell>
          <cell r="G83" t="str">
            <v>N</v>
          </cell>
        </row>
        <row r="84">
          <cell r="B84" t="str">
            <v>MOBILIDADE URBANA</v>
          </cell>
          <cell r="C84" t="str">
            <v>S</v>
          </cell>
          <cell r="D84" t="str">
            <v>N</v>
          </cell>
          <cell r="E84" t="str">
            <v>N</v>
          </cell>
          <cell r="F84" t="str">
            <v>N</v>
          </cell>
          <cell r="G84" t="str">
            <v>N</v>
          </cell>
        </row>
        <row r="85">
          <cell r="B85" t="str">
            <v>MODERAGRO</v>
          </cell>
          <cell r="C85" t="str">
            <v>S</v>
          </cell>
          <cell r="D85" t="str">
            <v>N</v>
          </cell>
          <cell r="E85" t="str">
            <v>N</v>
          </cell>
          <cell r="F85" t="str">
            <v>N</v>
          </cell>
          <cell r="G85" t="str">
            <v>N</v>
          </cell>
        </row>
        <row r="86">
          <cell r="B86" t="str">
            <v>MODERINFRA</v>
          </cell>
          <cell r="C86" t="str">
            <v>S</v>
          </cell>
          <cell r="D86" t="str">
            <v>N</v>
          </cell>
          <cell r="E86" t="str">
            <v>N</v>
          </cell>
          <cell r="F86" t="str">
            <v>N</v>
          </cell>
          <cell r="G86" t="str">
            <v>N</v>
          </cell>
        </row>
        <row r="87">
          <cell r="B87" t="str">
            <v>OPERAÇÃO COM INSTITUIÇÃO FINANCEIRA</v>
          </cell>
          <cell r="C87" t="str">
            <v>N</v>
          </cell>
          <cell r="D87" t="str">
            <v>N</v>
          </cell>
          <cell r="E87" t="str">
            <v>N</v>
          </cell>
          <cell r="F87" t="str">
            <v>S</v>
          </cell>
          <cell r="G87" t="str">
            <v>N</v>
          </cell>
        </row>
        <row r="88">
          <cell r="B88" t="str">
            <v>OUTROS</v>
          </cell>
          <cell r="C88" t="str">
            <v>N</v>
          </cell>
          <cell r="D88" t="str">
            <v>N</v>
          </cell>
          <cell r="E88" t="str">
            <v>N</v>
          </cell>
          <cell r="F88" t="str">
            <v>S</v>
          </cell>
          <cell r="G88" t="str">
            <v>N</v>
          </cell>
        </row>
        <row r="89">
          <cell r="B89" t="str">
            <v>PACEA</v>
          </cell>
          <cell r="C89" t="str">
            <v>S</v>
          </cell>
          <cell r="D89" t="str">
            <v>N</v>
          </cell>
          <cell r="E89" t="str">
            <v>N</v>
          </cell>
          <cell r="F89" t="str">
            <v>N</v>
          </cell>
          <cell r="G89" t="str">
            <v>N</v>
          </cell>
        </row>
        <row r="90">
          <cell r="B90" t="str">
            <v>PASS</v>
          </cell>
          <cell r="C90" t="str">
            <v>S</v>
          </cell>
          <cell r="D90" t="str">
            <v>N</v>
          </cell>
          <cell r="E90" t="str">
            <v>N</v>
          </cell>
          <cell r="F90" t="str">
            <v>N</v>
          </cell>
          <cell r="G90" t="str">
            <v>N</v>
          </cell>
        </row>
        <row r="91">
          <cell r="B91" t="str">
            <v>PETROLEO E GÁS NATURAL - Desenvolv,Produção Refino Petróleo</v>
          </cell>
          <cell r="C91" t="str">
            <v>N</v>
          </cell>
          <cell r="D91" t="str">
            <v>N</v>
          </cell>
          <cell r="E91" t="str">
            <v>N</v>
          </cell>
          <cell r="F91" t="str">
            <v>S</v>
          </cell>
          <cell r="G91" t="str">
            <v>N</v>
          </cell>
        </row>
        <row r="92">
          <cell r="B92" t="str">
            <v>PETROLEO E GÁS NATURAL - Exploração</v>
          </cell>
          <cell r="C92" t="str">
            <v>N</v>
          </cell>
          <cell r="D92" t="str">
            <v>N</v>
          </cell>
          <cell r="E92" t="str">
            <v>N</v>
          </cell>
          <cell r="F92" t="str">
            <v>S</v>
          </cell>
          <cell r="G92" t="str">
            <v>N</v>
          </cell>
        </row>
        <row r="93">
          <cell r="B93" t="str">
            <v>PETROLEO E GÁS NATURAL-Transp Dist Petróleo,Gás Natural e Biocomb</v>
          </cell>
          <cell r="C93" t="str">
            <v>N</v>
          </cell>
          <cell r="D93" t="str">
            <v>S</v>
          </cell>
          <cell r="E93" t="str">
            <v>N</v>
          </cell>
          <cell r="F93" t="str">
            <v>N</v>
          </cell>
          <cell r="G93" t="str">
            <v>N</v>
          </cell>
        </row>
        <row r="94">
          <cell r="B94" t="str">
            <v>PMAE</v>
          </cell>
          <cell r="C94" t="str">
            <v>S</v>
          </cell>
          <cell r="D94" t="str">
            <v>N</v>
          </cell>
          <cell r="E94" t="str">
            <v>N</v>
          </cell>
          <cell r="F94" t="str">
            <v>N</v>
          </cell>
          <cell r="G94" t="str">
            <v>N</v>
          </cell>
        </row>
        <row r="95">
          <cell r="B95" t="str">
            <v>PMI</v>
          </cell>
          <cell r="C95" t="str">
            <v>N</v>
          </cell>
          <cell r="D95" t="str">
            <v>S</v>
          </cell>
          <cell r="E95" t="str">
            <v>N</v>
          </cell>
          <cell r="F95" t="str">
            <v>N</v>
          </cell>
          <cell r="G95" t="str">
            <v>N</v>
          </cell>
        </row>
        <row r="96">
          <cell r="B96" t="str">
            <v>PROCAP-AGRO</v>
          </cell>
          <cell r="C96" t="str">
            <v>S</v>
          </cell>
          <cell r="D96" t="str">
            <v>N</v>
          </cell>
          <cell r="E96" t="str">
            <v>N</v>
          </cell>
          <cell r="F96" t="str">
            <v>N</v>
          </cell>
          <cell r="G96" t="str">
            <v>N</v>
          </cell>
        </row>
        <row r="97">
          <cell r="B97" t="str">
            <v>PROCAPCRED</v>
          </cell>
          <cell r="C97" t="str">
            <v>S</v>
          </cell>
          <cell r="D97" t="str">
            <v>N</v>
          </cell>
          <cell r="E97" t="str">
            <v>N</v>
          </cell>
          <cell r="F97" t="str">
            <v>N</v>
          </cell>
          <cell r="G97" t="str">
            <v>N</v>
          </cell>
        </row>
        <row r="98">
          <cell r="B98" t="str">
            <v>PRODECOOP</v>
          </cell>
          <cell r="C98" t="str">
            <v>S</v>
          </cell>
          <cell r="D98" t="str">
            <v>N</v>
          </cell>
          <cell r="E98" t="str">
            <v>N</v>
          </cell>
          <cell r="F98" t="str">
            <v>N</v>
          </cell>
          <cell r="G98" t="str">
            <v>N</v>
          </cell>
        </row>
        <row r="99">
          <cell r="B99" t="str">
            <v>PROESCO</v>
          </cell>
          <cell r="C99" t="str">
            <v>S</v>
          </cell>
          <cell r="D99" t="str">
            <v>N</v>
          </cell>
          <cell r="E99" t="str">
            <v>N</v>
          </cell>
          <cell r="F99" t="str">
            <v>N</v>
          </cell>
          <cell r="G99" t="str">
            <v>N</v>
          </cell>
        </row>
        <row r="100">
          <cell r="B100" t="str">
            <v>PROGRAMA ABC</v>
          </cell>
          <cell r="C100" t="str">
            <v>S</v>
          </cell>
          <cell r="D100" t="str">
            <v>N</v>
          </cell>
          <cell r="E100" t="str">
            <v>N</v>
          </cell>
          <cell r="F100" t="str">
            <v>N</v>
          </cell>
          <cell r="G100" t="str">
            <v>N</v>
          </cell>
        </row>
        <row r="101">
          <cell r="B101" t="str">
            <v>PROGRAMA FUNDO CLIMA</v>
          </cell>
          <cell r="C101" t="str">
            <v>S</v>
          </cell>
          <cell r="D101" t="str">
            <v>N</v>
          </cell>
          <cell r="E101" t="str">
            <v>N</v>
          </cell>
          <cell r="F101" t="str">
            <v>N</v>
          </cell>
          <cell r="G101" t="str">
            <v>N</v>
          </cell>
        </row>
        <row r="102">
          <cell r="B102" t="str">
            <v>PROGRAMA IES</v>
          </cell>
          <cell r="C102" t="str">
            <v>N</v>
          </cell>
          <cell r="D102" t="str">
            <v>S</v>
          </cell>
          <cell r="E102" t="str">
            <v>N</v>
          </cell>
          <cell r="F102" t="str">
            <v>N</v>
          </cell>
          <cell r="G102" t="str">
            <v>N</v>
          </cell>
        </row>
        <row r="103">
          <cell r="B103" t="str">
            <v>PROGRAMA PARA CONSTRUÇÃO E AMPLIAÇÃO DE ARMAZÉNS - PCA</v>
          </cell>
          <cell r="C103" t="str">
            <v>S</v>
          </cell>
          <cell r="D103" t="str">
            <v>N</v>
          </cell>
          <cell r="E103" t="str">
            <v>N</v>
          </cell>
          <cell r="F103" t="str">
            <v>N</v>
          </cell>
          <cell r="G103" t="str">
            <v>N</v>
          </cell>
        </row>
        <row r="104">
          <cell r="B104" t="str">
            <v>PROINVESTE</v>
          </cell>
          <cell r="C104" t="str">
            <v>N</v>
          </cell>
          <cell r="D104" t="str">
            <v>N</v>
          </cell>
          <cell r="E104" t="str">
            <v>N</v>
          </cell>
          <cell r="F104" t="str">
            <v>S</v>
          </cell>
          <cell r="G104" t="str">
            <v>N</v>
          </cell>
        </row>
        <row r="105">
          <cell r="B105" t="str">
            <v>PROJETOS ESTRUTURADORES DE TRANSPORTE URBANO</v>
          </cell>
          <cell r="C105" t="str">
            <v>S</v>
          </cell>
          <cell r="D105" t="str">
            <v>N</v>
          </cell>
          <cell r="E105" t="str">
            <v>N</v>
          </cell>
          <cell r="F105" t="str">
            <v>N</v>
          </cell>
          <cell r="G105" t="str">
            <v>N</v>
          </cell>
        </row>
        <row r="106">
          <cell r="B106" t="str">
            <v>PRONAF CUSTEIO</v>
          </cell>
          <cell r="C106" t="str">
            <v>S</v>
          </cell>
          <cell r="D106" t="str">
            <v>N</v>
          </cell>
          <cell r="E106" t="str">
            <v>N</v>
          </cell>
          <cell r="F106" t="str">
            <v>N</v>
          </cell>
          <cell r="G106" t="str">
            <v>N</v>
          </cell>
        </row>
        <row r="107">
          <cell r="B107" t="str">
            <v>PRONAF INVESTIMENTO</v>
          </cell>
          <cell r="C107" t="str">
            <v>S</v>
          </cell>
          <cell r="D107" t="str">
            <v>N</v>
          </cell>
          <cell r="E107" t="str">
            <v>N</v>
          </cell>
          <cell r="F107" t="str">
            <v>N</v>
          </cell>
          <cell r="G107" t="str">
            <v>N</v>
          </cell>
        </row>
        <row r="108">
          <cell r="B108" t="str">
            <v>PRONAMP CUSTEIO</v>
          </cell>
          <cell r="C108" t="str">
            <v>S</v>
          </cell>
          <cell r="D108" t="str">
            <v>N</v>
          </cell>
          <cell r="E108" t="str">
            <v>N</v>
          </cell>
          <cell r="F108" t="str">
            <v>N</v>
          </cell>
          <cell r="G108" t="str">
            <v>N</v>
          </cell>
        </row>
        <row r="109">
          <cell r="B109" t="str">
            <v>PRONAMP INVESTIMENTO</v>
          </cell>
          <cell r="C109" t="str">
            <v>S</v>
          </cell>
          <cell r="D109" t="str">
            <v>N</v>
          </cell>
          <cell r="E109" t="str">
            <v>N</v>
          </cell>
          <cell r="F109" t="str">
            <v>N</v>
          </cell>
          <cell r="G109" t="str">
            <v>N</v>
          </cell>
        </row>
        <row r="110">
          <cell r="B110" t="str">
            <v>PROPAC</v>
          </cell>
          <cell r="C110" t="str">
            <v>N</v>
          </cell>
          <cell r="D110" t="str">
            <v>N</v>
          </cell>
          <cell r="E110" t="str">
            <v>N</v>
          </cell>
          <cell r="F110" t="str">
            <v>S</v>
          </cell>
          <cell r="G110" t="str">
            <v>N</v>
          </cell>
        </row>
        <row r="111">
          <cell r="B111" t="str">
            <v>PROPAE</v>
          </cell>
          <cell r="C111" t="str">
            <v>S</v>
          </cell>
          <cell r="D111" t="str">
            <v>N</v>
          </cell>
          <cell r="E111" t="str">
            <v>N</v>
          </cell>
          <cell r="F111" t="str">
            <v>N</v>
          </cell>
          <cell r="G111" t="str">
            <v>N</v>
          </cell>
        </row>
        <row r="112">
          <cell r="B112" t="str">
            <v>PROPFLORA</v>
          </cell>
          <cell r="C112" t="str">
            <v>S</v>
          </cell>
          <cell r="D112" t="str">
            <v>N</v>
          </cell>
          <cell r="E112" t="str">
            <v>N</v>
          </cell>
          <cell r="F112" t="str">
            <v>N</v>
          </cell>
          <cell r="G112" t="str">
            <v>N</v>
          </cell>
        </row>
        <row r="113">
          <cell r="B113" t="str">
            <v>PROTVD</v>
          </cell>
          <cell r="C113" t="str">
            <v>N</v>
          </cell>
          <cell r="D113" t="str">
            <v>N</v>
          </cell>
          <cell r="E113" t="str">
            <v>N</v>
          </cell>
          <cell r="F113" t="str">
            <v>S</v>
          </cell>
          <cell r="G113" t="str">
            <v>N</v>
          </cell>
        </row>
        <row r="114">
          <cell r="B114" t="str">
            <v>PSI - BK - Demais Itens</v>
          </cell>
          <cell r="C114" t="str">
            <v>N</v>
          </cell>
          <cell r="D114" t="str">
            <v>N</v>
          </cell>
          <cell r="E114" t="str">
            <v>S</v>
          </cell>
          <cell r="F114" t="str">
            <v>N</v>
          </cell>
          <cell r="G114" t="str">
            <v>N</v>
          </cell>
        </row>
        <row r="115">
          <cell r="B115" t="str">
            <v>PSI - BK - Ônibus e Caminhão</v>
          </cell>
          <cell r="C115" t="str">
            <v>N</v>
          </cell>
          <cell r="D115" t="str">
            <v>N</v>
          </cell>
          <cell r="E115" t="str">
            <v>S</v>
          </cell>
          <cell r="F115" t="str">
            <v>N</v>
          </cell>
          <cell r="G115" t="str">
            <v>N</v>
          </cell>
        </row>
        <row r="116">
          <cell r="B116" t="str">
            <v>PSI - BK - Rural</v>
          </cell>
          <cell r="C116" t="str">
            <v>N</v>
          </cell>
          <cell r="D116" t="str">
            <v>N</v>
          </cell>
          <cell r="E116" t="str">
            <v>S</v>
          </cell>
          <cell r="F116" t="str">
            <v>N</v>
          </cell>
          <cell r="G116" t="str">
            <v>N</v>
          </cell>
        </row>
        <row r="117">
          <cell r="B117" t="str">
            <v>PSI - BK - Tecnologia Nacional</v>
          </cell>
          <cell r="C117" t="str">
            <v>N</v>
          </cell>
          <cell r="D117" t="str">
            <v>N</v>
          </cell>
          <cell r="E117" t="str">
            <v>S</v>
          </cell>
          <cell r="F117" t="str">
            <v>N</v>
          </cell>
          <cell r="G117" t="str">
            <v>N</v>
          </cell>
        </row>
        <row r="118">
          <cell r="B118" t="str">
            <v>PSI - Inovação</v>
          </cell>
          <cell r="C118" t="str">
            <v>S</v>
          </cell>
          <cell r="D118" t="str">
            <v>N</v>
          </cell>
          <cell r="E118" t="str">
            <v>N</v>
          </cell>
          <cell r="F118" t="str">
            <v>N</v>
          </cell>
          <cell r="G118" t="str">
            <v>N</v>
          </cell>
        </row>
        <row r="119">
          <cell r="B119" t="str">
            <v>PSI - Proengenharia</v>
          </cell>
          <cell r="C119" t="str">
            <v>N</v>
          </cell>
          <cell r="D119" t="str">
            <v>N</v>
          </cell>
          <cell r="E119" t="str">
            <v>S</v>
          </cell>
          <cell r="F119" t="str">
            <v>N</v>
          </cell>
          <cell r="G119" t="str">
            <v>N</v>
          </cell>
        </row>
        <row r="120">
          <cell r="B120" t="str">
            <v>PSI - Projetos Transformadores</v>
          </cell>
          <cell r="C120" t="str">
            <v>N</v>
          </cell>
          <cell r="D120" t="str">
            <v>N</v>
          </cell>
          <cell r="E120" t="str">
            <v>S</v>
          </cell>
          <cell r="F120" t="str">
            <v>N</v>
          </cell>
          <cell r="G120" t="str">
            <v>N</v>
          </cell>
        </row>
        <row r="121">
          <cell r="B121" t="str">
            <v>SANEAMENTO AMBIENTAL E RECURSOS HÍDRICOS</v>
          </cell>
          <cell r="C121" t="str">
            <v>S</v>
          </cell>
          <cell r="D121" t="str">
            <v>N</v>
          </cell>
          <cell r="E121" t="str">
            <v>N</v>
          </cell>
          <cell r="F121" t="str">
            <v>N</v>
          </cell>
          <cell r="G121" t="str">
            <v>N</v>
          </cell>
        </row>
        <row r="122">
          <cell r="B122" t="str">
            <v>SERVIÇOS EDUCAÇÃO,SAÚDE,ASSISTÊNCIA SOCIAL,SEGURANÇA - Est e Mun</v>
          </cell>
          <cell r="C122" t="str">
            <v>N</v>
          </cell>
          <cell r="D122" t="str">
            <v>S</v>
          </cell>
          <cell r="E122" t="str">
            <v>N</v>
          </cell>
          <cell r="F122" t="str">
            <v>N</v>
          </cell>
          <cell r="G122" t="str">
            <v>N</v>
          </cell>
        </row>
        <row r="123">
          <cell r="B123" t="str">
            <v>TELECOMUNICAÇÕES</v>
          </cell>
          <cell r="C123" t="str">
            <v>N</v>
          </cell>
          <cell r="D123" t="str">
            <v>N</v>
          </cell>
          <cell r="E123" t="str">
            <v>N</v>
          </cell>
          <cell r="F123" t="str">
            <v>S</v>
          </cell>
          <cell r="G123" t="str">
            <v>N</v>
          </cell>
        </row>
        <row r="128">
          <cell r="B128" t="str">
            <v>FAT CAMBIAL</v>
          </cell>
          <cell r="C128" t="str">
            <v>N</v>
          </cell>
          <cell r="D128" t="str">
            <v>N</v>
          </cell>
          <cell r="E128" t="str">
            <v>N</v>
          </cell>
          <cell r="F128" t="str">
            <v>S</v>
          </cell>
          <cell r="G128" t="str">
            <v>N</v>
          </cell>
        </row>
        <row r="129">
          <cell r="B129" t="str">
            <v>FMM</v>
          </cell>
          <cell r="C129" t="str">
            <v>S</v>
          </cell>
          <cell r="D129" t="str">
            <v>N</v>
          </cell>
          <cell r="E129" t="str">
            <v>N</v>
          </cell>
          <cell r="F129" t="str">
            <v>N</v>
          </cell>
          <cell r="G129" t="str">
            <v>N</v>
          </cell>
        </row>
        <row r="130">
          <cell r="B130" t="str">
            <v>FUNDOS VINCULADOS</v>
          </cell>
          <cell r="C130" t="str">
            <v>S</v>
          </cell>
          <cell r="D130" t="str">
            <v>N</v>
          </cell>
          <cell r="E130" t="str">
            <v>N</v>
          </cell>
          <cell r="F130" t="str">
            <v>N</v>
          </cell>
          <cell r="G130" t="str">
            <v>N</v>
          </cell>
        </row>
        <row r="131">
          <cell r="B131" t="str">
            <v>IPCA</v>
          </cell>
          <cell r="C131" t="str">
            <v>N</v>
          </cell>
          <cell r="D131" t="str">
            <v>N</v>
          </cell>
          <cell r="E131" t="str">
            <v>S</v>
          </cell>
          <cell r="F131" t="str">
            <v>N</v>
          </cell>
          <cell r="G131" t="str">
            <v>N</v>
          </cell>
        </row>
        <row r="132">
          <cell r="B132" t="str">
            <v>R$</v>
          </cell>
          <cell r="C132" t="str">
            <v>N</v>
          </cell>
          <cell r="D132" t="str">
            <v>N</v>
          </cell>
          <cell r="E132" t="str">
            <v>N</v>
          </cell>
          <cell r="F132" t="str">
            <v>S</v>
          </cell>
          <cell r="G132" t="str">
            <v>N</v>
          </cell>
        </row>
        <row r="133">
          <cell r="B133" t="str">
            <v>SELIC</v>
          </cell>
          <cell r="C133" t="str">
            <v>N</v>
          </cell>
          <cell r="D133" t="str">
            <v>N</v>
          </cell>
          <cell r="E133" t="str">
            <v>S</v>
          </cell>
          <cell r="F133" t="str">
            <v>N</v>
          </cell>
          <cell r="G133" t="str">
            <v>N</v>
          </cell>
        </row>
        <row r="134">
          <cell r="B134" t="str">
            <v>SEM UMS</v>
          </cell>
          <cell r="C134" t="str">
            <v>N</v>
          </cell>
          <cell r="D134" t="str">
            <v>N</v>
          </cell>
          <cell r="E134" t="str">
            <v>N</v>
          </cell>
          <cell r="F134" t="str">
            <v>N</v>
          </cell>
          <cell r="G134" t="str">
            <v>S</v>
          </cell>
        </row>
        <row r="135">
          <cell r="B135" t="str">
            <v>TJ3</v>
          </cell>
          <cell r="C135" t="str">
            <v>N</v>
          </cell>
          <cell r="D135" t="str">
            <v>N</v>
          </cell>
          <cell r="E135" t="str">
            <v>S</v>
          </cell>
          <cell r="F135" t="str">
            <v>N</v>
          </cell>
          <cell r="G135" t="str">
            <v>N</v>
          </cell>
        </row>
        <row r="136">
          <cell r="B136" t="str">
            <v>TJLP</v>
          </cell>
          <cell r="C136" t="str">
            <v>N</v>
          </cell>
          <cell r="D136" t="str">
            <v>N</v>
          </cell>
          <cell r="E136" t="str">
            <v>N</v>
          </cell>
          <cell r="F136" t="str">
            <v>S</v>
          </cell>
          <cell r="G136" t="str">
            <v>N</v>
          </cell>
        </row>
        <row r="137">
          <cell r="B137" t="str">
            <v>TJLP MP 462</v>
          </cell>
          <cell r="C137" t="str">
            <v>N</v>
          </cell>
          <cell r="D137" t="str">
            <v>N</v>
          </cell>
          <cell r="E137" t="str">
            <v>N</v>
          </cell>
          <cell r="F137" t="str">
            <v>S</v>
          </cell>
          <cell r="G137" t="str">
            <v>N</v>
          </cell>
        </row>
        <row r="138">
          <cell r="B138" t="str">
            <v>UMBNDES</v>
          </cell>
          <cell r="C138" t="str">
            <v>N</v>
          </cell>
          <cell r="D138" t="str">
            <v>S</v>
          </cell>
          <cell r="E138" t="str">
            <v>N</v>
          </cell>
          <cell r="F138" t="str">
            <v>N</v>
          </cell>
          <cell r="G138" t="str">
            <v>N</v>
          </cell>
        </row>
        <row r="139">
          <cell r="B139" t="str">
            <v>US$</v>
          </cell>
          <cell r="C139" t="str">
            <v>N</v>
          </cell>
          <cell r="D139" t="str">
            <v>S</v>
          </cell>
          <cell r="E139" t="str">
            <v>N</v>
          </cell>
          <cell r="F139" t="str">
            <v>N</v>
          </cell>
          <cell r="G139" t="str">
            <v>N</v>
          </cell>
        </row>
        <row r="145">
          <cell r="B145" t="str">
            <v>Bndes Constr Nav Dir</v>
          </cell>
          <cell r="C145" t="str">
            <v>N</v>
          </cell>
          <cell r="D145" t="str">
            <v>N</v>
          </cell>
        </row>
        <row r="146">
          <cell r="B146" t="str">
            <v>Bndes Finem Dir</v>
          </cell>
          <cell r="C146" t="str">
            <v>N</v>
          </cell>
          <cell r="D146" t="str">
            <v>N</v>
          </cell>
        </row>
        <row r="147">
          <cell r="B147" t="str">
            <v>Bndes Finem Ind</v>
          </cell>
          <cell r="C147" t="str">
            <v>N</v>
          </cell>
          <cell r="D147" t="str">
            <v>N</v>
          </cell>
        </row>
        <row r="148">
          <cell r="B148" t="str">
            <v>Bndes Imp B/S Dir</v>
          </cell>
          <cell r="C148" t="str">
            <v>N</v>
          </cell>
          <cell r="D148" t="str">
            <v>N</v>
          </cell>
        </row>
        <row r="149">
          <cell r="B149" t="str">
            <v>Bndes Imp B/S Ind</v>
          </cell>
          <cell r="C149" t="str">
            <v>N</v>
          </cell>
          <cell r="D149" t="str">
            <v>N</v>
          </cell>
        </row>
        <row r="150">
          <cell r="B150" t="str">
            <v>Bndes Merc Capitais</v>
          </cell>
          <cell r="C150" t="str">
            <v>N</v>
          </cell>
          <cell r="D150" t="str">
            <v>N</v>
          </cell>
        </row>
        <row r="151">
          <cell r="B151" t="str">
            <v>Bndes Não Reemb Dir</v>
          </cell>
          <cell r="C151" t="str">
            <v>S</v>
          </cell>
          <cell r="D151" t="str">
            <v>N</v>
          </cell>
        </row>
        <row r="152">
          <cell r="B152" t="str">
            <v>Bndes Programas Agrícolas (*)</v>
          </cell>
          <cell r="C152" t="str">
            <v>N</v>
          </cell>
          <cell r="D152" t="str">
            <v>N</v>
          </cell>
        </row>
        <row r="153">
          <cell r="B153" t="str">
            <v>Bndes-Exim Dir</v>
          </cell>
          <cell r="C153" t="str">
            <v>N</v>
          </cell>
          <cell r="D153" t="str">
            <v>N</v>
          </cell>
        </row>
        <row r="154">
          <cell r="B154" t="str">
            <v>Sem Produto</v>
          </cell>
          <cell r="C154" t="str">
            <v>N</v>
          </cell>
          <cell r="D154" t="str">
            <v>N</v>
          </cell>
        </row>
      </sheetData>
      <sheetData sheetId="15">
        <row r="3">
          <cell r="B3" t="str">
            <v>CONTRATADA</v>
          </cell>
          <cell r="C3">
            <v>1</v>
          </cell>
          <cell r="E3" t="str">
            <v>JAN</v>
          </cell>
          <cell r="F3">
            <v>1</v>
          </cell>
          <cell r="H3" t="str">
            <v>AI</v>
          </cell>
          <cell r="I3">
            <v>110</v>
          </cell>
          <cell r="K3" t="str">
            <v>pri1-ISE</v>
          </cell>
          <cell r="L3" t="str">
            <v>Instr Fin grp 1</v>
          </cell>
          <cell r="N3" t="str">
            <v>FAT CAMBIAL</v>
          </cell>
          <cell r="O3" t="str">
            <v>TJLP</v>
          </cell>
        </row>
        <row r="4">
          <cell r="B4" t="str">
            <v>APROVADA</v>
          </cell>
          <cell r="C4">
            <v>2</v>
          </cell>
          <cell r="E4" t="str">
            <v>FEV</v>
          </cell>
          <cell r="F4">
            <v>2</v>
          </cell>
          <cell r="H4" t="str">
            <v>AIB</v>
          </cell>
          <cell r="I4">
            <v>120</v>
          </cell>
          <cell r="K4" t="str">
            <v>pri2-ISE</v>
          </cell>
          <cell r="L4" t="str">
            <v>Instr Fin grp 2</v>
          </cell>
          <cell r="N4" t="str">
            <v>R$</v>
          </cell>
          <cell r="O4" t="str">
            <v>TJLP</v>
          </cell>
        </row>
        <row r="5">
          <cell r="B5" t="str">
            <v>EM ANALISE</v>
          </cell>
          <cell r="C5">
            <v>3</v>
          </cell>
          <cell r="E5" t="str">
            <v>MAR</v>
          </cell>
          <cell r="F5">
            <v>3</v>
          </cell>
          <cell r="H5" t="str">
            <v>AIE</v>
          </cell>
          <cell r="I5">
            <v>210</v>
          </cell>
          <cell r="K5" t="str">
            <v>pri3-ISE</v>
          </cell>
          <cell r="L5" t="str">
            <v>Instr Fin grp 3</v>
          </cell>
          <cell r="N5" t="str">
            <v>SELIC</v>
          </cell>
          <cell r="O5" t="str">
            <v>Mercado Nac</v>
          </cell>
        </row>
        <row r="6">
          <cell r="B6" t="str">
            <v>ENQUADRADA</v>
          </cell>
          <cell r="C6">
            <v>4</v>
          </cell>
          <cell r="E6" t="str">
            <v>ABR</v>
          </cell>
          <cell r="F6">
            <v>4</v>
          </cell>
          <cell r="H6" t="str">
            <v>AS</v>
          </cell>
          <cell r="I6">
            <v>310</v>
          </cell>
          <cell r="K6" t="str">
            <v>pri4-ISE</v>
          </cell>
          <cell r="L6" t="str">
            <v>Instr Fin grp 4</v>
          </cell>
          <cell r="N6" t="str">
            <v>TJLP</v>
          </cell>
          <cell r="O6" t="str">
            <v>TJLP</v>
          </cell>
        </row>
        <row r="7">
          <cell r="B7" t="str">
            <v>C/CONSULTA</v>
          </cell>
          <cell r="C7">
            <v>5</v>
          </cell>
          <cell r="E7" t="str">
            <v>MAI</v>
          </cell>
          <cell r="F7">
            <v>5</v>
          </cell>
          <cell r="H7" t="str">
            <v>APE</v>
          </cell>
          <cell r="I7">
            <v>320</v>
          </cell>
          <cell r="K7" t="str">
            <v>pri5-ISE</v>
          </cell>
          <cell r="L7" t="str">
            <v>prioridade social 5</v>
          </cell>
          <cell r="N7" t="str">
            <v>UMBNDES</v>
          </cell>
          <cell r="O7" t="str">
            <v>Mercado Ext</v>
          </cell>
        </row>
        <row r="8">
          <cell r="B8" t="str">
            <v>PERSPECTIVA</v>
          </cell>
          <cell r="C8">
            <v>5</v>
          </cell>
          <cell r="E8" t="str">
            <v>JUN</v>
          </cell>
          <cell r="F8">
            <v>6</v>
          </cell>
          <cell r="H8" t="str">
            <v>AEP</v>
          </cell>
          <cell r="I8">
            <v>330</v>
          </cell>
          <cell r="K8" t="str">
            <v>PósEmb</v>
          </cell>
          <cell r="L8" t="str">
            <v>pós embarque</v>
          </cell>
          <cell r="N8" t="str">
            <v>US$</v>
          </cell>
          <cell r="O8" t="str">
            <v>depende</v>
          </cell>
        </row>
        <row r="9">
          <cell r="E9" t="str">
            <v>JUL</v>
          </cell>
          <cell r="F9">
            <v>7</v>
          </cell>
          <cell r="H9" t="str">
            <v>AMA</v>
          </cell>
          <cell r="I9">
            <v>340</v>
          </cell>
          <cell r="K9" t="str">
            <v>pri1-Infra</v>
          </cell>
          <cell r="L9" t="str">
            <v>mobilidade e saneamento</v>
          </cell>
        </row>
        <row r="10">
          <cell r="E10" t="str">
            <v>AGO</v>
          </cell>
          <cell r="F10">
            <v>8</v>
          </cell>
          <cell r="H10" t="str">
            <v>AOI</v>
          </cell>
          <cell r="I10">
            <v>662</v>
          </cell>
          <cell r="K10" t="str">
            <v>pri2-Infra</v>
          </cell>
          <cell r="L10" t="str">
            <v>logística e energia</v>
          </cell>
        </row>
        <row r="11">
          <cell r="E11" t="str">
            <v>SET</v>
          </cell>
          <cell r="F11">
            <v>9</v>
          </cell>
          <cell r="H11" t="str">
            <v>AEX</v>
          </cell>
          <cell r="I11">
            <v>661</v>
          </cell>
          <cell r="K11" t="str">
            <v>BK</v>
          </cell>
          <cell r="L11" t="str">
            <v>bens de capital</v>
          </cell>
          <cell r="N11" t="str">
            <v>ADM PUBLICA DIRETA</v>
          </cell>
          <cell r="O11" t="str">
            <v>Pública</v>
          </cell>
        </row>
        <row r="12">
          <cell r="E12" t="str">
            <v>OUT</v>
          </cell>
          <cell r="F12">
            <v>10</v>
          </cell>
          <cell r="H12" t="str">
            <v>GP</v>
          </cell>
          <cell r="I12">
            <v>420</v>
          </cell>
          <cell r="K12" t="str">
            <v>DesReg</v>
          </cell>
          <cell r="L12" t="str">
            <v>desenvolvimento reginal</v>
          </cell>
          <cell r="N12" t="str">
            <v>GRANDE</v>
          </cell>
          <cell r="O12" t="str">
            <v>Grande</v>
          </cell>
        </row>
        <row r="13">
          <cell r="E13" t="str">
            <v>NOV</v>
          </cell>
          <cell r="F13">
            <v>11</v>
          </cell>
          <cell r="H13" t="str">
            <v>AMC</v>
          </cell>
          <cell r="I13">
            <v>530</v>
          </cell>
          <cell r="K13" t="str">
            <v>inov</v>
          </cell>
          <cell r="L13" t="str">
            <v>inovação</v>
          </cell>
          <cell r="N13" t="str">
            <v>MEDIA</v>
          </cell>
          <cell r="O13" t="str">
            <v>Média</v>
          </cell>
        </row>
        <row r="14">
          <cell r="E14" t="str">
            <v>DEZ</v>
          </cell>
          <cell r="F14">
            <v>12</v>
          </cell>
          <cell r="H14" t="str">
            <v>ACE</v>
          </cell>
          <cell r="I14">
            <v>540</v>
          </cell>
          <cell r="K14" t="str">
            <v>MPE</v>
          </cell>
          <cell r="L14" t="str">
            <v>micro e pequena empresa</v>
          </cell>
          <cell r="N14" t="str">
            <v>MEDIA-GRANDE</v>
          </cell>
          <cell r="O14" t="str">
            <v>Grande</v>
          </cell>
        </row>
        <row r="15">
          <cell r="H15" t="str">
            <v>AGRIS</v>
          </cell>
          <cell r="I15">
            <v>550</v>
          </cell>
          <cell r="K15" t="str">
            <v>ValMob</v>
          </cell>
          <cell r="L15" t="str">
            <v>Valores Mobiliarios</v>
          </cell>
          <cell r="N15" t="str">
            <v>MICRO</v>
          </cell>
          <cell r="O15" t="str">
            <v>MPqPF</v>
          </cell>
        </row>
        <row r="16">
          <cell r="K16" t="str">
            <v>ISE</v>
          </cell>
          <cell r="L16" t="str">
            <v>Investimento Socioambiental</v>
          </cell>
          <cell r="N16" t="str">
            <v>PEQUENA</v>
          </cell>
          <cell r="O16" t="str">
            <v>MPqPF</v>
          </cell>
        </row>
        <row r="17">
          <cell r="K17" t="str">
            <v>Infra</v>
          </cell>
          <cell r="L17" t="str">
            <v>Infraestrutura</v>
          </cell>
          <cell r="N17" t="str">
            <v>PESSOA FISICA</v>
          </cell>
          <cell r="O17" t="str">
            <v>MPqPF</v>
          </cell>
        </row>
        <row r="18">
          <cell r="K18" t="str">
            <v>FINEM</v>
          </cell>
          <cell r="L18" t="str">
            <v>FINEM</v>
          </cell>
        </row>
        <row r="19">
          <cell r="K19" t="str">
            <v>niv-contr</v>
          </cell>
          <cell r="L19" t="str">
            <v>Nível Contratada</v>
          </cell>
        </row>
        <row r="20">
          <cell r="K20" t="str">
            <v>niv-aprov</v>
          </cell>
          <cell r="L20" t="str">
            <v>Nível Aprovada</v>
          </cell>
        </row>
        <row r="21">
          <cell r="K21" t="str">
            <v>niv-enq</v>
          </cell>
          <cell r="L21" t="str">
            <v>Nível Enquadrada/em Análise</v>
          </cell>
        </row>
        <row r="22">
          <cell r="K22" t="str">
            <v>niv-persp</v>
          </cell>
          <cell r="L22" t="str">
            <v>Nível Perspectiva/em Consulta</v>
          </cell>
        </row>
        <row r="23">
          <cell r="K23" t="str">
            <v>Man-Incl</v>
          </cell>
          <cell r="L23" t="str">
            <v>Inclusão</v>
          </cell>
        </row>
        <row r="24">
          <cell r="K24" t="str">
            <v>Man-Excl</v>
          </cell>
          <cell r="L24" t="str">
            <v>Exclusão</v>
          </cell>
        </row>
        <row r="25">
          <cell r="K25" t="str">
            <v>ñ pri</v>
          </cell>
          <cell r="L25" t="str">
            <v>Sem Prioridade</v>
          </cell>
        </row>
        <row r="26">
          <cell r="K26" t="str">
            <v>fund-Vinc</v>
          </cell>
          <cell r="L26" t="str">
            <v>(fundos) Vinculadas</v>
          </cell>
        </row>
        <row r="27">
          <cell r="K27" t="str">
            <v>fund-MercX</v>
          </cell>
          <cell r="L27" t="str">
            <v>(fundos) Mercado - Externos</v>
          </cell>
        </row>
        <row r="28">
          <cell r="K28" t="str">
            <v>fund-MercN</v>
          </cell>
          <cell r="L28" t="str">
            <v>(fundos) Mercado Nacionais</v>
          </cell>
        </row>
        <row r="29">
          <cell r="K29" t="str">
            <v>fund-TJLP</v>
          </cell>
          <cell r="L29" t="str">
            <v>(fundos) TJLP</v>
          </cell>
        </row>
        <row r="30">
          <cell r="K30" t="str">
            <v>fund-ñ def</v>
          </cell>
          <cell r="L30" t="str">
            <v>(fundos) não definido</v>
          </cell>
        </row>
      </sheetData>
      <sheetData sheetId="16"/>
      <sheetData sheetId="1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Index"/>
      <sheetName val="Control"/>
      <sheetName val="Charts"/>
      <sheetName val="Sensitivities"/>
      <sheetName val="Prices"/>
      <sheetName val="Production"/>
      <sheetName val="Costs"/>
      <sheetName val="Analysis"/>
      <sheetName val="EA1"/>
      <sheetName val="EA2"/>
      <sheetName val="EA3A"/>
      <sheetName val="Pipeline"/>
      <sheetName val="Refinery"/>
      <sheetName val="SectorForecast"/>
      <sheetName val="SectorForecastCompare"/>
      <sheetName val="~SectorForecast_01"/>
      <sheetName val="~SectorForecast_02"/>
      <sheetName val="~SectorForecast_03"/>
      <sheetName val="~SectorForecast_04"/>
      <sheetName val="~SectorForecast_05"/>
    </sheetNames>
    <sheetDataSet>
      <sheetData sheetId="0" refreshError="1"/>
      <sheetData sheetId="1" refreshError="1"/>
      <sheetData sheetId="2" refreshError="1">
        <row r="3">
          <cell r="D3">
            <v>5</v>
          </cell>
        </row>
        <row r="7">
          <cell r="D7">
            <v>2015</v>
          </cell>
        </row>
        <row r="8">
          <cell r="D8">
            <v>2017</v>
          </cell>
        </row>
        <row r="9">
          <cell r="D9">
            <v>0.02</v>
          </cell>
        </row>
        <row r="10">
          <cell r="D10">
            <v>0.01</v>
          </cell>
        </row>
        <row r="11">
          <cell r="D11">
            <v>0.1</v>
          </cell>
        </row>
        <row r="15">
          <cell r="D15">
            <v>0</v>
          </cell>
        </row>
        <row r="16">
          <cell r="D16">
            <v>0.5</v>
          </cell>
        </row>
        <row r="17">
          <cell r="D17">
            <v>0</v>
          </cell>
        </row>
        <row r="18">
          <cell r="D18">
            <v>10</v>
          </cell>
        </row>
        <row r="19">
          <cell r="D19">
            <v>3.5000000000000003E-2</v>
          </cell>
        </row>
        <row r="37">
          <cell r="D37">
            <v>0</v>
          </cell>
        </row>
        <row r="38">
          <cell r="D38">
            <v>0.5</v>
          </cell>
        </row>
        <row r="39">
          <cell r="D39">
            <v>0</v>
          </cell>
        </row>
        <row r="40">
          <cell r="D40">
            <v>10</v>
          </cell>
        </row>
        <row r="41">
          <cell r="D41">
            <v>3.5000000000000003E-2</v>
          </cell>
        </row>
        <row r="59">
          <cell r="D59">
            <v>0</v>
          </cell>
        </row>
        <row r="60">
          <cell r="D60">
            <v>0.5</v>
          </cell>
        </row>
        <row r="61">
          <cell r="D61">
            <v>0</v>
          </cell>
        </row>
        <row r="62">
          <cell r="D62">
            <v>10</v>
          </cell>
        </row>
        <row r="63">
          <cell r="D63">
            <v>3.5000000000000003E-2</v>
          </cell>
        </row>
        <row r="81">
          <cell r="D81">
            <v>0.66666666666666663</v>
          </cell>
        </row>
        <row r="82">
          <cell r="D82">
            <v>1</v>
          </cell>
        </row>
        <row r="83">
          <cell r="D83">
            <v>8</v>
          </cell>
        </row>
        <row r="84">
          <cell r="D84">
            <v>0.05</v>
          </cell>
        </row>
        <row r="100">
          <cell r="D100">
            <v>0.66666666666666663</v>
          </cell>
        </row>
        <row r="101">
          <cell r="D101">
            <v>1</v>
          </cell>
        </row>
        <row r="102">
          <cell r="D102">
            <v>14</v>
          </cell>
        </row>
        <row r="103">
          <cell r="D103">
            <v>0.05</v>
          </cell>
        </row>
      </sheetData>
      <sheetData sheetId="3" refreshError="1"/>
      <sheetData sheetId="4" refreshError="1"/>
      <sheetData sheetId="5" refreshError="1">
        <row r="10">
          <cell r="L10">
            <v>58.544952375632747</v>
          </cell>
          <cell r="M10">
            <v>57.374053328120091</v>
          </cell>
          <cell r="N10">
            <v>56.226572261557685</v>
          </cell>
          <cell r="O10">
            <v>55.102040816326529</v>
          </cell>
          <cell r="P10">
            <v>55.08</v>
          </cell>
          <cell r="Q10">
            <v>56.181600000000003</v>
          </cell>
          <cell r="R10">
            <v>57.305231999999997</v>
          </cell>
          <cell r="S10">
            <v>58.451336640000001</v>
          </cell>
          <cell r="T10">
            <v>59.6203633728</v>
          </cell>
          <cell r="U10">
            <v>60.812770640256005</v>
          </cell>
          <cell r="V10">
            <v>62.029026053061109</v>
          </cell>
          <cell r="W10">
            <v>63.269606574122335</v>
          </cell>
          <cell r="X10">
            <v>64.534998705604778</v>
          </cell>
          <cell r="Y10">
            <v>65.825698679716879</v>
          </cell>
          <cell r="Z10">
            <v>67.142212653311205</v>
          </cell>
          <cell r="AA10">
            <v>68.485056906377451</v>
          </cell>
          <cell r="AB10">
            <v>69.85475804450499</v>
          </cell>
          <cell r="AC10">
            <v>71.251853205395093</v>
          </cell>
          <cell r="AD10">
            <v>72.676890269502977</v>
          </cell>
          <cell r="AE10">
            <v>74.130428074893047</v>
          </cell>
          <cell r="AF10">
            <v>75.613036636390916</v>
          </cell>
          <cell r="AG10">
            <v>77.125297369118726</v>
          </cell>
          <cell r="AH10">
            <v>78.667803316501093</v>
          </cell>
          <cell r="AI10">
            <v>80.241159382831128</v>
          </cell>
          <cell r="AJ10">
            <v>81.845982570487749</v>
          </cell>
          <cell r="AK10">
            <v>83.482902221897504</v>
          </cell>
          <cell r="AL10">
            <v>85.152560266335442</v>
          </cell>
          <cell r="AM10">
            <v>86.855611471662158</v>
          </cell>
          <cell r="AN10">
            <v>88.592723701095395</v>
          </cell>
          <cell r="AO10">
            <v>90.364578175117316</v>
          </cell>
          <cell r="AP10">
            <v>92.171869738619648</v>
          </cell>
          <cell r="AQ10">
            <v>94.015307133392056</v>
          </cell>
          <cell r="AR10">
            <v>95.895613276059876</v>
          </cell>
          <cell r="AS10">
            <v>97.813525541581086</v>
          </cell>
          <cell r="AT10">
            <v>99.769796052412687</v>
          </cell>
          <cell r="AU10">
            <v>101.76519197346096</v>
          </cell>
          <cell r="AV10">
            <v>103.80049581293019</v>
          </cell>
          <cell r="AW10">
            <v>105.87650572918878</v>
          </cell>
          <cell r="AX10">
            <v>107.99403584377255</v>
          </cell>
          <cell r="AY10">
            <v>110.153916560648</v>
          </cell>
        </row>
        <row r="11">
          <cell r="L11">
            <v>8.1962933325885849</v>
          </cell>
          <cell r="M11">
            <v>8.0323674659368134</v>
          </cell>
          <cell r="N11">
            <v>7.8717201166180768</v>
          </cell>
          <cell r="O11">
            <v>7.7142857142857144</v>
          </cell>
          <cell r="P11">
            <v>7.7112000000000007</v>
          </cell>
          <cell r="Q11">
            <v>7.8654240000000009</v>
          </cell>
          <cell r="R11">
            <v>8.0227324800000002</v>
          </cell>
          <cell r="S11">
            <v>8.1831871296000003</v>
          </cell>
          <cell r="T11">
            <v>8.3468508721920003</v>
          </cell>
          <cell r="U11">
            <v>8.5137878896358412</v>
          </cell>
          <cell r="V11">
            <v>8.6840636474285553</v>
          </cell>
          <cell r="W11">
            <v>8.8577449203771277</v>
          </cell>
          <cell r="X11">
            <v>9.0348998187846696</v>
          </cell>
          <cell r="Y11">
            <v>9.2155978151603648</v>
          </cell>
          <cell r="Z11">
            <v>9.3999097714635695</v>
          </cell>
          <cell r="AA11">
            <v>9.5879079668928426</v>
          </cell>
          <cell r="AB11">
            <v>9.7796661262306994</v>
          </cell>
          <cell r="AC11">
            <v>9.9752594487553132</v>
          </cell>
          <cell r="AD11">
            <v>10.174764637730418</v>
          </cell>
          <cell r="AE11">
            <v>10.378259930485028</v>
          </cell>
          <cell r="AF11">
            <v>10.585825129094729</v>
          </cell>
          <cell r="AG11">
            <v>10.797541631676623</v>
          </cell>
          <cell r="AH11">
            <v>11.013492464310154</v>
          </cell>
          <cell r="AI11">
            <v>11.233762313596358</v>
          </cell>
          <cell r="AJ11">
            <v>11.458437559868285</v>
          </cell>
          <cell r="AK11">
            <v>11.687606311065652</v>
          </cell>
          <cell r="AL11">
            <v>11.921358437286962</v>
          </cell>
          <cell r="AM11">
            <v>12.159785606032703</v>
          </cell>
          <cell r="AN11">
            <v>12.402981318153357</v>
          </cell>
          <cell r="AO11">
            <v>12.651040944516424</v>
          </cell>
          <cell r="AP11">
            <v>12.904061763406752</v>
          </cell>
          <cell r="AQ11">
            <v>13.162142998674888</v>
          </cell>
          <cell r="AR11">
            <v>13.425385858648385</v>
          </cell>
          <cell r="AS11">
            <v>13.693893575821352</v>
          </cell>
          <cell r="AT11">
            <v>13.967771447337777</v>
          </cell>
          <cell r="AU11">
            <v>14.247126876284536</v>
          </cell>
          <cell r="AV11">
            <v>14.532069413810227</v>
          </cell>
          <cell r="AW11">
            <v>14.82271080208643</v>
          </cell>
          <cell r="AX11">
            <v>15.119165018128159</v>
          </cell>
          <cell r="AY11">
            <v>15.421548318490721</v>
          </cell>
        </row>
        <row r="38">
          <cell r="L38">
            <v>58.544952375632747</v>
          </cell>
          <cell r="M38">
            <v>57.374053328120091</v>
          </cell>
          <cell r="N38">
            <v>56.226572261557685</v>
          </cell>
          <cell r="O38">
            <v>55.102040816326529</v>
          </cell>
          <cell r="P38">
            <v>55.08</v>
          </cell>
          <cell r="Q38">
            <v>56.181600000000003</v>
          </cell>
          <cell r="R38">
            <v>57.305231999999997</v>
          </cell>
          <cell r="S38">
            <v>58.451336640000001</v>
          </cell>
          <cell r="T38">
            <v>59.6203633728</v>
          </cell>
          <cell r="U38">
            <v>60.812770640256005</v>
          </cell>
          <cell r="V38">
            <v>62.029026053061109</v>
          </cell>
          <cell r="W38">
            <v>63.269606574122335</v>
          </cell>
          <cell r="X38">
            <v>64.534998705604778</v>
          </cell>
          <cell r="Y38">
            <v>65.825698679716879</v>
          </cell>
          <cell r="Z38">
            <v>67.142212653311205</v>
          </cell>
          <cell r="AA38">
            <v>68.485056906377451</v>
          </cell>
          <cell r="AB38">
            <v>69.85475804450499</v>
          </cell>
          <cell r="AC38">
            <v>71.251853205395093</v>
          </cell>
          <cell r="AD38">
            <v>72.676890269502977</v>
          </cell>
          <cell r="AE38">
            <v>74.130428074893047</v>
          </cell>
          <cell r="AF38">
            <v>75.613036636390916</v>
          </cell>
          <cell r="AG38">
            <v>77.125297369118726</v>
          </cell>
          <cell r="AH38">
            <v>78.667803316501093</v>
          </cell>
          <cell r="AI38">
            <v>80.241159382831128</v>
          </cell>
          <cell r="AJ38">
            <v>81.845982570487749</v>
          </cell>
          <cell r="AK38">
            <v>83.482902221897504</v>
          </cell>
          <cell r="AL38">
            <v>85.152560266335442</v>
          </cell>
          <cell r="AM38">
            <v>86.855611471662158</v>
          </cell>
          <cell r="AN38">
            <v>88.592723701095395</v>
          </cell>
          <cell r="AO38">
            <v>90.364578175117316</v>
          </cell>
          <cell r="AP38">
            <v>92.171869738619648</v>
          </cell>
          <cell r="AQ38">
            <v>94.015307133392056</v>
          </cell>
          <cell r="AR38">
            <v>95.895613276059876</v>
          </cell>
          <cell r="AS38">
            <v>97.813525541581086</v>
          </cell>
          <cell r="AT38">
            <v>99.769796052412687</v>
          </cell>
          <cell r="AU38">
            <v>101.76519197346096</v>
          </cell>
          <cell r="AV38">
            <v>103.80049581293019</v>
          </cell>
          <cell r="AW38">
            <v>105.87650572918878</v>
          </cell>
          <cell r="AX38">
            <v>107.99403584377255</v>
          </cell>
          <cell r="AY38">
            <v>110.153916560648</v>
          </cell>
        </row>
        <row r="39">
          <cell r="L39">
            <v>8.1962933325885849</v>
          </cell>
          <cell r="M39">
            <v>8.0323674659368134</v>
          </cell>
          <cell r="N39">
            <v>7.8717201166180768</v>
          </cell>
          <cell r="O39">
            <v>7.7142857142857144</v>
          </cell>
          <cell r="P39">
            <v>7.7112000000000007</v>
          </cell>
          <cell r="Q39">
            <v>7.8654240000000009</v>
          </cell>
          <cell r="R39">
            <v>8.0227324800000002</v>
          </cell>
          <cell r="S39">
            <v>8.1831871296000003</v>
          </cell>
          <cell r="T39">
            <v>8.3468508721920003</v>
          </cell>
          <cell r="U39">
            <v>8.5137878896358412</v>
          </cell>
          <cell r="V39">
            <v>8.6840636474285553</v>
          </cell>
          <cell r="W39">
            <v>8.8577449203771277</v>
          </cell>
          <cell r="X39">
            <v>9.0348998187846696</v>
          </cell>
          <cell r="Y39">
            <v>9.2155978151603648</v>
          </cell>
          <cell r="Z39">
            <v>9.3999097714635695</v>
          </cell>
          <cell r="AA39">
            <v>9.5879079668928426</v>
          </cell>
          <cell r="AB39">
            <v>9.7796661262306994</v>
          </cell>
          <cell r="AC39">
            <v>9.9752594487553132</v>
          </cell>
          <cell r="AD39">
            <v>10.174764637730418</v>
          </cell>
          <cell r="AE39">
            <v>10.378259930485028</v>
          </cell>
          <cell r="AF39">
            <v>10.585825129094729</v>
          </cell>
          <cell r="AG39">
            <v>10.797541631676623</v>
          </cell>
          <cell r="AH39">
            <v>11.013492464310154</v>
          </cell>
          <cell r="AI39">
            <v>11.233762313596358</v>
          </cell>
          <cell r="AJ39">
            <v>11.458437559868285</v>
          </cell>
          <cell r="AK39">
            <v>11.687606311065652</v>
          </cell>
          <cell r="AL39">
            <v>11.921358437286962</v>
          </cell>
          <cell r="AM39">
            <v>12.159785606032703</v>
          </cell>
          <cell r="AN39">
            <v>12.402981318153357</v>
          </cell>
          <cell r="AO39">
            <v>12.651040944516424</v>
          </cell>
          <cell r="AP39">
            <v>12.904061763406752</v>
          </cell>
          <cell r="AQ39">
            <v>13.162142998674888</v>
          </cell>
          <cell r="AR39">
            <v>13.425385858648385</v>
          </cell>
          <cell r="AS39">
            <v>13.693893575821352</v>
          </cell>
          <cell r="AT39">
            <v>13.967771447337777</v>
          </cell>
          <cell r="AU39">
            <v>14.247126876284536</v>
          </cell>
          <cell r="AV39">
            <v>14.532069413810227</v>
          </cell>
          <cell r="AW39">
            <v>14.82271080208643</v>
          </cell>
          <cell r="AX39">
            <v>15.119165018128159</v>
          </cell>
          <cell r="AY39">
            <v>15.421548318490721</v>
          </cell>
        </row>
        <row r="65">
          <cell r="L65">
            <v>58.544952375632747</v>
          </cell>
          <cell r="M65">
            <v>57.374053328120091</v>
          </cell>
          <cell r="N65">
            <v>56.226572261557685</v>
          </cell>
          <cell r="O65">
            <v>55.102040816326529</v>
          </cell>
          <cell r="P65">
            <v>55.08</v>
          </cell>
          <cell r="Q65">
            <v>56.181600000000003</v>
          </cell>
          <cell r="R65">
            <v>57.305231999999997</v>
          </cell>
          <cell r="S65">
            <v>58.451336640000001</v>
          </cell>
          <cell r="T65">
            <v>59.6203633728</v>
          </cell>
          <cell r="U65">
            <v>60.812770640256005</v>
          </cell>
          <cell r="V65">
            <v>62.029026053061109</v>
          </cell>
          <cell r="W65">
            <v>63.269606574122335</v>
          </cell>
          <cell r="X65">
            <v>64.534998705604778</v>
          </cell>
          <cell r="Y65">
            <v>65.825698679716879</v>
          </cell>
          <cell r="Z65">
            <v>67.142212653311205</v>
          </cell>
          <cell r="AA65">
            <v>68.485056906377451</v>
          </cell>
          <cell r="AB65">
            <v>69.85475804450499</v>
          </cell>
          <cell r="AC65">
            <v>71.251853205395093</v>
          </cell>
          <cell r="AD65">
            <v>72.676890269502977</v>
          </cell>
          <cell r="AE65">
            <v>74.130428074893047</v>
          </cell>
          <cell r="AF65">
            <v>75.613036636390916</v>
          </cell>
          <cell r="AG65">
            <v>77.125297369118726</v>
          </cell>
          <cell r="AH65">
            <v>78.667803316501093</v>
          </cell>
          <cell r="AI65">
            <v>80.241159382831128</v>
          </cell>
          <cell r="AJ65">
            <v>81.845982570487749</v>
          </cell>
          <cell r="AK65">
            <v>83.482902221897504</v>
          </cell>
          <cell r="AL65">
            <v>85.152560266335442</v>
          </cell>
          <cell r="AM65">
            <v>86.855611471662158</v>
          </cell>
          <cell r="AN65">
            <v>88.592723701095395</v>
          </cell>
          <cell r="AO65">
            <v>90.364578175117316</v>
          </cell>
          <cell r="AP65">
            <v>92.171869738619648</v>
          </cell>
          <cell r="AQ65">
            <v>94.015307133392056</v>
          </cell>
          <cell r="AR65">
            <v>95.895613276059876</v>
          </cell>
          <cell r="AS65">
            <v>97.813525541581086</v>
          </cell>
          <cell r="AT65">
            <v>99.769796052412687</v>
          </cell>
          <cell r="AU65">
            <v>101.76519197346096</v>
          </cell>
          <cell r="AV65">
            <v>103.80049581293019</v>
          </cell>
          <cell r="AW65">
            <v>105.87650572918878</v>
          </cell>
          <cell r="AX65">
            <v>107.99403584377255</v>
          </cell>
          <cell r="AY65">
            <v>110.153916560648</v>
          </cell>
        </row>
        <row r="66">
          <cell r="L66">
            <v>8.1962933325885849</v>
          </cell>
          <cell r="M66">
            <v>8.0323674659368134</v>
          </cell>
          <cell r="N66">
            <v>7.8717201166180768</v>
          </cell>
          <cell r="O66">
            <v>7.7142857142857144</v>
          </cell>
          <cell r="P66">
            <v>7.7112000000000007</v>
          </cell>
          <cell r="Q66">
            <v>7.8654240000000009</v>
          </cell>
          <cell r="R66">
            <v>8.0227324800000002</v>
          </cell>
          <cell r="S66">
            <v>8.1831871296000003</v>
          </cell>
          <cell r="T66">
            <v>8.3468508721920003</v>
          </cell>
          <cell r="U66">
            <v>8.5137878896358412</v>
          </cell>
          <cell r="V66">
            <v>8.6840636474285553</v>
          </cell>
          <cell r="W66">
            <v>8.8577449203771277</v>
          </cell>
          <cell r="X66">
            <v>9.0348998187846696</v>
          </cell>
          <cell r="Y66">
            <v>9.2155978151603648</v>
          </cell>
          <cell r="Z66">
            <v>9.3999097714635695</v>
          </cell>
          <cell r="AA66">
            <v>9.5879079668928426</v>
          </cell>
          <cell r="AB66">
            <v>9.7796661262306994</v>
          </cell>
          <cell r="AC66">
            <v>9.9752594487553132</v>
          </cell>
          <cell r="AD66">
            <v>10.174764637730418</v>
          </cell>
          <cell r="AE66">
            <v>10.378259930485028</v>
          </cell>
          <cell r="AF66">
            <v>10.585825129094729</v>
          </cell>
          <cell r="AG66">
            <v>10.797541631676623</v>
          </cell>
          <cell r="AH66">
            <v>11.013492464310154</v>
          </cell>
          <cell r="AI66">
            <v>11.233762313596358</v>
          </cell>
          <cell r="AJ66">
            <v>11.458437559868285</v>
          </cell>
          <cell r="AK66">
            <v>11.687606311065652</v>
          </cell>
          <cell r="AL66">
            <v>11.921358437286962</v>
          </cell>
          <cell r="AM66">
            <v>12.159785606032703</v>
          </cell>
          <cell r="AN66">
            <v>12.402981318153357</v>
          </cell>
          <cell r="AO66">
            <v>12.651040944516424</v>
          </cell>
          <cell r="AP66">
            <v>12.904061763406752</v>
          </cell>
          <cell r="AQ66">
            <v>13.162142998674888</v>
          </cell>
          <cell r="AR66">
            <v>13.425385858648385</v>
          </cell>
          <cell r="AS66">
            <v>13.693893575821352</v>
          </cell>
          <cell r="AT66">
            <v>13.967771447337777</v>
          </cell>
          <cell r="AU66">
            <v>14.247126876284536</v>
          </cell>
          <cell r="AV66">
            <v>14.532069413810227</v>
          </cell>
          <cell r="AW66">
            <v>14.82271080208643</v>
          </cell>
          <cell r="AX66">
            <v>15.119165018128159</v>
          </cell>
          <cell r="AY66">
            <v>15.421548318490721</v>
          </cell>
        </row>
        <row r="92">
          <cell r="D92">
            <v>2.1780080056510477E-2</v>
          </cell>
          <cell r="F92">
            <v>11.23090745732255</v>
          </cell>
        </row>
        <row r="93">
          <cell r="D93">
            <v>0.24158229338356488</v>
          </cell>
          <cell r="F93">
            <v>8.7351502445842062</v>
          </cell>
        </row>
        <row r="94">
          <cell r="D94">
            <v>9.9011066635271955E-2</v>
          </cell>
          <cell r="F94">
            <v>7.6980516231341856</v>
          </cell>
        </row>
        <row r="95">
          <cell r="D95">
            <v>0.3672003767365199</v>
          </cell>
          <cell r="F95">
            <v>7.4517869385078539</v>
          </cell>
        </row>
        <row r="96">
          <cell r="D96">
            <v>0.14268895691076053</v>
          </cell>
          <cell r="F96">
            <v>6.5513626834381551</v>
          </cell>
        </row>
        <row r="97">
          <cell r="D97"/>
          <cell r="F97">
            <v>7</v>
          </cell>
        </row>
        <row r="105">
          <cell r="L105">
            <v>728.99721279828793</v>
          </cell>
          <cell r="M105">
            <v>717.4361364668506</v>
          </cell>
          <cell r="N105">
            <v>706.10628166204174</v>
          </cell>
          <cell r="O105">
            <v>695.00302395332915</v>
          </cell>
          <cell r="P105">
            <v>697.80426802676675</v>
          </cell>
          <cell r="Q105">
            <v>711.76035338730208</v>
          </cell>
          <cell r="R105">
            <v>725.99556045504812</v>
          </cell>
          <cell r="S105">
            <v>740.51547166414912</v>
          </cell>
          <cell r="T105">
            <v>755.32578109743201</v>
          </cell>
          <cell r="U105">
            <v>770.43229671938082</v>
          </cell>
          <cell r="V105">
            <v>785.84094265376814</v>
          </cell>
          <cell r="W105">
            <v>801.55776150684358</v>
          </cell>
          <cell r="X105">
            <v>817.58891673698054</v>
          </cell>
          <cell r="Y105">
            <v>833.94069507172014</v>
          </cell>
          <cell r="Z105">
            <v>850.61950897315432</v>
          </cell>
          <cell r="AA105">
            <v>867.63189915261773</v>
          </cell>
          <cell r="AB105">
            <v>884.98453713567005</v>
          </cell>
          <cell r="AC105">
            <v>902.68422787838347</v>
          </cell>
          <cell r="AD105">
            <v>920.73791243595088</v>
          </cell>
          <cell r="AE105">
            <v>939.15267068467006</v>
          </cell>
          <cell r="AF105">
            <v>957.93572409836349</v>
          </cell>
          <cell r="AG105">
            <v>977.09443858033069</v>
          </cell>
          <cell r="AH105">
            <v>996.63632735193721</v>
          </cell>
          <cell r="AI105">
            <v>1016.5690538989761</v>
          </cell>
          <cell r="AJ105">
            <v>1036.9004349769555</v>
          </cell>
          <cell r="AK105">
            <v>1057.6384436764947</v>
          </cell>
          <cell r="AL105">
            <v>1078.7912125500245</v>
          </cell>
          <cell r="AM105">
            <v>1100.3670368010251</v>
          </cell>
          <cell r="AN105">
            <v>1122.3743775370453</v>
          </cell>
          <cell r="AO105">
            <v>1144.8218650877866</v>
          </cell>
          <cell r="AP105">
            <v>1167.7183023895423</v>
          </cell>
          <cell r="AQ105">
            <v>1191.072668437333</v>
          </cell>
          <cell r="AR105">
            <v>1214.8941218060795</v>
          </cell>
          <cell r="AS105">
            <v>1239.1920042422014</v>
          </cell>
          <cell r="AT105">
            <v>1263.975844327045</v>
          </cell>
          <cell r="AU105">
            <v>1289.2553612135862</v>
          </cell>
          <cell r="AV105">
            <v>1315.0404684378582</v>
          </cell>
          <cell r="AW105">
            <v>1341.3412778066149</v>
          </cell>
          <cell r="AX105">
            <v>1368.1681033627472</v>
          </cell>
          <cell r="AY105">
            <v>1395.5314654300021</v>
          </cell>
        </row>
        <row r="106">
          <cell r="L106">
            <v>701.59944236018714</v>
          </cell>
          <cell r="M106">
            <v>690.58632143751174</v>
          </cell>
          <cell r="N106">
            <v>679.79346293328979</v>
          </cell>
          <cell r="O106">
            <v>669.21646159915224</v>
          </cell>
          <cell r="P106">
            <v>672.0280202975315</v>
          </cell>
          <cell r="Q106">
            <v>685.46858070348208</v>
          </cell>
          <cell r="R106">
            <v>699.17795231755179</v>
          </cell>
          <cell r="S106">
            <v>713.16151136390295</v>
          </cell>
          <cell r="T106">
            <v>727.42474159118092</v>
          </cell>
          <cell r="U106">
            <v>741.97323642300455</v>
          </cell>
          <cell r="V106">
            <v>756.81270115146435</v>
          </cell>
          <cell r="W106">
            <v>771.94895517449379</v>
          </cell>
          <cell r="X106">
            <v>787.38793427798373</v>
          </cell>
          <cell r="Y106">
            <v>803.13569296354331</v>
          </cell>
          <cell r="Z106">
            <v>819.19840682281415</v>
          </cell>
          <cell r="AA106">
            <v>835.58237495927062</v>
          </cell>
          <cell r="AB106">
            <v>852.29402245845586</v>
          </cell>
          <cell r="AC106">
            <v>869.33990290762506</v>
          </cell>
          <cell r="AD106">
            <v>886.72670096577735</v>
          </cell>
          <cell r="AE106">
            <v>904.46123498509303</v>
          </cell>
          <cell r="AF106">
            <v>922.55045968479499</v>
          </cell>
          <cell r="AG106">
            <v>941.00146887849064</v>
          </cell>
          <cell r="AH106">
            <v>959.82149825606052</v>
          </cell>
          <cell r="AI106">
            <v>979.01792822118193</v>
          </cell>
          <cell r="AJ106">
            <v>998.59828678560552</v>
          </cell>
          <cell r="AK106">
            <v>1018.5702525213176</v>
          </cell>
          <cell r="AL106">
            <v>1038.9416575717437</v>
          </cell>
          <cell r="AM106">
            <v>1059.7204907231787</v>
          </cell>
          <cell r="AN106">
            <v>1080.9149005376423</v>
          </cell>
          <cell r="AO106">
            <v>1102.5331985483954</v>
          </cell>
          <cell r="AP106">
            <v>1124.5838625193628</v>
          </cell>
          <cell r="AQ106">
            <v>1147.0755397697505</v>
          </cell>
          <cell r="AR106">
            <v>1170.0170505651454</v>
          </cell>
          <cell r="AS106">
            <v>1193.4173915764482</v>
          </cell>
          <cell r="AT106">
            <v>1217.285739407977</v>
          </cell>
          <cell r="AU106">
            <v>1241.6314541961367</v>
          </cell>
          <cell r="AV106">
            <v>1266.4640832800596</v>
          </cell>
          <cell r="AW106">
            <v>1291.7933649456604</v>
          </cell>
          <cell r="AX106">
            <v>1317.6292322445738</v>
          </cell>
          <cell r="AY106">
            <v>1343.9818168894651</v>
          </cell>
        </row>
        <row r="107">
          <cell r="L107">
            <v>660.05615370112241</v>
          </cell>
          <cell r="M107">
            <v>649.87389855162826</v>
          </cell>
          <cell r="N107">
            <v>639.89528850512397</v>
          </cell>
          <cell r="O107">
            <v>630.11625065954979</v>
          </cell>
          <cell r="P107">
            <v>632.94344944230477</v>
          </cell>
          <cell r="Q107">
            <v>645.60231843115093</v>
          </cell>
          <cell r="R107">
            <v>658.51436479977383</v>
          </cell>
          <cell r="S107">
            <v>671.68465209576948</v>
          </cell>
          <cell r="T107">
            <v>685.11834513768474</v>
          </cell>
          <cell r="U107">
            <v>698.82071204043859</v>
          </cell>
          <cell r="V107">
            <v>712.79712628124707</v>
          </cell>
          <cell r="W107">
            <v>727.05306880687215</v>
          </cell>
          <cell r="X107">
            <v>741.59413018300961</v>
          </cell>
          <cell r="Y107">
            <v>756.42601278666984</v>
          </cell>
          <cell r="Z107">
            <v>771.55453304240291</v>
          </cell>
          <cell r="AA107">
            <v>786.98562370325135</v>
          </cell>
          <cell r="AB107">
            <v>802.72533617731619</v>
          </cell>
          <cell r="AC107">
            <v>818.77984290086272</v>
          </cell>
          <cell r="AD107">
            <v>835.15543975887965</v>
          </cell>
          <cell r="AE107">
            <v>851.85854855405739</v>
          </cell>
          <cell r="AF107">
            <v>868.89571952513859</v>
          </cell>
          <cell r="AG107">
            <v>886.27363391564131</v>
          </cell>
          <cell r="AH107">
            <v>903.99910659395402</v>
          </cell>
          <cell r="AI107">
            <v>922.07908872583334</v>
          </cell>
          <cell r="AJ107">
            <v>940.52067050034998</v>
          </cell>
          <cell r="AK107">
            <v>959.33108391035694</v>
          </cell>
          <cell r="AL107">
            <v>978.5177055885639</v>
          </cell>
          <cell r="AM107">
            <v>998.08805970033518</v>
          </cell>
          <cell r="AN107">
            <v>1018.049820894342</v>
          </cell>
          <cell r="AO107">
            <v>1038.410817312229</v>
          </cell>
          <cell r="AP107">
            <v>1059.1790336584731</v>
          </cell>
          <cell r="AQ107">
            <v>1080.362614331643</v>
          </cell>
          <cell r="AR107">
            <v>1101.9698666182758</v>
          </cell>
          <cell r="AS107">
            <v>1124.0092639506413</v>
          </cell>
          <cell r="AT107">
            <v>1146.4894492296539</v>
          </cell>
          <cell r="AU107">
            <v>1169.4192382142471</v>
          </cell>
          <cell r="AV107">
            <v>1192.8076229785322</v>
          </cell>
          <cell r="AW107">
            <v>1216.6637754381027</v>
          </cell>
          <cell r="AX107">
            <v>1240.9970509468646</v>
          </cell>
          <cell r="AY107">
            <v>1265.8169919658019</v>
          </cell>
        </row>
        <row r="108">
          <cell r="L108">
            <v>650.01316909637274</v>
          </cell>
          <cell r="M108">
            <v>640.03177363897362</v>
          </cell>
          <cell r="N108">
            <v>630.25000609072242</v>
          </cell>
          <cell r="O108">
            <v>620.66387389343629</v>
          </cell>
          <cell r="P108">
            <v>623.49485362689779</v>
          </cell>
          <cell r="Q108">
            <v>635.96475069943574</v>
          </cell>
          <cell r="R108">
            <v>648.68404571342444</v>
          </cell>
          <cell r="S108">
            <v>661.65772662769291</v>
          </cell>
          <cell r="T108">
            <v>674.89088116024675</v>
          </cell>
          <cell r="U108">
            <v>688.38869878345179</v>
          </cell>
          <cell r="V108">
            <v>702.15647275912056</v>
          </cell>
          <cell r="W108">
            <v>716.19960221430301</v>
          </cell>
          <cell r="X108">
            <v>730.52359425858913</v>
          </cell>
          <cell r="Y108">
            <v>745.13406614376095</v>
          </cell>
          <cell r="Z108">
            <v>760.03674746663614</v>
          </cell>
          <cell r="AA108">
            <v>775.237482415969</v>
          </cell>
          <cell r="AB108">
            <v>790.74223206428815</v>
          </cell>
          <cell r="AC108">
            <v>806.5570767055741</v>
          </cell>
          <cell r="AD108">
            <v>822.68821823968528</v>
          </cell>
          <cell r="AE108">
            <v>839.14198260447904</v>
          </cell>
          <cell r="AF108">
            <v>855.92482225656886</v>
          </cell>
          <cell r="AG108">
            <v>873.04331870170017</v>
          </cell>
          <cell r="AH108">
            <v>890.50418507573397</v>
          </cell>
          <cell r="AI108">
            <v>908.31426877724891</v>
          </cell>
          <cell r="AJ108">
            <v>926.48055415279384</v>
          </cell>
          <cell r="AK108">
            <v>945.01016523584963</v>
          </cell>
          <cell r="AL108">
            <v>963.91036854056654</v>
          </cell>
          <cell r="AM108">
            <v>983.18857591137794</v>
          </cell>
          <cell r="AN108">
            <v>1002.8523474296054</v>
          </cell>
          <cell r="AO108">
            <v>1022.9093943781977</v>
          </cell>
          <cell r="AP108">
            <v>1043.3675822657615</v>
          </cell>
          <cell r="AQ108">
            <v>1064.234933911077</v>
          </cell>
          <cell r="AR108">
            <v>1085.5196325892982</v>
          </cell>
          <cell r="AS108">
            <v>1107.2300252410844</v>
          </cell>
          <cell r="AT108">
            <v>1129.3746257459056</v>
          </cell>
          <cell r="AU108">
            <v>1151.9621182608241</v>
          </cell>
          <cell r="AV108">
            <v>1175.0013606260409</v>
          </cell>
          <cell r="AW108">
            <v>1198.5013878385612</v>
          </cell>
          <cell r="AX108">
            <v>1222.4714155953325</v>
          </cell>
          <cell r="AY108">
            <v>1246.9208439072393</v>
          </cell>
        </row>
        <row r="109">
          <cell r="L109">
            <v>400.25038681971489</v>
          </cell>
          <cell r="M109">
            <v>395.26424700784889</v>
          </cell>
          <cell r="N109">
            <v>390.3778299922202</v>
          </cell>
          <cell r="O109">
            <v>385.58914131690415</v>
          </cell>
          <cell r="P109">
            <v>388.5141509433962</v>
          </cell>
          <cell r="Q109">
            <v>396.28443396226419</v>
          </cell>
          <cell r="R109">
            <v>404.21012264150943</v>
          </cell>
          <cell r="S109">
            <v>412.29432509433963</v>
          </cell>
          <cell r="T109">
            <v>420.54021159622641</v>
          </cell>
          <cell r="U109">
            <v>428.95101582815096</v>
          </cell>
          <cell r="V109">
            <v>437.5300361447139</v>
          </cell>
          <cell r="W109">
            <v>446.28063686760822</v>
          </cell>
          <cell r="X109">
            <v>455.20624960496036</v>
          </cell>
          <cell r="Y109">
            <v>464.31037459705959</v>
          </cell>
          <cell r="Z109">
            <v>473.59658208900072</v>
          </cell>
          <cell r="AA109">
            <v>483.06851373078086</v>
          </cell>
          <cell r="AB109">
            <v>492.72988400539646</v>
          </cell>
          <cell r="AC109">
            <v>502.58448168550439</v>
          </cell>
          <cell r="AD109">
            <v>512.63617131921433</v>
          </cell>
          <cell r="AE109">
            <v>522.88889474559869</v>
          </cell>
          <cell r="AF109">
            <v>533.34667264051075</v>
          </cell>
          <cell r="AG109">
            <v>544.01360609332096</v>
          </cell>
          <cell r="AH109">
            <v>554.89387821518721</v>
          </cell>
          <cell r="AI109">
            <v>565.99175577949109</v>
          </cell>
          <cell r="AJ109">
            <v>577.31159089508083</v>
          </cell>
          <cell r="AK109">
            <v>588.85782271298251</v>
          </cell>
          <cell r="AL109">
            <v>600.63497916724214</v>
          </cell>
          <cell r="AM109">
            <v>612.64767875058692</v>
          </cell>
          <cell r="AN109">
            <v>624.90063232559862</v>
          </cell>
          <cell r="AO109">
            <v>637.39864497211067</v>
          </cell>
          <cell r="AP109">
            <v>650.14661787155273</v>
          </cell>
          <cell r="AQ109">
            <v>663.14955022898403</v>
          </cell>
          <cell r="AR109">
            <v>676.41254123356362</v>
          </cell>
          <cell r="AS109">
            <v>689.94079205823482</v>
          </cell>
          <cell r="AT109">
            <v>703.7396078993994</v>
          </cell>
          <cell r="AU109">
            <v>717.8144000573875</v>
          </cell>
          <cell r="AV109">
            <v>732.17068805853535</v>
          </cell>
          <cell r="AW109">
            <v>746.81410181970591</v>
          </cell>
          <cell r="AX109">
            <v>761.75038385610014</v>
          </cell>
          <cell r="AY109">
            <v>776.98539153322213</v>
          </cell>
        </row>
      </sheetData>
      <sheetData sheetId="6" refreshError="1">
        <row r="1">
          <cell r="L1">
            <v>2015</v>
          </cell>
        </row>
        <row r="6">
          <cell r="L6">
            <v>1</v>
          </cell>
          <cell r="M6">
            <v>2</v>
          </cell>
          <cell r="N6">
            <v>3</v>
          </cell>
          <cell r="O6">
            <v>4</v>
          </cell>
          <cell r="P6">
            <v>5</v>
          </cell>
          <cell r="Q6">
            <v>6</v>
          </cell>
          <cell r="R6">
            <v>7</v>
          </cell>
          <cell r="S6">
            <v>8</v>
          </cell>
          <cell r="T6">
            <v>9</v>
          </cell>
          <cell r="U6">
            <v>10</v>
          </cell>
          <cell r="V6">
            <v>11</v>
          </cell>
          <cell r="W6">
            <v>12</v>
          </cell>
          <cell r="X6">
            <v>13</v>
          </cell>
          <cell r="Y6">
            <v>14</v>
          </cell>
          <cell r="Z6">
            <v>15</v>
          </cell>
          <cell r="AA6">
            <v>16</v>
          </cell>
          <cell r="AB6">
            <v>17</v>
          </cell>
          <cell r="AC6">
            <v>18</v>
          </cell>
          <cell r="AD6">
            <v>19</v>
          </cell>
          <cell r="AE6">
            <v>20</v>
          </cell>
          <cell r="AF6">
            <v>21</v>
          </cell>
          <cell r="AG6">
            <v>22</v>
          </cell>
          <cell r="AH6">
            <v>23</v>
          </cell>
          <cell r="AI6">
            <v>24</v>
          </cell>
          <cell r="AJ6">
            <v>25</v>
          </cell>
          <cell r="AK6">
            <v>26</v>
          </cell>
          <cell r="AL6">
            <v>27</v>
          </cell>
          <cell r="AM6">
            <v>28</v>
          </cell>
          <cell r="AN6">
            <v>29</v>
          </cell>
          <cell r="AO6">
            <v>30</v>
          </cell>
          <cell r="AP6">
            <v>31</v>
          </cell>
          <cell r="AQ6">
            <v>32</v>
          </cell>
          <cell r="AR6">
            <v>33</v>
          </cell>
          <cell r="AS6">
            <v>34</v>
          </cell>
          <cell r="AT6">
            <v>35</v>
          </cell>
          <cell r="AU6">
            <v>36</v>
          </cell>
          <cell r="AV6">
            <v>37</v>
          </cell>
          <cell r="AW6">
            <v>38</v>
          </cell>
          <cell r="AX6">
            <v>39</v>
          </cell>
          <cell r="AY6">
            <v>40</v>
          </cell>
        </row>
        <row r="7">
          <cell r="L7">
            <v>0</v>
          </cell>
          <cell r="M7">
            <v>0</v>
          </cell>
          <cell r="N7">
            <v>0</v>
          </cell>
          <cell r="O7">
            <v>0</v>
          </cell>
          <cell r="P7">
            <v>0</v>
          </cell>
          <cell r="Q7">
            <v>0</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0</v>
          </cell>
          <cell r="AW7">
            <v>0</v>
          </cell>
          <cell r="AX7">
            <v>0</v>
          </cell>
          <cell r="AY7">
            <v>0</v>
          </cell>
        </row>
        <row r="8">
          <cell r="L8">
            <v>0</v>
          </cell>
          <cell r="M8">
            <v>0</v>
          </cell>
          <cell r="N8">
            <v>0</v>
          </cell>
          <cell r="O8">
            <v>0</v>
          </cell>
          <cell r="P8">
            <v>0</v>
          </cell>
          <cell r="Q8">
            <v>0</v>
          </cell>
          <cell r="R8">
            <v>1</v>
          </cell>
          <cell r="S8">
            <v>2</v>
          </cell>
          <cell r="T8">
            <v>3</v>
          </cell>
          <cell r="U8">
            <v>4</v>
          </cell>
          <cell r="V8">
            <v>5</v>
          </cell>
          <cell r="W8">
            <v>6</v>
          </cell>
          <cell r="X8">
            <v>7</v>
          </cell>
          <cell r="Y8">
            <v>8</v>
          </cell>
          <cell r="Z8">
            <v>9</v>
          </cell>
          <cell r="AA8">
            <v>10</v>
          </cell>
          <cell r="AB8">
            <v>11</v>
          </cell>
          <cell r="AC8">
            <v>12</v>
          </cell>
          <cell r="AD8">
            <v>13</v>
          </cell>
          <cell r="AE8">
            <v>14</v>
          </cell>
          <cell r="AF8">
            <v>15</v>
          </cell>
          <cell r="AG8">
            <v>16</v>
          </cell>
          <cell r="AH8">
            <v>17</v>
          </cell>
          <cell r="AI8">
            <v>18</v>
          </cell>
          <cell r="AJ8">
            <v>19</v>
          </cell>
          <cell r="AK8">
            <v>20</v>
          </cell>
          <cell r="AL8">
            <v>21</v>
          </cell>
          <cell r="AM8">
            <v>22</v>
          </cell>
          <cell r="AN8">
            <v>23</v>
          </cell>
          <cell r="AO8">
            <v>24</v>
          </cell>
          <cell r="AP8">
            <v>25</v>
          </cell>
          <cell r="AQ8">
            <v>26</v>
          </cell>
          <cell r="AR8">
            <v>27</v>
          </cell>
          <cell r="AS8">
            <v>28</v>
          </cell>
          <cell r="AT8">
            <v>29</v>
          </cell>
          <cell r="AU8">
            <v>30</v>
          </cell>
          <cell r="AV8">
            <v>0</v>
          </cell>
          <cell r="AW8">
            <v>0</v>
          </cell>
          <cell r="AX8">
            <v>0</v>
          </cell>
          <cell r="AY8">
            <v>0</v>
          </cell>
        </row>
        <row r="9">
          <cell r="L9">
            <v>0</v>
          </cell>
          <cell r="M9">
            <v>0</v>
          </cell>
          <cell r="N9">
            <v>0</v>
          </cell>
          <cell r="O9">
            <v>0</v>
          </cell>
          <cell r="P9">
            <v>0</v>
          </cell>
          <cell r="Q9">
            <v>0</v>
          </cell>
          <cell r="R9">
            <v>29</v>
          </cell>
          <cell r="S9">
            <v>28</v>
          </cell>
          <cell r="T9">
            <v>27</v>
          </cell>
          <cell r="U9">
            <v>26</v>
          </cell>
          <cell r="V9">
            <v>25</v>
          </cell>
          <cell r="W9">
            <v>24</v>
          </cell>
          <cell r="X9">
            <v>23</v>
          </cell>
          <cell r="Y9">
            <v>22</v>
          </cell>
          <cell r="Z9">
            <v>21</v>
          </cell>
          <cell r="AA9">
            <v>20</v>
          </cell>
          <cell r="AB9">
            <v>19</v>
          </cell>
          <cell r="AC9">
            <v>18</v>
          </cell>
          <cell r="AD9">
            <v>17</v>
          </cell>
          <cell r="AE9">
            <v>16</v>
          </cell>
          <cell r="AF9">
            <v>15</v>
          </cell>
          <cell r="AG9">
            <v>14</v>
          </cell>
          <cell r="AH9">
            <v>13</v>
          </cell>
          <cell r="AI9">
            <v>12</v>
          </cell>
          <cell r="AJ9">
            <v>11</v>
          </cell>
          <cell r="AK9">
            <v>10</v>
          </cell>
          <cell r="AL9">
            <v>9</v>
          </cell>
          <cell r="AM9">
            <v>8</v>
          </cell>
          <cell r="AN9">
            <v>7</v>
          </cell>
          <cell r="AO9">
            <v>6</v>
          </cell>
          <cell r="AP9">
            <v>5</v>
          </cell>
          <cell r="AQ9">
            <v>4</v>
          </cell>
          <cell r="AR9">
            <v>3</v>
          </cell>
          <cell r="AS9">
            <v>2</v>
          </cell>
          <cell r="AT9">
            <v>1</v>
          </cell>
          <cell r="AU9">
            <v>2</v>
          </cell>
          <cell r="AV9">
            <v>0</v>
          </cell>
          <cell r="AW9">
            <v>0</v>
          </cell>
          <cell r="AX9">
            <v>0</v>
          </cell>
          <cell r="AY9">
            <v>0</v>
          </cell>
        </row>
        <row r="12">
          <cell r="L12">
            <v>0</v>
          </cell>
          <cell r="M12">
            <v>0</v>
          </cell>
          <cell r="N12">
            <v>0</v>
          </cell>
          <cell r="O12">
            <v>0</v>
          </cell>
          <cell r="P12">
            <v>0</v>
          </cell>
          <cell r="Q12">
            <v>0</v>
          </cell>
          <cell r="R12">
            <v>6.1574658919327003</v>
          </cell>
          <cell r="S12">
            <v>103.39841901236181</v>
          </cell>
          <cell r="T12">
            <v>134.67568718915226</v>
          </cell>
          <cell r="U12">
            <v>137.0598</v>
          </cell>
          <cell r="V12">
            <v>137.0598</v>
          </cell>
          <cell r="W12">
            <v>136.54768341917807</v>
          </cell>
          <cell r="X12">
            <v>126.61343935517807</v>
          </cell>
          <cell r="Y12">
            <v>105.59447320724307</v>
          </cell>
          <cell r="Z12">
            <v>89.941236730171298</v>
          </cell>
          <cell r="AA12">
            <v>78.843733382780385</v>
          </cell>
          <cell r="AB12">
            <v>70.287960707160238</v>
          </cell>
          <cell r="AC12">
            <v>63.704075750442279</v>
          </cell>
          <cell r="AD12">
            <v>58.391151819449512</v>
          </cell>
          <cell r="AE12">
            <v>54.459809771614793</v>
          </cell>
          <cell r="AF12">
            <v>51.171375534525311</v>
          </cell>
          <cell r="AG12">
            <v>48.500355084750865</v>
          </cell>
          <cell r="AH12">
            <v>46.18455616824177</v>
          </cell>
          <cell r="AI12">
            <v>44.502550968417864</v>
          </cell>
          <cell r="AJ12">
            <v>42.998286593106386</v>
          </cell>
          <cell r="AK12">
            <v>41.739601068397093</v>
          </cell>
          <cell r="AL12">
            <v>38.357161893911801</v>
          </cell>
          <cell r="AM12">
            <v>20.37636044884313</v>
          </cell>
          <cell r="AN12">
            <v>17.801270235331657</v>
          </cell>
          <cell r="AO12">
            <v>16.758304196814869</v>
          </cell>
          <cell r="AP12">
            <v>14.467687316515866</v>
          </cell>
          <cell r="AQ12">
            <v>7.3273560540941984</v>
          </cell>
          <cell r="AR12">
            <v>6.7666235624503726</v>
          </cell>
          <cell r="AS12">
            <v>6.6103175058870507</v>
          </cell>
          <cell r="AT12">
            <v>6.4552061004482635</v>
          </cell>
          <cell r="AU12">
            <v>1.2290338646929608</v>
          </cell>
          <cell r="AV12">
            <v>0</v>
          </cell>
          <cell r="AW12">
            <v>0</v>
          </cell>
          <cell r="AX12">
            <v>0</v>
          </cell>
          <cell r="AY12">
            <v>0</v>
          </cell>
        </row>
        <row r="13">
          <cell r="L13">
            <v>0</v>
          </cell>
          <cell r="M13">
            <v>0</v>
          </cell>
          <cell r="N13">
            <v>0</v>
          </cell>
          <cell r="O13">
            <v>0</v>
          </cell>
          <cell r="P13">
            <v>0</v>
          </cell>
          <cell r="Q13">
            <v>0</v>
          </cell>
          <cell r="R13">
            <v>1.329072348066086</v>
          </cell>
          <cell r="S13">
            <v>23.078801443814566</v>
          </cell>
          <cell r="T13">
            <v>30.686102389738153</v>
          </cell>
          <cell r="U13">
            <v>31.587527593912011</v>
          </cell>
          <cell r="V13">
            <v>32.082178417884407</v>
          </cell>
          <cell r="W13">
            <v>32.587560855659369</v>
          </cell>
          <cell r="X13">
            <v>30.948561702511853</v>
          </cell>
          <cell r="Y13">
            <v>26.053753731471815</v>
          </cell>
          <cell r="Z13">
            <v>22.290993861552916</v>
          </cell>
          <cell r="AA13">
            <v>19.552060681035698</v>
          </cell>
          <cell r="AB13">
            <v>17.393715753765008</v>
          </cell>
          <cell r="AC13">
            <v>15.69039468243399</v>
          </cell>
          <cell r="AD13">
            <v>14.326191191526636</v>
          </cell>
          <cell r="AE13">
            <v>13.319406339641404</v>
          </cell>
          <cell r="AF13">
            <v>12.48305874114758</v>
          </cell>
          <cell r="AG13">
            <v>11.807067518704443</v>
          </cell>
          <cell r="AH13">
            <v>11.224797476690597</v>
          </cell>
          <cell r="AI13">
            <v>10.801923824692878</v>
          </cell>
          <cell r="AJ13">
            <v>10.426168508310951</v>
          </cell>
          <cell r="AK13">
            <v>10.112985729701732</v>
          </cell>
          <cell r="AL13">
            <v>9.1522259472747862</v>
          </cell>
          <cell r="AM13">
            <v>3.7525563562764774</v>
          </cell>
          <cell r="AN13">
            <v>3.515510514050566</v>
          </cell>
          <cell r="AO13">
            <v>3.2593199103021551</v>
          </cell>
          <cell r="AP13">
            <v>2.7449400855164452</v>
          </cell>
          <cell r="AQ13">
            <v>1.9811407736406439</v>
          </cell>
          <cell r="AR13">
            <v>1.8916744380384034</v>
          </cell>
          <cell r="AS13">
            <v>1.8479775825856741</v>
          </cell>
          <cell r="AT13">
            <v>1.8046147032990161</v>
          </cell>
          <cell r="AU13">
            <v>0.34358819045658556</v>
          </cell>
          <cell r="AV13">
            <v>0</v>
          </cell>
          <cell r="AW13">
            <v>0</v>
          </cell>
          <cell r="AX13">
            <v>0</v>
          </cell>
          <cell r="AY13">
            <v>0</v>
          </cell>
        </row>
        <row r="35">
          <cell r="L35">
            <v>1</v>
          </cell>
          <cell r="M35">
            <v>2</v>
          </cell>
          <cell r="N35">
            <v>3</v>
          </cell>
          <cell r="O35">
            <v>4</v>
          </cell>
          <cell r="P35">
            <v>5</v>
          </cell>
          <cell r="Q35">
            <v>6</v>
          </cell>
          <cell r="R35">
            <v>7</v>
          </cell>
          <cell r="S35">
            <v>8</v>
          </cell>
          <cell r="T35">
            <v>9</v>
          </cell>
          <cell r="U35">
            <v>10</v>
          </cell>
          <cell r="V35">
            <v>11</v>
          </cell>
          <cell r="W35">
            <v>12</v>
          </cell>
          <cell r="X35">
            <v>13</v>
          </cell>
          <cell r="Y35">
            <v>14</v>
          </cell>
          <cell r="Z35">
            <v>15</v>
          </cell>
          <cell r="AA35">
            <v>16</v>
          </cell>
          <cell r="AB35">
            <v>17</v>
          </cell>
          <cell r="AC35">
            <v>18</v>
          </cell>
          <cell r="AD35">
            <v>19</v>
          </cell>
          <cell r="AE35">
            <v>20</v>
          </cell>
          <cell r="AF35">
            <v>21</v>
          </cell>
          <cell r="AG35">
            <v>22</v>
          </cell>
          <cell r="AH35">
            <v>23</v>
          </cell>
          <cell r="AI35">
            <v>24</v>
          </cell>
          <cell r="AJ35">
            <v>25</v>
          </cell>
          <cell r="AK35">
            <v>26</v>
          </cell>
          <cell r="AL35">
            <v>27</v>
          </cell>
          <cell r="AM35">
            <v>28</v>
          </cell>
          <cell r="AN35">
            <v>29</v>
          </cell>
          <cell r="AO35">
            <v>30</v>
          </cell>
          <cell r="AP35">
            <v>31</v>
          </cell>
          <cell r="AQ35">
            <v>32</v>
          </cell>
          <cell r="AR35">
            <v>33</v>
          </cell>
          <cell r="AS35">
            <v>34</v>
          </cell>
          <cell r="AT35">
            <v>35</v>
          </cell>
          <cell r="AU35">
            <v>36</v>
          </cell>
          <cell r="AV35">
            <v>37</v>
          </cell>
          <cell r="AW35">
            <v>38</v>
          </cell>
          <cell r="AX35">
            <v>39</v>
          </cell>
          <cell r="AY35">
            <v>40</v>
          </cell>
        </row>
        <row r="36">
          <cell r="L36">
            <v>0</v>
          </cell>
          <cell r="M36">
            <v>0</v>
          </cell>
          <cell r="N36">
            <v>0</v>
          </cell>
          <cell r="O36">
            <v>0</v>
          </cell>
          <cell r="P36">
            <v>0</v>
          </cell>
          <cell r="Q36">
            <v>0</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cell r="AG36">
            <v>1</v>
          </cell>
          <cell r="AH36">
            <v>1</v>
          </cell>
          <cell r="AI36">
            <v>1</v>
          </cell>
          <cell r="AJ36">
            <v>1</v>
          </cell>
          <cell r="AK36">
            <v>1</v>
          </cell>
          <cell r="AL36">
            <v>1</v>
          </cell>
          <cell r="AM36">
            <v>1</v>
          </cell>
          <cell r="AN36">
            <v>1</v>
          </cell>
          <cell r="AO36">
            <v>1</v>
          </cell>
          <cell r="AP36">
            <v>1</v>
          </cell>
          <cell r="AQ36">
            <v>1</v>
          </cell>
          <cell r="AR36">
            <v>1</v>
          </cell>
          <cell r="AS36">
            <v>1</v>
          </cell>
          <cell r="AT36">
            <v>1</v>
          </cell>
          <cell r="AU36">
            <v>1</v>
          </cell>
          <cell r="AV36">
            <v>1</v>
          </cell>
          <cell r="AW36">
            <v>0</v>
          </cell>
          <cell r="AX36">
            <v>0</v>
          </cell>
          <cell r="AY36">
            <v>0</v>
          </cell>
        </row>
        <row r="37">
          <cell r="L37">
            <v>0</v>
          </cell>
          <cell r="M37">
            <v>0</v>
          </cell>
          <cell r="N37">
            <v>0</v>
          </cell>
          <cell r="O37">
            <v>0</v>
          </cell>
          <cell r="P37">
            <v>0</v>
          </cell>
          <cell r="Q37">
            <v>0</v>
          </cell>
          <cell r="R37">
            <v>1</v>
          </cell>
          <cell r="S37">
            <v>2</v>
          </cell>
          <cell r="T37">
            <v>3</v>
          </cell>
          <cell r="U37">
            <v>4</v>
          </cell>
          <cell r="V37">
            <v>5</v>
          </cell>
          <cell r="W37">
            <v>6</v>
          </cell>
          <cell r="X37">
            <v>7</v>
          </cell>
          <cell r="Y37">
            <v>8</v>
          </cell>
          <cell r="Z37">
            <v>9</v>
          </cell>
          <cell r="AA37">
            <v>10</v>
          </cell>
          <cell r="AB37">
            <v>11</v>
          </cell>
          <cell r="AC37">
            <v>12</v>
          </cell>
          <cell r="AD37">
            <v>13</v>
          </cell>
          <cell r="AE37">
            <v>14</v>
          </cell>
          <cell r="AF37">
            <v>15</v>
          </cell>
          <cell r="AG37">
            <v>16</v>
          </cell>
          <cell r="AH37">
            <v>17</v>
          </cell>
          <cell r="AI37">
            <v>18</v>
          </cell>
          <cell r="AJ37">
            <v>19</v>
          </cell>
          <cell r="AK37">
            <v>20</v>
          </cell>
          <cell r="AL37">
            <v>21</v>
          </cell>
          <cell r="AM37">
            <v>22</v>
          </cell>
          <cell r="AN37">
            <v>23</v>
          </cell>
          <cell r="AO37">
            <v>24</v>
          </cell>
          <cell r="AP37">
            <v>25</v>
          </cell>
          <cell r="AQ37">
            <v>26</v>
          </cell>
          <cell r="AR37">
            <v>27</v>
          </cell>
          <cell r="AS37">
            <v>28</v>
          </cell>
          <cell r="AT37">
            <v>29</v>
          </cell>
          <cell r="AU37">
            <v>30</v>
          </cell>
          <cell r="AV37">
            <v>31</v>
          </cell>
          <cell r="AW37">
            <v>0</v>
          </cell>
          <cell r="AX37">
            <v>0</v>
          </cell>
          <cell r="AY37">
            <v>0</v>
          </cell>
        </row>
        <row r="38">
          <cell r="L38">
            <v>0</v>
          </cell>
          <cell r="M38">
            <v>0</v>
          </cell>
          <cell r="N38">
            <v>0</v>
          </cell>
          <cell r="O38">
            <v>0</v>
          </cell>
          <cell r="P38">
            <v>0</v>
          </cell>
          <cell r="Q38">
            <v>0</v>
          </cell>
          <cell r="R38">
            <v>29</v>
          </cell>
          <cell r="S38">
            <v>28</v>
          </cell>
          <cell r="T38">
            <v>27</v>
          </cell>
          <cell r="U38">
            <v>26</v>
          </cell>
          <cell r="V38">
            <v>25</v>
          </cell>
          <cell r="W38">
            <v>24</v>
          </cell>
          <cell r="X38">
            <v>23</v>
          </cell>
          <cell r="Y38">
            <v>22</v>
          </cell>
          <cell r="Z38">
            <v>21</v>
          </cell>
          <cell r="AA38">
            <v>20</v>
          </cell>
          <cell r="AB38">
            <v>19</v>
          </cell>
          <cell r="AC38">
            <v>18</v>
          </cell>
          <cell r="AD38">
            <v>17</v>
          </cell>
          <cell r="AE38">
            <v>16</v>
          </cell>
          <cell r="AF38">
            <v>15</v>
          </cell>
          <cell r="AG38">
            <v>14</v>
          </cell>
          <cell r="AH38">
            <v>13</v>
          </cell>
          <cell r="AI38">
            <v>12</v>
          </cell>
          <cell r="AJ38">
            <v>11</v>
          </cell>
          <cell r="AK38">
            <v>10</v>
          </cell>
          <cell r="AL38">
            <v>9</v>
          </cell>
          <cell r="AM38">
            <v>8</v>
          </cell>
          <cell r="AN38">
            <v>7</v>
          </cell>
          <cell r="AO38">
            <v>6</v>
          </cell>
          <cell r="AP38">
            <v>5</v>
          </cell>
          <cell r="AQ38">
            <v>4</v>
          </cell>
          <cell r="AR38">
            <v>3</v>
          </cell>
          <cell r="AS38">
            <v>2</v>
          </cell>
          <cell r="AT38">
            <v>1</v>
          </cell>
          <cell r="AU38">
            <v>2</v>
          </cell>
          <cell r="AV38">
            <v>3</v>
          </cell>
          <cell r="AW38">
            <v>0</v>
          </cell>
          <cell r="AX38">
            <v>0</v>
          </cell>
          <cell r="AY38">
            <v>0</v>
          </cell>
        </row>
        <row r="41">
          <cell r="L41">
            <v>0</v>
          </cell>
          <cell r="M41">
            <v>0</v>
          </cell>
          <cell r="N41">
            <v>0</v>
          </cell>
          <cell r="O41">
            <v>0</v>
          </cell>
          <cell r="P41">
            <v>0</v>
          </cell>
          <cell r="Q41">
            <v>0</v>
          </cell>
          <cell r="R41">
            <v>3.4493495874676441</v>
          </cell>
          <cell r="S41">
            <v>50.333886083093006</v>
          </cell>
          <cell r="T41">
            <v>60.930817399062725</v>
          </cell>
          <cell r="U41">
            <v>63.2562</v>
          </cell>
          <cell r="V41">
            <v>63.2562</v>
          </cell>
          <cell r="W41">
            <v>58.024606597260281</v>
          </cell>
          <cell r="X41">
            <v>48.745295585753425</v>
          </cell>
          <cell r="Y41">
            <v>41.698533467418194</v>
          </cell>
          <cell r="Z41">
            <v>35.343194527441433</v>
          </cell>
          <cell r="AA41">
            <v>30.856415196290857</v>
          </cell>
          <cell r="AB41">
            <v>27.415791951958358</v>
          </cell>
          <cell r="AC41">
            <v>24.779556334475966</v>
          </cell>
          <cell r="AD41">
            <v>22.662365006228185</v>
          </cell>
          <cell r="AE41">
            <v>21.098761826709662</v>
          </cell>
          <cell r="AF41">
            <v>19.796620373900478</v>
          </cell>
          <cell r="AG41">
            <v>18.742438190122076</v>
          </cell>
          <cell r="AH41">
            <v>17.832265216178417</v>
          </cell>
          <cell r="AI41">
            <v>17.171773208118211</v>
          </cell>
          <cell r="AJ41">
            <v>16.583542091744775</v>
          </cell>
          <cell r="AK41">
            <v>16.092807509596927</v>
          </cell>
          <cell r="AL41">
            <v>15.638404244750896</v>
          </cell>
          <cell r="AM41">
            <v>13.272190732802217</v>
          </cell>
          <cell r="AN41">
            <v>12.951934972686484</v>
          </cell>
          <cell r="AO41">
            <v>10.073710215862212</v>
          </cell>
          <cell r="AP41">
            <v>3.2405090720331371</v>
          </cell>
          <cell r="AQ41">
            <v>3.1961410563689716</v>
          </cell>
          <cell r="AR41">
            <v>3.1505513731216177</v>
          </cell>
          <cell r="AS41">
            <v>3.1114093099762274</v>
          </cell>
          <cell r="AT41">
            <v>3.0693095148545844</v>
          </cell>
          <cell r="AU41">
            <v>2.4155050440594068</v>
          </cell>
          <cell r="AV41">
            <v>0.67432089376244575</v>
          </cell>
          <cell r="AW41">
            <v>0</v>
          </cell>
          <cell r="AX41">
            <v>0</v>
          </cell>
          <cell r="AY41">
            <v>0</v>
          </cell>
        </row>
        <row r="42">
          <cell r="L42">
            <v>0</v>
          </cell>
          <cell r="M42">
            <v>0</v>
          </cell>
          <cell r="N42">
            <v>0</v>
          </cell>
          <cell r="O42">
            <v>0</v>
          </cell>
          <cell r="P42">
            <v>0</v>
          </cell>
          <cell r="Q42">
            <v>0</v>
          </cell>
          <cell r="R42">
            <v>0.87072013546875016</v>
          </cell>
          <cell r="S42">
            <v>12.652659012434611</v>
          </cell>
          <cell r="T42">
            <v>15.235629235809657</v>
          </cell>
          <cell r="U42">
            <v>20.402792599766283</v>
          </cell>
          <cell r="V42">
            <v>23.642783513428089</v>
          </cell>
          <cell r="W42">
            <v>22.34692071551531</v>
          </cell>
          <cell r="X42">
            <v>19.977052900447656</v>
          </cell>
          <cell r="Y42">
            <v>10.366472566209422</v>
          </cell>
          <cell r="Z42">
            <v>8.7964657207542025</v>
          </cell>
          <cell r="AA42">
            <v>7.6869441921509249</v>
          </cell>
          <cell r="AB42">
            <v>6.8365616722053568</v>
          </cell>
          <cell r="AC42">
            <v>6.1853490938948639</v>
          </cell>
          <cell r="AD42">
            <v>5.6624274546404543</v>
          </cell>
          <cell r="AE42">
            <v>5.2767451249903683</v>
          </cell>
          <cell r="AF42">
            <v>4.9555503270756125</v>
          </cell>
          <cell r="AG42">
            <v>4.69564928183026</v>
          </cell>
          <cell r="AH42">
            <v>4.4711622272358609</v>
          </cell>
          <cell r="AI42">
            <v>4.3087237660171196</v>
          </cell>
          <cell r="AJ42">
            <v>4.1639546671325327</v>
          </cell>
          <cell r="AK42">
            <v>4.0432641226102461</v>
          </cell>
          <cell r="AL42">
            <v>3.9313514227161597</v>
          </cell>
          <cell r="AM42">
            <v>3.4337904269113624</v>
          </cell>
          <cell r="AN42">
            <v>3.3562985471676066</v>
          </cell>
          <cell r="AO42">
            <v>2.6143471679214882</v>
          </cell>
          <cell r="AP42">
            <v>0.85392996349382011</v>
          </cell>
          <cell r="AQ42">
            <v>0.84200205387170346</v>
          </cell>
          <cell r="AR42">
            <v>0.82977611003185203</v>
          </cell>
          <cell r="AS42">
            <v>0.8192703503902693</v>
          </cell>
          <cell r="AT42">
            <v>0.80800615119912167</v>
          </cell>
          <cell r="AU42">
            <v>0.625402320174132</v>
          </cell>
          <cell r="AV42">
            <v>0.173655162487067</v>
          </cell>
          <cell r="AW42">
            <v>0</v>
          </cell>
          <cell r="AX42">
            <v>0</v>
          </cell>
          <cell r="AY42">
            <v>0</v>
          </cell>
        </row>
        <row r="64">
          <cell r="L64">
            <v>1</v>
          </cell>
          <cell r="M64">
            <v>2</v>
          </cell>
          <cell r="N64">
            <v>3</v>
          </cell>
          <cell r="O64">
            <v>4</v>
          </cell>
          <cell r="P64">
            <v>5</v>
          </cell>
          <cell r="Q64">
            <v>6</v>
          </cell>
          <cell r="R64">
            <v>7</v>
          </cell>
          <cell r="S64">
            <v>8</v>
          </cell>
          <cell r="T64">
            <v>9</v>
          </cell>
          <cell r="U64">
            <v>10</v>
          </cell>
          <cell r="V64">
            <v>11</v>
          </cell>
          <cell r="W64">
            <v>12</v>
          </cell>
          <cell r="X64">
            <v>13</v>
          </cell>
          <cell r="Y64">
            <v>14</v>
          </cell>
          <cell r="Z64">
            <v>15</v>
          </cell>
          <cell r="AA64">
            <v>16</v>
          </cell>
          <cell r="AB64">
            <v>17</v>
          </cell>
          <cell r="AC64">
            <v>18</v>
          </cell>
          <cell r="AD64">
            <v>19</v>
          </cell>
          <cell r="AE64">
            <v>20</v>
          </cell>
          <cell r="AF64">
            <v>21</v>
          </cell>
          <cell r="AG64">
            <v>22</v>
          </cell>
          <cell r="AH64">
            <v>23</v>
          </cell>
          <cell r="AI64">
            <v>24</v>
          </cell>
          <cell r="AJ64">
            <v>25</v>
          </cell>
          <cell r="AK64">
            <v>26</v>
          </cell>
          <cell r="AL64">
            <v>27</v>
          </cell>
          <cell r="AM64">
            <v>28</v>
          </cell>
          <cell r="AN64">
            <v>29</v>
          </cell>
          <cell r="AO64">
            <v>30</v>
          </cell>
          <cell r="AP64">
            <v>31</v>
          </cell>
          <cell r="AQ64">
            <v>32</v>
          </cell>
          <cell r="AR64">
            <v>33</v>
          </cell>
          <cell r="AS64">
            <v>34</v>
          </cell>
          <cell r="AT64">
            <v>35</v>
          </cell>
          <cell r="AU64">
            <v>36</v>
          </cell>
          <cell r="AV64">
            <v>37</v>
          </cell>
          <cell r="AW64">
            <v>38</v>
          </cell>
          <cell r="AX64">
            <v>39</v>
          </cell>
          <cell r="AY64">
            <v>40</v>
          </cell>
        </row>
        <row r="65">
          <cell r="L65">
            <v>0</v>
          </cell>
          <cell r="M65">
            <v>0</v>
          </cell>
          <cell r="N65">
            <v>0</v>
          </cell>
          <cell r="O65">
            <v>0</v>
          </cell>
          <cell r="P65">
            <v>0</v>
          </cell>
          <cell r="Q65">
            <v>0</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cell r="AG65">
            <v>1</v>
          </cell>
          <cell r="AH65">
            <v>1</v>
          </cell>
          <cell r="AI65">
            <v>1</v>
          </cell>
          <cell r="AJ65">
            <v>1</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row>
        <row r="66">
          <cell r="L66">
            <v>0</v>
          </cell>
          <cell r="M66">
            <v>0</v>
          </cell>
          <cell r="N66">
            <v>0</v>
          </cell>
          <cell r="O66">
            <v>0</v>
          </cell>
          <cell r="P66">
            <v>0</v>
          </cell>
          <cell r="Q66">
            <v>0</v>
          </cell>
          <cell r="R66">
            <v>1</v>
          </cell>
          <cell r="S66">
            <v>2</v>
          </cell>
          <cell r="T66">
            <v>3</v>
          </cell>
          <cell r="U66">
            <v>4</v>
          </cell>
          <cell r="V66">
            <v>5</v>
          </cell>
          <cell r="W66">
            <v>6</v>
          </cell>
          <cell r="X66">
            <v>7</v>
          </cell>
          <cell r="Y66">
            <v>8</v>
          </cell>
          <cell r="Z66">
            <v>9</v>
          </cell>
          <cell r="AA66">
            <v>10</v>
          </cell>
          <cell r="AB66">
            <v>11</v>
          </cell>
          <cell r="AC66">
            <v>12</v>
          </cell>
          <cell r="AD66">
            <v>13</v>
          </cell>
          <cell r="AE66">
            <v>14</v>
          </cell>
          <cell r="AF66">
            <v>15</v>
          </cell>
          <cell r="AG66">
            <v>16</v>
          </cell>
          <cell r="AH66">
            <v>17</v>
          </cell>
          <cell r="AI66">
            <v>18</v>
          </cell>
          <cell r="AJ66">
            <v>19</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row>
        <row r="67">
          <cell r="L67">
            <v>0</v>
          </cell>
          <cell r="M67">
            <v>0</v>
          </cell>
          <cell r="N67">
            <v>0</v>
          </cell>
          <cell r="O67">
            <v>0</v>
          </cell>
          <cell r="P67">
            <v>0</v>
          </cell>
          <cell r="Q67">
            <v>0</v>
          </cell>
          <cell r="R67">
            <v>19</v>
          </cell>
          <cell r="S67">
            <v>18</v>
          </cell>
          <cell r="T67">
            <v>17</v>
          </cell>
          <cell r="U67">
            <v>16</v>
          </cell>
          <cell r="V67">
            <v>15</v>
          </cell>
          <cell r="W67">
            <v>14</v>
          </cell>
          <cell r="X67">
            <v>13</v>
          </cell>
          <cell r="Y67">
            <v>12</v>
          </cell>
          <cell r="Z67">
            <v>11</v>
          </cell>
          <cell r="AA67">
            <v>10</v>
          </cell>
          <cell r="AB67">
            <v>9</v>
          </cell>
          <cell r="AC67">
            <v>8</v>
          </cell>
          <cell r="AD67">
            <v>7</v>
          </cell>
          <cell r="AE67">
            <v>6</v>
          </cell>
          <cell r="AF67">
            <v>5</v>
          </cell>
          <cell r="AG67">
            <v>4</v>
          </cell>
          <cell r="AH67">
            <v>3</v>
          </cell>
          <cell r="AI67">
            <v>2</v>
          </cell>
          <cell r="AJ67">
            <v>1</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row>
        <row r="70">
          <cell r="L70">
            <v>0</v>
          </cell>
          <cell r="M70">
            <v>0</v>
          </cell>
          <cell r="N70">
            <v>0</v>
          </cell>
          <cell r="O70">
            <v>0</v>
          </cell>
          <cell r="P70">
            <v>0</v>
          </cell>
          <cell r="Q70">
            <v>0</v>
          </cell>
          <cell r="R70">
            <v>0.96230586712683341</v>
          </cell>
          <cell r="S70">
            <v>21.485197368421055</v>
          </cell>
          <cell r="T70">
            <v>39.432600036049031</v>
          </cell>
          <cell r="U70">
            <v>47</v>
          </cell>
          <cell r="V70">
            <v>47</v>
          </cell>
          <cell r="W70">
            <v>47</v>
          </cell>
          <cell r="X70">
            <v>47</v>
          </cell>
          <cell r="Y70">
            <v>42.594531506849307</v>
          </cell>
          <cell r="Z70">
            <v>36.955993114754094</v>
          </cell>
          <cell r="AA70">
            <v>32.480672973205479</v>
          </cell>
          <cell r="AB70">
            <v>28.669878016624143</v>
          </cell>
          <cell r="AC70">
            <v>25.474369250238738</v>
          </cell>
          <cell r="AD70">
            <v>22.714762737573906</v>
          </cell>
          <cell r="AE70">
            <v>20.485822377058856</v>
          </cell>
          <cell r="AF70">
            <v>18.528157329778036</v>
          </cell>
          <cell r="AG70">
            <v>16.846099901912059</v>
          </cell>
          <cell r="AH70">
            <v>15.351155848562652</v>
          </cell>
          <cell r="AI70">
            <v>14.132010500531429</v>
          </cell>
          <cell r="AJ70">
            <v>12.535801479347271</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row>
        <row r="71">
          <cell r="L71">
            <v>0</v>
          </cell>
          <cell r="M71">
            <v>0</v>
          </cell>
          <cell r="N71">
            <v>0</v>
          </cell>
          <cell r="O71">
            <v>0</v>
          </cell>
          <cell r="P71">
            <v>0</v>
          </cell>
          <cell r="Q71">
            <v>0</v>
          </cell>
          <cell r="R71">
            <v>0.25966669057377045</v>
          </cell>
          <cell r="S71">
            <v>5.7975226875000008</v>
          </cell>
          <cell r="T71">
            <v>10.640413928527398</v>
          </cell>
          <cell r="U71">
            <v>12.682386000000003</v>
          </cell>
          <cell r="V71">
            <v>12.682386000000003</v>
          </cell>
          <cell r="W71">
            <v>12.682386000000003</v>
          </cell>
          <cell r="X71">
            <v>12.682386000000003</v>
          </cell>
          <cell r="Y71">
            <v>11.493623192745206</v>
          </cell>
          <cell r="Z71">
            <v>9.9721312700990143</v>
          </cell>
          <cell r="AA71">
            <v>8.7645198337438206</v>
          </cell>
          <cell r="AB71">
            <v>7.7362225442498262</v>
          </cell>
          <cell r="AC71">
            <v>6.8739528497459199</v>
          </cell>
          <cell r="AD71">
            <v>6.1293061475814659</v>
          </cell>
          <cell r="AE71">
            <v>5.5278533385808037</v>
          </cell>
          <cell r="AF71">
            <v>4.9996009175526419</v>
          </cell>
          <cell r="AG71">
            <v>4.5457179053321459</v>
          </cell>
          <cell r="AH71">
            <v>4.1423251918644475</v>
          </cell>
          <cell r="AI71">
            <v>3.8133534494423964</v>
          </cell>
          <cell r="AJ71">
            <v>3.3826355995841091</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row>
        <row r="106">
          <cell r="L106">
            <v>1</v>
          </cell>
          <cell r="M106">
            <v>2</v>
          </cell>
          <cell r="N106">
            <v>3</v>
          </cell>
          <cell r="O106">
            <v>4</v>
          </cell>
          <cell r="P106">
            <v>5</v>
          </cell>
          <cell r="Q106">
            <v>6</v>
          </cell>
          <cell r="R106">
            <v>7</v>
          </cell>
          <cell r="S106">
            <v>8</v>
          </cell>
          <cell r="T106">
            <v>9</v>
          </cell>
          <cell r="U106">
            <v>10</v>
          </cell>
          <cell r="V106">
            <v>11</v>
          </cell>
          <cell r="W106">
            <v>12</v>
          </cell>
          <cell r="X106">
            <v>13</v>
          </cell>
          <cell r="Y106">
            <v>14</v>
          </cell>
          <cell r="Z106">
            <v>15</v>
          </cell>
          <cell r="AA106">
            <v>16</v>
          </cell>
          <cell r="AB106">
            <v>17</v>
          </cell>
          <cell r="AC106">
            <v>18</v>
          </cell>
          <cell r="AD106">
            <v>19</v>
          </cell>
          <cell r="AE106">
            <v>20</v>
          </cell>
          <cell r="AF106">
            <v>21</v>
          </cell>
          <cell r="AG106">
            <v>22</v>
          </cell>
          <cell r="AH106">
            <v>23</v>
          </cell>
          <cell r="AI106">
            <v>24</v>
          </cell>
          <cell r="AJ106">
            <v>25</v>
          </cell>
          <cell r="AK106">
            <v>26</v>
          </cell>
          <cell r="AL106">
            <v>27</v>
          </cell>
          <cell r="AM106">
            <v>28</v>
          </cell>
          <cell r="AN106">
            <v>29</v>
          </cell>
          <cell r="AO106">
            <v>30</v>
          </cell>
          <cell r="AP106">
            <v>31</v>
          </cell>
          <cell r="AQ106">
            <v>32</v>
          </cell>
          <cell r="AR106">
            <v>33</v>
          </cell>
          <cell r="AS106">
            <v>34</v>
          </cell>
          <cell r="AT106">
            <v>35</v>
          </cell>
          <cell r="AU106">
            <v>36</v>
          </cell>
          <cell r="AV106">
            <v>37</v>
          </cell>
          <cell r="AW106">
            <v>38</v>
          </cell>
          <cell r="AX106">
            <v>39</v>
          </cell>
          <cell r="AY106">
            <v>40</v>
          </cell>
        </row>
        <row r="107">
          <cell r="L107">
            <v>0</v>
          </cell>
          <cell r="M107">
            <v>0</v>
          </cell>
          <cell r="N107">
            <v>0</v>
          </cell>
          <cell r="O107">
            <v>0</v>
          </cell>
          <cell r="P107">
            <v>0</v>
          </cell>
          <cell r="Q107">
            <v>0</v>
          </cell>
          <cell r="R107">
            <v>1</v>
          </cell>
          <cell r="S107">
            <v>1</v>
          </cell>
          <cell r="T107">
            <v>1</v>
          </cell>
          <cell r="U107">
            <v>1</v>
          </cell>
          <cell r="V107">
            <v>1</v>
          </cell>
          <cell r="W107">
            <v>1</v>
          </cell>
          <cell r="X107">
            <v>1</v>
          </cell>
          <cell r="Y107">
            <v>1</v>
          </cell>
          <cell r="Z107">
            <v>1</v>
          </cell>
          <cell r="AA107">
            <v>1</v>
          </cell>
          <cell r="AB107">
            <v>1</v>
          </cell>
          <cell r="AC107">
            <v>1</v>
          </cell>
          <cell r="AD107">
            <v>1</v>
          </cell>
          <cell r="AE107">
            <v>1</v>
          </cell>
          <cell r="AF107">
            <v>1</v>
          </cell>
          <cell r="AG107">
            <v>1</v>
          </cell>
          <cell r="AH107">
            <v>1</v>
          </cell>
          <cell r="AI107">
            <v>1</v>
          </cell>
          <cell r="AJ107">
            <v>1</v>
          </cell>
          <cell r="AK107">
            <v>1</v>
          </cell>
          <cell r="AL107">
            <v>1</v>
          </cell>
          <cell r="AM107">
            <v>1</v>
          </cell>
          <cell r="AN107">
            <v>1</v>
          </cell>
          <cell r="AO107">
            <v>1</v>
          </cell>
          <cell r="AP107">
            <v>1</v>
          </cell>
          <cell r="AQ107">
            <v>1</v>
          </cell>
          <cell r="AR107">
            <v>1</v>
          </cell>
          <cell r="AS107">
            <v>1</v>
          </cell>
          <cell r="AT107">
            <v>1</v>
          </cell>
          <cell r="AU107">
            <v>1</v>
          </cell>
          <cell r="AV107">
            <v>1</v>
          </cell>
          <cell r="AW107">
            <v>0</v>
          </cell>
          <cell r="AX107">
            <v>0</v>
          </cell>
          <cell r="AY107">
            <v>0</v>
          </cell>
        </row>
        <row r="108">
          <cell r="L108">
            <v>0</v>
          </cell>
          <cell r="M108">
            <v>0</v>
          </cell>
          <cell r="N108">
            <v>0</v>
          </cell>
          <cell r="O108">
            <v>0</v>
          </cell>
          <cell r="P108">
            <v>0</v>
          </cell>
          <cell r="Q108">
            <v>0</v>
          </cell>
          <cell r="R108">
            <v>1</v>
          </cell>
          <cell r="S108">
            <v>2</v>
          </cell>
          <cell r="T108">
            <v>3</v>
          </cell>
          <cell r="U108">
            <v>4</v>
          </cell>
          <cell r="V108">
            <v>5</v>
          </cell>
          <cell r="W108">
            <v>6</v>
          </cell>
          <cell r="X108">
            <v>7</v>
          </cell>
          <cell r="Y108">
            <v>8</v>
          </cell>
          <cell r="Z108">
            <v>9</v>
          </cell>
          <cell r="AA108">
            <v>10</v>
          </cell>
          <cell r="AB108">
            <v>11</v>
          </cell>
          <cell r="AC108">
            <v>12</v>
          </cell>
          <cell r="AD108">
            <v>13</v>
          </cell>
          <cell r="AE108">
            <v>14</v>
          </cell>
          <cell r="AF108">
            <v>15</v>
          </cell>
          <cell r="AG108">
            <v>16</v>
          </cell>
          <cell r="AH108">
            <v>17</v>
          </cell>
          <cell r="AI108">
            <v>18</v>
          </cell>
          <cell r="AJ108">
            <v>19</v>
          </cell>
          <cell r="AK108">
            <v>20</v>
          </cell>
          <cell r="AL108">
            <v>21</v>
          </cell>
          <cell r="AM108">
            <v>22</v>
          </cell>
          <cell r="AN108">
            <v>23</v>
          </cell>
          <cell r="AO108">
            <v>24</v>
          </cell>
          <cell r="AP108">
            <v>25</v>
          </cell>
          <cell r="AQ108">
            <v>26</v>
          </cell>
          <cell r="AR108">
            <v>27</v>
          </cell>
          <cell r="AS108">
            <v>28</v>
          </cell>
          <cell r="AT108">
            <v>29</v>
          </cell>
          <cell r="AU108">
            <v>30</v>
          </cell>
          <cell r="AV108">
            <v>31</v>
          </cell>
          <cell r="AW108">
            <v>0</v>
          </cell>
          <cell r="AX108">
            <v>0</v>
          </cell>
          <cell r="AY108">
            <v>0</v>
          </cell>
        </row>
        <row r="109">
          <cell r="L109">
            <v>0</v>
          </cell>
          <cell r="M109">
            <v>0</v>
          </cell>
          <cell r="N109">
            <v>0</v>
          </cell>
          <cell r="O109">
            <v>0</v>
          </cell>
          <cell r="P109">
            <v>0</v>
          </cell>
          <cell r="Q109">
            <v>0</v>
          </cell>
          <cell r="R109">
            <v>29</v>
          </cell>
          <cell r="S109">
            <v>28</v>
          </cell>
          <cell r="T109">
            <v>27</v>
          </cell>
          <cell r="U109">
            <v>26</v>
          </cell>
          <cell r="V109">
            <v>25</v>
          </cell>
          <cell r="W109">
            <v>24</v>
          </cell>
          <cell r="X109">
            <v>23</v>
          </cell>
          <cell r="Y109">
            <v>22</v>
          </cell>
          <cell r="Z109">
            <v>21</v>
          </cell>
          <cell r="AA109">
            <v>20</v>
          </cell>
          <cell r="AB109">
            <v>19</v>
          </cell>
          <cell r="AC109">
            <v>18</v>
          </cell>
          <cell r="AD109">
            <v>17</v>
          </cell>
          <cell r="AE109">
            <v>16</v>
          </cell>
          <cell r="AF109">
            <v>15</v>
          </cell>
          <cell r="AG109">
            <v>14</v>
          </cell>
          <cell r="AH109">
            <v>13</v>
          </cell>
          <cell r="AI109">
            <v>12</v>
          </cell>
          <cell r="AJ109">
            <v>11</v>
          </cell>
          <cell r="AK109">
            <v>10</v>
          </cell>
          <cell r="AL109">
            <v>9</v>
          </cell>
          <cell r="AM109">
            <v>8</v>
          </cell>
          <cell r="AN109">
            <v>7</v>
          </cell>
          <cell r="AO109">
            <v>6</v>
          </cell>
          <cell r="AP109">
            <v>5</v>
          </cell>
          <cell r="AQ109">
            <v>4</v>
          </cell>
          <cell r="AR109">
            <v>3</v>
          </cell>
          <cell r="AS109">
            <v>2</v>
          </cell>
          <cell r="AT109">
            <v>1</v>
          </cell>
          <cell r="AU109">
            <v>2</v>
          </cell>
          <cell r="AV109">
            <v>3</v>
          </cell>
          <cell r="AW109">
            <v>0</v>
          </cell>
          <cell r="AX109">
            <v>0</v>
          </cell>
          <cell r="AY109">
            <v>0</v>
          </cell>
        </row>
        <row r="111">
          <cell r="L111">
            <v>1</v>
          </cell>
          <cell r="M111">
            <v>2</v>
          </cell>
          <cell r="N111">
            <v>3</v>
          </cell>
          <cell r="O111">
            <v>4</v>
          </cell>
          <cell r="P111">
            <v>5</v>
          </cell>
          <cell r="Q111">
            <v>6</v>
          </cell>
          <cell r="R111">
            <v>7</v>
          </cell>
          <cell r="S111">
            <v>8</v>
          </cell>
          <cell r="T111">
            <v>9</v>
          </cell>
          <cell r="U111">
            <v>10</v>
          </cell>
          <cell r="V111">
            <v>11</v>
          </cell>
          <cell r="W111">
            <v>12</v>
          </cell>
          <cell r="X111">
            <v>13</v>
          </cell>
          <cell r="Y111">
            <v>14</v>
          </cell>
          <cell r="Z111">
            <v>15</v>
          </cell>
          <cell r="AA111">
            <v>16</v>
          </cell>
          <cell r="AB111">
            <v>17</v>
          </cell>
          <cell r="AC111">
            <v>18</v>
          </cell>
          <cell r="AD111">
            <v>19</v>
          </cell>
          <cell r="AE111">
            <v>20</v>
          </cell>
          <cell r="AF111">
            <v>21</v>
          </cell>
          <cell r="AG111">
            <v>22</v>
          </cell>
          <cell r="AH111">
            <v>23</v>
          </cell>
          <cell r="AI111">
            <v>24</v>
          </cell>
          <cell r="AJ111">
            <v>25</v>
          </cell>
          <cell r="AK111">
            <v>26</v>
          </cell>
          <cell r="AL111">
            <v>27</v>
          </cell>
          <cell r="AM111">
            <v>28</v>
          </cell>
          <cell r="AN111">
            <v>29</v>
          </cell>
          <cell r="AO111">
            <v>30</v>
          </cell>
          <cell r="AP111">
            <v>31</v>
          </cell>
          <cell r="AQ111">
            <v>32</v>
          </cell>
          <cell r="AR111">
            <v>33</v>
          </cell>
          <cell r="AS111">
            <v>34</v>
          </cell>
          <cell r="AT111">
            <v>35</v>
          </cell>
          <cell r="AU111">
            <v>36</v>
          </cell>
          <cell r="AV111">
            <v>37</v>
          </cell>
          <cell r="AW111">
            <v>38</v>
          </cell>
          <cell r="AX111">
            <v>39</v>
          </cell>
          <cell r="AY111">
            <v>40</v>
          </cell>
        </row>
        <row r="112">
          <cell r="L112">
            <v>0</v>
          </cell>
          <cell r="M112">
            <v>0</v>
          </cell>
          <cell r="N112">
            <v>0</v>
          </cell>
          <cell r="O112">
            <v>0</v>
          </cell>
          <cell r="P112">
            <v>0</v>
          </cell>
          <cell r="Q112">
            <v>0</v>
          </cell>
          <cell r="R112">
            <v>1</v>
          </cell>
          <cell r="S112">
            <v>1</v>
          </cell>
          <cell r="T112">
            <v>1</v>
          </cell>
          <cell r="U112">
            <v>1</v>
          </cell>
          <cell r="V112">
            <v>1</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cell r="AU112">
            <v>1</v>
          </cell>
          <cell r="AV112">
            <v>1</v>
          </cell>
          <cell r="AW112">
            <v>0</v>
          </cell>
          <cell r="AX112">
            <v>0</v>
          </cell>
          <cell r="AY112">
            <v>0</v>
          </cell>
        </row>
        <row r="113">
          <cell r="L113">
            <v>0</v>
          </cell>
          <cell r="M113">
            <v>0</v>
          </cell>
          <cell r="N113">
            <v>0</v>
          </cell>
          <cell r="O113">
            <v>0</v>
          </cell>
          <cell r="P113">
            <v>0</v>
          </cell>
          <cell r="Q113">
            <v>0</v>
          </cell>
          <cell r="R113">
            <v>1</v>
          </cell>
          <cell r="S113">
            <v>2</v>
          </cell>
          <cell r="T113">
            <v>3</v>
          </cell>
          <cell r="U113">
            <v>4</v>
          </cell>
          <cell r="V113">
            <v>5</v>
          </cell>
          <cell r="W113">
            <v>6</v>
          </cell>
          <cell r="X113">
            <v>7</v>
          </cell>
          <cell r="Y113">
            <v>8</v>
          </cell>
          <cell r="Z113">
            <v>9</v>
          </cell>
          <cell r="AA113">
            <v>10</v>
          </cell>
          <cell r="AB113">
            <v>11</v>
          </cell>
          <cell r="AC113">
            <v>12</v>
          </cell>
          <cell r="AD113">
            <v>13</v>
          </cell>
          <cell r="AE113">
            <v>14</v>
          </cell>
          <cell r="AF113">
            <v>15</v>
          </cell>
          <cell r="AG113">
            <v>16</v>
          </cell>
          <cell r="AH113">
            <v>17</v>
          </cell>
          <cell r="AI113">
            <v>18</v>
          </cell>
          <cell r="AJ113">
            <v>19</v>
          </cell>
          <cell r="AK113">
            <v>20</v>
          </cell>
          <cell r="AL113">
            <v>21</v>
          </cell>
          <cell r="AM113">
            <v>22</v>
          </cell>
          <cell r="AN113">
            <v>23</v>
          </cell>
          <cell r="AO113">
            <v>24</v>
          </cell>
          <cell r="AP113">
            <v>25</v>
          </cell>
          <cell r="AQ113">
            <v>26</v>
          </cell>
          <cell r="AR113">
            <v>27</v>
          </cell>
          <cell r="AS113">
            <v>28</v>
          </cell>
          <cell r="AT113">
            <v>29</v>
          </cell>
          <cell r="AU113">
            <v>30</v>
          </cell>
          <cell r="AV113">
            <v>31</v>
          </cell>
          <cell r="AW113">
            <v>0</v>
          </cell>
          <cell r="AX113">
            <v>0</v>
          </cell>
          <cell r="AY113">
            <v>0</v>
          </cell>
        </row>
        <row r="114">
          <cell r="L114">
            <v>0</v>
          </cell>
          <cell r="M114">
            <v>0</v>
          </cell>
          <cell r="N114">
            <v>0</v>
          </cell>
          <cell r="O114">
            <v>0</v>
          </cell>
          <cell r="P114">
            <v>0</v>
          </cell>
          <cell r="Q114">
            <v>0</v>
          </cell>
          <cell r="R114">
            <v>29</v>
          </cell>
          <cell r="S114">
            <v>28</v>
          </cell>
          <cell r="T114">
            <v>27</v>
          </cell>
          <cell r="U114">
            <v>26</v>
          </cell>
          <cell r="V114">
            <v>25</v>
          </cell>
          <cell r="W114">
            <v>24</v>
          </cell>
          <cell r="X114">
            <v>23</v>
          </cell>
          <cell r="Y114">
            <v>22</v>
          </cell>
          <cell r="Z114">
            <v>21</v>
          </cell>
          <cell r="AA114">
            <v>20</v>
          </cell>
          <cell r="AB114">
            <v>19</v>
          </cell>
          <cell r="AC114">
            <v>18</v>
          </cell>
          <cell r="AD114">
            <v>17</v>
          </cell>
          <cell r="AE114">
            <v>16</v>
          </cell>
          <cell r="AF114">
            <v>15</v>
          </cell>
          <cell r="AG114">
            <v>14</v>
          </cell>
          <cell r="AH114">
            <v>13</v>
          </cell>
          <cell r="AI114">
            <v>12</v>
          </cell>
          <cell r="AJ114">
            <v>11</v>
          </cell>
          <cell r="AK114">
            <v>10</v>
          </cell>
          <cell r="AL114">
            <v>9</v>
          </cell>
          <cell r="AM114">
            <v>8</v>
          </cell>
          <cell r="AN114">
            <v>7</v>
          </cell>
          <cell r="AO114">
            <v>6</v>
          </cell>
          <cell r="AP114">
            <v>5</v>
          </cell>
          <cell r="AQ114">
            <v>4</v>
          </cell>
          <cell r="AR114">
            <v>3</v>
          </cell>
          <cell r="AS114">
            <v>2</v>
          </cell>
          <cell r="AT114">
            <v>1</v>
          </cell>
          <cell r="AU114">
            <v>2</v>
          </cell>
          <cell r="AV114">
            <v>3</v>
          </cell>
          <cell r="AW114">
            <v>0</v>
          </cell>
          <cell r="AX114">
            <v>0</v>
          </cell>
          <cell r="AY114">
            <v>0</v>
          </cell>
        </row>
        <row r="139">
          <cell r="L139">
            <v>0</v>
          </cell>
          <cell r="M139">
            <v>0</v>
          </cell>
          <cell r="N139">
            <v>0</v>
          </cell>
          <cell r="O139">
            <v>0</v>
          </cell>
          <cell r="P139">
            <v>0</v>
          </cell>
          <cell r="Q139">
            <v>0</v>
          </cell>
          <cell r="R139">
            <v>10.569121346527178</v>
          </cell>
          <cell r="S139">
            <v>175.21750246387586</v>
          </cell>
          <cell r="T139">
            <v>235.03910462426401</v>
          </cell>
          <cell r="U139">
            <v>247</v>
          </cell>
          <cell r="V139">
            <v>247</v>
          </cell>
          <cell r="W139">
            <v>241.57229001643836</v>
          </cell>
          <cell r="X139">
            <v>222.3587349409315</v>
          </cell>
          <cell r="Y139">
            <v>189.88753818151056</v>
          </cell>
          <cell r="Z139">
            <v>162.24042437236682</v>
          </cell>
          <cell r="AA139">
            <v>142.18082155227671</v>
          </cell>
          <cell r="AB139">
            <v>126.37363067574273</v>
          </cell>
          <cell r="AC139">
            <v>113.95800133515698</v>
          </cell>
          <cell r="AD139">
            <v>103.7682795632516</v>
          </cell>
          <cell r="AE139">
            <v>96.044393975383301</v>
          </cell>
          <cell r="AF139">
            <v>89.496153238203831</v>
          </cell>
          <cell r="AG139">
            <v>84.088893176784993</v>
          </cell>
          <cell r="AH139">
            <v>79.367977232982838</v>
          </cell>
          <cell r="AI139">
            <v>75.806334677067497</v>
          </cell>
          <cell r="AJ139">
            <v>72.117630164198431</v>
          </cell>
          <cell r="AK139">
            <v>57.832408577994016</v>
          </cell>
          <cell r="AL139">
            <v>53.995566138662696</v>
          </cell>
          <cell r="AM139">
            <v>33.648551181645345</v>
          </cell>
          <cell r="AN139">
            <v>30.753205208018141</v>
          </cell>
          <cell r="AO139">
            <v>26.832014412677083</v>
          </cell>
          <cell r="AP139">
            <v>17.708196388549002</v>
          </cell>
          <cell r="AQ139">
            <v>10.52349711046317</v>
          </cell>
          <cell r="AR139">
            <v>9.9171749355719907</v>
          </cell>
          <cell r="AS139">
            <v>9.7217268158632777</v>
          </cell>
          <cell r="AT139">
            <v>9.5245156153028478</v>
          </cell>
          <cell r="AU139">
            <v>3.6445389087523674</v>
          </cell>
          <cell r="AV139">
            <v>0.67432089376244575</v>
          </cell>
          <cell r="AW139">
            <v>0</v>
          </cell>
          <cell r="AX139">
            <v>0</v>
          </cell>
          <cell r="AY139">
            <v>0</v>
          </cell>
        </row>
        <row r="152">
          <cell r="L152">
            <v>30</v>
          </cell>
          <cell r="M152">
            <v>30</v>
          </cell>
          <cell r="N152">
            <v>30</v>
          </cell>
          <cell r="O152">
            <v>30</v>
          </cell>
          <cell r="P152">
            <v>30</v>
          </cell>
          <cell r="Q152">
            <v>30</v>
          </cell>
          <cell r="R152">
            <v>60</v>
          </cell>
          <cell r="S152">
            <v>60</v>
          </cell>
          <cell r="T152">
            <v>60</v>
          </cell>
          <cell r="U152">
            <v>60</v>
          </cell>
          <cell r="V152">
            <v>60</v>
          </cell>
          <cell r="W152">
            <v>60</v>
          </cell>
          <cell r="X152">
            <v>60</v>
          </cell>
          <cell r="Y152">
            <v>60</v>
          </cell>
          <cell r="Z152">
            <v>60</v>
          </cell>
          <cell r="AA152">
            <v>60</v>
          </cell>
          <cell r="AB152">
            <v>60</v>
          </cell>
          <cell r="AC152">
            <v>60</v>
          </cell>
          <cell r="AD152">
            <v>60</v>
          </cell>
          <cell r="AE152">
            <v>60</v>
          </cell>
          <cell r="AF152">
            <v>60</v>
          </cell>
          <cell r="AG152">
            <v>60</v>
          </cell>
          <cell r="AH152">
            <v>60</v>
          </cell>
          <cell r="AI152">
            <v>60</v>
          </cell>
          <cell r="AJ152">
            <v>60</v>
          </cell>
          <cell r="AK152">
            <v>60</v>
          </cell>
          <cell r="AL152">
            <v>60</v>
          </cell>
          <cell r="AM152">
            <v>60</v>
          </cell>
          <cell r="AN152">
            <v>60</v>
          </cell>
          <cell r="AO152">
            <v>60</v>
          </cell>
          <cell r="AP152">
            <v>60</v>
          </cell>
          <cell r="AQ152">
            <v>60</v>
          </cell>
          <cell r="AR152">
            <v>60</v>
          </cell>
          <cell r="AS152">
            <v>60</v>
          </cell>
          <cell r="AT152">
            <v>60</v>
          </cell>
          <cell r="AU152">
            <v>60</v>
          </cell>
          <cell r="AV152">
            <v>60</v>
          </cell>
          <cell r="AW152">
            <v>30</v>
          </cell>
          <cell r="AX152">
            <v>30</v>
          </cell>
          <cell r="AY152">
            <v>30</v>
          </cell>
        </row>
        <row r="153">
          <cell r="L153">
            <v>0</v>
          </cell>
          <cell r="M153">
            <v>0</v>
          </cell>
          <cell r="N153">
            <v>0</v>
          </cell>
          <cell r="O153">
            <v>0</v>
          </cell>
          <cell r="P153">
            <v>0</v>
          </cell>
          <cell r="Q153">
            <v>0</v>
          </cell>
          <cell r="R153">
            <v>0</v>
          </cell>
          <cell r="S153">
            <v>0</v>
          </cell>
          <cell r="T153">
            <v>0</v>
          </cell>
          <cell r="U153">
            <v>0.3160000000000025</v>
          </cell>
          <cell r="V153">
            <v>0.3160000000000025</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row>
        <row r="154">
          <cell r="L154">
            <v>0</v>
          </cell>
          <cell r="M154">
            <v>0</v>
          </cell>
          <cell r="N154">
            <v>0</v>
          </cell>
          <cell r="O154">
            <v>0</v>
          </cell>
          <cell r="P154">
            <v>0</v>
          </cell>
          <cell r="Q154">
            <v>0</v>
          </cell>
          <cell r="R154">
            <v>0</v>
          </cell>
          <cell r="S154">
            <v>0</v>
          </cell>
          <cell r="T154">
            <v>0</v>
          </cell>
          <cell r="U154">
            <v>0.11534000000000091</v>
          </cell>
          <cell r="V154">
            <v>0.11534000000000091</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row>
        <row r="155">
          <cell r="L155">
            <v>0</v>
          </cell>
          <cell r="M155">
            <v>0</v>
          </cell>
          <cell r="N155">
            <v>0</v>
          </cell>
          <cell r="O155">
            <v>0</v>
          </cell>
          <cell r="P155">
            <v>0</v>
          </cell>
          <cell r="Q155">
            <v>0</v>
          </cell>
          <cell r="R155">
            <v>0</v>
          </cell>
          <cell r="S155">
            <v>0</v>
          </cell>
          <cell r="T155">
            <v>0</v>
          </cell>
          <cell r="U155">
            <v>16.47714285714299</v>
          </cell>
          <cell r="V155">
            <v>16.47714285714299</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row>
        <row r="159">
          <cell r="L159">
            <v>0</v>
          </cell>
          <cell r="M159">
            <v>0</v>
          </cell>
          <cell r="N159">
            <v>0</v>
          </cell>
          <cell r="O159">
            <v>0</v>
          </cell>
          <cell r="P159">
            <v>0</v>
          </cell>
          <cell r="Q159">
            <v>0</v>
          </cell>
          <cell r="R159">
            <v>0</v>
          </cell>
          <cell r="S159">
            <v>0</v>
          </cell>
          <cell r="T159">
            <v>0</v>
          </cell>
          <cell r="U159">
            <v>0.3588734905311341</v>
          </cell>
          <cell r="V159">
            <v>0.3588734905311341</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row>
        <row r="160">
          <cell r="L160">
            <v>0</v>
          </cell>
          <cell r="M160">
            <v>0</v>
          </cell>
          <cell r="N160">
            <v>0</v>
          </cell>
          <cell r="O160">
            <v>0</v>
          </cell>
          <cell r="P160">
            <v>0</v>
          </cell>
          <cell r="Q160">
            <v>0</v>
          </cell>
          <cell r="R160">
            <v>0</v>
          </cell>
          <cell r="S160">
            <v>0</v>
          </cell>
          <cell r="T160">
            <v>0</v>
          </cell>
          <cell r="U160">
            <v>3.9805859598372284</v>
          </cell>
          <cell r="V160">
            <v>3.9805859598372284</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row>
        <row r="161">
          <cell r="L161">
            <v>0</v>
          </cell>
          <cell r="M161">
            <v>0</v>
          </cell>
          <cell r="N161">
            <v>0</v>
          </cell>
          <cell r="O161">
            <v>0</v>
          </cell>
          <cell r="P161">
            <v>0</v>
          </cell>
          <cell r="Q161">
            <v>0</v>
          </cell>
          <cell r="R161">
            <v>0</v>
          </cell>
          <cell r="S161">
            <v>0</v>
          </cell>
          <cell r="T161">
            <v>0</v>
          </cell>
          <cell r="U161">
            <v>1.6314194893874798</v>
          </cell>
          <cell r="V161">
            <v>1.6314194893874798</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row>
        <row r="162">
          <cell r="L162">
            <v>0</v>
          </cell>
          <cell r="M162">
            <v>0</v>
          </cell>
          <cell r="N162">
            <v>0</v>
          </cell>
          <cell r="O162">
            <v>0</v>
          </cell>
          <cell r="P162">
            <v>0</v>
          </cell>
          <cell r="Q162">
            <v>0</v>
          </cell>
          <cell r="R162">
            <v>0</v>
          </cell>
          <cell r="S162">
            <v>0</v>
          </cell>
          <cell r="T162">
            <v>0</v>
          </cell>
          <cell r="U162">
            <v>6.0504130646843635</v>
          </cell>
          <cell r="V162">
            <v>6.0504130646843635</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row>
        <row r="163">
          <cell r="L163">
            <v>0</v>
          </cell>
          <cell r="M163">
            <v>0</v>
          </cell>
          <cell r="N163">
            <v>0</v>
          </cell>
          <cell r="O163">
            <v>0</v>
          </cell>
          <cell r="P163">
            <v>0</v>
          </cell>
          <cell r="Q163">
            <v>0</v>
          </cell>
          <cell r="R163">
            <v>0</v>
          </cell>
          <cell r="S163">
            <v>0</v>
          </cell>
          <cell r="T163">
            <v>0</v>
          </cell>
          <cell r="U163">
            <v>2.3511063271553216</v>
          </cell>
          <cell r="V163">
            <v>2.3511063271553216</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row>
      </sheetData>
      <sheetData sheetId="7" refreshError="1">
        <row r="14">
          <cell r="L14">
            <v>32.356439999999999</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row>
        <row r="15">
          <cell r="L15">
            <v>0</v>
          </cell>
          <cell r="M15">
            <v>0</v>
          </cell>
          <cell r="N15">
            <v>0.14107220609635218</v>
          </cell>
          <cell r="O15">
            <v>1.7650817627803115</v>
          </cell>
          <cell r="P15">
            <v>2.6387406642642417</v>
          </cell>
          <cell r="Q15">
            <v>3.5714339990561013</v>
          </cell>
          <cell r="R15">
            <v>6.4710767420872202</v>
          </cell>
          <cell r="S15">
            <v>9.7899779255658164</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row>
        <row r="16">
          <cell r="L16">
            <v>564.57049857418758</v>
          </cell>
          <cell r="M16">
            <v>291.84586657678744</v>
          </cell>
          <cell r="N16">
            <v>365.14695215871353</v>
          </cell>
          <cell r="O16">
            <v>505.6077958301255</v>
          </cell>
          <cell r="P16">
            <v>629.86750847003168</v>
          </cell>
          <cell r="Q16">
            <v>862.81771152243186</v>
          </cell>
          <cell r="R16">
            <v>1033.1801841237132</v>
          </cell>
          <cell r="S16">
            <v>936.73842223749182</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row>
        <row r="17">
          <cell r="L17">
            <v>0</v>
          </cell>
          <cell r="M17">
            <v>0</v>
          </cell>
          <cell r="N17">
            <v>0</v>
          </cell>
          <cell r="O17">
            <v>0</v>
          </cell>
          <cell r="P17">
            <v>0</v>
          </cell>
          <cell r="Q17">
            <v>0</v>
          </cell>
          <cell r="R17">
            <v>0</v>
          </cell>
          <cell r="S17">
            <v>0</v>
          </cell>
          <cell r="T17">
            <v>0</v>
          </cell>
          <cell r="U17">
            <v>0</v>
          </cell>
          <cell r="V17">
            <v>48.19318819337672</v>
          </cell>
          <cell r="W17">
            <v>0</v>
          </cell>
          <cell r="X17">
            <v>0</v>
          </cell>
          <cell r="Y17">
            <v>0</v>
          </cell>
          <cell r="Z17">
            <v>0</v>
          </cell>
          <cell r="AA17">
            <v>62.140091590458887</v>
          </cell>
          <cell r="AB17">
            <v>52.775099089362463</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row>
        <row r="54">
          <cell r="L54">
            <v>0</v>
          </cell>
          <cell r="M54">
            <v>0</v>
          </cell>
          <cell r="N54">
            <v>0</v>
          </cell>
          <cell r="O54">
            <v>0</v>
          </cell>
          <cell r="P54">
            <v>0</v>
          </cell>
          <cell r="Q54">
            <v>0</v>
          </cell>
          <cell r="R54">
            <v>46.298798414651024</v>
          </cell>
          <cell r="S54">
            <v>800.46602896204433</v>
          </cell>
          <cell r="T54">
            <v>996.36424595491303</v>
          </cell>
          <cell r="U54">
            <v>963.30030593336551</v>
          </cell>
          <cell r="V54">
            <v>960.02792093168739</v>
          </cell>
          <cell r="W54">
            <v>962.02485257480987</v>
          </cell>
          <cell r="X54">
            <v>907.93022003474289</v>
          </cell>
          <cell r="Y54">
            <v>786.04335787496279</v>
          </cell>
          <cell r="Z54">
            <v>695.74796849657253</v>
          </cell>
          <cell r="AA54">
            <v>630.97891385914613</v>
          </cell>
          <cell r="AB54">
            <v>583.03170585677253</v>
          </cell>
          <cell r="AC54">
            <v>547.30920901397178</v>
          </cell>
          <cell r="AD54">
            <v>519.63537223480614</v>
          </cell>
          <cell r="AE54">
            <v>499.78569088874497</v>
          </cell>
          <cell r="AF54">
            <v>484.64895994446294</v>
          </cell>
          <cell r="AG54">
            <v>473.50866968106862</v>
          </cell>
          <cell r="AH54">
            <v>464.89921738157148</v>
          </cell>
          <cell r="AI54">
            <v>458.8475877373362</v>
          </cell>
          <cell r="AJ54">
            <v>453.39933741969389</v>
          </cell>
          <cell r="AK54">
            <v>437.77815156906627</v>
          </cell>
          <cell r="AL54">
            <v>420.84573884875221</v>
          </cell>
          <cell r="AM54">
            <v>260.55936939556096</v>
          </cell>
          <cell r="AN54">
            <v>246.92619680289903</v>
          </cell>
          <cell r="AO54">
            <v>239.10960169368454</v>
          </cell>
          <cell r="AP54">
            <v>213.86193812587064</v>
          </cell>
          <cell r="AQ54">
            <v>144.71534942849917</v>
          </cell>
          <cell r="AR54">
            <v>142.877666338756</v>
          </cell>
          <cell r="AS54">
            <v>145.28554278050331</v>
          </cell>
          <cell r="AT54">
            <v>147.78798583391773</v>
          </cell>
          <cell r="AU54">
            <v>28.62231900643296</v>
          </cell>
          <cell r="AV54">
            <v>0</v>
          </cell>
          <cell r="AW54">
            <v>0</v>
          </cell>
          <cell r="AX54">
            <v>0</v>
          </cell>
          <cell r="AY54">
            <v>0</v>
          </cell>
        </row>
        <row r="55">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961.85617464155837</v>
          </cell>
          <cell r="AW55">
            <v>0</v>
          </cell>
          <cell r="AX55">
            <v>0</v>
          </cell>
          <cell r="AY55">
            <v>0</v>
          </cell>
        </row>
        <row r="88">
          <cell r="L88">
            <v>13.83732</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row>
        <row r="89">
          <cell r="L89">
            <v>0</v>
          </cell>
          <cell r="M89">
            <v>0</v>
          </cell>
          <cell r="N89">
            <v>1.6468390567343698</v>
          </cell>
          <cell r="O89">
            <v>19.924425016781822</v>
          </cell>
          <cell r="P89">
            <v>22.542323271704607</v>
          </cell>
          <cell r="Q89">
            <v>34.986146945172408</v>
          </cell>
          <cell r="R89">
            <v>90.795477830275459</v>
          </cell>
          <cell r="S89">
            <v>54.774462946946961</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row>
        <row r="90">
          <cell r="L90">
            <v>0</v>
          </cell>
          <cell r="M90">
            <v>0</v>
          </cell>
          <cell r="N90">
            <v>17.514784410739434</v>
          </cell>
          <cell r="O90">
            <v>216.09590509791974</v>
          </cell>
          <cell r="P90">
            <v>290.97061240472203</v>
          </cell>
          <cell r="Q90">
            <v>420.08863945763932</v>
          </cell>
          <cell r="R90">
            <v>894.85050094067083</v>
          </cell>
          <cell r="S90">
            <v>853.64221636651303</v>
          </cell>
          <cell r="T90">
            <v>0</v>
          </cell>
          <cell r="U90">
            <v>0</v>
          </cell>
          <cell r="V90">
            <v>205.45517071913233</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row>
        <row r="91">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3.2345576783344998</v>
          </cell>
          <cell r="AC91">
            <v>0</v>
          </cell>
          <cell r="AD91">
            <v>0</v>
          </cell>
          <cell r="AE91">
            <v>0</v>
          </cell>
          <cell r="AF91">
            <v>0</v>
          </cell>
          <cell r="AG91">
            <v>0</v>
          </cell>
          <cell r="AH91">
            <v>0</v>
          </cell>
          <cell r="AI91">
            <v>0</v>
          </cell>
          <cell r="AJ91">
            <v>18.046665939112025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row>
        <row r="128">
          <cell r="L128">
            <v>0</v>
          </cell>
          <cell r="M128">
            <v>0</v>
          </cell>
          <cell r="N128">
            <v>0</v>
          </cell>
          <cell r="O128">
            <v>0</v>
          </cell>
          <cell r="P128">
            <v>0</v>
          </cell>
          <cell r="Q128">
            <v>0</v>
          </cell>
          <cell r="R128">
            <v>25.010715494008</v>
          </cell>
          <cell r="S128">
            <v>412.47645530009464</v>
          </cell>
          <cell r="T128">
            <v>473.77179661927102</v>
          </cell>
          <cell r="U128">
            <v>463.9699287419769</v>
          </cell>
          <cell r="V128">
            <v>463.3800351430566</v>
          </cell>
          <cell r="W128">
            <v>445.2415285556927</v>
          </cell>
          <cell r="X128">
            <v>397.89894843966772</v>
          </cell>
          <cell r="Y128">
            <v>357.5343876933826</v>
          </cell>
          <cell r="Z128">
            <v>321.7697964154014</v>
          </cell>
          <cell r="AA128">
            <v>298.39383675733029</v>
          </cell>
          <cell r="AB128">
            <v>281.73227900279494</v>
          </cell>
          <cell r="AC128">
            <v>269.79378113257206</v>
          </cell>
          <cell r="AD128">
            <v>261.00480664672426</v>
          </cell>
          <cell r="AE128">
            <v>255.12013810463711</v>
          </cell>
          <cell r="AF128">
            <v>251.01847070298382</v>
          </cell>
          <cell r="AG128">
            <v>248.43057979469262</v>
          </cell>
          <cell r="AH128">
            <v>246.89173453009354</v>
          </cell>
          <cell r="AI128">
            <v>246.64949631886117</v>
          </cell>
          <cell r="AJ128">
            <v>246.6176851965204</v>
          </cell>
          <cell r="AK128">
            <v>242.65150510633083</v>
          </cell>
          <cell r="AL128">
            <v>246.6940765914529</v>
          </cell>
          <cell r="AM128">
            <v>228.43636881013077</v>
          </cell>
          <cell r="AN128">
            <v>231.28010317375933</v>
          </cell>
          <cell r="AO128">
            <v>184.96401011786011</v>
          </cell>
          <cell r="AP128">
            <v>63.58930107508403</v>
          </cell>
          <cell r="AQ128">
            <v>64.768144144349634</v>
          </cell>
          <cell r="AR128">
            <v>65.981435300911457</v>
          </cell>
          <cell r="AS128">
            <v>67.228377037795553</v>
          </cell>
          <cell r="AT128">
            <v>68.508396111903366</v>
          </cell>
          <cell r="AU128">
            <v>54.772246978864416</v>
          </cell>
          <cell r="AV128">
            <v>3.8422189319006943</v>
          </cell>
          <cell r="AW128">
            <v>0</v>
          </cell>
          <cell r="AX128">
            <v>0</v>
          </cell>
          <cell r="AY128">
            <v>0</v>
          </cell>
        </row>
        <row r="129">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489.18691849060292</v>
          </cell>
          <cell r="AX129">
            <v>0</v>
          </cell>
          <cell r="AY129">
            <v>0</v>
          </cell>
        </row>
        <row r="163">
          <cell r="L163">
            <v>21.577895999999999</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row>
        <row r="164">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row>
        <row r="165">
          <cell r="L165">
            <v>0</v>
          </cell>
          <cell r="M165">
            <v>9.5733591882312155</v>
          </cell>
          <cell r="N165">
            <v>54.933432119999999</v>
          </cell>
          <cell r="O165">
            <v>116.45887609439998</v>
          </cell>
          <cell r="P165">
            <v>422.48203974849594</v>
          </cell>
          <cell r="Q165">
            <v>568.09826320982097</v>
          </cell>
          <cell r="R165">
            <v>585.28980823733752</v>
          </cell>
          <cell r="S165">
            <v>292.55163084245572</v>
          </cell>
          <cell r="T165">
            <v>223.19548811590275</v>
          </cell>
          <cell r="U165">
            <v>163.32087239089745</v>
          </cell>
          <cell r="V165">
            <v>184.2556387610035</v>
          </cell>
          <cell r="W165">
            <v>2.5745308429619667</v>
          </cell>
          <cell r="X165">
            <v>0</v>
          </cell>
          <cell r="Y165">
            <v>93.748966115617023</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row>
        <row r="166">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row>
        <row r="204">
          <cell r="L204">
            <v>0</v>
          </cell>
          <cell r="M204">
            <v>0</v>
          </cell>
          <cell r="N204">
            <v>0</v>
          </cell>
          <cell r="O204">
            <v>0</v>
          </cell>
          <cell r="P204">
            <v>0</v>
          </cell>
          <cell r="Q204">
            <v>0</v>
          </cell>
          <cell r="R204">
            <v>10.814634996009703</v>
          </cell>
          <cell r="S204">
            <v>214.45187124775799</v>
          </cell>
          <cell r="T204">
            <v>294.41332868063444</v>
          </cell>
          <cell r="U204">
            <v>309.96836519959004</v>
          </cell>
          <cell r="V204">
            <v>308.09976426056363</v>
          </cell>
          <cell r="W204">
            <v>309.36712754816762</v>
          </cell>
          <cell r="X204">
            <v>307.64930683854351</v>
          </cell>
          <cell r="Y204">
            <v>286.59043065552038</v>
          </cell>
          <cell r="Z204">
            <v>262.47570963546127</v>
          </cell>
          <cell r="AA204">
            <v>244.08400330755885</v>
          </cell>
          <cell r="AB204">
            <v>229.74069100389954</v>
          </cell>
          <cell r="AC204">
            <v>218.64355387937104</v>
          </cell>
          <cell r="AD204">
            <v>209.86268893890502</v>
          </cell>
          <cell r="AE204">
            <v>203.82061719657179</v>
          </cell>
          <cell r="AF204">
            <v>199.52719179805592</v>
          </cell>
          <cell r="AG204">
            <v>196.79881613127156</v>
          </cell>
          <cell r="AH204">
            <v>195.20467610142697</v>
          </cell>
          <cell r="AI204">
            <v>194.95844535783414</v>
          </cell>
          <cell r="AJ204">
            <v>173.50723389202011</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row>
        <row r="205">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273.24630281836323</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row>
        <row r="252">
          <cell r="L252">
            <v>0</v>
          </cell>
          <cell r="M252">
            <v>0</v>
          </cell>
          <cell r="N252">
            <v>2.5221260820983606</v>
          </cell>
          <cell r="O252">
            <v>471.42495866870536</v>
          </cell>
          <cell r="P252">
            <v>601.37945671461762</v>
          </cell>
          <cell r="Q252">
            <v>1035.057379127993</v>
          </cell>
          <cell r="R252">
            <v>1160.4328785459188</v>
          </cell>
          <cell r="S252">
            <v>676.22776974120154</v>
          </cell>
          <cell r="T252">
            <v>559.2082174929717</v>
          </cell>
          <cell r="U252">
            <v>114.06281377827739</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row>
        <row r="253">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row>
        <row r="280">
          <cell r="L280">
            <v>0</v>
          </cell>
          <cell r="M280">
            <v>0</v>
          </cell>
          <cell r="N280">
            <v>0</v>
          </cell>
          <cell r="O280">
            <v>0</v>
          </cell>
          <cell r="P280">
            <v>0</v>
          </cell>
          <cell r="Q280">
            <v>0</v>
          </cell>
          <cell r="R280">
            <v>0.23887765849833073</v>
          </cell>
          <cell r="S280">
            <v>101.91749425211067</v>
          </cell>
          <cell r="T280">
            <v>103.95584413715289</v>
          </cell>
          <cell r="U280">
            <v>197.47316312598358</v>
          </cell>
          <cell r="V280">
            <v>201.45457807269247</v>
          </cell>
          <cell r="W280">
            <v>205.48366963414631</v>
          </cell>
          <cell r="X280">
            <v>209.59334302682925</v>
          </cell>
          <cell r="Y280">
            <v>213.78520988736577</v>
          </cell>
          <cell r="Z280">
            <v>218.06091408511313</v>
          </cell>
          <cell r="AA280">
            <v>222.42213236681542</v>
          </cell>
          <cell r="AB280">
            <v>226.87057501415168</v>
          </cell>
          <cell r="AC280">
            <v>231.40798651443473</v>
          </cell>
          <cell r="AD280">
            <v>236.03614624472343</v>
          </cell>
          <cell r="AE280">
            <v>240.75686916961789</v>
          </cell>
          <cell r="AF280">
            <v>245.57200655301025</v>
          </cell>
          <cell r="AG280">
            <v>250.48344668407046</v>
          </cell>
          <cell r="AH280">
            <v>255.49311561775184</v>
          </cell>
          <cell r="AI280">
            <v>260.60297793010687</v>
          </cell>
          <cell r="AJ280">
            <v>265.81503748870904</v>
          </cell>
          <cell r="AK280">
            <v>271.13133823848324</v>
          </cell>
          <cell r="AL280">
            <v>276.55396500325287</v>
          </cell>
          <cell r="AM280">
            <v>282.08504430331789</v>
          </cell>
          <cell r="AN280">
            <v>287.72674518938425</v>
          </cell>
          <cell r="AO280">
            <v>293.4812800931719</v>
          </cell>
          <cell r="AP280">
            <v>299.35090569503546</v>
          </cell>
          <cell r="AQ280">
            <v>305.33792380893618</v>
          </cell>
          <cell r="AR280">
            <v>311.44468228511482</v>
          </cell>
          <cell r="AS280">
            <v>0</v>
          </cell>
          <cell r="AT280">
            <v>0</v>
          </cell>
          <cell r="AU280">
            <v>0</v>
          </cell>
          <cell r="AV280">
            <v>0</v>
          </cell>
          <cell r="AW280">
            <v>0</v>
          </cell>
          <cell r="AX280">
            <v>0</v>
          </cell>
          <cell r="AY280">
            <v>0</v>
          </cell>
        </row>
        <row r="281">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row>
        <row r="322">
          <cell r="L322">
            <v>0</v>
          </cell>
          <cell r="M322">
            <v>0</v>
          </cell>
          <cell r="N322">
            <v>87.274294652359387</v>
          </cell>
          <cell r="O322">
            <v>986.70966887577401</v>
          </cell>
          <cell r="P322">
            <v>1437.5641802417581</v>
          </cell>
          <cell r="Q322">
            <v>1281.9786626773071</v>
          </cell>
          <cell r="R322">
            <v>345.97863613568501</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row>
        <row r="323">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row>
        <row r="348">
          <cell r="L348">
            <v>0</v>
          </cell>
          <cell r="M348">
            <v>0</v>
          </cell>
          <cell r="N348">
            <v>0</v>
          </cell>
          <cell r="O348">
            <v>0</v>
          </cell>
          <cell r="P348">
            <v>0</v>
          </cell>
          <cell r="Q348">
            <v>0</v>
          </cell>
          <cell r="R348">
            <v>106.62100367120617</v>
          </cell>
          <cell r="S348">
            <v>108.75342374463028</v>
          </cell>
          <cell r="T348">
            <v>110.92849221952289</v>
          </cell>
          <cell r="U348">
            <v>113.14706206391334</v>
          </cell>
          <cell r="V348">
            <v>115.41000330519162</v>
          </cell>
          <cell r="W348">
            <v>117.71820337129544</v>
          </cell>
          <cell r="X348">
            <v>120.07256743872136</v>
          </cell>
          <cell r="Y348">
            <v>122.47401878749577</v>
          </cell>
          <cell r="Z348">
            <v>124.92349916324569</v>
          </cell>
          <cell r="AA348">
            <v>127.42196914651062</v>
          </cell>
          <cell r="AB348">
            <v>129.97040852944082</v>
          </cell>
          <cell r="AC348">
            <v>132.56981670002963</v>
          </cell>
          <cell r="AD348">
            <v>135.22121303403023</v>
          </cell>
          <cell r="AE348">
            <v>137.92563729471084</v>
          </cell>
          <cell r="AF348">
            <v>140.68415004060506</v>
          </cell>
          <cell r="AG348">
            <v>143.49783304141712</v>
          </cell>
          <cell r="AH348">
            <v>146.36778970224549</v>
          </cell>
          <cell r="AI348">
            <v>149.29514549629039</v>
          </cell>
          <cell r="AJ348">
            <v>152.2810484062162</v>
          </cell>
          <cell r="AK348">
            <v>155.3266693743405</v>
          </cell>
          <cell r="AL348">
            <v>158.43320276182735</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row>
        <row r="349">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O_2008 basico"/>
      <sheetName val="FLUXO_2008 cenário 1"/>
      <sheetName val="Fontes de Recursos FC"/>
      <sheetName val="Cen.I_2007"/>
      <sheetName val="Leia-me - ATUALIZAR"/>
      <sheetName val="Capa"/>
      <sheetName val="Desembolsos"/>
      <sheetName val="Resumo_2007_Prev_Real"/>
      <sheetName val="Resumo_2007"/>
      <sheetName val="Resumo Mensal"/>
      <sheetName val="Orçamento de Moedas 2008"/>
      <sheetName val="Dívida"/>
      <sheetName val="Cen.I_2007 com medidas"/>
      <sheetName val="Resumo_2008"/>
      <sheetName val="FLUXO_2008 Agressivo"/>
      <sheetName val="Captações Externas"/>
      <sheetName val="FLUXO_2009"/>
      <sheetName val="ABERTO - BPAR"/>
      <sheetName val="ABERTO - BNDES"/>
      <sheetName val="Parâmetros"/>
      <sheetName val="ABERTO - FINAME"/>
      <sheetName val="|||"/>
      <sheetName val="Dividendos"/>
      <sheetName val="AMC 2009"/>
      <sheetName val="Dívida - FAT Dep Esp com medi"/>
      <sheetName val="Dívida - FAT Dep Esp"/>
      <sheetName val="Retornos"/>
      <sheetName val="FAT"/>
      <sheetName val="Resumo_2007_PPT"/>
      <sheetName val="AMC"/>
      <sheetName val="Tributos 2007"/>
      <sheetName val="Tributos 2008"/>
      <sheetName val="Tributos 2009"/>
      <sheetName val="Ações_Tributos FPS"/>
      <sheetName val="Ações_Tributos BNDES e BPAR"/>
      <sheetName val="Alienação Ações Junho 200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sheetData sheetId="18"/>
      <sheetData sheetId="19">
        <row r="17">
          <cell r="C17">
            <v>300</v>
          </cell>
        </row>
        <row r="20">
          <cell r="C20">
            <v>3347.8531442138474</v>
          </cell>
        </row>
      </sheetData>
      <sheetData sheetId="20" refreshError="1"/>
      <sheetData sheetId="21" refreshError="1"/>
      <sheetData sheetId="22"/>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_2008 Apresentação Dif"/>
      <sheetName val="Cenários Hiatos 2008"/>
      <sheetName val="Folgas (Hiatos) e Desembolso II"/>
      <sheetName val="Orçamento de Moedas dados"/>
      <sheetName val="Orçamento de Moedas Quadro"/>
      <sheetName val="Orçamento de Moedas dados 2009"/>
      <sheetName val="Orçamento de Moedas Quadro 2009"/>
      <sheetName val="|||||"/>
      <sheetName val="Resumo_2008 Proposta Financ"/>
      <sheetName val="FLUXO_2008 basico"/>
      <sheetName val="FLUXO_2008 cenário 1"/>
      <sheetName val="FLUXO_2008 cenário 2"/>
      <sheetName val="FLUXO_2009"/>
      <sheetName val="TOTAL EMPRESAS"/>
      <sheetName val="ABERTO - BNDES"/>
      <sheetName val="ABERTO - BPAR"/>
      <sheetName val="ABERTO - FINAME"/>
      <sheetName val="||"/>
      <sheetName val="Parâmetros"/>
      <sheetName val="FAT"/>
      <sheetName val="Desembolsos AP"/>
      <sheetName val="Desembolsos"/>
      <sheetName val="Liberacoes em RV"/>
      <sheetName val="Retornos"/>
      <sheetName val="Captações Externas"/>
      <sheetName val="AMC"/>
      <sheetName val="Fluxos FND"/>
      <sheetName val="Dívida"/>
      <sheetName val="Dívida - FAT Dep Esp básico e 1"/>
      <sheetName val="Dividendos"/>
      <sheetName val="Despesas Administrativas"/>
      <sheetName val="Impacto PDV - Plano Novo"/>
      <sheetName val="Tributos 2008"/>
      <sheetName val="Tributos 2009"/>
      <sheetName val="Tributos 2007"/>
      <sheetName val="Ações_Tributos BNDES e BPAR"/>
      <sheetName val="Ações_Tributos FPS"/>
      <sheetName val="||||"/>
      <sheetName val="Instruções e riscos"/>
      <sheetName val="Cen.I_2007"/>
      <sheetName val="Alienação Ações Junho 2006"/>
      <sheetName val="FLUXO_2008 div integ"/>
      <sheetName val="Resumo_2008 Apresentação"/>
      <sheetName val="Resumo Mensal"/>
      <sheetName val="Resumo_2008"/>
      <sheetName val="Resumo 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7">
          <cell r="C17">
            <v>300</v>
          </cell>
        </row>
        <row r="20">
          <cell r="D20">
            <v>4422.5767972371523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sil"/>
      <sheetName val="FLUXO_2011"/>
      <sheetName val="Desp. Administrativas"/>
      <sheetName val="REDE"/>
      <sheetName val="Parâmetros"/>
      <sheetName val="FLUXO_2013"/>
      <sheetName val="Carteira Tit basico"/>
      <sheetName val="Interface SAP"/>
      <sheetName val="Hiatos"/>
      <sheetName val="Contribuição Líquida"/>
      <sheetName val="Entradas Simulador"/>
      <sheetName val="Saídas Simulador"/>
      <sheetName val="Fluxo"/>
      <sheetName val="Entradas"/>
      <sheetName val="Saídas"/>
      <sheetName val="Dívida TN básico"/>
      <sheetName val="FAT"/>
      <sheetName val="Dívida - FAT Dep Esp"/>
      <sheetName val="AMC-ACE(Cenário2)"/>
      <sheetName val="Dividendos"/>
      <sheetName val="AMC-ACE"/>
      <sheetName val="Captações Externas(Cenário2)"/>
      <sheetName val="Desembolso Empresas"/>
      <sheetName val="FLUXO_2012 Inter R$ X Atual"/>
      <sheetName val="Captações Externas"/>
      <sheetName val="FLUXO_2012 Internacional R$"/>
      <sheetName val="FLUXO_2012 Internacional US"/>
      <sheetName val="Apoio Compromissadas"/>
      <sheetName val="Debêntures"/>
      <sheetName val="Impacto PDP"/>
      <sheetName val="Tributos 2011"/>
      <sheetName val="Tributos 2013"/>
      <sheetName val="Tributos 2012"/>
      <sheetName val="Resumo BNDES x União"/>
      <sheetName val="TOTAL EMPRESAS 2012 conf"/>
      <sheetName val="Retornos"/>
      <sheetName val="Apresentação Comitê"/>
      <sheetName val="FLUXO_2012"/>
      <sheetName val="TOTAL EMPRESAS 2012"/>
      <sheetName val="ABERTO - BNDES 2012"/>
      <sheetName val="ABERTO - BPAR 2012"/>
      <sheetName val="ABERTO - FINAME 2012"/>
      <sheetName val="Dívida"/>
      <sheetName val="Entradas_Anuais"/>
      <sheetName val="Saídas_Anuais"/>
      <sheetName val="Fluxo_Anual"/>
      <sheetName val="FLUXO_2010 basico"/>
      <sheetName val="Instruções e riscos"/>
      <sheetName val="Módulo1"/>
      <sheetName val="Módulo2"/>
      <sheetName val="Módulo3"/>
      <sheetName val="Módulo4"/>
      <sheetName val="Módulo5"/>
      <sheetName val="Módulo6"/>
      <sheetName val="Módulo7"/>
      <sheetName val="Módulo8"/>
      <sheetName val="Módulo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_info"/>
      <sheetName val="Hiatos 2008-2009"/>
      <sheetName val="Gráfico"/>
      <sheetName val="Resumo_2008_2009"/>
      <sheetName val="Diferença_Apresent2008"/>
      <sheetName val="Diferença_Apresent2009"/>
      <sheetName val="Resumo_Diferença"/>
      <sheetName val="Orç. Moedas dados"/>
      <sheetName val="Orç. Moedas"/>
      <sheetName val="Orç. Moedas dados 2009"/>
      <sheetName val="Orç. Moedas 2009"/>
      <sheetName val="|||||"/>
      <sheetName val="FLUXO_2008 basico"/>
      <sheetName val="FLUXO_2008 cenário 1"/>
      <sheetName val="|||"/>
      <sheetName val="FLUXO_2009 basico"/>
      <sheetName val="FLUXO_2009 cenário 1"/>
      <sheetName val="TOTAL EMPRESAS"/>
      <sheetName val="ABERTO - BNDES"/>
      <sheetName val="ABERTO - BPAR"/>
      <sheetName val="ABERTO - FINAME"/>
      <sheetName val="Sistema"/>
      <sheetName val="Flusis"/>
      <sheetName val="||"/>
      <sheetName val="TOTAL EMPRESAS 2009"/>
      <sheetName val="ABERTO - BNDES 2009"/>
      <sheetName val="ABERTO - BPAR 2009"/>
      <sheetName val="ABERTO - FINAME 2009"/>
      <sheetName val="Parâmetros"/>
      <sheetName val="Retornos"/>
      <sheetName val="FAT"/>
      <sheetName val="Dívida - FAT Dep Esp"/>
      <sheetName val="Títulos TN"/>
      <sheetName val="Operações Compromissadas"/>
      <sheetName val="Apoio Compromissadas"/>
      <sheetName val="AMC"/>
      <sheetName val="Captações Externas"/>
      <sheetName val="Titulos publicos"/>
      <sheetName val="Dividendos"/>
      <sheetName val="Desembolso Empresas_2009"/>
      <sheetName val="Liberacoes em RV"/>
      <sheetName val="Dívida"/>
      <sheetName val="Tributos 2009 novo"/>
      <sheetName val="Tributos 2009"/>
      <sheetName val="Desp. Administrativas 2009"/>
      <sheetName val="Impacto PDP 2009"/>
      <sheetName val="Desp. Administrativas"/>
      <sheetName val="Impacto PDV"/>
      <sheetName val="Desembolso Empresas"/>
      <sheetName val="Desembolsos"/>
      <sheetName val="Tributos 2008 novo"/>
      <sheetName val="Tributos 2008"/>
      <sheetName val="||||"/>
      <sheetName val="Instruções e riscos"/>
      <sheetName val="Resumo Mensal"/>
      <sheetName val="Cen.I_2007"/>
      <sheetName val="Tributos 2007"/>
      <sheetName val="Tributos ações"/>
      <sheetName val="Tributos ações F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9">
          <cell r="E19">
            <v>4728.1130013926113</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E.I.- FV and Asso. Compa."/>
      <sheetName val="P.S.- VJ e coligadas"/>
      <sheetName val="VC X VM"/>
      <sheetName val="VC X VM_Port"/>
      <sheetName val="BNDESPAR - Investment Portfolio"/>
      <sheetName val="BNDESPAR - Carteira de Invest"/>
      <sheetName val="National Treasury"/>
      <sheetName val="Tesouro Nacional"/>
      <sheetName val="Balance Sheet"/>
      <sheetName val="Balance Sheet - Port"/>
      <sheetName val="Capital Structure"/>
      <sheetName val="Estrutura de Capital"/>
      <sheetName val="Changes in Sources of Funds"/>
      <sheetName val="Mutações nas Fontes de Recursos"/>
      <sheetName val="Sources x Cash Flow"/>
      <sheetName val="Fontes de recurso x F. Caixa "/>
      <sheetName val="Assets"/>
      <sheetName val="Ativos"/>
      <sheetName val="Portf break"/>
      <sheetName val="Carteira de Crédito"/>
      <sheetName val="Graphic - Portfolio Publ_Priv"/>
      <sheetName val="Gráfico - Carteira Publ_Priv"/>
      <sheetName val="Per maturity"/>
      <sheetName val="Por vencimento"/>
      <sheetName val="Customers"/>
      <sheetName val="Concentração clientes"/>
      <sheetName val="Bonds"/>
      <sheetName val="Bonds."/>
      <sheetName val="Rating"/>
      <sheetName val="Rating."/>
      <sheetName val="Income Statement"/>
      <sheetName val="Main Ratios Evolution"/>
      <sheetName val="Indicadores"/>
      <sheetName val="Regulatory Capital"/>
      <sheetName val="PR - details"/>
      <sheetName val="Operational Limits"/>
      <sheetName val="PR - detalhamento"/>
      <sheetName val="Entrada_BP"/>
      <sheetName val="Agencies Multi"/>
      <sheetName val="Agencias Multi"/>
      <sheetName val="Entrada_DRE"/>
      <sheetName val="Demonstração de Resultado"/>
      <sheetName val="Asset Quality (%)_SFN"/>
      <sheetName val="Qualidade Carteira (%)_SFN"/>
      <sheetName val="Non performing"/>
      <sheetName val="Inadimplência"/>
      <sheetName val="Gráfico Inadimpl."/>
      <sheetName val="Conselhos"/>
      <sheetName val="Liabilities and Shareholder"/>
      <sheetName val="Passivo_PL"/>
      <sheetName val="QUADRO1 PG2"/>
    </sheetNames>
    <sheetDataSet>
      <sheetData sheetId="0" refreshError="1"/>
      <sheetData sheetId="1" refreshError="1">
        <row r="3">
          <cell r="F3">
            <v>1000</v>
          </cell>
        </row>
        <row r="7">
          <cell r="F7">
            <v>1.6661999999999999</v>
          </cell>
        </row>
        <row r="9">
          <cell r="F9">
            <v>1.8015000000000001</v>
          </cell>
        </row>
        <row r="11">
          <cell r="F11">
            <v>1.7412000000000001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tents"/>
      <sheetName val="DMX_IN_A"/>
      <sheetName val="CEIC_IN_trust"/>
      <sheetName val="OUT_trust"/>
      <sheetName val="CEIC_IN_issBOND"/>
      <sheetName val="inter_LGB"/>
      <sheetName val="OUT_LGB"/>
      <sheetName val="CEIC_IN_ExpRev"/>
      <sheetName val="CEIC_IN_GovA"/>
      <sheetName val="inter_ExpRev"/>
      <sheetName val="OUT_ExpRev"/>
      <sheetName val="inter_DebtServ"/>
      <sheetName val="OUT_DebtServ"/>
      <sheetName val="Chart6"/>
      <sheetName val="IN_FAI_Q"/>
      <sheetName val="IN_FAI_M"/>
      <sheetName val="Budget"/>
      <sheetName val="FIS"/>
      <sheetName val="Table.AUG_v2"/>
      <sheetName val="PN 2018"/>
      <sheetName val="Deficit.Debt.Proj"/>
      <sheetName val="Chart7"/>
      <sheetName val="NAO.Report"/>
      <sheetName val="Chart8"/>
      <sheetName val="Chart9"/>
      <sheetName val="Chart10"/>
      <sheetName val="Chart11"/>
      <sheetName val="Chart13"/>
      <sheetName val="Chart14"/>
      <sheetName val="Chart16"/>
      <sheetName val="DMX_OUT_A"/>
      <sheetName val="DMX_OUT_A (2)"/>
      <sheetName val="AUGdata"/>
      <sheetName val="OUT_revexp"/>
      <sheetName val="Chart17"/>
      <sheetName val="Chart18"/>
      <sheetName val="Chart19"/>
      <sheetName val="Chart20"/>
      <sheetName val="Chart21"/>
      <sheetName val="Chart22"/>
      <sheetName val="OUT_MOFdebt"/>
      <sheetName val="Chart24"/>
      <sheetName val="Chart26"/>
      <sheetName val="Chart27"/>
      <sheetName val="Chart28"/>
      <sheetName val="Chart29"/>
      <sheetName val="Chart30"/>
      <sheetName val="Chart31"/>
      <sheetName val="Chart34"/>
      <sheetName val="CEIC_GC"/>
      <sheetName val="EDSS_IN"/>
      <sheetName val="Chart35"/>
      <sheetName val="Chart36"/>
      <sheetName val="Presentation"/>
      <sheetName val="UNUSED---&gt;"/>
      <sheetName val="land"/>
      <sheetName val="Table.AUG.REF"/>
      <sheetName val="Real.A"/>
      <sheetName val="Real.Q"/>
      <sheetName val="Chart37"/>
      <sheetName val="Chart38"/>
      <sheetName val="FMultiplier"/>
      <sheetName val="T_SR new"/>
      <sheetName val="Chart39"/>
      <sheetName val="Chart40"/>
      <sheetName val="Chart41"/>
      <sheetName val="Chart42"/>
      <sheetName val="Chart43"/>
      <sheetName val="Chart44"/>
      <sheetName val="Chart45"/>
      <sheetName val="Chart50"/>
      <sheetName val="ChartData"/>
      <sheetName val="Chart72"/>
      <sheetName val="Chart73"/>
      <sheetName val="Chart74"/>
      <sheetName val="Chart75"/>
      <sheetName val="T_MTsum"/>
      <sheetName val="T_Mini"/>
      <sheetName val="BLANK2"/>
      <sheetName val="Chart76"/>
      <sheetName val="Chart77"/>
      <sheetName val="Chart78"/>
      <sheetName val="Chart79"/>
      <sheetName val="Chart80"/>
      <sheetName val="Chart81"/>
      <sheetName val="Chart82"/>
      <sheetName val="Chart83"/>
      <sheetName val="Financing_sb"/>
      <sheetName val="Financing"/>
      <sheetName val="Debt.Proj"/>
      <sheetName val="NPL Projections"/>
      <sheetName val="LG Bond"/>
      <sheetName val="Local Government Deficit"/>
      <sheetName val="Budget Stabilization Fund"/>
      <sheetName val="Public Sector VEE"/>
      <sheetName val="dXAnnual"/>
      <sheetName val="dXNPLdata"/>
      <sheetName val="weo vintage"/>
      <sheetName val="Stim Package"/>
      <sheetName val="Chart84"/>
      <sheetName val="Chart85"/>
      <sheetName val="Chart86"/>
      <sheetName val="OutDbank"/>
      <sheetName val="DMX Metadata Values"/>
      <sheetName val="ContactPersonList"/>
      <sheetName val="BLANK"/>
      <sheetName val="LGbondissuance"/>
      <sheetName val="BalanceSheet"/>
      <sheetName val="DRC Estimates"/>
      <sheetName val="trust"/>
      <sheetName val="Corporatebond"/>
      <sheetName val="credit"/>
      <sheetName val="Infrastructure"/>
      <sheetName val="bond issuance"/>
      <sheetName val="MoF_LandSale"/>
      <sheetName val="CEIC"/>
      <sheetName val="Macro"/>
      <sheetName val="GFN_2"/>
      <sheetName val="GFN"/>
      <sheetName val="land_collateral"/>
      <sheetName val="IRGD_2"/>
      <sheetName val="IRGD"/>
      <sheetName val="Annex Tables"/>
      <sheetName val="Table.AUG"/>
      <sheetName val="UNUSED--&gt;"/>
      <sheetName val="Annual"/>
      <sheetName val="CGD"/>
      <sheetName val="on budget"/>
      <sheetName val="off-budget"/>
      <sheetName val="Soufun_LandSales"/>
      <sheetName val="full-investment"/>
      <sheetName val="inv"/>
      <sheetName val="Sheet2"/>
      <sheetName val="porvinciallandsales"/>
      <sheetName val="Central Government"/>
      <sheetName val="StabilizationFU"/>
      <sheetName val="Eview_version"/>
      <sheetName val="Sheet4"/>
    </sheetNames>
    <sheetDataSet>
      <sheetData sheetId="0">
        <row r="7">
          <cell r="B7" t="str">
            <v>\\data2\apd\Data\CHN\DMX\InputFiles\CHN_CEIC.dmx</v>
          </cell>
        </row>
        <row r="8">
          <cell r="B8" t="str">
            <v>\\data2\apd\Data\CHN\DMX\CD_CHN.dmx</v>
          </cell>
        </row>
        <row r="9">
          <cell r="B9" t="str">
            <v>\\Data2\APD\Data\CHN\Macroframework\CHN_MT.dmx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ow r="30">
          <cell r="R30">
            <v>-0.68331536103570478</v>
          </cell>
        </row>
      </sheetData>
      <sheetData sheetId="17"/>
      <sheetData sheetId="18">
        <row r="59">
          <cell r="Q59">
            <v>16.144644219557502</v>
          </cell>
        </row>
      </sheetData>
      <sheetData sheetId="19">
        <row r="6">
          <cell r="D6">
            <v>2003</v>
          </cell>
        </row>
      </sheetData>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ow r="1">
          <cell r="B1">
            <v>2007</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sheetData sheetId="55"/>
      <sheetData sheetId="56"/>
      <sheetData sheetId="57"/>
      <sheetData sheetId="58"/>
      <sheetData sheetId="59"/>
      <sheetData sheetId="60" refreshError="1"/>
      <sheetData sheetId="61" refreshError="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ow r="1">
          <cell r="M1">
            <v>2003</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ARTEIRA"/>
      <sheetName val="RES GER"/>
      <sheetName val="SALES"/>
      <sheetName val="MISMATCH"/>
      <sheetName val="SUMMARY"/>
      <sheetName val="RESULTADO"/>
      <sheetName val="Sheet1"/>
      <sheetName val="ANALISE"/>
      <sheetName val="FreeCap"/>
      <sheetName val="FUTUROS"/>
      <sheetName val="CDOLAR"/>
      <sheetName val="INDICES"/>
      <sheetName val="FERIADOS"/>
    </sheetNames>
    <sheetDataSet>
      <sheetData sheetId="0" refreshError="1">
        <row r="3">
          <cell r="C3">
            <v>36830</v>
          </cell>
          <cell r="H3">
            <v>6.0553801996299228E-4</v>
          </cell>
        </row>
        <row r="5">
          <cell r="C5">
            <v>36799</v>
          </cell>
          <cell r="F5">
            <v>19396.959706006437</v>
          </cell>
        </row>
      </sheetData>
      <sheetData sheetId="1" refreshError="1">
        <row r="2">
          <cell r="CJ2">
            <v>36830</v>
          </cell>
        </row>
        <row r="5">
          <cell r="AB5" t="str">
            <v>CDI-L</v>
          </cell>
          <cell r="BM5" t="str">
            <v>QUANT CDI</v>
          </cell>
          <cell r="CD5" t="str">
            <v>CDI B</v>
          </cell>
          <cell r="CF5" t="str">
            <v>RES BRUTO B</v>
          </cell>
          <cell r="CK5">
            <v>36801</v>
          </cell>
          <cell r="FE5" t="str">
            <v>DIA</v>
          </cell>
        </row>
        <row r="7">
          <cell r="BM7">
            <v>48613.938400274266</v>
          </cell>
        </row>
        <row r="8">
          <cell r="AB8" t="str">
            <v>CDI-L</v>
          </cell>
          <cell r="BM8" t="str">
            <v>QUANT CDI</v>
          </cell>
        </row>
        <row r="9">
          <cell r="AB9">
            <v>19396.959706006437</v>
          </cell>
          <cell r="BM9">
            <v>246.81841280402008</v>
          </cell>
        </row>
        <row r="10">
          <cell r="AB10">
            <v>19633.247972333003</v>
          </cell>
          <cell r="BM10">
            <v>585.69436288804206</v>
          </cell>
        </row>
        <row r="11">
          <cell r="AB11">
            <v>19633.247972333003</v>
          </cell>
          <cell r="BM11">
            <v>72.32859488731161</v>
          </cell>
        </row>
        <row r="12">
          <cell r="AB12">
            <v>19633.247972333003</v>
          </cell>
          <cell r="BM12">
            <v>357.62733297805153</v>
          </cell>
        </row>
        <row r="13">
          <cell r="AB13">
            <v>19633.247972333003</v>
          </cell>
          <cell r="BM13">
            <v>1508.6983638936263</v>
          </cell>
        </row>
        <row r="14">
          <cell r="AB14">
            <v>19633.247972333003</v>
          </cell>
          <cell r="BM14">
            <v>326.45656298364059</v>
          </cell>
        </row>
        <row r="15">
          <cell r="AB15">
            <v>19633.247972333003</v>
          </cell>
          <cell r="BM15">
            <v>230.19439318027074</v>
          </cell>
        </row>
        <row r="16">
          <cell r="AB16">
            <v>19633.247972333003</v>
          </cell>
          <cell r="BM16">
            <v>364.26185182731706</v>
          </cell>
        </row>
        <row r="17">
          <cell r="AB17">
            <v>19633.247972333003</v>
          </cell>
          <cell r="BM17">
            <v>359.95994718156675</v>
          </cell>
        </row>
        <row r="18">
          <cell r="AB18">
            <v>19633.247972333003</v>
          </cell>
          <cell r="BM18">
            <v>49.066348030144447</v>
          </cell>
        </row>
        <row r="19">
          <cell r="AB19">
            <v>19633.247972333003</v>
          </cell>
          <cell r="BM19">
            <v>482.04929556604804</v>
          </cell>
        </row>
        <row r="20">
          <cell r="AB20">
            <v>19633.247972333003</v>
          </cell>
          <cell r="BM20">
            <v>100.64527032421546</v>
          </cell>
        </row>
        <row r="21">
          <cell r="AB21">
            <v>19633.247972333003</v>
          </cell>
          <cell r="BM21">
            <v>49.882287353554972</v>
          </cell>
        </row>
        <row r="22">
          <cell r="AB22">
            <v>19633.247972333003</v>
          </cell>
          <cell r="BM22">
            <v>99.700979982119094</v>
          </cell>
        </row>
        <row r="23">
          <cell r="AB23">
            <v>19633.247972333003</v>
          </cell>
          <cell r="BM23">
            <v>501.81557558735381</v>
          </cell>
        </row>
        <row r="24">
          <cell r="AB24">
            <v>19633.247972333003</v>
          </cell>
          <cell r="BM24">
            <v>491.70801265431618</v>
          </cell>
        </row>
        <row r="25">
          <cell r="AB25">
            <v>19633.247972333003</v>
          </cell>
          <cell r="BM25">
            <v>492.29276415380019</v>
          </cell>
        </row>
        <row r="26">
          <cell r="AB26">
            <v>19633.247972333003</v>
          </cell>
          <cell r="BM26">
            <v>492.58566252156555</v>
          </cell>
        </row>
        <row r="27">
          <cell r="AB27">
            <v>19633.247972333003</v>
          </cell>
          <cell r="BM27">
            <v>47.668901589865243</v>
          </cell>
        </row>
        <row r="28">
          <cell r="AB28">
            <v>19633.247972333003</v>
          </cell>
          <cell r="BM28">
            <v>488.91239699626118</v>
          </cell>
        </row>
        <row r="29">
          <cell r="AB29">
            <v>19633.247972333003</v>
          </cell>
          <cell r="BM29">
            <v>489.20133102312684</v>
          </cell>
        </row>
        <row r="30">
          <cell r="AB30">
            <v>19633.247972333003</v>
          </cell>
          <cell r="BM30">
            <v>491.07288995876775</v>
          </cell>
        </row>
        <row r="31">
          <cell r="AB31">
            <v>19633.247972333003</v>
          </cell>
          <cell r="BM31">
            <v>491.36330742333257</v>
          </cell>
        </row>
        <row r="32">
          <cell r="AB32">
            <v>19633.247972333003</v>
          </cell>
          <cell r="BM32">
            <v>485.5870798895927</v>
          </cell>
        </row>
        <row r="33">
          <cell r="AB33">
            <v>19633.247972333003</v>
          </cell>
          <cell r="BM33">
            <v>494.46634139535416</v>
          </cell>
        </row>
        <row r="34">
          <cell r="AB34">
            <v>19633.247972333003</v>
          </cell>
          <cell r="BM34">
            <v>49.415383540449874</v>
          </cell>
        </row>
        <row r="35">
          <cell r="AB35">
            <v>19633.247972333003</v>
          </cell>
          <cell r="BM35">
            <v>246.76912329617412</v>
          </cell>
        </row>
        <row r="36">
          <cell r="AB36">
            <v>19633.247972333003</v>
          </cell>
          <cell r="BM36">
            <v>487.46553514692545</v>
          </cell>
        </row>
        <row r="37">
          <cell r="AB37">
            <v>19633.247972333003</v>
          </cell>
          <cell r="BM37">
            <v>49.079815436848236</v>
          </cell>
        </row>
        <row r="38">
          <cell r="AB38">
            <v>19633.247972333003</v>
          </cell>
          <cell r="BM38">
            <v>49.140589726646091</v>
          </cell>
        </row>
        <row r="39">
          <cell r="AB39">
            <v>19633.247972333003</v>
          </cell>
          <cell r="BM39">
            <v>196.4407413111027</v>
          </cell>
        </row>
        <row r="40">
          <cell r="AB40">
            <v>19633.247972333003</v>
          </cell>
          <cell r="BM40">
            <v>491.10185297237672</v>
          </cell>
        </row>
        <row r="41">
          <cell r="AB41">
            <v>19633.247972333003</v>
          </cell>
          <cell r="BM41">
            <v>491.40589970950117</v>
          </cell>
        </row>
        <row r="42">
          <cell r="AB42">
            <v>19633.247972333003</v>
          </cell>
          <cell r="BM42">
            <v>491.71035015902038</v>
          </cell>
        </row>
        <row r="43">
          <cell r="AB43">
            <v>19396.959706006437</v>
          </cell>
          <cell r="BM43">
            <v>158.547470790028</v>
          </cell>
        </row>
        <row r="44">
          <cell r="AB44">
            <v>19396.959706006437</v>
          </cell>
          <cell r="BM44">
            <v>264.72126500876175</v>
          </cell>
        </row>
        <row r="45">
          <cell r="AB45">
            <v>19633.247972333003</v>
          </cell>
          <cell r="BM45">
            <v>516.41920992754001</v>
          </cell>
        </row>
        <row r="46">
          <cell r="AB46">
            <v>19633.247972333003</v>
          </cell>
          <cell r="BM46">
            <v>517.34492905405125</v>
          </cell>
        </row>
        <row r="47">
          <cell r="AB47">
            <v>19633.247972333003</v>
          </cell>
          <cell r="BM47">
            <v>517.80898177933716</v>
          </cell>
        </row>
        <row r="48">
          <cell r="AB48">
            <v>19633.247972333003</v>
          </cell>
          <cell r="BM48">
            <v>518.73970636607339</v>
          </cell>
        </row>
        <row r="49">
          <cell r="AB49">
            <v>19633.247972333003</v>
          </cell>
          <cell r="BM49">
            <v>495.02540730132353</v>
          </cell>
        </row>
        <row r="50">
          <cell r="AB50">
            <v>19633.247972333003</v>
          </cell>
          <cell r="BM50">
            <v>516.52142396369345</v>
          </cell>
        </row>
        <row r="51">
          <cell r="AB51">
            <v>19633.247972333003</v>
          </cell>
          <cell r="BM51">
            <v>516.75357658182304</v>
          </cell>
        </row>
        <row r="52">
          <cell r="AB52">
            <v>19633.247972333003</v>
          </cell>
          <cell r="BM52">
            <v>516.98596042766019</v>
          </cell>
        </row>
        <row r="53">
          <cell r="AB53">
            <v>19633.247972333003</v>
          </cell>
          <cell r="BM53">
            <v>495.19321146999715</v>
          </cell>
        </row>
        <row r="54">
          <cell r="AB54">
            <v>19633.247972333003</v>
          </cell>
          <cell r="BM54">
            <v>495.76180040224926</v>
          </cell>
        </row>
        <row r="55">
          <cell r="AB55">
            <v>19633.247972333003</v>
          </cell>
          <cell r="BM55">
            <v>520.74676948011336</v>
          </cell>
        </row>
        <row r="56">
          <cell r="AB56">
            <v>19633.247972333003</v>
          </cell>
          <cell r="BM56">
            <v>470.07266012760914</v>
          </cell>
        </row>
        <row r="57">
          <cell r="AB57">
            <v>19633.247972333003</v>
          </cell>
          <cell r="BM57">
            <v>522.07252720178076</v>
          </cell>
        </row>
        <row r="58">
          <cell r="AB58">
            <v>19633.247972333003</v>
          </cell>
          <cell r="BM58">
            <v>522.77759773464027</v>
          </cell>
        </row>
        <row r="59">
          <cell r="AB59">
            <v>19633.247972333003</v>
          </cell>
          <cell r="BM59">
            <v>523.00821482940012</v>
          </cell>
        </row>
        <row r="60">
          <cell r="AB60">
            <v>19633.247972333003</v>
          </cell>
          <cell r="BM60">
            <v>1567.2273182575577</v>
          </cell>
        </row>
        <row r="61">
          <cell r="AB61">
            <v>19633.247972333003</v>
          </cell>
          <cell r="BM61">
            <v>50.058746063802957</v>
          </cell>
        </row>
        <row r="62">
          <cell r="AB62">
            <v>19633.247972333003</v>
          </cell>
          <cell r="BM62">
            <v>501.15567441462093</v>
          </cell>
        </row>
        <row r="63">
          <cell r="AB63">
            <v>19633.247972333003</v>
          </cell>
          <cell r="BM63">
            <v>399.77342229773149</v>
          </cell>
        </row>
        <row r="64">
          <cell r="AB64">
            <v>19633.247972333003</v>
          </cell>
          <cell r="BM64">
            <v>50.81306836021416</v>
          </cell>
        </row>
        <row r="65">
          <cell r="AB65">
            <v>19633.247972333003</v>
          </cell>
          <cell r="BM65">
            <v>237.68676164132825</v>
          </cell>
        </row>
        <row r="66">
          <cell r="AB66">
            <v>19633.247972333003</v>
          </cell>
          <cell r="BM66">
            <v>49.977539136838203</v>
          </cell>
        </row>
        <row r="67">
          <cell r="AB67">
            <v>19633.247972333003</v>
          </cell>
          <cell r="BM67">
            <v>46.430869737535922</v>
          </cell>
        </row>
        <row r="68">
          <cell r="AB68">
            <v>19633.247972333003</v>
          </cell>
          <cell r="BM68">
            <v>229.63829756709919</v>
          </cell>
        </row>
        <row r="69">
          <cell r="AB69">
            <v>19633.247972333003</v>
          </cell>
          <cell r="BM69">
            <v>458.9563135116087</v>
          </cell>
        </row>
        <row r="70">
          <cell r="AB70">
            <v>19633.247972333003</v>
          </cell>
          <cell r="BM70">
            <v>449.3788491967216</v>
          </cell>
        </row>
        <row r="71">
          <cell r="AB71">
            <v>19633.247972333003</v>
          </cell>
          <cell r="BM71">
            <v>495.25372534475292</v>
          </cell>
        </row>
        <row r="72">
          <cell r="AB72">
            <v>19633.247972333003</v>
          </cell>
          <cell r="BM72">
            <v>495.47314959384494</v>
          </cell>
        </row>
        <row r="73">
          <cell r="AB73">
            <v>19633.247972333003</v>
          </cell>
          <cell r="BM73">
            <v>495.69279376200404</v>
          </cell>
        </row>
        <row r="74">
          <cell r="AB74">
            <v>19633.247972333003</v>
          </cell>
          <cell r="BM74">
            <v>991.38558752400809</v>
          </cell>
        </row>
        <row r="75">
          <cell r="AB75">
            <v>19633.247972333003</v>
          </cell>
          <cell r="BM75">
            <v>992.26526379197901</v>
          </cell>
        </row>
        <row r="76">
          <cell r="AB76">
            <v>19633.247972333003</v>
          </cell>
          <cell r="BM76">
            <v>476.13896481917527</v>
          </cell>
        </row>
        <row r="77">
          <cell r="AB77">
            <v>19633.247972333003</v>
          </cell>
          <cell r="BM77">
            <v>494.90016436370752</v>
          </cell>
        </row>
        <row r="78">
          <cell r="AB78">
            <v>19633.247972333003</v>
          </cell>
          <cell r="BM78">
            <v>495.12080495745158</v>
          </cell>
        </row>
        <row r="79">
          <cell r="AB79">
            <v>19633.247972333003</v>
          </cell>
          <cell r="BM79">
            <v>459.25433478529044</v>
          </cell>
        </row>
        <row r="80">
          <cell r="AB80">
            <v>19633.247972333003</v>
          </cell>
          <cell r="BM80">
            <v>485.65613007290301</v>
          </cell>
        </row>
        <row r="81">
          <cell r="AB81">
            <v>19633.247972333003</v>
          </cell>
          <cell r="BM81">
            <v>486.08065901012031</v>
          </cell>
        </row>
        <row r="82">
          <cell r="AB82">
            <v>19633.247972333003</v>
          </cell>
          <cell r="BM82">
            <v>486.71880407455944</v>
          </cell>
        </row>
        <row r="83">
          <cell r="AB83">
            <v>19633.247972333003</v>
          </cell>
          <cell r="BM83">
            <v>488.42870628653532</v>
          </cell>
        </row>
        <row r="84">
          <cell r="AB84">
            <v>19633.247972333003</v>
          </cell>
          <cell r="BM84">
            <v>479.82085764091255</v>
          </cell>
        </row>
        <row r="85">
          <cell r="AB85">
            <v>19633.247972333003</v>
          </cell>
          <cell r="BM85">
            <v>43.357807536695034</v>
          </cell>
        </row>
        <row r="86">
          <cell r="AB86">
            <v>19633.247972333003</v>
          </cell>
          <cell r="BM86">
            <v>216.88833052519695</v>
          </cell>
        </row>
        <row r="87">
          <cell r="AB87">
            <v>19633.247972333003</v>
          </cell>
          <cell r="BM87">
            <v>243.01157457032051</v>
          </cell>
        </row>
        <row r="88">
          <cell r="AB88">
            <v>19633.247972333003</v>
          </cell>
          <cell r="BM88">
            <v>483.26521648503234</v>
          </cell>
        </row>
        <row r="89">
          <cell r="AB89">
            <v>19633.247972333003</v>
          </cell>
          <cell r="BM89">
            <v>43.575069172064758</v>
          </cell>
        </row>
        <row r="90">
          <cell r="AB90">
            <v>19633.247972333003</v>
          </cell>
          <cell r="BM90">
            <v>49.072143907213054</v>
          </cell>
        </row>
        <row r="91">
          <cell r="AB91">
            <v>19633.247972333003</v>
          </cell>
          <cell r="BM91">
            <v>244.48946646741072</v>
          </cell>
        </row>
        <row r="92">
          <cell r="AB92">
            <v>19633.247972333003</v>
          </cell>
          <cell r="BM92">
            <v>245.25147872141122</v>
          </cell>
        </row>
        <row r="93">
          <cell r="AB93">
            <v>19633.247972333003</v>
          </cell>
          <cell r="BM93">
            <v>487.89610685150018</v>
          </cell>
        </row>
        <row r="94">
          <cell r="AB94">
            <v>19633.247972333003</v>
          </cell>
          <cell r="BM94">
            <v>133.10381548794615</v>
          </cell>
        </row>
        <row r="95">
          <cell r="AB95">
            <v>19633.247972333003</v>
          </cell>
          <cell r="BM95">
            <v>43.924294262900546</v>
          </cell>
        </row>
        <row r="96">
          <cell r="AB96">
            <v>19633.247972333003</v>
          </cell>
          <cell r="BM96">
            <v>44.062609492581473</v>
          </cell>
        </row>
        <row r="97">
          <cell r="AB97">
            <v>19633.247972333003</v>
          </cell>
          <cell r="BM97">
            <v>48.79576687729724</v>
          </cell>
        </row>
        <row r="98">
          <cell r="AB98">
            <v>19633.247972333003</v>
          </cell>
          <cell r="BM98">
            <v>487.53114856135352</v>
          </cell>
        </row>
        <row r="99">
          <cell r="AB99">
            <v>19633.247972333003</v>
          </cell>
          <cell r="BM99">
            <v>458.42494721707465</v>
          </cell>
        </row>
        <row r="100">
          <cell r="AB100">
            <v>19633.247972333003</v>
          </cell>
          <cell r="BM100">
            <v>486.35793217167321</v>
          </cell>
        </row>
        <row r="101">
          <cell r="AB101">
            <v>19633.247972333003</v>
          </cell>
          <cell r="BM101">
            <v>486.8141721768078</v>
          </cell>
        </row>
        <row r="102">
          <cell r="AB102">
            <v>19633.247972333003</v>
          </cell>
          <cell r="BM102">
            <v>583.90310519448076</v>
          </cell>
        </row>
        <row r="103">
          <cell r="AB103">
            <v>19633.247972333003</v>
          </cell>
          <cell r="BM103">
            <v>45.02019480775899</v>
          </cell>
        </row>
        <row r="104">
          <cell r="AB104">
            <v>19633.247972333003</v>
          </cell>
          <cell r="BM104">
            <v>45.282662677762879</v>
          </cell>
        </row>
        <row r="105">
          <cell r="AB105">
            <v>19633.247972333003</v>
          </cell>
          <cell r="BM105">
            <v>95.369129363169804</v>
          </cell>
        </row>
        <row r="106">
          <cell r="AB106">
            <v>19633.247972333003</v>
          </cell>
          <cell r="BM106">
            <v>477.38221799749789</v>
          </cell>
        </row>
        <row r="107">
          <cell r="AB107">
            <v>19633.247972333003</v>
          </cell>
          <cell r="BM107">
            <v>440.70949157886258</v>
          </cell>
        </row>
        <row r="108">
          <cell r="AB108">
            <v>19633.247972333003</v>
          </cell>
          <cell r="BM108">
            <v>880.0104771327899</v>
          </cell>
        </row>
        <row r="109">
          <cell r="AB109">
            <v>19633.247972333003</v>
          </cell>
          <cell r="BM109">
            <v>43.46313502761955</v>
          </cell>
        </row>
        <row r="110">
          <cell r="AB110">
            <v>19633.247972333003</v>
          </cell>
          <cell r="BM110">
            <v>244.83087210360767</v>
          </cell>
        </row>
        <row r="111">
          <cell r="AB111">
            <v>19633.247972333003</v>
          </cell>
          <cell r="BM111">
            <v>245.01660850049589</v>
          </cell>
        </row>
        <row r="112">
          <cell r="AB112">
            <v>19633.247972333003</v>
          </cell>
          <cell r="BM112">
            <v>485.21453395618755</v>
          </cell>
        </row>
        <row r="113">
          <cell r="AB113">
            <v>19633.247972333003</v>
          </cell>
          <cell r="BM113">
            <v>43.213853942282896</v>
          </cell>
        </row>
        <row r="114">
          <cell r="AB114">
            <v>19633.247972333003</v>
          </cell>
          <cell r="BM114">
            <v>43.2477241453986</v>
          </cell>
        </row>
        <row r="115">
          <cell r="AB115">
            <v>19633.247972333003</v>
          </cell>
          <cell r="BM115">
            <v>432.81642150275007</v>
          </cell>
        </row>
        <row r="116">
          <cell r="AB116">
            <v>19633.247972333003</v>
          </cell>
          <cell r="BM116">
            <v>434.86292110483714</v>
          </cell>
        </row>
        <row r="117">
          <cell r="AB117">
            <v>19633.247972333003</v>
          </cell>
          <cell r="BM117">
            <v>963.77350892483901</v>
          </cell>
        </row>
        <row r="118">
          <cell r="AB118">
            <v>19633.247972333003</v>
          </cell>
          <cell r="BM118">
            <v>965.5236717325555</v>
          </cell>
        </row>
        <row r="119">
          <cell r="AB119">
            <v>19633.247972333003</v>
          </cell>
          <cell r="BM119">
            <v>86.706604628030675</v>
          </cell>
        </row>
        <row r="120">
          <cell r="AB120">
            <v>19633.247972333003</v>
          </cell>
          <cell r="BM120">
            <v>434.90770663497057</v>
          </cell>
        </row>
        <row r="121">
          <cell r="AB121">
            <v>19633.247972333003</v>
          </cell>
          <cell r="BM121">
            <v>48.364962414908305</v>
          </cell>
        </row>
        <row r="122">
          <cell r="AB122">
            <v>19633.247972333003</v>
          </cell>
          <cell r="BM122">
            <v>483.64946556682207</v>
          </cell>
        </row>
        <row r="123">
          <cell r="AB123">
            <v>19633.247972333003</v>
          </cell>
          <cell r="BM123">
            <v>47.629812055601512</v>
          </cell>
        </row>
        <row r="124">
          <cell r="AB124">
            <v>19633.247972333003</v>
          </cell>
          <cell r="BM124">
            <v>471.8984671685522</v>
          </cell>
        </row>
        <row r="125">
          <cell r="AB125">
            <v>19633.247972333003</v>
          </cell>
          <cell r="BM125">
            <v>46.119157437647672</v>
          </cell>
        </row>
        <row r="126">
          <cell r="AB126">
            <v>19633.247972333003</v>
          </cell>
          <cell r="BM126">
            <v>435.07587761546341</v>
          </cell>
        </row>
        <row r="127">
          <cell r="AB127">
            <v>19633.247972333003</v>
          </cell>
          <cell r="BM127">
            <v>433.17637929362303</v>
          </cell>
        </row>
        <row r="128">
          <cell r="AB128">
            <v>19633.247972333003</v>
          </cell>
          <cell r="BM128">
            <v>489.19593499584221</v>
          </cell>
        </row>
        <row r="129">
          <cell r="AB129">
            <v>19633.247972333003</v>
          </cell>
          <cell r="BM129">
            <v>489.19593499584221</v>
          </cell>
        </row>
        <row r="130">
          <cell r="AB130">
            <v>19633.247972333003</v>
          </cell>
          <cell r="BM130">
            <v>489.56301654986976</v>
          </cell>
        </row>
        <row r="131">
          <cell r="AB131">
            <v>19633.247972333003</v>
          </cell>
          <cell r="BM131">
            <v>480.10714864664317</v>
          </cell>
        </row>
        <row r="132">
          <cell r="AB132">
            <v>19633.247972333003</v>
          </cell>
          <cell r="BM132">
            <v>480.49270906379832</v>
          </cell>
        </row>
        <row r="133">
          <cell r="AB133">
            <v>19633.247972333003</v>
          </cell>
          <cell r="BM133">
            <v>43.920747732479398</v>
          </cell>
        </row>
        <row r="134">
          <cell r="AB134">
            <v>19633.247972333003</v>
          </cell>
          <cell r="BM134">
            <v>475.89237705316646</v>
          </cell>
        </row>
        <row r="135">
          <cell r="AB135">
            <v>19633.247972333003</v>
          </cell>
          <cell r="BM135">
            <v>474.38441096251273</v>
          </cell>
        </row>
        <row r="136">
          <cell r="AB136">
            <v>19633.247972333003</v>
          </cell>
          <cell r="BM136">
            <v>474.80582405517612</v>
          </cell>
        </row>
        <row r="137">
          <cell r="AB137">
            <v>19633.247972333003</v>
          </cell>
          <cell r="BM137">
            <v>474.97460815399353</v>
          </cell>
        </row>
        <row r="138">
          <cell r="AB138">
            <v>19633.247972333003</v>
          </cell>
          <cell r="BM138">
            <v>475.22801879695413</v>
          </cell>
        </row>
        <row r="139">
          <cell r="AB139">
            <v>19633.247972333003</v>
          </cell>
          <cell r="BM139">
            <v>475.22801879695413</v>
          </cell>
        </row>
        <row r="140">
          <cell r="AB140">
            <v>19633.247972333003</v>
          </cell>
          <cell r="BM140">
            <v>475.86271787802741</v>
          </cell>
        </row>
        <row r="141">
          <cell r="AB141">
            <v>19633.247972333003</v>
          </cell>
          <cell r="BM141">
            <v>214.21841763877555</v>
          </cell>
        </row>
        <row r="142">
          <cell r="AB142">
            <v>19633.247972333003</v>
          </cell>
          <cell r="BM142">
            <v>214.21841763877555</v>
          </cell>
        </row>
        <row r="143">
          <cell r="AB143">
            <v>19633.247972333003</v>
          </cell>
          <cell r="BM143">
            <v>644.16907275661561</v>
          </cell>
        </row>
        <row r="144">
          <cell r="AB144">
            <v>19633.247972333003</v>
          </cell>
          <cell r="BM144">
            <v>474.89415066604221</v>
          </cell>
        </row>
        <row r="145">
          <cell r="AB145">
            <v>19633.247972333003</v>
          </cell>
          <cell r="BM145">
            <v>949.61953949365363</v>
          </cell>
        </row>
        <row r="146">
          <cell r="AB146">
            <v>19633.247972333003</v>
          </cell>
          <cell r="BM146">
            <v>47.565492986502733</v>
          </cell>
        </row>
        <row r="147">
          <cell r="AB147">
            <v>19633.247972333003</v>
          </cell>
          <cell r="BM147">
            <v>475.23193413637426</v>
          </cell>
        </row>
        <row r="148">
          <cell r="AB148">
            <v>19633.247972333003</v>
          </cell>
          <cell r="BM148">
            <v>140.43733572359824</v>
          </cell>
        </row>
        <row r="149">
          <cell r="AB149">
            <v>19633.247972333003</v>
          </cell>
          <cell r="BM149">
            <v>44.473758440494599</v>
          </cell>
        </row>
        <row r="150">
          <cell r="AB150">
            <v>19633.247972333003</v>
          </cell>
          <cell r="BM150">
            <v>43.597433497574009</v>
          </cell>
        </row>
        <row r="151">
          <cell r="AB151">
            <v>19633.247972333003</v>
          </cell>
          <cell r="BM151">
            <v>87.512043647400759</v>
          </cell>
        </row>
        <row r="152">
          <cell r="AB152">
            <v>19633.247972333003</v>
          </cell>
          <cell r="BM152">
            <v>392.37690147816608</v>
          </cell>
        </row>
        <row r="153">
          <cell r="AB153">
            <v>19633.247972333003</v>
          </cell>
          <cell r="BM153">
            <v>436.6072957872438</v>
          </cell>
        </row>
        <row r="154">
          <cell r="AB154">
            <v>19633.247972333003</v>
          </cell>
          <cell r="BM154">
            <v>216.08963597940559</v>
          </cell>
        </row>
        <row r="155">
          <cell r="AB155">
            <v>19633.247972333003</v>
          </cell>
          <cell r="BM155">
            <v>47.436157893413117</v>
          </cell>
        </row>
        <row r="156">
          <cell r="AB156">
            <v>19633.247972333003</v>
          </cell>
          <cell r="BM156">
            <v>237.5813153793936</v>
          </cell>
        </row>
        <row r="157">
          <cell r="AB157">
            <v>19633.247972333003</v>
          </cell>
          <cell r="BM157">
            <v>426.73608858596572</v>
          </cell>
        </row>
        <row r="158">
          <cell r="AB158">
            <v>19633.247972333003</v>
          </cell>
          <cell r="BM158">
            <v>474.99372367438286</v>
          </cell>
        </row>
        <row r="159">
          <cell r="AB159">
            <v>19633.247972333003</v>
          </cell>
          <cell r="BM159">
            <v>952.10233611409421</v>
          </cell>
        </row>
        <row r="160">
          <cell r="AB160">
            <v>19633.247972333003</v>
          </cell>
          <cell r="BM160">
            <v>952.52639188721378</v>
          </cell>
        </row>
        <row r="161">
          <cell r="AB161">
            <v>19633.247972333003</v>
          </cell>
          <cell r="BM161">
            <v>47.160801511476294</v>
          </cell>
        </row>
        <row r="162">
          <cell r="AB162">
            <v>19633.247972333003</v>
          </cell>
          <cell r="BM162">
            <v>91.444730294343856</v>
          </cell>
        </row>
        <row r="163">
          <cell r="AB163">
            <v>19633.247972333003</v>
          </cell>
          <cell r="BM163">
            <v>43.561997410820155</v>
          </cell>
        </row>
        <row r="164">
          <cell r="AB164">
            <v>19633.247972333003</v>
          </cell>
          <cell r="BM164">
            <v>304.84560496247735</v>
          </cell>
        </row>
        <row r="165">
          <cell r="AB165">
            <v>19633.247972333003</v>
          </cell>
          <cell r="BM165">
            <v>471.85813427077602</v>
          </cell>
        </row>
        <row r="166">
          <cell r="AB166">
            <v>19633.247972333003</v>
          </cell>
          <cell r="BM166">
            <v>22.784133079886129</v>
          </cell>
        </row>
        <row r="167">
          <cell r="AB167">
            <v>19633.247972333003</v>
          </cell>
          <cell r="BM167">
            <v>21.094046402087269</v>
          </cell>
        </row>
        <row r="168">
          <cell r="AB168">
            <v>19633.247972333003</v>
          </cell>
          <cell r="BM168">
            <v>468.83300566138581</v>
          </cell>
        </row>
        <row r="169">
          <cell r="AB169">
            <v>19633.247972333003</v>
          </cell>
          <cell r="BM169">
            <v>469.24556077312241</v>
          </cell>
        </row>
        <row r="170">
          <cell r="AB170">
            <v>19633.247972333003</v>
          </cell>
          <cell r="BM170">
            <v>469.4520953406477</v>
          </cell>
        </row>
        <row r="171">
          <cell r="AB171">
            <v>19633.247972333003</v>
          </cell>
          <cell r="BM171">
            <v>469.57612916629193</v>
          </cell>
        </row>
        <row r="172">
          <cell r="AB172">
            <v>19633.247972333003</v>
          </cell>
          <cell r="BM172">
            <v>469.65883551749857</v>
          </cell>
        </row>
        <row r="173">
          <cell r="AB173">
            <v>19633.247972333003</v>
          </cell>
          <cell r="BM173">
            <v>469.74154186870516</v>
          </cell>
        </row>
        <row r="174">
          <cell r="AB174">
            <v>19633.247972333003</v>
          </cell>
          <cell r="BM174">
            <v>470.28008409467884</v>
          </cell>
        </row>
        <row r="175">
          <cell r="AB175">
            <v>19633.247972333003</v>
          </cell>
          <cell r="BM175">
            <v>470.36304745754239</v>
          </cell>
        </row>
        <row r="176">
          <cell r="AB176">
            <v>19633.247972333003</v>
          </cell>
          <cell r="BM176">
            <v>470.48754390416912</v>
          </cell>
        </row>
        <row r="177">
          <cell r="AB177">
            <v>19633.247972333003</v>
          </cell>
          <cell r="BM177">
            <v>470.69515792065363</v>
          </cell>
        </row>
        <row r="178">
          <cell r="AB178">
            <v>19633.247972333003</v>
          </cell>
          <cell r="BM178">
            <v>1410.2184896835427</v>
          </cell>
        </row>
        <row r="179">
          <cell r="AB179">
            <v>19633.247972333003</v>
          </cell>
          <cell r="BM179">
            <v>668.56604239829085</v>
          </cell>
        </row>
        <row r="180">
          <cell r="AB180">
            <v>19633.247972333003</v>
          </cell>
          <cell r="BM180">
            <v>259.17171656138612</v>
          </cell>
        </row>
        <row r="181">
          <cell r="AB181">
            <v>19633.247972333003</v>
          </cell>
          <cell r="BM181">
            <v>432.26518150116959</v>
          </cell>
        </row>
        <row r="182">
          <cell r="AB182">
            <v>19633.247972333003</v>
          </cell>
          <cell r="BM182">
            <v>214.10204445368313</v>
          </cell>
        </row>
        <row r="183">
          <cell r="AB183">
            <v>19633.247972333003</v>
          </cell>
          <cell r="BM183">
            <v>426.91980165758554</v>
          </cell>
        </row>
        <row r="184">
          <cell r="AB184">
            <v>19633.247972333003</v>
          </cell>
          <cell r="BM184">
            <v>935.86414590701122</v>
          </cell>
        </row>
        <row r="185">
          <cell r="AB185">
            <v>19633.247972333003</v>
          </cell>
          <cell r="BM185">
            <v>233.80307547958023</v>
          </cell>
        </row>
        <row r="186">
          <cell r="AB186">
            <v>19633.247972333003</v>
          </cell>
          <cell r="BM186">
            <v>462.25581632108191</v>
          </cell>
        </row>
        <row r="187">
          <cell r="AB187">
            <v>19633.247972333003</v>
          </cell>
          <cell r="BM187">
            <v>466.67159491459751</v>
          </cell>
        </row>
        <row r="188">
          <cell r="AB188">
            <v>19633.247972333003</v>
          </cell>
          <cell r="BM188">
            <v>466.79327040642431</v>
          </cell>
        </row>
        <row r="189">
          <cell r="AB189">
            <v>19633.247972333003</v>
          </cell>
          <cell r="BM189">
            <v>469.15842437829951</v>
          </cell>
        </row>
        <row r="190">
          <cell r="AB190">
            <v>19633.247972333003</v>
          </cell>
          <cell r="BM190">
            <v>933.58654081284863</v>
          </cell>
        </row>
        <row r="191">
          <cell r="AB191">
            <v>19633.247972333003</v>
          </cell>
          <cell r="BM191">
            <v>933.58654081284863</v>
          </cell>
        </row>
        <row r="192">
          <cell r="AB192">
            <v>19633.247972333003</v>
          </cell>
          <cell r="BM192">
            <v>938.48086177721427</v>
          </cell>
        </row>
        <row r="193">
          <cell r="AB193">
            <v>19633.247972333003</v>
          </cell>
          <cell r="BM193">
            <v>46.335946588971467</v>
          </cell>
        </row>
        <row r="194">
          <cell r="AB194">
            <v>19633.247972333003</v>
          </cell>
          <cell r="BM194">
            <v>46.256244266594294</v>
          </cell>
        </row>
        <row r="195">
          <cell r="AB195">
            <v>19633.247972333003</v>
          </cell>
          <cell r="BM195">
            <v>215.94536242774177</v>
          </cell>
        </row>
        <row r="196">
          <cell r="AB196">
            <v>19633.247972333003</v>
          </cell>
          <cell r="BM196">
            <v>430.34142789291383</v>
          </cell>
        </row>
        <row r="197">
          <cell r="AB197">
            <v>19633.247972333003</v>
          </cell>
          <cell r="BM197">
            <v>441.99054675494398</v>
          </cell>
        </row>
        <row r="198">
          <cell r="AB198">
            <v>19633.247972333003</v>
          </cell>
          <cell r="BM198">
            <v>442.28420477627765</v>
          </cell>
        </row>
        <row r="199">
          <cell r="AB199">
            <v>19633.247972333003</v>
          </cell>
          <cell r="BM199">
            <v>470.68392045404988</v>
          </cell>
        </row>
        <row r="200">
          <cell r="AB200">
            <v>19633.247972333003</v>
          </cell>
          <cell r="BM200">
            <v>470.8069846389136</v>
          </cell>
        </row>
        <row r="201">
          <cell r="AB201">
            <v>19633.247972333003</v>
          </cell>
          <cell r="BM201">
            <v>940.54829995808871</v>
          </cell>
        </row>
        <row r="202">
          <cell r="AB202">
            <v>19633.247972333003</v>
          </cell>
          <cell r="BM202">
            <v>441.90921137665418</v>
          </cell>
        </row>
        <row r="203">
          <cell r="AB203">
            <v>19633.247972333003</v>
          </cell>
          <cell r="BM203">
            <v>882.41615625767247</v>
          </cell>
        </row>
        <row r="204">
          <cell r="AB204">
            <v>19633.247972333003</v>
          </cell>
          <cell r="BM204">
            <v>436.81491699482916</v>
          </cell>
        </row>
        <row r="205">
          <cell r="AB205">
            <v>19633.247972333003</v>
          </cell>
          <cell r="BM205">
            <v>472.10209567870277</v>
          </cell>
        </row>
        <row r="206">
          <cell r="AB206">
            <v>19633.247972333003</v>
          </cell>
          <cell r="BM206">
            <v>472.30818997090876</v>
          </cell>
        </row>
        <row r="207">
          <cell r="AB207">
            <v>19633.247972333003</v>
          </cell>
          <cell r="BM207">
            <v>44.396159069854093</v>
          </cell>
        </row>
        <row r="208">
          <cell r="AB208">
            <v>19633.247972333003</v>
          </cell>
          <cell r="BM208">
            <v>442.78377765627107</v>
          </cell>
        </row>
        <row r="209">
          <cell r="AB209">
            <v>19633.247972333003</v>
          </cell>
          <cell r="BM209">
            <v>443.07764338972885</v>
          </cell>
        </row>
        <row r="210">
          <cell r="AB210">
            <v>19633.247972333003</v>
          </cell>
          <cell r="BM210">
            <v>443.66654991086381</v>
          </cell>
        </row>
        <row r="211">
          <cell r="AB211">
            <v>19633.247972333003</v>
          </cell>
          <cell r="BM211">
            <v>42.67221658896397</v>
          </cell>
        </row>
        <row r="212">
          <cell r="AB212">
            <v>19633.247972333003</v>
          </cell>
          <cell r="BM212">
            <v>84.408814137054151</v>
          </cell>
        </row>
        <row r="213">
          <cell r="AB213">
            <v>19633.247972333003</v>
          </cell>
          <cell r="BM213">
            <v>469.04851813802782</v>
          </cell>
        </row>
        <row r="214">
          <cell r="AB214">
            <v>19633.247972333003</v>
          </cell>
          <cell r="BM214">
            <v>469.44953196871501</v>
          </cell>
        </row>
        <row r="215">
          <cell r="AB215">
            <v>19633.247972333003</v>
          </cell>
          <cell r="BM215">
            <v>45.109419181700616</v>
          </cell>
        </row>
        <row r="216">
          <cell r="AB216">
            <v>19633.247972333003</v>
          </cell>
          <cell r="BM216">
            <v>45.137913216612809</v>
          </cell>
        </row>
        <row r="217">
          <cell r="AB217">
            <v>19633.247972333003</v>
          </cell>
          <cell r="BM217">
            <v>88.706747371263802</v>
          </cell>
        </row>
        <row r="218">
          <cell r="AB218">
            <v>19633.247972333003</v>
          </cell>
          <cell r="BM218">
            <v>263.50754010761153</v>
          </cell>
        </row>
        <row r="219">
          <cell r="AB219">
            <v>19633.247972333003</v>
          </cell>
          <cell r="BM219">
            <v>44.169969359888306</v>
          </cell>
        </row>
        <row r="220">
          <cell r="AB220">
            <v>19633.247972333003</v>
          </cell>
          <cell r="BM220">
            <v>181.65178580990971</v>
          </cell>
        </row>
        <row r="221">
          <cell r="AB221">
            <v>19633.247972333003</v>
          </cell>
          <cell r="BM221">
            <v>186.33561809935728</v>
          </cell>
        </row>
        <row r="222">
          <cell r="AB222">
            <v>19633.247972333003</v>
          </cell>
          <cell r="BM222">
            <v>187.54454551419974</v>
          </cell>
        </row>
        <row r="223">
          <cell r="AB223">
            <v>19633.247972333003</v>
          </cell>
          <cell r="BM223">
            <v>369.88948226539736</v>
          </cell>
        </row>
        <row r="224">
          <cell r="AB224">
            <v>19633.247972333003</v>
          </cell>
          <cell r="BM224">
            <v>479.65482778264635</v>
          </cell>
        </row>
        <row r="225">
          <cell r="AB225">
            <v>19633.247972333003</v>
          </cell>
          <cell r="BM225">
            <v>476.35390236371131</v>
          </cell>
        </row>
        <row r="226">
          <cell r="AB226">
            <v>19633.247972333003</v>
          </cell>
          <cell r="BM226">
            <v>467.59598148162473</v>
          </cell>
        </row>
        <row r="227">
          <cell r="AB227">
            <v>19633.247972333003</v>
          </cell>
          <cell r="BM227">
            <v>467.59598148162473</v>
          </cell>
        </row>
        <row r="228">
          <cell r="AB228">
            <v>19633.247972333003</v>
          </cell>
          <cell r="BM228">
            <v>365.80087213978481</v>
          </cell>
        </row>
        <row r="229">
          <cell r="AB229">
            <v>19633.247972333003</v>
          </cell>
          <cell r="BM229">
            <v>366.18371650113414</v>
          </cell>
        </row>
        <row r="230">
          <cell r="AB230">
            <v>19633.247972333003</v>
          </cell>
          <cell r="BM230">
            <v>366.56738964205067</v>
          </cell>
        </row>
        <row r="231">
          <cell r="AB231">
            <v>19633.247972333003</v>
          </cell>
          <cell r="BM231">
            <v>367.26004216538496</v>
          </cell>
        </row>
        <row r="232">
          <cell r="AB232">
            <v>19633.247972333003</v>
          </cell>
          <cell r="BM232">
            <v>401.96068523520773</v>
          </cell>
        </row>
        <row r="233">
          <cell r="AB233">
            <v>19633.247972333003</v>
          </cell>
          <cell r="BM233">
            <v>733.28841429638157</v>
          </cell>
        </row>
        <row r="234">
          <cell r="AB234">
            <v>19633.247972333003</v>
          </cell>
          <cell r="BM234">
            <v>733.90378312506925</v>
          </cell>
        </row>
        <row r="235">
          <cell r="AB235">
            <v>19633.247972333003</v>
          </cell>
          <cell r="BM235">
            <v>187.8202248181392</v>
          </cell>
        </row>
        <row r="236">
          <cell r="AB236">
            <v>19633.247972333003</v>
          </cell>
          <cell r="BM236">
            <v>469.15252423634058</v>
          </cell>
        </row>
        <row r="237">
          <cell r="AB237">
            <v>19633.247972333003</v>
          </cell>
          <cell r="BM237">
            <v>469.94932084404689</v>
          </cell>
        </row>
        <row r="238">
          <cell r="AB238">
            <v>19633.247972333003</v>
          </cell>
          <cell r="BM238">
            <v>470.74879541346479</v>
          </cell>
        </row>
        <row r="239">
          <cell r="AB239">
            <v>19633.247972333003</v>
          </cell>
          <cell r="BM239">
            <v>470.74879541346479</v>
          </cell>
        </row>
        <row r="240">
          <cell r="AB240">
            <v>19633.247972333003</v>
          </cell>
          <cell r="BM240">
            <v>704.62479629370284</v>
          </cell>
        </row>
        <row r="241">
          <cell r="AB241">
            <v>19633.247972333003</v>
          </cell>
          <cell r="BM241">
            <v>941.09733854958381</v>
          </cell>
        </row>
        <row r="242">
          <cell r="AB242">
            <v>19633.247972333003</v>
          </cell>
          <cell r="BM242">
            <v>447.73588594325759</v>
          </cell>
        </row>
        <row r="243">
          <cell r="AB243">
            <v>19633.247972333003</v>
          </cell>
          <cell r="BM243">
            <v>471.04717716050942</v>
          </cell>
        </row>
        <row r="244">
          <cell r="AB244">
            <v>19633.247972333003</v>
          </cell>
          <cell r="BM244">
            <v>364.13093195367418</v>
          </cell>
        </row>
        <row r="245">
          <cell r="AB245">
            <v>19633.247972333003</v>
          </cell>
          <cell r="BM245">
            <v>476.20693917578228</v>
          </cell>
        </row>
        <row r="246">
          <cell r="AB246">
            <v>19633.247972333003</v>
          </cell>
          <cell r="BM246">
            <v>476.87792234667899</v>
          </cell>
        </row>
        <row r="247">
          <cell r="AB247">
            <v>19633.247972333003</v>
          </cell>
          <cell r="BM247">
            <v>465.94266602925484</v>
          </cell>
        </row>
        <row r="248">
          <cell r="AB248">
            <v>19633.247972333003</v>
          </cell>
          <cell r="BM248">
            <v>466.1396930808807</v>
          </cell>
        </row>
        <row r="249">
          <cell r="AB249">
            <v>19633.247972333003</v>
          </cell>
          <cell r="BM249">
            <v>467.52336960078736</v>
          </cell>
        </row>
        <row r="250">
          <cell r="AB250">
            <v>19633.247972333003</v>
          </cell>
          <cell r="BM250">
            <v>467.72172240379575</v>
          </cell>
        </row>
        <row r="251">
          <cell r="AB251">
            <v>19633.247972333003</v>
          </cell>
          <cell r="BM251">
            <v>468.51676530983883</v>
          </cell>
        </row>
        <row r="252">
          <cell r="AB252">
            <v>19633.247972333003</v>
          </cell>
          <cell r="BM252">
            <v>469.11483215469389</v>
          </cell>
        </row>
        <row r="253">
          <cell r="AB253">
            <v>19633.247972333003</v>
          </cell>
          <cell r="BM253">
            <v>469.51439322522702</v>
          </cell>
        </row>
        <row r="254">
          <cell r="AB254">
            <v>19633.247972333003</v>
          </cell>
          <cell r="BM254">
            <v>937.83061314323243</v>
          </cell>
        </row>
        <row r="255">
          <cell r="AB255">
            <v>19633.247972333003</v>
          </cell>
          <cell r="BM255">
            <v>1401.9756622785901</v>
          </cell>
        </row>
        <row r="256">
          <cell r="AB256">
            <v>19633.247972333003</v>
          </cell>
          <cell r="BM256">
            <v>18.076125494172437</v>
          </cell>
        </row>
        <row r="257">
          <cell r="AB257">
            <v>19633.247972333003</v>
          </cell>
          <cell r="BM257">
            <v>362.28094165515762</v>
          </cell>
        </row>
        <row r="258">
          <cell r="AB258">
            <v>19633.247972333003</v>
          </cell>
          <cell r="BM258">
            <v>362.66133032108121</v>
          </cell>
        </row>
        <row r="259">
          <cell r="AB259">
            <v>19633.247972333003</v>
          </cell>
          <cell r="BM259">
            <v>363.04258582444731</v>
          </cell>
        </row>
        <row r="260">
          <cell r="AB260">
            <v>19633.247972333003</v>
          </cell>
          <cell r="BM260">
            <v>363.80739140088008</v>
          </cell>
        </row>
        <row r="261">
          <cell r="AB261">
            <v>19633.247972333003</v>
          </cell>
          <cell r="BM261">
            <v>721.534479037766</v>
          </cell>
        </row>
        <row r="262">
          <cell r="AB262">
            <v>19633.247972333003</v>
          </cell>
          <cell r="BM262">
            <v>1085.7039535374024</v>
          </cell>
        </row>
        <row r="263">
          <cell r="AB263">
            <v>19633.247972333003</v>
          </cell>
          <cell r="BM263">
            <v>1089.1277574733419</v>
          </cell>
        </row>
        <row r="264">
          <cell r="AB264">
            <v>19633.247972333003</v>
          </cell>
          <cell r="BM264">
            <v>232.87714528321192</v>
          </cell>
        </row>
        <row r="265">
          <cell r="AB265">
            <v>19633.247972333003</v>
          </cell>
          <cell r="BM265">
            <v>459.00878861419159</v>
          </cell>
        </row>
        <row r="266">
          <cell r="AB266">
            <v>19633.247972333003</v>
          </cell>
          <cell r="BM266">
            <v>459.83694571713426</v>
          </cell>
        </row>
        <row r="267">
          <cell r="AB267">
            <v>19633.247972333003</v>
          </cell>
          <cell r="BM267">
            <v>130.80462364218079</v>
          </cell>
        </row>
        <row r="268">
          <cell r="AB268">
            <v>19633.247972333003</v>
          </cell>
          <cell r="BM268">
            <v>436.85773971653208</v>
          </cell>
        </row>
        <row r="269">
          <cell r="AB269">
            <v>19633.247972333003</v>
          </cell>
          <cell r="BM269">
            <v>741.70288413625997</v>
          </cell>
        </row>
        <row r="270">
          <cell r="AB270">
            <v>19633.247972333003</v>
          </cell>
          <cell r="BM270">
            <v>930.35031979203154</v>
          </cell>
        </row>
        <row r="271">
          <cell r="AB271">
            <v>19633.247972333003</v>
          </cell>
          <cell r="BM271">
            <v>461.79507230547682</v>
          </cell>
        </row>
        <row r="272">
          <cell r="AB272">
            <v>19633.247972333003</v>
          </cell>
          <cell r="BM272">
            <v>462.00537313147504</v>
          </cell>
        </row>
        <row r="273">
          <cell r="AB273">
            <v>19633.247972333003</v>
          </cell>
          <cell r="BM273">
            <v>462.08958450119297</v>
          </cell>
        </row>
        <row r="274">
          <cell r="AB274">
            <v>19633.247972333003</v>
          </cell>
          <cell r="BM274">
            <v>922.33046390573202</v>
          </cell>
        </row>
        <row r="275">
          <cell r="AB275">
            <v>19633.247972333003</v>
          </cell>
          <cell r="BM275">
            <v>456.68078685014063</v>
          </cell>
        </row>
        <row r="276">
          <cell r="AB276">
            <v>19633.247972333003</v>
          </cell>
          <cell r="BM276">
            <v>456.90256874576409</v>
          </cell>
        </row>
        <row r="277">
          <cell r="AB277">
            <v>19633.247972333003</v>
          </cell>
          <cell r="BM277">
            <v>452.43142549903615</v>
          </cell>
        </row>
        <row r="278">
          <cell r="AB278">
            <v>19633.247972333003</v>
          </cell>
          <cell r="BM278">
            <v>43.97397352458642</v>
          </cell>
        </row>
        <row r="279">
          <cell r="AB279">
            <v>19633.247972333003</v>
          </cell>
          <cell r="BM279">
            <v>1305.7848369541277</v>
          </cell>
        </row>
        <row r="280">
          <cell r="AB280">
            <v>19633.247972333003</v>
          </cell>
          <cell r="BM280">
            <v>86.3169169633249</v>
          </cell>
        </row>
        <row r="281">
          <cell r="AB281">
            <v>19633.247972333003</v>
          </cell>
          <cell r="BM281">
            <v>45.679752765357676</v>
          </cell>
        </row>
        <row r="282">
          <cell r="AB282">
            <v>19633.247972333003</v>
          </cell>
          <cell r="BM282">
            <v>458.12976629815745</v>
          </cell>
        </row>
        <row r="283">
          <cell r="AB283">
            <v>19633.247972333003</v>
          </cell>
          <cell r="BM283">
            <v>458.12976629815745</v>
          </cell>
        </row>
        <row r="284">
          <cell r="AB284">
            <v>19633.247972333003</v>
          </cell>
          <cell r="BM284">
            <v>45.766915278328412</v>
          </cell>
        </row>
        <row r="285">
          <cell r="AB285">
            <v>19633.247972333003</v>
          </cell>
          <cell r="BM285">
            <v>458.91627063167647</v>
          </cell>
        </row>
        <row r="286">
          <cell r="AB286">
            <v>19633.247972333003</v>
          </cell>
          <cell r="BM286">
            <v>918.72658894891651</v>
          </cell>
        </row>
        <row r="287">
          <cell r="AB287">
            <v>19633.247972333003</v>
          </cell>
          <cell r="BM287">
            <v>407.82392158298137</v>
          </cell>
        </row>
        <row r="288">
          <cell r="AB288">
            <v>19633.247972333003</v>
          </cell>
          <cell r="BM288">
            <v>437.3243230721331</v>
          </cell>
        </row>
        <row r="289">
          <cell r="AB289">
            <v>19633.247972333003</v>
          </cell>
          <cell r="BM289">
            <v>44.034534591074596</v>
          </cell>
        </row>
        <row r="290">
          <cell r="AB290">
            <v>19633.247972333003</v>
          </cell>
          <cell r="BM290">
            <v>466.78263645908936</v>
          </cell>
        </row>
        <row r="291">
          <cell r="AB291">
            <v>19633.247972333003</v>
          </cell>
          <cell r="BM291">
            <v>458.00766796020201</v>
          </cell>
        </row>
        <row r="292">
          <cell r="AB292">
            <v>19633.247972333003</v>
          </cell>
          <cell r="BM292">
            <v>458.22799105904704</v>
          </cell>
        </row>
        <row r="293">
          <cell r="AB293">
            <v>19633.247972333003</v>
          </cell>
          <cell r="BM293">
            <v>43.691441534668463</v>
          </cell>
        </row>
        <row r="294">
          <cell r="AB294">
            <v>19633.247972333003</v>
          </cell>
          <cell r="BM294">
            <v>436.68980776753722</v>
          </cell>
        </row>
        <row r="295">
          <cell r="AB295">
            <v>19633.247972333003</v>
          </cell>
          <cell r="BM295">
            <v>438.37990923271087</v>
          </cell>
        </row>
        <row r="296">
          <cell r="AB296">
            <v>19633.247972333003</v>
          </cell>
          <cell r="BM296">
            <v>43.223520839429746</v>
          </cell>
        </row>
        <row r="297">
          <cell r="AB297">
            <v>19633.247972333003</v>
          </cell>
          <cell r="BM297">
            <v>129.75819274188615</v>
          </cell>
        </row>
        <row r="298">
          <cell r="AB298">
            <v>19633.247972333003</v>
          </cell>
          <cell r="BM298">
            <v>329.37098078227433</v>
          </cell>
        </row>
        <row r="299">
          <cell r="AB299">
            <v>19633.247972333003</v>
          </cell>
          <cell r="BM299">
            <v>935.50616963444975</v>
          </cell>
        </row>
        <row r="300">
          <cell r="AB300">
            <v>19633.247972333003</v>
          </cell>
          <cell r="BM300">
            <v>935.89365650619766</v>
          </cell>
        </row>
        <row r="301">
          <cell r="AB301">
            <v>19633.247972333003</v>
          </cell>
          <cell r="BM301">
            <v>45.429794420443201</v>
          </cell>
        </row>
        <row r="302">
          <cell r="AB302">
            <v>19633.247972333003</v>
          </cell>
          <cell r="BM302">
            <v>437.78832591852915</v>
          </cell>
        </row>
        <row r="303">
          <cell r="AB303">
            <v>19633.247972333003</v>
          </cell>
          <cell r="BM303">
            <v>438.06936757009811</v>
          </cell>
        </row>
        <row r="304">
          <cell r="AB304">
            <v>19633.247972333003</v>
          </cell>
          <cell r="BM304">
            <v>438.35076286027237</v>
          </cell>
        </row>
        <row r="305">
          <cell r="AB305">
            <v>19633.247972333003</v>
          </cell>
          <cell r="BM305">
            <v>36.689196977445633</v>
          </cell>
        </row>
        <row r="306">
          <cell r="AB306">
            <v>19633.247972333003</v>
          </cell>
          <cell r="BM306">
            <v>367.672248097031</v>
          </cell>
        </row>
        <row r="307">
          <cell r="AB307">
            <v>19633.247972333003</v>
          </cell>
          <cell r="BM307">
            <v>465.79775127008452</v>
          </cell>
        </row>
        <row r="308">
          <cell r="AB308">
            <v>19633.247972333003</v>
          </cell>
          <cell r="BM308">
            <v>935.04446374360725</v>
          </cell>
        </row>
        <row r="309">
          <cell r="AB309">
            <v>19633.247972333003</v>
          </cell>
          <cell r="BM309">
            <v>45.09184626157667</v>
          </cell>
        </row>
        <row r="310">
          <cell r="AB310">
            <v>19633.247972333003</v>
          </cell>
          <cell r="BM310">
            <v>306.73775221556292</v>
          </cell>
        </row>
        <row r="311">
          <cell r="AB311">
            <v>19633.247972333003</v>
          </cell>
          <cell r="BM311">
            <v>436.96822376112914</v>
          </cell>
        </row>
        <row r="312">
          <cell r="AB312">
            <v>19633.247972333003</v>
          </cell>
          <cell r="BM312">
            <v>472.20770067735521</v>
          </cell>
        </row>
        <row r="313">
          <cell r="AB313">
            <v>19396.959706006437</v>
          </cell>
          <cell r="BM313">
            <v>479.19832523364158</v>
          </cell>
        </row>
        <row r="314">
          <cell r="AB314">
            <v>19396.959706006437</v>
          </cell>
          <cell r="BM314">
            <v>480.49122553830995</v>
          </cell>
        </row>
        <row r="315">
          <cell r="AB315">
            <v>19633.247972333003</v>
          </cell>
          <cell r="BM315">
            <v>557.24268937560294</v>
          </cell>
        </row>
        <row r="316">
          <cell r="AB316">
            <v>19633.247972333003</v>
          </cell>
          <cell r="BM316">
            <v>370.11032383489493</v>
          </cell>
        </row>
        <row r="317">
          <cell r="AB317">
            <v>19633.247972333003</v>
          </cell>
          <cell r="BM317">
            <v>370.26832615247326</v>
          </cell>
        </row>
        <row r="318">
          <cell r="AB318">
            <v>19633.247972333003</v>
          </cell>
          <cell r="BM318">
            <v>37.111345640104922</v>
          </cell>
        </row>
        <row r="319">
          <cell r="AB319">
            <v>19633.247972333003</v>
          </cell>
          <cell r="BM319">
            <v>369.54369370814067</v>
          </cell>
        </row>
        <row r="320">
          <cell r="AB320">
            <v>19633.247972333003</v>
          </cell>
          <cell r="BM320">
            <v>113.14535007219268</v>
          </cell>
        </row>
        <row r="321">
          <cell r="AB321">
            <v>19633.247972333003</v>
          </cell>
          <cell r="BM321">
            <v>906.13358714790411</v>
          </cell>
        </row>
        <row r="322">
          <cell r="AB322">
            <v>19633.247972333003</v>
          </cell>
          <cell r="BM322">
            <v>37.065155621428453</v>
          </cell>
        </row>
        <row r="323">
          <cell r="AB323">
            <v>19633.247972333003</v>
          </cell>
          <cell r="BM323">
            <v>37.072990609869251</v>
          </cell>
        </row>
        <row r="324">
          <cell r="AB324">
            <v>19633.247972333003</v>
          </cell>
          <cell r="BM324">
            <v>129.86526367489077</v>
          </cell>
        </row>
        <row r="325">
          <cell r="AB325">
            <v>19633.247972333003</v>
          </cell>
          <cell r="BM325">
            <v>371.04361049968787</v>
          </cell>
        </row>
        <row r="326">
          <cell r="AB326">
            <v>19633.247972333003</v>
          </cell>
          <cell r="BM326">
            <v>453.93124813802359</v>
          </cell>
        </row>
        <row r="327">
          <cell r="AB327">
            <v>19633.247972333003</v>
          </cell>
          <cell r="BM327">
            <v>44.9680734854891</v>
          </cell>
        </row>
        <row r="328">
          <cell r="AB328">
            <v>19633.247972333003</v>
          </cell>
          <cell r="BM328">
            <v>37.062679019881699</v>
          </cell>
        </row>
        <row r="329">
          <cell r="AB329">
            <v>19633.247972333003</v>
          </cell>
          <cell r="BM329">
            <v>739.68147343636804</v>
          </cell>
        </row>
        <row r="330">
          <cell r="AB330">
            <v>19633.247972333003</v>
          </cell>
          <cell r="BM330">
            <v>238.24587125752413</v>
          </cell>
        </row>
        <row r="331">
          <cell r="AB331">
            <v>19633.247972333003</v>
          </cell>
          <cell r="BM331">
            <v>468.70172010385579</v>
          </cell>
        </row>
        <row r="332">
          <cell r="AB332">
            <v>19633.247972333003</v>
          </cell>
          <cell r="BM332">
            <v>371.83716333351396</v>
          </cell>
        </row>
        <row r="333">
          <cell r="AB333">
            <v>19633.247972333003</v>
          </cell>
          <cell r="BM333">
            <v>372.07517376117232</v>
          </cell>
        </row>
        <row r="334">
          <cell r="AB334">
            <v>19396.959706006437</v>
          </cell>
          <cell r="BM334">
            <v>47.68243161459052</v>
          </cell>
        </row>
        <row r="335">
          <cell r="AB335">
            <v>19633.247972333003</v>
          </cell>
          <cell r="BM335">
            <v>457.75133543143886</v>
          </cell>
        </row>
        <row r="336">
          <cell r="AB336">
            <v>19633.247972333003</v>
          </cell>
          <cell r="BM336">
            <v>457.75133543143886</v>
          </cell>
        </row>
        <row r="337">
          <cell r="AB337">
            <v>19633.247972333003</v>
          </cell>
          <cell r="BM337">
            <v>226.48009145391069</v>
          </cell>
        </row>
        <row r="338">
          <cell r="AB338">
            <v>19633.247972333003</v>
          </cell>
          <cell r="BM338">
            <v>370.13831775059009</v>
          </cell>
        </row>
        <row r="339">
          <cell r="AB339">
            <v>19633.247972333003</v>
          </cell>
          <cell r="BM339">
            <v>370.29505088930898</v>
          </cell>
        </row>
        <row r="340">
          <cell r="AB340">
            <v>19633.247972333003</v>
          </cell>
          <cell r="BM340">
            <v>741.37487690884416</v>
          </cell>
        </row>
        <row r="341">
          <cell r="AB341">
            <v>19633.247972333003</v>
          </cell>
          <cell r="BM341">
            <v>1111.5912082262289</v>
          </cell>
        </row>
        <row r="342">
          <cell r="AB342">
            <v>19633.247972333003</v>
          </cell>
          <cell r="BM342">
            <v>1481.1802035572359</v>
          </cell>
        </row>
        <row r="343">
          <cell r="AB343">
            <v>19633.247972333003</v>
          </cell>
          <cell r="BM343">
            <v>1346.5595647987552</v>
          </cell>
        </row>
        <row r="344">
          <cell r="AB344">
            <v>19633.247972333003</v>
          </cell>
          <cell r="BM344">
            <v>448.75779265440343</v>
          </cell>
        </row>
        <row r="345">
          <cell r="AB345">
            <v>19633.247972333003</v>
          </cell>
          <cell r="BM345">
            <v>223.71343177017971</v>
          </cell>
        </row>
        <row r="346">
          <cell r="AB346">
            <v>19633.247972333003</v>
          </cell>
          <cell r="BM346">
            <v>1796.3671100053891</v>
          </cell>
        </row>
        <row r="347">
          <cell r="AB347">
            <v>19633.247972333003</v>
          </cell>
          <cell r="BM347">
            <v>449.09177750134728</v>
          </cell>
        </row>
        <row r="348">
          <cell r="AB348">
            <v>19633.247972333003</v>
          </cell>
          <cell r="BM348">
            <v>370.18693051021631</v>
          </cell>
        </row>
        <row r="349">
          <cell r="AB349">
            <v>19633.247972333003</v>
          </cell>
          <cell r="BM349">
            <v>110.54121292996341</v>
          </cell>
        </row>
        <row r="350">
          <cell r="AB350">
            <v>19633.247972333003</v>
          </cell>
          <cell r="BM350">
            <v>369.80265751487997</v>
          </cell>
        </row>
        <row r="351">
          <cell r="AB351">
            <v>19633.247972333003</v>
          </cell>
          <cell r="BM351">
            <v>1478.896123628432</v>
          </cell>
        </row>
        <row r="352">
          <cell r="AB352">
            <v>19633.247972333003</v>
          </cell>
          <cell r="BM352">
            <v>36.863925393568969</v>
          </cell>
        </row>
        <row r="353">
          <cell r="AB353">
            <v>19633.247972333003</v>
          </cell>
          <cell r="BM353">
            <v>36.863925393568969</v>
          </cell>
        </row>
        <row r="354">
          <cell r="AB354">
            <v>19633.247972333003</v>
          </cell>
          <cell r="BM354">
            <v>73.57125877204615</v>
          </cell>
        </row>
        <row r="355">
          <cell r="AB355">
            <v>19633.247972333003</v>
          </cell>
          <cell r="BM355">
            <v>36.785629386023075</v>
          </cell>
        </row>
        <row r="356">
          <cell r="AB356">
            <v>19633.247972333003</v>
          </cell>
          <cell r="BM356">
            <v>368.24737554635743</v>
          </cell>
        </row>
        <row r="357">
          <cell r="AB357">
            <v>19633.247972333003</v>
          </cell>
          <cell r="BM357">
            <v>367.78276407626419</v>
          </cell>
        </row>
        <row r="358">
          <cell r="AB358">
            <v>19633.247972333003</v>
          </cell>
          <cell r="BM358">
            <v>36.77046456730092</v>
          </cell>
        </row>
        <row r="359">
          <cell r="AB359">
            <v>19633.247972333003</v>
          </cell>
          <cell r="BM359">
            <v>734.78483358365827</v>
          </cell>
        </row>
        <row r="360">
          <cell r="AB360">
            <v>19633.247972333003</v>
          </cell>
          <cell r="BM360">
            <v>296.98871425993042</v>
          </cell>
        </row>
        <row r="361">
          <cell r="AB361">
            <v>19633.247972333003</v>
          </cell>
          <cell r="BM361">
            <v>456.73548741712494</v>
          </cell>
        </row>
        <row r="362">
          <cell r="AB362">
            <v>19633.247972333003</v>
          </cell>
          <cell r="BM362">
            <v>456.59936458550146</v>
          </cell>
        </row>
        <row r="363">
          <cell r="AB363">
            <v>19633.247972333003</v>
          </cell>
          <cell r="BM363">
            <v>220.56642012484949</v>
          </cell>
        </row>
        <row r="364">
          <cell r="AB364">
            <v>19633.247972333003</v>
          </cell>
          <cell r="BM364">
            <v>36.717346422490905</v>
          </cell>
        </row>
        <row r="365">
          <cell r="AB365">
            <v>19633.247972333003</v>
          </cell>
          <cell r="BM365">
            <v>734.97364793660824</v>
          </cell>
        </row>
        <row r="366">
          <cell r="AB366">
            <v>19633.247972333003</v>
          </cell>
          <cell r="BM366">
            <v>367.33007125612698</v>
          </cell>
        </row>
        <row r="367">
          <cell r="AB367">
            <v>19633.247972333003</v>
          </cell>
          <cell r="BM367">
            <v>367.17346422490903</v>
          </cell>
        </row>
        <row r="368">
          <cell r="AB368">
            <v>19633.247972333003</v>
          </cell>
          <cell r="BM368">
            <v>366.37812875330303</v>
          </cell>
        </row>
        <row r="369">
          <cell r="AB369">
            <v>19633.247972333003</v>
          </cell>
          <cell r="BM369">
            <v>453.82363454999847</v>
          </cell>
        </row>
        <row r="370">
          <cell r="AB370">
            <v>19633.247972333003</v>
          </cell>
          <cell r="BM370">
            <v>453.42630660284726</v>
          </cell>
        </row>
        <row r="371">
          <cell r="AB371">
            <v>19633.247972333003</v>
          </cell>
          <cell r="BM371">
            <v>899.81535764833222</v>
          </cell>
        </row>
        <row r="372">
          <cell r="AB372">
            <v>19633.247972333003</v>
          </cell>
          <cell r="BM372">
            <v>449.05355987560955</v>
          </cell>
        </row>
        <row r="373">
          <cell r="AB373">
            <v>19633.247972333003</v>
          </cell>
          <cell r="BM373">
            <v>898.1071197512191</v>
          </cell>
        </row>
        <row r="374">
          <cell r="AB374">
            <v>19633.247972333003</v>
          </cell>
          <cell r="BM374">
            <v>449.86489265266675</v>
          </cell>
        </row>
        <row r="375">
          <cell r="AB375">
            <v>19633.247972333003</v>
          </cell>
          <cell r="BM375">
            <v>373.46556447880829</v>
          </cell>
        </row>
        <row r="376">
          <cell r="AB376">
            <v>19633.247972333003</v>
          </cell>
          <cell r="BM376">
            <v>374.35293995157576</v>
          </cell>
        </row>
        <row r="377">
          <cell r="AB377">
            <v>19633.247972333003</v>
          </cell>
          <cell r="BM377">
            <v>373.94904821675141</v>
          </cell>
        </row>
        <row r="378">
          <cell r="AB378">
            <v>19633.247972333003</v>
          </cell>
          <cell r="BM378">
            <v>36.481371439513708</v>
          </cell>
        </row>
        <row r="379">
          <cell r="AB379">
            <v>19633.247972333003</v>
          </cell>
          <cell r="BM379">
            <v>373.78826108174945</v>
          </cell>
        </row>
        <row r="380">
          <cell r="AB380">
            <v>19633.247972333003</v>
          </cell>
          <cell r="BM380">
            <v>37.338788200269533</v>
          </cell>
        </row>
        <row r="381">
          <cell r="AB381">
            <v>19633.247972333003</v>
          </cell>
          <cell r="BM381">
            <v>747.89737255286275</v>
          </cell>
        </row>
        <row r="382">
          <cell r="AB382">
            <v>19633.247972333003</v>
          </cell>
          <cell r="BM382">
            <v>373.78826108174945</v>
          </cell>
        </row>
        <row r="383">
          <cell r="AB383">
            <v>19633.247972333003</v>
          </cell>
          <cell r="BM383">
            <v>373.78826108174945</v>
          </cell>
        </row>
        <row r="384">
          <cell r="AB384">
            <v>19633.247972333003</v>
          </cell>
          <cell r="BM384">
            <v>746.77576400539078</v>
          </cell>
        </row>
        <row r="385">
          <cell r="AB385">
            <v>19633.247972333003</v>
          </cell>
          <cell r="BM385">
            <v>372.19187407291469</v>
          </cell>
        </row>
        <row r="386">
          <cell r="AB386">
            <v>19633.247972333003</v>
          </cell>
          <cell r="BM386">
            <v>372.19187407291469</v>
          </cell>
        </row>
        <row r="387">
          <cell r="AB387">
            <v>19633.247972333003</v>
          </cell>
          <cell r="BM387">
            <v>451.41605322388222</v>
          </cell>
        </row>
        <row r="388">
          <cell r="AB388">
            <v>19633.247972333003</v>
          </cell>
          <cell r="BM388">
            <v>451.41605322388222</v>
          </cell>
        </row>
        <row r="389">
          <cell r="AB389">
            <v>19633.247972333003</v>
          </cell>
          <cell r="BM389">
            <v>902.40372436406619</v>
          </cell>
        </row>
        <row r="390">
          <cell r="AB390">
            <v>19633.247972333003</v>
          </cell>
          <cell r="BM390">
            <v>373.81906644606039</v>
          </cell>
        </row>
        <row r="391">
          <cell r="AB391">
            <v>19633.247972333003</v>
          </cell>
          <cell r="BM391">
            <v>373.98013499897348</v>
          </cell>
        </row>
        <row r="392">
          <cell r="AB392">
            <v>19633.247972333003</v>
          </cell>
          <cell r="BM392">
            <v>182.12987008767112</v>
          </cell>
        </row>
        <row r="393">
          <cell r="AB393">
            <v>19633.247972333003</v>
          </cell>
          <cell r="BM393">
            <v>1056.8359904438605</v>
          </cell>
        </row>
        <row r="394">
          <cell r="AB394">
            <v>19633.247972333003</v>
          </cell>
          <cell r="BM394">
            <v>36.442620360133127</v>
          </cell>
        </row>
        <row r="395">
          <cell r="AB395">
            <v>19633.247972333003</v>
          </cell>
          <cell r="BM395">
            <v>364.42620360133122</v>
          </cell>
        </row>
        <row r="396">
          <cell r="AB396">
            <v>19633.247972333003</v>
          </cell>
          <cell r="BM396">
            <v>364.25974017534224</v>
          </cell>
        </row>
        <row r="397">
          <cell r="AB397">
            <v>19633.247972333003</v>
          </cell>
          <cell r="BM397">
            <v>445.62922901267552</v>
          </cell>
        </row>
        <row r="398">
          <cell r="AB398">
            <v>19633.247972333003</v>
          </cell>
          <cell r="BM398">
            <v>445.8360275391704</v>
          </cell>
        </row>
        <row r="399">
          <cell r="AB399">
            <v>19633.247972333003</v>
          </cell>
          <cell r="BM399">
            <v>36.278954913197644</v>
          </cell>
        </row>
        <row r="400">
          <cell r="AB400">
            <v>19633.247972333003</v>
          </cell>
          <cell r="BM400">
            <v>774.77631623235175</v>
          </cell>
        </row>
        <row r="401">
          <cell r="AB401">
            <v>19633.247972333003</v>
          </cell>
          <cell r="BM401">
            <v>590.15491821588216</v>
          </cell>
        </row>
        <row r="402">
          <cell r="AB402">
            <v>19633.247972333003</v>
          </cell>
          <cell r="BM402">
            <v>369.59143596355995</v>
          </cell>
        </row>
        <row r="403">
          <cell r="AB403">
            <v>19633.247972333003</v>
          </cell>
          <cell r="BM403">
            <v>368.75495164535982</v>
          </cell>
        </row>
        <row r="404">
          <cell r="AB404">
            <v>19633.247972333003</v>
          </cell>
          <cell r="BM404">
            <v>369.1421525613228</v>
          </cell>
        </row>
        <row r="405">
          <cell r="AB405">
            <v>19633.247972333003</v>
          </cell>
          <cell r="BM405">
            <v>71.796562401588247</v>
          </cell>
        </row>
        <row r="406">
          <cell r="AB406">
            <v>19633.247972333003</v>
          </cell>
          <cell r="BM406">
            <v>315.86410757151828</v>
          </cell>
        </row>
        <row r="407">
          <cell r="AB407">
            <v>19633.247972333003</v>
          </cell>
          <cell r="BM407">
            <v>453.09804407073551</v>
          </cell>
        </row>
        <row r="408">
          <cell r="AB408">
            <v>19633.247972333003</v>
          </cell>
          <cell r="BM408">
            <v>453.90632806522763</v>
          </cell>
        </row>
        <row r="409">
          <cell r="AB409">
            <v>19633.247972333003</v>
          </cell>
          <cell r="BM409">
            <v>414.79241774123631</v>
          </cell>
        </row>
        <row r="410">
          <cell r="AB410">
            <v>19633.247972333003</v>
          </cell>
          <cell r="BM410">
            <v>368.5455916355167</v>
          </cell>
        </row>
        <row r="411">
          <cell r="AB411">
            <v>19633.247972333003</v>
          </cell>
          <cell r="BM411">
            <v>737.8470262669847</v>
          </cell>
        </row>
        <row r="412">
          <cell r="AB412">
            <v>19633.247972333003</v>
          </cell>
          <cell r="BM412">
            <v>368.16846169978334</v>
          </cell>
        </row>
        <row r="413">
          <cell r="AB413">
            <v>19633.247972333003</v>
          </cell>
          <cell r="BM413">
            <v>369.30217672106988</v>
          </cell>
        </row>
        <row r="414">
          <cell r="AB414">
            <v>19633.247972333003</v>
          </cell>
          <cell r="BM414">
            <v>368.16846169978334</v>
          </cell>
        </row>
        <row r="415">
          <cell r="AB415">
            <v>19633.247972333003</v>
          </cell>
          <cell r="BM415">
            <v>368.92351313349235</v>
          </cell>
        </row>
        <row r="416">
          <cell r="AB416">
            <v>19633.247972333003</v>
          </cell>
          <cell r="BM416">
            <v>367.79212332629191</v>
          </cell>
        </row>
        <row r="417">
          <cell r="AB417">
            <v>19633.247972333003</v>
          </cell>
          <cell r="BM417">
            <v>366.66894597735359</v>
          </cell>
        </row>
        <row r="418">
          <cell r="AB418">
            <v>19633.247972333003</v>
          </cell>
          <cell r="BM418">
            <v>367.41657651504272</v>
          </cell>
        </row>
        <row r="419">
          <cell r="AB419">
            <v>19396.959706006437</v>
          </cell>
          <cell r="BM419">
            <v>469.89026774776664</v>
          </cell>
        </row>
        <row r="420">
          <cell r="AB420">
            <v>19633.247972333003</v>
          </cell>
          <cell r="BM420">
            <v>447.75448428106125</v>
          </cell>
        </row>
        <row r="421">
          <cell r="AB421">
            <v>19633.247972333003</v>
          </cell>
          <cell r="BM421">
            <v>447.5584634736137</v>
          </cell>
        </row>
        <row r="422">
          <cell r="AB422">
            <v>19633.247972333003</v>
          </cell>
          <cell r="BM422">
            <v>448.33660067284438</v>
          </cell>
        </row>
        <row r="423">
          <cell r="AB423">
            <v>19633.247972333003</v>
          </cell>
          <cell r="BM423">
            <v>449.52659958883555</v>
          </cell>
        </row>
        <row r="424">
          <cell r="AB424">
            <v>19633.247972333003</v>
          </cell>
          <cell r="BM424">
            <v>447.9507032895275</v>
          </cell>
        </row>
        <row r="425">
          <cell r="AB425">
            <v>19633.247972333003</v>
          </cell>
          <cell r="BM425">
            <v>737.6827857155522</v>
          </cell>
        </row>
        <row r="426">
          <cell r="AB426">
            <v>19633.247972333003</v>
          </cell>
          <cell r="BM426">
            <v>367.41657528493607</v>
          </cell>
        </row>
        <row r="427">
          <cell r="AB427">
            <v>19633.247972333003</v>
          </cell>
          <cell r="BM427">
            <v>368.08867493918757</v>
          </cell>
        </row>
        <row r="428">
          <cell r="AB428">
            <v>19633.247972333003</v>
          </cell>
          <cell r="BM428">
            <v>896.86811078001654</v>
          </cell>
        </row>
        <row r="429">
          <cell r="AB429">
            <v>19633.247972333003</v>
          </cell>
          <cell r="BM429">
            <v>448.23589008864622</v>
          </cell>
        </row>
        <row r="430">
          <cell r="AB430">
            <v>19633.247972333003</v>
          </cell>
          <cell r="BM430">
            <v>448.59270529480978</v>
          </cell>
        </row>
        <row r="431">
          <cell r="AB431">
            <v>19633.247972333003</v>
          </cell>
          <cell r="BM431">
            <v>367.66693809444286</v>
          </cell>
        </row>
        <row r="432">
          <cell r="AB432">
            <v>19633.247972333003</v>
          </cell>
          <cell r="BM432">
            <v>369.18661395944031</v>
          </cell>
        </row>
        <row r="433">
          <cell r="AB433">
            <v>19633.247972333003</v>
          </cell>
          <cell r="BM433">
            <v>368.80553061270911</v>
          </cell>
        </row>
        <row r="434">
          <cell r="AB434">
            <v>19633.247972333003</v>
          </cell>
          <cell r="BM434">
            <v>368.04566816693716</v>
          </cell>
        </row>
        <row r="435">
          <cell r="AB435">
            <v>19633.247972333003</v>
          </cell>
          <cell r="BM435">
            <v>368.80553061270911</v>
          </cell>
        </row>
        <row r="436">
          <cell r="AB436">
            <v>19633.247972333003</v>
          </cell>
          <cell r="BM436">
            <v>369.56848173091709</v>
          </cell>
        </row>
        <row r="437">
          <cell r="AB437">
            <v>19633.247972333003</v>
          </cell>
          <cell r="BM437">
            <v>367.66693809444286</v>
          </cell>
        </row>
        <row r="438">
          <cell r="AB438">
            <v>19633.247972333003</v>
          </cell>
          <cell r="BM438">
            <v>733.82356439428918</v>
          </cell>
        </row>
        <row r="439">
          <cell r="AB439">
            <v>19633.247972333003</v>
          </cell>
          <cell r="BM439">
            <v>368.4251826641771</v>
          </cell>
        </row>
        <row r="440">
          <cell r="AB440">
            <v>19633.247972333003</v>
          </cell>
          <cell r="BM440">
            <v>367.28894342014758</v>
          </cell>
        </row>
        <row r="441">
          <cell r="AB441">
            <v>19633.247972333003</v>
          </cell>
          <cell r="BM441">
            <v>451.96536408631874</v>
          </cell>
        </row>
        <row r="442">
          <cell r="AB442">
            <v>19633.247972333003</v>
          </cell>
          <cell r="BM442">
            <v>370.61818335958071</v>
          </cell>
        </row>
        <row r="443">
          <cell r="AB443">
            <v>19633.247972333003</v>
          </cell>
          <cell r="BM443">
            <v>370.23349086868041</v>
          </cell>
        </row>
        <row r="444">
          <cell r="AB444">
            <v>19633.247972333003</v>
          </cell>
          <cell r="BM444">
            <v>370.23349086868041</v>
          </cell>
        </row>
        <row r="445">
          <cell r="AB445">
            <v>19633.247972333003</v>
          </cell>
          <cell r="BM445">
            <v>371.00365824273416</v>
          </cell>
        </row>
        <row r="446">
          <cell r="AB446">
            <v>19633.247972333003</v>
          </cell>
          <cell r="BM446">
            <v>370.61818335958071</v>
          </cell>
        </row>
        <row r="447">
          <cell r="AB447">
            <v>19633.247972333003</v>
          </cell>
          <cell r="BM447">
            <v>370.61818335958071</v>
          </cell>
        </row>
        <row r="448">
          <cell r="AB448">
            <v>19633.247972333003</v>
          </cell>
          <cell r="BM448">
            <v>370.38727984591213</v>
          </cell>
        </row>
        <row r="449">
          <cell r="AB449">
            <v>19633.247972333003</v>
          </cell>
          <cell r="BM449">
            <v>370.23349086868041</v>
          </cell>
        </row>
        <row r="450">
          <cell r="AB450">
            <v>19633.247972333003</v>
          </cell>
          <cell r="BM450">
            <v>746.39987611290996</v>
          </cell>
        </row>
        <row r="451">
          <cell r="AB451">
            <v>19633.247972333003</v>
          </cell>
          <cell r="BM451">
            <v>372.58737502849908</v>
          </cell>
        </row>
        <row r="452">
          <cell r="AB452">
            <v>19633.247972333003</v>
          </cell>
          <cell r="BM452">
            <v>372.81682609962087</v>
          </cell>
        </row>
        <row r="453">
          <cell r="AB453">
            <v>19633.247972333003</v>
          </cell>
          <cell r="BM453">
            <v>934.43281646510434</v>
          </cell>
        </row>
        <row r="454">
          <cell r="AB454">
            <v>19633.247972333003</v>
          </cell>
          <cell r="BM454">
            <v>452.13232047126803</v>
          </cell>
        </row>
        <row r="455">
          <cell r="AB455">
            <v>19633.247972333003</v>
          </cell>
          <cell r="BM455">
            <v>420.25778251142123</v>
          </cell>
        </row>
        <row r="456">
          <cell r="AB456">
            <v>19633.247972333003</v>
          </cell>
          <cell r="BM456">
            <v>840.39328658842498</v>
          </cell>
        </row>
        <row r="457">
          <cell r="AB457">
            <v>19633.247972333003</v>
          </cell>
          <cell r="BM457">
            <v>42.031892172862989</v>
          </cell>
        </row>
        <row r="458">
          <cell r="AB458">
            <v>19633.247972333003</v>
          </cell>
          <cell r="BM458">
            <v>378.28702955576694</v>
          </cell>
        </row>
        <row r="459">
          <cell r="AB459">
            <v>19633.247972333003</v>
          </cell>
          <cell r="BM459">
            <v>42.14227391400464</v>
          </cell>
        </row>
        <row r="460">
          <cell r="AB460">
            <v>19633.247972333003</v>
          </cell>
          <cell r="BM460">
            <v>42.111556029206561</v>
          </cell>
        </row>
        <row r="461">
          <cell r="AB461">
            <v>19633.247972333003</v>
          </cell>
          <cell r="BM461">
            <v>42.007441428519293</v>
          </cell>
        </row>
        <row r="462">
          <cell r="AB462">
            <v>19633.247972333003</v>
          </cell>
          <cell r="BM462">
            <v>373.53353202715658</v>
          </cell>
        </row>
        <row r="463">
          <cell r="AB463">
            <v>19633.247972333003</v>
          </cell>
          <cell r="BM463">
            <v>747.52889497233923</v>
          </cell>
        </row>
        <row r="464">
          <cell r="AB464">
            <v>19633.247972333003</v>
          </cell>
          <cell r="BM464">
            <v>747.22097474338989</v>
          </cell>
        </row>
        <row r="465">
          <cell r="AB465">
            <v>19633.247972333003</v>
          </cell>
          <cell r="BM465">
            <v>471.61115752203006</v>
          </cell>
        </row>
        <row r="466">
          <cell r="AB466">
            <v>19633.247972333003</v>
          </cell>
          <cell r="BM466">
            <v>471.54898319941157</v>
          </cell>
        </row>
        <row r="467">
          <cell r="AB467">
            <v>19633.247972333003</v>
          </cell>
          <cell r="BM467">
            <v>183.23783953311064</v>
          </cell>
        </row>
        <row r="468">
          <cell r="AB468">
            <v>19633.247972333003</v>
          </cell>
          <cell r="BM468">
            <v>45.789516426437736</v>
          </cell>
        </row>
        <row r="469">
          <cell r="AB469">
            <v>19633.247972333003</v>
          </cell>
          <cell r="BM469">
            <v>918.18910526977982</v>
          </cell>
        </row>
        <row r="470">
          <cell r="AB470">
            <v>19633.247972333003</v>
          </cell>
          <cell r="BM470">
            <v>458.89422418645302</v>
          </cell>
        </row>
        <row r="471">
          <cell r="AB471">
            <v>19633.247972333003</v>
          </cell>
          <cell r="BM471">
            <v>911.32861021006943</v>
          </cell>
        </row>
        <row r="472">
          <cell r="AB472">
            <v>19633.247972333003</v>
          </cell>
          <cell r="BM472">
            <v>36.99457622875596</v>
          </cell>
        </row>
        <row r="473">
          <cell r="AB473">
            <v>19633.247972333003</v>
          </cell>
          <cell r="BM473">
            <v>470.86091297742126</v>
          </cell>
        </row>
        <row r="474">
          <cell r="AB474">
            <v>19633.247972333003</v>
          </cell>
          <cell r="BM474">
            <v>471.31561080435716</v>
          </cell>
        </row>
        <row r="475">
          <cell r="AB475">
            <v>19633.247972333003</v>
          </cell>
          <cell r="BM475">
            <v>369.32901705999495</v>
          </cell>
        </row>
        <row r="476">
          <cell r="AB476">
            <v>19633.247972333003</v>
          </cell>
          <cell r="BM476">
            <v>778.72710032598252</v>
          </cell>
        </row>
        <row r="477">
          <cell r="AB477">
            <v>19633.247972333003</v>
          </cell>
          <cell r="BM477">
            <v>35.935221330540656</v>
          </cell>
        </row>
        <row r="478">
          <cell r="AB478">
            <v>19633.247972333003</v>
          </cell>
          <cell r="BM478">
            <v>455.60907710703924</v>
          </cell>
        </row>
        <row r="479">
          <cell r="AB479">
            <v>19633.247972333003</v>
          </cell>
          <cell r="BM479">
            <v>911.98558911971566</v>
          </cell>
        </row>
        <row r="480">
          <cell r="AB480">
            <v>19633.247972333003</v>
          </cell>
          <cell r="BM480">
            <v>455.22595882265711</v>
          </cell>
        </row>
        <row r="481">
          <cell r="AB481">
            <v>19633.247972333003</v>
          </cell>
          <cell r="BM481">
            <v>368.25855764423363</v>
          </cell>
        </row>
        <row r="482">
          <cell r="AB482">
            <v>19633.247972333003</v>
          </cell>
          <cell r="BM482">
            <v>367.01608202992821</v>
          </cell>
        </row>
        <row r="483">
          <cell r="AB483">
            <v>19633.247972333003</v>
          </cell>
          <cell r="BM483">
            <v>368.84614215754129</v>
          </cell>
        </row>
        <row r="484">
          <cell r="AB484">
            <v>19633.247972333003</v>
          </cell>
          <cell r="BM484">
            <v>369.21433116171625</v>
          </cell>
        </row>
        <row r="485">
          <cell r="AB485">
            <v>19633.247972333003</v>
          </cell>
          <cell r="BM485">
            <v>368.84614215754129</v>
          </cell>
        </row>
        <row r="486">
          <cell r="AB486">
            <v>19633.247972333003</v>
          </cell>
          <cell r="BM486">
            <v>367.38062609278171</v>
          </cell>
        </row>
        <row r="487">
          <cell r="AB487">
            <v>19633.247972333003</v>
          </cell>
          <cell r="BM487">
            <v>368.47865218320879</v>
          </cell>
        </row>
        <row r="488">
          <cell r="AB488">
            <v>19633.247972333003</v>
          </cell>
          <cell r="BM488">
            <v>910.01897794232013</v>
          </cell>
        </row>
        <row r="489">
          <cell r="AB489">
            <v>19633.247972333003</v>
          </cell>
          <cell r="BM489">
            <v>733.81246640883398</v>
          </cell>
        </row>
        <row r="490">
          <cell r="AB490">
            <v>19633.247972333003</v>
          </cell>
          <cell r="BM490">
            <v>732.36094808773146</v>
          </cell>
        </row>
        <row r="491">
          <cell r="AB491">
            <v>19633.247972333003</v>
          </cell>
          <cell r="BM491">
            <v>475.80148211796768</v>
          </cell>
        </row>
        <row r="492">
          <cell r="AB492">
            <v>19633.247972333003</v>
          </cell>
          <cell r="BM492">
            <v>1405.204880356368</v>
          </cell>
        </row>
        <row r="493">
          <cell r="AB493">
            <v>19633.247972333003</v>
          </cell>
          <cell r="BM493">
            <v>46.957367128570702</v>
          </cell>
        </row>
        <row r="494">
          <cell r="AB494">
            <v>19633.247972333003</v>
          </cell>
          <cell r="BM494">
            <v>46.884047970986302</v>
          </cell>
        </row>
        <row r="495">
          <cell r="AB495">
            <v>19633.247972333003</v>
          </cell>
          <cell r="BM495">
            <v>468.10957098311127</v>
          </cell>
        </row>
        <row r="496">
          <cell r="AB496">
            <v>19633.247972333003</v>
          </cell>
          <cell r="BM496">
            <v>935.92723504534013</v>
          </cell>
        </row>
        <row r="497">
          <cell r="AB497">
            <v>19633.247972333003</v>
          </cell>
          <cell r="BM497">
            <v>670.49564658495501</v>
          </cell>
        </row>
        <row r="498">
          <cell r="AB498">
            <v>19633.247972333003</v>
          </cell>
          <cell r="BM498">
            <v>83.752720851891027</v>
          </cell>
        </row>
        <row r="499">
          <cell r="AB499">
            <v>19633.247972333003</v>
          </cell>
          <cell r="BM499">
            <v>417.8777099302016</v>
          </cell>
        </row>
        <row r="500">
          <cell r="AB500">
            <v>19633.247972333003</v>
          </cell>
          <cell r="BM500">
            <v>83.811955823119376</v>
          </cell>
        </row>
        <row r="501">
          <cell r="AB501">
            <v>19633.247972333003</v>
          </cell>
          <cell r="BM501">
            <v>834.57826376327182</v>
          </cell>
        </row>
        <row r="502">
          <cell r="AB502">
            <v>19633.247972333003</v>
          </cell>
          <cell r="BM502">
            <v>416.99548801035735</v>
          </cell>
        </row>
        <row r="503">
          <cell r="AB503">
            <v>19633.247972333003</v>
          </cell>
          <cell r="BM503">
            <v>417.58272612576025</v>
          </cell>
        </row>
        <row r="504">
          <cell r="AB504">
            <v>19633.247972333003</v>
          </cell>
          <cell r="BM504">
            <v>417.46550678758888</v>
          </cell>
        </row>
        <row r="505">
          <cell r="AB505">
            <v>19633.247972333003</v>
          </cell>
          <cell r="BM505">
            <v>453.02748439466046</v>
          </cell>
        </row>
        <row r="506">
          <cell r="AB506">
            <v>19633.247972333003</v>
          </cell>
          <cell r="BM506">
            <v>453.1504711868277</v>
          </cell>
        </row>
        <row r="507">
          <cell r="AB507">
            <v>19633.247972333003</v>
          </cell>
          <cell r="BM507">
            <v>368.7427042786523</v>
          </cell>
        </row>
        <row r="508">
          <cell r="AB508">
            <v>19633.247972333003</v>
          </cell>
          <cell r="BM508">
            <v>368.00855704046683</v>
          </cell>
        </row>
        <row r="509">
          <cell r="AB509">
            <v>19633.247972333003</v>
          </cell>
          <cell r="BM509">
            <v>37.124215728320621</v>
          </cell>
        </row>
        <row r="510">
          <cell r="AB510">
            <v>19633.247972333003</v>
          </cell>
          <cell r="BM510">
            <v>1113.5040232630679</v>
          </cell>
        </row>
        <row r="511">
          <cell r="AB511">
            <v>19633.247972333003</v>
          </cell>
          <cell r="BM511">
            <v>370.42815801692956</v>
          </cell>
        </row>
        <row r="512">
          <cell r="AB512">
            <v>19633.247972333003</v>
          </cell>
          <cell r="BM512">
            <v>1109.073601380554</v>
          </cell>
        </row>
        <row r="513">
          <cell r="AB513">
            <v>19633.247972333003</v>
          </cell>
          <cell r="BM513">
            <v>369.32384364845586</v>
          </cell>
        </row>
        <row r="514">
          <cell r="AB514">
            <v>19633.247972333003</v>
          </cell>
          <cell r="BM514">
            <v>1078.6844616568371</v>
          </cell>
        </row>
        <row r="515">
          <cell r="AB515">
            <v>19633.247972333003</v>
          </cell>
          <cell r="BM515">
            <v>719.12297443789134</v>
          </cell>
        </row>
        <row r="516">
          <cell r="AB516">
            <v>19633.247972333003</v>
          </cell>
          <cell r="BM516">
            <v>236.40814825312023</v>
          </cell>
        </row>
        <row r="517">
          <cell r="AB517">
            <v>19633.247972333003</v>
          </cell>
          <cell r="BM517">
            <v>473.4029384196358</v>
          </cell>
        </row>
        <row r="518">
          <cell r="AB518">
            <v>19633.247972333003</v>
          </cell>
          <cell r="BM518">
            <v>705.14345536997939</v>
          </cell>
        </row>
        <row r="519">
          <cell r="AB519">
            <v>19633.247972333003</v>
          </cell>
          <cell r="BM519">
            <v>37.124455672461771</v>
          </cell>
        </row>
        <row r="520">
          <cell r="AB520">
            <v>19633.247972333003</v>
          </cell>
          <cell r="BM520">
            <v>361.37833695095048</v>
          </cell>
        </row>
        <row r="521">
          <cell r="AB521">
            <v>19633.247972333003</v>
          </cell>
          <cell r="BM521">
            <v>360.61836319049814</v>
          </cell>
        </row>
        <row r="522">
          <cell r="AB522">
            <v>19633.247972333003</v>
          </cell>
          <cell r="BM522">
            <v>927.65524574202084</v>
          </cell>
        </row>
        <row r="523">
          <cell r="AB523">
            <v>19633.247972333003</v>
          </cell>
          <cell r="BM523">
            <v>463.65618692765207</v>
          </cell>
        </row>
        <row r="524">
          <cell r="AB524">
            <v>19633.247972333003</v>
          </cell>
          <cell r="BM524">
            <v>454.9150684447514</v>
          </cell>
        </row>
        <row r="525">
          <cell r="AB525">
            <v>19633.247972333003</v>
          </cell>
          <cell r="BM525">
            <v>455.31619330840374</v>
          </cell>
        </row>
        <row r="526">
          <cell r="AB526">
            <v>19633.247972333003</v>
          </cell>
          <cell r="BM526">
            <v>361.24337526304151</v>
          </cell>
        </row>
        <row r="527">
          <cell r="AB527">
            <v>19633.247972333003</v>
          </cell>
          <cell r="BM527">
            <v>360.48900676397005</v>
          </cell>
        </row>
        <row r="528">
          <cell r="AB528">
            <v>19633.247972333003</v>
          </cell>
          <cell r="BM528">
            <v>360.87984273548722</v>
          </cell>
        </row>
        <row r="529">
          <cell r="AB529">
            <v>19633.247972333003</v>
          </cell>
          <cell r="BM529">
            <v>360.72752103619013</v>
          </cell>
        </row>
        <row r="530">
          <cell r="AB530">
            <v>19633.247972333003</v>
          </cell>
          <cell r="BM530">
            <v>408.50560119082212</v>
          </cell>
        </row>
        <row r="531">
          <cell r="AB531">
            <v>19633.247972333003</v>
          </cell>
          <cell r="BM531">
            <v>396.03932558658465</v>
          </cell>
        </row>
        <row r="532">
          <cell r="AB532">
            <v>19633.247972333003</v>
          </cell>
          <cell r="BM532">
            <v>396.37660895803975</v>
          </cell>
        </row>
        <row r="533">
          <cell r="AB533">
            <v>19633.247972333003</v>
          </cell>
          <cell r="BM533">
            <v>395.36651005536413</v>
          </cell>
        </row>
        <row r="534">
          <cell r="AB534">
            <v>19633.247972333003</v>
          </cell>
          <cell r="BM534">
            <v>411.17628237922611</v>
          </cell>
        </row>
        <row r="535">
          <cell r="AB535">
            <v>19633.247972333003</v>
          </cell>
          <cell r="BM535">
            <v>327.92003878579106</v>
          </cell>
        </row>
        <row r="536">
          <cell r="AB536">
            <v>19633.247972333003</v>
          </cell>
          <cell r="BM536">
            <v>822.99323357430069</v>
          </cell>
        </row>
        <row r="537">
          <cell r="AB537">
            <v>19633.247972333003</v>
          </cell>
          <cell r="BM537">
            <v>410.85649837406481</v>
          </cell>
        </row>
        <row r="538">
          <cell r="AB538">
            <v>19633.247972333003</v>
          </cell>
          <cell r="BM538">
            <v>410.53716469843664</v>
          </cell>
        </row>
        <row r="539">
          <cell r="AB539">
            <v>19633.247972333003</v>
          </cell>
          <cell r="BM539">
            <v>397.05284741367154</v>
          </cell>
        </row>
        <row r="540">
          <cell r="AB540">
            <v>19633.247972333003</v>
          </cell>
          <cell r="BM540">
            <v>397.05284741367154</v>
          </cell>
        </row>
        <row r="541">
          <cell r="AB541">
            <v>19633.247972333003</v>
          </cell>
          <cell r="BM541">
            <v>363.08844361966516</v>
          </cell>
        </row>
        <row r="542">
          <cell r="AB542">
            <v>19633.247972333003</v>
          </cell>
          <cell r="BM542">
            <v>362.70571355309039</v>
          </cell>
        </row>
        <row r="543">
          <cell r="AB543">
            <v>19633.247972333003</v>
          </cell>
          <cell r="BM543">
            <v>923.73759088526367</v>
          </cell>
        </row>
        <row r="544">
          <cell r="AB544">
            <v>19633.247972333003</v>
          </cell>
          <cell r="BM544">
            <v>461.49878537646242</v>
          </cell>
        </row>
        <row r="545">
          <cell r="AB545">
            <v>19633.247972333003</v>
          </cell>
          <cell r="BM545">
            <v>461.68373999945629</v>
          </cell>
        </row>
        <row r="546">
          <cell r="AB546">
            <v>19633.247972333003</v>
          </cell>
          <cell r="BM546">
            <v>411.02477462261066</v>
          </cell>
        </row>
        <row r="547">
          <cell r="AB547">
            <v>19633.247972333003</v>
          </cell>
          <cell r="BM547">
            <v>792.83659918996943</v>
          </cell>
        </row>
        <row r="548">
          <cell r="AB548">
            <v>19633.247972333003</v>
          </cell>
          <cell r="BM548">
            <v>400.73788207511103</v>
          </cell>
        </row>
        <row r="549">
          <cell r="AB549">
            <v>19633.247972333003</v>
          </cell>
          <cell r="BM549">
            <v>801.203626590927</v>
          </cell>
        </row>
        <row r="550">
          <cell r="AB550">
            <v>19633.247972333003</v>
          </cell>
          <cell r="BM550">
            <v>800.52424056849964</v>
          </cell>
        </row>
        <row r="551">
          <cell r="AB551">
            <v>19396.959706006437</v>
          </cell>
          <cell r="BM551">
            <v>486.22695997256312</v>
          </cell>
        </row>
        <row r="552">
          <cell r="AB552">
            <v>19396.959706006437</v>
          </cell>
          <cell r="BM552">
            <v>243.65650478612795</v>
          </cell>
        </row>
        <row r="553">
          <cell r="AB553">
            <v>19633.247972333003</v>
          </cell>
          <cell r="BM553">
            <v>460.27418697665098</v>
          </cell>
        </row>
        <row r="554">
          <cell r="AB554">
            <v>19633.247972333003</v>
          </cell>
          <cell r="BM554">
            <v>459.91114326394546</v>
          </cell>
        </row>
        <row r="555">
          <cell r="AB555">
            <v>19633.247972333003</v>
          </cell>
          <cell r="BM555">
            <v>1234.4185636914608</v>
          </cell>
        </row>
        <row r="556">
          <cell r="AB556">
            <v>19633.247972333003</v>
          </cell>
          <cell r="BM556">
            <v>1230.6552699496081</v>
          </cell>
        </row>
        <row r="557">
          <cell r="AB557">
            <v>19396.959706006437</v>
          </cell>
          <cell r="BM557">
            <v>48.490178260340606</v>
          </cell>
        </row>
        <row r="558">
          <cell r="AB558">
            <v>19633.247972333003</v>
          </cell>
          <cell r="BM558">
            <v>913.43649013080517</v>
          </cell>
        </row>
        <row r="559">
          <cell r="AB559">
            <v>19396.959706006437</v>
          </cell>
          <cell r="BM559">
            <v>483.49237889744074</v>
          </cell>
        </row>
        <row r="560">
          <cell r="AB560">
            <v>19633.247972333003</v>
          </cell>
          <cell r="BM560">
            <v>409.77332744937621</v>
          </cell>
        </row>
        <row r="561">
          <cell r="AB561">
            <v>19633.247972333003</v>
          </cell>
          <cell r="BM561">
            <v>409.27344738920266</v>
          </cell>
        </row>
        <row r="562">
          <cell r="AB562">
            <v>19633.247972333003</v>
          </cell>
          <cell r="BM562">
            <v>397.53847281406314</v>
          </cell>
        </row>
        <row r="563">
          <cell r="AB563">
            <v>19633.247972333003</v>
          </cell>
          <cell r="BM563">
            <v>1589.0846922324308</v>
          </cell>
        </row>
        <row r="564">
          <cell r="AB564">
            <v>19633.247972333003</v>
          </cell>
          <cell r="BM564">
            <v>227.4072830389957</v>
          </cell>
        </row>
        <row r="565">
          <cell r="AB565">
            <v>19633.247972333003</v>
          </cell>
          <cell r="BM565">
            <v>119.49886997353569</v>
          </cell>
        </row>
        <row r="566">
          <cell r="AB566">
            <v>19633.247972333003</v>
          </cell>
          <cell r="BM566">
            <v>795.9857607058309</v>
          </cell>
        </row>
        <row r="567">
          <cell r="AB567">
            <v>19633.247972333003</v>
          </cell>
          <cell r="BM567">
            <v>397.99288035291545</v>
          </cell>
        </row>
        <row r="568">
          <cell r="AB568">
            <v>19633.247972333003</v>
          </cell>
          <cell r="BM568">
            <v>399.00463117020132</v>
          </cell>
        </row>
        <row r="569">
          <cell r="AB569">
            <v>19396.959706006437</v>
          </cell>
          <cell r="BM569">
            <v>480.85212193640427</v>
          </cell>
        </row>
        <row r="570">
          <cell r="AB570">
            <v>19633.247972333003</v>
          </cell>
          <cell r="BM570">
            <v>437.87905518683277</v>
          </cell>
        </row>
        <row r="571">
          <cell r="AB571">
            <v>19633.247972333003</v>
          </cell>
          <cell r="BM571">
            <v>747.39221287529199</v>
          </cell>
        </row>
        <row r="572">
          <cell r="AB572">
            <v>19633.247972333003</v>
          </cell>
          <cell r="BM572">
            <v>462.24648584527182</v>
          </cell>
        </row>
        <row r="573">
          <cell r="AB573">
            <v>19633.247972333003</v>
          </cell>
          <cell r="BM573">
            <v>443.43416941870908</v>
          </cell>
        </row>
        <row r="574">
          <cell r="AB574">
            <v>19633.247972333003</v>
          </cell>
          <cell r="BM574">
            <v>443.8359511657182</v>
          </cell>
        </row>
        <row r="575">
          <cell r="AB575">
            <v>19633.247972333003</v>
          </cell>
          <cell r="BM575">
            <v>443.23359784846355</v>
          </cell>
        </row>
        <row r="576">
          <cell r="AB576">
            <v>19633.247972333003</v>
          </cell>
          <cell r="BM576">
            <v>893.50344057103905</v>
          </cell>
        </row>
        <row r="577">
          <cell r="AB577">
            <v>19633.247972333003</v>
          </cell>
          <cell r="BM577">
            <v>446.56367942758533</v>
          </cell>
        </row>
        <row r="578">
          <cell r="AB578">
            <v>19633.247972333003</v>
          </cell>
          <cell r="BM578">
            <v>446.37578445084421</v>
          </cell>
        </row>
        <row r="579">
          <cell r="AB579">
            <v>19633.247972333003</v>
          </cell>
          <cell r="BM579">
            <v>442.66787353819893</v>
          </cell>
        </row>
        <row r="580">
          <cell r="AB580">
            <v>19633.247972333003</v>
          </cell>
          <cell r="BM580">
            <v>442.46646023756193</v>
          </cell>
        </row>
        <row r="581">
          <cell r="AB581">
            <v>19633.247972333003</v>
          </cell>
          <cell r="BM581">
            <v>222.84537850281365</v>
          </cell>
        </row>
        <row r="582">
          <cell r="AB582">
            <v>19633.247972333003</v>
          </cell>
          <cell r="BM582">
            <v>444.03420107290032</v>
          </cell>
        </row>
        <row r="583">
          <cell r="AB583">
            <v>19633.247972333003</v>
          </cell>
          <cell r="BM583">
            <v>93.682036620772649</v>
          </cell>
        </row>
        <row r="584">
          <cell r="AB584">
            <v>19633.247972333003</v>
          </cell>
          <cell r="BM584">
            <v>936.38977704698038</v>
          </cell>
        </row>
        <row r="585">
          <cell r="AB585">
            <v>19633.247972333003</v>
          </cell>
          <cell r="BM585">
            <v>521.2742256192389</v>
          </cell>
        </row>
        <row r="586">
          <cell r="AB586">
            <v>19633.247972333003</v>
          </cell>
          <cell r="BM586">
            <v>469.00118565044687</v>
          </cell>
        </row>
        <row r="587">
          <cell r="AB587">
            <v>19633.247972333003</v>
          </cell>
          <cell r="BM587">
            <v>446.16256651166293</v>
          </cell>
        </row>
        <row r="588">
          <cell r="AB588">
            <v>19633.247972333003</v>
          </cell>
          <cell r="BM588">
            <v>446.91844872334207</v>
          </cell>
        </row>
        <row r="589">
          <cell r="AB589">
            <v>19633.247972333003</v>
          </cell>
          <cell r="BM589">
            <v>1416.7177048896874</v>
          </cell>
        </row>
        <row r="590">
          <cell r="AB590">
            <v>19633.247972333003</v>
          </cell>
          <cell r="BM590">
            <v>471.12725175942631</v>
          </cell>
        </row>
        <row r="591">
          <cell r="AB591">
            <v>19633.247972333003</v>
          </cell>
          <cell r="BM591">
            <v>471.5390522398734</v>
          </cell>
        </row>
        <row r="592">
          <cell r="AB592">
            <v>19633.247972333003</v>
          </cell>
          <cell r="BM592">
            <v>1383.2142127047027</v>
          </cell>
        </row>
        <row r="593">
          <cell r="AB593">
            <v>19633.247972333003</v>
          </cell>
          <cell r="BM593">
            <v>445.99971795530479</v>
          </cell>
        </row>
        <row r="594">
          <cell r="AB594">
            <v>19633.247972333003</v>
          </cell>
          <cell r="BM594">
            <v>891.60309318650388</v>
          </cell>
        </row>
        <row r="595">
          <cell r="AB595">
            <v>19633.247972333003</v>
          </cell>
          <cell r="BM595">
            <v>470.0007905088172</v>
          </cell>
        </row>
        <row r="596">
          <cell r="AB596">
            <v>19633.247972333003</v>
          </cell>
          <cell r="BM596">
            <v>470.17018814747735</v>
          </cell>
        </row>
        <row r="597">
          <cell r="AB597">
            <v>19633.247972333003</v>
          </cell>
          <cell r="BM597">
            <v>466.32654212784507</v>
          </cell>
        </row>
        <row r="598">
          <cell r="AB598">
            <v>19633.247972333003</v>
          </cell>
          <cell r="BM598">
            <v>466.53061577396028</v>
          </cell>
        </row>
        <row r="599">
          <cell r="AB599">
            <v>19633.247972333003</v>
          </cell>
          <cell r="BM599">
            <v>86.60013298700423</v>
          </cell>
        </row>
        <row r="600">
          <cell r="AB600">
            <v>19633.247972333003</v>
          </cell>
          <cell r="BM600">
            <v>415.1094462698988</v>
          </cell>
        </row>
        <row r="601">
          <cell r="AB601">
            <v>19633.247972333003</v>
          </cell>
          <cell r="BM601">
            <v>414.15867366138798</v>
          </cell>
        </row>
        <row r="602">
          <cell r="AB602">
            <v>19633.247972333003</v>
          </cell>
          <cell r="BM602">
            <v>807.7141867922636</v>
          </cell>
        </row>
        <row r="603">
          <cell r="AB603">
            <v>19633.247972333003</v>
          </cell>
          <cell r="BM603">
            <v>807.7141867922636</v>
          </cell>
        </row>
        <row r="604">
          <cell r="AB604">
            <v>19633.247972333003</v>
          </cell>
          <cell r="BM604">
            <v>403.8570933961318</v>
          </cell>
        </row>
        <row r="605">
          <cell r="AB605">
            <v>19633.247972333003</v>
          </cell>
          <cell r="BM605">
            <v>47.740306967841754</v>
          </cell>
        </row>
        <row r="606">
          <cell r="AB606">
            <v>19633.247972333003</v>
          </cell>
          <cell r="BM606">
            <v>447.70677821959646</v>
          </cell>
        </row>
        <row r="607">
          <cell r="AB607">
            <v>19633.247972333003</v>
          </cell>
          <cell r="BM607">
            <v>895.24472379738074</v>
          </cell>
        </row>
        <row r="608">
          <cell r="AB608">
            <v>19633.247972333003</v>
          </cell>
          <cell r="BM608">
            <v>447.62236189869037</v>
          </cell>
        </row>
        <row r="609">
          <cell r="AB609">
            <v>19633.247972333003</v>
          </cell>
          <cell r="BM609">
            <v>404.61354322748599</v>
          </cell>
        </row>
        <row r="610">
          <cell r="AB610">
            <v>19633.247972333003</v>
          </cell>
          <cell r="BM610">
            <v>404.68185927617293</v>
          </cell>
        </row>
        <row r="611">
          <cell r="AB611">
            <v>19633.247972333003</v>
          </cell>
          <cell r="BM611">
            <v>404.34052371772663</v>
          </cell>
        </row>
        <row r="612">
          <cell r="AB612">
            <v>19633.247972333003</v>
          </cell>
          <cell r="BM612">
            <v>382.37006288522645</v>
          </cell>
        </row>
        <row r="613">
          <cell r="AB613">
            <v>19633.247972333003</v>
          </cell>
          <cell r="BM613">
            <v>382.12358218504329</v>
          </cell>
        </row>
        <row r="614">
          <cell r="AB614">
            <v>19633.247972333003</v>
          </cell>
          <cell r="BM614">
            <v>381.21509219444545</v>
          </cell>
        </row>
        <row r="615">
          <cell r="AB615">
            <v>19633.247972333003</v>
          </cell>
          <cell r="BM615">
            <v>382.19946978427964</v>
          </cell>
        </row>
        <row r="616">
          <cell r="AB616">
            <v>19633.247972333003</v>
          </cell>
          <cell r="BM616">
            <v>381.13954842251962</v>
          </cell>
        </row>
        <row r="617">
          <cell r="AB617">
            <v>19633.247972333003</v>
          </cell>
          <cell r="BM617">
            <v>228.63846173218093</v>
          </cell>
        </row>
        <row r="618">
          <cell r="AB618">
            <v>19396.959706006437</v>
          </cell>
          <cell r="BM618">
            <v>95.701458244755614</v>
          </cell>
        </row>
        <row r="619">
          <cell r="AB619">
            <v>19633.247972333003</v>
          </cell>
          <cell r="BM619">
            <v>468.09703566021335</v>
          </cell>
        </row>
        <row r="620">
          <cell r="AB620">
            <v>19633.247972333003</v>
          </cell>
          <cell r="BM620">
            <v>463.87788183498839</v>
          </cell>
        </row>
        <row r="621">
          <cell r="AB621">
            <v>19633.247972333003</v>
          </cell>
          <cell r="BM621">
            <v>463.90451654709324</v>
          </cell>
        </row>
        <row r="622">
          <cell r="AB622">
            <v>19633.247972333003</v>
          </cell>
          <cell r="BM622">
            <v>402.42616635279541</v>
          </cell>
        </row>
        <row r="623">
          <cell r="AB623">
            <v>19633.247972333003</v>
          </cell>
          <cell r="BM623">
            <v>380.84059270480168</v>
          </cell>
        </row>
        <row r="624">
          <cell r="AB624">
            <v>19633.247972333003</v>
          </cell>
          <cell r="BM624">
            <v>38.046330025722838</v>
          </cell>
        </row>
        <row r="625">
          <cell r="AB625">
            <v>19633.247972333003</v>
          </cell>
          <cell r="BM625">
            <v>74.324761451139864</v>
          </cell>
        </row>
        <row r="626">
          <cell r="AB626">
            <v>19633.247972333003</v>
          </cell>
          <cell r="BM626">
            <v>470.11163608806112</v>
          </cell>
        </row>
        <row r="627">
          <cell r="AB627">
            <v>19633.247972333003</v>
          </cell>
          <cell r="BM627">
            <v>470.32611432326405</v>
          </cell>
        </row>
        <row r="628">
          <cell r="AB628">
            <v>19633.247972333003</v>
          </cell>
          <cell r="BM628">
            <v>465.97395050966355</v>
          </cell>
        </row>
        <row r="629">
          <cell r="AB629">
            <v>19633.247972333003</v>
          </cell>
          <cell r="BM629">
            <v>465.97395050966355</v>
          </cell>
        </row>
        <row r="630">
          <cell r="AB630">
            <v>19633.247972333003</v>
          </cell>
          <cell r="BM630">
            <v>2310.0019382203295</v>
          </cell>
        </row>
        <row r="631">
          <cell r="AB631">
            <v>19633.247972333003</v>
          </cell>
          <cell r="BM631">
            <v>2315.6734095371057</v>
          </cell>
        </row>
        <row r="632">
          <cell r="AB632">
            <v>19633.247972333003</v>
          </cell>
          <cell r="BM632">
            <v>463.08921657478766</v>
          </cell>
        </row>
        <row r="633">
          <cell r="AB633">
            <v>19633.247972333003</v>
          </cell>
          <cell r="BM633">
            <v>2197.886523347247</v>
          </cell>
        </row>
        <row r="634">
          <cell r="AB634">
            <v>19633.247972333003</v>
          </cell>
          <cell r="BM634">
            <v>439.77953524868752</v>
          </cell>
        </row>
        <row r="635">
          <cell r="AB635">
            <v>19633.247972333003</v>
          </cell>
          <cell r="BM635">
            <v>441.0780992186962</v>
          </cell>
        </row>
        <row r="636">
          <cell r="AB636">
            <v>19633.247972333003</v>
          </cell>
          <cell r="BM636">
            <v>440.99671968440038</v>
          </cell>
        </row>
        <row r="637">
          <cell r="AB637">
            <v>19633.247972333003</v>
          </cell>
          <cell r="BM637">
            <v>441.03740945154829</v>
          </cell>
        </row>
        <row r="638">
          <cell r="AB638">
            <v>19633.247972333003</v>
          </cell>
          <cell r="BM638">
            <v>881.99343936880075</v>
          </cell>
        </row>
        <row r="639">
          <cell r="AB639">
            <v>19633.247972333003</v>
          </cell>
          <cell r="BM639">
            <v>440.79336830918101</v>
          </cell>
        </row>
        <row r="640">
          <cell r="AB640">
            <v>19633.247972333003</v>
          </cell>
          <cell r="BM640">
            <v>440.38729905212301</v>
          </cell>
        </row>
        <row r="641">
          <cell r="AB641">
            <v>19633.247972333003</v>
          </cell>
          <cell r="BM641">
            <v>2638.677211492125</v>
          </cell>
        </row>
        <row r="642">
          <cell r="AB642">
            <v>19633.247972333003</v>
          </cell>
          <cell r="BM642">
            <v>439.37531774151165</v>
          </cell>
        </row>
        <row r="643">
          <cell r="AB643">
            <v>19633.247972333003</v>
          </cell>
          <cell r="BM643">
            <v>1393.5341596365859</v>
          </cell>
        </row>
        <row r="644">
          <cell r="AB644">
            <v>19633.247972333003</v>
          </cell>
          <cell r="BM644">
            <v>464.46589753088881</v>
          </cell>
        </row>
        <row r="645">
          <cell r="AB645">
            <v>19633.247972333003</v>
          </cell>
          <cell r="BM645">
            <v>44.565626233524668</v>
          </cell>
        </row>
        <row r="646">
          <cell r="AB646">
            <v>19633.247972333003</v>
          </cell>
          <cell r="BM646">
            <v>44.645750574263523</v>
          </cell>
        </row>
        <row r="647">
          <cell r="AB647">
            <v>19633.247972333003</v>
          </cell>
          <cell r="BM647">
            <v>176.86018907918304</v>
          </cell>
        </row>
        <row r="648">
          <cell r="AB648">
            <v>19633.247972333003</v>
          </cell>
          <cell r="BM648">
            <v>442.47854352358371</v>
          </cell>
        </row>
        <row r="649">
          <cell r="AB649">
            <v>19633.247972333003</v>
          </cell>
          <cell r="BM649">
            <v>442.15047269795758</v>
          </cell>
        </row>
        <row r="650">
          <cell r="AB650">
            <v>19633.247972333003</v>
          </cell>
          <cell r="BM650">
            <v>663.53315786433507</v>
          </cell>
        </row>
        <row r="651">
          <cell r="AB651">
            <v>19633.247972333003</v>
          </cell>
          <cell r="BM651">
            <v>441.33244225229259</v>
          </cell>
        </row>
        <row r="652">
          <cell r="AB652">
            <v>19633.247972333003</v>
          </cell>
          <cell r="BM652">
            <v>800.06841118644832</v>
          </cell>
        </row>
        <row r="653">
          <cell r="AB653">
            <v>19633.247972333003</v>
          </cell>
          <cell r="BM653">
            <v>35.851561493746978</v>
          </cell>
        </row>
        <row r="654">
          <cell r="AB654">
            <v>19633.247972333003</v>
          </cell>
          <cell r="BM654">
            <v>472.64570519444521</v>
          </cell>
        </row>
        <row r="655">
          <cell r="AB655">
            <v>19633.247972333003</v>
          </cell>
          <cell r="BM655">
            <v>47.310751107550956</v>
          </cell>
        </row>
        <row r="656">
          <cell r="AB656">
            <v>19633.247972333003</v>
          </cell>
          <cell r="BM656">
            <v>472.72260020746091</v>
          </cell>
        </row>
        <row r="657">
          <cell r="AB657">
            <v>19633.247972333003</v>
          </cell>
          <cell r="BM657">
            <v>443.85607673824512</v>
          </cell>
        </row>
        <row r="658">
          <cell r="AB658">
            <v>19633.247972333003</v>
          </cell>
          <cell r="BM658">
            <v>1776.0809167618543</v>
          </cell>
        </row>
        <row r="659">
          <cell r="AB659">
            <v>19633.247972333003</v>
          </cell>
          <cell r="BM659">
            <v>443.7740489346881</v>
          </cell>
        </row>
        <row r="660">
          <cell r="AB660">
            <v>19633.247972333003</v>
          </cell>
          <cell r="BM660">
            <v>740.04293174322265</v>
          </cell>
        </row>
        <row r="661">
          <cell r="AB661">
            <v>19633.247972333003</v>
          </cell>
          <cell r="BM661">
            <v>360.04840542722394</v>
          </cell>
        </row>
        <row r="662">
          <cell r="AB662">
            <v>19633.247972333003</v>
          </cell>
          <cell r="BM662">
            <v>2320.3302805324761</v>
          </cell>
        </row>
        <row r="663">
          <cell r="AB663">
            <v>19633.247972333003</v>
          </cell>
          <cell r="BM663">
            <v>2319.5491584565593</v>
          </cell>
        </row>
        <row r="664">
          <cell r="AB664">
            <v>19633.247972333003</v>
          </cell>
          <cell r="BM664">
            <v>452.96597431995065</v>
          </cell>
        </row>
        <row r="665">
          <cell r="AB665">
            <v>19633.247972333003</v>
          </cell>
          <cell r="BM665">
            <v>44.586807006934976</v>
          </cell>
        </row>
        <row r="666">
          <cell r="AB666">
            <v>19633.247972333003</v>
          </cell>
          <cell r="BM666">
            <v>89.135937787320898</v>
          </cell>
        </row>
        <row r="667">
          <cell r="AB667">
            <v>19633.247972333003</v>
          </cell>
          <cell r="BM667">
            <v>445.56677666136477</v>
          </cell>
        </row>
        <row r="668">
          <cell r="AB668">
            <v>19633.247972333003</v>
          </cell>
          <cell r="BM668">
            <v>445.8680700693497</v>
          </cell>
        </row>
        <row r="669">
          <cell r="AB669">
            <v>19633.247972333003</v>
          </cell>
          <cell r="BM669">
            <v>442.48205986357999</v>
          </cell>
        </row>
        <row r="670">
          <cell r="AB670">
            <v>19633.247972333003</v>
          </cell>
          <cell r="BM670">
            <v>442.44146382647705</v>
          </cell>
        </row>
        <row r="671">
          <cell r="AB671">
            <v>19633.247972333003</v>
          </cell>
          <cell r="BM671">
            <v>442.40091629121054</v>
          </cell>
        </row>
        <row r="672">
          <cell r="AB672">
            <v>19633.247972333003</v>
          </cell>
          <cell r="BM672">
            <v>1326.9593181565235</v>
          </cell>
        </row>
        <row r="673">
          <cell r="AB673">
            <v>19633.247972333003</v>
          </cell>
          <cell r="BM673">
            <v>2211.3961259178736</v>
          </cell>
        </row>
        <row r="674">
          <cell r="AB674">
            <v>19633.247972333003</v>
          </cell>
          <cell r="BM674">
            <v>36.914718615785297</v>
          </cell>
        </row>
        <row r="675">
          <cell r="AB675">
            <v>19633.247972333003</v>
          </cell>
          <cell r="BM675">
            <v>368.91316479701476</v>
          </cell>
        </row>
        <row r="676">
          <cell r="AB676">
            <v>19633.247972333003</v>
          </cell>
          <cell r="BM676">
            <v>1847.6890997428309</v>
          </cell>
        </row>
        <row r="677">
          <cell r="AB677">
            <v>19633.247972333003</v>
          </cell>
          <cell r="BM677">
            <v>35.92650824880689</v>
          </cell>
        </row>
        <row r="678">
          <cell r="AB678">
            <v>19633.247972333003</v>
          </cell>
          <cell r="BM678">
            <v>717.72464647648985</v>
          </cell>
        </row>
        <row r="679">
          <cell r="AB679">
            <v>19633.247972333003</v>
          </cell>
          <cell r="BM679">
            <v>468.82637224698539</v>
          </cell>
        </row>
        <row r="680">
          <cell r="AB680">
            <v>19633.247972333003</v>
          </cell>
          <cell r="BM680">
            <v>462.5213888406185</v>
          </cell>
        </row>
        <row r="681">
          <cell r="AB681">
            <v>19633.247972333003</v>
          </cell>
          <cell r="BM681">
            <v>461.94601867584936</v>
          </cell>
        </row>
        <row r="682">
          <cell r="AB682">
            <v>19633.247972333003</v>
          </cell>
          <cell r="BM682">
            <v>441.83861994511801</v>
          </cell>
        </row>
        <row r="683">
          <cell r="AB683">
            <v>19633.247972333003</v>
          </cell>
          <cell r="BM683">
            <v>441.91971918807565</v>
          </cell>
        </row>
        <row r="684">
          <cell r="AB684">
            <v>19633.247972333003</v>
          </cell>
          <cell r="BM684">
            <v>882.86692328768436</v>
          </cell>
        </row>
        <row r="685">
          <cell r="AB685">
            <v>19633.247972333003</v>
          </cell>
          <cell r="BM685">
            <v>119.94071163165417</v>
          </cell>
        </row>
        <row r="686">
          <cell r="AB686">
            <v>19633.247972333003</v>
          </cell>
          <cell r="BM686">
            <v>874.44186794950406</v>
          </cell>
        </row>
        <row r="687">
          <cell r="AB687">
            <v>19633.247972333003</v>
          </cell>
          <cell r="BM687">
            <v>839.5810578829529</v>
          </cell>
        </row>
        <row r="688">
          <cell r="AB688">
            <v>19396.959706006437</v>
          </cell>
          <cell r="BM688">
            <v>47.284039960758683</v>
          </cell>
        </row>
        <row r="689">
          <cell r="AB689">
            <v>19396.959706006437</v>
          </cell>
          <cell r="BM689">
            <v>236.42019980379339</v>
          </cell>
        </row>
        <row r="690">
          <cell r="AB690">
            <v>19633.247972333003</v>
          </cell>
          <cell r="BM690">
            <v>234.60072900349485</v>
          </cell>
        </row>
        <row r="691">
          <cell r="AB691">
            <v>19633.247972333003</v>
          </cell>
          <cell r="BM691">
            <v>466.13799078396215</v>
          </cell>
        </row>
        <row r="692">
          <cell r="AB692">
            <v>19633.247972333003</v>
          </cell>
          <cell r="BM692">
            <v>466.35529405718762</v>
          </cell>
        </row>
        <row r="693">
          <cell r="AB693">
            <v>19633.247972333003</v>
          </cell>
          <cell r="BM693">
            <v>1388.1116078441164</v>
          </cell>
        </row>
        <row r="694">
          <cell r="AB694">
            <v>19633.247972333003</v>
          </cell>
          <cell r="BM694">
            <v>458.97975401601542</v>
          </cell>
        </row>
        <row r="695">
          <cell r="AB695">
            <v>19633.247972333003</v>
          </cell>
          <cell r="BM695">
            <v>229.4271250464289</v>
          </cell>
        </row>
        <row r="696">
          <cell r="AB696">
            <v>19633.247972333003</v>
          </cell>
          <cell r="BM696">
            <v>229.36439709095629</v>
          </cell>
        </row>
        <row r="697">
          <cell r="AB697">
            <v>19633.247972333003</v>
          </cell>
          <cell r="BM697">
            <v>35.76617427830611</v>
          </cell>
        </row>
        <row r="698">
          <cell r="AB698">
            <v>19633.247972333003</v>
          </cell>
          <cell r="BM698">
            <v>357.66174278306107</v>
          </cell>
        </row>
        <row r="699">
          <cell r="AB699">
            <v>19396.959706006437</v>
          </cell>
          <cell r="BM699">
            <v>47.460416118115148</v>
          </cell>
        </row>
        <row r="700">
          <cell r="AB700">
            <v>19633.247972333003</v>
          </cell>
          <cell r="BM700">
            <v>925.68957620781146</v>
          </cell>
        </row>
        <row r="701">
          <cell r="AB701">
            <v>19633.247972333003</v>
          </cell>
          <cell r="BM701">
            <v>925.34306471974958</v>
          </cell>
        </row>
        <row r="702">
          <cell r="AB702">
            <v>19633.247972333003</v>
          </cell>
          <cell r="BM702">
            <v>398.41855323209779</v>
          </cell>
        </row>
        <row r="703">
          <cell r="AB703">
            <v>19633.247972333003</v>
          </cell>
          <cell r="BM703">
            <v>398.35250068151555</v>
          </cell>
        </row>
        <row r="704">
          <cell r="AB704">
            <v>19633.247972333003</v>
          </cell>
          <cell r="BM704">
            <v>39.848460578268011</v>
          </cell>
        </row>
        <row r="705">
          <cell r="AB705">
            <v>19633.247972333003</v>
          </cell>
          <cell r="BM705">
            <v>796.04534117446485</v>
          </cell>
        </row>
        <row r="706">
          <cell r="AB706">
            <v>19633.247972333003</v>
          </cell>
          <cell r="BM706">
            <v>35.659839517504004</v>
          </cell>
        </row>
        <row r="707">
          <cell r="AB707">
            <v>19633.247972333003</v>
          </cell>
          <cell r="BM707">
            <v>356.59839517504008</v>
          </cell>
        </row>
        <row r="708">
          <cell r="AB708">
            <v>19633.247972333003</v>
          </cell>
          <cell r="BM708">
            <v>35.715734204958167</v>
          </cell>
        </row>
        <row r="709">
          <cell r="AB709">
            <v>19633.247972333003</v>
          </cell>
          <cell r="BM709">
            <v>357.23733582263031</v>
          </cell>
        </row>
        <row r="710">
          <cell r="AB710">
            <v>19633.247972333003</v>
          </cell>
          <cell r="BM710">
            <v>926.02242852256984</v>
          </cell>
        </row>
        <row r="711">
          <cell r="AB711">
            <v>19633.247972333003</v>
          </cell>
          <cell r="BM711">
            <v>356.26681385992828</v>
          </cell>
        </row>
        <row r="712">
          <cell r="AB712">
            <v>19633.247972333003</v>
          </cell>
          <cell r="BM712">
            <v>356.18716445216188</v>
          </cell>
        </row>
        <row r="713">
          <cell r="AB713">
            <v>19633.247972333003</v>
          </cell>
          <cell r="BM713">
            <v>356.18716445216188</v>
          </cell>
        </row>
        <row r="714">
          <cell r="AB714">
            <v>19633.247972333003</v>
          </cell>
          <cell r="BM714">
            <v>463.30375290170429</v>
          </cell>
        </row>
        <row r="715">
          <cell r="AB715">
            <v>19633.247972333003</v>
          </cell>
          <cell r="BM715">
            <v>1072.9520448703988</v>
          </cell>
        </row>
        <row r="716">
          <cell r="AB716">
            <v>19633.247972333003</v>
          </cell>
          <cell r="BM716">
            <v>357.88988086809604</v>
          </cell>
        </row>
        <row r="717">
          <cell r="AB717">
            <v>19633.247972333003</v>
          </cell>
          <cell r="BM717">
            <v>116.51638903606683</v>
          </cell>
        </row>
        <row r="718">
          <cell r="AB718">
            <v>19633.247972333003</v>
          </cell>
          <cell r="BM718">
            <v>185.02167311554078</v>
          </cell>
        </row>
        <row r="719">
          <cell r="AB719">
            <v>19633.247972333003</v>
          </cell>
          <cell r="BM719">
            <v>196.26886684850231</v>
          </cell>
        </row>
        <row r="720">
          <cell r="AB720">
            <v>19633.247972333003</v>
          </cell>
          <cell r="BM720">
            <v>357.01088973659432</v>
          </cell>
        </row>
        <row r="721">
          <cell r="AB721">
            <v>19633.247972333003</v>
          </cell>
          <cell r="BM721">
            <v>356.85248517909508</v>
          </cell>
        </row>
        <row r="722">
          <cell r="AB722">
            <v>19633.247972333003</v>
          </cell>
          <cell r="BM722">
            <v>357.16939073522451</v>
          </cell>
        </row>
        <row r="723">
          <cell r="AB723">
            <v>19633.247972333003</v>
          </cell>
          <cell r="BM723">
            <v>396.99137239553045</v>
          </cell>
        </row>
        <row r="724">
          <cell r="AB724">
            <v>19633.247972333003</v>
          </cell>
          <cell r="BM724">
            <v>396.99137239553045</v>
          </cell>
        </row>
        <row r="725">
          <cell r="AB725">
            <v>19633.247972333003</v>
          </cell>
          <cell r="BM725">
            <v>376.37925680297434</v>
          </cell>
        </row>
        <row r="726">
          <cell r="AB726">
            <v>19633.247972333003</v>
          </cell>
          <cell r="BM726">
            <v>1071.9123652926055</v>
          </cell>
        </row>
        <row r="727">
          <cell r="AB727">
            <v>19633.247972333003</v>
          </cell>
          <cell r="BM727">
            <v>214.04746594556835</v>
          </cell>
        </row>
        <row r="728">
          <cell r="AB728">
            <v>19633.247972333003</v>
          </cell>
          <cell r="BM728">
            <v>142.66645987983878</v>
          </cell>
        </row>
        <row r="729">
          <cell r="AB729">
            <v>19633.247972333003</v>
          </cell>
          <cell r="BM729">
            <v>356.34802501571664</v>
          </cell>
        </row>
        <row r="730">
          <cell r="AB730">
            <v>19633.247972333003</v>
          </cell>
          <cell r="BM730">
            <v>357.14443733729013</v>
          </cell>
        </row>
        <row r="731">
          <cell r="AB731">
            <v>19633.247972333003</v>
          </cell>
          <cell r="BM731">
            <v>356.42750833399657</v>
          </cell>
        </row>
        <row r="732">
          <cell r="AB732">
            <v>19633.247972333003</v>
          </cell>
          <cell r="BM732">
            <v>356.42750833399657</v>
          </cell>
        </row>
        <row r="733">
          <cell r="AB733">
            <v>19633.247972333003</v>
          </cell>
          <cell r="BM733">
            <v>535.83638343660152</v>
          </cell>
        </row>
        <row r="734">
          <cell r="AB734">
            <v>19633.247972333003</v>
          </cell>
          <cell r="BM734">
            <v>714.28887467458026</v>
          </cell>
        </row>
        <row r="735">
          <cell r="AB735">
            <v>19633.247972333003</v>
          </cell>
          <cell r="BM735">
            <v>35.690844218092167</v>
          </cell>
        </row>
        <row r="736">
          <cell r="AB736">
            <v>19633.247972333003</v>
          </cell>
          <cell r="BM736">
            <v>356.66939867691809</v>
          </cell>
        </row>
        <row r="737">
          <cell r="AB737">
            <v>19633.247972333003</v>
          </cell>
          <cell r="BM737">
            <v>357.06794791434692</v>
          </cell>
        </row>
        <row r="738">
          <cell r="AB738">
            <v>19633.247972333003</v>
          </cell>
          <cell r="BM738">
            <v>356.90844218092167</v>
          </cell>
        </row>
        <row r="739">
          <cell r="AB739">
            <v>19633.247972333003</v>
          </cell>
          <cell r="BM739">
            <v>356.82871321377951</v>
          </cell>
        </row>
        <row r="740">
          <cell r="AB740">
            <v>19633.247972333003</v>
          </cell>
          <cell r="BM740">
            <v>356.58981310719884</v>
          </cell>
        </row>
        <row r="741">
          <cell r="AB741">
            <v>19633.247972333003</v>
          </cell>
          <cell r="BM741">
            <v>397.66836698877921</v>
          </cell>
        </row>
        <row r="742">
          <cell r="AB742">
            <v>19633.247972333003</v>
          </cell>
          <cell r="BM742">
            <v>398.25523539997954</v>
          </cell>
        </row>
        <row r="743">
          <cell r="AB743">
            <v>19633.247972333003</v>
          </cell>
          <cell r="BM743">
            <v>398.58203020876641</v>
          </cell>
        </row>
        <row r="744">
          <cell r="AB744">
            <v>19633.247972333003</v>
          </cell>
          <cell r="BM744">
            <v>1990.9497659219887</v>
          </cell>
        </row>
        <row r="745">
          <cell r="AB745">
            <v>19633.247972333003</v>
          </cell>
          <cell r="BM745">
            <v>398.0594367195938</v>
          </cell>
        </row>
        <row r="746">
          <cell r="AB746">
            <v>19633.247972333003</v>
          </cell>
          <cell r="BM746">
            <v>795.85793644229909</v>
          </cell>
        </row>
        <row r="747">
          <cell r="AB747">
            <v>19633.247972333003</v>
          </cell>
          <cell r="BM747">
            <v>397.60327663863637</v>
          </cell>
        </row>
        <row r="748">
          <cell r="AB748">
            <v>19633.247972333003</v>
          </cell>
          <cell r="BM748">
            <v>107.13755554935801</v>
          </cell>
        </row>
        <row r="749">
          <cell r="AB749">
            <v>19633.247972333003</v>
          </cell>
          <cell r="BM749">
            <v>715.20538055112104</v>
          </cell>
        </row>
        <row r="750">
          <cell r="AB750">
            <v>19633.247972333003</v>
          </cell>
          <cell r="BM750">
            <v>357.92171453407246</v>
          </cell>
        </row>
        <row r="751">
          <cell r="AB751">
            <v>19633.247972333003</v>
          </cell>
          <cell r="BM751">
            <v>357.76213045527686</v>
          </cell>
        </row>
        <row r="752">
          <cell r="AB752">
            <v>19633.247972333003</v>
          </cell>
          <cell r="BM752">
            <v>223.22021056770171</v>
          </cell>
        </row>
        <row r="753">
          <cell r="AB753">
            <v>19633.247972333003</v>
          </cell>
          <cell r="BM753">
            <v>464.90511289393078</v>
          </cell>
        </row>
        <row r="754">
          <cell r="AB754">
            <v>19633.247972333003</v>
          </cell>
          <cell r="BM754">
            <v>1394.0267356493259</v>
          </cell>
        </row>
        <row r="755">
          <cell r="AB755">
            <v>19633.247972333003</v>
          </cell>
          <cell r="BM755">
            <v>37.684200638391417</v>
          </cell>
        </row>
        <row r="756">
          <cell r="AB756">
            <v>19633.247972333003</v>
          </cell>
          <cell r="BM756">
            <v>36.646799614666421</v>
          </cell>
        </row>
        <row r="757">
          <cell r="AB757">
            <v>19633.247972333003</v>
          </cell>
          <cell r="BM757">
            <v>446.16070586172543</v>
          </cell>
        </row>
        <row r="758">
          <cell r="AB758">
            <v>19633.247972333003</v>
          </cell>
          <cell r="BM758">
            <v>438.93020662335277</v>
          </cell>
        </row>
        <row r="759">
          <cell r="AB759">
            <v>19396.959706006437</v>
          </cell>
          <cell r="BM759">
            <v>46.857032510303135</v>
          </cell>
        </row>
        <row r="760">
          <cell r="AB760">
            <v>19633.247972333003</v>
          </cell>
          <cell r="BM760">
            <v>839.62402889291218</v>
          </cell>
        </row>
        <row r="761">
          <cell r="AB761">
            <v>19633.247972333003</v>
          </cell>
          <cell r="BM761">
            <v>439.53578442482649</v>
          </cell>
        </row>
        <row r="762">
          <cell r="AB762">
            <v>19633.247972333003</v>
          </cell>
          <cell r="BM762">
            <v>439.07363417686634</v>
          </cell>
        </row>
        <row r="763">
          <cell r="AB763">
            <v>19633.247972333003</v>
          </cell>
          <cell r="BM763">
            <v>198.45285544235398</v>
          </cell>
        </row>
        <row r="764">
          <cell r="AB764">
            <v>19633.247972333003</v>
          </cell>
          <cell r="BM764">
            <v>35.688934689113047</v>
          </cell>
        </row>
        <row r="765">
          <cell r="AB765">
            <v>19633.247972333003</v>
          </cell>
          <cell r="BM765">
            <v>714.57721650709232</v>
          </cell>
        </row>
        <row r="766">
          <cell r="AB766">
            <v>19633.247972333003</v>
          </cell>
          <cell r="BM766">
            <v>357.12879928929823</v>
          </cell>
        </row>
        <row r="767">
          <cell r="AB767">
            <v>19633.247972333003</v>
          </cell>
          <cell r="BM767">
            <v>274.60695616044381</v>
          </cell>
        </row>
        <row r="768">
          <cell r="AB768">
            <v>19633.247972333003</v>
          </cell>
          <cell r="BM768">
            <v>882.34253348197001</v>
          </cell>
        </row>
        <row r="769">
          <cell r="AB769">
            <v>19633.247972333003</v>
          </cell>
          <cell r="BM769">
            <v>875.53868965990171</v>
          </cell>
        </row>
        <row r="770">
          <cell r="AB770">
            <v>19633.247972333003</v>
          </cell>
          <cell r="BM770">
            <v>42.256815534721895</v>
          </cell>
        </row>
        <row r="771">
          <cell r="AB771">
            <v>19633.247972333003</v>
          </cell>
          <cell r="BM771">
            <v>295.73020237473065</v>
          </cell>
        </row>
        <row r="772">
          <cell r="AB772">
            <v>19633.247972333003</v>
          </cell>
          <cell r="BM772">
            <v>363.78255517337374</v>
          </cell>
        </row>
        <row r="773">
          <cell r="AB773">
            <v>19633.247972333003</v>
          </cell>
          <cell r="BM773">
            <v>364.23718989881144</v>
          </cell>
        </row>
        <row r="774">
          <cell r="AB774">
            <v>19633.247972333003</v>
          </cell>
          <cell r="BM774">
            <v>534.15311803189502</v>
          </cell>
        </row>
        <row r="775">
          <cell r="AB775">
            <v>19633.247972333003</v>
          </cell>
          <cell r="BM775">
            <v>355.31119478938376</v>
          </cell>
        </row>
        <row r="776">
          <cell r="AB776">
            <v>19396.959706006437</v>
          </cell>
          <cell r="BM776">
            <v>117.12533733906457</v>
          </cell>
        </row>
        <row r="777">
          <cell r="AB777">
            <v>19633.247972333003</v>
          </cell>
          <cell r="BM777">
            <v>39.612853853337086</v>
          </cell>
        </row>
        <row r="778">
          <cell r="AB778">
            <v>19633.247972333003</v>
          </cell>
          <cell r="BM778">
            <v>36.518020984133997</v>
          </cell>
        </row>
        <row r="779">
          <cell r="AB779">
            <v>19633.247972333003</v>
          </cell>
          <cell r="BM779">
            <v>356.96257060481742</v>
          </cell>
        </row>
        <row r="780">
          <cell r="AB780">
            <v>19633.247972333003</v>
          </cell>
          <cell r="BM780">
            <v>392.04405402983491</v>
          </cell>
        </row>
        <row r="781">
          <cell r="AB781">
            <v>19633.247972333003</v>
          </cell>
          <cell r="BM781">
            <v>357.20266005254445</v>
          </cell>
        </row>
        <row r="782">
          <cell r="AB782">
            <v>19633.247972333003</v>
          </cell>
          <cell r="BM782">
            <v>357.04255314971874</v>
          </cell>
        </row>
        <row r="783">
          <cell r="AB783">
            <v>19396.959706006437</v>
          </cell>
          <cell r="BM783">
            <v>466.93780916069034</v>
          </cell>
        </row>
        <row r="784">
          <cell r="AB784">
            <v>19633.247972333003</v>
          </cell>
          <cell r="BM784">
            <v>92.581442955240576</v>
          </cell>
        </row>
        <row r="785">
          <cell r="AB785">
            <v>19633.247972333003</v>
          </cell>
          <cell r="BM785">
            <v>45.974859131296611</v>
          </cell>
        </row>
        <row r="786">
          <cell r="AB786">
            <v>19633.247972333003</v>
          </cell>
          <cell r="BM786">
            <v>229.24925810349802</v>
          </cell>
        </row>
        <row r="787">
          <cell r="AB787">
            <v>19633.247972333003</v>
          </cell>
          <cell r="BM787">
            <v>458.30682134949103</v>
          </cell>
        </row>
        <row r="788">
          <cell r="AB788">
            <v>19633.247972333003</v>
          </cell>
          <cell r="BM788">
            <v>457.92385636459363</v>
          </cell>
        </row>
        <row r="789">
          <cell r="AB789">
            <v>19633.247972333003</v>
          </cell>
          <cell r="BM789">
            <v>457.86647060715245</v>
          </cell>
        </row>
        <row r="790">
          <cell r="AB790">
            <v>19633.247972333003</v>
          </cell>
          <cell r="BM790">
            <v>457.54155207098256</v>
          </cell>
        </row>
        <row r="791">
          <cell r="AB791">
            <v>19633.247972333003</v>
          </cell>
          <cell r="BM791">
            <v>457.35065948146814</v>
          </cell>
        </row>
        <row r="792">
          <cell r="AB792">
            <v>19633.247972333003</v>
          </cell>
          <cell r="BM792">
            <v>43.150965469831654</v>
          </cell>
        </row>
        <row r="793">
          <cell r="AB793">
            <v>19633.247972333003</v>
          </cell>
          <cell r="BM793">
            <v>375.24636456037018</v>
          </cell>
        </row>
        <row r="794">
          <cell r="AB794">
            <v>19633.247972333003</v>
          </cell>
          <cell r="BM794">
            <v>178.42617080554044</v>
          </cell>
        </row>
        <row r="795">
          <cell r="AB795">
            <v>19633.247972333003</v>
          </cell>
          <cell r="BM795">
            <v>353.84445014559662</v>
          </cell>
        </row>
        <row r="796">
          <cell r="AB796">
            <v>19633.247972333003</v>
          </cell>
          <cell r="BM796">
            <v>106.8167493219528</v>
          </cell>
        </row>
        <row r="797">
          <cell r="AB797">
            <v>19633.247972333003</v>
          </cell>
          <cell r="BM797">
            <v>354.08008097364257</v>
          </cell>
        </row>
        <row r="798">
          <cell r="AB798">
            <v>19633.247972333003</v>
          </cell>
          <cell r="BM798">
            <v>919.95739662010908</v>
          </cell>
        </row>
        <row r="799">
          <cell r="AB799">
            <v>19633.247972333003</v>
          </cell>
          <cell r="BM799">
            <v>460.07509116989024</v>
          </cell>
        </row>
        <row r="800">
          <cell r="AB800">
            <v>19633.247972333003</v>
          </cell>
          <cell r="BM800">
            <v>920.34306196384512</v>
          </cell>
        </row>
        <row r="801">
          <cell r="AB801">
            <v>19633.247972333003</v>
          </cell>
          <cell r="BM801">
            <v>460.75106194585396</v>
          </cell>
        </row>
        <row r="802">
          <cell r="AB802">
            <v>19633.247972333003</v>
          </cell>
          <cell r="BM802">
            <v>460.65438737283819</v>
          </cell>
        </row>
        <row r="803">
          <cell r="AB803">
            <v>19633.247972333003</v>
          </cell>
          <cell r="BM803">
            <v>44.664361711504213</v>
          </cell>
        </row>
        <row r="804">
          <cell r="AB804">
            <v>19633.247972333003</v>
          </cell>
          <cell r="BM804">
            <v>397.77159203883014</v>
          </cell>
        </row>
        <row r="805">
          <cell r="AB805">
            <v>19633.247972333003</v>
          </cell>
          <cell r="BM805">
            <v>397.70618762881992</v>
          </cell>
        </row>
        <row r="806">
          <cell r="AB806">
            <v>19633.247972333003</v>
          </cell>
          <cell r="BM806">
            <v>794.75880067950436</v>
          </cell>
        </row>
        <row r="807">
          <cell r="AB807">
            <v>19633.247972333003</v>
          </cell>
          <cell r="BM807">
            <v>414.08223113827319</v>
          </cell>
        </row>
        <row r="808">
          <cell r="AB808">
            <v>19633.247972333003</v>
          </cell>
          <cell r="BM808">
            <v>464.99322121163902</v>
          </cell>
        </row>
        <row r="809">
          <cell r="AB809">
            <v>19633.247972333003</v>
          </cell>
          <cell r="BM809">
            <v>1132.9113309934307</v>
          </cell>
        </row>
        <row r="810">
          <cell r="AB810">
            <v>19633.247972333003</v>
          </cell>
          <cell r="BM810">
            <v>377.63711033114362</v>
          </cell>
        </row>
        <row r="811">
          <cell r="AB811">
            <v>19633.247972333003</v>
          </cell>
          <cell r="BM811">
            <v>358.61329505251427</v>
          </cell>
        </row>
        <row r="812">
          <cell r="AB812">
            <v>19633.247972333003</v>
          </cell>
          <cell r="BM812">
            <v>442.73097947658584</v>
          </cell>
        </row>
        <row r="813">
          <cell r="AB813">
            <v>19633.247972333003</v>
          </cell>
          <cell r="BM813">
            <v>878.43840396307428</v>
          </cell>
        </row>
        <row r="814">
          <cell r="AB814">
            <v>19633.247972333003</v>
          </cell>
          <cell r="BM814">
            <v>406.97065017027319</v>
          </cell>
        </row>
        <row r="815">
          <cell r="AB815">
            <v>19633.247972333003</v>
          </cell>
          <cell r="BM815">
            <v>397.49346277336048</v>
          </cell>
        </row>
        <row r="816">
          <cell r="AB816">
            <v>19633.247972333003</v>
          </cell>
          <cell r="BM816">
            <v>398.17406922156272</v>
          </cell>
        </row>
        <row r="817">
          <cell r="AB817">
            <v>19633.247972333003</v>
          </cell>
          <cell r="BM817">
            <v>399.01480217710304</v>
          </cell>
        </row>
        <row r="818">
          <cell r="AB818">
            <v>19633.247972333003</v>
          </cell>
          <cell r="BM818">
            <v>922.96219841944833</v>
          </cell>
        </row>
        <row r="819">
          <cell r="AB819">
            <v>19633.247972333003</v>
          </cell>
          <cell r="BM819">
            <v>820.7204621569465</v>
          </cell>
        </row>
        <row r="820">
          <cell r="AB820">
            <v>19633.247972333003</v>
          </cell>
          <cell r="BM820">
            <v>399.5277413156914</v>
          </cell>
        </row>
        <row r="821">
          <cell r="AB821">
            <v>19633.247972333003</v>
          </cell>
          <cell r="BM821">
            <v>399.54024777625085</v>
          </cell>
        </row>
        <row r="822">
          <cell r="AB822">
            <v>19633.247972333003</v>
          </cell>
          <cell r="BM822">
            <v>399.86437354575088</v>
          </cell>
        </row>
        <row r="823">
          <cell r="AB823">
            <v>19633.247972333003</v>
          </cell>
          <cell r="BM823">
            <v>415.12043156949278</v>
          </cell>
        </row>
        <row r="824">
          <cell r="AB824">
            <v>19633.247972333003</v>
          </cell>
          <cell r="BM824">
            <v>143.23190708559332</v>
          </cell>
        </row>
        <row r="825">
          <cell r="AB825">
            <v>19633.247972333003</v>
          </cell>
          <cell r="BM825">
            <v>717.91214533273467</v>
          </cell>
        </row>
        <row r="826">
          <cell r="AB826">
            <v>19633.247972333003</v>
          </cell>
          <cell r="BM826">
            <v>358.87620186143056</v>
          </cell>
        </row>
        <row r="827">
          <cell r="AB827">
            <v>19633.247972333003</v>
          </cell>
          <cell r="BM827">
            <v>462.61513375417036</v>
          </cell>
        </row>
        <row r="828">
          <cell r="AB828">
            <v>19633.247972333003</v>
          </cell>
          <cell r="BM828">
            <v>644.49340513956804</v>
          </cell>
        </row>
        <row r="829">
          <cell r="AB829">
            <v>19633.247972333003</v>
          </cell>
          <cell r="BM829">
            <v>460.31619866562806</v>
          </cell>
        </row>
        <row r="830">
          <cell r="AB830">
            <v>19633.247972333003</v>
          </cell>
          <cell r="BM830">
            <v>460.22561472332666</v>
          </cell>
        </row>
        <row r="831">
          <cell r="AB831">
            <v>19633.247972333003</v>
          </cell>
          <cell r="BM831">
            <v>644.11308537511616</v>
          </cell>
        </row>
        <row r="832">
          <cell r="AB832">
            <v>19633.247972333003</v>
          </cell>
          <cell r="BM832">
            <v>399.49723870769185</v>
          </cell>
        </row>
        <row r="833">
          <cell r="AB833">
            <v>19633.247972333003</v>
          </cell>
          <cell r="BM833">
            <v>199.74861935384592</v>
          </cell>
        </row>
        <row r="834">
          <cell r="AB834">
            <v>19633.247972333003</v>
          </cell>
          <cell r="BM834">
            <v>599.14896644157875</v>
          </cell>
        </row>
        <row r="835">
          <cell r="AB835">
            <v>19633.247972333003</v>
          </cell>
          <cell r="BM835">
            <v>35.832622039180578</v>
          </cell>
        </row>
        <row r="836">
          <cell r="AB836">
            <v>19633.247972333003</v>
          </cell>
          <cell r="BM836">
            <v>36.924735764591524</v>
          </cell>
        </row>
        <row r="837">
          <cell r="AB837">
            <v>19633.247972333003</v>
          </cell>
          <cell r="BM837">
            <v>36.917013803240508</v>
          </cell>
        </row>
        <row r="838">
          <cell r="AB838">
            <v>19633.247972333003</v>
          </cell>
          <cell r="BM838">
            <v>369.09301299282458</v>
          </cell>
        </row>
        <row r="839">
          <cell r="AB839">
            <v>19633.247972333003</v>
          </cell>
          <cell r="BM839">
            <v>369.01588795324409</v>
          </cell>
        </row>
        <row r="840">
          <cell r="AB840">
            <v>19633.247972333003</v>
          </cell>
          <cell r="BM840">
            <v>179.79359909094447</v>
          </cell>
        </row>
        <row r="841">
          <cell r="AB841">
            <v>19633.247972333003</v>
          </cell>
          <cell r="BM841">
            <v>1079.7241207140676</v>
          </cell>
        </row>
        <row r="842">
          <cell r="AB842">
            <v>19633.247972333003</v>
          </cell>
          <cell r="BM842">
            <v>359.74754827950858</v>
          </cell>
        </row>
        <row r="843">
          <cell r="AB843">
            <v>19633.247972333003</v>
          </cell>
          <cell r="BM843">
            <v>359.74754827950858</v>
          </cell>
        </row>
        <row r="844">
          <cell r="AB844">
            <v>19633.247972333003</v>
          </cell>
          <cell r="BM844">
            <v>359.66734958721639</v>
          </cell>
        </row>
        <row r="845">
          <cell r="AB845">
            <v>19633.247972333003</v>
          </cell>
          <cell r="BM845">
            <v>359.90804023802258</v>
          </cell>
        </row>
        <row r="846">
          <cell r="AB846">
            <v>19633.247972333003</v>
          </cell>
          <cell r="BM846">
            <v>359.82774697180082</v>
          </cell>
        </row>
        <row r="847">
          <cell r="AB847">
            <v>19633.247972333003</v>
          </cell>
          <cell r="BM847">
            <v>39.068620662912807</v>
          </cell>
        </row>
        <row r="848">
          <cell r="AB848">
            <v>19633.247972333003</v>
          </cell>
          <cell r="BM848">
            <v>1797.261723610389</v>
          </cell>
        </row>
        <row r="849">
          <cell r="AB849">
            <v>19633.247972333003</v>
          </cell>
          <cell r="BM849">
            <v>924.78905418873569</v>
          </cell>
        </row>
        <row r="850">
          <cell r="AB850">
            <v>19633.247972333003</v>
          </cell>
          <cell r="BM850">
            <v>922.84381089988779</v>
          </cell>
        </row>
        <row r="851">
          <cell r="AB851">
            <v>19633.247972333003</v>
          </cell>
          <cell r="BM851">
            <v>67.008364795939684</v>
          </cell>
        </row>
        <row r="852">
          <cell r="AB852">
            <v>19633.247972333003</v>
          </cell>
          <cell r="BM852">
            <v>463.50901058907539</v>
          </cell>
        </row>
        <row r="853">
          <cell r="AB853">
            <v>19633.247972333003</v>
          </cell>
          <cell r="BM853">
            <v>464.36209943273474</v>
          </cell>
        </row>
        <row r="854">
          <cell r="AB854">
            <v>19633.247972333003</v>
          </cell>
          <cell r="BM854">
            <v>928.61969251588744</v>
          </cell>
        </row>
        <row r="855">
          <cell r="AB855">
            <v>19633.247972333003</v>
          </cell>
          <cell r="BM855">
            <v>361.23535700793576</v>
          </cell>
        </row>
        <row r="856">
          <cell r="AB856">
            <v>19633.247972333003</v>
          </cell>
          <cell r="BM856">
            <v>44.465493727619034</v>
          </cell>
        </row>
        <row r="857">
          <cell r="AB857">
            <v>19633.247972333003</v>
          </cell>
          <cell r="BM857">
            <v>464.50706694988139</v>
          </cell>
        </row>
        <row r="858">
          <cell r="AB858">
            <v>19633.247972333003</v>
          </cell>
          <cell r="BM858">
            <v>464.52376616262239</v>
          </cell>
        </row>
        <row r="859">
          <cell r="AB859">
            <v>19633.247972333003</v>
          </cell>
          <cell r="BM859">
            <v>612.19267150826101</v>
          </cell>
        </row>
        <row r="860">
          <cell r="AB860">
            <v>19633.247972333003</v>
          </cell>
          <cell r="BM860">
            <v>458.38611093625173</v>
          </cell>
        </row>
        <row r="861">
          <cell r="AB861">
            <v>19633.247972333003</v>
          </cell>
          <cell r="BM861">
            <v>441.00383582555338</v>
          </cell>
        </row>
        <row r="862">
          <cell r="AB862">
            <v>19633.247972333003</v>
          </cell>
          <cell r="BM862">
            <v>215.21668049362933</v>
          </cell>
        </row>
        <row r="863">
          <cell r="AB863">
            <v>19633.247972333003</v>
          </cell>
          <cell r="BM863">
            <v>423.64303042240368</v>
          </cell>
        </row>
        <row r="864">
          <cell r="AB864">
            <v>19633.247972333003</v>
          </cell>
          <cell r="BM864">
            <v>573.35201522973239</v>
          </cell>
        </row>
        <row r="865">
          <cell r="AB865">
            <v>19633.247972333003</v>
          </cell>
          <cell r="BM865">
            <v>363.87821967968415</v>
          </cell>
        </row>
        <row r="866">
          <cell r="AB866">
            <v>19633.247972333003</v>
          </cell>
          <cell r="BM866">
            <v>362.48192855028026</v>
          </cell>
        </row>
        <row r="867">
          <cell r="AB867">
            <v>19633.247972333003</v>
          </cell>
          <cell r="BM867">
            <v>362.0834843543729</v>
          </cell>
        </row>
        <row r="868">
          <cell r="AB868">
            <v>19633.247972333003</v>
          </cell>
          <cell r="BM868">
            <v>362.88132516448792</v>
          </cell>
        </row>
        <row r="869">
          <cell r="AB869">
            <v>19633.247972333003</v>
          </cell>
          <cell r="BM869">
            <v>70.765479739557236</v>
          </cell>
        </row>
        <row r="870">
          <cell r="AB870">
            <v>19633.247972333003</v>
          </cell>
          <cell r="BM870">
            <v>352.91960119490801</v>
          </cell>
        </row>
        <row r="871">
          <cell r="AB871">
            <v>19633.247972333003</v>
          </cell>
          <cell r="BM871">
            <v>464.9103608630607</v>
          </cell>
        </row>
        <row r="872">
          <cell r="AB872">
            <v>19633.247972333003</v>
          </cell>
          <cell r="BM872">
            <v>465.05785233368675</v>
          </cell>
        </row>
        <row r="873">
          <cell r="AB873">
            <v>19633.247972333003</v>
          </cell>
          <cell r="BM873">
            <v>1395.1243931775182</v>
          </cell>
        </row>
        <row r="874">
          <cell r="AB874">
            <v>19633.247972333003</v>
          </cell>
          <cell r="BM874">
            <v>464.94313674542201</v>
          </cell>
        </row>
        <row r="875">
          <cell r="AB875">
            <v>19633.247972333003</v>
          </cell>
          <cell r="BM875">
            <v>464.99230056896408</v>
          </cell>
        </row>
        <row r="876">
          <cell r="AB876">
            <v>19633.247972333003</v>
          </cell>
          <cell r="BM876">
            <v>461.78083576991895</v>
          </cell>
        </row>
        <row r="877">
          <cell r="AB877">
            <v>19633.247972333003</v>
          </cell>
          <cell r="BM877">
            <v>38.401467161950549</v>
          </cell>
        </row>
        <row r="878">
          <cell r="AB878">
            <v>19633.247972333003</v>
          </cell>
          <cell r="BM878">
            <v>177.02239771553738</v>
          </cell>
        </row>
        <row r="879">
          <cell r="AB879">
            <v>19633.247972333003</v>
          </cell>
          <cell r="BM879">
            <v>933.58164998602024</v>
          </cell>
        </row>
        <row r="880">
          <cell r="AB880">
            <v>19633.247972333003</v>
          </cell>
          <cell r="BM880">
            <v>420.18436557374071</v>
          </cell>
        </row>
        <row r="881">
          <cell r="AB881">
            <v>19633.247972333003</v>
          </cell>
          <cell r="BM881">
            <v>46.687151730415628</v>
          </cell>
        </row>
        <row r="882">
          <cell r="AB882">
            <v>19633.247972333003</v>
          </cell>
          <cell r="BM882">
            <v>436.21382173164335</v>
          </cell>
        </row>
        <row r="883">
          <cell r="AB883">
            <v>19633.247972333003</v>
          </cell>
          <cell r="BM883">
            <v>396.4193176670617</v>
          </cell>
        </row>
        <row r="884">
          <cell r="AB884">
            <v>19633.247972333003</v>
          </cell>
          <cell r="BM884">
            <v>355.15858572208481</v>
          </cell>
        </row>
        <row r="885">
          <cell r="AB885">
            <v>19633.247972333003</v>
          </cell>
          <cell r="BM885">
            <v>468.17429332353169</v>
          </cell>
        </row>
        <row r="886">
          <cell r="AB886">
            <v>19633.247972333003</v>
          </cell>
          <cell r="BM886">
            <v>936.28438008338685</v>
          </cell>
        </row>
        <row r="887">
          <cell r="AB887">
            <v>19633.247972333003</v>
          </cell>
          <cell r="BM887">
            <v>468.12613840077427</v>
          </cell>
        </row>
        <row r="888">
          <cell r="AB888">
            <v>19633.247972333003</v>
          </cell>
          <cell r="BM888">
            <v>440.1777951507857</v>
          </cell>
        </row>
        <row r="889">
          <cell r="AB889">
            <v>19633.247972333003</v>
          </cell>
          <cell r="BM889">
            <v>439.3456895509957</v>
          </cell>
        </row>
        <row r="890">
          <cell r="AB890">
            <v>19633.247972333003</v>
          </cell>
          <cell r="BM890">
            <v>576.56766175802977</v>
          </cell>
        </row>
        <row r="891">
          <cell r="AB891">
            <v>19633.247972333003</v>
          </cell>
          <cell r="BM891">
            <v>112.52032423300791</v>
          </cell>
        </row>
        <row r="892">
          <cell r="AB892">
            <v>19633.247972333003</v>
          </cell>
          <cell r="BM892">
            <v>747.83380059462763</v>
          </cell>
        </row>
        <row r="893">
          <cell r="AB893">
            <v>19633.247972333003</v>
          </cell>
          <cell r="BM893">
            <v>73.070539884763804</v>
          </cell>
        </row>
        <row r="894">
          <cell r="AB894">
            <v>19633.247972333003</v>
          </cell>
          <cell r="BM894">
            <v>354.88823469755494</v>
          </cell>
        </row>
        <row r="895">
          <cell r="AB895">
            <v>19633.247972333003</v>
          </cell>
          <cell r="BM895">
            <v>35.505283316067533</v>
          </cell>
        </row>
        <row r="896">
          <cell r="AB896">
            <v>19633.247972333003</v>
          </cell>
          <cell r="BM896">
            <v>35.431333837645234</v>
          </cell>
        </row>
        <row r="897">
          <cell r="AB897">
            <v>19633.247972333003</v>
          </cell>
          <cell r="BM897">
            <v>546.93406189197231</v>
          </cell>
        </row>
        <row r="898">
          <cell r="AB898">
            <v>19633.247972333003</v>
          </cell>
          <cell r="BM898">
            <v>355.07215772640978</v>
          </cell>
        </row>
        <row r="899">
          <cell r="AB899">
            <v>19633.247972333003</v>
          </cell>
          <cell r="BM899">
            <v>354.65901795651627</v>
          </cell>
        </row>
        <row r="900">
          <cell r="AB900">
            <v>19633.247972333003</v>
          </cell>
          <cell r="BM900">
            <v>708.49366309884772</v>
          </cell>
        </row>
        <row r="901">
          <cell r="AB901">
            <v>19633.247972333003</v>
          </cell>
          <cell r="BM901">
            <v>468.40154273272515</v>
          </cell>
        </row>
        <row r="902">
          <cell r="AB902">
            <v>19633.247972333003</v>
          </cell>
          <cell r="BM902">
            <v>1126.550911512805</v>
          </cell>
        </row>
        <row r="903">
          <cell r="AB903">
            <v>19633.247972333003</v>
          </cell>
          <cell r="BM903">
            <v>35.561219230777361</v>
          </cell>
        </row>
        <row r="904">
          <cell r="AB904">
            <v>19633.247972333003</v>
          </cell>
          <cell r="BM904">
            <v>355.28021923393612</v>
          </cell>
        </row>
        <row r="905">
          <cell r="AB905">
            <v>19633.247972333003</v>
          </cell>
          <cell r="BM905">
            <v>354.94891219951313</v>
          </cell>
        </row>
        <row r="906">
          <cell r="AB906">
            <v>19633.247972333003</v>
          </cell>
          <cell r="BM906">
            <v>354.70081251764697</v>
          </cell>
        </row>
        <row r="907">
          <cell r="AB907">
            <v>19633.247972333003</v>
          </cell>
          <cell r="BM907">
            <v>355.61219230777357</v>
          </cell>
        </row>
        <row r="908">
          <cell r="AB908">
            <v>19633.247972333003</v>
          </cell>
          <cell r="BM908">
            <v>355.5291276779484</v>
          </cell>
        </row>
        <row r="909">
          <cell r="AB909">
            <v>19633.247972333003</v>
          </cell>
          <cell r="BM909">
            <v>354.86613301515126</v>
          </cell>
        </row>
        <row r="910">
          <cell r="AB910">
            <v>19633.247972333003</v>
          </cell>
          <cell r="BM910">
            <v>23.453838527113312</v>
          </cell>
        </row>
        <row r="911">
          <cell r="AB911">
            <v>19633.247972333003</v>
          </cell>
          <cell r="BM911">
            <v>23.449876699572432</v>
          </cell>
        </row>
        <row r="912">
          <cell r="AB912">
            <v>19633.247972333003</v>
          </cell>
          <cell r="BM912">
            <v>23.448178434169716</v>
          </cell>
        </row>
        <row r="913">
          <cell r="AB913">
            <v>19633.247972333003</v>
          </cell>
          <cell r="BM913">
            <v>140.75700597151973</v>
          </cell>
        </row>
        <row r="914">
          <cell r="AB914">
            <v>19633.247972333003</v>
          </cell>
          <cell r="BM914">
            <v>469.07677054226627</v>
          </cell>
        </row>
        <row r="915">
          <cell r="AB915">
            <v>19633.247972333003</v>
          </cell>
          <cell r="BM915">
            <v>465.62052730015427</v>
          </cell>
        </row>
        <row r="916">
          <cell r="AB916">
            <v>19633.247972333003</v>
          </cell>
          <cell r="BM916">
            <v>465.80089971229745</v>
          </cell>
        </row>
        <row r="917">
          <cell r="AB917">
            <v>19633.247972333003</v>
          </cell>
          <cell r="BM917">
            <v>150.55071965887038</v>
          </cell>
        </row>
        <row r="918">
          <cell r="AB918">
            <v>19633.247972333003</v>
          </cell>
          <cell r="BM918">
            <v>376.61028095009499</v>
          </cell>
        </row>
        <row r="919">
          <cell r="AB919">
            <v>19633.247972333003</v>
          </cell>
          <cell r="BM919">
            <v>376.45461058017315</v>
          </cell>
        </row>
        <row r="920">
          <cell r="AB920">
            <v>19633.247972333003</v>
          </cell>
          <cell r="BM920">
            <v>366.18397646381214</v>
          </cell>
        </row>
        <row r="921">
          <cell r="AB921">
            <v>19633.247972333003</v>
          </cell>
          <cell r="BM921">
            <v>35.623936180084549</v>
          </cell>
        </row>
        <row r="922">
          <cell r="AB922">
            <v>19633.247972333003</v>
          </cell>
          <cell r="BM922">
            <v>320.54052142811742</v>
          </cell>
        </row>
        <row r="923">
          <cell r="AB923">
            <v>19633.247972333003</v>
          </cell>
          <cell r="BM923">
            <v>711.64711984952396</v>
          </cell>
        </row>
        <row r="924">
          <cell r="AB924">
            <v>19633.247972333003</v>
          </cell>
          <cell r="BM924">
            <v>385.24346263968812</v>
          </cell>
        </row>
        <row r="925">
          <cell r="AB925">
            <v>19633.247972333003</v>
          </cell>
          <cell r="BM925">
            <v>385.02311031520895</v>
          </cell>
        </row>
        <row r="926">
          <cell r="AB926">
            <v>19633.247972333003</v>
          </cell>
          <cell r="BM926">
            <v>385.75856949837993</v>
          </cell>
        </row>
        <row r="927">
          <cell r="AB927">
            <v>19633.247972333003</v>
          </cell>
          <cell r="BM927">
            <v>384.87635148079221</v>
          </cell>
        </row>
        <row r="928">
          <cell r="AB928">
            <v>19633.247972333003</v>
          </cell>
          <cell r="BM928">
            <v>385.61123980301892</v>
          </cell>
        </row>
        <row r="929">
          <cell r="AB929">
            <v>19633.247972333003</v>
          </cell>
          <cell r="BM929">
            <v>188.18790193762698</v>
          </cell>
        </row>
        <row r="930">
          <cell r="AB930">
            <v>19633.247972333003</v>
          </cell>
          <cell r="BM930">
            <v>1100.1225379095424</v>
          </cell>
        </row>
        <row r="931">
          <cell r="AB931">
            <v>19633.247972333003</v>
          </cell>
          <cell r="BM931">
            <v>365.90302685083475</v>
          </cell>
        </row>
        <row r="932">
          <cell r="AB932">
            <v>19633.247972333003</v>
          </cell>
          <cell r="BM932">
            <v>365.4214580726175</v>
          </cell>
        </row>
        <row r="933">
          <cell r="AB933">
            <v>19633.247972333003</v>
          </cell>
          <cell r="BM933">
            <v>415.37800356412788</v>
          </cell>
        </row>
        <row r="934">
          <cell r="AB934">
            <v>19633.247972333003</v>
          </cell>
          <cell r="BM934">
            <v>622.91415732836981</v>
          </cell>
        </row>
        <row r="935">
          <cell r="AB935">
            <v>19633.247972333003</v>
          </cell>
          <cell r="BM935">
            <v>344.95713979977893</v>
          </cell>
        </row>
        <row r="936">
          <cell r="AB936">
            <v>19633.247972333003</v>
          </cell>
          <cell r="BM936">
            <v>345.54812359231005</v>
          </cell>
        </row>
        <row r="937">
          <cell r="AB937">
            <v>19633.247972333003</v>
          </cell>
          <cell r="BM937">
            <v>344.78864067773549</v>
          </cell>
        </row>
        <row r="938">
          <cell r="AB938">
            <v>19633.247972333003</v>
          </cell>
          <cell r="BM938">
            <v>188.55406359989544</v>
          </cell>
        </row>
        <row r="939">
          <cell r="AB939">
            <v>19633.247972333003</v>
          </cell>
          <cell r="BM939">
            <v>36.597938350646672</v>
          </cell>
        </row>
        <row r="940">
          <cell r="AB940">
            <v>19633.247972333003</v>
          </cell>
          <cell r="BM940">
            <v>443.20954510517805</v>
          </cell>
        </row>
        <row r="941">
          <cell r="AB941">
            <v>19633.247972333003</v>
          </cell>
          <cell r="BM941">
            <v>440.00131592093123</v>
          </cell>
        </row>
        <row r="942">
          <cell r="AB942">
            <v>19633.247972333003</v>
          </cell>
          <cell r="BM942">
            <v>36.647443336732969</v>
          </cell>
        </row>
        <row r="943">
          <cell r="AB943">
            <v>19633.247972333003</v>
          </cell>
          <cell r="BM943">
            <v>36.63938621576326</v>
          </cell>
        </row>
        <row r="944">
          <cell r="AB944">
            <v>19396.959706006437</v>
          </cell>
          <cell r="BM944">
            <v>94.855920387541602</v>
          </cell>
        </row>
        <row r="945">
          <cell r="AB945">
            <v>19633.247972333003</v>
          </cell>
          <cell r="BM945">
            <v>440.13984109054275</v>
          </cell>
        </row>
        <row r="946">
          <cell r="AB946">
            <v>19633.247972333003</v>
          </cell>
          <cell r="BM946">
            <v>44.022029006272156</v>
          </cell>
        </row>
        <row r="947">
          <cell r="AB947">
            <v>19633.247972333003</v>
          </cell>
          <cell r="BM947">
            <v>365.93345270382878</v>
          </cell>
        </row>
        <row r="948">
          <cell r="AB948">
            <v>19633.247972333003</v>
          </cell>
          <cell r="BM948">
            <v>365.77359955131743</v>
          </cell>
        </row>
        <row r="949">
          <cell r="AB949">
            <v>19633.247972333003</v>
          </cell>
          <cell r="BM949">
            <v>489.07079134411981</v>
          </cell>
        </row>
        <row r="950">
          <cell r="AB950">
            <v>19633.247972333003</v>
          </cell>
          <cell r="BM950">
            <v>325.44458678668713</v>
          </cell>
        </row>
        <row r="951">
          <cell r="AB951">
            <v>19633.247972333003</v>
          </cell>
          <cell r="BM951">
            <v>650.37399621198313</v>
          </cell>
        </row>
        <row r="952">
          <cell r="AB952">
            <v>19633.247972333003</v>
          </cell>
          <cell r="BM952">
            <v>443.7510183406232</v>
          </cell>
        </row>
        <row r="953">
          <cell r="AB953">
            <v>19633.247972333003</v>
          </cell>
          <cell r="BM953">
            <v>691.45236254219833</v>
          </cell>
        </row>
        <row r="954">
          <cell r="AB954">
            <v>19633.247972333003</v>
          </cell>
          <cell r="BM954">
            <v>44.287642517496096</v>
          </cell>
        </row>
        <row r="955">
          <cell r="AB955">
            <v>19633.247972333003</v>
          </cell>
          <cell r="BM955">
            <v>441.90744591347158</v>
          </cell>
        </row>
        <row r="956">
          <cell r="AB956">
            <v>19633.247972333003</v>
          </cell>
          <cell r="BM956">
            <v>69.292987490498092</v>
          </cell>
        </row>
        <row r="957">
          <cell r="AB957">
            <v>19633.247972333003</v>
          </cell>
          <cell r="BM957">
            <v>346.127415538636</v>
          </cell>
        </row>
        <row r="958">
          <cell r="AB958">
            <v>19633.247972333003</v>
          </cell>
          <cell r="BM958">
            <v>1038.6352098077871</v>
          </cell>
        </row>
        <row r="959">
          <cell r="AB959">
            <v>19633.247972333003</v>
          </cell>
          <cell r="BM959">
            <v>346.21173660259569</v>
          </cell>
        </row>
        <row r="960">
          <cell r="AB960">
            <v>19633.247972333003</v>
          </cell>
          <cell r="BM960">
            <v>190.26909584771732</v>
          </cell>
        </row>
        <row r="961">
          <cell r="AB961">
            <v>19633.247972333003</v>
          </cell>
          <cell r="BM961">
            <v>47.572136910564325</v>
          </cell>
        </row>
        <row r="962">
          <cell r="AB962">
            <v>19633.247972333003</v>
          </cell>
          <cell r="BM962">
            <v>347.25694586651031</v>
          </cell>
        </row>
        <row r="963">
          <cell r="AB963">
            <v>19633.247972333003</v>
          </cell>
          <cell r="BM963">
            <v>347.0047132799852</v>
          </cell>
        </row>
        <row r="964">
          <cell r="AB964">
            <v>19633.247972333003</v>
          </cell>
          <cell r="BM964">
            <v>471.56744536518914</v>
          </cell>
        </row>
        <row r="965">
          <cell r="AB965">
            <v>19633.247972333003</v>
          </cell>
          <cell r="BM965">
            <v>388.76285338240012</v>
          </cell>
        </row>
        <row r="966">
          <cell r="AB966">
            <v>19633.247972333003</v>
          </cell>
          <cell r="BM966">
            <v>388.54422869645646</v>
          </cell>
        </row>
        <row r="967">
          <cell r="AB967">
            <v>19633.247972333003</v>
          </cell>
          <cell r="BM967">
            <v>536.36704840064886</v>
          </cell>
        </row>
        <row r="968">
          <cell r="AB968">
            <v>19633.247972333003</v>
          </cell>
          <cell r="BM968">
            <v>715.48344935931686</v>
          </cell>
        </row>
        <row r="969">
          <cell r="AB969">
            <v>19633.247972333003</v>
          </cell>
          <cell r="BM969">
            <v>714.66551549145765</v>
          </cell>
        </row>
        <row r="970">
          <cell r="AB970">
            <v>19633.247972333003</v>
          </cell>
          <cell r="BM970">
            <v>336.96364028970402</v>
          </cell>
        </row>
        <row r="971">
          <cell r="AB971">
            <v>19633.247972333003</v>
          </cell>
          <cell r="BM971">
            <v>473.50979194535608</v>
          </cell>
        </row>
        <row r="972">
          <cell r="AB972">
            <v>19633.247972333003</v>
          </cell>
          <cell r="BM972">
            <v>33.800146569761317</v>
          </cell>
        </row>
        <row r="973">
          <cell r="AB973">
            <v>19633.247972333003</v>
          </cell>
          <cell r="BM973">
            <v>337.40658177372342</v>
          </cell>
        </row>
        <row r="974">
          <cell r="AB974">
            <v>19633.247972333003</v>
          </cell>
          <cell r="BM974">
            <v>674.64349848514132</v>
          </cell>
        </row>
        <row r="975">
          <cell r="AB975">
            <v>19633.247972333003</v>
          </cell>
          <cell r="BM975">
            <v>327.61665803005246</v>
          </cell>
        </row>
        <row r="976">
          <cell r="AB976">
            <v>19633.247972333003</v>
          </cell>
          <cell r="BM976">
            <v>472.59830172931703</v>
          </cell>
        </row>
        <row r="977">
          <cell r="AB977">
            <v>19633.247972333003</v>
          </cell>
          <cell r="BM977">
            <v>3582.1466524719426</v>
          </cell>
        </row>
        <row r="978">
          <cell r="AB978">
            <v>19633.247972333003</v>
          </cell>
          <cell r="BM978">
            <v>3379.4154959135453</v>
          </cell>
        </row>
        <row r="979">
          <cell r="AB979">
            <v>19633.247972333003</v>
          </cell>
          <cell r="BM979">
            <v>32.758060360455652</v>
          </cell>
        </row>
        <row r="980">
          <cell r="AB980">
            <v>19633.247972333003</v>
          </cell>
          <cell r="BM980">
            <v>327.49490112457511</v>
          </cell>
        </row>
        <row r="981">
          <cell r="AB981">
            <v>19633.247972333003</v>
          </cell>
          <cell r="BM981">
            <v>328.26799593840417</v>
          </cell>
        </row>
        <row r="982">
          <cell r="AB982">
            <v>19633.247972333003</v>
          </cell>
          <cell r="BM982">
            <v>318.33322608778332</v>
          </cell>
        </row>
        <row r="983">
          <cell r="AB983">
            <v>19633.247972333003</v>
          </cell>
          <cell r="BM983">
            <v>318.59353199211949</v>
          </cell>
        </row>
        <row r="984">
          <cell r="AB984">
            <v>19633.247972333003</v>
          </cell>
          <cell r="BM984">
            <v>318.41994712594396</v>
          </cell>
        </row>
        <row r="985">
          <cell r="AB985">
            <v>19633.247972333003</v>
          </cell>
          <cell r="BM985">
            <v>472.52434808356566</v>
          </cell>
        </row>
        <row r="986">
          <cell r="AB986">
            <v>19633.247972333003</v>
          </cell>
          <cell r="BM986">
            <v>318.39818224173064</v>
          </cell>
        </row>
        <row r="987">
          <cell r="AB987">
            <v>19633.247972333003</v>
          </cell>
          <cell r="BM987">
            <v>318.74389461678777</v>
          </cell>
        </row>
        <row r="988">
          <cell r="AB988">
            <v>19633.247972333003</v>
          </cell>
          <cell r="BM988">
            <v>318.65739483812405</v>
          </cell>
        </row>
        <row r="989">
          <cell r="AB989">
            <v>19633.247972333003</v>
          </cell>
          <cell r="BM989">
            <v>472.25419473520481</v>
          </cell>
        </row>
        <row r="990">
          <cell r="AB990">
            <v>19633.247972333003</v>
          </cell>
          <cell r="BM990">
            <v>1416.6380220563155</v>
          </cell>
        </row>
        <row r="991">
          <cell r="AB991">
            <v>19633.247972333003</v>
          </cell>
          <cell r="BM991">
            <v>944.40873975097065</v>
          </cell>
        </row>
        <row r="992">
          <cell r="AB992">
            <v>19633.247972333003</v>
          </cell>
          <cell r="BM992">
            <v>938.1380616204458</v>
          </cell>
        </row>
        <row r="993">
          <cell r="AB993">
            <v>19633.247972333003</v>
          </cell>
          <cell r="BM993">
            <v>229.58782315422175</v>
          </cell>
        </row>
        <row r="994">
          <cell r="AB994">
            <v>19633.247972333003</v>
          </cell>
          <cell r="BM994">
            <v>503.5473564865203</v>
          </cell>
        </row>
        <row r="995">
          <cell r="AB995">
            <v>19633.247972333003</v>
          </cell>
          <cell r="BM995">
            <v>633.32942344033734</v>
          </cell>
        </row>
        <row r="996">
          <cell r="AB996">
            <v>19633.247972333003</v>
          </cell>
          <cell r="BM996">
            <v>475.8959195035842</v>
          </cell>
        </row>
        <row r="997">
          <cell r="AB997">
            <v>19633.247972333003</v>
          </cell>
          <cell r="BM997">
            <v>187.70351665124974</v>
          </cell>
        </row>
        <row r="998">
          <cell r="AB998">
            <v>19633.247972333003</v>
          </cell>
          <cell r="BM998">
            <v>46.89035861214662</v>
          </cell>
        </row>
        <row r="999">
          <cell r="AB999">
            <v>19633.247972333003</v>
          </cell>
          <cell r="BM999">
            <v>46.593870847457445</v>
          </cell>
        </row>
        <row r="1000">
          <cell r="AB1000">
            <v>19633.247972333003</v>
          </cell>
          <cell r="BM1000">
            <v>464.93463746317929</v>
          </cell>
        </row>
        <row r="1001">
          <cell r="AB1001">
            <v>19633.247972333003</v>
          </cell>
          <cell r="BM1001">
            <v>46.328664359792931</v>
          </cell>
        </row>
        <row r="1002">
          <cell r="AB1002">
            <v>19633.247972333003</v>
          </cell>
          <cell r="BM1002">
            <v>423.57565621979711</v>
          </cell>
        </row>
        <row r="1003">
          <cell r="AB1003">
            <v>19633.247972333003</v>
          </cell>
          <cell r="BM1003">
            <v>630.16229895275239</v>
          </cell>
        </row>
        <row r="1004">
          <cell r="AB1004">
            <v>19633.247972333003</v>
          </cell>
          <cell r="BM1004">
            <v>1261.3384386226721</v>
          </cell>
        </row>
        <row r="1005">
          <cell r="AB1005">
            <v>19633.247972333003</v>
          </cell>
          <cell r="BM1005">
            <v>469.88151345980356</v>
          </cell>
        </row>
        <row r="1006">
          <cell r="AB1006">
            <v>19633.247972333003</v>
          </cell>
          <cell r="BM1006">
            <v>469.6297358232506</v>
          </cell>
        </row>
        <row r="1007">
          <cell r="AB1007">
            <v>19633.247972333003</v>
          </cell>
          <cell r="BM1007">
            <v>2346.7817502463481</v>
          </cell>
        </row>
        <row r="1008">
          <cell r="AB1008">
            <v>19633.247972333003</v>
          </cell>
          <cell r="BM1008">
            <v>470.01297089499428</v>
          </cell>
        </row>
        <row r="1009">
          <cell r="AB1009">
            <v>19633.247972333003</v>
          </cell>
          <cell r="BM1009">
            <v>939.04072495130345</v>
          </cell>
        </row>
        <row r="1010">
          <cell r="AB1010">
            <v>19633.247972333003</v>
          </cell>
          <cell r="BM1010">
            <v>939.80681433465963</v>
          </cell>
        </row>
        <row r="1011">
          <cell r="AB1011">
            <v>19633.247972333003</v>
          </cell>
          <cell r="BM1011">
            <v>468.73680613839048</v>
          </cell>
        </row>
        <row r="1012">
          <cell r="AB1012">
            <v>19633.247972333003</v>
          </cell>
          <cell r="BM1012">
            <v>46.869382401881126</v>
          </cell>
        </row>
        <row r="1013">
          <cell r="AB1013">
            <v>19633.247972333003</v>
          </cell>
          <cell r="BM1013">
            <v>46.868304271023753</v>
          </cell>
        </row>
        <row r="1014">
          <cell r="AB1014">
            <v>19633.247972333003</v>
          </cell>
          <cell r="BM1014">
            <v>31.698173042465537</v>
          </cell>
        </row>
        <row r="1015">
          <cell r="AB1015">
            <v>19633.247972333003</v>
          </cell>
          <cell r="BM1015">
            <v>370.26610855683845</v>
          </cell>
        </row>
        <row r="1016">
          <cell r="AB1016">
            <v>19633.247972333003</v>
          </cell>
          <cell r="BM1016">
            <v>671.70503070500661</v>
          </cell>
        </row>
        <row r="1017">
          <cell r="AB1017">
            <v>19633.247972333003</v>
          </cell>
          <cell r="BM1017">
            <v>31.70646889966639</v>
          </cell>
        </row>
        <row r="1018">
          <cell r="AB1018">
            <v>19633.247972333003</v>
          </cell>
          <cell r="BM1018">
            <v>31.672450604948015</v>
          </cell>
        </row>
        <row r="1019">
          <cell r="AB1019">
            <v>19633.247972333003</v>
          </cell>
          <cell r="BM1019">
            <v>316.46979716121388</v>
          </cell>
        </row>
        <row r="1020">
          <cell r="AB1020">
            <v>19633.247972333003</v>
          </cell>
          <cell r="BM1020">
            <v>318.50630565886166</v>
          </cell>
        </row>
        <row r="1021">
          <cell r="AB1021">
            <v>19633.247972333003</v>
          </cell>
          <cell r="BM1021">
            <v>318.24984956008763</v>
          </cell>
        </row>
        <row r="1022">
          <cell r="AB1022">
            <v>19633.247972333003</v>
          </cell>
          <cell r="BM1022">
            <v>272.35184334210135</v>
          </cell>
        </row>
        <row r="1023">
          <cell r="AB1023">
            <v>19633.247972333003</v>
          </cell>
          <cell r="BM1023">
            <v>272.18725140226667</v>
          </cell>
        </row>
        <row r="1024">
          <cell r="AB1024">
            <v>19633.247972333003</v>
          </cell>
          <cell r="BM1024">
            <v>271.53093567349129</v>
          </cell>
        </row>
        <row r="1025">
          <cell r="AB1025">
            <v>19633.247972333003</v>
          </cell>
          <cell r="BM1025">
            <v>273.17771406137621</v>
          </cell>
        </row>
        <row r="1026">
          <cell r="AB1026">
            <v>19633.247972333003</v>
          </cell>
          <cell r="BM1026">
            <v>269.90396176662443</v>
          </cell>
        </row>
        <row r="1027">
          <cell r="AB1027">
            <v>19633.247972333003</v>
          </cell>
          <cell r="BM1027">
            <v>47.907284873368603</v>
          </cell>
        </row>
        <row r="1028">
          <cell r="AB1028">
            <v>19633.247972333003</v>
          </cell>
          <cell r="BM1028">
            <v>1595.7484201262903</v>
          </cell>
        </row>
        <row r="1029">
          <cell r="AB1029">
            <v>19633.247972333003</v>
          </cell>
          <cell r="BM1029">
            <v>1374.3432213640538</v>
          </cell>
        </row>
        <row r="1030">
          <cell r="AB1030">
            <v>19633.247972333003</v>
          </cell>
          <cell r="BM1030">
            <v>548.90904816704426</v>
          </cell>
        </row>
        <row r="1031">
          <cell r="AB1031">
            <v>19633.247972333003</v>
          </cell>
          <cell r="BM1031">
            <v>548.57842538177476</v>
          </cell>
        </row>
        <row r="1032">
          <cell r="AB1032">
            <v>19633.247972333003</v>
          </cell>
          <cell r="BM1032">
            <v>948.06692904534282</v>
          </cell>
        </row>
        <row r="1033">
          <cell r="AB1033">
            <v>19633.247972333003</v>
          </cell>
          <cell r="BM1033">
            <v>317.82499023419189</v>
          </cell>
        </row>
        <row r="1034">
          <cell r="AB1034">
            <v>19550.235094545249</v>
          </cell>
          <cell r="BM1034">
            <v>5224.1658268962892</v>
          </cell>
        </row>
        <row r="1035">
          <cell r="AB1035">
            <v>19633.247972333003</v>
          </cell>
          <cell r="BM1035">
            <v>14458.165727596483</v>
          </cell>
        </row>
        <row r="1036">
          <cell r="AB1036">
            <v>19633.247972333003</v>
          </cell>
          <cell r="BM1036">
            <v>637.01910130353258</v>
          </cell>
        </row>
        <row r="1037">
          <cell r="AB1037">
            <v>19633.247972333003</v>
          </cell>
          <cell r="BM1037">
            <v>635.31198384747142</v>
          </cell>
        </row>
        <row r="1038">
          <cell r="AB1038">
            <v>19633.247972333003</v>
          </cell>
          <cell r="BM1038">
            <v>1592.5137717237355</v>
          </cell>
        </row>
        <row r="1039">
          <cell r="AB1039">
            <v>19633.247972333003</v>
          </cell>
          <cell r="BM1039">
            <v>273.16803623451381</v>
          </cell>
        </row>
        <row r="1040">
          <cell r="AB1040">
            <v>19633.247972333003</v>
          </cell>
          <cell r="BM1040">
            <v>27.316803623451381</v>
          </cell>
        </row>
        <row r="1041">
          <cell r="AB1041">
            <v>19633.247972333003</v>
          </cell>
          <cell r="BM1041">
            <v>1369.1395010624867</v>
          </cell>
        </row>
        <row r="1042">
          <cell r="AB1042">
            <v>19633.247972333003</v>
          </cell>
          <cell r="BM1042">
            <v>523.24976161499569</v>
          </cell>
        </row>
        <row r="1043">
          <cell r="AB1043">
            <v>19633.247972333003</v>
          </cell>
          <cell r="BM1043">
            <v>522.08751693839758</v>
          </cell>
        </row>
        <row r="1044">
          <cell r="AB1044">
            <v>19633.247972333003</v>
          </cell>
          <cell r="BM1044">
            <v>272.58008527935658</v>
          </cell>
        </row>
        <row r="1045">
          <cell r="AB1045">
            <v>19633.247972333003</v>
          </cell>
          <cell r="BM1045">
            <v>40.850368813155079</v>
          </cell>
        </row>
        <row r="1046">
          <cell r="AB1046">
            <v>19633.247972333003</v>
          </cell>
          <cell r="BM1046">
            <v>271.1210039570779</v>
          </cell>
        </row>
        <row r="1047">
          <cell r="AB1047">
            <v>19633.247972333003</v>
          </cell>
          <cell r="BM1047">
            <v>267.99791418412349</v>
          </cell>
        </row>
        <row r="1048">
          <cell r="AB1048">
            <v>19633.247972333003</v>
          </cell>
          <cell r="BM1048">
            <v>475.83918169515846</v>
          </cell>
        </row>
        <row r="1049">
          <cell r="AB1049">
            <v>19633.247972333003</v>
          </cell>
          <cell r="BM1049">
            <v>475.63290410325078</v>
          </cell>
        </row>
        <row r="1050">
          <cell r="AB1050">
            <v>19633.247972333003</v>
          </cell>
          <cell r="BM1050">
            <v>194.32610582013345</v>
          </cell>
        </row>
        <row r="1051">
          <cell r="AB1051">
            <v>19633.247972333003</v>
          </cell>
          <cell r="BM1051">
            <v>321.89891946248753</v>
          </cell>
        </row>
        <row r="1052">
          <cell r="AB1052">
            <v>19633.247972333003</v>
          </cell>
          <cell r="BM1052">
            <v>807.0775303319034</v>
          </cell>
        </row>
        <row r="1053">
          <cell r="AB1053">
            <v>19633.247972333003</v>
          </cell>
          <cell r="BM1053">
            <v>267.86981633367247</v>
          </cell>
        </row>
        <row r="1054">
          <cell r="AB1054">
            <v>19633.247972333003</v>
          </cell>
          <cell r="BM1054">
            <v>272.47930174002857</v>
          </cell>
        </row>
        <row r="1055">
          <cell r="AB1055">
            <v>19633.247972333003</v>
          </cell>
          <cell r="BM1055">
            <v>307.70826241940409</v>
          </cell>
        </row>
        <row r="1056">
          <cell r="AB1056">
            <v>19633.247972333003</v>
          </cell>
          <cell r="BM1056">
            <v>27.228425589098585</v>
          </cell>
        </row>
        <row r="1057">
          <cell r="AB1057">
            <v>19633.247972333003</v>
          </cell>
          <cell r="BM1057">
            <v>551.62590899181998</v>
          </cell>
        </row>
        <row r="1058">
          <cell r="AB1058">
            <v>19633.247972333003</v>
          </cell>
          <cell r="BM1058">
            <v>27.378538578918882</v>
          </cell>
        </row>
        <row r="1059">
          <cell r="AB1059">
            <v>19633.247972333003</v>
          </cell>
          <cell r="BM1059">
            <v>823.77848174644748</v>
          </cell>
        </row>
        <row r="1060">
          <cell r="AB1060">
            <v>19633.247972333003</v>
          </cell>
          <cell r="BM1060">
            <v>123.7134677863182</v>
          </cell>
        </row>
        <row r="1061">
          <cell r="AB1061">
            <v>19633.247972333003</v>
          </cell>
          <cell r="BM1061">
            <v>115.56196409452699</v>
          </cell>
        </row>
        <row r="1062">
          <cell r="AB1062">
            <v>19633.247972333003</v>
          </cell>
          <cell r="BM1062">
            <v>109.02435879345499</v>
          </cell>
        </row>
        <row r="1063">
          <cell r="AB1063">
            <v>19633.247972333003</v>
          </cell>
          <cell r="BM1063">
            <v>101.84072248498467</v>
          </cell>
        </row>
        <row r="1064">
          <cell r="AB1064">
            <v>19633.247972333003</v>
          </cell>
          <cell r="BM1064">
            <v>1591.6617484456008</v>
          </cell>
        </row>
        <row r="1065">
          <cell r="AB1065">
            <v>19479.381476519397</v>
          </cell>
          <cell r="BM1065">
            <v>17.230376438709126</v>
          </cell>
        </row>
        <row r="1066">
          <cell r="AB1066">
            <v>19633.247972333003</v>
          </cell>
          <cell r="BM1066">
            <v>333.32662174371683</v>
          </cell>
        </row>
        <row r="1067">
          <cell r="AB1067">
            <v>19633.247972333003</v>
          </cell>
          <cell r="BM1067">
            <v>330.70520058380311</v>
          </cell>
        </row>
        <row r="1068">
          <cell r="AB1068">
            <v>19633.247972333003</v>
          </cell>
          <cell r="BM1068">
            <v>327.62154082256961</v>
          </cell>
        </row>
        <row r="1069">
          <cell r="AB1069">
            <v>19633.247972333003</v>
          </cell>
          <cell r="BM1069">
            <v>325.5078708261143</v>
          </cell>
        </row>
        <row r="1070">
          <cell r="AB1070">
            <v>19633.247972333003</v>
          </cell>
          <cell r="BM1070">
            <v>323.3728093426576</v>
          </cell>
        </row>
        <row r="1071">
          <cell r="AB1071">
            <v>19633.247972333003</v>
          </cell>
          <cell r="BM1071">
            <v>321.25439767804738</v>
          </cell>
        </row>
        <row r="1072">
          <cell r="AB1072">
            <v>19633.247972333003</v>
          </cell>
          <cell r="BM1072">
            <v>318.22326314150666</v>
          </cell>
        </row>
        <row r="1073">
          <cell r="AB1073">
            <v>19633.247972333003</v>
          </cell>
          <cell r="BM1073">
            <v>316.11072147672388</v>
          </cell>
        </row>
        <row r="1074">
          <cell r="AB1074">
            <v>19633.247972333003</v>
          </cell>
          <cell r="BM1074">
            <v>314.00522400281471</v>
          </cell>
        </row>
        <row r="1075">
          <cell r="AB1075">
            <v>19633.247972333003</v>
          </cell>
          <cell r="BM1075">
            <v>311.92343200346915</v>
          </cell>
        </row>
        <row r="1076">
          <cell r="AB1076">
            <v>19633.247972333003</v>
          </cell>
          <cell r="BM1076">
            <v>309.82300485655935</v>
          </cell>
        </row>
        <row r="1077">
          <cell r="AB1077">
            <v>19633.247972333003</v>
          </cell>
          <cell r="BM1077">
            <v>307.73759760992414</v>
          </cell>
        </row>
        <row r="1078">
          <cell r="AB1078">
            <v>19633.247972333003</v>
          </cell>
          <cell r="BM1078">
            <v>305.68243366480874</v>
          </cell>
        </row>
        <row r="1079">
          <cell r="AB1079">
            <v>19633.247972333003</v>
          </cell>
          <cell r="BM1079">
            <v>303.60160375690617</v>
          </cell>
        </row>
        <row r="1080">
          <cell r="AB1080">
            <v>19633.247972333003</v>
          </cell>
          <cell r="BM1080">
            <v>301.53491955496798</v>
          </cell>
        </row>
        <row r="1081">
          <cell r="AB1081">
            <v>19633.247972333003</v>
          </cell>
          <cell r="BM1081">
            <v>299.49674650779053</v>
          </cell>
        </row>
        <row r="1082">
          <cell r="AB1082">
            <v>19633.247972333003</v>
          </cell>
          <cell r="BM1082">
            <v>297.42702603315513</v>
          </cell>
        </row>
        <row r="1083">
          <cell r="AB1083">
            <v>19633.247972333003</v>
          </cell>
          <cell r="BM1083">
            <v>295.38529219669437</v>
          </cell>
        </row>
        <row r="1084">
          <cell r="AB1084">
            <v>19633.247972333003</v>
          </cell>
          <cell r="BM1084">
            <v>293.53104198916196</v>
          </cell>
        </row>
        <row r="1085">
          <cell r="AB1085">
            <v>19633.247972333003</v>
          </cell>
          <cell r="BM1085">
            <v>291.311181746805</v>
          </cell>
        </row>
        <row r="1086">
          <cell r="AB1086">
            <v>19633.247972333003</v>
          </cell>
          <cell r="BM1086">
            <v>289.28564391247227</v>
          </cell>
        </row>
        <row r="1087">
          <cell r="AB1087">
            <v>19633.247972333003</v>
          </cell>
          <cell r="BM1087">
            <v>287.25194884205121</v>
          </cell>
        </row>
        <row r="1088">
          <cell r="AB1088">
            <v>19633.247972333003</v>
          </cell>
          <cell r="BM1088">
            <v>285.69106295857671</v>
          </cell>
        </row>
        <row r="1089">
          <cell r="AB1089">
            <v>19633.247972333003</v>
          </cell>
          <cell r="BM1089">
            <v>284.14093587524161</v>
          </cell>
        </row>
        <row r="1090">
          <cell r="AB1090">
            <v>19633.247972333003</v>
          </cell>
          <cell r="BM1090">
            <v>282.12232376173392</v>
          </cell>
        </row>
        <row r="1091">
          <cell r="AB1091">
            <v>19633.247972333003</v>
          </cell>
          <cell r="BM1091">
            <v>280.12133693416638</v>
          </cell>
        </row>
        <row r="1092">
          <cell r="AB1092">
            <v>19633.247972333003</v>
          </cell>
          <cell r="BM1092">
            <v>53.169932576338148</v>
          </cell>
        </row>
        <row r="1093">
          <cell r="AB1093">
            <v>19396.959706006437</v>
          </cell>
          <cell r="BM1093">
            <v>20.895904060453553</v>
          </cell>
        </row>
        <row r="1094">
          <cell r="AB1094">
            <v>19444.044395306079</v>
          </cell>
          <cell r="BM1094">
            <v>48.841173047435788</v>
          </cell>
        </row>
        <row r="1095">
          <cell r="AB1095">
            <v>19502.953051301458</v>
          </cell>
          <cell r="BM1095">
            <v>97.741282948096156</v>
          </cell>
        </row>
        <row r="1096">
          <cell r="AB1096">
            <v>19633.247972333003</v>
          </cell>
          <cell r="BM1096">
            <v>97.378965233908573</v>
          </cell>
        </row>
        <row r="1097">
          <cell r="AB1097">
            <v>19633.247972333003</v>
          </cell>
          <cell r="BM1097">
            <v>24.348664269165308</v>
          </cell>
        </row>
        <row r="1098">
          <cell r="AB1098">
            <v>19633.247972333003</v>
          </cell>
          <cell r="BM1098">
            <v>23.426703224866866</v>
          </cell>
        </row>
        <row r="1099">
          <cell r="AB1099">
            <v>19633.247972333003</v>
          </cell>
          <cell r="BM1099">
            <v>22.58619720491448</v>
          </cell>
        </row>
        <row r="1100">
          <cell r="AB1100">
            <v>19633.247972333003</v>
          </cell>
          <cell r="BM1100">
            <v>1962.4358577857047</v>
          </cell>
        </row>
        <row r="1101">
          <cell r="AB1101">
            <v>19633.247972333003</v>
          </cell>
          <cell r="BM1101">
            <v>1962.4358577857047</v>
          </cell>
        </row>
        <row r="1102">
          <cell r="AB1102">
            <v>19633.247972333003</v>
          </cell>
          <cell r="BM1102">
            <v>665.04412445238233</v>
          </cell>
        </row>
        <row r="1103">
          <cell r="AB1103">
            <v>19633.247972333003</v>
          </cell>
          <cell r="BM1103">
            <v>665.04412445238233</v>
          </cell>
        </row>
        <row r="1104">
          <cell r="AB1104">
            <v>19633.247972333003</v>
          </cell>
          <cell r="BM1104">
            <v>687.9238390809835</v>
          </cell>
        </row>
        <row r="1105">
          <cell r="AB1105">
            <v>19633.247972333003</v>
          </cell>
          <cell r="BM1105">
            <v>687.9238390809835</v>
          </cell>
        </row>
        <row r="1106">
          <cell r="AB1106">
            <v>19633.247972333003</v>
          </cell>
          <cell r="BM1106">
            <v>2173.8566033930201</v>
          </cell>
        </row>
        <row r="1107">
          <cell r="AB1107">
            <v>19633.247972333003</v>
          </cell>
          <cell r="BM1107">
            <v>1982.2031984228202</v>
          </cell>
        </row>
        <row r="1108">
          <cell r="AB1108">
            <v>19633.247972333003</v>
          </cell>
          <cell r="BM1108">
            <v>1982.2031984228202</v>
          </cell>
        </row>
        <row r="1109">
          <cell r="AB1109">
            <v>19633.247972333003</v>
          </cell>
          <cell r="BM1109">
            <v>2839.1563649628342</v>
          </cell>
        </row>
        <row r="1110">
          <cell r="AB1110">
            <v>19633.247972333003</v>
          </cell>
          <cell r="BM1110">
            <v>349.57002470077032</v>
          </cell>
        </row>
        <row r="1111">
          <cell r="AB1111">
            <v>19633.247972333003</v>
          </cell>
          <cell r="BM1111">
            <v>349.57002470077032</v>
          </cell>
        </row>
        <row r="1112">
          <cell r="AB1112">
            <v>19633.247972333003</v>
          </cell>
          <cell r="BM1112">
            <v>349.57002470077032</v>
          </cell>
        </row>
        <row r="1113">
          <cell r="AB1113">
            <v>19633.247972333003</v>
          </cell>
          <cell r="BM1113">
            <v>360.84647711047262</v>
          </cell>
        </row>
        <row r="1114">
          <cell r="AB1114">
            <v>19633.247972333003</v>
          </cell>
          <cell r="BM1114">
            <v>360.84647711047262</v>
          </cell>
        </row>
        <row r="1115">
          <cell r="AB1115">
            <v>19633.247972333003</v>
          </cell>
          <cell r="BM1115">
            <v>360.84647711047262</v>
          </cell>
        </row>
        <row r="1116">
          <cell r="AB1116">
            <v>19633.247972333003</v>
          </cell>
          <cell r="BM1116">
            <v>360.84647711047262</v>
          </cell>
        </row>
        <row r="1117">
          <cell r="AB1117">
            <v>19491.157059223751</v>
          </cell>
          <cell r="BM1117">
            <v>977.34006021061327</v>
          </cell>
        </row>
        <row r="1118">
          <cell r="AB1118">
            <v>19633.247972333003</v>
          </cell>
          <cell r="BM1118">
            <v>1129.6152520350065</v>
          </cell>
        </row>
        <row r="1119">
          <cell r="AB1119">
            <v>19633.247972333003</v>
          </cell>
          <cell r="BM1119">
            <v>968.69052739105302</v>
          </cell>
        </row>
        <row r="1120">
          <cell r="AB1120">
            <v>19633.247972333003</v>
          </cell>
          <cell r="BM1120">
            <v>578.06926825139499</v>
          </cell>
        </row>
        <row r="1121">
          <cell r="AB1121">
            <v>19633.247972333003</v>
          </cell>
          <cell r="BM1121">
            <v>299.39173333029225</v>
          </cell>
        </row>
        <row r="1122">
          <cell r="AB1122">
            <v>19633.247972333003</v>
          </cell>
          <cell r="BM1122">
            <v>33.370240964483379</v>
          </cell>
        </row>
        <row r="1123">
          <cell r="AB1123">
            <v>19633.247972333003</v>
          </cell>
          <cell r="BM1123">
            <v>6.7439417089449032</v>
          </cell>
        </row>
        <row r="1124">
          <cell r="AB1124">
            <v>19633.247972333003</v>
          </cell>
          <cell r="BM1124">
            <v>219.73841079592819</v>
          </cell>
        </row>
        <row r="1125">
          <cell r="AB1125">
            <v>19633.247972333003</v>
          </cell>
          <cell r="BM1125">
            <v>30.093487794950171</v>
          </cell>
        </row>
        <row r="1126">
          <cell r="AB1126">
            <v>19633.247972333003</v>
          </cell>
          <cell r="BM1126">
            <v>30.093487794950171</v>
          </cell>
        </row>
        <row r="1127">
          <cell r="AB1127">
            <v>19633.247972333003</v>
          </cell>
          <cell r="BM1127">
            <v>529.39575795505152</v>
          </cell>
        </row>
        <row r="1128">
          <cell r="AB1128">
            <v>19633.247972333003</v>
          </cell>
          <cell r="BM1128">
            <v>529.39575795505152</v>
          </cell>
        </row>
        <row r="1129">
          <cell r="AB1129">
            <v>19502.953051301458</v>
          </cell>
          <cell r="BM1129">
            <v>569.09280249759695</v>
          </cell>
        </row>
        <row r="1130">
          <cell r="AB1130">
            <v>19502.953051301458</v>
          </cell>
          <cell r="BM1130">
            <v>569.94335240260807</v>
          </cell>
        </row>
        <row r="1131">
          <cell r="AB1131">
            <v>19502.953051301458</v>
          </cell>
          <cell r="BM1131">
            <v>227.25990516020423</v>
          </cell>
        </row>
        <row r="1132">
          <cell r="AB1132">
            <v>19633.247972333003</v>
          </cell>
          <cell r="BM1132">
            <v>1.3858452603708962</v>
          </cell>
        </row>
        <row r="1133">
          <cell r="AB1133">
            <v>19633.247972333003</v>
          </cell>
          <cell r="BM1133">
            <v>1.4323981066275111</v>
          </cell>
        </row>
        <row r="1134">
          <cell r="AB1134">
            <v>19633.247972333003</v>
          </cell>
          <cell r="BM1134">
            <v>2.8862823224357883</v>
          </cell>
        </row>
        <row r="1135">
          <cell r="AB1135">
            <v>19585.771836083386</v>
          </cell>
          <cell r="BM1135">
            <v>1.4879036935269674</v>
          </cell>
        </row>
        <row r="1136">
          <cell r="AB1136">
            <v>19633.247972333003</v>
          </cell>
          <cell r="BM1136">
            <v>1049.430719113554</v>
          </cell>
        </row>
        <row r="1137">
          <cell r="AB1137">
            <v>19633.247972333003</v>
          </cell>
          <cell r="BM1137">
            <v>524.715359556777</v>
          </cell>
        </row>
        <row r="1138">
          <cell r="AB1138">
            <v>19633.247972333003</v>
          </cell>
          <cell r="BM1138">
            <v>1067.697108046737</v>
          </cell>
        </row>
        <row r="1139">
          <cell r="AB1139">
            <v>19633.247972333003</v>
          </cell>
          <cell r="BM1139">
            <v>1067.697108046737</v>
          </cell>
        </row>
        <row r="1140">
          <cell r="AB1140">
            <v>19633.247972333003</v>
          </cell>
          <cell r="BM1140">
            <v>3.9737190127487887</v>
          </cell>
        </row>
        <row r="1141">
          <cell r="AB1141">
            <v>19633.247972333003</v>
          </cell>
          <cell r="BM1141">
            <v>0.55684909016101347</v>
          </cell>
        </row>
        <row r="1142">
          <cell r="AB1142">
            <v>19633.247972333003</v>
          </cell>
          <cell r="BM1142">
            <v>0.27174063832705575</v>
          </cell>
        </row>
        <row r="1143">
          <cell r="AB1143">
            <v>19633.247972333003</v>
          </cell>
          <cell r="BM1143">
            <v>1.1597430652459264</v>
          </cell>
        </row>
        <row r="1144">
          <cell r="AB1144">
            <v>19633.247972333003</v>
          </cell>
          <cell r="BM1144">
            <v>0.57555437007771815</v>
          </cell>
        </row>
        <row r="1145">
          <cell r="AB1145">
            <v>19585.771836083386</v>
          </cell>
          <cell r="BM1145">
            <v>0.59785733393771423</v>
          </cell>
        </row>
        <row r="1146">
          <cell r="AB1146">
            <v>19633.247972333003</v>
          </cell>
          <cell r="BM1146">
            <v>1062.2613490888352</v>
          </cell>
        </row>
        <row r="1147">
          <cell r="AB1147">
            <v>19633.247972333003</v>
          </cell>
          <cell r="BM1147">
            <v>531.13067454441762</v>
          </cell>
        </row>
        <row r="1148">
          <cell r="AB1148">
            <v>19633.247972333003</v>
          </cell>
          <cell r="BM1148">
            <v>580.01298158836983</v>
          </cell>
        </row>
        <row r="1149">
          <cell r="AB1149">
            <v>19633.247972333003</v>
          </cell>
          <cell r="BM1149">
            <v>212.45226981776705</v>
          </cell>
        </row>
        <row r="1150">
          <cell r="AB1150">
            <v>19633.247972333003</v>
          </cell>
          <cell r="BM1150">
            <v>318.67840472665057</v>
          </cell>
        </row>
        <row r="1151">
          <cell r="AB1151">
            <v>19633.247972333003</v>
          </cell>
          <cell r="BM1151">
            <v>102.10431791316771</v>
          </cell>
        </row>
        <row r="1152">
          <cell r="AB1152">
            <v>19633.247972333003</v>
          </cell>
          <cell r="BM1152">
            <v>318.6010884080921</v>
          </cell>
        </row>
        <row r="1153">
          <cell r="AB1153">
            <v>19633.247972333003</v>
          </cell>
          <cell r="BM1153">
            <v>1062.0036280269737</v>
          </cell>
        </row>
        <row r="1154">
          <cell r="AB1154">
            <v>19633.247972333003</v>
          </cell>
          <cell r="BM1154">
            <v>1062.0036280269737</v>
          </cell>
        </row>
        <row r="1155">
          <cell r="AB1155">
            <v>19633.247972333003</v>
          </cell>
          <cell r="BM1155">
            <v>318.6010884080921</v>
          </cell>
        </row>
        <row r="1156">
          <cell r="AB1156">
            <v>19633.247972333003</v>
          </cell>
          <cell r="BM1156">
            <v>212.40072560539474</v>
          </cell>
        </row>
        <row r="1157">
          <cell r="AB1157">
            <v>19502.953051301458</v>
          </cell>
          <cell r="BM1157">
            <v>422.66349565412492</v>
          </cell>
        </row>
        <row r="1158">
          <cell r="AB1158">
            <v>19502.953051301458</v>
          </cell>
          <cell r="BM1158">
            <v>282.99283711408054</v>
          </cell>
        </row>
        <row r="1159">
          <cell r="AB1159">
            <v>19502.953051301458</v>
          </cell>
          <cell r="BM1159">
            <v>337.76564457784991</v>
          </cell>
        </row>
        <row r="1160">
          <cell r="AB1160">
            <v>19502.953051301458</v>
          </cell>
          <cell r="BM1160">
            <v>394.36421176886955</v>
          </cell>
        </row>
        <row r="1161">
          <cell r="AB1161">
            <v>19502.953051301458</v>
          </cell>
          <cell r="BM1161">
            <v>319.50804208992673</v>
          </cell>
        </row>
        <row r="1162">
          <cell r="AB1162">
            <v>19502.953051301458</v>
          </cell>
          <cell r="BM1162">
            <v>541.8856395699529</v>
          </cell>
        </row>
        <row r="1163">
          <cell r="AB1163">
            <v>19502.953051301458</v>
          </cell>
          <cell r="BM1163">
            <v>912.88012033971802</v>
          </cell>
        </row>
        <row r="1164">
          <cell r="AB1164">
            <v>19633.247972333003</v>
          </cell>
          <cell r="BM1164">
            <v>418.78707443109511</v>
          </cell>
        </row>
        <row r="1165">
          <cell r="AB1165">
            <v>19633.247972333003</v>
          </cell>
          <cell r="BM1165">
            <v>103.65577441202294</v>
          </cell>
        </row>
        <row r="1166">
          <cell r="AB1166">
            <v>19633.247972333003</v>
          </cell>
          <cell r="BM1166">
            <v>47.681656229530546</v>
          </cell>
        </row>
        <row r="1167">
          <cell r="AB1167">
            <v>19633.247972333003</v>
          </cell>
          <cell r="BM1167">
            <v>310.96732323606881</v>
          </cell>
        </row>
        <row r="1168">
          <cell r="AB1168">
            <v>19633.247972333003</v>
          </cell>
          <cell r="BM1168">
            <v>24.853879360570634</v>
          </cell>
        </row>
        <row r="1169">
          <cell r="AB1169">
            <v>19633.247972333003</v>
          </cell>
          <cell r="BM1169">
            <v>820.77203418530064</v>
          </cell>
        </row>
        <row r="1170">
          <cell r="AB1170">
            <v>19633.247972333003</v>
          </cell>
          <cell r="BM1170">
            <v>1028.1087826873602</v>
          </cell>
        </row>
        <row r="1171">
          <cell r="AB1171">
            <v>19633.247972333003</v>
          </cell>
          <cell r="BM1171">
            <v>3313.3939440257768</v>
          </cell>
        </row>
        <row r="1172">
          <cell r="AB1172">
            <v>19633.247972333003</v>
          </cell>
          <cell r="BM1172">
            <v>1088.8298937898514</v>
          </cell>
        </row>
        <row r="1173">
          <cell r="AB1173">
            <v>19633.247972333003</v>
          </cell>
          <cell r="BM1173">
            <v>210.73529027021132</v>
          </cell>
        </row>
        <row r="1174">
          <cell r="AB1174">
            <v>19633.247972333003</v>
          </cell>
          <cell r="BM1174">
            <v>580.54237689558397</v>
          </cell>
        </row>
        <row r="1175">
          <cell r="AB1175">
            <v>19633.247972333003</v>
          </cell>
          <cell r="BM1175">
            <v>40.506601349639794</v>
          </cell>
        </row>
        <row r="1176">
          <cell r="AB1176">
            <v>19633.247972333003</v>
          </cell>
          <cell r="BM1176">
            <v>1029.9852736638268</v>
          </cell>
        </row>
        <row r="1177">
          <cell r="AB1177">
            <v>19633.247972333003</v>
          </cell>
          <cell r="BM1177">
            <v>2059.9705473276535</v>
          </cell>
        </row>
        <row r="1178">
          <cell r="AB1178">
            <v>19633.247972333003</v>
          </cell>
          <cell r="BM1178">
            <v>514.99263683191339</v>
          </cell>
        </row>
        <row r="1179">
          <cell r="AB1179">
            <v>19633.247972333003</v>
          </cell>
          <cell r="BM1179">
            <v>514.99263683191339</v>
          </cell>
        </row>
        <row r="1180">
          <cell r="AB1180">
            <v>19633.247972333003</v>
          </cell>
          <cell r="BM1180">
            <v>514.99263683191339</v>
          </cell>
        </row>
        <row r="1181">
          <cell r="AB1181">
            <v>19633.247972333003</v>
          </cell>
          <cell r="BM1181">
            <v>513.72403039993878</v>
          </cell>
        </row>
        <row r="1182">
          <cell r="AB1182">
            <v>19633.247972333003</v>
          </cell>
          <cell r="BM1182">
            <v>513.72403039993878</v>
          </cell>
        </row>
        <row r="1183">
          <cell r="AB1183">
            <v>19633.247972333003</v>
          </cell>
          <cell r="BM1183">
            <v>513.72403039993878</v>
          </cell>
        </row>
        <row r="1184">
          <cell r="AB1184">
            <v>19633.247972333003</v>
          </cell>
          <cell r="BM1184">
            <v>509.90437791371232</v>
          </cell>
        </row>
        <row r="1185">
          <cell r="AB1185">
            <v>19633.247972333003</v>
          </cell>
          <cell r="BM1185">
            <v>509.90437791371232</v>
          </cell>
        </row>
        <row r="1186">
          <cell r="AB1186">
            <v>19633.247972333003</v>
          </cell>
          <cell r="BM1186">
            <v>509.90437791371232</v>
          </cell>
        </row>
        <row r="1187">
          <cell r="AB1187">
            <v>19633.247972333003</v>
          </cell>
          <cell r="BM1187">
            <v>509.90437791371232</v>
          </cell>
        </row>
        <row r="1188">
          <cell r="AB1188">
            <v>19633.247972333003</v>
          </cell>
          <cell r="BM1188">
            <v>2610.8785190256622</v>
          </cell>
        </row>
        <row r="1189">
          <cell r="AB1189">
            <v>19633.247972333003</v>
          </cell>
          <cell r="BM1189">
            <v>509.90437791371232</v>
          </cell>
        </row>
        <row r="1190">
          <cell r="AB1190">
            <v>19633.247972333003</v>
          </cell>
          <cell r="BM1190">
            <v>1019.4584882657169</v>
          </cell>
        </row>
        <row r="1191">
          <cell r="AB1191">
            <v>19633.247972333003</v>
          </cell>
          <cell r="BM1191">
            <v>1019.4584882657169</v>
          </cell>
        </row>
        <row r="1192">
          <cell r="AB1192">
            <v>19633.247972333003</v>
          </cell>
          <cell r="BM1192">
            <v>1019.4584882657169</v>
          </cell>
        </row>
        <row r="1193">
          <cell r="AB1193">
            <v>19633.247972333003</v>
          </cell>
          <cell r="BM1193">
            <v>509.72924413285847</v>
          </cell>
        </row>
        <row r="1194">
          <cell r="AB1194">
            <v>19633.247972333003</v>
          </cell>
          <cell r="BM1194">
            <v>513.80707808592138</v>
          </cell>
        </row>
        <row r="1195">
          <cell r="AB1195">
            <v>19633.247972333003</v>
          </cell>
          <cell r="BM1195">
            <v>15.087802771534884</v>
          </cell>
        </row>
        <row r="1196">
          <cell r="AB1196">
            <v>19633.247972333003</v>
          </cell>
          <cell r="BM1196">
            <v>14.191203218115353</v>
          </cell>
        </row>
        <row r="1197">
          <cell r="AB1197">
            <v>19633.247972333003</v>
          </cell>
          <cell r="BM1197">
            <v>13.334337610993044</v>
          </cell>
        </row>
        <row r="1198">
          <cell r="AB1198">
            <v>19633.247972333003</v>
          </cell>
          <cell r="BM1198">
            <v>12.541938351288671</v>
          </cell>
        </row>
        <row r="1199">
          <cell r="AB1199">
            <v>19633.247972333003</v>
          </cell>
          <cell r="BM1199">
            <v>30.175605543069768</v>
          </cell>
        </row>
        <row r="1200">
          <cell r="AB1200">
            <v>19633.247972333003</v>
          </cell>
          <cell r="BM1200">
            <v>28.382406436230706</v>
          </cell>
        </row>
        <row r="1201">
          <cell r="AB1201">
            <v>19633.247972333003</v>
          </cell>
          <cell r="BM1201">
            <v>26.668675221986089</v>
          </cell>
        </row>
        <row r="1202">
          <cell r="AB1202">
            <v>19633.247972333003</v>
          </cell>
          <cell r="BM1202">
            <v>25.083876702577342</v>
          </cell>
        </row>
        <row r="1203">
          <cell r="AB1203">
            <v>19633.247972333003</v>
          </cell>
          <cell r="BM1203">
            <v>427.8420186257145</v>
          </cell>
        </row>
        <row r="1204">
          <cell r="AB1204">
            <v>19633.247972333003</v>
          </cell>
          <cell r="BM1204">
            <v>213.92100931285725</v>
          </cell>
        </row>
        <row r="1205">
          <cell r="AB1205">
            <v>19633.247972333003</v>
          </cell>
          <cell r="BM1205">
            <v>505.77399229970803</v>
          </cell>
        </row>
        <row r="1206">
          <cell r="AB1206">
            <v>19633.247972333003</v>
          </cell>
          <cell r="BM1206">
            <v>505.77399229970803</v>
          </cell>
        </row>
        <row r="1207">
          <cell r="AB1207">
            <v>19633.247972333003</v>
          </cell>
          <cell r="BM1207">
            <v>1011.5479845994161</v>
          </cell>
        </row>
        <row r="1208">
          <cell r="AB1208">
            <v>19633.247972333003</v>
          </cell>
          <cell r="BM1208">
            <v>505.77399229970803</v>
          </cell>
        </row>
        <row r="1209">
          <cell r="AB1209">
            <v>19633.247972333003</v>
          </cell>
          <cell r="BM1209">
            <v>1010.5731962228889</v>
          </cell>
        </row>
        <row r="1210">
          <cell r="AB1210">
            <v>19633.247972333003</v>
          </cell>
          <cell r="BM1210">
            <v>1515.8597943343334</v>
          </cell>
        </row>
        <row r="1211">
          <cell r="AB1211">
            <v>19633.247972333003</v>
          </cell>
          <cell r="BM1211">
            <v>504.31390205522501</v>
          </cell>
        </row>
        <row r="1212">
          <cell r="AB1212">
            <v>19633.247972333003</v>
          </cell>
          <cell r="BM1212">
            <v>504.31390205522501</v>
          </cell>
        </row>
        <row r="1213">
          <cell r="AB1213">
            <v>19633.247972333003</v>
          </cell>
          <cell r="BM1213">
            <v>504.31390205522501</v>
          </cell>
        </row>
        <row r="1214">
          <cell r="AB1214">
            <v>19633.247972333003</v>
          </cell>
          <cell r="BM1214">
            <v>504.31390205522501</v>
          </cell>
        </row>
        <row r="1215">
          <cell r="AB1215">
            <v>19633.247972333003</v>
          </cell>
          <cell r="BM1215">
            <v>504.05650616573166</v>
          </cell>
        </row>
        <row r="1216">
          <cell r="AB1216">
            <v>19633.247972333003</v>
          </cell>
          <cell r="BM1216">
            <v>2181.8848326614557</v>
          </cell>
        </row>
        <row r="1217">
          <cell r="AB1217">
            <v>19633.247972333003</v>
          </cell>
          <cell r="BM1217">
            <v>505.19800749408091</v>
          </cell>
        </row>
        <row r="1218">
          <cell r="AB1218">
            <v>19633.247972333003</v>
          </cell>
          <cell r="BM1218">
            <v>505.19800749408091</v>
          </cell>
        </row>
        <row r="1219">
          <cell r="AB1219">
            <v>19633.247972333003</v>
          </cell>
          <cell r="BM1219">
            <v>1515.5940224822427</v>
          </cell>
        </row>
        <row r="1220">
          <cell r="AB1220">
            <v>19633.247972333003</v>
          </cell>
          <cell r="BM1220">
            <v>1010.3960149881618</v>
          </cell>
        </row>
        <row r="1221">
          <cell r="AB1221">
            <v>19633.247972333003</v>
          </cell>
          <cell r="BM1221">
            <v>506.70837179181183</v>
          </cell>
        </row>
        <row r="1222">
          <cell r="AB1222">
            <v>19633.247972333003</v>
          </cell>
          <cell r="BM1222">
            <v>506.70837179181183</v>
          </cell>
        </row>
        <row r="1223">
          <cell r="AB1223">
            <v>19502.953051301458</v>
          </cell>
          <cell r="BM1223">
            <v>506.70837179181183</v>
          </cell>
        </row>
        <row r="1224">
          <cell r="AB1224">
            <v>19633.247972333003</v>
          </cell>
          <cell r="BM1224">
            <v>506.70837179181183</v>
          </cell>
        </row>
        <row r="1225">
          <cell r="AB1225">
            <v>19633.247972333003</v>
          </cell>
          <cell r="BM1225">
            <v>506.70837179181183</v>
          </cell>
        </row>
        <row r="1226">
          <cell r="AB1226">
            <v>19633.247972333003</v>
          </cell>
          <cell r="BM1226">
            <v>709.39172050853654</v>
          </cell>
        </row>
        <row r="1227">
          <cell r="AB1227">
            <v>19502.953051301458</v>
          </cell>
          <cell r="BM1227">
            <v>506.70837179181183</v>
          </cell>
        </row>
        <row r="1228">
          <cell r="AB1228">
            <v>19633.247972333003</v>
          </cell>
          <cell r="BM1228">
            <v>709.39172050853654</v>
          </cell>
        </row>
        <row r="1229">
          <cell r="AB1229">
            <v>19633.247972333003</v>
          </cell>
          <cell r="BM1229">
            <v>505.45111973189819</v>
          </cell>
        </row>
        <row r="1230">
          <cell r="AB1230">
            <v>19633.247972333003</v>
          </cell>
          <cell r="BM1230">
            <v>606.54134367827783</v>
          </cell>
        </row>
        <row r="1231">
          <cell r="AB1231">
            <v>19633.247972333003</v>
          </cell>
          <cell r="BM1231">
            <v>1010.9022394637964</v>
          </cell>
        </row>
        <row r="1232">
          <cell r="AB1232">
            <v>19633.247972333003</v>
          </cell>
          <cell r="BM1232">
            <v>404.36089578551855</v>
          </cell>
        </row>
        <row r="1233">
          <cell r="AB1233">
            <v>19633.247972333003</v>
          </cell>
          <cell r="BM1233">
            <v>170.66275703814665</v>
          </cell>
        </row>
        <row r="1234">
          <cell r="AB1234">
            <v>19633.247972333003</v>
          </cell>
          <cell r="BM1234">
            <v>1010.6705527991614</v>
          </cell>
        </row>
        <row r="1235">
          <cell r="AB1235">
            <v>19633.247972333003</v>
          </cell>
          <cell r="BM1235">
            <v>44.519010437760052</v>
          </cell>
        </row>
        <row r="1236">
          <cell r="AB1236">
            <v>19633.247972333003</v>
          </cell>
          <cell r="BM1236">
            <v>1011.795691767274</v>
          </cell>
        </row>
        <row r="1237">
          <cell r="AB1237">
            <v>19633.247972333003</v>
          </cell>
          <cell r="BM1237">
            <v>657.66719964872811</v>
          </cell>
        </row>
        <row r="1238">
          <cell r="AB1238">
            <v>19633.247972333003</v>
          </cell>
          <cell r="BM1238">
            <v>2032.4224230348163</v>
          </cell>
        </row>
        <row r="1239">
          <cell r="AB1239">
            <v>19633.247972333003</v>
          </cell>
          <cell r="BM1239">
            <v>1016.2112115174082</v>
          </cell>
        </row>
        <row r="1240">
          <cell r="AB1240">
            <v>19633.247972333003</v>
          </cell>
          <cell r="BM1240">
            <v>2032.4224230348163</v>
          </cell>
        </row>
        <row r="1241">
          <cell r="AB1241">
            <v>19633.247972333003</v>
          </cell>
          <cell r="BM1241">
            <v>508.10560575870409</v>
          </cell>
        </row>
        <row r="1242">
          <cell r="AB1242">
            <v>19633.247972333003</v>
          </cell>
          <cell r="BM1242">
            <v>403.77731122794239</v>
          </cell>
        </row>
        <row r="1243">
          <cell r="AB1243">
            <v>19633.247972333003</v>
          </cell>
          <cell r="BM1243">
            <v>567.77280953363856</v>
          </cell>
        </row>
        <row r="1244">
          <cell r="AB1244">
            <v>19633.247972333003</v>
          </cell>
          <cell r="BM1244">
            <v>403.77731122794239</v>
          </cell>
        </row>
        <row r="1245">
          <cell r="AB1245">
            <v>19633.247972333003</v>
          </cell>
          <cell r="BM1245">
            <v>503.29969900260238</v>
          </cell>
        </row>
        <row r="1246">
          <cell r="AB1246">
            <v>19633.247972333003</v>
          </cell>
          <cell r="BM1246">
            <v>2516.498495013012</v>
          </cell>
        </row>
        <row r="1247">
          <cell r="AB1247">
            <v>19633.247972333003</v>
          </cell>
          <cell r="BM1247">
            <v>2516.498495013012</v>
          </cell>
        </row>
        <row r="1248">
          <cell r="AB1248">
            <v>19633.247972333003</v>
          </cell>
          <cell r="BM1248">
            <v>503.29969900260238</v>
          </cell>
        </row>
        <row r="1249">
          <cell r="AB1249">
            <v>19633.247972333003</v>
          </cell>
          <cell r="BM1249">
            <v>706.00512936432347</v>
          </cell>
        </row>
        <row r="1250">
          <cell r="AB1250">
            <v>19633.247972333003</v>
          </cell>
          <cell r="BM1250">
            <v>706.00512936432347</v>
          </cell>
        </row>
        <row r="1251">
          <cell r="AB1251">
            <v>19633.247972333003</v>
          </cell>
          <cell r="BM1251">
            <v>4008.2189852250317</v>
          </cell>
        </row>
        <row r="1252">
          <cell r="AB1252">
            <v>19633.247972333003</v>
          </cell>
          <cell r="BM1252">
            <v>501.02737315312896</v>
          </cell>
        </row>
        <row r="1253">
          <cell r="AB1253">
            <v>19633.247972333003</v>
          </cell>
          <cell r="BM1253">
            <v>300.29258219709789</v>
          </cell>
        </row>
        <row r="1254">
          <cell r="AB1254">
            <v>19633.247972333003</v>
          </cell>
          <cell r="BM1254">
            <v>1895.3092801348944</v>
          </cell>
        </row>
        <row r="1255">
          <cell r="AB1255">
            <v>19633.247972333003</v>
          </cell>
          <cell r="BM1255">
            <v>0.99190717505380577</v>
          </cell>
        </row>
        <row r="1256">
          <cell r="AB1256">
            <v>19633.247972333003</v>
          </cell>
          <cell r="BM1256">
            <v>0.83231483601277112</v>
          </cell>
        </row>
        <row r="1257">
          <cell r="AB1257">
            <v>19633.247972333003</v>
          </cell>
          <cell r="BM1257">
            <v>0.53572607407687545</v>
          </cell>
        </row>
        <row r="1258">
          <cell r="AB1258">
            <v>19633.247972333003</v>
          </cell>
          <cell r="BM1258">
            <v>970.60343804273111</v>
          </cell>
        </row>
        <row r="1259">
          <cell r="AB1259">
            <v>19633.247972333003</v>
          </cell>
          <cell r="BM1259">
            <v>970.60343804273111</v>
          </cell>
        </row>
        <row r="1260">
          <cell r="AB1260">
            <v>19633.247972333003</v>
          </cell>
          <cell r="BM1260">
            <v>180.43517913214373</v>
          </cell>
        </row>
        <row r="1261">
          <cell r="AB1261">
            <v>19633.247972333003</v>
          </cell>
          <cell r="BM1261">
            <v>180.43517913214373</v>
          </cell>
        </row>
        <row r="1262">
          <cell r="AB1262">
            <v>19633.247972333003</v>
          </cell>
          <cell r="BM1262">
            <v>82.507089137272274</v>
          </cell>
        </row>
        <row r="1263">
          <cell r="AB1263">
            <v>19479.381476519397</v>
          </cell>
          <cell r="BM1263">
            <v>489.50724895779717</v>
          </cell>
        </row>
        <row r="1264">
          <cell r="AB1264">
            <v>19633.247972333003</v>
          </cell>
          <cell r="BM1264">
            <v>325.13071642342049</v>
          </cell>
        </row>
        <row r="1265">
          <cell r="AB1265">
            <v>19633.247972333003</v>
          </cell>
          <cell r="BM1265">
            <v>325.13071642342049</v>
          </cell>
        </row>
        <row r="1266">
          <cell r="AB1266">
            <v>19633.247972333003</v>
          </cell>
          <cell r="BM1266">
            <v>576.65309338964641</v>
          </cell>
        </row>
        <row r="1267">
          <cell r="AB1267">
            <v>19633.247972333003</v>
          </cell>
          <cell r="BM1267">
            <v>576.65309338964641</v>
          </cell>
        </row>
        <row r="1268">
          <cell r="AB1268">
            <v>19633.247972333003</v>
          </cell>
          <cell r="BM1268">
            <v>2.7742185909801149</v>
          </cell>
        </row>
        <row r="1269">
          <cell r="AB1269">
            <v>19633.247972333003</v>
          </cell>
          <cell r="BM1269">
            <v>495.502546631896</v>
          </cell>
        </row>
        <row r="1270">
          <cell r="AB1270">
            <v>19633.247972333003</v>
          </cell>
          <cell r="BM1270">
            <v>991.00509326379199</v>
          </cell>
        </row>
        <row r="1271">
          <cell r="AB1271">
            <v>19633.247972333003</v>
          </cell>
          <cell r="BM1271">
            <v>495.502546631896</v>
          </cell>
        </row>
        <row r="1272">
          <cell r="AB1272">
            <v>19633.247972333003</v>
          </cell>
          <cell r="BM1272">
            <v>7.0871380549197935</v>
          </cell>
        </row>
        <row r="1273">
          <cell r="AB1273">
            <v>19633.247972333003</v>
          </cell>
          <cell r="BM1273">
            <v>555.91492405769759</v>
          </cell>
        </row>
        <row r="1274">
          <cell r="AB1274">
            <v>19633.247972333003</v>
          </cell>
          <cell r="BM1274">
            <v>25.825442773246277</v>
          </cell>
        </row>
        <row r="1275">
          <cell r="AB1275">
            <v>19633.247972333003</v>
          </cell>
          <cell r="BM1275">
            <v>247.89403642119262</v>
          </cell>
        </row>
        <row r="1276">
          <cell r="AB1276">
            <v>19396.959706006437</v>
          </cell>
          <cell r="BM1276">
            <v>990.72137790055183</v>
          </cell>
        </row>
        <row r="1277">
          <cell r="AB1277">
            <v>19633.247972333003</v>
          </cell>
          <cell r="BM1277">
            <v>55.356445653802318</v>
          </cell>
        </row>
        <row r="1278">
          <cell r="AB1278">
            <v>19633.247972333003</v>
          </cell>
          <cell r="BM1278">
            <v>988.50795810361285</v>
          </cell>
        </row>
        <row r="1279">
          <cell r="AB1279">
            <v>19633.247972333003</v>
          </cell>
          <cell r="BM1279">
            <v>997.303683259884</v>
          </cell>
        </row>
        <row r="1280">
          <cell r="AB1280">
            <v>19444.044395306079</v>
          </cell>
          <cell r="BM1280">
            <v>64.36716585574905</v>
          </cell>
        </row>
        <row r="1281">
          <cell r="AB1281">
            <v>19633.247972333003</v>
          </cell>
          <cell r="BM1281">
            <v>20.223315808517622</v>
          </cell>
        </row>
        <row r="1282">
          <cell r="AB1282">
            <v>19633.247972333003</v>
          </cell>
          <cell r="BM1282">
            <v>43.145162716837767</v>
          </cell>
        </row>
        <row r="1283">
          <cell r="AB1283">
            <v>19633.247972333003</v>
          </cell>
          <cell r="BM1283">
            <v>18.51884900499368</v>
          </cell>
        </row>
        <row r="1284">
          <cell r="AB1284">
            <v>19633.247972333003</v>
          </cell>
          <cell r="BM1284">
            <v>11.670971051957849</v>
          </cell>
        </row>
        <row r="1285">
          <cell r="AB1285">
            <v>19633.247972333003</v>
          </cell>
          <cell r="BM1285">
            <v>9.9493361887613023</v>
          </cell>
        </row>
        <row r="1286">
          <cell r="AB1286">
            <v>19633.247972333003</v>
          </cell>
          <cell r="BM1286">
            <v>11.079192502157989</v>
          </cell>
        </row>
        <row r="1287">
          <cell r="AB1287">
            <v>19633.247972333003</v>
          </cell>
          <cell r="BM1287">
            <v>21.921047195633552</v>
          </cell>
        </row>
        <row r="1288">
          <cell r="AB1288">
            <v>19633.247972333003</v>
          </cell>
          <cell r="BM1288">
            <v>33.692561971554518</v>
          </cell>
        </row>
        <row r="1289">
          <cell r="AB1289">
            <v>19633.247972333003</v>
          </cell>
          <cell r="BM1289">
            <v>11.269407764784344</v>
          </cell>
        </row>
        <row r="1290">
          <cell r="AB1290">
            <v>19633.247972333003</v>
          </cell>
          <cell r="BM1290">
            <v>40.810564701329184</v>
          </cell>
        </row>
        <row r="1291">
          <cell r="AB1291">
            <v>19633.247972333003</v>
          </cell>
          <cell r="BM1291">
            <v>12.942707894479891</v>
          </cell>
        </row>
        <row r="1292">
          <cell r="AB1292">
            <v>19573.92575263097</v>
          </cell>
          <cell r="BM1292">
            <v>113.24283448178586</v>
          </cell>
        </row>
        <row r="1293">
          <cell r="AB1293">
            <v>19633.247972333003</v>
          </cell>
          <cell r="BM1293">
            <v>498.25563679209358</v>
          </cell>
        </row>
        <row r="1294">
          <cell r="AB1294">
            <v>19633.247972333003</v>
          </cell>
          <cell r="BM1294">
            <v>496.27154179235629</v>
          </cell>
        </row>
        <row r="1295">
          <cell r="AB1295">
            <v>19633.247972333003</v>
          </cell>
          <cell r="BM1295">
            <v>496.27154179235629</v>
          </cell>
        </row>
        <row r="1296">
          <cell r="AB1296">
            <v>19633.247972333003</v>
          </cell>
          <cell r="BM1296">
            <v>496.51510765960205</v>
          </cell>
        </row>
        <row r="1297">
          <cell r="AB1297">
            <v>19633.247972333003</v>
          </cell>
          <cell r="BM1297">
            <v>496.51510765960205</v>
          </cell>
        </row>
        <row r="1298">
          <cell r="AB1298">
            <v>19633.247972333003</v>
          </cell>
          <cell r="BM1298">
            <v>498.651841629942</v>
          </cell>
        </row>
        <row r="1299">
          <cell r="AB1299">
            <v>19633.247972333003</v>
          </cell>
          <cell r="BM1299">
            <v>498.651841629942</v>
          </cell>
        </row>
        <row r="1300">
          <cell r="AB1300">
            <v>19633.247972333003</v>
          </cell>
          <cell r="BM1300">
            <v>1396.2251565638376</v>
          </cell>
        </row>
        <row r="1301">
          <cell r="AB1301">
            <v>19633.247972333003</v>
          </cell>
          <cell r="BM1301">
            <v>1396.2251565638376</v>
          </cell>
        </row>
        <row r="1302">
          <cell r="AB1302">
            <v>19633.247972333003</v>
          </cell>
          <cell r="BM1302">
            <v>99.625017134309829</v>
          </cell>
        </row>
        <row r="1303">
          <cell r="AB1303">
            <v>19633.247972333003</v>
          </cell>
          <cell r="BM1303">
            <v>498.12508567154913</v>
          </cell>
        </row>
        <row r="1304">
          <cell r="AB1304">
            <v>19550.235094545249</v>
          </cell>
          <cell r="BM1304">
            <v>129.59651048588756</v>
          </cell>
        </row>
        <row r="1305">
          <cell r="AB1305">
            <v>19550.235094545249</v>
          </cell>
          <cell r="BM1305">
            <v>129.59651048588756</v>
          </cell>
        </row>
        <row r="1306">
          <cell r="AB1306">
            <v>19633.247972333003</v>
          </cell>
          <cell r="BM1306">
            <v>210.96437890029705</v>
          </cell>
        </row>
        <row r="1307">
          <cell r="AB1307">
            <v>19633.247972333003</v>
          </cell>
          <cell r="BM1307">
            <v>63.493248012484464</v>
          </cell>
        </row>
        <row r="1308">
          <cell r="AB1308">
            <v>19633.247972333003</v>
          </cell>
          <cell r="BM1308">
            <v>500.3461970852228</v>
          </cell>
        </row>
        <row r="1309">
          <cell r="AB1309">
            <v>19633.247972333003</v>
          </cell>
          <cell r="BM1309">
            <v>500.3461970852228</v>
          </cell>
        </row>
        <row r="1310">
          <cell r="AB1310">
            <v>19633.247972333003</v>
          </cell>
          <cell r="BM1310">
            <v>500.3461970852228</v>
          </cell>
        </row>
        <row r="1311">
          <cell r="AB1311">
            <v>19633.247972333003</v>
          </cell>
          <cell r="BM1311">
            <v>1000.6923941704456</v>
          </cell>
        </row>
        <row r="1312">
          <cell r="AB1312">
            <v>19633.247972333003</v>
          </cell>
          <cell r="BM1312">
            <v>500.3461970852228</v>
          </cell>
        </row>
        <row r="1313">
          <cell r="AB1313">
            <v>19633.247972333003</v>
          </cell>
          <cell r="BM1313">
            <v>500.3461970852228</v>
          </cell>
        </row>
        <row r="1314">
          <cell r="AB1314">
            <v>19633.247972333003</v>
          </cell>
          <cell r="BM1314">
            <v>600.41543650226743</v>
          </cell>
        </row>
        <row r="1315">
          <cell r="AB1315">
            <v>19479.381476519397</v>
          </cell>
          <cell r="BM1315">
            <v>58.840712777222208</v>
          </cell>
        </row>
        <row r="1316">
          <cell r="AB1316">
            <v>19633.247972333003</v>
          </cell>
          <cell r="BM1316">
            <v>965.70666556321748</v>
          </cell>
        </row>
        <row r="1317">
          <cell r="AB1317">
            <v>19633.247972333003</v>
          </cell>
          <cell r="BM1317">
            <v>965.70666556321748</v>
          </cell>
        </row>
        <row r="1318">
          <cell r="AB1318">
            <v>19633.247972333003</v>
          </cell>
          <cell r="BM1318">
            <v>1010.7007592025776</v>
          </cell>
        </row>
        <row r="1319">
          <cell r="AB1319">
            <v>19633.247972333003</v>
          </cell>
          <cell r="BM1319">
            <v>1010.7007592025776</v>
          </cell>
        </row>
        <row r="1320">
          <cell r="AB1320">
            <v>19633.247972333003</v>
          </cell>
          <cell r="BM1320">
            <v>4031.3088431078222</v>
          </cell>
        </row>
        <row r="1321">
          <cell r="AB1321">
            <v>19633.247972333003</v>
          </cell>
          <cell r="BM1321">
            <v>968.48459707310269</v>
          </cell>
        </row>
        <row r="1322">
          <cell r="AB1322">
            <v>19550.235094545249</v>
          </cell>
          <cell r="BM1322">
            <v>500.28028440108807</v>
          </cell>
        </row>
        <row r="1323">
          <cell r="AB1323">
            <v>19633.247972333003</v>
          </cell>
          <cell r="BM1323">
            <v>497.68843390518771</v>
          </cell>
        </row>
        <row r="1324">
          <cell r="AB1324">
            <v>19633.247972333003</v>
          </cell>
          <cell r="BM1324">
            <v>995.37686781037542</v>
          </cell>
        </row>
        <row r="1325">
          <cell r="AB1325">
            <v>19633.247972333003</v>
          </cell>
          <cell r="BM1325">
            <v>199.07537356207507</v>
          </cell>
        </row>
        <row r="1326">
          <cell r="AB1326">
            <v>19633.247972333003</v>
          </cell>
          <cell r="BM1326">
            <v>995.37686781037542</v>
          </cell>
        </row>
        <row r="1327">
          <cell r="AB1327">
            <v>19633.247972333003</v>
          </cell>
          <cell r="BM1327">
            <v>995.37686781037542</v>
          </cell>
        </row>
        <row r="1328">
          <cell r="AB1328">
            <v>19633.247972333003</v>
          </cell>
          <cell r="BM1328">
            <v>1493.065301715563</v>
          </cell>
        </row>
        <row r="1329">
          <cell r="AB1329">
            <v>19633.247972333003</v>
          </cell>
          <cell r="BM1329">
            <v>995.37686781037542</v>
          </cell>
        </row>
        <row r="1330">
          <cell r="AB1330">
            <v>19633.247972333003</v>
          </cell>
          <cell r="BM1330">
            <v>496.29549783106279</v>
          </cell>
        </row>
        <row r="1331">
          <cell r="AB1331">
            <v>19633.247972333003</v>
          </cell>
          <cell r="BM1331">
            <v>491.23578311418942</v>
          </cell>
        </row>
        <row r="1332">
          <cell r="AB1332">
            <v>19633.247972333003</v>
          </cell>
          <cell r="BM1332">
            <v>491.23578311418942</v>
          </cell>
        </row>
        <row r="1333">
          <cell r="AB1333">
            <v>19633.247972333003</v>
          </cell>
          <cell r="BM1333">
            <v>2947.4146986851365</v>
          </cell>
        </row>
        <row r="1334">
          <cell r="AB1334">
            <v>19633.247972333003</v>
          </cell>
          <cell r="BM1334">
            <v>491.23578311418942</v>
          </cell>
        </row>
        <row r="1335">
          <cell r="AB1335">
            <v>19633.247972333003</v>
          </cell>
          <cell r="BM1335">
            <v>491.23578311418942</v>
          </cell>
        </row>
        <row r="1336">
          <cell r="AB1336">
            <v>19633.247972333003</v>
          </cell>
          <cell r="BM1336">
            <v>491.23578311418942</v>
          </cell>
        </row>
        <row r="1337">
          <cell r="AB1337">
            <v>19633.247972333003</v>
          </cell>
          <cell r="BM1337">
            <v>491.23578311418942</v>
          </cell>
        </row>
        <row r="1338">
          <cell r="AB1338">
            <v>19633.247972333003</v>
          </cell>
          <cell r="BM1338">
            <v>44.312955292045778</v>
          </cell>
        </row>
        <row r="1339">
          <cell r="AB1339">
            <v>19633.247972333003</v>
          </cell>
          <cell r="BM1339">
            <v>5.8750734113764027</v>
          </cell>
        </row>
        <row r="1340">
          <cell r="AB1340">
            <v>19633.247972333003</v>
          </cell>
          <cell r="BM1340">
            <v>19.650408436195317</v>
          </cell>
        </row>
        <row r="1341">
          <cell r="AB1341">
            <v>19633.247972333003</v>
          </cell>
          <cell r="BM1341">
            <v>11.808088035032686</v>
          </cell>
        </row>
        <row r="1342">
          <cell r="AB1342">
            <v>19633.247972333003</v>
          </cell>
          <cell r="BM1342">
            <v>12.422709507086344</v>
          </cell>
        </row>
        <row r="1343">
          <cell r="AB1343">
            <v>19633.247972333003</v>
          </cell>
          <cell r="BM1343">
            <v>7.81795345252951</v>
          </cell>
        </row>
        <row r="1344">
          <cell r="AB1344">
            <v>19633.247972333003</v>
          </cell>
          <cell r="BM1344">
            <v>55.544132337883056</v>
          </cell>
        </row>
        <row r="1345">
          <cell r="AB1345">
            <v>19633.247972333003</v>
          </cell>
          <cell r="BM1345">
            <v>12.207426125791873</v>
          </cell>
        </row>
        <row r="1346">
          <cell r="AB1346">
            <v>19633.247972333003</v>
          </cell>
          <cell r="BM1346">
            <v>972.54128747974551</v>
          </cell>
        </row>
        <row r="1347">
          <cell r="AB1347">
            <v>19633.247972333003</v>
          </cell>
          <cell r="BM1347">
            <v>194.00992575086917</v>
          </cell>
        </row>
        <row r="1348">
          <cell r="AB1348">
            <v>19633.247972333003</v>
          </cell>
          <cell r="BM1348">
            <v>11.010063286361826</v>
          </cell>
        </row>
        <row r="1349">
          <cell r="AB1349">
            <v>19633.247972333003</v>
          </cell>
          <cell r="BM1349">
            <v>485.02481437717296</v>
          </cell>
        </row>
        <row r="1350">
          <cell r="AB1350">
            <v>19633.247972333003</v>
          </cell>
          <cell r="BM1350">
            <v>485.02481437717296</v>
          </cell>
        </row>
        <row r="1351">
          <cell r="AB1351">
            <v>19633.247972333003</v>
          </cell>
          <cell r="BM1351">
            <v>970.04962875434592</v>
          </cell>
        </row>
        <row r="1352">
          <cell r="AB1352">
            <v>19633.247972333003</v>
          </cell>
          <cell r="BM1352">
            <v>277.61322760162506</v>
          </cell>
        </row>
        <row r="1353">
          <cell r="AB1353">
            <v>19633.247972333003</v>
          </cell>
          <cell r="BM1353">
            <v>976.82346094871582</v>
          </cell>
        </row>
        <row r="1354">
          <cell r="AB1354">
            <v>19633.247972333003</v>
          </cell>
          <cell r="BM1354">
            <v>971.41068643262668</v>
          </cell>
        </row>
        <row r="1355">
          <cell r="AB1355">
            <v>19633.247972333003</v>
          </cell>
          <cell r="BM1355">
            <v>973.5228594759725</v>
          </cell>
        </row>
        <row r="1356">
          <cell r="AB1356">
            <v>19633.247972333003</v>
          </cell>
          <cell r="BM1356">
            <v>50.227653069168191</v>
          </cell>
        </row>
        <row r="1357">
          <cell r="AB1357">
            <v>19633.247972333003</v>
          </cell>
          <cell r="BM1357">
            <v>21.335356453716074</v>
          </cell>
        </row>
        <row r="1358">
          <cell r="AB1358">
            <v>19633.247972333003</v>
          </cell>
          <cell r="BM1358">
            <v>127.0989792797655</v>
          </cell>
        </row>
        <row r="1359">
          <cell r="AB1359">
            <v>19633.247972333003</v>
          </cell>
          <cell r="BM1359">
            <v>488.84222799909804</v>
          </cell>
        </row>
        <row r="1360">
          <cell r="AB1360">
            <v>19633.247972333003</v>
          </cell>
          <cell r="BM1360">
            <v>0.3697888895878923</v>
          </cell>
        </row>
        <row r="1361">
          <cell r="AB1361">
            <v>19633.247972333003</v>
          </cell>
          <cell r="BM1361">
            <v>488.7064147404808</v>
          </cell>
        </row>
        <row r="1362">
          <cell r="AB1362">
            <v>19633.247972333003</v>
          </cell>
          <cell r="BM1362">
            <v>488.7064147404808</v>
          </cell>
        </row>
        <row r="1363">
          <cell r="AB1363">
            <v>19633.247972333003</v>
          </cell>
          <cell r="BM1363">
            <v>293.30533679945881</v>
          </cell>
        </row>
        <row r="1364">
          <cell r="AB1364">
            <v>19633.247972333003</v>
          </cell>
          <cell r="BM1364">
            <v>488.7064147404808</v>
          </cell>
        </row>
        <row r="1365">
          <cell r="AB1365">
            <v>19633.247972333003</v>
          </cell>
          <cell r="BM1365">
            <v>975.25276600840675</v>
          </cell>
        </row>
        <row r="1366">
          <cell r="AB1366">
            <v>19550.235094545249</v>
          </cell>
          <cell r="BM1366">
            <v>487.62638300420338</v>
          </cell>
        </row>
        <row r="1367">
          <cell r="AB1367">
            <v>19550.235094545249</v>
          </cell>
          <cell r="BM1367">
            <v>487.62638300420338</v>
          </cell>
        </row>
        <row r="1368">
          <cell r="AB1368">
            <v>19633.247972333003</v>
          </cell>
          <cell r="BM1368">
            <v>57.050690070417957</v>
          </cell>
        </row>
        <row r="1369">
          <cell r="AB1369">
            <v>19633.247972333003</v>
          </cell>
          <cell r="BM1369">
            <v>157.73257704667074</v>
          </cell>
        </row>
        <row r="1370">
          <cell r="AB1370">
            <v>19633.247972333003</v>
          </cell>
          <cell r="BM1370">
            <v>164.49253196526203</v>
          </cell>
        </row>
        <row r="1371">
          <cell r="AB1371">
            <v>19633.247972333003</v>
          </cell>
          <cell r="BM1371">
            <v>459.47922878952977</v>
          </cell>
        </row>
        <row r="1372">
          <cell r="AB1372">
            <v>19633.247972333003</v>
          </cell>
          <cell r="BM1372">
            <v>388.52669417457258</v>
          </cell>
        </row>
        <row r="1373">
          <cell r="AB1373">
            <v>19633.247972333003</v>
          </cell>
          <cell r="BM1373">
            <v>364.63230248283639</v>
          </cell>
        </row>
        <row r="1374">
          <cell r="AB1374">
            <v>19633.247972333003</v>
          </cell>
          <cell r="BM1374">
            <v>364.63230248283639</v>
          </cell>
        </row>
        <row r="1375">
          <cell r="AB1375">
            <v>19633.247972333003</v>
          </cell>
          <cell r="BM1375">
            <v>2429.0201467629431</v>
          </cell>
        </row>
        <row r="1376">
          <cell r="AB1376">
            <v>19633.247972333003</v>
          </cell>
          <cell r="BM1376">
            <v>0.80168595169648105</v>
          </cell>
        </row>
        <row r="1377">
          <cell r="AB1377">
            <v>19633.247972333003</v>
          </cell>
          <cell r="BM1377">
            <v>0.82660448502490802</v>
          </cell>
        </row>
        <row r="1378">
          <cell r="AB1378">
            <v>19633.247972333003</v>
          </cell>
          <cell r="BM1378">
            <v>1.6484044250293506</v>
          </cell>
        </row>
        <row r="1379">
          <cell r="AB1379">
            <v>19585.771836083386</v>
          </cell>
          <cell r="BM1379">
            <v>0.86030462908391003</v>
          </cell>
        </row>
        <row r="1380">
          <cell r="AB1380">
            <v>19550.235094545249</v>
          </cell>
          <cell r="BM1380">
            <v>979.21735679553819</v>
          </cell>
        </row>
        <row r="1381">
          <cell r="AB1381">
            <v>19633.247972333003</v>
          </cell>
          <cell r="BM1381">
            <v>22.151916497151149</v>
          </cell>
        </row>
        <row r="1382">
          <cell r="AB1382">
            <v>19491.157059223751</v>
          </cell>
          <cell r="BM1382">
            <v>1952.9090389516416</v>
          </cell>
        </row>
        <row r="1383">
          <cell r="AB1383">
            <v>19491.157059223751</v>
          </cell>
          <cell r="BM1383">
            <v>1952.9090389516416</v>
          </cell>
        </row>
        <row r="1384">
          <cell r="AB1384">
            <v>19633.247972333003</v>
          </cell>
          <cell r="BM1384">
            <v>487.3026005736516</v>
          </cell>
        </row>
        <row r="1385">
          <cell r="AB1385">
            <v>19633.247972333003</v>
          </cell>
          <cell r="BM1385">
            <v>2058.250583731603</v>
          </cell>
        </row>
        <row r="1386">
          <cell r="AB1386">
            <v>19633.247972333003</v>
          </cell>
          <cell r="BM1386">
            <v>1716.0924295478903</v>
          </cell>
        </row>
        <row r="1387">
          <cell r="AB1387">
            <v>19550.235094545249</v>
          </cell>
          <cell r="BM1387">
            <v>484.22552276848307</v>
          </cell>
        </row>
        <row r="1388">
          <cell r="AB1388">
            <v>19550.235094545249</v>
          </cell>
          <cell r="BM1388">
            <v>1452.6765683054493</v>
          </cell>
        </row>
        <row r="1389">
          <cell r="AB1389">
            <v>19633.247972333003</v>
          </cell>
          <cell r="BM1389">
            <v>2080.1708365571608</v>
          </cell>
        </row>
        <row r="1390">
          <cell r="AB1390">
            <v>19550.235094545249</v>
          </cell>
          <cell r="BM1390">
            <v>968.45104553696615</v>
          </cell>
        </row>
        <row r="1391">
          <cell r="AB1391">
            <v>19491.157059223751</v>
          </cell>
          <cell r="BM1391">
            <v>388.01469154525995</v>
          </cell>
        </row>
        <row r="1392">
          <cell r="AB1392">
            <v>19491.157059223751</v>
          </cell>
          <cell r="BM1392">
            <v>482.73358903352903</v>
          </cell>
        </row>
        <row r="1393">
          <cell r="AB1393">
            <v>19491.157059223751</v>
          </cell>
          <cell r="BM1393">
            <v>337.91351232347034</v>
          </cell>
        </row>
        <row r="1394">
          <cell r="AB1394">
            <v>19621.366488920336</v>
          </cell>
          <cell r="BM1394">
            <v>262.24270401178831</v>
          </cell>
        </row>
        <row r="1395">
          <cell r="AB1395">
            <v>19633.247972333003</v>
          </cell>
          <cell r="BM1395">
            <v>364.70076522767192</v>
          </cell>
        </row>
        <row r="1396">
          <cell r="AB1396">
            <v>19502.953051301458</v>
          </cell>
          <cell r="BM1396">
            <v>144.08920698487759</v>
          </cell>
        </row>
        <row r="1397">
          <cell r="AB1397">
            <v>19633.247972333003</v>
          </cell>
          <cell r="BM1397">
            <v>146.47693518440616</v>
          </cell>
        </row>
        <row r="1398">
          <cell r="AB1398">
            <v>19455.818503449285</v>
          </cell>
          <cell r="BM1398">
            <v>148.35773624980337</v>
          </cell>
        </row>
        <row r="1399">
          <cell r="AB1399">
            <v>19633.247972333003</v>
          </cell>
          <cell r="BM1399">
            <v>288.07327427146282</v>
          </cell>
        </row>
        <row r="1400">
          <cell r="AB1400">
            <v>19633.247972333003</v>
          </cell>
          <cell r="BM1400">
            <v>31.147421811510473</v>
          </cell>
        </row>
        <row r="1401">
          <cell r="AB1401">
            <v>19633.247972333003</v>
          </cell>
          <cell r="BM1401">
            <v>32.824106286737212</v>
          </cell>
        </row>
        <row r="1402">
          <cell r="AB1402">
            <v>19633.247972333003</v>
          </cell>
          <cell r="BM1402">
            <v>34.561490161209917</v>
          </cell>
        </row>
        <row r="1403">
          <cell r="AB1403">
            <v>19633.247972333003</v>
          </cell>
          <cell r="BM1403">
            <v>36.421956970713666</v>
          </cell>
        </row>
        <row r="1404">
          <cell r="AB1404">
            <v>19633.247972333003</v>
          </cell>
          <cell r="BM1404">
            <v>38.349775358602372</v>
          </cell>
        </row>
        <row r="1405">
          <cell r="AB1405">
            <v>19633.247972333003</v>
          </cell>
          <cell r="BM1405">
            <v>536.9812247077715</v>
          </cell>
        </row>
        <row r="1406">
          <cell r="AB1406">
            <v>19633.247972333003</v>
          </cell>
          <cell r="BM1406">
            <v>927.0398983433563</v>
          </cell>
        </row>
        <row r="1407">
          <cell r="AB1407">
            <v>19633.247972333003</v>
          </cell>
          <cell r="BM1407">
            <v>927.0398983433563</v>
          </cell>
        </row>
        <row r="1408">
          <cell r="AB1408">
            <v>19633.247972333003</v>
          </cell>
          <cell r="BM1408">
            <v>957.83575151006141</v>
          </cell>
        </row>
        <row r="1409">
          <cell r="AB1409">
            <v>19408.71852580928</v>
          </cell>
          <cell r="BM1409">
            <v>144.73532349526187</v>
          </cell>
        </row>
        <row r="1410">
          <cell r="AB1410">
            <v>19633.247972333003</v>
          </cell>
          <cell r="BM1410">
            <v>23.64855266013527</v>
          </cell>
        </row>
        <row r="1411">
          <cell r="AB1411">
            <v>19633.247972333003</v>
          </cell>
          <cell r="BM1411">
            <v>23.64855266013527</v>
          </cell>
        </row>
        <row r="1412">
          <cell r="AB1412">
            <v>19633.247972333003</v>
          </cell>
          <cell r="BM1412">
            <v>37.715714313166181</v>
          </cell>
        </row>
        <row r="1413">
          <cell r="AB1413">
            <v>19633.247972333003</v>
          </cell>
          <cell r="BM1413">
            <v>37.715714313166181</v>
          </cell>
        </row>
        <row r="1414">
          <cell r="AB1414">
            <v>19633.247972333003</v>
          </cell>
          <cell r="BM1414">
            <v>31.438544505726799</v>
          </cell>
        </row>
        <row r="1415">
          <cell r="AB1415">
            <v>19633.247972333003</v>
          </cell>
          <cell r="BM1415">
            <v>31.438544505726799</v>
          </cell>
        </row>
        <row r="1416">
          <cell r="AB1416">
            <v>19633.247972333003</v>
          </cell>
          <cell r="BM1416">
            <v>28.062545650217523</v>
          </cell>
        </row>
        <row r="1417">
          <cell r="AB1417">
            <v>19633.247972333003</v>
          </cell>
          <cell r="BM1417">
            <v>28.062545650217523</v>
          </cell>
        </row>
        <row r="1418">
          <cell r="AB1418">
            <v>19633.247972333003</v>
          </cell>
          <cell r="BM1418">
            <v>39.789165610225545</v>
          </cell>
        </row>
        <row r="1419">
          <cell r="AB1419">
            <v>19633.247972333003</v>
          </cell>
          <cell r="BM1419">
            <v>39.789165610225545</v>
          </cell>
        </row>
        <row r="1420">
          <cell r="AB1420">
            <v>19633.247972333003</v>
          </cell>
          <cell r="BM1420">
            <v>197.31855381644598</v>
          </cell>
        </row>
        <row r="1421">
          <cell r="AB1421">
            <v>19633.247972333003</v>
          </cell>
          <cell r="BM1421">
            <v>192.36434564694554</v>
          </cell>
        </row>
        <row r="1422">
          <cell r="AB1422">
            <v>19633.247972333003</v>
          </cell>
          <cell r="BM1422">
            <v>578.64678538547207</v>
          </cell>
        </row>
        <row r="1423">
          <cell r="AB1423">
            <v>19633.247972333003</v>
          </cell>
          <cell r="BM1423">
            <v>6.8870898984619835</v>
          </cell>
        </row>
        <row r="1424">
          <cell r="AB1424">
            <v>19633.247972333003</v>
          </cell>
          <cell r="BM1424">
            <v>7.0604162332978628</v>
          </cell>
        </row>
        <row r="1425">
          <cell r="AB1425">
            <v>19633.247972333003</v>
          </cell>
          <cell r="BM1425">
            <v>7.2241390264200387</v>
          </cell>
        </row>
        <row r="1426">
          <cell r="AB1426">
            <v>19633.247972333003</v>
          </cell>
          <cell r="BM1426">
            <v>7.3745969974168446</v>
          </cell>
        </row>
        <row r="1427">
          <cell r="AB1427">
            <v>19633.247972333003</v>
          </cell>
          <cell r="BM1427">
            <v>7.5403186431045617</v>
          </cell>
        </row>
        <row r="1428">
          <cell r="AB1428">
            <v>19633.247972333003</v>
          </cell>
          <cell r="BM1428">
            <v>7.6941584277761725</v>
          </cell>
        </row>
        <row r="1429">
          <cell r="AB1429">
            <v>19633.247972333003</v>
          </cell>
          <cell r="BM1429">
            <v>7.8204044653265994</v>
          </cell>
        </row>
        <row r="1430">
          <cell r="AB1430">
            <v>19633.247972333003</v>
          </cell>
          <cell r="BM1430">
            <v>7.9700581044388414</v>
          </cell>
        </row>
        <row r="1431">
          <cell r="AB1431">
            <v>19633.247972333003</v>
          </cell>
          <cell r="BM1431">
            <v>8.114684536193165</v>
          </cell>
        </row>
        <row r="1432">
          <cell r="AB1432">
            <v>19633.247972333003</v>
          </cell>
          <cell r="BM1432">
            <v>8.2423976410327082</v>
          </cell>
        </row>
        <row r="1433">
          <cell r="AB1433">
            <v>19633.247972333003</v>
          </cell>
          <cell r="BM1433">
            <v>8.3834059101004801</v>
          </cell>
        </row>
        <row r="1434">
          <cell r="AB1434">
            <v>19633.247972333003</v>
          </cell>
          <cell r="BM1434">
            <v>8.5136991583182375</v>
          </cell>
        </row>
        <row r="1435">
          <cell r="AB1435">
            <v>19633.247972333003</v>
          </cell>
          <cell r="BM1435">
            <v>8.6224133159096343</v>
          </cell>
        </row>
        <row r="1436">
          <cell r="AB1436">
            <v>19633.247972333003</v>
          </cell>
          <cell r="BM1436">
            <v>8.749438134100112</v>
          </cell>
        </row>
        <row r="1437">
          <cell r="AB1437">
            <v>19633.247972333003</v>
          </cell>
          <cell r="BM1437">
            <v>8.8663728722959494</v>
          </cell>
        </row>
        <row r="1438">
          <cell r="AB1438">
            <v>19633.247972333003</v>
          </cell>
          <cell r="BM1438">
            <v>8.9629640290011494</v>
          </cell>
        </row>
        <row r="1439">
          <cell r="AB1439">
            <v>19633.247972333003</v>
          </cell>
          <cell r="BM1439">
            <v>9.0820631705342709</v>
          </cell>
        </row>
        <row r="1440">
          <cell r="AB1440">
            <v>19633.247972333003</v>
          </cell>
          <cell r="BM1440">
            <v>9.18119454679813</v>
          </cell>
        </row>
        <row r="1441">
          <cell r="AB1441">
            <v>19633.247972333003</v>
          </cell>
          <cell r="BM1441">
            <v>9.2814613564900341</v>
          </cell>
        </row>
        <row r="1442">
          <cell r="AB1442">
            <v>19633.247972333003</v>
          </cell>
          <cell r="BM1442">
            <v>9.3727809720616584</v>
          </cell>
        </row>
        <row r="1443">
          <cell r="AB1443">
            <v>19633.247972333003</v>
          </cell>
          <cell r="BM1443">
            <v>9.4603557333593571</v>
          </cell>
        </row>
        <row r="1444">
          <cell r="AB1444">
            <v>19633.247972333003</v>
          </cell>
          <cell r="BM1444">
            <v>9.5537535168180323</v>
          </cell>
        </row>
        <row r="1445">
          <cell r="AB1445">
            <v>19633.247972333003</v>
          </cell>
          <cell r="BM1445">
            <v>9.6492097724127817</v>
          </cell>
        </row>
        <row r="1446">
          <cell r="AB1446">
            <v>19633.247972333003</v>
          </cell>
          <cell r="BM1446">
            <v>9.7369921375721482</v>
          </cell>
        </row>
        <row r="1447">
          <cell r="AB1447">
            <v>19633.247972333003</v>
          </cell>
          <cell r="BM1447">
            <v>9.8196259269621571</v>
          </cell>
        </row>
        <row r="1448">
          <cell r="AB1448">
            <v>19633.247972333003</v>
          </cell>
          <cell r="BM1448">
            <v>9.8896837131934578</v>
          </cell>
        </row>
        <row r="1449">
          <cell r="AB1449">
            <v>19633.247972333003</v>
          </cell>
          <cell r="BM1449">
            <v>27.861736773352767</v>
          </cell>
        </row>
        <row r="1450">
          <cell r="AB1450">
            <v>19633.247972333003</v>
          </cell>
          <cell r="BM1450">
            <v>479.66359722129926</v>
          </cell>
        </row>
        <row r="1451">
          <cell r="AB1451">
            <v>19633.247972333003</v>
          </cell>
          <cell r="BM1451">
            <v>4166.0585878778993</v>
          </cell>
        </row>
        <row r="1452">
          <cell r="AB1452">
            <v>19633.247972333003</v>
          </cell>
          <cell r="BM1452">
            <v>959.32719444259851</v>
          </cell>
        </row>
        <row r="1453">
          <cell r="AB1453">
            <v>19633.247972333003</v>
          </cell>
          <cell r="BM1453">
            <v>96.178790565983704</v>
          </cell>
        </row>
        <row r="1454">
          <cell r="AB1454">
            <v>19633.247972333003</v>
          </cell>
          <cell r="BM1454">
            <v>478.60271502625369</v>
          </cell>
        </row>
        <row r="1455">
          <cell r="AB1455">
            <v>19633.247972333003</v>
          </cell>
          <cell r="BM1455">
            <v>957.20543005250738</v>
          </cell>
        </row>
        <row r="1456">
          <cell r="AB1456">
            <v>19633.247972333003</v>
          </cell>
          <cell r="BM1456">
            <v>957.20543005250738</v>
          </cell>
        </row>
        <row r="1457">
          <cell r="AB1457">
            <v>19633.247972333003</v>
          </cell>
          <cell r="BM1457">
            <v>951.6349260176579</v>
          </cell>
        </row>
        <row r="1458">
          <cell r="AB1458">
            <v>19633.247972333003</v>
          </cell>
          <cell r="BM1458">
            <v>1427.452389026487</v>
          </cell>
        </row>
        <row r="1459">
          <cell r="AB1459">
            <v>19633.247972333003</v>
          </cell>
          <cell r="BM1459">
            <v>475.81746300882895</v>
          </cell>
        </row>
        <row r="1460">
          <cell r="AB1460">
            <v>19633.247972333003</v>
          </cell>
          <cell r="BM1460">
            <v>152.26158816282526</v>
          </cell>
        </row>
        <row r="1461">
          <cell r="AB1461">
            <v>19633.247972333003</v>
          </cell>
          <cell r="BM1461">
            <v>152.26158816282526</v>
          </cell>
        </row>
        <row r="1462">
          <cell r="AB1462">
            <v>19585.771836083386</v>
          </cell>
          <cell r="BM1462">
            <v>475.81746300882895</v>
          </cell>
        </row>
        <row r="1463">
          <cell r="AB1463">
            <v>19633.247972333003</v>
          </cell>
          <cell r="BM1463">
            <v>475.81746300882895</v>
          </cell>
        </row>
        <row r="1464">
          <cell r="AB1464">
            <v>19633.247972333003</v>
          </cell>
          <cell r="BM1464">
            <v>476.45871558582837</v>
          </cell>
        </row>
        <row r="1465">
          <cell r="AB1465">
            <v>19491.157059223751</v>
          </cell>
          <cell r="BM1465">
            <v>476.45871558582837</v>
          </cell>
        </row>
        <row r="1466">
          <cell r="AB1466">
            <v>19633.247972333003</v>
          </cell>
          <cell r="BM1466">
            <v>476.45871558582837</v>
          </cell>
        </row>
        <row r="1467">
          <cell r="AB1467">
            <v>19502.953051301458</v>
          </cell>
          <cell r="BM1467">
            <v>474.63309844938436</v>
          </cell>
        </row>
        <row r="1468">
          <cell r="AB1468">
            <v>19633.247972333003</v>
          </cell>
          <cell r="BM1468">
            <v>474.63309844938436</v>
          </cell>
        </row>
        <row r="1469">
          <cell r="AB1469">
            <v>19633.247972333003</v>
          </cell>
          <cell r="BM1469">
            <v>18.985323937975377</v>
          </cell>
        </row>
        <row r="1470">
          <cell r="AB1470">
            <v>19633.247972333003</v>
          </cell>
          <cell r="BM1470">
            <v>475.06240902585296</v>
          </cell>
        </row>
        <row r="1471">
          <cell r="AB1471">
            <v>19633.247972333003</v>
          </cell>
          <cell r="BM1471">
            <v>950.12481805170592</v>
          </cell>
        </row>
        <row r="1472">
          <cell r="AB1472">
            <v>19633.247972333003</v>
          </cell>
          <cell r="BM1472">
            <v>475.06240902585296</v>
          </cell>
        </row>
        <row r="1473">
          <cell r="AB1473">
            <v>19633.247972333003</v>
          </cell>
          <cell r="BM1473">
            <v>141.81302287474045</v>
          </cell>
        </row>
        <row r="1474">
          <cell r="AB1474">
            <v>19633.247972333003</v>
          </cell>
          <cell r="BM1474">
            <v>20.40179655365743</v>
          </cell>
        </row>
        <row r="1475">
          <cell r="AB1475">
            <v>19633.247972333003</v>
          </cell>
          <cell r="BM1475">
            <v>410.26622211024807</v>
          </cell>
        </row>
        <row r="1476">
          <cell r="AB1476">
            <v>19633.247972333003</v>
          </cell>
          <cell r="BM1476">
            <v>19.390853543546925</v>
          </cell>
        </row>
        <row r="1477">
          <cell r="AB1477">
            <v>19633.247972333003</v>
          </cell>
          <cell r="BM1477">
            <v>18.414486760166579</v>
          </cell>
        </row>
        <row r="1478">
          <cell r="AB1478">
            <v>19633.247972333003</v>
          </cell>
          <cell r="BM1478">
            <v>17.502018495564737</v>
          </cell>
        </row>
        <row r="1479">
          <cell r="AB1479">
            <v>19633.247972333003</v>
          </cell>
          <cell r="BM1479">
            <v>16.620757777082368</v>
          </cell>
        </row>
        <row r="1480">
          <cell r="AB1480">
            <v>19633.247972333003</v>
          </cell>
          <cell r="BM1480">
            <v>286.75822862481959</v>
          </cell>
        </row>
        <row r="1481">
          <cell r="AB1481">
            <v>19633.247972333003</v>
          </cell>
          <cell r="BM1481">
            <v>472.72953459112978</v>
          </cell>
        </row>
        <row r="1482">
          <cell r="AB1482">
            <v>19633.247972333003</v>
          </cell>
          <cell r="BM1482">
            <v>805.91318124231509</v>
          </cell>
        </row>
        <row r="1483">
          <cell r="AB1483">
            <v>19633.247972333003</v>
          </cell>
          <cell r="BM1483">
            <v>472.72953459112978</v>
          </cell>
        </row>
        <row r="1484">
          <cell r="AB1484">
            <v>19633.247972333003</v>
          </cell>
          <cell r="BM1484">
            <v>473.39645543025966</v>
          </cell>
        </row>
        <row r="1485">
          <cell r="AB1485">
            <v>19396.959706006437</v>
          </cell>
          <cell r="BM1485">
            <v>284.0378732581558</v>
          </cell>
        </row>
        <row r="1486">
          <cell r="AB1486">
            <v>19633.247972333003</v>
          </cell>
          <cell r="BM1486">
            <v>473.39645543025966</v>
          </cell>
        </row>
        <row r="1487">
          <cell r="AB1487">
            <v>19633.247972333003</v>
          </cell>
          <cell r="BM1487">
            <v>477.41611993918337</v>
          </cell>
        </row>
        <row r="1488">
          <cell r="AB1488">
            <v>19633.247972333003</v>
          </cell>
          <cell r="BM1488">
            <v>286.44967196351001</v>
          </cell>
        </row>
        <row r="1489">
          <cell r="AB1489">
            <v>19633.247972333003</v>
          </cell>
          <cell r="BM1489">
            <v>477.41611993918337</v>
          </cell>
        </row>
        <row r="1490">
          <cell r="AB1490">
            <v>19633.247972333003</v>
          </cell>
          <cell r="BM1490">
            <v>477.41611993918337</v>
          </cell>
        </row>
        <row r="1491">
          <cell r="AB1491">
            <v>19633.247972333003</v>
          </cell>
          <cell r="BM1491">
            <v>991.43960377211033</v>
          </cell>
        </row>
        <row r="1492">
          <cell r="AB1492">
            <v>19633.247972333003</v>
          </cell>
          <cell r="BM1492">
            <v>1018.2512244091245</v>
          </cell>
        </row>
        <row r="1493">
          <cell r="AB1493">
            <v>19633.247972333003</v>
          </cell>
          <cell r="BM1493">
            <v>283.7438256970421</v>
          </cell>
        </row>
        <row r="1494">
          <cell r="AB1494">
            <v>19633.247972333003</v>
          </cell>
          <cell r="BM1494">
            <v>283.7438256970421</v>
          </cell>
        </row>
        <row r="1495">
          <cell r="AB1495">
            <v>19633.247972333003</v>
          </cell>
          <cell r="BM1495">
            <v>172.2665512460575</v>
          </cell>
        </row>
        <row r="1496">
          <cell r="AB1496">
            <v>19633.247972333003</v>
          </cell>
          <cell r="BM1496">
            <v>11.578068183139671</v>
          </cell>
        </row>
        <row r="1497">
          <cell r="AB1497">
            <v>19633.247972333003</v>
          </cell>
          <cell r="BM1497">
            <v>388.03798403324197</v>
          </cell>
        </row>
        <row r="1498">
          <cell r="AB1498">
            <v>19633.247972333003</v>
          </cell>
          <cell r="BM1498">
            <v>947.45913329442908</v>
          </cell>
        </row>
        <row r="1499">
          <cell r="AB1499">
            <v>19633.247972333003</v>
          </cell>
          <cell r="BM1499">
            <v>947.45913329442908</v>
          </cell>
        </row>
        <row r="1500">
          <cell r="AB1500">
            <v>19633.247972333003</v>
          </cell>
          <cell r="BM1500">
            <v>284.55688681053107</v>
          </cell>
        </row>
        <row r="1501">
          <cell r="AB1501">
            <v>19633.247972333003</v>
          </cell>
          <cell r="BM1501">
            <v>284.55688681053107</v>
          </cell>
        </row>
        <row r="1502">
          <cell r="AB1502">
            <v>19597.625088751363</v>
          </cell>
          <cell r="BM1502">
            <v>12.330798428456346</v>
          </cell>
        </row>
        <row r="1503">
          <cell r="AB1503">
            <v>19597.625088751363</v>
          </cell>
          <cell r="BM1503">
            <v>12.330798428456346</v>
          </cell>
        </row>
        <row r="1504">
          <cell r="AB1504">
            <v>19479.381476519397</v>
          </cell>
          <cell r="BM1504">
            <v>95.223019779995653</v>
          </cell>
        </row>
        <row r="1505">
          <cell r="AB1505">
            <v>19633.247972333003</v>
          </cell>
          <cell r="BM1505">
            <v>96.218649418921856</v>
          </cell>
        </row>
        <row r="1506">
          <cell r="AB1506">
            <v>19502.953051301458</v>
          </cell>
          <cell r="BM1506">
            <v>300.5756869781568</v>
          </cell>
        </row>
        <row r="1507">
          <cell r="AB1507">
            <v>19502.953051301458</v>
          </cell>
          <cell r="BM1507">
            <v>300.5756869781568</v>
          </cell>
        </row>
        <row r="1508">
          <cell r="AB1508">
            <v>19633.247972333003</v>
          </cell>
          <cell r="BM1508">
            <v>244.01676287087622</v>
          </cell>
        </row>
        <row r="1509">
          <cell r="AB1509">
            <v>19633.247972333003</v>
          </cell>
          <cell r="BM1509">
            <v>540.22463556954983</v>
          </cell>
        </row>
        <row r="1510">
          <cell r="AB1510">
            <v>19633.247972333003</v>
          </cell>
          <cell r="BM1510">
            <v>56.865751112584199</v>
          </cell>
        </row>
        <row r="1511">
          <cell r="AB1511">
            <v>19633.247972333003</v>
          </cell>
          <cell r="BM1511">
            <v>949.03083361051404</v>
          </cell>
        </row>
        <row r="1512">
          <cell r="AB1512">
            <v>19633.247972333003</v>
          </cell>
          <cell r="BM1512">
            <v>949.03083361051404</v>
          </cell>
        </row>
        <row r="1513">
          <cell r="AB1513">
            <v>19633.247972333003</v>
          </cell>
          <cell r="BM1513">
            <v>0.53823440659181143</v>
          </cell>
        </row>
        <row r="1514">
          <cell r="AB1514">
            <v>19633.247972333003</v>
          </cell>
          <cell r="BM1514">
            <v>17.898728880352241</v>
          </cell>
        </row>
        <row r="1515">
          <cell r="AB1515">
            <v>19633.247972333003</v>
          </cell>
          <cell r="BM1515">
            <v>39.49674746778247</v>
          </cell>
        </row>
        <row r="1516">
          <cell r="AB1516">
            <v>19633.247972333003</v>
          </cell>
          <cell r="BM1516">
            <v>1.1672453784483758</v>
          </cell>
        </row>
        <row r="1517">
          <cell r="AB1517">
            <v>19633.247972333003</v>
          </cell>
          <cell r="BM1517">
            <v>20.857289155697639</v>
          </cell>
        </row>
        <row r="1518">
          <cell r="AB1518">
            <v>19633.247972333003</v>
          </cell>
          <cell r="BM1518">
            <v>41.714577786107611</v>
          </cell>
        </row>
        <row r="1519">
          <cell r="AB1519">
            <v>19633.247972333003</v>
          </cell>
          <cell r="BM1519">
            <v>104.28644525320053</v>
          </cell>
        </row>
        <row r="1520">
          <cell r="AB1520">
            <v>19633.247972333003</v>
          </cell>
          <cell r="BM1520">
            <v>166.85831219500577</v>
          </cell>
        </row>
        <row r="1521">
          <cell r="AB1521">
            <v>19633.247972333003</v>
          </cell>
          <cell r="BM1521">
            <v>1.2073253822693253</v>
          </cell>
        </row>
        <row r="1522">
          <cell r="AB1522">
            <v>19633.247972333003</v>
          </cell>
          <cell r="BM1522">
            <v>2.4146502392509808</v>
          </cell>
        </row>
        <row r="1523">
          <cell r="AB1523">
            <v>19633.247972333003</v>
          </cell>
          <cell r="BM1523">
            <v>6.0366258607712862</v>
          </cell>
        </row>
        <row r="1524">
          <cell r="AB1524">
            <v>19633.247972333003</v>
          </cell>
          <cell r="BM1524">
            <v>9.6586009570039231</v>
          </cell>
        </row>
        <row r="1525">
          <cell r="AB1525">
            <v>19633.247972333003</v>
          </cell>
          <cell r="BM1525">
            <v>10.15718983028696</v>
          </cell>
        </row>
        <row r="1526">
          <cell r="AB1526">
            <v>19633.247972333003</v>
          </cell>
          <cell r="BM1526">
            <v>6.348243840912227</v>
          </cell>
        </row>
        <row r="1527">
          <cell r="AB1527">
            <v>19633.247972333003</v>
          </cell>
          <cell r="BM1527">
            <v>2.5392973262498226</v>
          </cell>
        </row>
        <row r="1528">
          <cell r="AB1528">
            <v>19633.247972333003</v>
          </cell>
          <cell r="BM1528">
            <v>1.2696486631249113</v>
          </cell>
        </row>
        <row r="1529">
          <cell r="AB1529">
            <v>19633.247972333003</v>
          </cell>
          <cell r="BM1529">
            <v>1.3340941061659617</v>
          </cell>
        </row>
        <row r="1530">
          <cell r="AB1530">
            <v>19633.247972333003</v>
          </cell>
          <cell r="BM1530">
            <v>2.6681887376195927</v>
          </cell>
        </row>
        <row r="1531">
          <cell r="AB1531">
            <v>19633.247972333003</v>
          </cell>
          <cell r="BM1531">
            <v>6.6704715814051481</v>
          </cell>
        </row>
        <row r="1532">
          <cell r="AB1532">
            <v>19633.247972333003</v>
          </cell>
          <cell r="BM1532">
            <v>10.672754425190703</v>
          </cell>
        </row>
        <row r="1533">
          <cell r="AB1533">
            <v>19633.247972333003</v>
          </cell>
          <cell r="BM1533">
            <v>1.4029619460979581</v>
          </cell>
        </row>
        <row r="1534">
          <cell r="AB1534">
            <v>19633.247972333003</v>
          </cell>
          <cell r="BM1534">
            <v>2.8059238921959162</v>
          </cell>
        </row>
        <row r="1535">
          <cell r="AB1535">
            <v>19633.247972333003</v>
          </cell>
          <cell r="BM1535">
            <v>7.0148092052021198</v>
          </cell>
        </row>
        <row r="1536">
          <cell r="AB1536">
            <v>19633.247972333003</v>
          </cell>
          <cell r="BM1536">
            <v>11.223695043495995</v>
          </cell>
        </row>
        <row r="1537">
          <cell r="AB1537">
            <v>19633.247972333003</v>
          </cell>
          <cell r="BM1537">
            <v>1.4741741448996886</v>
          </cell>
        </row>
        <row r="1538">
          <cell r="AB1538">
            <v>19633.247972333003</v>
          </cell>
          <cell r="BM1538">
            <v>2.9483482897993771</v>
          </cell>
        </row>
        <row r="1539">
          <cell r="AB1539">
            <v>19633.247972333003</v>
          </cell>
          <cell r="BM1539">
            <v>7.3708707244984426</v>
          </cell>
        </row>
        <row r="1540">
          <cell r="AB1540">
            <v>19633.247972333003</v>
          </cell>
          <cell r="BM1540">
            <v>11.793393684485178</v>
          </cell>
        </row>
        <row r="1541">
          <cell r="AB1541">
            <v>19633.247972333003</v>
          </cell>
          <cell r="BM1541">
            <v>949.19481909246338</v>
          </cell>
        </row>
        <row r="1542">
          <cell r="AB1542">
            <v>19633.247972333003</v>
          </cell>
          <cell r="BM1542">
            <v>5.9197293933384153E-2</v>
          </cell>
        </row>
        <row r="1543">
          <cell r="AB1543">
            <v>19633.247972333003</v>
          </cell>
          <cell r="BM1543">
            <v>12.2055171912652</v>
          </cell>
        </row>
        <row r="1544">
          <cell r="AB1544">
            <v>19633.247972333003</v>
          </cell>
          <cell r="BM1544">
            <v>76.523973311879246</v>
          </cell>
        </row>
        <row r="1545">
          <cell r="AB1545">
            <v>19633.247972333003</v>
          </cell>
          <cell r="BM1545">
            <v>19.988309872416163</v>
          </cell>
        </row>
        <row r="1546">
          <cell r="AB1546">
            <v>19633.247972333003</v>
          </cell>
          <cell r="BM1546">
            <v>1.2149448358531894</v>
          </cell>
        </row>
        <row r="1547">
          <cell r="AB1547">
            <v>19633.247972333003</v>
          </cell>
          <cell r="BM1547">
            <v>2.4481140672223001</v>
          </cell>
        </row>
        <row r="1548">
          <cell r="AB1548">
            <v>19585.771836083386</v>
          </cell>
          <cell r="BM1548">
            <v>1.2620241744997138</v>
          </cell>
        </row>
        <row r="1549">
          <cell r="AB1549">
            <v>19633.247972333003</v>
          </cell>
          <cell r="BM1549">
            <v>82.872049341176208</v>
          </cell>
        </row>
        <row r="1550">
          <cell r="AB1550">
            <v>19585.771836083386</v>
          </cell>
          <cell r="BM1550">
            <v>42.734703300647595</v>
          </cell>
        </row>
        <row r="1551">
          <cell r="AB1551">
            <v>19633.247972333003</v>
          </cell>
          <cell r="BM1551">
            <v>41.137224541458771</v>
          </cell>
        </row>
        <row r="1552">
          <cell r="AB1552">
            <v>19633.247972333003</v>
          </cell>
          <cell r="BM1552">
            <v>477.12036402947376</v>
          </cell>
        </row>
        <row r="1553">
          <cell r="AB1553">
            <v>19633.247972333003</v>
          </cell>
          <cell r="BM1553">
            <v>667.96850964126327</v>
          </cell>
        </row>
        <row r="1554">
          <cell r="AB1554">
            <v>19633.247972333003</v>
          </cell>
          <cell r="BM1554">
            <v>2474.2382288517833</v>
          </cell>
        </row>
        <row r="1555">
          <cell r="AB1555">
            <v>19538.403848165792</v>
          </cell>
          <cell r="BM1555">
            <v>73.654365818467497</v>
          </cell>
        </row>
        <row r="1556">
          <cell r="AB1556">
            <v>19396.959706006437</v>
          </cell>
          <cell r="BM1556">
            <v>2444.5316305015472</v>
          </cell>
        </row>
        <row r="1557">
          <cell r="AB1557">
            <v>19396.959706006437</v>
          </cell>
          <cell r="BM1557">
            <v>2444.5316305015472</v>
          </cell>
        </row>
        <row r="1558">
          <cell r="AB1558">
            <v>19396.959706006437</v>
          </cell>
          <cell r="BM1558">
            <v>4051.7919050365504</v>
          </cell>
        </row>
        <row r="1559">
          <cell r="AB1559">
            <v>19396.959706006437</v>
          </cell>
          <cell r="BM1559">
            <v>4051.7919050365504</v>
          </cell>
        </row>
        <row r="1560">
          <cell r="AB1560">
            <v>19396.959706006437</v>
          </cell>
          <cell r="BM1560">
            <v>381.34512047402825</v>
          </cell>
        </row>
        <row r="1561">
          <cell r="AB1561">
            <v>19396.959706006437</v>
          </cell>
          <cell r="BM1561">
            <v>381.34512047402825</v>
          </cell>
        </row>
        <row r="1562">
          <cell r="AB1562">
            <v>19396.959706006437</v>
          </cell>
          <cell r="BM1562">
            <v>4433.1370255105785</v>
          </cell>
        </row>
        <row r="1563">
          <cell r="AB1563">
            <v>19396.959706006437</v>
          </cell>
          <cell r="BM1563">
            <v>4433.1370255105785</v>
          </cell>
        </row>
        <row r="1564">
          <cell r="AB1564">
            <v>19633.247972333003</v>
          </cell>
          <cell r="BM1564">
            <v>160.41909574575928</v>
          </cell>
        </row>
        <row r="1565">
          <cell r="AB1565">
            <v>19396.959706006437</v>
          </cell>
          <cell r="BM1565">
            <v>3117.5916961552994</v>
          </cell>
        </row>
        <row r="1566">
          <cell r="AB1566">
            <v>19396.959706006437</v>
          </cell>
          <cell r="BM1566">
            <v>3117.5916961552994</v>
          </cell>
        </row>
        <row r="1567">
          <cell r="AB1567">
            <v>19633.247972333003</v>
          </cell>
          <cell r="BM1567">
            <v>953.36280118507068</v>
          </cell>
        </row>
        <row r="1568">
          <cell r="AB1568">
            <v>19633.247972333003</v>
          </cell>
          <cell r="BM1568">
            <v>475.74243886133104</v>
          </cell>
        </row>
        <row r="1569">
          <cell r="AB1569">
            <v>19633.247972333003</v>
          </cell>
          <cell r="BM1569">
            <v>475.74243886133104</v>
          </cell>
        </row>
        <row r="1570">
          <cell r="AB1570">
            <v>19633.247972333003</v>
          </cell>
          <cell r="BM1570">
            <v>475.74243886133104</v>
          </cell>
        </row>
        <row r="1571">
          <cell r="AB1571">
            <v>19633.247972333003</v>
          </cell>
          <cell r="BM1571">
            <v>951.48487772266208</v>
          </cell>
        </row>
        <row r="1572">
          <cell r="AB1572">
            <v>19633.247972333003</v>
          </cell>
          <cell r="BM1572">
            <v>475.74243886133104</v>
          </cell>
        </row>
        <row r="1573">
          <cell r="AB1573">
            <v>19633.247972333003</v>
          </cell>
          <cell r="BM1573">
            <v>332.52749144115933</v>
          </cell>
        </row>
        <row r="1574">
          <cell r="AB1574">
            <v>19633.247972333003</v>
          </cell>
          <cell r="BM1574">
            <v>475.74243886133104</v>
          </cell>
        </row>
        <row r="1575">
          <cell r="AB1575">
            <v>19633.247972333003</v>
          </cell>
          <cell r="BM1575">
            <v>285.44546331679862</v>
          </cell>
        </row>
        <row r="1576">
          <cell r="AB1576">
            <v>19538.403848165792</v>
          </cell>
          <cell r="BM1576">
            <v>7.3615995024119405</v>
          </cell>
        </row>
        <row r="1577">
          <cell r="AB1577">
            <v>19633.247972333003</v>
          </cell>
          <cell r="BM1577">
            <v>247.63976829057052</v>
          </cell>
        </row>
        <row r="1578">
          <cell r="AB1578">
            <v>19633.247972333003</v>
          </cell>
          <cell r="BM1578">
            <v>121.36728542412102</v>
          </cell>
        </row>
        <row r="1579">
          <cell r="AB1579">
            <v>19633.247972333003</v>
          </cell>
          <cell r="BM1579">
            <v>4081.5832567468719</v>
          </cell>
        </row>
        <row r="1580">
          <cell r="AB1580">
            <v>19633.247972333003</v>
          </cell>
          <cell r="BM1580">
            <v>714.66985503713113</v>
          </cell>
        </row>
        <row r="1581">
          <cell r="AB1581">
            <v>19633.247972333003</v>
          </cell>
          <cell r="BM1581">
            <v>714.66985503713113</v>
          </cell>
        </row>
        <row r="1582">
          <cell r="AB1582">
            <v>19633.247972333003</v>
          </cell>
          <cell r="BM1582">
            <v>95.289314004950825</v>
          </cell>
        </row>
        <row r="1583">
          <cell r="AB1583">
            <v>19633.247972333003</v>
          </cell>
          <cell r="BM1583">
            <v>95.289314004950825</v>
          </cell>
        </row>
        <row r="1584">
          <cell r="AB1584">
            <v>19633.247972333003</v>
          </cell>
          <cell r="BM1584">
            <v>95.289314004950825</v>
          </cell>
        </row>
        <row r="1585">
          <cell r="AB1585">
            <v>19597.625088751363</v>
          </cell>
          <cell r="BM1585">
            <v>190.57862800990165</v>
          </cell>
        </row>
        <row r="1586">
          <cell r="AB1586">
            <v>19597.625088751363</v>
          </cell>
          <cell r="BM1586">
            <v>190.57862800990165</v>
          </cell>
        </row>
        <row r="1587">
          <cell r="AB1587">
            <v>19633.247972333003</v>
          </cell>
          <cell r="BM1587">
            <v>1419.3401590804531</v>
          </cell>
        </row>
        <row r="1588">
          <cell r="AB1588">
            <v>19633.247972333003</v>
          </cell>
          <cell r="BM1588">
            <v>473.11338636015097</v>
          </cell>
        </row>
        <row r="1589">
          <cell r="AB1589">
            <v>19633.247972333003</v>
          </cell>
          <cell r="BM1589">
            <v>474.90538476321052</v>
          </cell>
        </row>
        <row r="1590">
          <cell r="AB1590">
            <v>19633.247972333003</v>
          </cell>
          <cell r="BM1590">
            <v>474.90538476321052</v>
          </cell>
        </row>
        <row r="1591">
          <cell r="AB1591">
            <v>19633.247972333003</v>
          </cell>
          <cell r="BM1591">
            <v>474.90538476321052</v>
          </cell>
        </row>
        <row r="1592">
          <cell r="AB1592">
            <v>19633.247972333003</v>
          </cell>
          <cell r="BM1592">
            <v>474.90538476321052</v>
          </cell>
        </row>
        <row r="1593">
          <cell r="AB1593">
            <v>19633.247972333003</v>
          </cell>
          <cell r="BM1593">
            <v>474.90538476321052</v>
          </cell>
        </row>
        <row r="1594">
          <cell r="AB1594">
            <v>19633.247972333003</v>
          </cell>
          <cell r="BM1594">
            <v>475.68223485626686</v>
          </cell>
        </row>
        <row r="1595">
          <cell r="AB1595">
            <v>19633.247972333003</v>
          </cell>
          <cell r="BM1595">
            <v>190.12641253594376</v>
          </cell>
        </row>
        <row r="1596">
          <cell r="AB1596">
            <v>19633.247972333003</v>
          </cell>
          <cell r="BM1596">
            <v>950.63206267971873</v>
          </cell>
        </row>
        <row r="1597">
          <cell r="AB1597">
            <v>19633.247972333003</v>
          </cell>
          <cell r="BM1597">
            <v>950.63206267971873</v>
          </cell>
        </row>
        <row r="1598">
          <cell r="AB1598">
            <v>19633.247972333003</v>
          </cell>
          <cell r="BM1598">
            <v>475.31603133985936</v>
          </cell>
        </row>
        <row r="1599">
          <cell r="AB1599">
            <v>19633.247972333003</v>
          </cell>
          <cell r="BM1599">
            <v>475.31603133985936</v>
          </cell>
        </row>
        <row r="1600">
          <cell r="AB1600">
            <v>19633.247972333003</v>
          </cell>
          <cell r="BM1600">
            <v>1425.9480940195781</v>
          </cell>
        </row>
        <row r="1601">
          <cell r="AB1601">
            <v>19502.953051301458</v>
          </cell>
          <cell r="BM1601">
            <v>380.25282507188751</v>
          </cell>
        </row>
        <row r="1602">
          <cell r="AB1602">
            <v>19550.235094545249</v>
          </cell>
          <cell r="BM1602">
            <v>956.33208161173468</v>
          </cell>
        </row>
        <row r="1603">
          <cell r="AB1603">
            <v>19408.71852580928</v>
          </cell>
          <cell r="BM1603">
            <v>1312.2465378444997</v>
          </cell>
        </row>
        <row r="1604">
          <cell r="AB1604">
            <v>19502.953051301458</v>
          </cell>
          <cell r="BM1604">
            <v>956.33208161173468</v>
          </cell>
        </row>
        <row r="1605">
          <cell r="AB1605">
            <v>19633.247972333003</v>
          </cell>
          <cell r="BM1605">
            <v>956.33208161173468</v>
          </cell>
        </row>
        <row r="1606">
          <cell r="AB1606">
            <v>19633.247972333003</v>
          </cell>
          <cell r="BM1606">
            <v>95.633208161173457</v>
          </cell>
        </row>
        <row r="1607">
          <cell r="AB1607">
            <v>19633.247972333003</v>
          </cell>
          <cell r="BM1607">
            <v>143.44981224176018</v>
          </cell>
        </row>
        <row r="1608">
          <cell r="AB1608">
            <v>19633.247972333003</v>
          </cell>
          <cell r="BM1608">
            <v>191.26641632234691</v>
          </cell>
        </row>
        <row r="1609">
          <cell r="AB1609">
            <v>19633.247972333003</v>
          </cell>
          <cell r="BM1609">
            <v>1731.5514159091101</v>
          </cell>
        </row>
        <row r="1610">
          <cell r="AB1610">
            <v>19633.247972333003</v>
          </cell>
          <cell r="BM1610">
            <v>1731.5514159091101</v>
          </cell>
        </row>
        <row r="1611">
          <cell r="AB1611">
            <v>19491.157059223751</v>
          </cell>
          <cell r="BM1611">
            <v>960.35442979843629</v>
          </cell>
        </row>
        <row r="1612">
          <cell r="AB1612">
            <v>19633.247972333003</v>
          </cell>
          <cell r="BM1612">
            <v>480.17721489921814</v>
          </cell>
        </row>
        <row r="1613">
          <cell r="AB1613">
            <v>19633.247972333003</v>
          </cell>
          <cell r="BM1613">
            <v>960.35442979843629</v>
          </cell>
        </row>
        <row r="1614">
          <cell r="AB1614">
            <v>19633.247972333003</v>
          </cell>
          <cell r="BM1614">
            <v>960.35442979843629</v>
          </cell>
        </row>
        <row r="1615">
          <cell r="AB1615">
            <v>19633.247972333003</v>
          </cell>
          <cell r="BM1615">
            <v>960.35442979843629</v>
          </cell>
        </row>
        <row r="1616">
          <cell r="AB1616">
            <v>19633.247972333003</v>
          </cell>
          <cell r="BM1616">
            <v>265.15385806734827</v>
          </cell>
        </row>
        <row r="1617">
          <cell r="AB1617">
            <v>19633.247972333003</v>
          </cell>
          <cell r="BM1617">
            <v>265.15385806734827</v>
          </cell>
        </row>
        <row r="1618">
          <cell r="AB1618">
            <v>19633.247972333003</v>
          </cell>
          <cell r="BM1618">
            <v>1152.4253157581236</v>
          </cell>
        </row>
        <row r="1619">
          <cell r="AB1619">
            <v>19633.247972333003</v>
          </cell>
          <cell r="BM1619">
            <v>48.147579664785951</v>
          </cell>
        </row>
        <row r="1620">
          <cell r="AB1620">
            <v>19633.247972333003</v>
          </cell>
          <cell r="BM1620">
            <v>3.5234164862298436</v>
          </cell>
        </row>
        <row r="1621">
          <cell r="AB1621">
            <v>19633.247972333003</v>
          </cell>
          <cell r="BM1621">
            <v>19.463911138465996</v>
          </cell>
        </row>
        <row r="1622">
          <cell r="AB1622">
            <v>19633.247972333003</v>
          </cell>
          <cell r="BM1622">
            <v>2.9634368125226094</v>
          </cell>
        </row>
        <row r="1623">
          <cell r="AB1623">
            <v>19633.247972333003</v>
          </cell>
          <cell r="BM1623">
            <v>1.9748193248827053</v>
          </cell>
        </row>
        <row r="1624">
          <cell r="AB1624">
            <v>19633.247972333003</v>
          </cell>
          <cell r="BM1624">
            <v>6.228424812392646</v>
          </cell>
        </row>
        <row r="1625">
          <cell r="AB1625">
            <v>19633.247972333003</v>
          </cell>
          <cell r="BM1625">
            <v>6.2417670976119028</v>
          </cell>
        </row>
        <row r="1626">
          <cell r="AB1626">
            <v>19633.247972333003</v>
          </cell>
          <cell r="BM1626">
            <v>6.2467589927923637</v>
          </cell>
        </row>
        <row r="1627">
          <cell r="AB1627">
            <v>19633.247972333003</v>
          </cell>
          <cell r="BM1627">
            <v>960.18710982124594</v>
          </cell>
        </row>
        <row r="1628">
          <cell r="AB1628">
            <v>19633.247972333003</v>
          </cell>
          <cell r="BM1628">
            <v>960.18710982124594</v>
          </cell>
        </row>
        <row r="1629">
          <cell r="AB1629">
            <v>19633.247972333003</v>
          </cell>
          <cell r="BM1629">
            <v>72.905353092674218</v>
          </cell>
        </row>
        <row r="1630">
          <cell r="AB1630">
            <v>19633.247972333003</v>
          </cell>
          <cell r="BM1630">
            <v>2442.2894479117272</v>
          </cell>
        </row>
        <row r="1631">
          <cell r="AB1631">
            <v>19633.247972333003</v>
          </cell>
          <cell r="BM1631">
            <v>58.297571918085438</v>
          </cell>
        </row>
        <row r="1632">
          <cell r="AB1632">
            <v>19633.247972333003</v>
          </cell>
          <cell r="BM1632">
            <v>1948.0589721360277</v>
          </cell>
        </row>
        <row r="1633">
          <cell r="AB1633">
            <v>19633.247972333003</v>
          </cell>
          <cell r="BM1633">
            <v>38.662513197737951</v>
          </cell>
        </row>
        <row r="1634">
          <cell r="AB1634">
            <v>19633.247972333003</v>
          </cell>
          <cell r="BM1634">
            <v>480.09355491062297</v>
          </cell>
        </row>
        <row r="1635">
          <cell r="AB1635">
            <v>19633.247972333003</v>
          </cell>
          <cell r="BM1635">
            <v>480.09355491062297</v>
          </cell>
        </row>
        <row r="1636">
          <cell r="AB1636">
            <v>19633.247972333003</v>
          </cell>
          <cell r="BM1636">
            <v>960.18710982124594</v>
          </cell>
        </row>
        <row r="1637">
          <cell r="AB1637">
            <v>19633.247972333003</v>
          </cell>
          <cell r="BM1637">
            <v>479.05243142213806</v>
          </cell>
        </row>
        <row r="1638">
          <cell r="AB1638">
            <v>19633.247972333003</v>
          </cell>
          <cell r="BM1638">
            <v>958.10486284427611</v>
          </cell>
        </row>
        <row r="1639">
          <cell r="AB1639">
            <v>19633.247972333003</v>
          </cell>
          <cell r="BM1639">
            <v>958.10486284427611</v>
          </cell>
        </row>
        <row r="1640">
          <cell r="AB1640">
            <v>19597.625088751363</v>
          </cell>
          <cell r="BM1640">
            <v>117.08768050227762</v>
          </cell>
        </row>
        <row r="1641">
          <cell r="AB1641">
            <v>19597.625088751363</v>
          </cell>
          <cell r="BM1641">
            <v>35.221497386864002</v>
          </cell>
        </row>
        <row r="1642">
          <cell r="AB1642">
            <v>19633.247972333003</v>
          </cell>
          <cell r="BM1642">
            <v>20.833985468997202</v>
          </cell>
        </row>
        <row r="1643">
          <cell r="AB1643">
            <v>19396.959706006437</v>
          </cell>
          <cell r="BM1643">
            <v>143.36979889016732</v>
          </cell>
        </row>
        <row r="1644">
          <cell r="AB1644">
            <v>19396.959706006437</v>
          </cell>
          <cell r="BM1644">
            <v>143.36979889016732</v>
          </cell>
        </row>
        <row r="1645">
          <cell r="AB1645">
            <v>19633.247972333003</v>
          </cell>
          <cell r="BM1645">
            <v>143.36979889016732</v>
          </cell>
        </row>
        <row r="1646">
          <cell r="AB1646">
            <v>19633.247972333003</v>
          </cell>
          <cell r="BM1646">
            <v>143.36979889016732</v>
          </cell>
        </row>
        <row r="1647">
          <cell r="AB1647">
            <v>19633.247972333003</v>
          </cell>
          <cell r="BM1647">
            <v>238.94966481694553</v>
          </cell>
        </row>
        <row r="1648">
          <cell r="AB1648">
            <v>19633.247972333003</v>
          </cell>
          <cell r="BM1648">
            <v>238.94966481694553</v>
          </cell>
        </row>
        <row r="1649">
          <cell r="AB1649">
            <v>19633.247972333003</v>
          </cell>
          <cell r="BM1649">
            <v>81.016203815803564</v>
          </cell>
        </row>
        <row r="1650">
          <cell r="AB1650">
            <v>19633.247972333003</v>
          </cell>
          <cell r="BM1650">
            <v>85.149189088135728</v>
          </cell>
        </row>
        <row r="1651">
          <cell r="AB1651">
            <v>19633.247972333003</v>
          </cell>
          <cell r="BM1651">
            <v>6.0061760741161478</v>
          </cell>
        </row>
        <row r="1652">
          <cell r="AB1652">
            <v>19633.247972333003</v>
          </cell>
          <cell r="BM1652">
            <v>5.7183224280768474</v>
          </cell>
        </row>
        <row r="1653">
          <cell r="AB1653">
            <v>19633.247972333003</v>
          </cell>
          <cell r="BM1653">
            <v>5.4398346379151885</v>
          </cell>
        </row>
        <row r="1654">
          <cell r="AB1654">
            <v>19633.247972333003</v>
          </cell>
          <cell r="BM1654">
            <v>5.1791241036986264</v>
          </cell>
        </row>
        <row r="1655">
          <cell r="AB1655">
            <v>19633.247972333003</v>
          </cell>
          <cell r="BM1655">
            <v>4.9268957273666194</v>
          </cell>
        </row>
        <row r="1656">
          <cell r="AB1656">
            <v>19633.247972333003</v>
          </cell>
          <cell r="BM1656">
            <v>477.24961417170147</v>
          </cell>
        </row>
        <row r="1657">
          <cell r="AB1657">
            <v>19633.247972333003</v>
          </cell>
          <cell r="BM1657">
            <v>954.49922834340293</v>
          </cell>
        </row>
        <row r="1658">
          <cell r="AB1658">
            <v>19633.247972333003</v>
          </cell>
          <cell r="BM1658">
            <v>954.49922834340293</v>
          </cell>
        </row>
        <row r="1659">
          <cell r="AB1659">
            <v>19633.247972333003</v>
          </cell>
          <cell r="BM1659">
            <v>238.62480708585073</v>
          </cell>
        </row>
        <row r="1660">
          <cell r="AB1660">
            <v>19633.247972333003</v>
          </cell>
          <cell r="BM1660">
            <v>477.24961417170147</v>
          </cell>
        </row>
        <row r="1661">
          <cell r="AB1661">
            <v>19479.381476519397</v>
          </cell>
          <cell r="BM1661">
            <v>954.49922834340293</v>
          </cell>
        </row>
        <row r="1662">
          <cell r="AB1662">
            <v>19633.247972333003</v>
          </cell>
          <cell r="BM1662">
            <v>3107.0304765995711</v>
          </cell>
        </row>
        <row r="1663">
          <cell r="AB1663">
            <v>19633.247972333003</v>
          </cell>
          <cell r="BM1663">
            <v>3107.0304765995711</v>
          </cell>
        </row>
        <row r="1664">
          <cell r="AB1664">
            <v>19633.247972333003</v>
          </cell>
          <cell r="BM1664">
            <v>381.30091140695475</v>
          </cell>
        </row>
        <row r="1665">
          <cell r="AB1665">
            <v>19633.247972333003</v>
          </cell>
          <cell r="BM1665">
            <v>190.65045570347738</v>
          </cell>
        </row>
        <row r="1666">
          <cell r="AB1666">
            <v>19633.247972333003</v>
          </cell>
          <cell r="BM1666">
            <v>1590.5014267062602</v>
          </cell>
        </row>
        <row r="1667">
          <cell r="AB1667">
            <v>19633.247972333003</v>
          </cell>
          <cell r="BM1667">
            <v>448.02857090317184</v>
          </cell>
        </row>
        <row r="1668">
          <cell r="AB1668">
            <v>19633.247972333003</v>
          </cell>
          <cell r="BM1668">
            <v>97.412115761224968</v>
          </cell>
        </row>
        <row r="1669">
          <cell r="AB1669">
            <v>19633.247972333003</v>
          </cell>
          <cell r="BM1669">
            <v>3261.7054043607718</v>
          </cell>
        </row>
        <row r="1670">
          <cell r="AB1670">
            <v>19633.247972333003</v>
          </cell>
          <cell r="BM1670">
            <v>475.25489250490176</v>
          </cell>
        </row>
        <row r="1671">
          <cell r="AB1671">
            <v>19633.247972333003</v>
          </cell>
          <cell r="BM1671">
            <v>950.50978500980352</v>
          </cell>
        </row>
        <row r="1672">
          <cell r="AB1672">
            <v>19633.247972333003</v>
          </cell>
          <cell r="BM1672">
            <v>883.97410005911729</v>
          </cell>
        </row>
        <row r="1673">
          <cell r="AB1673">
            <v>19633.247972333003</v>
          </cell>
          <cell r="BM1673">
            <v>418.22430540431355</v>
          </cell>
        </row>
        <row r="1674">
          <cell r="AB1674">
            <v>19633.247972333003</v>
          </cell>
          <cell r="BM1674">
            <v>202.65652863024488</v>
          </cell>
        </row>
        <row r="1675">
          <cell r="AB1675">
            <v>19633.247972333003</v>
          </cell>
          <cell r="BM1675">
            <v>104.7534383733985</v>
          </cell>
        </row>
        <row r="1676">
          <cell r="AB1676">
            <v>19633.247972333003</v>
          </cell>
          <cell r="BM1676">
            <v>571.38239112762813</v>
          </cell>
        </row>
        <row r="1677">
          <cell r="AB1677">
            <v>19633.247972333003</v>
          </cell>
          <cell r="BM1677">
            <v>952.49973427983264</v>
          </cell>
        </row>
        <row r="1678">
          <cell r="AB1678">
            <v>19633.247972333003</v>
          </cell>
          <cell r="BM1678">
            <v>953.51762130967188</v>
          </cell>
        </row>
        <row r="1679">
          <cell r="AB1679">
            <v>19633.247972333003</v>
          </cell>
          <cell r="BM1679">
            <v>476.75881065483594</v>
          </cell>
        </row>
        <row r="1680">
          <cell r="AB1680">
            <v>19633.247972333003</v>
          </cell>
          <cell r="BM1680">
            <v>953.51762130967188</v>
          </cell>
        </row>
        <row r="1681">
          <cell r="AB1681">
            <v>19633.247972333003</v>
          </cell>
          <cell r="BM1681">
            <v>476.75881065483594</v>
          </cell>
        </row>
        <row r="1682">
          <cell r="AB1682">
            <v>19633.247972333003</v>
          </cell>
          <cell r="BM1682">
            <v>476.75881065483594</v>
          </cell>
        </row>
        <row r="1683">
          <cell r="AB1683">
            <v>19633.247972333003</v>
          </cell>
          <cell r="BM1683">
            <v>230.54834729148098</v>
          </cell>
        </row>
        <row r="1684">
          <cell r="AB1684">
            <v>19633.247972333003</v>
          </cell>
          <cell r="BM1684">
            <v>24.036874762167649</v>
          </cell>
        </row>
        <row r="1685">
          <cell r="AB1685">
            <v>19633.247972333003</v>
          </cell>
          <cell r="BM1685">
            <v>805.02479740165188</v>
          </cell>
        </row>
        <row r="1686">
          <cell r="AB1686">
            <v>19633.247972333003</v>
          </cell>
          <cell r="BM1686">
            <v>14.336490615465491</v>
          </cell>
        </row>
        <row r="1687">
          <cell r="AB1687">
            <v>19633.247972333003</v>
          </cell>
          <cell r="BM1687">
            <v>480.49651142821978</v>
          </cell>
        </row>
        <row r="1688">
          <cell r="AB1688">
            <v>19633.247972333003</v>
          </cell>
          <cell r="BM1688">
            <v>13.81821469533682</v>
          </cell>
        </row>
        <row r="1689">
          <cell r="AB1689">
            <v>19633.247972333003</v>
          </cell>
          <cell r="BM1689">
            <v>462.68315413699617</v>
          </cell>
        </row>
        <row r="1690">
          <cell r="AB1690">
            <v>19633.247972333003</v>
          </cell>
          <cell r="BM1690">
            <v>6.8613220216780881</v>
          </cell>
        </row>
        <row r="1691">
          <cell r="AB1691">
            <v>19633.247972333003</v>
          </cell>
          <cell r="BM1691">
            <v>229.63878652107513</v>
          </cell>
        </row>
        <row r="1692">
          <cell r="AB1692">
            <v>19526.57976172023</v>
          </cell>
          <cell r="BM1692">
            <v>37.570008335115233</v>
          </cell>
        </row>
        <row r="1693">
          <cell r="AB1693">
            <v>19633.247972333003</v>
          </cell>
          <cell r="BM1693">
            <v>36.080684950984775</v>
          </cell>
        </row>
        <row r="1694">
          <cell r="AB1694">
            <v>19633.247972333003</v>
          </cell>
          <cell r="BM1694">
            <v>1206.4684241136104</v>
          </cell>
        </row>
        <row r="1695">
          <cell r="AB1695">
            <v>19633.247972333003</v>
          </cell>
          <cell r="BM1695">
            <v>190.36538734404346</v>
          </cell>
        </row>
        <row r="1696">
          <cell r="AB1696">
            <v>19633.247972333003</v>
          </cell>
          <cell r="BM1696">
            <v>58.061443139933253</v>
          </cell>
        </row>
        <row r="1697">
          <cell r="AB1697">
            <v>19633.247972333003</v>
          </cell>
          <cell r="BM1697">
            <v>269.24549856400375</v>
          </cell>
        </row>
        <row r="1698">
          <cell r="AB1698">
            <v>19633.247972333003</v>
          </cell>
          <cell r="BM1698">
            <v>269.24549856400375</v>
          </cell>
        </row>
        <row r="1699">
          <cell r="AB1699">
            <v>19633.247972333003</v>
          </cell>
          <cell r="BM1699">
            <v>1827.9632250288271</v>
          </cell>
        </row>
        <row r="1700">
          <cell r="AB1700">
            <v>19633.247972333003</v>
          </cell>
          <cell r="BM1700">
            <v>0.55934064352194102</v>
          </cell>
        </row>
        <row r="1701">
          <cell r="AB1701">
            <v>19633.247972333003</v>
          </cell>
          <cell r="BM1701">
            <v>1.4887851956895373</v>
          </cell>
        </row>
        <row r="1702">
          <cell r="AB1702">
            <v>19633.247972333003</v>
          </cell>
          <cell r="BM1702">
            <v>3.1891814694018312</v>
          </cell>
        </row>
        <row r="1703">
          <cell r="AB1703">
            <v>19633.247972333003</v>
          </cell>
          <cell r="BM1703">
            <v>480.97582960351235</v>
          </cell>
        </row>
        <row r="1704">
          <cell r="AB1704">
            <v>19633.247972333003</v>
          </cell>
          <cell r="BM1704">
            <v>1442.9274888105372</v>
          </cell>
        </row>
        <row r="1705">
          <cell r="AB1705">
            <v>19633.247972333003</v>
          </cell>
          <cell r="BM1705">
            <v>245.0090876000292</v>
          </cell>
        </row>
        <row r="1706">
          <cell r="AB1706">
            <v>19633.247972333003</v>
          </cell>
          <cell r="BM1706">
            <v>245.0090876000292</v>
          </cell>
        </row>
        <row r="1707">
          <cell r="AB1707">
            <v>19633.247972333003</v>
          </cell>
          <cell r="BM1707">
            <v>2.9854910592134174</v>
          </cell>
        </row>
        <row r="1708">
          <cell r="AB1708">
            <v>19633.247972333003</v>
          </cell>
          <cell r="BM1708">
            <v>957.22634073190409</v>
          </cell>
        </row>
        <row r="1709">
          <cell r="AB1709">
            <v>19633.247972333003</v>
          </cell>
          <cell r="BM1709">
            <v>95.722634073190406</v>
          </cell>
        </row>
        <row r="1710">
          <cell r="AB1710">
            <v>19633.247972333003</v>
          </cell>
          <cell r="BM1710">
            <v>173.96816780825353</v>
          </cell>
        </row>
        <row r="1711">
          <cell r="AB1711">
            <v>19633.247972333003</v>
          </cell>
          <cell r="BM1711">
            <v>969.12187882383068</v>
          </cell>
        </row>
        <row r="1712">
          <cell r="AB1712">
            <v>19633.247972333003</v>
          </cell>
          <cell r="BM1712">
            <v>25.528736073542774</v>
          </cell>
        </row>
        <row r="1713">
          <cell r="AB1713">
            <v>19633.247972333003</v>
          </cell>
          <cell r="BM1713">
            <v>0.87955941405702054</v>
          </cell>
        </row>
        <row r="1714">
          <cell r="AB1714">
            <v>19633.247972333003</v>
          </cell>
          <cell r="BM1714">
            <v>0.88415969229747304</v>
          </cell>
        </row>
        <row r="1715">
          <cell r="AB1715">
            <v>19633.247972333003</v>
          </cell>
          <cell r="BM1715">
            <v>1.298935278778752</v>
          </cell>
        </row>
        <row r="1716">
          <cell r="AB1716">
            <v>19633.247972333003</v>
          </cell>
          <cell r="BM1716">
            <v>42.337178587587303</v>
          </cell>
        </row>
        <row r="1717">
          <cell r="AB1717">
            <v>19633.247972333003</v>
          </cell>
          <cell r="BM1717">
            <v>1162.946254588597</v>
          </cell>
        </row>
        <row r="1718">
          <cell r="AB1718">
            <v>19633.247972333003</v>
          </cell>
          <cell r="BM1718">
            <v>1162.946254588597</v>
          </cell>
        </row>
        <row r="1719">
          <cell r="AB1719">
            <v>19633.247972333003</v>
          </cell>
          <cell r="BM1719">
            <v>983.89472768654377</v>
          </cell>
        </row>
        <row r="1720">
          <cell r="AB1720">
            <v>19633.247972333003</v>
          </cell>
          <cell r="BM1720">
            <v>1771.0105098357787</v>
          </cell>
        </row>
        <row r="1721">
          <cell r="AB1721">
            <v>19633.247972333003</v>
          </cell>
          <cell r="BM1721">
            <v>1771.0105098357787</v>
          </cell>
        </row>
        <row r="1722">
          <cell r="AB1722">
            <v>19633.247972333003</v>
          </cell>
          <cell r="BM1722">
            <v>98.389472768654372</v>
          </cell>
        </row>
        <row r="1723">
          <cell r="AB1723">
            <v>19633.247972333003</v>
          </cell>
          <cell r="BM1723">
            <v>30.615954600763729</v>
          </cell>
        </row>
        <row r="1724">
          <cell r="AB1724">
            <v>19633.247972333003</v>
          </cell>
          <cell r="BM1724">
            <v>29.587711614632163</v>
          </cell>
        </row>
        <row r="1725">
          <cell r="AB1725">
            <v>19633.247972333003</v>
          </cell>
          <cell r="BM1725">
            <v>208.66395835947137</v>
          </cell>
        </row>
        <row r="1726">
          <cell r="AB1726">
            <v>19633.247972333003</v>
          </cell>
          <cell r="BM1726">
            <v>261.81051166343445</v>
          </cell>
        </row>
        <row r="1727">
          <cell r="AB1727">
            <v>19633.247972333003</v>
          </cell>
          <cell r="BM1727">
            <v>3197.5209444950628</v>
          </cell>
        </row>
        <row r="1728">
          <cell r="AB1728">
            <v>19633.247972333003</v>
          </cell>
          <cell r="BM1728">
            <v>3197.5209444950628</v>
          </cell>
        </row>
        <row r="1729">
          <cell r="AB1729">
            <v>19633.247972333003</v>
          </cell>
          <cell r="BM1729">
            <v>244.27950009893829</v>
          </cell>
        </row>
        <row r="1730">
          <cell r="AB1730">
            <v>19633.247972333003</v>
          </cell>
          <cell r="BM1730">
            <v>97.711800039575323</v>
          </cell>
        </row>
        <row r="1731">
          <cell r="AB1731">
            <v>19633.247972333003</v>
          </cell>
          <cell r="BM1731">
            <v>97.711800039575323</v>
          </cell>
        </row>
        <row r="1732">
          <cell r="AB1732">
            <v>19633.247972333003</v>
          </cell>
          <cell r="BM1732">
            <v>219.85155008904448</v>
          </cell>
        </row>
        <row r="1733">
          <cell r="AB1733">
            <v>19633.247972333003</v>
          </cell>
          <cell r="BM1733">
            <v>317.56335012861979</v>
          </cell>
        </row>
        <row r="1734">
          <cell r="AB1734">
            <v>19444.044395306079</v>
          </cell>
          <cell r="BM1734">
            <v>23.552327305865205</v>
          </cell>
        </row>
        <row r="1735">
          <cell r="AB1735">
            <v>19444.044395306079</v>
          </cell>
          <cell r="BM1735">
            <v>766.65653565033847</v>
          </cell>
        </row>
        <row r="1736">
          <cell r="AB1736">
            <v>19444.044395306079</v>
          </cell>
          <cell r="BM1736">
            <v>7.0892914489933796</v>
          </cell>
        </row>
        <row r="1737">
          <cell r="AB1737">
            <v>19444.044395306079</v>
          </cell>
          <cell r="BM1737">
            <v>232.30561497160082</v>
          </cell>
        </row>
        <row r="1738">
          <cell r="AB1738">
            <v>19444.044395306079</v>
          </cell>
          <cell r="BM1738">
            <v>39.2963705666753</v>
          </cell>
        </row>
        <row r="1739">
          <cell r="AB1739">
            <v>19444.044395306079</v>
          </cell>
          <cell r="BM1739">
            <v>37.009058058407064</v>
          </cell>
        </row>
        <row r="1740">
          <cell r="AB1740">
            <v>19444.044395306079</v>
          </cell>
          <cell r="BM1740">
            <v>1213.457983688993</v>
          </cell>
        </row>
        <row r="1741">
          <cell r="AB1741">
            <v>19444.044395306079</v>
          </cell>
          <cell r="BM1741">
            <v>13.704246877591974</v>
          </cell>
        </row>
        <row r="1742">
          <cell r="AB1742">
            <v>19444.044395306079</v>
          </cell>
          <cell r="BM1742">
            <v>453.51830476446889</v>
          </cell>
        </row>
        <row r="1743">
          <cell r="AB1743">
            <v>19633.247972333003</v>
          </cell>
          <cell r="BM1743">
            <v>45.270603240963453</v>
          </cell>
        </row>
        <row r="1744">
          <cell r="AB1744">
            <v>19633.247972333003</v>
          </cell>
          <cell r="BM1744">
            <v>42.571052327911666</v>
          </cell>
        </row>
        <row r="1745">
          <cell r="AB1745">
            <v>19633.247972333003</v>
          </cell>
          <cell r="BM1745">
            <v>39.991705260051987</v>
          </cell>
        </row>
        <row r="1746">
          <cell r="AB1746">
            <v>19633.247972333003</v>
          </cell>
          <cell r="BM1746">
            <v>37.606942520517642</v>
          </cell>
        </row>
        <row r="1747">
          <cell r="AB1747">
            <v>19633.247972333003</v>
          </cell>
          <cell r="BM1747">
            <v>641.29832849147215</v>
          </cell>
        </row>
        <row r="1748">
          <cell r="AB1748">
            <v>19633.247972333003</v>
          </cell>
          <cell r="BM1748">
            <v>45.270603240963453</v>
          </cell>
        </row>
        <row r="1749">
          <cell r="AB1749">
            <v>19633.247972333003</v>
          </cell>
          <cell r="BM1749">
            <v>42.571052327911666</v>
          </cell>
        </row>
        <row r="1750">
          <cell r="AB1750">
            <v>19633.247972333003</v>
          </cell>
          <cell r="BM1750">
            <v>39.991705260051987</v>
          </cell>
        </row>
        <row r="1751">
          <cell r="AB1751">
            <v>19633.247972333003</v>
          </cell>
          <cell r="BM1751">
            <v>37.606942520517642</v>
          </cell>
        </row>
        <row r="1752">
          <cell r="AB1752">
            <v>19633.247972333003</v>
          </cell>
          <cell r="BM1752">
            <v>641.29832849147215</v>
          </cell>
        </row>
        <row r="1753">
          <cell r="AB1753">
            <v>19633.247972333003</v>
          </cell>
          <cell r="BM1753">
            <v>30.180402352233969</v>
          </cell>
        </row>
        <row r="1754">
          <cell r="AB1754">
            <v>19633.247972333003</v>
          </cell>
          <cell r="BM1754">
            <v>28.380701935124446</v>
          </cell>
        </row>
        <row r="1755">
          <cell r="AB1755">
            <v>19633.247972333003</v>
          </cell>
          <cell r="BM1755">
            <v>26.661136648442991</v>
          </cell>
        </row>
        <row r="1756">
          <cell r="AB1756">
            <v>19633.247972333003</v>
          </cell>
          <cell r="BM1756">
            <v>25.07129520527009</v>
          </cell>
        </row>
        <row r="1757">
          <cell r="AB1757">
            <v>19633.247972333003</v>
          </cell>
          <cell r="BM1757">
            <v>427.53221918590651</v>
          </cell>
        </row>
        <row r="1758">
          <cell r="AB1758">
            <v>19633.247972333003</v>
          </cell>
          <cell r="BM1758">
            <v>30.180402352233969</v>
          </cell>
        </row>
        <row r="1759">
          <cell r="AB1759">
            <v>19633.247972333003</v>
          </cell>
          <cell r="BM1759">
            <v>28.380701935124446</v>
          </cell>
        </row>
        <row r="1760">
          <cell r="AB1760">
            <v>19633.247972333003</v>
          </cell>
          <cell r="BM1760">
            <v>26.661136648442991</v>
          </cell>
        </row>
        <row r="1761">
          <cell r="AB1761">
            <v>19633.247972333003</v>
          </cell>
          <cell r="BM1761">
            <v>25.07129520527009</v>
          </cell>
        </row>
        <row r="1762">
          <cell r="AB1762">
            <v>19633.247972333003</v>
          </cell>
          <cell r="BM1762">
            <v>427.53221918590651</v>
          </cell>
        </row>
        <row r="1763">
          <cell r="AB1763">
            <v>19633.247972333003</v>
          </cell>
          <cell r="BM1763">
            <v>44.454609935567468</v>
          </cell>
        </row>
        <row r="1764">
          <cell r="AB1764">
            <v>19633.247972333003</v>
          </cell>
          <cell r="BM1764">
            <v>41.785414292804397</v>
          </cell>
        </row>
        <row r="1765">
          <cell r="AB1765">
            <v>19633.247972333003</v>
          </cell>
          <cell r="BM1765">
            <v>39.236196278392903</v>
          </cell>
        </row>
        <row r="1766">
          <cell r="AB1766">
            <v>19633.247972333003</v>
          </cell>
          <cell r="BM1766">
            <v>36.880330852356735</v>
          </cell>
        </row>
        <row r="1767">
          <cell r="AB1767">
            <v>19633.247972333003</v>
          </cell>
          <cell r="BM1767">
            <v>628.6277432671709</v>
          </cell>
        </row>
        <row r="1768">
          <cell r="AB1768">
            <v>19633.247972333003</v>
          </cell>
          <cell r="BM1768">
            <v>29.867381037064948</v>
          </cell>
        </row>
        <row r="1769">
          <cell r="AB1769">
            <v>19633.247972333003</v>
          </cell>
          <cell r="BM1769">
            <v>28.07404912694971</v>
          </cell>
        </row>
        <row r="1770">
          <cell r="AB1770">
            <v>19633.247972333003</v>
          </cell>
          <cell r="BM1770">
            <v>26.361324812312112</v>
          </cell>
        </row>
        <row r="1771">
          <cell r="AB1771">
            <v>19633.247972333003</v>
          </cell>
          <cell r="BM1771">
            <v>24.778507694407907</v>
          </cell>
        </row>
        <row r="1772">
          <cell r="AB1772">
            <v>19633.247972333003</v>
          </cell>
          <cell r="BM1772">
            <v>422.35134563250705</v>
          </cell>
        </row>
        <row r="1773">
          <cell r="AB1773">
            <v>19444.044395306079</v>
          </cell>
          <cell r="BM1773">
            <v>14.319042293884015</v>
          </cell>
        </row>
        <row r="1774">
          <cell r="AB1774">
            <v>19444.044395306079</v>
          </cell>
          <cell r="BM1774">
            <v>471.99816408114003</v>
          </cell>
        </row>
        <row r="1775">
          <cell r="AB1775">
            <v>19633.247972333003</v>
          </cell>
          <cell r="BM1775">
            <v>29.765992576604518</v>
          </cell>
        </row>
        <row r="1776">
          <cell r="AB1776">
            <v>19633.247972333003</v>
          </cell>
          <cell r="BM1776">
            <v>28.003885912295178</v>
          </cell>
        </row>
        <row r="1777">
          <cell r="AB1777">
            <v>19633.247972333003</v>
          </cell>
          <cell r="BM1777">
            <v>26.319459432899457</v>
          </cell>
        </row>
        <row r="1778">
          <cell r="AB1778">
            <v>19633.247972333003</v>
          </cell>
          <cell r="BM1778">
            <v>24.7613827785114</v>
          </cell>
        </row>
        <row r="1779">
          <cell r="AB1779">
            <v>19633.247972333003</v>
          </cell>
          <cell r="BM1779">
            <v>422.44493428419167</v>
          </cell>
        </row>
        <row r="1780">
          <cell r="AB1780">
            <v>19467.599741262624</v>
          </cell>
          <cell r="BM1780">
            <v>49.155208590745346</v>
          </cell>
        </row>
        <row r="1781">
          <cell r="AB1781">
            <v>19633.247972333003</v>
          </cell>
          <cell r="BM1781">
            <v>10.426862428339922</v>
          </cell>
        </row>
        <row r="1782">
          <cell r="AB1782">
            <v>19467.599741262624</v>
          </cell>
          <cell r="BM1782">
            <v>46.2655768674095</v>
          </cell>
        </row>
        <row r="1783">
          <cell r="AB1783">
            <v>19633.247972333003</v>
          </cell>
          <cell r="BM1783">
            <v>9.813910244602015</v>
          </cell>
        </row>
        <row r="1784">
          <cell r="AB1784">
            <v>19467.599741262624</v>
          </cell>
          <cell r="BM1784">
            <v>43.502109093032423</v>
          </cell>
        </row>
        <row r="1785">
          <cell r="AB1785">
            <v>19633.247972333003</v>
          </cell>
          <cell r="BM1785">
            <v>9.22772011064324</v>
          </cell>
        </row>
        <row r="1786">
          <cell r="AB1786">
            <v>19467.599741262624</v>
          </cell>
          <cell r="BM1786">
            <v>40.944799739831147</v>
          </cell>
        </row>
        <row r="1787">
          <cell r="AB1787">
            <v>19633.247972333003</v>
          </cell>
          <cell r="BM1787">
            <v>8.6852605508732736</v>
          </cell>
        </row>
        <row r="1788">
          <cell r="AB1788">
            <v>19467.599741262624</v>
          </cell>
          <cell r="BM1788">
            <v>698.85590515255171</v>
          </cell>
        </row>
        <row r="1789">
          <cell r="AB1789">
            <v>19633.247972333003</v>
          </cell>
          <cell r="BM1789">
            <v>148.24216169902613</v>
          </cell>
        </row>
        <row r="1790">
          <cell r="AB1790">
            <v>19633.247972333003</v>
          </cell>
          <cell r="BM1790">
            <v>14.036470281118987</v>
          </cell>
        </row>
        <row r="1791">
          <cell r="AB1791">
            <v>19633.247972333003</v>
          </cell>
          <cell r="BM1791">
            <v>13.190906011623868</v>
          </cell>
        </row>
        <row r="1792">
          <cell r="AB1792">
            <v>19633.247972333003</v>
          </cell>
          <cell r="BM1792">
            <v>12.383519856730556</v>
          </cell>
        </row>
        <row r="1793">
          <cell r="AB1793">
            <v>19633.247972333003</v>
          </cell>
          <cell r="BM1793">
            <v>11.637530219577339</v>
          </cell>
        </row>
        <row r="1794">
          <cell r="AB1794">
            <v>19633.247972333003</v>
          </cell>
          <cell r="BM1794">
            <v>198.32015390437499</v>
          </cell>
        </row>
        <row r="1795">
          <cell r="AB1795">
            <v>19467.599741262624</v>
          </cell>
          <cell r="BM1795">
            <v>29.798296418817831</v>
          </cell>
        </row>
        <row r="1796">
          <cell r="AB1796">
            <v>19467.599741262624</v>
          </cell>
          <cell r="BM1796">
            <v>28.040425546754587</v>
          </cell>
        </row>
        <row r="1797">
          <cell r="AB1797">
            <v>19467.599741262624</v>
          </cell>
          <cell r="BM1797">
            <v>26.359676408392069</v>
          </cell>
        </row>
        <row r="1798">
          <cell r="AB1798">
            <v>19467.599741262624</v>
          </cell>
          <cell r="BM1798">
            <v>24.804657999661352</v>
          </cell>
        </row>
        <row r="1799">
          <cell r="AB1799">
            <v>19467.599741262624</v>
          </cell>
          <cell r="BM1799">
            <v>423.27758168812466</v>
          </cell>
        </row>
        <row r="1800">
          <cell r="AB1800">
            <v>19467.599741262624</v>
          </cell>
          <cell r="BM1800">
            <v>13.339413672898445</v>
          </cell>
        </row>
        <row r="1801">
          <cell r="AB1801">
            <v>19633.247972333003</v>
          </cell>
          <cell r="BM1801">
            <v>16.270827554401098</v>
          </cell>
        </row>
        <row r="1802">
          <cell r="AB1802">
            <v>19467.599741262624</v>
          </cell>
          <cell r="BM1802">
            <v>12.55993089028515</v>
          </cell>
        </row>
        <row r="1803">
          <cell r="AB1803">
            <v>19633.247972333003</v>
          </cell>
          <cell r="BM1803">
            <v>15.320048888372229</v>
          </cell>
        </row>
        <row r="1804">
          <cell r="AB1804">
            <v>19467.599741262624</v>
          </cell>
          <cell r="BM1804">
            <v>11.814200636750442</v>
          </cell>
        </row>
        <row r="1805">
          <cell r="AB1805">
            <v>19633.247972333003</v>
          </cell>
          <cell r="BM1805">
            <v>14.410440066358198</v>
          </cell>
        </row>
        <row r="1806">
          <cell r="AB1806">
            <v>19467.599741262624</v>
          </cell>
          <cell r="BM1806">
            <v>11.123842904543295</v>
          </cell>
        </row>
        <row r="1807">
          <cell r="AB1807">
            <v>19633.247972333003</v>
          </cell>
          <cell r="BM1807">
            <v>13.568372199881335</v>
          </cell>
        </row>
        <row r="1808">
          <cell r="AB1808">
            <v>19467.599741262624</v>
          </cell>
          <cell r="BM1808">
            <v>189.9365231143349</v>
          </cell>
        </row>
        <row r="1809">
          <cell r="AB1809">
            <v>19633.247972333003</v>
          </cell>
          <cell r="BM1809">
            <v>231.67618080205779</v>
          </cell>
        </row>
        <row r="1810">
          <cell r="AB1810">
            <v>19633.247972333003</v>
          </cell>
          <cell r="BM1810">
            <v>29.455754107981878</v>
          </cell>
        </row>
        <row r="1811">
          <cell r="AB1811">
            <v>19633.247972333003</v>
          </cell>
          <cell r="BM1811">
            <v>27.833268743444336</v>
          </cell>
        </row>
        <row r="1812">
          <cell r="AB1812">
            <v>19633.247972333003</v>
          </cell>
          <cell r="BM1812">
            <v>26.32445955481413</v>
          </cell>
        </row>
        <row r="1813">
          <cell r="AB1813">
            <v>19633.247972333003</v>
          </cell>
          <cell r="BM1813">
            <v>24.874452530703593</v>
          </cell>
        </row>
        <row r="1814">
          <cell r="AB1814">
            <v>19633.247972333003</v>
          </cell>
          <cell r="BM1814">
            <v>427.05649552392896</v>
          </cell>
        </row>
        <row r="1815">
          <cell r="AB1815">
            <v>19633.247972333003</v>
          </cell>
          <cell r="BM1815">
            <v>79.111258412497122</v>
          </cell>
        </row>
        <row r="1816">
          <cell r="AB1816">
            <v>19633.247972333003</v>
          </cell>
          <cell r="BM1816">
            <v>74.786331199707547</v>
          </cell>
        </row>
        <row r="1817">
          <cell r="AB1817">
            <v>19633.247972333003</v>
          </cell>
          <cell r="BM1817">
            <v>70.762676548438492</v>
          </cell>
        </row>
        <row r="1818">
          <cell r="AB1818">
            <v>19633.247972333003</v>
          </cell>
          <cell r="BM1818">
            <v>66.894157083604355</v>
          </cell>
        </row>
        <row r="1819">
          <cell r="AB1819">
            <v>19633.247972333003</v>
          </cell>
          <cell r="BM1819">
            <v>1148.9648900336992</v>
          </cell>
        </row>
        <row r="1820">
          <cell r="AB1820">
            <v>19633.247972333003</v>
          </cell>
          <cell r="BM1820">
            <v>59.333428970932374</v>
          </cell>
        </row>
        <row r="1821">
          <cell r="AB1821">
            <v>19633.247972333003</v>
          </cell>
          <cell r="BM1821">
            <v>56.169301819010947</v>
          </cell>
        </row>
        <row r="1822">
          <cell r="AB1822">
            <v>19633.247972333003</v>
          </cell>
          <cell r="BM1822">
            <v>53.125633588934583</v>
          </cell>
        </row>
        <row r="1823">
          <cell r="AB1823">
            <v>19633.247972333003</v>
          </cell>
          <cell r="BM1823">
            <v>50.292554725896764</v>
          </cell>
        </row>
        <row r="1824">
          <cell r="AB1824">
            <v>19633.247972333003</v>
          </cell>
          <cell r="BM1824">
            <v>863.46620503261852</v>
          </cell>
        </row>
        <row r="1825">
          <cell r="AB1825">
            <v>19633.247972333003</v>
          </cell>
          <cell r="BM1825">
            <v>29.350751658761894</v>
          </cell>
        </row>
        <row r="1826">
          <cell r="AB1826">
            <v>19633.247972333003</v>
          </cell>
          <cell r="BM1826">
            <v>27.831313137819304</v>
          </cell>
        </row>
        <row r="1827">
          <cell r="AB1827">
            <v>19633.247972333003</v>
          </cell>
          <cell r="BM1827">
            <v>26.367292593924461</v>
          </cell>
        </row>
        <row r="1828">
          <cell r="AB1828">
            <v>19633.247972333003</v>
          </cell>
          <cell r="BM1828">
            <v>25.002302641141494</v>
          </cell>
        </row>
        <row r="1829">
          <cell r="AB1829">
            <v>19633.247972333003</v>
          </cell>
          <cell r="BM1829">
            <v>429.9801426669041</v>
          </cell>
        </row>
        <row r="1830">
          <cell r="AB1830">
            <v>19396.959706006437</v>
          </cell>
          <cell r="BM1830">
            <v>12.011553420608918</v>
          </cell>
        </row>
        <row r="1831">
          <cell r="AB1831">
            <v>19633.247972333003</v>
          </cell>
          <cell r="BM1831">
            <v>11.387411449068573</v>
          </cell>
        </row>
        <row r="1832">
          <cell r="AB1832">
            <v>19633.247972333003</v>
          </cell>
          <cell r="BM1832">
            <v>10.795701121045809</v>
          </cell>
        </row>
        <row r="1833">
          <cell r="AB1833">
            <v>19633.247972333003</v>
          </cell>
          <cell r="BM1833">
            <v>10.23473699660544</v>
          </cell>
        </row>
        <row r="1834">
          <cell r="AB1834">
            <v>19633.247972333003</v>
          </cell>
          <cell r="BM1834">
            <v>9.7000774325682571</v>
          </cell>
        </row>
        <row r="1835">
          <cell r="AB1835">
            <v>19633.247972333003</v>
          </cell>
          <cell r="BM1835">
            <v>320.26188418025703</v>
          </cell>
        </row>
        <row r="1836">
          <cell r="AB1836">
            <v>19633.247972333003</v>
          </cell>
          <cell r="BM1836">
            <v>58.701383446168578</v>
          </cell>
        </row>
        <row r="1837">
          <cell r="AB1837">
            <v>19633.247972333003</v>
          </cell>
          <cell r="BM1837">
            <v>55.854440984358497</v>
          </cell>
        </row>
        <row r="1838">
          <cell r="AB1838">
            <v>19633.247972333003</v>
          </cell>
          <cell r="BM1838">
            <v>53.101798323473368</v>
          </cell>
        </row>
        <row r="1839">
          <cell r="AB1839">
            <v>19633.247972333003</v>
          </cell>
          <cell r="BM1839">
            <v>50.526429191353479</v>
          </cell>
        </row>
        <row r="1840">
          <cell r="AB1840">
            <v>19633.247972333003</v>
          </cell>
          <cell r="BM1840">
            <v>871.9803021040608</v>
          </cell>
        </row>
        <row r="1841">
          <cell r="AB1841">
            <v>19633.247972333003</v>
          </cell>
          <cell r="BM1841">
            <v>58.535388465507438</v>
          </cell>
        </row>
        <row r="1842">
          <cell r="AB1842">
            <v>19633.247972333003</v>
          </cell>
          <cell r="BM1842">
            <v>55.759064589075102</v>
          </cell>
        </row>
        <row r="1843">
          <cell r="AB1843">
            <v>19633.247972333003</v>
          </cell>
          <cell r="BM1843">
            <v>53.071660925642078</v>
          </cell>
        </row>
        <row r="1844">
          <cell r="AB1844">
            <v>19633.247972333003</v>
          </cell>
          <cell r="BM1844">
            <v>50.554480813793454</v>
          </cell>
        </row>
        <row r="1845">
          <cell r="AB1845">
            <v>19633.247972333003</v>
          </cell>
          <cell r="BM1845">
            <v>873.46077672417039</v>
          </cell>
        </row>
        <row r="1846">
          <cell r="AB1846">
            <v>19633.247972333003</v>
          </cell>
          <cell r="BM1846">
            <v>29.612268051417665</v>
          </cell>
        </row>
        <row r="1847">
          <cell r="AB1847">
            <v>19633.247972333003</v>
          </cell>
          <cell r="BM1847">
            <v>28.144565798556748</v>
          </cell>
        </row>
        <row r="1848">
          <cell r="AB1848">
            <v>19633.247972333003</v>
          </cell>
          <cell r="BM1848">
            <v>26.727079581054294</v>
          </cell>
        </row>
        <row r="1849">
          <cell r="AB1849">
            <v>19633.247972333003</v>
          </cell>
          <cell r="BM1849">
            <v>25.402379003239108</v>
          </cell>
        </row>
        <row r="1850">
          <cell r="AB1850">
            <v>19633.247972333003</v>
          </cell>
          <cell r="BM1850">
            <v>437.89289225308835</v>
          </cell>
        </row>
        <row r="1851">
          <cell r="AB1851">
            <v>19633.247972333003</v>
          </cell>
          <cell r="BM1851">
            <v>29.408351785634284</v>
          </cell>
        </row>
        <row r="1852">
          <cell r="AB1852">
            <v>19633.247972333003</v>
          </cell>
          <cell r="BM1852">
            <v>27.85740296815824</v>
          </cell>
        </row>
        <row r="1853">
          <cell r="AB1853">
            <v>19633.247972333003</v>
          </cell>
          <cell r="BM1853">
            <v>26.364562909369074</v>
          </cell>
        </row>
        <row r="1854">
          <cell r="AB1854">
            <v>19633.247972333003</v>
          </cell>
          <cell r="BM1854">
            <v>24.97413835338212</v>
          </cell>
        </row>
        <row r="1855">
          <cell r="AB1855">
            <v>19633.247972333003</v>
          </cell>
          <cell r="BM1855">
            <v>429.04911523020701</v>
          </cell>
        </row>
        <row r="1856">
          <cell r="AB1856">
            <v>19633.247972333003</v>
          </cell>
          <cell r="BM1856">
            <v>29.397521395943201</v>
          </cell>
        </row>
        <row r="1857">
          <cell r="AB1857">
            <v>19633.247972333003</v>
          </cell>
          <cell r="BM1857">
            <v>27.840956246229929</v>
          </cell>
        </row>
        <row r="1858">
          <cell r="AB1858">
            <v>19633.247972333003</v>
          </cell>
          <cell r="BM1858">
            <v>26.343045087141327</v>
          </cell>
        </row>
        <row r="1859">
          <cell r="AB1859">
            <v>19633.247972333003</v>
          </cell>
          <cell r="BM1859">
            <v>24.948211023267252</v>
          </cell>
        </row>
        <row r="1860">
          <cell r="AB1860">
            <v>19633.247972333003</v>
          </cell>
          <cell r="BM1860">
            <v>428.5068659992483</v>
          </cell>
        </row>
        <row r="1861">
          <cell r="AB1861">
            <v>19502.953051301458</v>
          </cell>
          <cell r="BM1861">
            <v>61.954469445921468</v>
          </cell>
        </row>
        <row r="1862">
          <cell r="AB1862">
            <v>19633.247972333003</v>
          </cell>
          <cell r="BM1862">
            <v>58.618451008266184</v>
          </cell>
        </row>
        <row r="1863">
          <cell r="AB1863">
            <v>19633.247972333003</v>
          </cell>
          <cell r="BM1863">
            <v>55.462065061000743</v>
          </cell>
        </row>
        <row r="1864">
          <cell r="AB1864">
            <v>19633.247972333003</v>
          </cell>
          <cell r="BM1864">
            <v>52.475638570021019</v>
          </cell>
        </row>
        <row r="1865">
          <cell r="AB1865">
            <v>19633.247972333003</v>
          </cell>
          <cell r="BM1865">
            <v>49.634922779846534</v>
          </cell>
        </row>
        <row r="1866">
          <cell r="AB1866">
            <v>19633.247972333003</v>
          </cell>
          <cell r="BM1866">
            <v>46.962266613110366</v>
          </cell>
        </row>
        <row r="1867">
          <cell r="AB1867">
            <v>19633.247972333003</v>
          </cell>
          <cell r="BM1867">
            <v>44.420011739261916</v>
          </cell>
        </row>
        <row r="1868">
          <cell r="AB1868">
            <v>19633.247972333003</v>
          </cell>
          <cell r="BM1868">
            <v>762.68435219191178</v>
          </cell>
        </row>
        <row r="1869">
          <cell r="AB1869">
            <v>19502.953051301458</v>
          </cell>
          <cell r="BM1869">
            <v>31.60296645131141</v>
          </cell>
        </row>
        <row r="1870">
          <cell r="AB1870">
            <v>19633.247972333003</v>
          </cell>
          <cell r="BM1870">
            <v>29.826823412276092</v>
          </cell>
        </row>
        <row r="1871">
          <cell r="AB1871">
            <v>19633.247972333003</v>
          </cell>
          <cell r="BM1871">
            <v>28.150502740889987</v>
          </cell>
        </row>
        <row r="1872">
          <cell r="AB1872">
            <v>19633.247972333003</v>
          </cell>
          <cell r="BM1872">
            <v>26.56839407187687</v>
          </cell>
        </row>
        <row r="1873">
          <cell r="AB1873">
            <v>19633.247972333003</v>
          </cell>
          <cell r="BM1873">
            <v>25.067235037777465</v>
          </cell>
        </row>
        <row r="1874">
          <cell r="AB1874">
            <v>19633.247972333003</v>
          </cell>
          <cell r="BM1874">
            <v>23.658411266344466</v>
          </cell>
        </row>
        <row r="1875">
          <cell r="AB1875">
            <v>19633.247972333003</v>
          </cell>
          <cell r="BM1875">
            <v>22.321671285710284</v>
          </cell>
        </row>
        <row r="1876">
          <cell r="AB1876">
            <v>19633.247972333003</v>
          </cell>
          <cell r="BM1876">
            <v>382.30007455896623</v>
          </cell>
        </row>
        <row r="1877">
          <cell r="AB1877">
            <v>19633.247972333003</v>
          </cell>
          <cell r="BM1877">
            <v>90.995605574057464</v>
          </cell>
        </row>
        <row r="1878">
          <cell r="AB1878">
            <v>19633.247972333003</v>
          </cell>
          <cell r="BM1878">
            <v>86.321665766294842</v>
          </cell>
        </row>
        <row r="1879">
          <cell r="AB1879">
            <v>19633.247972333003</v>
          </cell>
          <cell r="BM1879">
            <v>81.356401853667762</v>
          </cell>
        </row>
        <row r="1880">
          <cell r="AB1880">
            <v>19633.247972333003</v>
          </cell>
          <cell r="BM1880">
            <v>1393.2199449376467</v>
          </cell>
        </row>
        <row r="1881">
          <cell r="AB1881">
            <v>19633.247972333003</v>
          </cell>
          <cell r="BM1881">
            <v>57.906570056082053</v>
          </cell>
        </row>
        <row r="1882">
          <cell r="AB1882">
            <v>19633.247972333003</v>
          </cell>
          <cell r="BM1882">
            <v>54.93223046956043</v>
          </cell>
        </row>
        <row r="1883">
          <cell r="AB1883">
            <v>19633.247972333003</v>
          </cell>
          <cell r="BM1883">
            <v>51.772502269974488</v>
          </cell>
        </row>
        <row r="1884">
          <cell r="AB1884">
            <v>19633.247972333003</v>
          </cell>
          <cell r="BM1884">
            <v>886.59873222333817</v>
          </cell>
        </row>
        <row r="1885">
          <cell r="AB1885">
            <v>19633.247972333003</v>
          </cell>
          <cell r="BM1885">
            <v>60.66373704937164</v>
          </cell>
        </row>
        <row r="1886">
          <cell r="AB1886">
            <v>19633.247972333003</v>
          </cell>
          <cell r="BM1886">
            <v>57.547777177529902</v>
          </cell>
        </row>
        <row r="1887">
          <cell r="AB1887">
            <v>19633.247972333003</v>
          </cell>
          <cell r="BM1887">
            <v>54.237601053667717</v>
          </cell>
        </row>
        <row r="1888">
          <cell r="AB1888">
            <v>19633.247972333003</v>
          </cell>
          <cell r="BM1888">
            <v>928.81329662509791</v>
          </cell>
        </row>
        <row r="1889">
          <cell r="AB1889">
            <v>19633.247972333003</v>
          </cell>
          <cell r="BM1889">
            <v>30.061453728650893</v>
          </cell>
        </row>
        <row r="1890">
          <cell r="AB1890">
            <v>19633.247972333003</v>
          </cell>
          <cell r="BM1890">
            <v>28.458635416560366</v>
          </cell>
        </row>
        <row r="1891">
          <cell r="AB1891">
            <v>19633.247972333003</v>
          </cell>
          <cell r="BM1891">
            <v>26.933166669036108</v>
          </cell>
        </row>
        <row r="1892">
          <cell r="AB1892">
            <v>19633.247972333003</v>
          </cell>
          <cell r="BM1892">
            <v>462.83698579709954</v>
          </cell>
        </row>
        <row r="1893">
          <cell r="AB1893">
            <v>19633.247972333003</v>
          </cell>
          <cell r="BM1893">
            <v>60.122908001075004</v>
          </cell>
        </row>
        <row r="1894">
          <cell r="AB1894">
            <v>19633.247972333003</v>
          </cell>
          <cell r="BM1894">
            <v>56.917270833120732</v>
          </cell>
        </row>
        <row r="1895">
          <cell r="AB1895">
            <v>19633.247972333003</v>
          </cell>
          <cell r="BM1895">
            <v>53.866332794298998</v>
          </cell>
        </row>
        <row r="1896">
          <cell r="AB1896">
            <v>19633.247972333003</v>
          </cell>
          <cell r="BM1896">
            <v>925.67397159419909</v>
          </cell>
        </row>
        <row r="1897">
          <cell r="AB1897">
            <v>19633.247972333003</v>
          </cell>
          <cell r="BM1897">
            <v>30.310973301637922</v>
          </cell>
        </row>
        <row r="1898">
          <cell r="AB1898">
            <v>19633.247972333003</v>
          </cell>
          <cell r="BM1898">
            <v>28.726889597708066</v>
          </cell>
        </row>
        <row r="1899">
          <cell r="AB1899">
            <v>19633.247972333003</v>
          </cell>
          <cell r="BM1899">
            <v>27.241568032618378</v>
          </cell>
        </row>
        <row r="1900">
          <cell r="AB1900">
            <v>19633.247972333003</v>
          </cell>
          <cell r="BM1900">
            <v>25.810322786172328</v>
          </cell>
        </row>
        <row r="1901">
          <cell r="AB1901">
            <v>19633.247972333003</v>
          </cell>
          <cell r="BM1901">
            <v>24.475801768026805</v>
          </cell>
        </row>
        <row r="1902">
          <cell r="AB1902">
            <v>19633.247972333003</v>
          </cell>
          <cell r="BM1902">
            <v>23.189867866539085</v>
          </cell>
        </row>
        <row r="1903">
          <cell r="AB1903">
            <v>19633.247972333003</v>
          </cell>
          <cell r="BM1903">
            <v>399.07170007726143</v>
          </cell>
        </row>
        <row r="1904">
          <cell r="AB1904">
            <v>19633.247972333003</v>
          </cell>
          <cell r="BM1904">
            <v>30.311958157482373</v>
          </cell>
        </row>
        <row r="1905">
          <cell r="AB1905">
            <v>19633.247972333003</v>
          </cell>
          <cell r="BM1905">
            <v>28.72847052224791</v>
          </cell>
        </row>
        <row r="1906">
          <cell r="AB1906">
            <v>19633.247972333003</v>
          </cell>
          <cell r="BM1906">
            <v>27.243673605009931</v>
          </cell>
        </row>
        <row r="1907">
          <cell r="AB1907">
            <v>19633.247972333003</v>
          </cell>
          <cell r="BM1907">
            <v>25.812903065524893</v>
          </cell>
        </row>
        <row r="1908">
          <cell r="AB1908">
            <v>19633.247972333003</v>
          </cell>
          <cell r="BM1908">
            <v>24.478793925477898</v>
          </cell>
        </row>
        <row r="1909">
          <cell r="AB1909">
            <v>19633.247972333003</v>
          </cell>
          <cell r="BM1909">
            <v>23.19322786818508</v>
          </cell>
        </row>
        <row r="1910">
          <cell r="AB1910">
            <v>19633.247972333003</v>
          </cell>
          <cell r="BM1910">
            <v>399.13846836312626</v>
          </cell>
        </row>
        <row r="1911">
          <cell r="AB1911">
            <v>19502.953051301458</v>
          </cell>
          <cell r="BM1911">
            <v>31.709799929038319</v>
          </cell>
        </row>
        <row r="1912">
          <cell r="AB1912">
            <v>19633.247972333003</v>
          </cell>
          <cell r="BM1912">
            <v>30.058735287709052</v>
          </cell>
        </row>
        <row r="1913">
          <cell r="AB1913">
            <v>19633.247972333003</v>
          </cell>
          <cell r="BM1913">
            <v>28.49363771422442</v>
          </cell>
        </row>
        <row r="1914">
          <cell r="AB1914">
            <v>19633.247972333003</v>
          </cell>
          <cell r="BM1914">
            <v>27.010032397378396</v>
          </cell>
        </row>
        <row r="1915">
          <cell r="AB1915">
            <v>19633.247972333003</v>
          </cell>
          <cell r="BM1915">
            <v>25.596153155923524</v>
          </cell>
        </row>
        <row r="1916">
          <cell r="AB1916">
            <v>19633.247972333003</v>
          </cell>
          <cell r="BM1916">
            <v>24.263413899878277</v>
          </cell>
        </row>
        <row r="1917">
          <cell r="AB1917">
            <v>19633.247972333003</v>
          </cell>
          <cell r="BM1917">
            <v>22.993310723741985</v>
          </cell>
        </row>
        <row r="1918">
          <cell r="AB1918">
            <v>19633.247972333003</v>
          </cell>
          <cell r="BM1918">
            <v>395.53749225355119</v>
          </cell>
        </row>
        <row r="1919">
          <cell r="AB1919">
            <v>19502.953051301458</v>
          </cell>
          <cell r="BM1919">
            <v>25.370931015865249</v>
          </cell>
        </row>
        <row r="1920">
          <cell r="AB1920">
            <v>19633.247972333003</v>
          </cell>
          <cell r="BM1920">
            <v>24.05476783954008</v>
          </cell>
        </row>
        <row r="1921">
          <cell r="AB1921">
            <v>19633.247972333003</v>
          </cell>
          <cell r="BM1921">
            <v>22.806882452775909</v>
          </cell>
        </row>
        <row r="1922">
          <cell r="AB1922">
            <v>19633.247972333003</v>
          </cell>
          <cell r="BM1922">
            <v>21.623733348324002</v>
          </cell>
        </row>
        <row r="1923">
          <cell r="AB1923">
            <v>19633.247972333003</v>
          </cell>
          <cell r="BM1923">
            <v>20.495962784665569</v>
          </cell>
        </row>
        <row r="1924">
          <cell r="AB1924">
            <v>19633.247972333003</v>
          </cell>
          <cell r="BM1924">
            <v>19.432697056825965</v>
          </cell>
        </row>
        <row r="1925">
          <cell r="AB1925">
            <v>19633.247972333003</v>
          </cell>
          <cell r="BM1925">
            <v>18.419198232061976</v>
          </cell>
        </row>
        <row r="1926">
          <cell r="AB1926">
            <v>19633.247972333003</v>
          </cell>
          <cell r="BM1926">
            <v>316.91654094353953</v>
          </cell>
        </row>
        <row r="1927">
          <cell r="AB1927">
            <v>19633.247972333003</v>
          </cell>
          <cell r="BM1927">
            <v>88.476886640037776</v>
          </cell>
        </row>
        <row r="1928">
          <cell r="AB1928">
            <v>19633.247972333003</v>
          </cell>
          <cell r="BM1928">
            <v>83.920886381363914</v>
          </cell>
        </row>
        <row r="1929">
          <cell r="AB1929">
            <v>19633.247972333003</v>
          </cell>
          <cell r="BM1929">
            <v>79.529773429457009</v>
          </cell>
        </row>
        <row r="1930">
          <cell r="AB1930">
            <v>19633.247972333003</v>
          </cell>
          <cell r="BM1930">
            <v>75.434492793097732</v>
          </cell>
        </row>
        <row r="1931">
          <cell r="AB1931">
            <v>19633.247972333003</v>
          </cell>
          <cell r="BM1931">
            <v>71.48742562518062</v>
          </cell>
        </row>
        <row r="1932">
          <cell r="AB1932">
            <v>19633.247972333003</v>
          </cell>
          <cell r="BM1932">
            <v>1230.8537077941517</v>
          </cell>
        </row>
        <row r="1933">
          <cell r="AB1933">
            <v>19633.247972333003</v>
          </cell>
          <cell r="BM1933">
            <v>14.774990606460989</v>
          </cell>
        </row>
        <row r="1934">
          <cell r="AB1934">
            <v>19633.247972333003</v>
          </cell>
          <cell r="BM1934">
            <v>14.03922736804282</v>
          </cell>
        </row>
        <row r="1935">
          <cell r="AB1935">
            <v>19633.247972333003</v>
          </cell>
          <cell r="BM1935">
            <v>13.32881405817897</v>
          </cell>
        </row>
        <row r="1936">
          <cell r="AB1936">
            <v>19633.247972333003</v>
          </cell>
          <cell r="BM1936">
            <v>12.665067321163537</v>
          </cell>
        </row>
        <row r="1937">
          <cell r="AB1937">
            <v>19633.247972333003</v>
          </cell>
          <cell r="BM1937">
            <v>12.02418943989969</v>
          </cell>
        </row>
        <row r="1938">
          <cell r="AB1938">
            <v>19633.247972333003</v>
          </cell>
          <cell r="BM1938">
            <v>207.39981443711531</v>
          </cell>
        </row>
        <row r="1939">
          <cell r="AB1939">
            <v>19502.953051301458</v>
          </cell>
          <cell r="BM1939">
            <v>31.317938271338026</v>
          </cell>
        </row>
        <row r="1940">
          <cell r="AB1940">
            <v>19633.247972333003</v>
          </cell>
          <cell r="BM1940">
            <v>29.736601409638393</v>
          </cell>
        </row>
        <row r="1941">
          <cell r="AB1941">
            <v>19633.247972333003</v>
          </cell>
          <cell r="BM1941">
            <v>28.235110712660198</v>
          </cell>
        </row>
        <row r="1942">
          <cell r="AB1942">
            <v>19633.247972333003</v>
          </cell>
          <cell r="BM1942">
            <v>26.809435040081709</v>
          </cell>
        </row>
        <row r="1943">
          <cell r="AB1943">
            <v>19633.247972333003</v>
          </cell>
          <cell r="BM1943">
            <v>25.448499877698985</v>
          </cell>
        </row>
        <row r="1944">
          <cell r="AB1944">
            <v>19633.247972333003</v>
          </cell>
          <cell r="BM1944">
            <v>24.163528743440121</v>
          </cell>
        </row>
        <row r="1945">
          <cell r="AB1945">
            <v>19633.247972333003</v>
          </cell>
          <cell r="BM1945">
            <v>22.936908646730377</v>
          </cell>
        </row>
        <row r="1946">
          <cell r="AB1946">
            <v>19633.247972333003</v>
          </cell>
          <cell r="BM1946">
            <v>395.22641498236726</v>
          </cell>
        </row>
        <row r="1947">
          <cell r="AB1947">
            <v>19502.953051301458</v>
          </cell>
          <cell r="BM1947">
            <v>31.209951411139112</v>
          </cell>
        </row>
        <row r="1948">
          <cell r="AB1948">
            <v>19633.247972333003</v>
          </cell>
          <cell r="BM1948">
            <v>29.630072172656586</v>
          </cell>
        </row>
        <row r="1949">
          <cell r="AB1949">
            <v>19633.247972333003</v>
          </cell>
          <cell r="BM1949">
            <v>28.130168149102225</v>
          </cell>
        </row>
        <row r="1950">
          <cell r="AB1950">
            <v>19633.247972333003</v>
          </cell>
          <cell r="BM1950">
            <v>26.706190631240844</v>
          </cell>
        </row>
        <row r="1951">
          <cell r="AB1951">
            <v>19633.247972333003</v>
          </cell>
          <cell r="BM1951">
            <v>25.347060766768251</v>
          </cell>
        </row>
        <row r="1952">
          <cell r="AB1952">
            <v>19633.247972333003</v>
          </cell>
          <cell r="BM1952">
            <v>24.063967337354978</v>
          </cell>
        </row>
        <row r="1953">
          <cell r="AB1953">
            <v>19633.247972333003</v>
          </cell>
          <cell r="BM1953">
            <v>22.839305101617303</v>
          </cell>
        </row>
        <row r="1954">
          <cell r="AB1954">
            <v>19633.247972333003</v>
          </cell>
          <cell r="BM1954">
            <v>393.4912687151496</v>
          </cell>
        </row>
        <row r="1955">
          <cell r="AB1955">
            <v>19502.953051301458</v>
          </cell>
          <cell r="BM1955">
            <v>24.953060601416503</v>
          </cell>
        </row>
        <row r="1956">
          <cell r="AB1956">
            <v>19633.247972333003</v>
          </cell>
          <cell r="BM1956">
            <v>23.679274636781884</v>
          </cell>
        </row>
        <row r="1957">
          <cell r="AB1957">
            <v>19633.247972333003</v>
          </cell>
          <cell r="BM1957">
            <v>22.470512330891918</v>
          </cell>
        </row>
        <row r="1958">
          <cell r="AB1958">
            <v>19633.247972333003</v>
          </cell>
          <cell r="BM1958">
            <v>21.323454151230312</v>
          </cell>
        </row>
        <row r="1959">
          <cell r="AB1959">
            <v>19633.247972333003</v>
          </cell>
          <cell r="BM1959">
            <v>20.229125223161891</v>
          </cell>
        </row>
        <row r="1960">
          <cell r="AB1960">
            <v>19633.247972333003</v>
          </cell>
          <cell r="BM1960">
            <v>19.19648391947641</v>
          </cell>
        </row>
        <row r="1961">
          <cell r="AB1961">
            <v>19633.247972333003</v>
          </cell>
          <cell r="BM1961">
            <v>18.211312037237608</v>
          </cell>
        </row>
        <row r="1962">
          <cell r="AB1962">
            <v>19633.247972333003</v>
          </cell>
          <cell r="BM1962">
            <v>313.61536830966907</v>
          </cell>
        </row>
        <row r="1963">
          <cell r="AB1963">
            <v>19502.953051301458</v>
          </cell>
          <cell r="BM1963">
            <v>31.192017631563459</v>
          </cell>
        </row>
        <row r="1964">
          <cell r="AB1964">
            <v>19633.247972333003</v>
          </cell>
          <cell r="BM1964">
            <v>29.60107950600004</v>
          </cell>
        </row>
        <row r="1965">
          <cell r="AB1965">
            <v>19633.247972333003</v>
          </cell>
          <cell r="BM1965">
            <v>28.091285745198562</v>
          </cell>
        </row>
        <row r="1966">
          <cell r="AB1966">
            <v>19633.247972333003</v>
          </cell>
          <cell r="BM1966">
            <v>26.65849917681831</v>
          </cell>
        </row>
        <row r="1967">
          <cell r="AB1967">
            <v>19633.247972333003</v>
          </cell>
          <cell r="BM1967">
            <v>25.29151504782277</v>
          </cell>
        </row>
        <row r="1968">
          <cell r="AB1968">
            <v>19633.247972333003</v>
          </cell>
          <cell r="BM1968">
            <v>24.00152959416695</v>
          </cell>
        </row>
        <row r="1969">
          <cell r="AB1969">
            <v>19633.247972333003</v>
          </cell>
          <cell r="BM1969">
            <v>22.770788427137518</v>
          </cell>
        </row>
        <row r="1970">
          <cell r="AB1970">
            <v>19633.247972333003</v>
          </cell>
          <cell r="BM1970">
            <v>392.15140347679716</v>
          </cell>
        </row>
        <row r="1971">
          <cell r="AB1971">
            <v>19633.247972333003</v>
          </cell>
          <cell r="BM1971">
            <v>29.431933993547588</v>
          </cell>
        </row>
        <row r="1972">
          <cell r="AB1972">
            <v>19633.247972333003</v>
          </cell>
          <cell r="BM1972">
            <v>27.960658201531757</v>
          </cell>
        </row>
        <row r="1973">
          <cell r="AB1973">
            <v>19633.247972333003</v>
          </cell>
          <cell r="BM1973">
            <v>26.540361933177582</v>
          </cell>
        </row>
        <row r="1974">
          <cell r="AB1974">
            <v>19633.247972333003</v>
          </cell>
          <cell r="BM1974">
            <v>25.213632725276977</v>
          </cell>
        </row>
        <row r="1975">
          <cell r="AB1975">
            <v>19633.247972333003</v>
          </cell>
          <cell r="BM1975">
            <v>23.932874997113483</v>
          </cell>
        </row>
        <row r="1976">
          <cell r="AB1976">
            <v>19633.247972333003</v>
          </cell>
          <cell r="BM1976">
            <v>412.72427065702675</v>
          </cell>
        </row>
        <row r="1977">
          <cell r="AB1977">
            <v>19502.953051301458</v>
          </cell>
          <cell r="BM1977">
            <v>31.294978850880476</v>
          </cell>
        </row>
        <row r="1978">
          <cell r="AB1978">
            <v>19633.247972333003</v>
          </cell>
          <cell r="BM1978">
            <v>29.720144159790269</v>
          </cell>
        </row>
        <row r="1979">
          <cell r="AB1979">
            <v>19633.247972333003</v>
          </cell>
          <cell r="BM1979">
            <v>28.224558699249616</v>
          </cell>
        </row>
        <row r="1980">
          <cell r="AB1980">
            <v>19633.247972333003</v>
          </cell>
          <cell r="BM1980">
            <v>26.804235019713889</v>
          </cell>
        </row>
        <row r="1981">
          <cell r="AB1981">
            <v>19633.247972333003</v>
          </cell>
          <cell r="BM1981">
            <v>25.448164038820355</v>
          </cell>
        </row>
        <row r="1982">
          <cell r="AB1982">
            <v>19633.247972333003</v>
          </cell>
          <cell r="BM1982">
            <v>24.167554743068919</v>
          </cell>
        </row>
        <row r="1983">
          <cell r="AB1983">
            <v>19633.247972333003</v>
          </cell>
          <cell r="BM1983">
            <v>22.94487777260148</v>
          </cell>
        </row>
        <row r="1984">
          <cell r="AB1984">
            <v>19633.247972333003</v>
          </cell>
          <cell r="BM1984">
            <v>395.43521662731661</v>
          </cell>
        </row>
        <row r="1985">
          <cell r="AB1985">
            <v>19633.247972333003</v>
          </cell>
          <cell r="BM1985">
            <v>29.96074792863276</v>
          </cell>
        </row>
        <row r="1986">
          <cell r="AB1986">
            <v>19633.247972333003</v>
          </cell>
          <cell r="BM1986">
            <v>28.447556017542801</v>
          </cell>
        </row>
        <row r="1987">
          <cell r="AB1987">
            <v>19633.247972333003</v>
          </cell>
          <cell r="BM1987">
            <v>27.026092459097253</v>
          </cell>
        </row>
        <row r="1988">
          <cell r="AB1988">
            <v>19633.247972333003</v>
          </cell>
          <cell r="BM1988">
            <v>25.65385157281036</v>
          </cell>
        </row>
        <row r="1989">
          <cell r="AB1989">
            <v>19633.247972333003</v>
          </cell>
          <cell r="BM1989">
            <v>24.371983306322704</v>
          </cell>
        </row>
        <row r="1990">
          <cell r="AB1990">
            <v>19633.247972333003</v>
          </cell>
          <cell r="BM1990">
            <v>23.134503859825738</v>
          </cell>
        </row>
        <row r="1991">
          <cell r="AB1991">
            <v>19633.247972333003</v>
          </cell>
          <cell r="BM1991">
            <v>398.85224609644388</v>
          </cell>
        </row>
        <row r="1992">
          <cell r="AB1992">
            <v>19633.247972333003</v>
          </cell>
          <cell r="BM1992">
            <v>29.962539090968203</v>
          </cell>
        </row>
        <row r="1993">
          <cell r="AB1993">
            <v>19633.247972333003</v>
          </cell>
          <cell r="BM1993">
            <v>28.450543414741631</v>
          </cell>
        </row>
        <row r="1994">
          <cell r="AB1994">
            <v>19633.247972333003</v>
          </cell>
          <cell r="BM1994">
            <v>27.030139454555076</v>
          </cell>
        </row>
        <row r="1995">
          <cell r="AB1995">
            <v>19633.247972333003</v>
          </cell>
          <cell r="BM1995">
            <v>25.658859277778468</v>
          </cell>
        </row>
        <row r="1996">
          <cell r="AB1996">
            <v>19633.247972333003</v>
          </cell>
          <cell r="BM1996">
            <v>24.377831565654819</v>
          </cell>
        </row>
        <row r="1997">
          <cell r="AB1997">
            <v>19633.247972333003</v>
          </cell>
          <cell r="BM1997">
            <v>23.141107076271638</v>
          </cell>
        </row>
        <row r="1998">
          <cell r="AB1998">
            <v>19633.247972333003</v>
          </cell>
          <cell r="BM1998">
            <v>398.98403236721362</v>
          </cell>
        </row>
        <row r="1999">
          <cell r="AB1999">
            <v>19502.953051301458</v>
          </cell>
          <cell r="BM1999">
            <v>62.581796721692953</v>
          </cell>
        </row>
        <row r="2000">
          <cell r="AB2000">
            <v>19633.247972333003</v>
          </cell>
          <cell r="BM2000">
            <v>59.416513550415679</v>
          </cell>
        </row>
        <row r="2001">
          <cell r="AB2001">
            <v>19633.247972333003</v>
          </cell>
          <cell r="BM2001">
            <v>56.41132435171528</v>
          </cell>
        </row>
        <row r="2002">
          <cell r="AB2002">
            <v>19633.247972333003</v>
          </cell>
          <cell r="BM2002">
            <v>53.558133008036386</v>
          </cell>
        </row>
        <row r="2003">
          <cell r="AB2003">
            <v>19633.247972333003</v>
          </cell>
          <cell r="BM2003">
            <v>50.834752286792813</v>
          </cell>
        </row>
        <row r="2004">
          <cell r="AB2004">
            <v>19633.247972333003</v>
          </cell>
          <cell r="BM2004">
            <v>48.263615047462672</v>
          </cell>
        </row>
        <row r="2005">
          <cell r="AB2005">
            <v>19633.247972333003</v>
          </cell>
          <cell r="BM2005">
            <v>45.809455222953446</v>
          </cell>
        </row>
        <row r="2006">
          <cell r="AB2006">
            <v>19633.247972333003</v>
          </cell>
          <cell r="BM2006">
            <v>789.27248198938298</v>
          </cell>
        </row>
        <row r="2007">
          <cell r="AB2007">
            <v>19633.247972333003</v>
          </cell>
          <cell r="BM2007">
            <v>77.512733019450607</v>
          </cell>
        </row>
        <row r="2008">
          <cell r="AB2008">
            <v>19633.247972333003</v>
          </cell>
          <cell r="BM2008">
            <v>73.489970763672105</v>
          </cell>
        </row>
        <row r="2009">
          <cell r="AB2009">
            <v>19633.247972333003</v>
          </cell>
          <cell r="BM2009">
            <v>69.655582295066395</v>
          </cell>
        </row>
        <row r="2010">
          <cell r="AB2010">
            <v>19633.247972333003</v>
          </cell>
          <cell r="BM2010">
            <v>66.059931462516005</v>
          </cell>
        </row>
        <row r="2011">
          <cell r="AB2011">
            <v>19633.247972333003</v>
          </cell>
          <cell r="BM2011">
            <v>62.594878589908319</v>
          </cell>
        </row>
        <row r="2012">
          <cell r="AB2012">
            <v>19633.247972333003</v>
          </cell>
          <cell r="BM2012">
            <v>59.363704424982245</v>
          </cell>
        </row>
        <row r="2013">
          <cell r="AB2013">
            <v>19633.247972333003</v>
          </cell>
          <cell r="BM2013">
            <v>56.249889752757994</v>
          </cell>
        </row>
        <row r="2014">
          <cell r="AB2014">
            <v>19633.247972333003</v>
          </cell>
          <cell r="BM2014">
            <v>968.08446105541327</v>
          </cell>
        </row>
        <row r="2015">
          <cell r="AB2015">
            <v>19633.247972333003</v>
          </cell>
          <cell r="BM2015">
            <v>107.42932455090431</v>
          </cell>
        </row>
        <row r="2016">
          <cell r="AB2016">
            <v>19633.247972333003</v>
          </cell>
          <cell r="BM2016">
            <v>101.87677253263864</v>
          </cell>
        </row>
        <row r="2017">
          <cell r="AB2017">
            <v>19633.247972333003</v>
          </cell>
          <cell r="BM2017">
            <v>96.611207837323917</v>
          </cell>
        </row>
        <row r="2018">
          <cell r="AB2018">
            <v>19633.247972333003</v>
          </cell>
          <cell r="BM2018">
            <v>91.617797001666148</v>
          </cell>
        </row>
        <row r="2019">
          <cell r="AB2019">
            <v>19633.247972333003</v>
          </cell>
          <cell r="BM2019">
            <v>86.857143623153306</v>
          </cell>
        </row>
        <row r="2020">
          <cell r="AB2020">
            <v>19633.247972333003</v>
          </cell>
          <cell r="BM2020">
            <v>82.367877766789775</v>
          </cell>
        </row>
        <row r="2021">
          <cell r="AB2021">
            <v>19633.247972333003</v>
          </cell>
          <cell r="BM2021">
            <v>78.087869583007105</v>
          </cell>
        </row>
        <row r="2022">
          <cell r="AB2022">
            <v>19633.247972333003</v>
          </cell>
          <cell r="BM2022">
            <v>1343.8346141257414</v>
          </cell>
        </row>
        <row r="2023">
          <cell r="AB2023">
            <v>19633.247972333003</v>
          </cell>
          <cell r="BM2023">
            <v>62.313751911984177</v>
          </cell>
        </row>
        <row r="2024">
          <cell r="AB2024">
            <v>19633.247972333003</v>
          </cell>
          <cell r="BM2024">
            <v>59.197946474121935</v>
          </cell>
        </row>
        <row r="2025">
          <cell r="AB2025">
            <v>19633.247972333003</v>
          </cell>
          <cell r="BM2025">
            <v>56.222070022181256</v>
          </cell>
        </row>
        <row r="2026">
          <cell r="AB2026">
            <v>19633.247972333003</v>
          </cell>
          <cell r="BM2026">
            <v>53.425933509096879</v>
          </cell>
        </row>
        <row r="2027">
          <cell r="AB2027">
            <v>19633.247972333003</v>
          </cell>
          <cell r="BM2027">
            <v>50.725934090724188</v>
          </cell>
        </row>
        <row r="2028">
          <cell r="AB2028">
            <v>19633.247972333003</v>
          </cell>
          <cell r="BM2028">
            <v>48.203125156785212</v>
          </cell>
        </row>
        <row r="2029">
          <cell r="AB2029">
            <v>19633.247972333003</v>
          </cell>
          <cell r="BM2029">
            <v>45.767071995227724</v>
          </cell>
        </row>
        <row r="2030">
          <cell r="AB2030">
            <v>19633.247972333003</v>
          </cell>
          <cell r="BM2030">
            <v>789.24605014322947</v>
          </cell>
        </row>
        <row r="2031">
          <cell r="AB2031">
            <v>19502.953051301458</v>
          </cell>
          <cell r="BM2031">
            <v>31.63861144034389</v>
          </cell>
        </row>
        <row r="2032">
          <cell r="AB2032">
            <v>19633.247972333003</v>
          </cell>
          <cell r="BM2032">
            <v>30.047159566797859</v>
          </cell>
        </row>
        <row r="2033">
          <cell r="AB2033">
            <v>19633.247972333003</v>
          </cell>
          <cell r="BM2033">
            <v>28.535759789713484</v>
          </cell>
        </row>
        <row r="2034">
          <cell r="AB2034">
            <v>19633.247972333003</v>
          </cell>
          <cell r="BM2034">
            <v>27.100384557375165</v>
          </cell>
        </row>
        <row r="2035">
          <cell r="AB2035">
            <v>19633.247972333003</v>
          </cell>
          <cell r="BM2035">
            <v>25.72991251897605</v>
          </cell>
        </row>
        <row r="2036">
          <cell r="AB2036">
            <v>19633.247972333003</v>
          </cell>
          <cell r="BM2036">
            <v>24.435674004527325</v>
          </cell>
        </row>
        <row r="2037">
          <cell r="AB2037">
            <v>19633.247972333003</v>
          </cell>
          <cell r="BM2037">
            <v>23.199956981565343</v>
          </cell>
        </row>
        <row r="2038">
          <cell r="AB2038">
            <v>19633.247972333003</v>
          </cell>
          <cell r="BM2038">
            <v>399.8403228261277</v>
          </cell>
        </row>
        <row r="2039">
          <cell r="AB2039">
            <v>19502.953051301458</v>
          </cell>
          <cell r="BM2039">
            <v>31.637142316537396</v>
          </cell>
        </row>
        <row r="2040">
          <cell r="AB2040">
            <v>19633.247972333003</v>
          </cell>
          <cell r="BM2040">
            <v>30.040362518176771</v>
          </cell>
        </row>
        <row r="2041">
          <cell r="AB2041">
            <v>19633.247972333003</v>
          </cell>
          <cell r="BM2041">
            <v>28.524175027521018</v>
          </cell>
        </row>
        <row r="2042">
          <cell r="AB2042">
            <v>19633.247972333003</v>
          </cell>
          <cell r="BM2042">
            <v>27.084512064357696</v>
          </cell>
        </row>
        <row r="2043">
          <cell r="AB2043">
            <v>19633.247972333003</v>
          </cell>
          <cell r="BM2043">
            <v>25.710194286150752</v>
          </cell>
        </row>
        <row r="2044">
          <cell r="AB2044">
            <v>19633.247972333003</v>
          </cell>
          <cell r="BM2044">
            <v>24.412557769839498</v>
          </cell>
        </row>
        <row r="2045">
          <cell r="AB2045">
            <v>19633.247972333003</v>
          </cell>
          <cell r="BM2045">
            <v>23.173819952478812</v>
          </cell>
        </row>
        <row r="2046">
          <cell r="AB2046">
            <v>19633.247972333003</v>
          </cell>
          <cell r="BM2046">
            <v>399.31765852180666</v>
          </cell>
        </row>
        <row r="2047">
          <cell r="AB2047">
            <v>19633.247972333003</v>
          </cell>
          <cell r="BM2047">
            <v>61.808998019298819</v>
          </cell>
        </row>
        <row r="2048">
          <cell r="AB2048">
            <v>19633.247972333003</v>
          </cell>
          <cell r="BM2048">
            <v>58.723714819014567</v>
          </cell>
        </row>
        <row r="2049">
          <cell r="AB2049">
            <v>19633.247972333003</v>
          </cell>
          <cell r="BM2049">
            <v>55.792437945357214</v>
          </cell>
        </row>
        <row r="2050">
          <cell r="AB2050">
            <v>19633.247972333003</v>
          </cell>
          <cell r="BM2050">
            <v>53.00748034631664</v>
          </cell>
        </row>
        <row r="2051">
          <cell r="AB2051">
            <v>19633.247972333003</v>
          </cell>
          <cell r="BM2051">
            <v>50.347369978451709</v>
          </cell>
        </row>
        <row r="2052">
          <cell r="AB2052">
            <v>19633.247972333003</v>
          </cell>
          <cell r="BM2052">
            <v>47.834210047993196</v>
          </cell>
        </row>
        <row r="2053">
          <cell r="AB2053">
            <v>19633.247972333003</v>
          </cell>
          <cell r="BM2053">
            <v>45.433713978462265</v>
          </cell>
        </row>
        <row r="2054">
          <cell r="AB2054">
            <v>19633.247972333003</v>
          </cell>
          <cell r="BM2054">
            <v>783.3474246104862</v>
          </cell>
        </row>
        <row r="2055">
          <cell r="AB2055">
            <v>19633.247972333003</v>
          </cell>
          <cell r="BM2055">
            <v>30.133475809869744</v>
          </cell>
        </row>
        <row r="2056">
          <cell r="AB2056">
            <v>19633.247972333003</v>
          </cell>
          <cell r="BM2056">
            <v>28.630335827389793</v>
          </cell>
        </row>
        <row r="2057">
          <cell r="AB2057">
            <v>19633.247972333003</v>
          </cell>
          <cell r="BM2057">
            <v>27.217393750389839</v>
          </cell>
        </row>
        <row r="2058">
          <cell r="AB2058">
            <v>19633.247972333003</v>
          </cell>
          <cell r="BM2058">
            <v>25.85248623671006</v>
          </cell>
        </row>
        <row r="2059">
          <cell r="AB2059">
            <v>19633.247972333003</v>
          </cell>
          <cell r="BM2059">
            <v>24.576634176953824</v>
          </cell>
        </row>
        <row r="2060">
          <cell r="AB2060">
            <v>19633.247972333003</v>
          </cell>
          <cell r="BM2060">
            <v>23.344156708179124</v>
          </cell>
        </row>
        <row r="2061">
          <cell r="AB2061">
            <v>19633.247972333003</v>
          </cell>
          <cell r="BM2061">
            <v>402.72945133500446</v>
          </cell>
        </row>
        <row r="2062">
          <cell r="AB2062">
            <v>19633.247972333003</v>
          </cell>
          <cell r="BM2062">
            <v>30.126209880513638</v>
          </cell>
        </row>
        <row r="2063">
          <cell r="AB2063">
            <v>19633.247972333003</v>
          </cell>
          <cell r="BM2063">
            <v>28.616955280487904</v>
          </cell>
        </row>
        <row r="2064">
          <cell r="AB2064">
            <v>19633.247972333003</v>
          </cell>
          <cell r="BM2064">
            <v>27.198584473829161</v>
          </cell>
        </row>
        <row r="2065">
          <cell r="AB2065">
            <v>19633.247972333003</v>
          </cell>
          <cell r="BM2065">
            <v>25.82874284113251</v>
          </cell>
        </row>
        <row r="2066">
          <cell r="AB2066">
            <v>19633.247972333003</v>
          </cell>
          <cell r="BM2066">
            <v>24.548566977492889</v>
          </cell>
        </row>
        <row r="2067">
          <cell r="AB2067">
            <v>19633.247972333003</v>
          </cell>
          <cell r="BM2067">
            <v>23.312191518211463</v>
          </cell>
        </row>
        <row r="2068">
          <cell r="AB2068">
            <v>19633.247972333003</v>
          </cell>
          <cell r="BM2068">
            <v>402.08748633234495</v>
          </cell>
        </row>
        <row r="2069">
          <cell r="AB2069">
            <v>19633.247972333003</v>
          </cell>
          <cell r="BM2069">
            <v>31.210856619601429</v>
          </cell>
        </row>
        <row r="2070">
          <cell r="AB2070">
            <v>19633.247972333003</v>
          </cell>
          <cell r="BM2070">
            <v>29.654257513673738</v>
          </cell>
        </row>
        <row r="2071">
          <cell r="AB2071">
            <v>19633.247972333003</v>
          </cell>
          <cell r="BM2071">
            <v>28.167372448685949</v>
          </cell>
        </row>
        <row r="2072">
          <cell r="AB2072">
            <v>19633.247972333003</v>
          </cell>
          <cell r="BM2072">
            <v>26.770086440255536</v>
          </cell>
        </row>
        <row r="2073">
          <cell r="AB2073">
            <v>19633.247972333003</v>
          </cell>
          <cell r="BM2073">
            <v>25.420669256278995</v>
          </cell>
        </row>
        <row r="2074">
          <cell r="AB2074">
            <v>19633.247972333003</v>
          </cell>
          <cell r="BM2074">
            <v>24.159637795272495</v>
          </cell>
        </row>
        <row r="2075">
          <cell r="AB2075">
            <v>19633.247972333003</v>
          </cell>
          <cell r="BM2075">
            <v>22.941806847318773</v>
          </cell>
        </row>
        <row r="2076">
          <cell r="AB2076">
            <v>19633.247972333003</v>
          </cell>
          <cell r="BM2076">
            <v>395.68130753995615</v>
          </cell>
        </row>
        <row r="2077">
          <cell r="AB2077">
            <v>19633.247972333003</v>
          </cell>
          <cell r="BM2077">
            <v>60.144166814660331</v>
          </cell>
        </row>
        <row r="2078">
          <cell r="AB2078">
            <v>19633.247972333003</v>
          </cell>
          <cell r="BM2078">
            <v>57.246723933959942</v>
          </cell>
        </row>
        <row r="2079">
          <cell r="AB2079">
            <v>19633.247972333003</v>
          </cell>
          <cell r="BM2079">
            <v>54.53274718839446</v>
          </cell>
        </row>
        <row r="2080">
          <cell r="AB2080">
            <v>19633.247972333003</v>
          </cell>
          <cell r="BM2080">
            <v>51.905634392214509</v>
          </cell>
        </row>
        <row r="2081">
          <cell r="AB2081">
            <v>19633.247972333003</v>
          </cell>
          <cell r="BM2081">
            <v>897.54822194467852</v>
          </cell>
        </row>
        <row r="2082">
          <cell r="AB2082">
            <v>19633.247972333003</v>
          </cell>
          <cell r="BM2082">
            <v>105.4220158902496</v>
          </cell>
        </row>
        <row r="2083">
          <cell r="AB2083">
            <v>19633.247972333003</v>
          </cell>
          <cell r="BM2083">
            <v>100.07352233426143</v>
          </cell>
        </row>
        <row r="2084">
          <cell r="AB2084">
            <v>19633.247972333003</v>
          </cell>
          <cell r="BM2084">
            <v>94.942052373736942</v>
          </cell>
        </row>
        <row r="2085">
          <cell r="AB2085">
            <v>19633.247972333003</v>
          </cell>
          <cell r="BM2085">
            <v>90.176840142839396</v>
          </cell>
        </row>
        <row r="2086">
          <cell r="AB2086">
            <v>19633.247972333003</v>
          </cell>
          <cell r="BM2086">
            <v>85.552842253015356</v>
          </cell>
        </row>
        <row r="2087">
          <cell r="AB2087">
            <v>19633.247972333003</v>
          </cell>
          <cell r="BM2087">
            <v>81.235638551212091</v>
          </cell>
        </row>
        <row r="2088">
          <cell r="AB2088">
            <v>19633.247972333003</v>
          </cell>
          <cell r="BM2088">
            <v>77.070119030619551</v>
          </cell>
        </row>
        <row r="2089">
          <cell r="AB2089">
            <v>19633.247972333003</v>
          </cell>
          <cell r="BM2089">
            <v>1328.0379697141411</v>
          </cell>
        </row>
        <row r="2090">
          <cell r="AB2090">
            <v>19396.959706006437</v>
          </cell>
          <cell r="BM2090">
            <v>74.431330027995742</v>
          </cell>
        </row>
        <row r="2091">
          <cell r="AB2091">
            <v>19633.247972333003</v>
          </cell>
          <cell r="BM2091">
            <v>70.974630411142414</v>
          </cell>
        </row>
        <row r="2092">
          <cell r="AB2092">
            <v>19633.247972333003</v>
          </cell>
          <cell r="BM2092">
            <v>67.67846530335008</v>
          </cell>
        </row>
        <row r="2093">
          <cell r="AB2093">
            <v>19633.247972333003</v>
          </cell>
          <cell r="BM2093">
            <v>64.53537879332228</v>
          </cell>
        </row>
        <row r="2094">
          <cell r="AB2094">
            <v>19633.247972333003</v>
          </cell>
          <cell r="BM2094">
            <v>61.522185042189555</v>
          </cell>
        </row>
        <row r="2095">
          <cell r="AB2095">
            <v>19633.247972333003</v>
          </cell>
          <cell r="BM2095">
            <v>2043.0704171218626</v>
          </cell>
        </row>
        <row r="2096">
          <cell r="AB2096">
            <v>19633.247972333003</v>
          </cell>
          <cell r="BM2096">
            <v>119.38896430675669</v>
          </cell>
        </row>
        <row r="2097">
          <cell r="AB2097">
            <v>19633.247972333003</v>
          </cell>
          <cell r="BM2097">
            <v>113.39148626054634</v>
          </cell>
        </row>
        <row r="2098">
          <cell r="AB2098">
            <v>19633.247972333003</v>
          </cell>
          <cell r="BM2098">
            <v>107.6343108220976</v>
          </cell>
        </row>
        <row r="2099">
          <cell r="AB2099">
            <v>19633.247972333003</v>
          </cell>
          <cell r="BM2099">
            <v>102.28524109299615</v>
          </cell>
        </row>
        <row r="2100">
          <cell r="AB2100">
            <v>19633.247972333003</v>
          </cell>
          <cell r="BM2100">
            <v>97.091958149339419</v>
          </cell>
        </row>
        <row r="2101">
          <cell r="AB2101">
            <v>19633.247972333003</v>
          </cell>
          <cell r="BM2101">
            <v>92.240682927539524</v>
          </cell>
        </row>
        <row r="2102">
          <cell r="AB2102">
            <v>19633.247972333003</v>
          </cell>
          <cell r="BM2102">
            <v>87.557388154706118</v>
          </cell>
        </row>
        <row r="2103">
          <cell r="AB2103">
            <v>19633.247972333003</v>
          </cell>
          <cell r="BM2103">
            <v>1509.5434276193821</v>
          </cell>
        </row>
        <row r="2104">
          <cell r="AB2104">
            <v>19633.247972333003</v>
          </cell>
          <cell r="BM2104">
            <v>29.847240947802991</v>
          </cell>
        </row>
        <row r="2105">
          <cell r="AB2105">
            <v>19633.247972333003</v>
          </cell>
          <cell r="BM2105">
            <v>28.347871436250408</v>
          </cell>
        </row>
        <row r="2106">
          <cell r="AB2106">
            <v>19633.247972333003</v>
          </cell>
          <cell r="BM2106">
            <v>26.908577834410579</v>
          </cell>
        </row>
        <row r="2107">
          <cell r="AB2107">
            <v>19633.247972333003</v>
          </cell>
          <cell r="BM2107">
            <v>25.57131001547668</v>
          </cell>
        </row>
        <row r="2108">
          <cell r="AB2108">
            <v>19633.247972333003</v>
          </cell>
          <cell r="BM2108">
            <v>24.272989537334855</v>
          </cell>
        </row>
        <row r="2109">
          <cell r="AB2109">
            <v>19633.247972333003</v>
          </cell>
          <cell r="BM2109">
            <v>23.060170602998703</v>
          </cell>
        </row>
        <row r="2110">
          <cell r="AB2110">
            <v>19633.247972333003</v>
          </cell>
          <cell r="BM2110">
            <v>21.889346909790355</v>
          </cell>
        </row>
        <row r="2111">
          <cell r="AB2111">
            <v>19633.247972333003</v>
          </cell>
          <cell r="BM2111">
            <v>377.38585690484553</v>
          </cell>
        </row>
        <row r="2112">
          <cell r="AB2112">
            <v>19633.247972333003</v>
          </cell>
          <cell r="BM2112">
            <v>94.432394181372217</v>
          </cell>
        </row>
        <row r="2113">
          <cell r="AB2113">
            <v>19633.247972333003</v>
          </cell>
          <cell r="BM2113">
            <v>90.120273691240058</v>
          </cell>
        </row>
        <row r="2114">
          <cell r="AB2114">
            <v>19633.247972333003</v>
          </cell>
          <cell r="BM2114">
            <v>85.938459699959509</v>
          </cell>
        </row>
        <row r="2115">
          <cell r="AB2115">
            <v>19633.247972333003</v>
          </cell>
          <cell r="BM2115">
            <v>82.01420265452181</v>
          </cell>
        </row>
        <row r="2116">
          <cell r="AB2116">
            <v>19633.247972333003</v>
          </cell>
          <cell r="BM2116">
            <v>1419.6807082060054</v>
          </cell>
        </row>
        <row r="2117">
          <cell r="AB2117">
            <v>19633.247972333003</v>
          </cell>
          <cell r="BM2117">
            <v>17.583661168289225</v>
          </cell>
        </row>
        <row r="2118">
          <cell r="AB2118">
            <v>19633.247972333003</v>
          </cell>
          <cell r="BM2118">
            <v>30.241121602568377</v>
          </cell>
        </row>
        <row r="2119">
          <cell r="AB2119">
            <v>19633.247972333003</v>
          </cell>
          <cell r="BM2119">
            <v>28.709060621139042</v>
          </cell>
        </row>
        <row r="2120">
          <cell r="AB2120">
            <v>19633.247972333003</v>
          </cell>
          <cell r="BM2120">
            <v>27.27010681453525</v>
          </cell>
        </row>
        <row r="2121">
          <cell r="AB2121">
            <v>19633.247972333003</v>
          </cell>
          <cell r="BM2121">
            <v>25.881208645012318</v>
          </cell>
        </row>
        <row r="2122">
          <cell r="AB2122">
            <v>19633.247972333003</v>
          </cell>
          <cell r="BM2122">
            <v>24.583992163460298</v>
          </cell>
        </row>
        <row r="2123">
          <cell r="AB2123">
            <v>19633.247972333003</v>
          </cell>
          <cell r="BM2123">
            <v>423.53242903304402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H2">
            <v>36829</v>
          </cell>
          <cell r="I2">
            <v>1.9239999999999999</v>
          </cell>
          <cell r="J2">
            <v>0</v>
          </cell>
          <cell r="K2">
            <v>100000</v>
          </cell>
          <cell r="L2">
            <v>100352.64</v>
          </cell>
        </row>
        <row r="3">
          <cell r="H3">
            <v>36830</v>
          </cell>
          <cell r="I3">
            <v>1.9183999149629001</v>
          </cell>
          <cell r="J3">
            <v>1.0035264500000001</v>
          </cell>
          <cell r="K3">
            <v>99648.59</v>
          </cell>
          <cell r="L3">
            <v>100000</v>
          </cell>
        </row>
        <row r="4">
          <cell r="H4">
            <v>36831</v>
          </cell>
          <cell r="I4">
            <v>1.91435</v>
          </cell>
          <cell r="J4">
            <v>1.00625845</v>
          </cell>
          <cell r="K4">
            <v>99378.05</v>
          </cell>
          <cell r="L4">
            <v>99728.49</v>
          </cell>
        </row>
        <row r="5">
          <cell r="H5">
            <v>36833</v>
          </cell>
          <cell r="I5">
            <v>1.9148985044290101</v>
          </cell>
          <cell r="J5">
            <v>1.0065855100000001</v>
          </cell>
          <cell r="K5">
            <v>99345.76</v>
          </cell>
          <cell r="L5">
            <v>99696.09</v>
          </cell>
        </row>
        <row r="6">
          <cell r="H6">
            <v>36836</v>
          </cell>
          <cell r="I6">
            <v>1.9154471660168999</v>
          </cell>
          <cell r="J6">
            <v>1.0069126799999999</v>
          </cell>
          <cell r="K6">
            <v>99313.48</v>
          </cell>
          <cell r="L6">
            <v>99663.7</v>
          </cell>
        </row>
        <row r="7">
          <cell r="H7">
            <v>36837</v>
          </cell>
          <cell r="I7">
            <v>1.91599598480871</v>
          </cell>
          <cell r="J7">
            <v>1.0072399599999999</v>
          </cell>
          <cell r="K7">
            <v>99281.21</v>
          </cell>
          <cell r="L7">
            <v>99631.31</v>
          </cell>
        </row>
        <row r="8">
          <cell r="H8">
            <v>36838</v>
          </cell>
          <cell r="I8">
            <v>1.91654496084948</v>
          </cell>
          <cell r="J8">
            <v>1.00756734</v>
          </cell>
          <cell r="K8">
            <v>99248.95</v>
          </cell>
          <cell r="L8">
            <v>99598.94</v>
          </cell>
        </row>
        <row r="9">
          <cell r="H9">
            <v>36839</v>
          </cell>
          <cell r="I9">
            <v>1.91709409418425</v>
          </cell>
          <cell r="J9">
            <v>1.0078948299999999</v>
          </cell>
          <cell r="K9">
            <v>99216.7</v>
          </cell>
          <cell r="L9">
            <v>99566.58</v>
          </cell>
        </row>
        <row r="10">
          <cell r="H10">
            <v>36840</v>
          </cell>
          <cell r="I10">
            <v>1.91764338485811</v>
          </cell>
          <cell r="J10">
            <v>1.00822243</v>
          </cell>
          <cell r="K10">
            <v>99184.46</v>
          </cell>
          <cell r="L10">
            <v>99534.23</v>
          </cell>
        </row>
        <row r="11">
          <cell r="H11">
            <v>36843</v>
          </cell>
          <cell r="I11">
            <v>1.91819283291612</v>
          </cell>
          <cell r="J11">
            <v>1.0085501299999999</v>
          </cell>
          <cell r="K11">
            <v>99152.24</v>
          </cell>
          <cell r="L11">
            <v>99501.89</v>
          </cell>
        </row>
        <row r="12">
          <cell r="H12">
            <v>36844</v>
          </cell>
          <cell r="I12">
            <v>1.91874243840339</v>
          </cell>
          <cell r="J12">
            <v>1.0088779400000001</v>
          </cell>
          <cell r="K12">
            <v>99120.02</v>
          </cell>
          <cell r="L12">
            <v>99469.56</v>
          </cell>
        </row>
        <row r="13">
          <cell r="H13">
            <v>36846</v>
          </cell>
          <cell r="I13">
            <v>1.91929220136502</v>
          </cell>
          <cell r="J13">
            <v>1.00920586</v>
          </cell>
          <cell r="K13">
            <v>99087.81</v>
          </cell>
          <cell r="L13">
            <v>99437.24</v>
          </cell>
        </row>
        <row r="14">
          <cell r="H14">
            <v>36847</v>
          </cell>
          <cell r="I14">
            <v>1.9198421218461399</v>
          </cell>
          <cell r="J14">
            <v>1.00953388</v>
          </cell>
          <cell r="K14">
            <v>99055.62</v>
          </cell>
          <cell r="L14">
            <v>99404.93</v>
          </cell>
        </row>
        <row r="15">
          <cell r="H15">
            <v>36850</v>
          </cell>
          <cell r="I15">
            <v>1.9203921998918601</v>
          </cell>
          <cell r="J15">
            <v>1.00986201</v>
          </cell>
          <cell r="K15">
            <v>99023.43</v>
          </cell>
          <cell r="L15">
            <v>99372.63</v>
          </cell>
        </row>
        <row r="16">
          <cell r="H16">
            <v>36851</v>
          </cell>
          <cell r="I16">
            <v>1.9209424355473499</v>
          </cell>
          <cell r="J16">
            <v>1.01019025</v>
          </cell>
          <cell r="K16">
            <v>98991.25</v>
          </cell>
          <cell r="L16">
            <v>99340.34</v>
          </cell>
        </row>
        <row r="17">
          <cell r="H17">
            <v>36852</v>
          </cell>
          <cell r="I17">
            <v>1.92149282885776</v>
          </cell>
          <cell r="J17">
            <v>1.01051859</v>
          </cell>
          <cell r="K17">
            <v>98959.09</v>
          </cell>
          <cell r="L17">
            <v>99308.06</v>
          </cell>
        </row>
        <row r="18">
          <cell r="H18">
            <v>36853</v>
          </cell>
          <cell r="I18">
            <v>1.9220433798682499</v>
          </cell>
          <cell r="J18">
            <v>1.01084704</v>
          </cell>
          <cell r="K18">
            <v>98926.94</v>
          </cell>
          <cell r="L18">
            <v>99275.79</v>
          </cell>
        </row>
        <row r="19">
          <cell r="H19">
            <v>36854</v>
          </cell>
          <cell r="I19">
            <v>1.92259408862402</v>
          </cell>
          <cell r="J19">
            <v>1.0111755899999999</v>
          </cell>
          <cell r="K19">
            <v>98894.79</v>
          </cell>
          <cell r="L19">
            <v>99243.54</v>
          </cell>
        </row>
        <row r="20">
          <cell r="H20">
            <v>36857</v>
          </cell>
          <cell r="I20">
            <v>1.92314495517027</v>
          </cell>
          <cell r="J20">
            <v>1.0115042599999999</v>
          </cell>
          <cell r="K20">
            <v>98862.66</v>
          </cell>
          <cell r="L20">
            <v>99211.29</v>
          </cell>
        </row>
        <row r="21">
          <cell r="H21">
            <v>36858</v>
          </cell>
          <cell r="I21">
            <v>1.9236959795522</v>
          </cell>
          <cell r="J21">
            <v>1.01183303</v>
          </cell>
          <cell r="K21">
            <v>98830.54</v>
          </cell>
          <cell r="L21">
            <v>99179.05</v>
          </cell>
        </row>
        <row r="22">
          <cell r="H22">
            <v>36859</v>
          </cell>
          <cell r="I22">
            <v>1.9242471618150301</v>
          </cell>
          <cell r="J22">
            <v>1.0121618999999999</v>
          </cell>
          <cell r="K22">
            <v>98798.42</v>
          </cell>
          <cell r="L22">
            <v>99146.83</v>
          </cell>
        </row>
        <row r="23">
          <cell r="H23">
            <v>36860</v>
          </cell>
          <cell r="I23">
            <v>1.9247985020040099</v>
          </cell>
          <cell r="J23">
            <v>1.01249089</v>
          </cell>
          <cell r="K23">
            <v>98766.32</v>
          </cell>
          <cell r="L23">
            <v>99114.61</v>
          </cell>
        </row>
        <row r="24">
          <cell r="H24">
            <v>36861</v>
          </cell>
          <cell r="I24">
            <v>1.9253499999999999</v>
          </cell>
          <cell r="J24">
            <v>1.01281998</v>
          </cell>
          <cell r="K24">
            <v>98734.23</v>
          </cell>
          <cell r="L24">
            <v>99082.41</v>
          </cell>
        </row>
        <row r="25">
          <cell r="H25">
            <v>36864</v>
          </cell>
          <cell r="I25">
            <v>1.9259532013237599</v>
          </cell>
          <cell r="J25">
            <v>1.0131302499999999</v>
          </cell>
          <cell r="K25">
            <v>98703.99</v>
          </cell>
          <cell r="L25">
            <v>99052.06</v>
          </cell>
        </row>
        <row r="26">
          <cell r="H26">
            <v>36865</v>
          </cell>
          <cell r="I26">
            <v>1.9265565916271099</v>
          </cell>
          <cell r="J26">
            <v>1.01344061</v>
          </cell>
          <cell r="K26">
            <v>98673.76</v>
          </cell>
          <cell r="L26">
            <v>99021.73</v>
          </cell>
        </row>
        <row r="27">
          <cell r="H27">
            <v>36866</v>
          </cell>
          <cell r="I27">
            <v>1.9271601709692501</v>
          </cell>
          <cell r="J27">
            <v>1.0137510700000001</v>
          </cell>
          <cell r="K27">
            <v>98643.55</v>
          </cell>
          <cell r="L27">
            <v>98991.4</v>
          </cell>
        </row>
        <row r="28">
          <cell r="H28">
            <v>36867</v>
          </cell>
          <cell r="I28">
            <v>1.9277639394093899</v>
          </cell>
          <cell r="J28">
            <v>1.01406163</v>
          </cell>
          <cell r="K28">
            <v>98613.34</v>
          </cell>
          <cell r="L28">
            <v>98961.09</v>
          </cell>
        </row>
        <row r="29">
          <cell r="H29">
            <v>36868</v>
          </cell>
          <cell r="I29">
            <v>1.9283678970067999</v>
          </cell>
          <cell r="J29">
            <v>1.0143722799999999</v>
          </cell>
          <cell r="K29">
            <v>98583.14</v>
          </cell>
          <cell r="L29">
            <v>98930.78</v>
          </cell>
        </row>
        <row r="30">
          <cell r="H30">
            <v>36871</v>
          </cell>
          <cell r="I30">
            <v>1.9289720438207201</v>
          </cell>
          <cell r="J30">
            <v>1.01468303</v>
          </cell>
          <cell r="K30">
            <v>98552.94</v>
          </cell>
          <cell r="L30">
            <v>98900.479999999996</v>
          </cell>
        </row>
        <row r="31">
          <cell r="H31">
            <v>36872</v>
          </cell>
          <cell r="I31">
            <v>1.92957637991044</v>
          </cell>
          <cell r="J31">
            <v>1.0149938700000001</v>
          </cell>
          <cell r="K31">
            <v>98522.76</v>
          </cell>
          <cell r="L31">
            <v>98870.19</v>
          </cell>
        </row>
        <row r="32">
          <cell r="H32">
            <v>36873</v>
          </cell>
          <cell r="I32">
            <v>1.9301809053352601</v>
          </cell>
          <cell r="J32">
            <v>1.0153048099999999</v>
          </cell>
          <cell r="K32">
            <v>98492.59</v>
          </cell>
          <cell r="L32">
            <v>98839.91</v>
          </cell>
        </row>
        <row r="33">
          <cell r="H33">
            <v>36874</v>
          </cell>
          <cell r="I33">
            <v>1.93078562015449</v>
          </cell>
          <cell r="J33">
            <v>1.0156158399999999</v>
          </cell>
          <cell r="K33">
            <v>98462.43</v>
          </cell>
          <cell r="L33">
            <v>98809.64</v>
          </cell>
        </row>
        <row r="34">
          <cell r="H34">
            <v>36875</v>
          </cell>
          <cell r="I34">
            <v>1.9313905244274701</v>
          </cell>
          <cell r="J34">
            <v>1.01592697</v>
          </cell>
          <cell r="K34">
            <v>98432.27</v>
          </cell>
          <cell r="L34">
            <v>98779.38</v>
          </cell>
        </row>
        <row r="35">
          <cell r="H35">
            <v>36878</v>
          </cell>
          <cell r="I35">
            <v>1.93199561821356</v>
          </cell>
          <cell r="J35">
            <v>1.0162381899999999</v>
          </cell>
          <cell r="K35">
            <v>98402.13</v>
          </cell>
          <cell r="L35">
            <v>98749.13</v>
          </cell>
        </row>
        <row r="36">
          <cell r="H36">
            <v>36879</v>
          </cell>
          <cell r="I36">
            <v>1.9326009015721299</v>
          </cell>
          <cell r="J36">
            <v>1.0165495099999999</v>
          </cell>
          <cell r="K36">
            <v>98371.99</v>
          </cell>
          <cell r="L36">
            <v>98718.89</v>
          </cell>
        </row>
        <row r="37">
          <cell r="H37">
            <v>36880</v>
          </cell>
          <cell r="I37">
            <v>1.9332063745625701</v>
          </cell>
          <cell r="J37">
            <v>1.0168609200000001</v>
          </cell>
          <cell r="K37">
            <v>98341.87</v>
          </cell>
          <cell r="L37">
            <v>98688.66</v>
          </cell>
        </row>
        <row r="38">
          <cell r="H38">
            <v>36881</v>
          </cell>
          <cell r="I38">
            <v>1.93381203724429</v>
          </cell>
          <cell r="J38">
            <v>1.01717243</v>
          </cell>
          <cell r="K38">
            <v>98311.75</v>
          </cell>
          <cell r="L38">
            <v>98658.44</v>
          </cell>
        </row>
        <row r="39">
          <cell r="H39">
            <v>36882</v>
          </cell>
          <cell r="I39">
            <v>1.9344178896767199</v>
          </cell>
          <cell r="J39">
            <v>1.01748404</v>
          </cell>
          <cell r="K39">
            <v>98281.64</v>
          </cell>
          <cell r="L39">
            <v>98628.22</v>
          </cell>
        </row>
        <row r="40">
          <cell r="H40">
            <v>36886</v>
          </cell>
          <cell r="I40">
            <v>1.9350239319193101</v>
          </cell>
          <cell r="J40">
            <v>1.0177957399999999</v>
          </cell>
          <cell r="K40">
            <v>98251.54</v>
          </cell>
          <cell r="L40">
            <v>98598.02</v>
          </cell>
        </row>
        <row r="41">
          <cell r="H41">
            <v>36887</v>
          </cell>
          <cell r="I41">
            <v>1.9356301640315201</v>
          </cell>
          <cell r="J41">
            <v>1.01810753</v>
          </cell>
          <cell r="K41">
            <v>98221.45</v>
          </cell>
          <cell r="L41">
            <v>98567.82</v>
          </cell>
        </row>
        <row r="42">
          <cell r="H42">
            <v>36888</v>
          </cell>
          <cell r="I42">
            <v>1.9362365860728501</v>
          </cell>
          <cell r="J42">
            <v>1.01841943</v>
          </cell>
          <cell r="K42">
            <v>98191.37</v>
          </cell>
          <cell r="L42">
            <v>98537.63</v>
          </cell>
        </row>
        <row r="43">
          <cell r="H43">
            <v>36889</v>
          </cell>
          <cell r="I43">
            <v>1.93684319810279</v>
          </cell>
          <cell r="J43">
            <v>1.01873141</v>
          </cell>
          <cell r="K43">
            <v>98161.3</v>
          </cell>
          <cell r="L43">
            <v>98507.46</v>
          </cell>
        </row>
        <row r="44">
          <cell r="H44">
            <v>36893</v>
          </cell>
          <cell r="I44">
            <v>1.9374499999999999</v>
          </cell>
          <cell r="J44">
            <v>1.0190434900000001</v>
          </cell>
          <cell r="K44">
            <v>98131.24</v>
          </cell>
          <cell r="L44">
            <v>98477.29</v>
          </cell>
        </row>
        <row r="45">
          <cell r="H45">
            <v>36894</v>
          </cell>
          <cell r="I45">
            <v>1.93801056646109</v>
          </cell>
          <cell r="J45">
            <v>1.0193886599999999</v>
          </cell>
          <cell r="K45">
            <v>98098.01</v>
          </cell>
          <cell r="L45">
            <v>98443.94</v>
          </cell>
        </row>
        <row r="46">
          <cell r="H46">
            <v>36895</v>
          </cell>
          <cell r="I46">
            <v>1.93857129511205</v>
          </cell>
          <cell r="J46">
            <v>1.0197339400000001</v>
          </cell>
          <cell r="K46">
            <v>98064.8</v>
          </cell>
          <cell r="L46">
            <v>98410.61</v>
          </cell>
        </row>
        <row r="47">
          <cell r="H47">
            <v>36896</v>
          </cell>
          <cell r="I47">
            <v>1.9391321859998001</v>
          </cell>
          <cell r="J47">
            <v>1.0200793399999999</v>
          </cell>
          <cell r="K47">
            <v>98031.59</v>
          </cell>
          <cell r="L47">
            <v>98377.29</v>
          </cell>
        </row>
        <row r="48">
          <cell r="H48">
            <v>36899</v>
          </cell>
          <cell r="I48">
            <v>1.93969323917128</v>
          </cell>
          <cell r="J48">
            <v>1.0204248600000001</v>
          </cell>
          <cell r="K48">
            <v>97998.399999999994</v>
          </cell>
          <cell r="L48">
            <v>98343.98</v>
          </cell>
        </row>
        <row r="49">
          <cell r="H49">
            <v>36900</v>
          </cell>
          <cell r="I49">
            <v>1.9402544546734599</v>
          </cell>
          <cell r="J49">
            <v>1.0207704900000001</v>
          </cell>
          <cell r="K49">
            <v>97965.21</v>
          </cell>
          <cell r="L49">
            <v>98310.68</v>
          </cell>
        </row>
        <row r="50">
          <cell r="H50">
            <v>36901</v>
          </cell>
          <cell r="I50">
            <v>1.94081583255329</v>
          </cell>
          <cell r="J50">
            <v>1.02111624</v>
          </cell>
          <cell r="K50">
            <v>97932.04</v>
          </cell>
          <cell r="L50">
            <v>98277.39</v>
          </cell>
        </row>
        <row r="51">
          <cell r="H51">
            <v>36902</v>
          </cell>
          <cell r="I51">
            <v>1.9413773728577499</v>
          </cell>
          <cell r="J51">
            <v>1.0214621100000001</v>
          </cell>
          <cell r="K51">
            <v>97898.880000000005</v>
          </cell>
          <cell r="L51">
            <v>98244.11</v>
          </cell>
        </row>
        <row r="52">
          <cell r="H52">
            <v>36903</v>
          </cell>
          <cell r="I52">
            <v>1.9419390756338499</v>
          </cell>
          <cell r="J52">
            <v>1.0218080899999999</v>
          </cell>
          <cell r="K52">
            <v>97865.74</v>
          </cell>
          <cell r="L52">
            <v>98210.85</v>
          </cell>
        </row>
        <row r="53">
          <cell r="H53">
            <v>36906</v>
          </cell>
          <cell r="I53">
            <v>1.9425009409285801</v>
          </cell>
          <cell r="J53">
            <v>1.02215419</v>
          </cell>
          <cell r="K53">
            <v>97832.6</v>
          </cell>
          <cell r="L53">
            <v>98177.600000000006</v>
          </cell>
        </row>
        <row r="54">
          <cell r="H54">
            <v>36907</v>
          </cell>
          <cell r="I54">
            <v>1.94306296878898</v>
          </cell>
          <cell r="J54">
            <v>1.0225004099999999</v>
          </cell>
          <cell r="K54">
            <v>97799.47</v>
          </cell>
          <cell r="L54">
            <v>98144.35</v>
          </cell>
        </row>
        <row r="55">
          <cell r="H55">
            <v>36908</v>
          </cell>
          <cell r="I55">
            <v>1.9436251592620699</v>
          </cell>
          <cell r="J55">
            <v>1.0228467400000001</v>
          </cell>
          <cell r="K55">
            <v>97766.36</v>
          </cell>
          <cell r="L55">
            <v>98111.12</v>
          </cell>
        </row>
        <row r="56">
          <cell r="H56">
            <v>36909</v>
          </cell>
          <cell r="I56">
            <v>1.9441875123949099</v>
          </cell>
          <cell r="J56">
            <v>1.0231931999999999</v>
          </cell>
          <cell r="K56">
            <v>97733.25</v>
          </cell>
          <cell r="L56">
            <v>98077.9</v>
          </cell>
        </row>
        <row r="57">
          <cell r="H57">
            <v>36910</v>
          </cell>
          <cell r="I57">
            <v>1.94475002823455</v>
          </cell>
          <cell r="J57">
            <v>1.02353977</v>
          </cell>
          <cell r="K57">
            <v>97700.160000000003</v>
          </cell>
          <cell r="L57">
            <v>98044.69</v>
          </cell>
        </row>
        <row r="58">
          <cell r="H58">
            <v>36913</v>
          </cell>
          <cell r="I58">
            <v>1.94531270682809</v>
          </cell>
          <cell r="J58">
            <v>1.0238864599999999</v>
          </cell>
          <cell r="K58">
            <v>97667.08</v>
          </cell>
          <cell r="L58">
            <v>98011.49</v>
          </cell>
        </row>
        <row r="59">
          <cell r="H59">
            <v>36914</v>
          </cell>
          <cell r="I59">
            <v>1.94587554822259</v>
          </cell>
          <cell r="J59">
            <v>1.0242332599999999</v>
          </cell>
          <cell r="K59">
            <v>97634.01</v>
          </cell>
          <cell r="L59">
            <v>97978.31</v>
          </cell>
        </row>
        <row r="60">
          <cell r="H60">
            <v>36915</v>
          </cell>
          <cell r="I60">
            <v>1.9464385524651699</v>
          </cell>
          <cell r="J60">
            <v>1.0245801800000001</v>
          </cell>
          <cell r="K60">
            <v>97600.95</v>
          </cell>
          <cell r="L60">
            <v>97945.13</v>
          </cell>
        </row>
        <row r="61">
          <cell r="H61">
            <v>36916</v>
          </cell>
          <cell r="I61">
            <v>1.9470017196029501</v>
          </cell>
          <cell r="J61">
            <v>1.0249272199999999</v>
          </cell>
          <cell r="K61">
            <v>97567.9</v>
          </cell>
          <cell r="L61">
            <v>97911.97</v>
          </cell>
        </row>
        <row r="62">
          <cell r="H62">
            <v>36917</v>
          </cell>
          <cell r="I62">
            <v>1.9475650496830601</v>
          </cell>
          <cell r="J62">
            <v>1.0252743799999999</v>
          </cell>
          <cell r="K62">
            <v>97534.87</v>
          </cell>
          <cell r="L62">
            <v>97878.81</v>
          </cell>
        </row>
        <row r="63">
          <cell r="H63">
            <v>36920</v>
          </cell>
          <cell r="I63">
            <v>1.94812854275263</v>
          </cell>
          <cell r="J63">
            <v>1.0256216600000001</v>
          </cell>
          <cell r="K63">
            <v>97501.84</v>
          </cell>
          <cell r="L63">
            <v>97845.67</v>
          </cell>
        </row>
        <row r="64">
          <cell r="H64">
            <v>36921</v>
          </cell>
          <cell r="I64">
            <v>1.9486921988588299</v>
          </cell>
          <cell r="J64">
            <v>1.02596905</v>
          </cell>
          <cell r="K64">
            <v>97468.83</v>
          </cell>
          <cell r="L64">
            <v>97812.54</v>
          </cell>
        </row>
        <row r="65">
          <cell r="H65">
            <v>36922</v>
          </cell>
          <cell r="I65">
            <v>1.9492560180488401</v>
          </cell>
          <cell r="J65">
            <v>1.0263165599999999</v>
          </cell>
          <cell r="K65">
            <v>97435.82</v>
          </cell>
          <cell r="L65">
            <v>97779.42</v>
          </cell>
        </row>
        <row r="66">
          <cell r="H66">
            <v>36923</v>
          </cell>
          <cell r="I66">
            <v>1.9498200000000001</v>
          </cell>
          <cell r="J66">
            <v>1.02666419</v>
          </cell>
          <cell r="K66">
            <v>97402.83</v>
          </cell>
          <cell r="L66">
            <v>97746.31</v>
          </cell>
        </row>
        <row r="67">
          <cell r="H67">
            <v>36924</v>
          </cell>
          <cell r="I67">
            <v>1.9503747674053999</v>
          </cell>
          <cell r="J67">
            <v>1.0270287300000001</v>
          </cell>
          <cell r="K67">
            <v>97368.26</v>
          </cell>
          <cell r="L67">
            <v>97711.62</v>
          </cell>
        </row>
        <row r="68">
          <cell r="H68">
            <v>36927</v>
          </cell>
          <cell r="I68">
            <v>1.9509296926545501</v>
          </cell>
          <cell r="J68">
            <v>1.0273934</v>
          </cell>
          <cell r="K68">
            <v>97333.7</v>
          </cell>
          <cell r="L68">
            <v>97676.94</v>
          </cell>
        </row>
        <row r="69">
          <cell r="H69">
            <v>36928</v>
          </cell>
          <cell r="I69">
            <v>1.9514847757923399</v>
          </cell>
          <cell r="J69">
            <v>1.0277582000000001</v>
          </cell>
          <cell r="K69">
            <v>97299.15</v>
          </cell>
          <cell r="L69">
            <v>97642.27</v>
          </cell>
        </row>
        <row r="70">
          <cell r="H70">
            <v>36929</v>
          </cell>
          <cell r="I70">
            <v>1.9520400168637</v>
          </cell>
          <cell r="J70">
            <v>1.02812313</v>
          </cell>
          <cell r="K70">
            <v>97264.61</v>
          </cell>
          <cell r="L70">
            <v>97607.61</v>
          </cell>
        </row>
        <row r="71">
          <cell r="H71">
            <v>36930</v>
          </cell>
          <cell r="I71">
            <v>1.9525954159135701</v>
          </cell>
          <cell r="J71">
            <v>1.02848819</v>
          </cell>
          <cell r="K71">
            <v>97230.09</v>
          </cell>
          <cell r="L71">
            <v>97572.96</v>
          </cell>
        </row>
        <row r="72">
          <cell r="H72">
            <v>36931</v>
          </cell>
          <cell r="I72">
            <v>1.9531509729868901</v>
          </cell>
          <cell r="J72">
            <v>1.0288533799999999</v>
          </cell>
          <cell r="K72">
            <v>97195.58</v>
          </cell>
          <cell r="L72">
            <v>97538.33</v>
          </cell>
        </row>
        <row r="73">
          <cell r="H73">
            <v>36934</v>
          </cell>
          <cell r="I73">
            <v>1.95370668812862</v>
          </cell>
          <cell r="J73">
            <v>1.0292186999999999</v>
          </cell>
          <cell r="K73">
            <v>97161.08</v>
          </cell>
          <cell r="L73">
            <v>97503.71</v>
          </cell>
        </row>
        <row r="74">
          <cell r="H74">
            <v>36935</v>
          </cell>
          <cell r="I74">
            <v>1.9542625613837401</v>
          </cell>
          <cell r="J74">
            <v>1.0295841400000001</v>
          </cell>
          <cell r="K74">
            <v>97126.59</v>
          </cell>
          <cell r="L74">
            <v>97469.1</v>
          </cell>
        </row>
        <row r="75">
          <cell r="H75">
            <v>36936</v>
          </cell>
          <cell r="I75">
            <v>1.9548185927972399</v>
          </cell>
          <cell r="J75">
            <v>1.0299497200000001</v>
          </cell>
          <cell r="K75">
            <v>97092.12</v>
          </cell>
          <cell r="L75">
            <v>97434.5</v>
          </cell>
        </row>
        <row r="76">
          <cell r="H76">
            <v>36937</v>
          </cell>
          <cell r="I76">
            <v>1.9553747824141099</v>
          </cell>
          <cell r="J76">
            <v>1.0303154299999999</v>
          </cell>
          <cell r="K76">
            <v>97057.66</v>
          </cell>
          <cell r="L76">
            <v>97399.92</v>
          </cell>
        </row>
        <row r="77">
          <cell r="H77">
            <v>36938</v>
          </cell>
          <cell r="I77">
            <v>1.95593113027937</v>
          </cell>
          <cell r="J77">
            <v>1.0306812700000001</v>
          </cell>
          <cell r="K77">
            <v>97023.21</v>
          </cell>
          <cell r="L77">
            <v>97365.35</v>
          </cell>
        </row>
        <row r="78">
          <cell r="H78">
            <v>36941</v>
          </cell>
          <cell r="I78">
            <v>1.9564876364380399</v>
          </cell>
          <cell r="J78">
            <v>1.03104723</v>
          </cell>
          <cell r="K78">
            <v>96988.77</v>
          </cell>
          <cell r="L78">
            <v>97330.79</v>
          </cell>
        </row>
        <row r="79">
          <cell r="H79">
            <v>36942</v>
          </cell>
          <cell r="I79">
            <v>1.9570443009351699</v>
          </cell>
          <cell r="J79">
            <v>1.0314133299999999</v>
          </cell>
          <cell r="K79">
            <v>96954.34</v>
          </cell>
          <cell r="L79">
            <v>97296.24</v>
          </cell>
        </row>
        <row r="80">
          <cell r="H80">
            <v>36943</v>
          </cell>
          <cell r="I80">
            <v>1.95760112381579</v>
          </cell>
          <cell r="J80">
            <v>1.0317795599999999</v>
          </cell>
          <cell r="K80">
            <v>96919.93</v>
          </cell>
          <cell r="L80">
            <v>97261.71</v>
          </cell>
        </row>
        <row r="81">
          <cell r="H81">
            <v>36944</v>
          </cell>
          <cell r="I81">
            <v>1.9581581051249799</v>
          </cell>
          <cell r="J81">
            <v>1.0321459200000001</v>
          </cell>
          <cell r="K81">
            <v>96885.53</v>
          </cell>
          <cell r="L81">
            <v>97227.18</v>
          </cell>
        </row>
        <row r="82">
          <cell r="H82">
            <v>36945</v>
          </cell>
          <cell r="I82">
            <v>1.95871524490781</v>
          </cell>
          <cell r="J82">
            <v>1.0325124000000001</v>
          </cell>
          <cell r="K82">
            <v>96851.14</v>
          </cell>
          <cell r="L82">
            <v>97192.67</v>
          </cell>
        </row>
        <row r="83">
          <cell r="H83">
            <v>36950</v>
          </cell>
          <cell r="I83">
            <v>1.9592725432093701</v>
          </cell>
          <cell r="J83">
            <v>1.03287902</v>
          </cell>
          <cell r="K83">
            <v>96816.76</v>
          </cell>
          <cell r="L83">
            <v>97158.17</v>
          </cell>
        </row>
        <row r="84">
          <cell r="H84">
            <v>36951</v>
          </cell>
          <cell r="I84">
            <v>1.95983</v>
          </cell>
          <cell r="J84">
            <v>1.03324577</v>
          </cell>
          <cell r="K84">
            <v>96782.39</v>
          </cell>
          <cell r="L84">
            <v>97123.69</v>
          </cell>
        </row>
        <row r="85">
          <cell r="H85">
            <v>36952</v>
          </cell>
          <cell r="I85">
            <v>1.9604059466072199</v>
          </cell>
          <cell r="J85">
            <v>1.03361082</v>
          </cell>
          <cell r="K85">
            <v>96748.21</v>
          </cell>
          <cell r="L85">
            <v>97089.39</v>
          </cell>
        </row>
        <row r="86">
          <cell r="H86">
            <v>36955</v>
          </cell>
          <cell r="I86">
            <v>1.96098206247121</v>
          </cell>
          <cell r="J86">
            <v>1.0339760099999999</v>
          </cell>
          <cell r="K86">
            <v>96714.04</v>
          </cell>
          <cell r="L86">
            <v>97055.1</v>
          </cell>
        </row>
        <row r="87">
          <cell r="H87">
            <v>36956</v>
          </cell>
          <cell r="I87">
            <v>1.96155834764171</v>
          </cell>
          <cell r="J87">
            <v>1.03434132</v>
          </cell>
          <cell r="K87">
            <v>96679.88</v>
          </cell>
          <cell r="L87">
            <v>97020.82</v>
          </cell>
        </row>
        <row r="88">
          <cell r="H88">
            <v>36957</v>
          </cell>
          <cell r="I88">
            <v>1.9621348021684799</v>
          </cell>
          <cell r="J88">
            <v>1.0347067700000001</v>
          </cell>
          <cell r="K88">
            <v>96645.74</v>
          </cell>
          <cell r="L88">
            <v>96986.55</v>
          </cell>
        </row>
        <row r="89">
          <cell r="H89">
            <v>36958</v>
          </cell>
          <cell r="I89">
            <v>1.9627114261012799</v>
          </cell>
          <cell r="J89">
            <v>1.0350723399999999</v>
          </cell>
          <cell r="K89">
            <v>96611.61</v>
          </cell>
          <cell r="L89">
            <v>96952.3</v>
          </cell>
        </row>
        <row r="90">
          <cell r="H90">
            <v>36959</v>
          </cell>
          <cell r="I90">
            <v>1.9632882194899099</v>
          </cell>
          <cell r="J90">
            <v>1.0354380400000001</v>
          </cell>
          <cell r="K90">
            <v>96577.48</v>
          </cell>
          <cell r="L90">
            <v>96918.05</v>
          </cell>
        </row>
        <row r="91">
          <cell r="H91">
            <v>36962</v>
          </cell>
          <cell r="I91">
            <v>1.96386518238415</v>
          </cell>
          <cell r="J91">
            <v>1.0358038700000001</v>
          </cell>
          <cell r="K91">
            <v>96543.37</v>
          </cell>
          <cell r="L91">
            <v>96883.82</v>
          </cell>
        </row>
        <row r="92">
          <cell r="H92">
            <v>36963</v>
          </cell>
          <cell r="I92">
            <v>1.9644423148338199</v>
          </cell>
          <cell r="J92">
            <v>1.03616983</v>
          </cell>
          <cell r="K92">
            <v>96509.28</v>
          </cell>
          <cell r="L92">
            <v>96849.61</v>
          </cell>
        </row>
        <row r="93">
          <cell r="H93">
            <v>36964</v>
          </cell>
          <cell r="I93">
            <v>1.9650196168887499</v>
          </cell>
          <cell r="J93">
            <v>1.0365359199999999</v>
          </cell>
          <cell r="K93">
            <v>96475.19</v>
          </cell>
          <cell r="L93">
            <v>96815.4</v>
          </cell>
        </row>
        <row r="94">
          <cell r="H94">
            <v>36965</v>
          </cell>
          <cell r="I94">
            <v>1.9655970885987799</v>
          </cell>
          <cell r="J94">
            <v>1.03690214</v>
          </cell>
          <cell r="K94">
            <v>96441.12</v>
          </cell>
          <cell r="L94">
            <v>96781.21</v>
          </cell>
        </row>
        <row r="95">
          <cell r="H95">
            <v>36966</v>
          </cell>
          <cell r="I95">
            <v>1.96617473001377</v>
          </cell>
          <cell r="J95">
            <v>1.03726848</v>
          </cell>
          <cell r="K95">
            <v>96407.06</v>
          </cell>
          <cell r="L95">
            <v>96747.03</v>
          </cell>
        </row>
        <row r="96">
          <cell r="H96">
            <v>36969</v>
          </cell>
          <cell r="I96">
            <v>1.9667525411836</v>
          </cell>
          <cell r="J96">
            <v>1.0376349600000001</v>
          </cell>
          <cell r="K96">
            <v>96373.01</v>
          </cell>
          <cell r="L96">
            <v>96712.86</v>
          </cell>
        </row>
        <row r="97">
          <cell r="H97">
            <v>36970</v>
          </cell>
          <cell r="I97">
            <v>1.9673305221581501</v>
          </cell>
          <cell r="J97">
            <v>1.03800157</v>
          </cell>
          <cell r="K97">
            <v>96338.97</v>
          </cell>
          <cell r="L97">
            <v>96678.7</v>
          </cell>
        </row>
        <row r="98">
          <cell r="H98">
            <v>36971</v>
          </cell>
          <cell r="I98">
            <v>1.9679086729873101</v>
          </cell>
          <cell r="J98">
            <v>1.0383682999999999</v>
          </cell>
          <cell r="K98">
            <v>96304.94</v>
          </cell>
          <cell r="L98">
            <v>96644.55</v>
          </cell>
        </row>
        <row r="99">
          <cell r="H99">
            <v>36972</v>
          </cell>
          <cell r="I99">
            <v>1.9684869937210101</v>
          </cell>
          <cell r="J99">
            <v>1.03873517</v>
          </cell>
          <cell r="K99">
            <v>96270.93</v>
          </cell>
          <cell r="L99">
            <v>96610.42</v>
          </cell>
        </row>
        <row r="100">
          <cell r="H100">
            <v>36973</v>
          </cell>
          <cell r="I100">
            <v>1.9690654844091799</v>
          </cell>
          <cell r="J100">
            <v>1.0391021600000001</v>
          </cell>
          <cell r="K100">
            <v>96236.93</v>
          </cell>
          <cell r="L100">
            <v>96576.3</v>
          </cell>
        </row>
        <row r="101">
          <cell r="H101">
            <v>36976</v>
          </cell>
          <cell r="I101">
            <v>1.9696441451017701</v>
          </cell>
          <cell r="J101">
            <v>1.03946929</v>
          </cell>
          <cell r="K101">
            <v>96202.94</v>
          </cell>
          <cell r="L101">
            <v>96542.19</v>
          </cell>
        </row>
        <row r="102">
          <cell r="H102">
            <v>36977</v>
          </cell>
          <cell r="I102">
            <v>1.97022297584873</v>
          </cell>
          <cell r="J102">
            <v>1.03983654</v>
          </cell>
          <cell r="K102">
            <v>96168.960000000006</v>
          </cell>
          <cell r="L102">
            <v>96508.09</v>
          </cell>
        </row>
        <row r="103">
          <cell r="H103">
            <v>36978</v>
          </cell>
          <cell r="I103">
            <v>1.97080197670003</v>
          </cell>
          <cell r="J103">
            <v>1.0402039300000001</v>
          </cell>
          <cell r="K103">
            <v>96135</v>
          </cell>
          <cell r="L103">
            <v>96474.01</v>
          </cell>
        </row>
        <row r="104">
          <cell r="H104">
            <v>36979</v>
          </cell>
          <cell r="I104">
            <v>1.97138114770567</v>
          </cell>
          <cell r="J104">
            <v>1.0405714399999999</v>
          </cell>
          <cell r="K104">
            <v>96101.04</v>
          </cell>
          <cell r="L104">
            <v>96439.93</v>
          </cell>
        </row>
        <row r="105">
          <cell r="H105">
            <v>36980</v>
          </cell>
          <cell r="I105">
            <v>1.9719604889156599</v>
          </cell>
          <cell r="J105">
            <v>1.04093908</v>
          </cell>
          <cell r="K105">
            <v>96067.1</v>
          </cell>
          <cell r="L105">
            <v>96405.87</v>
          </cell>
        </row>
        <row r="106">
          <cell r="H106">
            <v>36983</v>
          </cell>
          <cell r="I106">
            <v>1.97254</v>
          </cell>
          <cell r="J106">
            <v>1.0413068599999999</v>
          </cell>
          <cell r="K106">
            <v>96033.17</v>
          </cell>
          <cell r="L106">
            <v>96371.82</v>
          </cell>
        </row>
        <row r="107">
          <cell r="H107">
            <v>36984</v>
          </cell>
          <cell r="I107">
            <v>1.9730989925389499</v>
          </cell>
          <cell r="J107">
            <v>1.0416843200000001</v>
          </cell>
          <cell r="K107">
            <v>95998.37</v>
          </cell>
          <cell r="L107">
            <v>96336.9</v>
          </cell>
        </row>
        <row r="108">
          <cell r="H108">
            <v>36985</v>
          </cell>
          <cell r="I108">
            <v>1.97365814348922</v>
          </cell>
          <cell r="J108">
            <v>1.0420619099999999</v>
          </cell>
          <cell r="K108">
            <v>95963.59</v>
          </cell>
          <cell r="L108">
            <v>96301.99</v>
          </cell>
        </row>
        <row r="109">
          <cell r="H109">
            <v>36986</v>
          </cell>
          <cell r="I109">
            <v>1.9742174528956999</v>
          </cell>
          <cell r="J109">
            <v>1.04243964</v>
          </cell>
          <cell r="K109">
            <v>95928.82</v>
          </cell>
          <cell r="L109">
            <v>96267.1</v>
          </cell>
        </row>
        <row r="110">
          <cell r="H110">
            <v>36987</v>
          </cell>
          <cell r="I110">
            <v>1.9747769208032899</v>
          </cell>
          <cell r="J110">
            <v>1.0428175099999999</v>
          </cell>
          <cell r="K110">
            <v>95894.06</v>
          </cell>
          <cell r="L110">
            <v>96232.22</v>
          </cell>
        </row>
        <row r="111">
          <cell r="H111">
            <v>36990</v>
          </cell>
          <cell r="I111">
            <v>1.97533654725691</v>
          </cell>
          <cell r="J111">
            <v>1.04319552</v>
          </cell>
          <cell r="K111">
            <v>95859.31</v>
          </cell>
          <cell r="L111">
            <v>96197.35</v>
          </cell>
        </row>
        <row r="112">
          <cell r="H112">
            <v>36991</v>
          </cell>
          <cell r="I112">
            <v>1.97589633230149</v>
          </cell>
          <cell r="J112">
            <v>1.0435736600000001</v>
          </cell>
          <cell r="K112">
            <v>95824.57</v>
          </cell>
          <cell r="L112">
            <v>96162.49</v>
          </cell>
        </row>
        <row r="113">
          <cell r="H113">
            <v>36992</v>
          </cell>
          <cell r="I113">
            <v>1.9764562759819799</v>
          </cell>
          <cell r="J113">
            <v>1.0439519399999999</v>
          </cell>
          <cell r="K113">
            <v>95789.85</v>
          </cell>
          <cell r="L113">
            <v>96127.64</v>
          </cell>
        </row>
        <row r="114">
          <cell r="H114">
            <v>36993</v>
          </cell>
          <cell r="I114">
            <v>1.9770163783433199</v>
          </cell>
          <cell r="J114">
            <v>1.04433036</v>
          </cell>
          <cell r="K114">
            <v>95755.14</v>
          </cell>
          <cell r="L114">
            <v>96092.81</v>
          </cell>
        </row>
        <row r="115">
          <cell r="H115">
            <v>36997</v>
          </cell>
          <cell r="I115">
            <v>1.9775766394304899</v>
          </cell>
          <cell r="J115">
            <v>1.04470891</v>
          </cell>
          <cell r="K115">
            <v>95720.44</v>
          </cell>
          <cell r="L115">
            <v>96057.99</v>
          </cell>
        </row>
        <row r="116">
          <cell r="H116">
            <v>36998</v>
          </cell>
          <cell r="I116">
            <v>1.9781370592884699</v>
          </cell>
          <cell r="J116">
            <v>1.0450876</v>
          </cell>
          <cell r="K116">
            <v>95685.759999999995</v>
          </cell>
          <cell r="L116">
            <v>96023.19</v>
          </cell>
        </row>
        <row r="117">
          <cell r="H117">
            <v>36999</v>
          </cell>
          <cell r="I117">
            <v>1.9786976379622401</v>
          </cell>
          <cell r="J117">
            <v>1.0454664300000001</v>
          </cell>
          <cell r="K117">
            <v>95651.09</v>
          </cell>
          <cell r="L117">
            <v>95988.39</v>
          </cell>
        </row>
        <row r="118">
          <cell r="H118">
            <v>37000</v>
          </cell>
          <cell r="I118">
            <v>1.97925837549682</v>
          </cell>
          <cell r="J118">
            <v>1.0458453999999999</v>
          </cell>
          <cell r="K118">
            <v>95616.43</v>
          </cell>
          <cell r="L118">
            <v>95953.61</v>
          </cell>
        </row>
        <row r="119">
          <cell r="H119">
            <v>37001</v>
          </cell>
          <cell r="I119">
            <v>1.9798192719372301</v>
          </cell>
          <cell r="J119">
            <v>1.0462244999999999</v>
          </cell>
          <cell r="K119">
            <v>95581.78</v>
          </cell>
          <cell r="L119">
            <v>95918.84</v>
          </cell>
        </row>
        <row r="120">
          <cell r="H120">
            <v>37004</v>
          </cell>
          <cell r="I120">
            <v>1.9803803273284999</v>
          </cell>
          <cell r="J120">
            <v>1.0466037399999999</v>
          </cell>
          <cell r="K120">
            <v>95547.15</v>
          </cell>
          <cell r="L120">
            <v>95884.08</v>
          </cell>
        </row>
        <row r="121">
          <cell r="H121">
            <v>37005</v>
          </cell>
          <cell r="I121">
            <v>1.9809415417156699</v>
          </cell>
          <cell r="J121">
            <v>1.0469831199999999</v>
          </cell>
          <cell r="K121">
            <v>95512.52</v>
          </cell>
          <cell r="L121">
            <v>95849.34</v>
          </cell>
        </row>
        <row r="122">
          <cell r="H122">
            <v>37006</v>
          </cell>
          <cell r="I122">
            <v>1.9815029151437999</v>
          </cell>
          <cell r="J122">
            <v>1.04736264</v>
          </cell>
          <cell r="K122">
            <v>95477.91</v>
          </cell>
          <cell r="L122">
            <v>95814.61</v>
          </cell>
        </row>
        <row r="123">
          <cell r="H123">
            <v>37007</v>
          </cell>
          <cell r="I123">
            <v>1.9820644476579601</v>
          </cell>
          <cell r="J123">
            <v>1.04774229</v>
          </cell>
          <cell r="K123">
            <v>95443.32</v>
          </cell>
          <cell r="L123">
            <v>95779.89</v>
          </cell>
        </row>
        <row r="124">
          <cell r="H124">
            <v>37008</v>
          </cell>
          <cell r="I124">
            <v>1.9826261393032301</v>
          </cell>
          <cell r="J124">
            <v>1.04812208</v>
          </cell>
          <cell r="K124">
            <v>95408.73</v>
          </cell>
          <cell r="L124">
            <v>95745.18</v>
          </cell>
        </row>
        <row r="125">
          <cell r="H125">
            <v>37011</v>
          </cell>
          <cell r="I125">
            <v>1.98318799012471</v>
          </cell>
          <cell r="J125">
            <v>1.04850201</v>
          </cell>
          <cell r="K125">
            <v>95374.16</v>
          </cell>
          <cell r="L125">
            <v>95710.49</v>
          </cell>
        </row>
        <row r="126">
          <cell r="H126">
            <v>37013</v>
          </cell>
          <cell r="I126">
            <v>1.9837499999999999</v>
          </cell>
          <cell r="J126">
            <v>1.04888208</v>
          </cell>
          <cell r="K126">
            <v>95339.6</v>
          </cell>
          <cell r="L126">
            <v>95675.81</v>
          </cell>
        </row>
        <row r="127">
          <cell r="H127">
            <v>37014</v>
          </cell>
          <cell r="I127">
            <v>1.98433861706244</v>
          </cell>
          <cell r="J127">
            <v>1.04925175</v>
          </cell>
          <cell r="K127">
            <v>95306.01</v>
          </cell>
          <cell r="L127">
            <v>95642.1</v>
          </cell>
        </row>
        <row r="128">
          <cell r="H128">
            <v>37015</v>
          </cell>
          <cell r="I128">
            <v>1.9849274087789699</v>
          </cell>
          <cell r="J128">
            <v>1.0496215600000001</v>
          </cell>
          <cell r="K128">
            <v>95272.43</v>
          </cell>
          <cell r="L128">
            <v>95608.4</v>
          </cell>
        </row>
        <row r="129">
          <cell r="H129">
            <v>37018</v>
          </cell>
          <cell r="I129">
            <v>1.98551637520141</v>
          </cell>
          <cell r="J129">
            <v>1.04999149</v>
          </cell>
          <cell r="K129">
            <v>95238.87</v>
          </cell>
          <cell r="L129">
            <v>95574.720000000001</v>
          </cell>
        </row>
        <row r="130">
          <cell r="H130">
            <v>37019</v>
          </cell>
          <cell r="I130">
            <v>1.9861055163815999</v>
          </cell>
          <cell r="J130">
            <v>1.05036156</v>
          </cell>
          <cell r="K130">
            <v>95205.31</v>
          </cell>
          <cell r="L130">
            <v>95541.04</v>
          </cell>
        </row>
        <row r="131">
          <cell r="H131">
            <v>37020</v>
          </cell>
          <cell r="I131">
            <v>1.9866948323714</v>
          </cell>
          <cell r="J131">
            <v>1.0507317599999999</v>
          </cell>
          <cell r="K131">
            <v>95171.77</v>
          </cell>
          <cell r="L131">
            <v>95507.38</v>
          </cell>
        </row>
        <row r="132">
          <cell r="H132">
            <v>37021</v>
          </cell>
          <cell r="I132">
            <v>1.98728432322266</v>
          </cell>
          <cell r="J132">
            <v>1.0511020900000001</v>
          </cell>
          <cell r="K132">
            <v>95138.240000000005</v>
          </cell>
          <cell r="L132">
            <v>95473.73</v>
          </cell>
        </row>
        <row r="133">
          <cell r="H133">
            <v>37022</v>
          </cell>
          <cell r="I133">
            <v>1.9878739889872901</v>
          </cell>
          <cell r="J133">
            <v>1.05147255</v>
          </cell>
          <cell r="K133">
            <v>95104.72</v>
          </cell>
          <cell r="L133">
            <v>95440.1</v>
          </cell>
        </row>
        <row r="134">
          <cell r="H134">
            <v>37025</v>
          </cell>
          <cell r="I134">
            <v>1.98846382971717</v>
          </cell>
          <cell r="J134">
            <v>1.0518431399999999</v>
          </cell>
          <cell r="K134">
            <v>95071.21</v>
          </cell>
          <cell r="L134">
            <v>95406.47</v>
          </cell>
        </row>
        <row r="135">
          <cell r="H135">
            <v>37026</v>
          </cell>
          <cell r="I135">
            <v>1.9890538454642299</v>
          </cell>
          <cell r="J135">
            <v>1.0522138599999999</v>
          </cell>
          <cell r="K135">
            <v>95037.71</v>
          </cell>
          <cell r="L135">
            <v>95372.86</v>
          </cell>
        </row>
        <row r="136">
          <cell r="H136">
            <v>37027</v>
          </cell>
          <cell r="I136">
            <v>1.98964403628039</v>
          </cell>
          <cell r="J136">
            <v>1.0525847100000001</v>
          </cell>
          <cell r="K136">
            <v>95004.23</v>
          </cell>
          <cell r="L136">
            <v>95339.25</v>
          </cell>
        </row>
        <row r="137">
          <cell r="H137">
            <v>37028</v>
          </cell>
          <cell r="I137">
            <v>1.9902344022176</v>
          </cell>
          <cell r="J137">
            <v>1.0529556900000001</v>
          </cell>
          <cell r="K137">
            <v>94970.76</v>
          </cell>
          <cell r="L137">
            <v>95305.66</v>
          </cell>
        </row>
        <row r="138">
          <cell r="H138">
            <v>37029</v>
          </cell>
          <cell r="I138">
            <v>1.99082494332783</v>
          </cell>
          <cell r="J138">
            <v>1.0533268</v>
          </cell>
          <cell r="K138">
            <v>94937.3</v>
          </cell>
          <cell r="L138">
            <v>95272.09</v>
          </cell>
        </row>
        <row r="139">
          <cell r="H139">
            <v>37032</v>
          </cell>
          <cell r="I139">
            <v>1.9914156596630399</v>
          </cell>
          <cell r="J139">
            <v>1.05369804</v>
          </cell>
          <cell r="K139">
            <v>94903.85</v>
          </cell>
          <cell r="L139">
            <v>95238.52</v>
          </cell>
        </row>
        <row r="140">
          <cell r="H140">
            <v>37033</v>
          </cell>
          <cell r="I140">
            <v>1.9920065512752401</v>
          </cell>
          <cell r="J140">
            <v>1.05406942</v>
          </cell>
          <cell r="K140">
            <v>94870.41</v>
          </cell>
          <cell r="L140">
            <v>95204.96</v>
          </cell>
        </row>
        <row r="141">
          <cell r="H141">
            <v>37034</v>
          </cell>
          <cell r="I141">
            <v>1.99259761821642</v>
          </cell>
          <cell r="J141">
            <v>1.05444092</v>
          </cell>
          <cell r="K141">
            <v>94836.99</v>
          </cell>
          <cell r="L141">
            <v>95171.42</v>
          </cell>
        </row>
        <row r="142">
          <cell r="H142">
            <v>37035</v>
          </cell>
          <cell r="I142">
            <v>1.9931888605386201</v>
          </cell>
          <cell r="J142">
            <v>1.05481256</v>
          </cell>
          <cell r="K142">
            <v>94803.57</v>
          </cell>
          <cell r="L142">
            <v>95137.89</v>
          </cell>
        </row>
        <row r="143">
          <cell r="H143">
            <v>37036</v>
          </cell>
          <cell r="I143">
            <v>1.99378027829388</v>
          </cell>
          <cell r="J143">
            <v>1.05518432</v>
          </cell>
          <cell r="K143">
            <v>94770.17</v>
          </cell>
          <cell r="L143">
            <v>95104.37</v>
          </cell>
        </row>
        <row r="144">
          <cell r="H144">
            <v>37039</v>
          </cell>
          <cell r="I144">
            <v>1.99437187153424</v>
          </cell>
          <cell r="J144">
            <v>1.0555562199999999</v>
          </cell>
          <cell r="K144">
            <v>94736.78</v>
          </cell>
          <cell r="L144">
            <v>95070.86</v>
          </cell>
        </row>
        <row r="145">
          <cell r="H145">
            <v>37040</v>
          </cell>
          <cell r="I145">
            <v>1.9949636403117801</v>
          </cell>
          <cell r="J145">
            <v>1.05592825</v>
          </cell>
          <cell r="K145">
            <v>94703.4</v>
          </cell>
          <cell r="L145">
            <v>95037.37</v>
          </cell>
        </row>
        <row r="146">
          <cell r="H146">
            <v>37041</v>
          </cell>
          <cell r="I146">
            <v>1.99555558467858</v>
          </cell>
          <cell r="J146">
            <v>1.05630041</v>
          </cell>
          <cell r="K146">
            <v>94670.04</v>
          </cell>
          <cell r="L146">
            <v>95003.88</v>
          </cell>
        </row>
        <row r="147">
          <cell r="H147">
            <v>37042</v>
          </cell>
          <cell r="I147">
            <v>1.99614770468674</v>
          </cell>
          <cell r="J147">
            <v>1.0566727</v>
          </cell>
          <cell r="K147">
            <v>94636.68</v>
          </cell>
          <cell r="L147">
            <v>94970.41</v>
          </cell>
        </row>
        <row r="148">
          <cell r="H148">
            <v>37043</v>
          </cell>
          <cell r="I148">
            <v>1.99674</v>
          </cell>
          <cell r="J148">
            <v>1.0570451199999999</v>
          </cell>
          <cell r="K148">
            <v>94603.34</v>
          </cell>
          <cell r="L148">
            <v>94936.95</v>
          </cell>
        </row>
        <row r="149">
          <cell r="H149">
            <v>37046</v>
          </cell>
          <cell r="I149">
            <v>1.9973467452923199</v>
          </cell>
          <cell r="J149">
            <v>1.05744028</v>
          </cell>
          <cell r="K149">
            <v>94567.99</v>
          </cell>
          <cell r="L149">
            <v>94901.47</v>
          </cell>
        </row>
        <row r="150">
          <cell r="H150">
            <v>37047</v>
          </cell>
          <cell r="I150">
            <v>1.9979536749550899</v>
          </cell>
          <cell r="J150">
            <v>1.05783559</v>
          </cell>
          <cell r="K150">
            <v>94532.65</v>
          </cell>
          <cell r="L150">
            <v>94866.01</v>
          </cell>
        </row>
        <row r="151">
          <cell r="H151">
            <v>37048</v>
          </cell>
          <cell r="I151">
            <v>1.99856078904433</v>
          </cell>
          <cell r="J151">
            <v>1.0582310399999999</v>
          </cell>
          <cell r="K151">
            <v>94497.32</v>
          </cell>
          <cell r="L151">
            <v>94830.56</v>
          </cell>
        </row>
        <row r="152">
          <cell r="H152">
            <v>37049</v>
          </cell>
          <cell r="I152">
            <v>1.99916808761609</v>
          </cell>
          <cell r="J152">
            <v>1.05862664</v>
          </cell>
          <cell r="K152">
            <v>94462.01</v>
          </cell>
          <cell r="L152">
            <v>94795.12</v>
          </cell>
        </row>
        <row r="153">
          <cell r="H153">
            <v>37050</v>
          </cell>
          <cell r="I153">
            <v>1.99977557072641</v>
          </cell>
          <cell r="J153">
            <v>1.05902239</v>
          </cell>
          <cell r="K153">
            <v>94426.71</v>
          </cell>
          <cell r="L153">
            <v>94759.7</v>
          </cell>
        </row>
        <row r="154">
          <cell r="H154">
            <v>37053</v>
          </cell>
          <cell r="I154">
            <v>2.00038323843139</v>
          </cell>
          <cell r="J154">
            <v>1.05941829</v>
          </cell>
          <cell r="K154">
            <v>94391.42</v>
          </cell>
          <cell r="L154">
            <v>94724.29</v>
          </cell>
        </row>
        <row r="155">
          <cell r="H155">
            <v>37054</v>
          </cell>
          <cell r="I155">
            <v>2.0009910907871098</v>
          </cell>
          <cell r="J155">
            <v>1.05981433</v>
          </cell>
          <cell r="K155">
            <v>94356.15</v>
          </cell>
          <cell r="L155">
            <v>94688.89</v>
          </cell>
        </row>
        <row r="156">
          <cell r="H156">
            <v>37055</v>
          </cell>
          <cell r="I156">
            <v>2.0015991278496799</v>
          </cell>
          <cell r="J156">
            <v>1.06021053</v>
          </cell>
          <cell r="K156">
            <v>94320.89</v>
          </cell>
          <cell r="L156">
            <v>94653.5</v>
          </cell>
        </row>
        <row r="157">
          <cell r="H157">
            <v>37057</v>
          </cell>
          <cell r="I157">
            <v>2.0022073496752202</v>
          </cell>
          <cell r="J157">
            <v>1.06060687</v>
          </cell>
          <cell r="K157">
            <v>94285.64</v>
          </cell>
          <cell r="L157">
            <v>94618.13</v>
          </cell>
        </row>
        <row r="158">
          <cell r="H158">
            <v>37060</v>
          </cell>
          <cell r="I158">
            <v>2.0028157563198801</v>
          </cell>
          <cell r="J158">
            <v>1.06100336</v>
          </cell>
          <cell r="K158">
            <v>94250.41</v>
          </cell>
          <cell r="L158">
            <v>94582.77</v>
          </cell>
        </row>
        <row r="159">
          <cell r="H159">
            <v>37061</v>
          </cell>
          <cell r="I159">
            <v>2.0034243478398301</v>
          </cell>
          <cell r="J159">
            <v>1.0613999999999999</v>
          </cell>
          <cell r="K159">
            <v>94215.19</v>
          </cell>
          <cell r="L159">
            <v>94547.43</v>
          </cell>
        </row>
        <row r="160">
          <cell r="H160">
            <v>37062</v>
          </cell>
          <cell r="I160">
            <v>2.0040331242912299</v>
          </cell>
          <cell r="J160">
            <v>1.06179679</v>
          </cell>
          <cell r="K160">
            <v>94179.98</v>
          </cell>
          <cell r="L160">
            <v>94512.1</v>
          </cell>
        </row>
        <row r="161">
          <cell r="H161">
            <v>37063</v>
          </cell>
          <cell r="I161">
            <v>2.00464208573029</v>
          </cell>
          <cell r="J161">
            <v>1.06219372</v>
          </cell>
          <cell r="K161">
            <v>94144.79</v>
          </cell>
          <cell r="L161">
            <v>94476.78</v>
          </cell>
        </row>
        <row r="162">
          <cell r="H162">
            <v>37064</v>
          </cell>
          <cell r="I162">
            <v>2.0052512322132099</v>
          </cell>
          <cell r="J162">
            <v>1.0625907999999999</v>
          </cell>
          <cell r="K162">
            <v>94109.6</v>
          </cell>
          <cell r="L162">
            <v>94441.47</v>
          </cell>
        </row>
        <row r="163">
          <cell r="H163">
            <v>37067</v>
          </cell>
          <cell r="I163">
            <v>2.0058605637962201</v>
          </cell>
          <cell r="J163">
            <v>1.06298804</v>
          </cell>
          <cell r="K163">
            <v>94074.44</v>
          </cell>
          <cell r="L163">
            <v>94406.18</v>
          </cell>
        </row>
        <row r="164">
          <cell r="H164">
            <v>37068</v>
          </cell>
          <cell r="I164">
            <v>2.00647008053557</v>
          </cell>
          <cell r="J164">
            <v>1.0633854199999999</v>
          </cell>
          <cell r="K164">
            <v>94039.28</v>
          </cell>
          <cell r="L164">
            <v>94370.9</v>
          </cell>
        </row>
        <row r="165">
          <cell r="H165">
            <v>37069</v>
          </cell>
          <cell r="I165">
            <v>2.0070797824875299</v>
          </cell>
          <cell r="J165">
            <v>1.06378295</v>
          </cell>
          <cell r="K165">
            <v>94004.14</v>
          </cell>
          <cell r="L165">
            <v>94335.64</v>
          </cell>
        </row>
        <row r="166">
          <cell r="H166">
            <v>37070</v>
          </cell>
          <cell r="I166">
            <v>2.0076896697083702</v>
          </cell>
          <cell r="J166">
            <v>1.0641806199999999</v>
          </cell>
          <cell r="K166">
            <v>93969.01</v>
          </cell>
          <cell r="L166">
            <v>94300.38</v>
          </cell>
        </row>
        <row r="167">
          <cell r="H167">
            <v>37071</v>
          </cell>
          <cell r="I167">
            <v>2.0082997422543798</v>
          </cell>
          <cell r="J167">
            <v>1.06457845</v>
          </cell>
          <cell r="K167">
            <v>93933.89</v>
          </cell>
          <cell r="L167">
            <v>94265.14</v>
          </cell>
        </row>
        <row r="168">
          <cell r="H168">
            <v>37074</v>
          </cell>
          <cell r="I168">
            <v>2.0089100000000002</v>
          </cell>
          <cell r="J168">
            <v>1.06497642</v>
          </cell>
          <cell r="K168">
            <v>93898.79</v>
          </cell>
          <cell r="L168">
            <v>94229.92</v>
          </cell>
        </row>
        <row r="169">
          <cell r="H169">
            <v>37075</v>
          </cell>
          <cell r="I169">
            <v>2.0094963811650501</v>
          </cell>
          <cell r="J169">
            <v>1.0653651</v>
          </cell>
          <cell r="K169">
            <v>93864.54</v>
          </cell>
          <cell r="L169">
            <v>94195.54</v>
          </cell>
        </row>
        <row r="170">
          <cell r="H170">
            <v>37076</v>
          </cell>
          <cell r="I170">
            <v>2.0100829334890302</v>
          </cell>
          <cell r="J170">
            <v>1.0657539199999999</v>
          </cell>
          <cell r="K170">
            <v>93830.29</v>
          </cell>
          <cell r="L170">
            <v>94161.17</v>
          </cell>
        </row>
        <row r="171">
          <cell r="H171">
            <v>37077</v>
          </cell>
          <cell r="I171">
            <v>2.0106696570218898</v>
          </cell>
          <cell r="J171">
            <v>1.0661428799999999</v>
          </cell>
          <cell r="K171">
            <v>93796.06</v>
          </cell>
          <cell r="L171">
            <v>94126.82</v>
          </cell>
        </row>
        <row r="172">
          <cell r="H172">
            <v>37078</v>
          </cell>
          <cell r="I172">
            <v>2.0112565518136001</v>
          </cell>
          <cell r="J172">
            <v>1.0665319799999999</v>
          </cell>
          <cell r="K172">
            <v>93761.84</v>
          </cell>
          <cell r="L172">
            <v>94092.479999999996</v>
          </cell>
        </row>
        <row r="173">
          <cell r="H173">
            <v>37081</v>
          </cell>
          <cell r="I173">
            <v>2.0118436179141699</v>
          </cell>
          <cell r="J173">
            <v>1.0669212299999999</v>
          </cell>
          <cell r="K173">
            <v>93727.63</v>
          </cell>
          <cell r="L173">
            <v>94058.15</v>
          </cell>
        </row>
        <row r="174">
          <cell r="H174">
            <v>37082</v>
          </cell>
          <cell r="I174">
            <v>2.0124308553735801</v>
          </cell>
          <cell r="J174">
            <v>1.06731061</v>
          </cell>
          <cell r="K174">
            <v>93693.440000000002</v>
          </cell>
          <cell r="L174">
            <v>94023.84</v>
          </cell>
        </row>
        <row r="175">
          <cell r="H175">
            <v>37083</v>
          </cell>
          <cell r="I175">
            <v>2.0130182642418499</v>
          </cell>
          <cell r="J175">
            <v>1.0677001399999999</v>
          </cell>
          <cell r="K175">
            <v>93659.26</v>
          </cell>
          <cell r="L175">
            <v>93989.54</v>
          </cell>
        </row>
        <row r="176">
          <cell r="H176">
            <v>37084</v>
          </cell>
          <cell r="I176">
            <v>2.0136058445690299</v>
          </cell>
          <cell r="J176">
            <v>1.06808981</v>
          </cell>
          <cell r="K176">
            <v>93625.09</v>
          </cell>
          <cell r="L176">
            <v>93955.25</v>
          </cell>
        </row>
        <row r="177">
          <cell r="H177">
            <v>37085</v>
          </cell>
          <cell r="I177">
            <v>2.0141935964051498</v>
          </cell>
          <cell r="J177">
            <v>1.0684796299999999</v>
          </cell>
          <cell r="K177">
            <v>93590.93</v>
          </cell>
          <cell r="L177">
            <v>93920.97</v>
          </cell>
        </row>
        <row r="178">
          <cell r="H178">
            <v>37088</v>
          </cell>
          <cell r="I178">
            <v>2.0147815198002701</v>
          </cell>
          <cell r="J178">
            <v>1.0688695800000001</v>
          </cell>
          <cell r="K178">
            <v>93556.78</v>
          </cell>
          <cell r="L178">
            <v>93886.7</v>
          </cell>
        </row>
        <row r="179">
          <cell r="H179">
            <v>37089</v>
          </cell>
          <cell r="I179">
            <v>2.0153696148044902</v>
          </cell>
          <cell r="J179">
            <v>1.06925968</v>
          </cell>
          <cell r="K179">
            <v>93522.65</v>
          </cell>
          <cell r="L179">
            <v>93852.45</v>
          </cell>
        </row>
        <row r="180">
          <cell r="H180">
            <v>37090</v>
          </cell>
          <cell r="I180">
            <v>2.01595788146787</v>
          </cell>
          <cell r="J180">
            <v>1.06964992</v>
          </cell>
          <cell r="K180">
            <v>93488.53</v>
          </cell>
          <cell r="L180">
            <v>93818.21</v>
          </cell>
        </row>
        <row r="181">
          <cell r="H181">
            <v>37091</v>
          </cell>
          <cell r="I181">
            <v>2.0165463198405398</v>
          </cell>
          <cell r="J181">
            <v>1.0700403000000001</v>
          </cell>
          <cell r="K181">
            <v>93454.42</v>
          </cell>
          <cell r="L181">
            <v>93783.98</v>
          </cell>
        </row>
        <row r="182">
          <cell r="H182">
            <v>37092</v>
          </cell>
          <cell r="I182">
            <v>2.01713492997261</v>
          </cell>
          <cell r="J182">
            <v>1.0704308300000001</v>
          </cell>
          <cell r="K182">
            <v>93420.33</v>
          </cell>
          <cell r="L182">
            <v>93749.77</v>
          </cell>
        </row>
        <row r="183">
          <cell r="H183">
            <v>37095</v>
          </cell>
          <cell r="I183">
            <v>2.0177237119142202</v>
          </cell>
          <cell r="J183">
            <v>1.0708215000000001</v>
          </cell>
          <cell r="K183">
            <v>93386.25</v>
          </cell>
          <cell r="L183">
            <v>93715.56</v>
          </cell>
        </row>
        <row r="184">
          <cell r="H184">
            <v>37096</v>
          </cell>
          <cell r="I184">
            <v>2.0183126657155102</v>
          </cell>
          <cell r="J184">
            <v>1.0712123099999999</v>
          </cell>
          <cell r="K184">
            <v>93352.18</v>
          </cell>
          <cell r="L184">
            <v>93681.37</v>
          </cell>
        </row>
        <row r="185">
          <cell r="H185">
            <v>37097</v>
          </cell>
          <cell r="I185">
            <v>2.01890179142665</v>
          </cell>
          <cell r="J185">
            <v>1.0716032600000001</v>
          </cell>
          <cell r="K185">
            <v>93318.12</v>
          </cell>
          <cell r="L185">
            <v>93647.2</v>
          </cell>
        </row>
        <row r="186">
          <cell r="H186">
            <v>37098</v>
          </cell>
          <cell r="I186">
            <v>2.0194910890978202</v>
          </cell>
          <cell r="J186">
            <v>1.07199435</v>
          </cell>
          <cell r="K186">
            <v>93284.07</v>
          </cell>
          <cell r="L186">
            <v>93613.03</v>
          </cell>
        </row>
        <row r="187">
          <cell r="H187">
            <v>37099</v>
          </cell>
          <cell r="I187">
            <v>2.0200805587792101</v>
          </cell>
          <cell r="J187">
            <v>1.0723855900000001</v>
          </cell>
          <cell r="K187">
            <v>93250.04</v>
          </cell>
          <cell r="L187">
            <v>93578.880000000005</v>
          </cell>
        </row>
        <row r="188">
          <cell r="H188">
            <v>37102</v>
          </cell>
          <cell r="I188">
            <v>2.02067020052103</v>
          </cell>
          <cell r="J188">
            <v>1.0727769700000001</v>
          </cell>
          <cell r="K188">
            <v>93216.02</v>
          </cell>
          <cell r="L188">
            <v>93544.74</v>
          </cell>
        </row>
        <row r="189">
          <cell r="H189">
            <v>37103</v>
          </cell>
          <cell r="I189">
            <v>2.0212600143735102</v>
          </cell>
          <cell r="J189">
            <v>1.0731685</v>
          </cell>
          <cell r="K189">
            <v>93182.01</v>
          </cell>
          <cell r="L189">
            <v>93510.61</v>
          </cell>
        </row>
        <row r="190">
          <cell r="H190">
            <v>37104</v>
          </cell>
          <cell r="I190">
            <v>2.0218500000000001</v>
          </cell>
          <cell r="J190">
            <v>1.07356016</v>
          </cell>
          <cell r="K190">
            <v>93148.02</v>
          </cell>
          <cell r="L190">
            <v>93476.49</v>
          </cell>
        </row>
        <row r="191">
          <cell r="H191">
            <v>37105</v>
          </cell>
          <cell r="I191">
            <v>2.0224147829224899</v>
          </cell>
          <cell r="J191">
            <v>1.07396873</v>
          </cell>
          <cell r="K191">
            <v>93112.58</v>
          </cell>
          <cell r="L191">
            <v>93440.93</v>
          </cell>
        </row>
        <row r="192">
          <cell r="H192">
            <v>37106</v>
          </cell>
          <cell r="I192">
            <v>2.0229797236112601</v>
          </cell>
          <cell r="J192">
            <v>1.07437746</v>
          </cell>
          <cell r="K192">
            <v>93077.16</v>
          </cell>
          <cell r="L192">
            <v>93405.39</v>
          </cell>
        </row>
        <row r="193">
          <cell r="H193">
            <v>37109</v>
          </cell>
          <cell r="I193">
            <v>2.02354482211038</v>
          </cell>
          <cell r="J193">
            <v>1.07478634</v>
          </cell>
          <cell r="K193">
            <v>93041.75</v>
          </cell>
          <cell r="L193">
            <v>93369.85</v>
          </cell>
        </row>
        <row r="194">
          <cell r="H194">
            <v>37110</v>
          </cell>
          <cell r="I194">
            <v>2.0241100784639299</v>
          </cell>
          <cell r="J194">
            <v>1.07519538</v>
          </cell>
          <cell r="K194">
            <v>93006.35</v>
          </cell>
          <cell r="L194">
            <v>93334.33</v>
          </cell>
        </row>
        <row r="195">
          <cell r="H195">
            <v>37111</v>
          </cell>
          <cell r="I195">
            <v>2.02467549271601</v>
          </cell>
          <cell r="J195">
            <v>1.0756045700000001</v>
          </cell>
          <cell r="K195">
            <v>92970.97</v>
          </cell>
          <cell r="L195">
            <v>93298.82</v>
          </cell>
        </row>
        <row r="196">
          <cell r="H196">
            <v>37112</v>
          </cell>
          <cell r="I196">
            <v>2.0252410649107202</v>
          </cell>
          <cell r="J196">
            <v>1.0760139200000001</v>
          </cell>
          <cell r="K196">
            <v>92935.6</v>
          </cell>
          <cell r="L196">
            <v>93263.33</v>
          </cell>
        </row>
        <row r="197">
          <cell r="H197">
            <v>37113</v>
          </cell>
          <cell r="I197">
            <v>2.0258067950921799</v>
          </cell>
          <cell r="J197">
            <v>1.07642343</v>
          </cell>
          <cell r="K197">
            <v>92900.24</v>
          </cell>
          <cell r="L197">
            <v>93227.85</v>
          </cell>
        </row>
        <row r="198">
          <cell r="H198">
            <v>37116</v>
          </cell>
          <cell r="I198">
            <v>2.0263726833045301</v>
          </cell>
          <cell r="J198">
            <v>1.07683309</v>
          </cell>
          <cell r="K198">
            <v>92864.9</v>
          </cell>
          <cell r="L198">
            <v>93192.38</v>
          </cell>
        </row>
        <row r="199">
          <cell r="H199">
            <v>37117</v>
          </cell>
          <cell r="I199">
            <v>2.0269387295919099</v>
          </cell>
          <cell r="J199">
            <v>1.0772428999999999</v>
          </cell>
          <cell r="K199">
            <v>92829.57</v>
          </cell>
          <cell r="L199">
            <v>93156.93</v>
          </cell>
        </row>
        <row r="200">
          <cell r="H200">
            <v>37118</v>
          </cell>
          <cell r="I200">
            <v>2.0275049339984701</v>
          </cell>
          <cell r="J200">
            <v>1.07765288</v>
          </cell>
          <cell r="K200">
            <v>92794.26</v>
          </cell>
          <cell r="L200">
            <v>93121.49</v>
          </cell>
        </row>
        <row r="201">
          <cell r="H201">
            <v>37119</v>
          </cell>
          <cell r="I201">
            <v>2.02807129656839</v>
          </cell>
          <cell r="J201">
            <v>1.078063</v>
          </cell>
          <cell r="K201">
            <v>92758.96</v>
          </cell>
          <cell r="L201">
            <v>93086.06</v>
          </cell>
        </row>
        <row r="202">
          <cell r="H202">
            <v>37120</v>
          </cell>
          <cell r="I202">
            <v>2.0286378173458499</v>
          </cell>
          <cell r="J202">
            <v>1.07847329</v>
          </cell>
          <cell r="K202">
            <v>92723.67</v>
          </cell>
          <cell r="L202">
            <v>93050.65</v>
          </cell>
        </row>
        <row r="203">
          <cell r="H203">
            <v>37123</v>
          </cell>
          <cell r="I203">
            <v>2.0292044963750402</v>
          </cell>
          <cell r="J203">
            <v>1.07888373</v>
          </cell>
          <cell r="K203">
            <v>92688.39</v>
          </cell>
          <cell r="L203">
            <v>93015.25</v>
          </cell>
        </row>
        <row r="204">
          <cell r="H204">
            <v>37124</v>
          </cell>
          <cell r="I204">
            <v>2.0297713337001602</v>
          </cell>
          <cell r="J204">
            <v>1.07929433</v>
          </cell>
          <cell r="K204">
            <v>92653.13</v>
          </cell>
          <cell r="L204">
            <v>92979.86</v>
          </cell>
        </row>
        <row r="205">
          <cell r="H205">
            <v>37125</v>
          </cell>
          <cell r="I205">
            <v>2.03033832936543</v>
          </cell>
          <cell r="J205">
            <v>1.0797050800000001</v>
          </cell>
          <cell r="K205">
            <v>92617.88</v>
          </cell>
          <cell r="L205">
            <v>92944.49</v>
          </cell>
        </row>
        <row r="206">
          <cell r="H206">
            <v>37126</v>
          </cell>
          <cell r="I206">
            <v>2.0309054834151001</v>
          </cell>
          <cell r="J206">
            <v>1.0801159899999999</v>
          </cell>
          <cell r="K206">
            <v>92582.65</v>
          </cell>
          <cell r="L206">
            <v>92909.13</v>
          </cell>
        </row>
        <row r="207">
          <cell r="H207">
            <v>37127</v>
          </cell>
          <cell r="I207">
            <v>2.0314727958933898</v>
          </cell>
          <cell r="J207">
            <v>1.0805270499999999</v>
          </cell>
          <cell r="K207">
            <v>92547.43</v>
          </cell>
          <cell r="L207">
            <v>92873.79</v>
          </cell>
        </row>
        <row r="208">
          <cell r="H208">
            <v>37130</v>
          </cell>
          <cell r="I208">
            <v>2.0320402668445601</v>
          </cell>
          <cell r="J208">
            <v>1.08093828</v>
          </cell>
          <cell r="K208">
            <v>92512.22</v>
          </cell>
          <cell r="L208">
            <v>92838.46</v>
          </cell>
        </row>
        <row r="209">
          <cell r="H209">
            <v>37131</v>
          </cell>
          <cell r="I209">
            <v>2.03260789631288</v>
          </cell>
          <cell r="J209">
            <v>1.0813496600000001</v>
          </cell>
          <cell r="K209">
            <v>92477.03</v>
          </cell>
          <cell r="L209">
            <v>92803.14</v>
          </cell>
        </row>
        <row r="210">
          <cell r="H210">
            <v>37132</v>
          </cell>
          <cell r="I210">
            <v>2.0331756843426398</v>
          </cell>
          <cell r="J210">
            <v>1.0817611899999999</v>
          </cell>
          <cell r="K210">
            <v>92441.84</v>
          </cell>
          <cell r="L210">
            <v>92767.83</v>
          </cell>
        </row>
        <row r="211">
          <cell r="H211">
            <v>37133</v>
          </cell>
          <cell r="I211">
            <v>2.0337436309781198</v>
          </cell>
          <cell r="J211">
            <v>1.0821728799999999</v>
          </cell>
          <cell r="K211">
            <v>92406.68</v>
          </cell>
          <cell r="L211">
            <v>92732.54</v>
          </cell>
        </row>
        <row r="212">
          <cell r="H212">
            <v>37134</v>
          </cell>
          <cell r="I212">
            <v>2.0343117362636298</v>
          </cell>
          <cell r="J212">
            <v>1.08258473</v>
          </cell>
          <cell r="K212">
            <v>92371.520000000004</v>
          </cell>
          <cell r="L212">
            <v>92697.26</v>
          </cell>
        </row>
        <row r="213">
          <cell r="H213">
            <v>37137</v>
          </cell>
          <cell r="I213">
            <v>2.0348799999999998</v>
          </cell>
          <cell r="J213">
            <v>1.08299674</v>
          </cell>
          <cell r="K213">
            <v>92336.38</v>
          </cell>
          <cell r="L213">
            <v>92662</v>
          </cell>
        </row>
        <row r="214">
          <cell r="H214">
            <v>37138</v>
          </cell>
          <cell r="I214">
            <v>2.0354511863088298</v>
          </cell>
          <cell r="J214">
            <v>1.0834162599999999</v>
          </cell>
          <cell r="K214">
            <v>92300.63</v>
          </cell>
          <cell r="L214">
            <v>92626.12</v>
          </cell>
        </row>
        <row r="215">
          <cell r="H215">
            <v>37139</v>
          </cell>
          <cell r="I215">
            <v>2.0360225329483899</v>
          </cell>
          <cell r="J215">
            <v>1.0838359399999999</v>
          </cell>
          <cell r="K215">
            <v>92264.89</v>
          </cell>
          <cell r="L215">
            <v>92590.25</v>
          </cell>
        </row>
        <row r="216">
          <cell r="H216">
            <v>37140</v>
          </cell>
          <cell r="I216">
            <v>2.0365940399636902</v>
          </cell>
          <cell r="J216">
            <v>1.0842557900000001</v>
          </cell>
          <cell r="K216">
            <v>92229.16</v>
          </cell>
          <cell r="L216">
            <v>92554.4</v>
          </cell>
        </row>
        <row r="217">
          <cell r="H217">
            <v>37144</v>
          </cell>
          <cell r="I217">
            <v>2.03716570739974</v>
          </cell>
          <cell r="J217">
            <v>1.0846758000000001</v>
          </cell>
          <cell r="K217">
            <v>92193.45</v>
          </cell>
          <cell r="L217">
            <v>92518.56</v>
          </cell>
        </row>
        <row r="218">
          <cell r="H218">
            <v>37145</v>
          </cell>
          <cell r="I218">
            <v>2.0377375353015799</v>
          </cell>
          <cell r="J218">
            <v>1.08509598</v>
          </cell>
          <cell r="K218">
            <v>92157.75</v>
          </cell>
          <cell r="L218">
            <v>92482.73</v>
          </cell>
        </row>
        <row r="219">
          <cell r="H219">
            <v>37146</v>
          </cell>
          <cell r="I219">
            <v>2.0383095237142399</v>
          </cell>
          <cell r="J219">
            <v>1.08551631</v>
          </cell>
          <cell r="K219">
            <v>92122.06</v>
          </cell>
          <cell r="L219">
            <v>92446.92</v>
          </cell>
        </row>
        <row r="220">
          <cell r="H220">
            <v>37147</v>
          </cell>
          <cell r="I220">
            <v>2.0388816726827801</v>
          </cell>
          <cell r="J220">
            <v>1.08593681</v>
          </cell>
          <cell r="K220">
            <v>92086.39</v>
          </cell>
          <cell r="L220">
            <v>92411.12</v>
          </cell>
        </row>
        <row r="221">
          <cell r="H221">
            <v>37148</v>
          </cell>
          <cell r="I221">
            <v>2.0394539822522701</v>
          </cell>
          <cell r="J221">
            <v>1.08635747</v>
          </cell>
          <cell r="K221">
            <v>92050.73</v>
          </cell>
          <cell r="L221">
            <v>92375.34</v>
          </cell>
        </row>
        <row r="222">
          <cell r="H222">
            <v>37151</v>
          </cell>
          <cell r="I222">
            <v>2.04002645246779</v>
          </cell>
          <cell r="J222">
            <v>1.0867783</v>
          </cell>
          <cell r="K222">
            <v>92015.09</v>
          </cell>
          <cell r="L222">
            <v>92339.57</v>
          </cell>
        </row>
        <row r="223">
          <cell r="H223">
            <v>37152</v>
          </cell>
          <cell r="I223">
            <v>2.0405990833744299</v>
          </cell>
          <cell r="J223">
            <v>1.0871992800000001</v>
          </cell>
          <cell r="K223">
            <v>91979.46</v>
          </cell>
          <cell r="L223">
            <v>92303.81</v>
          </cell>
        </row>
        <row r="224">
          <cell r="H224">
            <v>37153</v>
          </cell>
          <cell r="I224">
            <v>2.0411718750172998</v>
          </cell>
          <cell r="J224">
            <v>1.0876204300000001</v>
          </cell>
          <cell r="K224">
            <v>91943.84</v>
          </cell>
          <cell r="L224">
            <v>92268.07</v>
          </cell>
        </row>
        <row r="225">
          <cell r="H225">
            <v>37154</v>
          </cell>
          <cell r="I225">
            <v>2.04174482744151</v>
          </cell>
          <cell r="J225">
            <v>1.0880417499999999</v>
          </cell>
          <cell r="K225">
            <v>91908.24</v>
          </cell>
          <cell r="L225">
            <v>92232.34</v>
          </cell>
        </row>
        <row r="226">
          <cell r="H226">
            <v>37155</v>
          </cell>
          <cell r="I226">
            <v>2.0423179406921999</v>
          </cell>
          <cell r="J226">
            <v>1.0884632299999999</v>
          </cell>
          <cell r="K226">
            <v>91872.65</v>
          </cell>
          <cell r="L226">
            <v>92196.63</v>
          </cell>
        </row>
        <row r="227">
          <cell r="H227">
            <v>37158</v>
          </cell>
          <cell r="I227">
            <v>2.0428912148145102</v>
          </cell>
          <cell r="J227">
            <v>1.08888487</v>
          </cell>
          <cell r="K227">
            <v>91837.07</v>
          </cell>
          <cell r="L227">
            <v>92160.93</v>
          </cell>
        </row>
        <row r="228">
          <cell r="H228">
            <v>37159</v>
          </cell>
          <cell r="I228">
            <v>2.0434646498536</v>
          </cell>
          <cell r="J228">
            <v>1.08930667</v>
          </cell>
          <cell r="K228">
            <v>91801.51</v>
          </cell>
          <cell r="L228">
            <v>92125.24</v>
          </cell>
        </row>
        <row r="229">
          <cell r="H229">
            <v>37160</v>
          </cell>
          <cell r="I229">
            <v>2.04403824585463</v>
          </cell>
          <cell r="J229">
            <v>1.0897286399999999</v>
          </cell>
          <cell r="K229">
            <v>91765.97</v>
          </cell>
          <cell r="L229">
            <v>92089.57</v>
          </cell>
        </row>
        <row r="230">
          <cell r="H230">
            <v>37161</v>
          </cell>
          <cell r="I230">
            <v>2.0446120028627899</v>
          </cell>
          <cell r="J230">
            <v>1.0901507699999999</v>
          </cell>
          <cell r="K230">
            <v>91730.43</v>
          </cell>
          <cell r="L230">
            <v>92053.91</v>
          </cell>
        </row>
        <row r="231">
          <cell r="H231">
            <v>37162</v>
          </cell>
          <cell r="I231">
            <v>2.0451859209232701</v>
          </cell>
          <cell r="J231">
            <v>1.0905730600000001</v>
          </cell>
          <cell r="K231">
            <v>91694.91</v>
          </cell>
          <cell r="L231">
            <v>92018.26</v>
          </cell>
        </row>
        <row r="232">
          <cell r="H232">
            <v>37165</v>
          </cell>
          <cell r="I232">
            <v>2.04576</v>
          </cell>
          <cell r="J232">
            <v>1.0909955200000001</v>
          </cell>
          <cell r="K232">
            <v>91659.4</v>
          </cell>
          <cell r="L232">
            <v>91982.63</v>
          </cell>
        </row>
        <row r="233">
          <cell r="H233">
            <v>37166</v>
          </cell>
          <cell r="I233">
            <v>2.0463432506907702</v>
          </cell>
          <cell r="J233">
            <v>1.0914101199999999</v>
          </cell>
          <cell r="K233">
            <v>91624.59</v>
          </cell>
          <cell r="L233">
            <v>91947.69</v>
          </cell>
        </row>
        <row r="234">
          <cell r="H234">
            <v>37167</v>
          </cell>
          <cell r="I234">
            <v>2.0469266676675999</v>
          </cell>
          <cell r="J234">
            <v>1.0918248699999999</v>
          </cell>
          <cell r="K234">
            <v>91589.78</v>
          </cell>
          <cell r="L234">
            <v>91912.76</v>
          </cell>
        </row>
        <row r="235">
          <cell r="H235">
            <v>37168</v>
          </cell>
          <cell r="I235">
            <v>2.0475102509779002</v>
          </cell>
          <cell r="J235">
            <v>1.09223979</v>
          </cell>
          <cell r="K235">
            <v>91554.99</v>
          </cell>
          <cell r="L235">
            <v>91877.85</v>
          </cell>
        </row>
        <row r="236">
          <cell r="H236">
            <v>37169</v>
          </cell>
          <cell r="I236">
            <v>2.04809400066909</v>
          </cell>
          <cell r="J236">
            <v>1.0926548599999999</v>
          </cell>
          <cell r="K236">
            <v>91520.21</v>
          </cell>
          <cell r="L236">
            <v>91842.95</v>
          </cell>
        </row>
        <row r="237">
          <cell r="H237">
            <v>37172</v>
          </cell>
          <cell r="I237">
            <v>2.0486779167885998</v>
          </cell>
          <cell r="J237">
            <v>1.0930700900000001</v>
          </cell>
          <cell r="K237">
            <v>91485.440000000002</v>
          </cell>
          <cell r="L237">
            <v>91808.06</v>
          </cell>
        </row>
        <row r="238">
          <cell r="H238">
            <v>37173</v>
          </cell>
          <cell r="I238">
            <v>2.0492619993838899</v>
          </cell>
          <cell r="J238">
            <v>1.09348548</v>
          </cell>
          <cell r="K238">
            <v>91450.69</v>
          </cell>
          <cell r="L238">
            <v>91773.18</v>
          </cell>
        </row>
        <row r="239">
          <cell r="H239">
            <v>37174</v>
          </cell>
          <cell r="I239">
            <v>2.04984624850242</v>
          </cell>
          <cell r="J239">
            <v>1.0939010199999999</v>
          </cell>
          <cell r="K239">
            <v>91415.95</v>
          </cell>
          <cell r="L239">
            <v>91738.32</v>
          </cell>
        </row>
        <row r="240">
          <cell r="H240">
            <v>37175</v>
          </cell>
          <cell r="I240">
            <v>2.0504306641916599</v>
          </cell>
          <cell r="J240">
            <v>1.0943167300000001</v>
          </cell>
          <cell r="K240">
            <v>91381.22</v>
          </cell>
          <cell r="L240">
            <v>91703.47</v>
          </cell>
        </row>
        <row r="241">
          <cell r="H241">
            <v>37179</v>
          </cell>
          <cell r="I241">
            <v>2.0510152464990998</v>
          </cell>
          <cell r="J241">
            <v>1.09473259</v>
          </cell>
          <cell r="K241">
            <v>91346.51</v>
          </cell>
          <cell r="L241">
            <v>91668.63</v>
          </cell>
        </row>
        <row r="242">
          <cell r="H242">
            <v>37180</v>
          </cell>
          <cell r="I242">
            <v>2.0515999954722499</v>
          </cell>
          <cell r="J242">
            <v>1.0951486100000001</v>
          </cell>
          <cell r="K242">
            <v>91311.81</v>
          </cell>
          <cell r="L242">
            <v>91633.81</v>
          </cell>
        </row>
        <row r="243">
          <cell r="H243">
            <v>37181</v>
          </cell>
          <cell r="I243">
            <v>2.0521849111586201</v>
          </cell>
          <cell r="J243">
            <v>1.0955647900000001</v>
          </cell>
          <cell r="K243">
            <v>91277.119999999995</v>
          </cell>
          <cell r="L243">
            <v>91599</v>
          </cell>
        </row>
        <row r="244">
          <cell r="H244">
            <v>37182</v>
          </cell>
          <cell r="I244">
            <v>2.05276999360574</v>
          </cell>
          <cell r="J244">
            <v>1.09598112</v>
          </cell>
          <cell r="K244">
            <v>91242.45</v>
          </cell>
          <cell r="L244">
            <v>91564.21</v>
          </cell>
        </row>
        <row r="245">
          <cell r="H245">
            <v>37183</v>
          </cell>
          <cell r="I245">
            <v>2.0533552428611599</v>
          </cell>
          <cell r="J245">
            <v>1.0963976200000001</v>
          </cell>
          <cell r="K245">
            <v>91207.79</v>
          </cell>
          <cell r="L245">
            <v>91529.42</v>
          </cell>
        </row>
        <row r="246">
          <cell r="H246">
            <v>37186</v>
          </cell>
          <cell r="I246">
            <v>2.05394065897244</v>
          </cell>
          <cell r="J246">
            <v>1.0968142700000001</v>
          </cell>
          <cell r="K246">
            <v>91173.14</v>
          </cell>
          <cell r="L246">
            <v>91494.65</v>
          </cell>
        </row>
        <row r="247">
          <cell r="H247">
            <v>37187</v>
          </cell>
          <cell r="I247">
            <v>2.0545262419871402</v>
          </cell>
          <cell r="J247">
            <v>1.09723108</v>
          </cell>
          <cell r="K247">
            <v>91138.5</v>
          </cell>
          <cell r="L247">
            <v>91459.9</v>
          </cell>
        </row>
        <row r="248">
          <cell r="H248">
            <v>37188</v>
          </cell>
          <cell r="I248">
            <v>2.0551119919528502</v>
          </cell>
          <cell r="J248">
            <v>1.0976480500000001</v>
          </cell>
          <cell r="K248">
            <v>91103.88</v>
          </cell>
          <cell r="L248">
            <v>91425.15</v>
          </cell>
        </row>
        <row r="249">
          <cell r="H249">
            <v>37189</v>
          </cell>
          <cell r="I249">
            <v>2.0556979089171601</v>
          </cell>
          <cell r="J249">
            <v>1.0980651699999999</v>
          </cell>
          <cell r="K249">
            <v>91069.28</v>
          </cell>
          <cell r="L249">
            <v>91390.42</v>
          </cell>
        </row>
        <row r="250">
          <cell r="H250">
            <v>37190</v>
          </cell>
          <cell r="I250">
            <v>2.0562839929277001</v>
          </cell>
          <cell r="J250">
            <v>1.09848246</v>
          </cell>
          <cell r="K250">
            <v>91034.68</v>
          </cell>
          <cell r="L250">
            <v>91355.71</v>
          </cell>
        </row>
        <row r="251">
          <cell r="H251">
            <v>37193</v>
          </cell>
          <cell r="I251">
            <v>2.0568702440320799</v>
          </cell>
          <cell r="J251">
            <v>1.0988999100000001</v>
          </cell>
          <cell r="K251">
            <v>91000.1</v>
          </cell>
          <cell r="L251">
            <v>91321</v>
          </cell>
        </row>
        <row r="252">
          <cell r="H252">
            <v>37194</v>
          </cell>
          <cell r="I252">
            <v>2.05745666227795</v>
          </cell>
          <cell r="J252">
            <v>1.0993175100000001</v>
          </cell>
          <cell r="K252">
            <v>90965.53</v>
          </cell>
          <cell r="L252">
            <v>91286.31</v>
          </cell>
        </row>
        <row r="253">
          <cell r="H253">
            <v>37195</v>
          </cell>
          <cell r="I253">
            <v>2.0580432477129502</v>
          </cell>
          <cell r="J253">
            <v>1.09973527</v>
          </cell>
          <cell r="K253">
            <v>90930.97</v>
          </cell>
          <cell r="L253">
            <v>91251.63</v>
          </cell>
        </row>
        <row r="254">
          <cell r="H254">
            <v>37196</v>
          </cell>
          <cell r="I254">
            <v>2.05863</v>
          </cell>
          <cell r="J254">
            <v>1.1001531899999999</v>
          </cell>
          <cell r="K254">
            <v>90896.43</v>
          </cell>
          <cell r="L254">
            <v>91216.97</v>
          </cell>
        </row>
        <row r="255">
          <cell r="H255">
            <v>37200</v>
          </cell>
          <cell r="I255">
            <v>2.0591482586566299</v>
          </cell>
          <cell r="J255">
            <v>1.1006136200000001</v>
          </cell>
          <cell r="K255">
            <v>90858.41</v>
          </cell>
          <cell r="L255">
            <v>91178.81</v>
          </cell>
        </row>
        <row r="256">
          <cell r="H256">
            <v>37201</v>
          </cell>
          <cell r="I256">
            <v>2.05966664778451</v>
          </cell>
          <cell r="J256">
            <v>1.10107424</v>
          </cell>
          <cell r="K256">
            <v>90820.4</v>
          </cell>
          <cell r="L256">
            <v>91140.67</v>
          </cell>
        </row>
        <row r="257">
          <cell r="H257">
            <v>37202</v>
          </cell>
          <cell r="I257">
            <v>2.0601851674164902</v>
          </cell>
          <cell r="J257">
            <v>1.1015350500000001</v>
          </cell>
          <cell r="K257">
            <v>90782.399999999994</v>
          </cell>
          <cell r="L257">
            <v>91102.54</v>
          </cell>
        </row>
        <row r="258">
          <cell r="H258">
            <v>37203</v>
          </cell>
          <cell r="I258">
            <v>2.06070381758542</v>
          </cell>
          <cell r="J258">
            <v>1.1019960499999999</v>
          </cell>
          <cell r="K258">
            <v>90744.43</v>
          </cell>
          <cell r="L258">
            <v>91064.43</v>
          </cell>
        </row>
        <row r="259">
          <cell r="H259">
            <v>37204</v>
          </cell>
          <cell r="I259">
            <v>2.0612225983241701</v>
          </cell>
          <cell r="J259">
            <v>1.1024572500000001</v>
          </cell>
          <cell r="K259">
            <v>90706.47</v>
          </cell>
          <cell r="L259">
            <v>91026.33</v>
          </cell>
        </row>
        <row r="260">
          <cell r="H260">
            <v>37207</v>
          </cell>
          <cell r="I260">
            <v>2.0617415096656102</v>
          </cell>
          <cell r="J260">
            <v>1.10291864</v>
          </cell>
          <cell r="K260">
            <v>90668.52</v>
          </cell>
          <cell r="L260">
            <v>90988.25</v>
          </cell>
        </row>
        <row r="261">
          <cell r="H261">
            <v>37208</v>
          </cell>
          <cell r="I261">
            <v>2.06226055164261</v>
          </cell>
          <cell r="J261">
            <v>1.10338022</v>
          </cell>
          <cell r="K261">
            <v>90630.59</v>
          </cell>
          <cell r="L261">
            <v>90950.19</v>
          </cell>
        </row>
        <row r="262">
          <cell r="H262">
            <v>37209</v>
          </cell>
          <cell r="I262">
            <v>2.0627797242880699</v>
          </cell>
          <cell r="J262">
            <v>1.103842</v>
          </cell>
          <cell r="K262">
            <v>90592.68</v>
          </cell>
          <cell r="L262">
            <v>90912.14</v>
          </cell>
        </row>
        <row r="263">
          <cell r="H263">
            <v>37211</v>
          </cell>
          <cell r="I263">
            <v>2.0632990276348702</v>
          </cell>
          <cell r="J263">
            <v>1.1043039699999999</v>
          </cell>
          <cell r="K263">
            <v>90554.78</v>
          </cell>
          <cell r="L263">
            <v>90874.11</v>
          </cell>
        </row>
        <row r="264">
          <cell r="H264">
            <v>37214</v>
          </cell>
          <cell r="I264">
            <v>2.0638184617159299</v>
          </cell>
          <cell r="J264">
            <v>1.10476613</v>
          </cell>
          <cell r="K264">
            <v>90516.9</v>
          </cell>
          <cell r="L264">
            <v>90836.09</v>
          </cell>
        </row>
        <row r="265">
          <cell r="H265">
            <v>37215</v>
          </cell>
          <cell r="I265">
            <v>2.0643380265641502</v>
          </cell>
          <cell r="J265">
            <v>1.10522849</v>
          </cell>
          <cell r="K265">
            <v>90479.03</v>
          </cell>
          <cell r="L265">
            <v>90798.09</v>
          </cell>
        </row>
        <row r="266">
          <cell r="H266">
            <v>37216</v>
          </cell>
          <cell r="I266">
            <v>2.06485772221246</v>
          </cell>
          <cell r="J266">
            <v>1.10569104</v>
          </cell>
          <cell r="K266">
            <v>90441.18</v>
          </cell>
          <cell r="L266">
            <v>90760.11</v>
          </cell>
        </row>
        <row r="267">
          <cell r="H267">
            <v>37217</v>
          </cell>
          <cell r="I267">
            <v>2.0653775486937902</v>
          </cell>
          <cell r="J267">
            <v>1.1061537800000001</v>
          </cell>
          <cell r="K267">
            <v>90403.34</v>
          </cell>
          <cell r="L267">
            <v>90722.14</v>
          </cell>
        </row>
        <row r="268">
          <cell r="H268">
            <v>37218</v>
          </cell>
          <cell r="I268">
            <v>2.0658975060410598</v>
          </cell>
          <cell r="J268">
            <v>1.1066167200000001</v>
          </cell>
          <cell r="K268">
            <v>90365.52</v>
          </cell>
          <cell r="L268">
            <v>90684.19</v>
          </cell>
        </row>
        <row r="269">
          <cell r="H269">
            <v>37221</v>
          </cell>
          <cell r="I269">
            <v>2.06641759428723</v>
          </cell>
          <cell r="J269">
            <v>1.1070798500000001</v>
          </cell>
          <cell r="K269">
            <v>90327.72</v>
          </cell>
          <cell r="L269">
            <v>90646.25</v>
          </cell>
        </row>
        <row r="270">
          <cell r="H270">
            <v>37222</v>
          </cell>
          <cell r="I270">
            <v>2.0669378134652501</v>
          </cell>
          <cell r="J270">
            <v>1.10754318</v>
          </cell>
          <cell r="K270">
            <v>90289.93</v>
          </cell>
          <cell r="L270">
            <v>90608.33</v>
          </cell>
        </row>
        <row r="271">
          <cell r="H271">
            <v>37223</v>
          </cell>
          <cell r="I271">
            <v>2.06745816360809</v>
          </cell>
          <cell r="J271">
            <v>1.1080066900000001</v>
          </cell>
          <cell r="K271">
            <v>90252.160000000003</v>
          </cell>
          <cell r="L271">
            <v>90570.43</v>
          </cell>
        </row>
        <row r="272">
          <cell r="H272">
            <v>37224</v>
          </cell>
          <cell r="I272">
            <v>2.0679786447487101</v>
          </cell>
          <cell r="J272">
            <v>1.10847041</v>
          </cell>
          <cell r="K272">
            <v>90214.41</v>
          </cell>
          <cell r="L272">
            <v>90532.54</v>
          </cell>
        </row>
        <row r="273">
          <cell r="H273">
            <v>37225</v>
          </cell>
          <cell r="I273">
            <v>2.06849925692008</v>
          </cell>
          <cell r="J273">
            <v>1.10893431</v>
          </cell>
          <cell r="K273">
            <v>90176.67</v>
          </cell>
          <cell r="L273">
            <v>90494.67</v>
          </cell>
        </row>
        <row r="274">
          <cell r="H274">
            <v>37228</v>
          </cell>
          <cell r="I274">
            <v>2.0690200000000001</v>
          </cell>
          <cell r="J274">
            <v>1.10939842</v>
          </cell>
          <cell r="K274">
            <v>90138.94</v>
          </cell>
          <cell r="L274">
            <v>90456.81</v>
          </cell>
        </row>
        <row r="275">
          <cell r="H275">
            <v>37229</v>
          </cell>
          <cell r="I275">
            <v>2.0695561779445701</v>
          </cell>
          <cell r="J275">
            <v>1.1098579</v>
          </cell>
          <cell r="K275">
            <v>90101.62</v>
          </cell>
          <cell r="L275">
            <v>90419.36</v>
          </cell>
        </row>
        <row r="276">
          <cell r="H276">
            <v>37230</v>
          </cell>
          <cell r="I276">
            <v>2.0700924948374402</v>
          </cell>
          <cell r="J276">
            <v>1.1103175700000001</v>
          </cell>
          <cell r="K276">
            <v>90064.320000000007</v>
          </cell>
          <cell r="L276">
            <v>90381.93</v>
          </cell>
        </row>
        <row r="277">
          <cell r="H277">
            <v>37231</v>
          </cell>
          <cell r="I277">
            <v>2.0706289507146001</v>
          </cell>
          <cell r="J277">
            <v>1.11077743</v>
          </cell>
          <cell r="K277">
            <v>90027.04</v>
          </cell>
          <cell r="L277">
            <v>90344.51</v>
          </cell>
        </row>
        <row r="278">
          <cell r="H278">
            <v>37232</v>
          </cell>
          <cell r="I278">
            <v>2.0711655456120699</v>
          </cell>
          <cell r="J278">
            <v>1.11123748</v>
          </cell>
          <cell r="K278">
            <v>89989.759999999995</v>
          </cell>
          <cell r="L278">
            <v>90307.11</v>
          </cell>
        </row>
        <row r="279">
          <cell r="H279">
            <v>37235</v>
          </cell>
          <cell r="I279">
            <v>2.0717022795658901</v>
          </cell>
          <cell r="J279">
            <v>1.1116977299999999</v>
          </cell>
          <cell r="K279">
            <v>89952.51</v>
          </cell>
          <cell r="L279">
            <v>90269.72</v>
          </cell>
        </row>
        <row r="280">
          <cell r="H280">
            <v>37236</v>
          </cell>
          <cell r="I280">
            <v>2.07223915261208</v>
          </cell>
          <cell r="J280">
            <v>1.1121581599999999</v>
          </cell>
          <cell r="K280">
            <v>89915.27</v>
          </cell>
          <cell r="L280">
            <v>90232.35</v>
          </cell>
        </row>
        <row r="281">
          <cell r="H281">
            <v>37237</v>
          </cell>
          <cell r="I281">
            <v>2.0727761647867</v>
          </cell>
          <cell r="J281">
            <v>1.11261879</v>
          </cell>
          <cell r="K281">
            <v>89878.04</v>
          </cell>
          <cell r="L281">
            <v>90194.99</v>
          </cell>
        </row>
        <row r="282">
          <cell r="H282">
            <v>37238</v>
          </cell>
          <cell r="I282">
            <v>2.0733133161257902</v>
          </cell>
          <cell r="J282">
            <v>1.1130796000000001</v>
          </cell>
          <cell r="K282">
            <v>89840.83</v>
          </cell>
          <cell r="L282">
            <v>90157.65</v>
          </cell>
        </row>
        <row r="283">
          <cell r="H283">
            <v>37239</v>
          </cell>
          <cell r="I283">
            <v>2.0738506066654101</v>
          </cell>
          <cell r="J283">
            <v>1.11354061</v>
          </cell>
          <cell r="K283">
            <v>89803.64</v>
          </cell>
          <cell r="L283">
            <v>90120.320000000007</v>
          </cell>
        </row>
        <row r="284">
          <cell r="H284">
            <v>37242</v>
          </cell>
          <cell r="I284">
            <v>2.0743880364416598</v>
          </cell>
          <cell r="J284">
            <v>1.11400181</v>
          </cell>
          <cell r="K284">
            <v>89766.46</v>
          </cell>
          <cell r="L284">
            <v>90083.01</v>
          </cell>
        </row>
        <row r="285">
          <cell r="H285">
            <v>37243</v>
          </cell>
          <cell r="I285">
            <v>2.07492560549059</v>
          </cell>
          <cell r="J285">
            <v>1.1144631899999999</v>
          </cell>
          <cell r="K285">
            <v>89729.3</v>
          </cell>
          <cell r="L285">
            <v>90045.72</v>
          </cell>
        </row>
        <row r="286">
          <cell r="H286">
            <v>37244</v>
          </cell>
          <cell r="I286">
            <v>2.0754633138483198</v>
          </cell>
          <cell r="J286">
            <v>1.11492477</v>
          </cell>
          <cell r="K286">
            <v>89692.15</v>
          </cell>
          <cell r="L286">
            <v>90008.44</v>
          </cell>
        </row>
        <row r="287">
          <cell r="H287">
            <v>37245</v>
          </cell>
          <cell r="I287">
            <v>2.0760011615509302</v>
          </cell>
          <cell r="J287">
            <v>1.11538654</v>
          </cell>
          <cell r="K287">
            <v>89655.02</v>
          </cell>
          <cell r="L287">
            <v>89971.18</v>
          </cell>
        </row>
        <row r="288">
          <cell r="H288">
            <v>37246</v>
          </cell>
          <cell r="I288">
            <v>2.0765391486345499</v>
          </cell>
          <cell r="J288">
            <v>1.11584851</v>
          </cell>
          <cell r="K288">
            <v>89617.9</v>
          </cell>
          <cell r="L288">
            <v>89933.93</v>
          </cell>
        </row>
        <row r="289">
          <cell r="H289">
            <v>37249</v>
          </cell>
          <cell r="I289">
            <v>2.07707727513528</v>
          </cell>
          <cell r="J289">
            <v>1.1163106599999999</v>
          </cell>
          <cell r="K289">
            <v>89580.800000000003</v>
          </cell>
          <cell r="L289">
            <v>89896.7</v>
          </cell>
        </row>
        <row r="290">
          <cell r="H290">
            <v>37251</v>
          </cell>
          <cell r="I290">
            <v>2.0776155410892598</v>
          </cell>
          <cell r="J290">
            <v>1.116773</v>
          </cell>
          <cell r="K290">
            <v>89543.71</v>
          </cell>
          <cell r="L290">
            <v>89859.48</v>
          </cell>
        </row>
        <row r="291">
          <cell r="H291">
            <v>37252</v>
          </cell>
          <cell r="I291">
            <v>2.07815394653263</v>
          </cell>
          <cell r="J291">
            <v>1.11723554</v>
          </cell>
          <cell r="K291">
            <v>89506.64</v>
          </cell>
          <cell r="L291">
            <v>89822.28</v>
          </cell>
        </row>
        <row r="292">
          <cell r="H292">
            <v>37253</v>
          </cell>
          <cell r="I292">
            <v>2.0786924915015401</v>
          </cell>
          <cell r="J292">
            <v>1.11769827</v>
          </cell>
          <cell r="K292">
            <v>89469.58</v>
          </cell>
          <cell r="L292">
            <v>89785.09</v>
          </cell>
        </row>
        <row r="293">
          <cell r="H293">
            <v>37256</v>
          </cell>
          <cell r="I293">
            <v>2.07923117603214</v>
          </cell>
          <cell r="J293">
            <v>1.1181611899999999</v>
          </cell>
          <cell r="K293">
            <v>89432.54</v>
          </cell>
          <cell r="L293">
            <v>89747.92</v>
          </cell>
        </row>
        <row r="294">
          <cell r="H294">
            <v>37258</v>
          </cell>
          <cell r="I294">
            <v>2.0797699999999999</v>
          </cell>
          <cell r="J294">
            <v>1.1186243</v>
          </cell>
          <cell r="K294">
            <v>89395.520000000004</v>
          </cell>
          <cell r="L294">
            <v>89710.76</v>
          </cell>
        </row>
        <row r="295">
          <cell r="H295">
            <v>37259</v>
          </cell>
          <cell r="I295">
            <v>2.0802364011021601</v>
          </cell>
          <cell r="J295">
            <v>1.11912268</v>
          </cell>
          <cell r="K295">
            <v>89355.71</v>
          </cell>
          <cell r="L295">
            <v>89670.81</v>
          </cell>
        </row>
        <row r="296">
          <cell r="H296">
            <v>37260</v>
          </cell>
          <cell r="I296">
            <v>2.0807029067976099</v>
          </cell>
          <cell r="J296">
            <v>1.11962129</v>
          </cell>
          <cell r="K296">
            <v>89315.92</v>
          </cell>
          <cell r="L296">
            <v>89630.88</v>
          </cell>
        </row>
        <row r="297">
          <cell r="H297">
            <v>37263</v>
          </cell>
          <cell r="I297">
            <v>2.0811695171098101</v>
          </cell>
          <cell r="J297">
            <v>1.12012011</v>
          </cell>
          <cell r="K297">
            <v>89276.14</v>
          </cell>
          <cell r="L297">
            <v>89590.96</v>
          </cell>
        </row>
        <row r="298">
          <cell r="H298">
            <v>37264</v>
          </cell>
          <cell r="I298">
            <v>2.0816362320622099</v>
          </cell>
          <cell r="J298">
            <v>1.1206191599999999</v>
          </cell>
          <cell r="K298">
            <v>89236.38</v>
          </cell>
          <cell r="L298">
            <v>89551.07</v>
          </cell>
        </row>
        <row r="299">
          <cell r="H299">
            <v>37265</v>
          </cell>
          <cell r="I299">
            <v>2.0821030516782901</v>
          </cell>
          <cell r="J299">
            <v>1.1211184300000001</v>
          </cell>
          <cell r="K299">
            <v>89196.64</v>
          </cell>
          <cell r="L299">
            <v>89511.19</v>
          </cell>
        </row>
        <row r="300">
          <cell r="H300">
            <v>37266</v>
          </cell>
          <cell r="I300">
            <v>2.0825699759815199</v>
          </cell>
          <cell r="J300">
            <v>1.12161793</v>
          </cell>
          <cell r="K300">
            <v>89156.92</v>
          </cell>
          <cell r="L300">
            <v>89471.32</v>
          </cell>
        </row>
        <row r="301">
          <cell r="H301">
            <v>37267</v>
          </cell>
          <cell r="I301">
            <v>2.0830370049953699</v>
          </cell>
          <cell r="J301">
            <v>1.1221176500000001</v>
          </cell>
          <cell r="K301">
            <v>89117.22</v>
          </cell>
          <cell r="L301">
            <v>89431.48</v>
          </cell>
        </row>
        <row r="302">
          <cell r="H302">
            <v>37270</v>
          </cell>
          <cell r="I302">
            <v>2.08350413874332</v>
          </cell>
          <cell r="J302">
            <v>1.12261758</v>
          </cell>
          <cell r="K302">
            <v>89077.53</v>
          </cell>
          <cell r="L302">
            <v>89391.65</v>
          </cell>
        </row>
        <row r="303">
          <cell r="H303">
            <v>37271</v>
          </cell>
          <cell r="I303">
            <v>2.0839713772488602</v>
          </cell>
          <cell r="J303">
            <v>1.12311775</v>
          </cell>
          <cell r="K303">
            <v>89037.86</v>
          </cell>
          <cell r="L303">
            <v>89351.84</v>
          </cell>
        </row>
        <row r="304">
          <cell r="H304">
            <v>37272</v>
          </cell>
          <cell r="I304">
            <v>2.0844387205354802</v>
          </cell>
          <cell r="J304">
            <v>1.1236181300000001</v>
          </cell>
          <cell r="K304">
            <v>88998.21</v>
          </cell>
          <cell r="L304">
            <v>89312.05</v>
          </cell>
        </row>
        <row r="305">
          <cell r="H305">
            <v>37273</v>
          </cell>
          <cell r="I305">
            <v>2.0849061686266901</v>
          </cell>
          <cell r="J305">
            <v>1.1241187399999999</v>
          </cell>
          <cell r="K305">
            <v>88958.57</v>
          </cell>
          <cell r="L305">
            <v>89272.28</v>
          </cell>
        </row>
        <row r="306">
          <cell r="H306">
            <v>37274</v>
          </cell>
          <cell r="I306">
            <v>2.08537372154598</v>
          </cell>
          <cell r="J306">
            <v>1.1246195699999999</v>
          </cell>
          <cell r="K306">
            <v>88918.96</v>
          </cell>
          <cell r="L306">
            <v>89232.52</v>
          </cell>
        </row>
        <row r="307">
          <cell r="H307">
            <v>37277</v>
          </cell>
          <cell r="I307">
            <v>2.08584137931686</v>
          </cell>
          <cell r="J307">
            <v>1.1251206199999999</v>
          </cell>
          <cell r="K307">
            <v>88879.360000000001</v>
          </cell>
          <cell r="L307">
            <v>89192.78</v>
          </cell>
        </row>
        <row r="308">
          <cell r="H308">
            <v>37278</v>
          </cell>
          <cell r="I308">
            <v>2.0863091419628499</v>
          </cell>
          <cell r="J308">
            <v>1.1256219000000001</v>
          </cell>
          <cell r="K308">
            <v>88839.78</v>
          </cell>
          <cell r="L308">
            <v>89153.06</v>
          </cell>
        </row>
        <row r="309">
          <cell r="H309">
            <v>37279</v>
          </cell>
          <cell r="I309">
            <v>2.0867770095074598</v>
          </cell>
          <cell r="J309">
            <v>1.1261234</v>
          </cell>
          <cell r="K309">
            <v>88800.21</v>
          </cell>
          <cell r="L309">
            <v>89113.36</v>
          </cell>
        </row>
        <row r="310">
          <cell r="H310">
            <v>37280</v>
          </cell>
          <cell r="I310">
            <v>2.0872449819742198</v>
          </cell>
          <cell r="J310">
            <v>1.1266251300000001</v>
          </cell>
          <cell r="K310">
            <v>88760.67</v>
          </cell>
          <cell r="L310">
            <v>89073.68</v>
          </cell>
        </row>
        <row r="311">
          <cell r="H311">
            <v>37281</v>
          </cell>
          <cell r="I311">
            <v>2.0877130593866702</v>
          </cell>
          <cell r="J311">
            <v>1.12712707</v>
          </cell>
          <cell r="K311">
            <v>88721.14</v>
          </cell>
          <cell r="L311">
            <v>89034.01</v>
          </cell>
        </row>
        <row r="312">
          <cell r="H312">
            <v>37284</v>
          </cell>
          <cell r="I312">
            <v>2.0881812417683201</v>
          </cell>
          <cell r="J312">
            <v>1.1276292400000001</v>
          </cell>
          <cell r="K312">
            <v>88681.63</v>
          </cell>
          <cell r="L312">
            <v>88994.36</v>
          </cell>
        </row>
        <row r="313">
          <cell r="H313">
            <v>37285</v>
          </cell>
          <cell r="I313">
            <v>2.0886495291427298</v>
          </cell>
          <cell r="J313">
            <v>1.1281316400000001</v>
          </cell>
          <cell r="K313">
            <v>88642.14</v>
          </cell>
          <cell r="L313">
            <v>88954.73</v>
          </cell>
        </row>
        <row r="314">
          <cell r="H314">
            <v>37286</v>
          </cell>
          <cell r="I314">
            <v>2.0891179215334401</v>
          </cell>
          <cell r="J314">
            <v>1.1286342599999999</v>
          </cell>
          <cell r="K314">
            <v>88602.66</v>
          </cell>
          <cell r="L314">
            <v>88915.11</v>
          </cell>
        </row>
        <row r="315">
          <cell r="H315">
            <v>37287</v>
          </cell>
          <cell r="I315">
            <v>2.0895864189640001</v>
          </cell>
          <cell r="J315">
            <v>1.1291370999999999</v>
          </cell>
          <cell r="K315">
            <v>88563.199999999997</v>
          </cell>
          <cell r="L315">
            <v>88875.51</v>
          </cell>
        </row>
        <row r="316">
          <cell r="H316">
            <v>37288</v>
          </cell>
          <cell r="I316">
            <v>2.0900550214579598</v>
          </cell>
          <cell r="J316">
            <v>1.1296401700000001</v>
          </cell>
          <cell r="K316">
            <v>88523.76</v>
          </cell>
          <cell r="L316">
            <v>88835.94</v>
          </cell>
        </row>
        <row r="317">
          <cell r="H317">
            <v>37291</v>
          </cell>
          <cell r="I317">
            <v>2.0905237290388898</v>
          </cell>
          <cell r="J317">
            <v>1.13014346</v>
          </cell>
          <cell r="K317">
            <v>88484.34</v>
          </cell>
          <cell r="L317">
            <v>88796.37</v>
          </cell>
        </row>
        <row r="318">
          <cell r="H318">
            <v>37292</v>
          </cell>
          <cell r="I318">
            <v>2.0909925417303499</v>
          </cell>
          <cell r="J318">
            <v>1.1306469699999999</v>
          </cell>
          <cell r="K318">
            <v>88444.94</v>
          </cell>
          <cell r="L318">
            <v>88756.83</v>
          </cell>
        </row>
        <row r="319">
          <cell r="H319">
            <v>37293</v>
          </cell>
          <cell r="I319">
            <v>2.09146145955591</v>
          </cell>
          <cell r="J319">
            <v>1.13115071</v>
          </cell>
          <cell r="K319">
            <v>88405.55</v>
          </cell>
          <cell r="L319">
            <v>88717.3</v>
          </cell>
        </row>
        <row r="320">
          <cell r="H320">
            <v>37294</v>
          </cell>
          <cell r="I320">
            <v>2.0919304825391598</v>
          </cell>
          <cell r="J320">
            <v>1.13165468</v>
          </cell>
          <cell r="K320">
            <v>88366.18</v>
          </cell>
          <cell r="L320">
            <v>88677.79</v>
          </cell>
        </row>
        <row r="321">
          <cell r="H321">
            <v>37295</v>
          </cell>
          <cell r="I321">
            <v>2.0923996107036702</v>
          </cell>
          <cell r="J321">
            <v>1.1321588600000001</v>
          </cell>
          <cell r="K321">
            <v>88326.83</v>
          </cell>
          <cell r="L321">
            <v>88638.3</v>
          </cell>
        </row>
        <row r="322">
          <cell r="H322">
            <v>37300</v>
          </cell>
          <cell r="I322">
            <v>2.0928688440730299</v>
          </cell>
          <cell r="J322">
            <v>1.1326632800000001</v>
          </cell>
          <cell r="K322">
            <v>88287.49</v>
          </cell>
          <cell r="L322">
            <v>88598.83</v>
          </cell>
        </row>
        <row r="323">
          <cell r="H323">
            <v>37301</v>
          </cell>
          <cell r="I323">
            <v>2.0933381826708302</v>
          </cell>
          <cell r="J323">
            <v>1.1331679100000001</v>
          </cell>
          <cell r="K323">
            <v>88248.17</v>
          </cell>
          <cell r="L323">
            <v>88559.37</v>
          </cell>
        </row>
        <row r="324">
          <cell r="H324">
            <v>37302</v>
          </cell>
          <cell r="I324">
            <v>2.0938076265206802</v>
          </cell>
          <cell r="J324">
            <v>1.1336727799999999</v>
          </cell>
          <cell r="K324">
            <v>88208.87</v>
          </cell>
          <cell r="L324">
            <v>88519.93</v>
          </cell>
        </row>
        <row r="325">
          <cell r="H325">
            <v>37305</v>
          </cell>
          <cell r="I325">
            <v>2.09427717564617</v>
          </cell>
          <cell r="J325">
            <v>1.1341778600000001</v>
          </cell>
          <cell r="K325">
            <v>88169.59</v>
          </cell>
          <cell r="L325">
            <v>88480.51</v>
          </cell>
        </row>
        <row r="326">
          <cell r="H326">
            <v>37306</v>
          </cell>
          <cell r="I326">
            <v>2.0947468300709202</v>
          </cell>
          <cell r="J326">
            <v>1.1346831799999999</v>
          </cell>
          <cell r="K326">
            <v>88130.33</v>
          </cell>
          <cell r="L326">
            <v>88441.11</v>
          </cell>
        </row>
        <row r="327">
          <cell r="H327">
            <v>37307</v>
          </cell>
          <cell r="I327">
            <v>2.0952165898185302</v>
          </cell>
          <cell r="J327">
            <v>1.13518871</v>
          </cell>
          <cell r="K327">
            <v>88091.08</v>
          </cell>
          <cell r="L327">
            <v>88401.72</v>
          </cell>
        </row>
        <row r="328">
          <cell r="H328">
            <v>37308</v>
          </cell>
          <cell r="I328">
            <v>2.0956864549126299</v>
          </cell>
          <cell r="J328">
            <v>1.13569448</v>
          </cell>
          <cell r="K328">
            <v>88051.85</v>
          </cell>
          <cell r="L328">
            <v>88362.36</v>
          </cell>
        </row>
        <row r="329">
          <cell r="H329">
            <v>37309</v>
          </cell>
          <cell r="I329">
            <v>2.0961564253768401</v>
          </cell>
          <cell r="J329">
            <v>1.1362004699999999</v>
          </cell>
          <cell r="K329">
            <v>88012.64</v>
          </cell>
          <cell r="L329">
            <v>88323.01</v>
          </cell>
        </row>
        <row r="330">
          <cell r="H330">
            <v>37312</v>
          </cell>
          <cell r="I330">
            <v>2.0966265012348</v>
          </cell>
          <cell r="J330">
            <v>1.1367066800000001</v>
          </cell>
          <cell r="K330">
            <v>87973.440000000002</v>
          </cell>
          <cell r="L330">
            <v>88283.67</v>
          </cell>
        </row>
        <row r="331">
          <cell r="H331">
            <v>37313</v>
          </cell>
          <cell r="I331">
            <v>2.0970966825101298</v>
          </cell>
          <cell r="J331">
            <v>1.13721312</v>
          </cell>
          <cell r="K331">
            <v>87934.27</v>
          </cell>
          <cell r="L331">
            <v>88244.36</v>
          </cell>
        </row>
        <row r="332">
          <cell r="H332">
            <v>37314</v>
          </cell>
          <cell r="I332">
            <v>2.09756696922648</v>
          </cell>
          <cell r="J332">
            <v>1.1377197800000001</v>
          </cell>
          <cell r="K332">
            <v>87895.11</v>
          </cell>
          <cell r="L332">
            <v>88205.06</v>
          </cell>
        </row>
        <row r="333">
          <cell r="H333">
            <v>37315</v>
          </cell>
          <cell r="I333">
            <v>2.0980373614075001</v>
          </cell>
          <cell r="J333">
            <v>1.1382266700000001</v>
          </cell>
          <cell r="K333">
            <v>87855.96</v>
          </cell>
          <cell r="L333">
            <v>88165.78</v>
          </cell>
        </row>
        <row r="334">
          <cell r="H334">
            <v>37316</v>
          </cell>
          <cell r="I334">
            <v>2.09850785907682</v>
          </cell>
          <cell r="J334">
            <v>1.1387337900000001</v>
          </cell>
          <cell r="K334">
            <v>87816.84</v>
          </cell>
          <cell r="L334">
            <v>88126.52</v>
          </cell>
        </row>
        <row r="335">
          <cell r="H335">
            <v>37319</v>
          </cell>
          <cell r="I335">
            <v>2.09897846225812</v>
          </cell>
          <cell r="J335">
            <v>1.13924113</v>
          </cell>
          <cell r="K335">
            <v>87777.73</v>
          </cell>
          <cell r="L335">
            <v>88087.27</v>
          </cell>
        </row>
        <row r="336">
          <cell r="H336">
            <v>37320</v>
          </cell>
          <cell r="I336">
            <v>2.09944917097505</v>
          </cell>
          <cell r="J336">
            <v>1.1397486999999999</v>
          </cell>
          <cell r="K336">
            <v>87738.64</v>
          </cell>
          <cell r="L336">
            <v>88048.04</v>
          </cell>
        </row>
        <row r="337">
          <cell r="H337">
            <v>37321</v>
          </cell>
          <cell r="I337">
            <v>2.09991998525128</v>
          </cell>
          <cell r="J337">
            <v>1.1402564900000001</v>
          </cell>
          <cell r="K337">
            <v>87699.57</v>
          </cell>
          <cell r="L337">
            <v>88008.83</v>
          </cell>
        </row>
        <row r="338">
          <cell r="H338">
            <v>37322</v>
          </cell>
          <cell r="I338">
            <v>2.1003909051104799</v>
          </cell>
          <cell r="J338">
            <v>1.1407645200000001</v>
          </cell>
          <cell r="K338">
            <v>87660.51</v>
          </cell>
          <cell r="L338">
            <v>87969.64</v>
          </cell>
        </row>
        <row r="339">
          <cell r="H339">
            <v>37323</v>
          </cell>
          <cell r="I339">
            <v>2.1008619305763401</v>
          </cell>
          <cell r="J339">
            <v>1.1412727600000001</v>
          </cell>
          <cell r="K339">
            <v>87621.47</v>
          </cell>
          <cell r="L339">
            <v>87930.46</v>
          </cell>
        </row>
        <row r="340">
          <cell r="H340">
            <v>37326</v>
          </cell>
          <cell r="I340">
            <v>2.1013330616725199</v>
          </cell>
          <cell r="J340">
            <v>1.14178124</v>
          </cell>
          <cell r="K340">
            <v>87582.45</v>
          </cell>
          <cell r="L340">
            <v>87891.3</v>
          </cell>
        </row>
        <row r="341">
          <cell r="H341">
            <v>37327</v>
          </cell>
          <cell r="I341">
            <v>2.1018042984227301</v>
          </cell>
          <cell r="J341">
            <v>1.1422899399999999</v>
          </cell>
          <cell r="K341">
            <v>87543.45</v>
          </cell>
          <cell r="L341">
            <v>87852.160000000003</v>
          </cell>
        </row>
        <row r="342">
          <cell r="H342">
            <v>37328</v>
          </cell>
          <cell r="I342">
            <v>2.1022756408506398</v>
          </cell>
          <cell r="J342">
            <v>1.1427988600000001</v>
          </cell>
          <cell r="K342">
            <v>87504.46</v>
          </cell>
          <cell r="L342">
            <v>87813.04</v>
          </cell>
        </row>
        <row r="343">
          <cell r="H343">
            <v>37329</v>
          </cell>
          <cell r="I343">
            <v>2.1027470889799802</v>
          </cell>
          <cell r="J343">
            <v>1.1433080200000001</v>
          </cell>
          <cell r="K343">
            <v>87465.49</v>
          </cell>
          <cell r="L343">
            <v>87773.93</v>
          </cell>
        </row>
        <row r="344">
          <cell r="H344">
            <v>37330</v>
          </cell>
          <cell r="I344">
            <v>2.1032186428344302</v>
          </cell>
          <cell r="J344">
            <v>1.1438174000000001</v>
          </cell>
          <cell r="K344">
            <v>87426.54</v>
          </cell>
          <cell r="L344">
            <v>87734.84</v>
          </cell>
        </row>
        <row r="345">
          <cell r="H345">
            <v>37333</v>
          </cell>
          <cell r="I345">
            <v>2.1036903024377001</v>
          </cell>
          <cell r="J345">
            <v>1.1443270000000001</v>
          </cell>
          <cell r="K345">
            <v>87387.61</v>
          </cell>
          <cell r="L345">
            <v>87695.77</v>
          </cell>
        </row>
        <row r="346">
          <cell r="H346">
            <v>37334</v>
          </cell>
          <cell r="I346">
            <v>2.1041620678135202</v>
          </cell>
          <cell r="J346">
            <v>1.14483684</v>
          </cell>
          <cell r="K346">
            <v>87348.69</v>
          </cell>
          <cell r="L346">
            <v>87656.72</v>
          </cell>
        </row>
        <row r="347">
          <cell r="H347">
            <v>37335</v>
          </cell>
          <cell r="I347">
            <v>2.1046339389856001</v>
          </cell>
          <cell r="J347">
            <v>1.1453469000000001</v>
          </cell>
          <cell r="K347">
            <v>87309.79</v>
          </cell>
          <cell r="L347">
            <v>87617.68</v>
          </cell>
        </row>
        <row r="348">
          <cell r="H348">
            <v>37336</v>
          </cell>
          <cell r="I348">
            <v>2.1051059159776599</v>
          </cell>
          <cell r="J348">
            <v>1.1458571900000001</v>
          </cell>
          <cell r="K348">
            <v>87270.91</v>
          </cell>
          <cell r="L348">
            <v>87578.66</v>
          </cell>
        </row>
        <row r="349">
          <cell r="H349">
            <v>37337</v>
          </cell>
          <cell r="I349">
            <v>2.10557799881345</v>
          </cell>
          <cell r="J349">
            <v>1.1463677000000001</v>
          </cell>
          <cell r="K349">
            <v>87232.05</v>
          </cell>
          <cell r="L349">
            <v>87539.66</v>
          </cell>
        </row>
        <row r="350">
          <cell r="H350">
            <v>37340</v>
          </cell>
          <cell r="I350">
            <v>2.1060501875166899</v>
          </cell>
          <cell r="J350">
            <v>1.14687845</v>
          </cell>
          <cell r="K350">
            <v>87193.2</v>
          </cell>
          <cell r="L350">
            <v>87500.68</v>
          </cell>
        </row>
        <row r="351">
          <cell r="H351">
            <v>37341</v>
          </cell>
          <cell r="I351">
            <v>2.1065224821111199</v>
          </cell>
          <cell r="J351">
            <v>1.1473894200000001</v>
          </cell>
          <cell r="K351">
            <v>87154.37</v>
          </cell>
          <cell r="L351">
            <v>87461.71</v>
          </cell>
        </row>
        <row r="352">
          <cell r="H352">
            <v>37342</v>
          </cell>
          <cell r="I352">
            <v>2.1069948826205001</v>
          </cell>
          <cell r="J352">
            <v>1.1479006199999999</v>
          </cell>
          <cell r="K352">
            <v>87115.56</v>
          </cell>
          <cell r="L352">
            <v>87422.76</v>
          </cell>
        </row>
        <row r="353">
          <cell r="H353">
            <v>37343</v>
          </cell>
          <cell r="I353">
            <v>2.10746738906857</v>
          </cell>
          <cell r="J353">
            <v>1.14841204</v>
          </cell>
          <cell r="K353">
            <v>87076.76</v>
          </cell>
          <cell r="L353">
            <v>87383.83</v>
          </cell>
        </row>
        <row r="354">
          <cell r="H354">
            <v>37347</v>
          </cell>
          <cell r="I354">
            <v>2.1079400000000001</v>
          </cell>
          <cell r="J354">
            <v>1.1489237000000001</v>
          </cell>
          <cell r="K354">
            <v>87037.98</v>
          </cell>
          <cell r="L354">
            <v>87344.91</v>
          </cell>
        </row>
        <row r="355">
          <cell r="H355">
            <v>37348</v>
          </cell>
          <cell r="I355">
            <v>2.10841507826134</v>
          </cell>
          <cell r="J355">
            <v>1.14944055</v>
          </cell>
          <cell r="K355">
            <v>86998.84</v>
          </cell>
          <cell r="L355">
            <v>87305.64</v>
          </cell>
        </row>
        <row r="356">
          <cell r="H356">
            <v>37349</v>
          </cell>
          <cell r="I356">
            <v>2.1088902635937399</v>
          </cell>
          <cell r="J356">
            <v>1.1499576300000001</v>
          </cell>
          <cell r="K356">
            <v>86959.73</v>
          </cell>
          <cell r="L356">
            <v>87266.38</v>
          </cell>
        </row>
        <row r="357">
          <cell r="H357">
            <v>37350</v>
          </cell>
          <cell r="I357">
            <v>2.10936555602132</v>
          </cell>
          <cell r="J357">
            <v>1.15047495</v>
          </cell>
          <cell r="K357">
            <v>86920.62</v>
          </cell>
          <cell r="L357">
            <v>87227.14</v>
          </cell>
        </row>
        <row r="358">
          <cell r="H358">
            <v>37351</v>
          </cell>
          <cell r="I358">
            <v>2.1098409555682198</v>
          </cell>
          <cell r="J358">
            <v>1.1509925000000001</v>
          </cell>
          <cell r="K358">
            <v>86881.54</v>
          </cell>
          <cell r="L358">
            <v>87187.92</v>
          </cell>
        </row>
        <row r="359">
          <cell r="H359">
            <v>37354</v>
          </cell>
          <cell r="I359">
            <v>2.1103164622585902</v>
          </cell>
          <cell r="J359">
            <v>1.1515102800000001</v>
          </cell>
          <cell r="K359">
            <v>86842.47</v>
          </cell>
          <cell r="L359">
            <v>87148.71</v>
          </cell>
        </row>
        <row r="360">
          <cell r="H360">
            <v>37355</v>
          </cell>
          <cell r="I360">
            <v>2.1107920761165602</v>
          </cell>
          <cell r="J360">
            <v>1.1520283</v>
          </cell>
          <cell r="K360">
            <v>86803.42</v>
          </cell>
          <cell r="L360">
            <v>87109.53</v>
          </cell>
        </row>
        <row r="361">
          <cell r="H361">
            <v>37356</v>
          </cell>
          <cell r="I361">
            <v>2.1112677971662999</v>
          </cell>
          <cell r="J361">
            <v>1.1525465399999999</v>
          </cell>
          <cell r="K361">
            <v>86764.39</v>
          </cell>
          <cell r="L361">
            <v>87070.36</v>
          </cell>
        </row>
        <row r="362">
          <cell r="H362">
            <v>37357</v>
          </cell>
          <cell r="I362">
            <v>2.1117436254319601</v>
          </cell>
          <cell r="J362">
            <v>1.15306503</v>
          </cell>
          <cell r="K362">
            <v>86725.38</v>
          </cell>
          <cell r="L362">
            <v>87031.21</v>
          </cell>
        </row>
        <row r="363">
          <cell r="H363">
            <v>37358</v>
          </cell>
          <cell r="I363">
            <v>2.1122195609376999</v>
          </cell>
          <cell r="J363">
            <v>1.15358374</v>
          </cell>
          <cell r="K363">
            <v>86686.38</v>
          </cell>
          <cell r="L363">
            <v>86992.07</v>
          </cell>
        </row>
        <row r="364">
          <cell r="H364">
            <v>37361</v>
          </cell>
          <cell r="I364">
            <v>2.1126956037076998</v>
          </cell>
          <cell r="J364">
            <v>1.15410269</v>
          </cell>
          <cell r="K364">
            <v>86647.4</v>
          </cell>
          <cell r="L364">
            <v>86952.960000000006</v>
          </cell>
        </row>
        <row r="365">
          <cell r="H365">
            <v>37362</v>
          </cell>
          <cell r="I365">
            <v>2.1131717537661299</v>
          </cell>
          <cell r="J365">
            <v>1.1546218699999999</v>
          </cell>
          <cell r="K365">
            <v>86608.44</v>
          </cell>
          <cell r="L365">
            <v>86913.86</v>
          </cell>
        </row>
        <row r="366">
          <cell r="H366">
            <v>37363</v>
          </cell>
          <cell r="I366">
            <v>2.1136480111371601</v>
          </cell>
          <cell r="J366">
            <v>1.15514129</v>
          </cell>
          <cell r="K366">
            <v>86569.5</v>
          </cell>
          <cell r="L366">
            <v>86874.78</v>
          </cell>
        </row>
        <row r="367">
          <cell r="H367">
            <v>37364</v>
          </cell>
          <cell r="I367">
            <v>2.1141243758449999</v>
          </cell>
          <cell r="J367">
            <v>1.15566094</v>
          </cell>
          <cell r="K367">
            <v>86530.57</v>
          </cell>
          <cell r="L367">
            <v>86835.71</v>
          </cell>
        </row>
        <row r="368">
          <cell r="H368">
            <v>37365</v>
          </cell>
          <cell r="I368">
            <v>2.1146008479138199</v>
          </cell>
          <cell r="J368">
            <v>1.1561808200000001</v>
          </cell>
          <cell r="K368">
            <v>86491.66</v>
          </cell>
          <cell r="L368">
            <v>86796.67</v>
          </cell>
        </row>
        <row r="369">
          <cell r="H369">
            <v>37368</v>
          </cell>
          <cell r="I369">
            <v>2.1150774273678201</v>
          </cell>
          <cell r="J369">
            <v>1.15670093</v>
          </cell>
          <cell r="K369">
            <v>86452.77</v>
          </cell>
          <cell r="L369">
            <v>86757.64</v>
          </cell>
        </row>
        <row r="370">
          <cell r="H370">
            <v>37369</v>
          </cell>
          <cell r="I370">
            <v>2.1155541142312</v>
          </cell>
          <cell r="J370">
            <v>1.1572212799999999</v>
          </cell>
          <cell r="K370">
            <v>86413.9</v>
          </cell>
          <cell r="L370">
            <v>86718.63</v>
          </cell>
        </row>
        <row r="371">
          <cell r="H371">
            <v>37370</v>
          </cell>
          <cell r="I371">
            <v>2.1160309085281801</v>
          </cell>
          <cell r="J371">
            <v>1.15774187</v>
          </cell>
          <cell r="K371">
            <v>86375.039999999994</v>
          </cell>
          <cell r="L371">
            <v>86679.63</v>
          </cell>
        </row>
        <row r="372">
          <cell r="H372">
            <v>37371</v>
          </cell>
          <cell r="I372">
            <v>2.1165078102829602</v>
          </cell>
          <cell r="J372">
            <v>1.1582626899999999</v>
          </cell>
          <cell r="K372">
            <v>86336.2</v>
          </cell>
          <cell r="L372">
            <v>86640.66</v>
          </cell>
        </row>
        <row r="373">
          <cell r="H373">
            <v>37372</v>
          </cell>
          <cell r="I373">
            <v>2.1169848195197698</v>
          </cell>
          <cell r="J373">
            <v>1.1587837400000001</v>
          </cell>
          <cell r="K373">
            <v>86297.38</v>
          </cell>
          <cell r="L373">
            <v>86601.7</v>
          </cell>
        </row>
        <row r="374">
          <cell r="H374">
            <v>37375</v>
          </cell>
          <cell r="I374">
            <v>2.1174619362628202</v>
          </cell>
          <cell r="J374">
            <v>1.1593050300000001</v>
          </cell>
          <cell r="K374">
            <v>86258.58</v>
          </cell>
          <cell r="L374">
            <v>86562.76</v>
          </cell>
        </row>
        <row r="375">
          <cell r="H375">
            <v>37376</v>
          </cell>
          <cell r="I375">
            <v>2.1179391605363498</v>
          </cell>
          <cell r="J375">
            <v>1.15982655</v>
          </cell>
          <cell r="K375">
            <v>86219.79</v>
          </cell>
          <cell r="L375">
            <v>86523.83</v>
          </cell>
        </row>
        <row r="376">
          <cell r="H376">
            <v>37378</v>
          </cell>
          <cell r="I376">
            <v>2.1184164923645898</v>
          </cell>
          <cell r="J376">
            <v>1.16034831</v>
          </cell>
          <cell r="K376">
            <v>86181.02</v>
          </cell>
          <cell r="L376">
            <v>86484.93</v>
          </cell>
        </row>
        <row r="377">
          <cell r="H377">
            <v>37379</v>
          </cell>
          <cell r="I377">
            <v>2.1188939317717899</v>
          </cell>
          <cell r="J377">
            <v>1.1608703</v>
          </cell>
          <cell r="K377">
            <v>86142.27</v>
          </cell>
          <cell r="L377">
            <v>86446.04</v>
          </cell>
        </row>
        <row r="378">
          <cell r="H378">
            <v>37382</v>
          </cell>
          <cell r="I378">
            <v>2.1193714787821798</v>
          </cell>
          <cell r="J378">
            <v>1.1613925199999999</v>
          </cell>
          <cell r="K378">
            <v>86103.53</v>
          </cell>
          <cell r="L378">
            <v>86407.17</v>
          </cell>
        </row>
        <row r="379">
          <cell r="H379">
            <v>37383</v>
          </cell>
          <cell r="I379">
            <v>2.1198491334200198</v>
          </cell>
          <cell r="J379">
            <v>1.1619149900000001</v>
          </cell>
          <cell r="K379">
            <v>86064.82</v>
          </cell>
          <cell r="L379">
            <v>86368.320000000007</v>
          </cell>
        </row>
        <row r="380">
          <cell r="H380">
            <v>37384</v>
          </cell>
          <cell r="I380">
            <v>2.1203268957095598</v>
          </cell>
          <cell r="J380">
            <v>1.16243768</v>
          </cell>
          <cell r="K380">
            <v>86026.12</v>
          </cell>
          <cell r="L380">
            <v>86329.48</v>
          </cell>
        </row>
        <row r="381">
          <cell r="H381">
            <v>37385</v>
          </cell>
          <cell r="I381">
            <v>2.1208047656750701</v>
          </cell>
          <cell r="J381">
            <v>1.1629606100000001</v>
          </cell>
          <cell r="K381">
            <v>85987.43</v>
          </cell>
          <cell r="L381">
            <v>86290.66</v>
          </cell>
        </row>
        <row r="382">
          <cell r="H382">
            <v>37386</v>
          </cell>
          <cell r="I382">
            <v>2.1212827433408101</v>
          </cell>
          <cell r="J382">
            <v>1.16348378</v>
          </cell>
          <cell r="K382">
            <v>85948.77</v>
          </cell>
          <cell r="L382">
            <v>86251.86</v>
          </cell>
        </row>
        <row r="383">
          <cell r="H383">
            <v>37389</v>
          </cell>
          <cell r="I383">
            <v>2.1217608287310701</v>
          </cell>
          <cell r="J383">
            <v>1.16400718</v>
          </cell>
          <cell r="K383">
            <v>85910.12</v>
          </cell>
          <cell r="L383">
            <v>86213.08</v>
          </cell>
        </row>
        <row r="384">
          <cell r="H384">
            <v>37390</v>
          </cell>
          <cell r="I384">
            <v>2.1222390218701102</v>
          </cell>
          <cell r="J384">
            <v>1.16453082</v>
          </cell>
          <cell r="K384">
            <v>85871.49</v>
          </cell>
          <cell r="L384">
            <v>86174.31</v>
          </cell>
        </row>
        <row r="385">
          <cell r="H385">
            <v>37391</v>
          </cell>
          <cell r="I385">
            <v>2.12271732278221</v>
          </cell>
          <cell r="J385">
            <v>1.1650546900000001</v>
          </cell>
          <cell r="K385">
            <v>85832.88</v>
          </cell>
          <cell r="L385">
            <v>86135.56</v>
          </cell>
        </row>
        <row r="386">
          <cell r="H386">
            <v>37392</v>
          </cell>
          <cell r="I386">
            <v>2.1231957314916801</v>
          </cell>
          <cell r="J386">
            <v>1.1655788</v>
          </cell>
          <cell r="K386">
            <v>85794.29</v>
          </cell>
          <cell r="L386">
            <v>86096.83</v>
          </cell>
        </row>
        <row r="387">
          <cell r="H387">
            <v>37393</v>
          </cell>
          <cell r="I387">
            <v>2.1236742480227999</v>
          </cell>
          <cell r="J387">
            <v>1.1661031399999999</v>
          </cell>
          <cell r="K387">
            <v>85755.71</v>
          </cell>
          <cell r="L387">
            <v>86058.12</v>
          </cell>
        </row>
        <row r="388">
          <cell r="H388">
            <v>37396</v>
          </cell>
          <cell r="I388">
            <v>2.1241528723998799</v>
          </cell>
          <cell r="J388">
            <v>1.1666277199999999</v>
          </cell>
          <cell r="K388">
            <v>85717.15</v>
          </cell>
          <cell r="L388">
            <v>86019.42</v>
          </cell>
        </row>
        <row r="389">
          <cell r="H389">
            <v>37397</v>
          </cell>
          <cell r="I389">
            <v>2.1246316046472198</v>
          </cell>
          <cell r="J389">
            <v>1.16715254</v>
          </cell>
          <cell r="K389">
            <v>85678.6</v>
          </cell>
          <cell r="L389">
            <v>85980.74</v>
          </cell>
        </row>
        <row r="390">
          <cell r="H390">
            <v>37398</v>
          </cell>
          <cell r="I390">
            <v>2.1251104447891298</v>
          </cell>
          <cell r="J390">
            <v>1.16767759</v>
          </cell>
          <cell r="K390">
            <v>85640.08</v>
          </cell>
          <cell r="L390">
            <v>85942.080000000002</v>
          </cell>
        </row>
        <row r="391">
          <cell r="H391">
            <v>37399</v>
          </cell>
          <cell r="I391">
            <v>2.1255893928499199</v>
          </cell>
          <cell r="J391">
            <v>1.1682028799999999</v>
          </cell>
          <cell r="K391">
            <v>85601.57</v>
          </cell>
          <cell r="L391">
            <v>85903.44</v>
          </cell>
        </row>
        <row r="392">
          <cell r="H392">
            <v>37400</v>
          </cell>
          <cell r="I392">
            <v>2.1260684488539301</v>
          </cell>
          <cell r="J392">
            <v>1.1687284</v>
          </cell>
          <cell r="K392">
            <v>85563.08</v>
          </cell>
          <cell r="L392">
            <v>85864.81</v>
          </cell>
        </row>
        <row r="393">
          <cell r="H393">
            <v>37403</v>
          </cell>
          <cell r="I393">
            <v>2.1265476128254801</v>
          </cell>
          <cell r="J393">
            <v>1.1692541700000001</v>
          </cell>
          <cell r="K393">
            <v>85524.6</v>
          </cell>
          <cell r="L393">
            <v>85826.2</v>
          </cell>
        </row>
        <row r="394">
          <cell r="H394">
            <v>37404</v>
          </cell>
          <cell r="I394">
            <v>2.1270268847888998</v>
          </cell>
          <cell r="J394">
            <v>1.16978016</v>
          </cell>
          <cell r="K394">
            <v>85486.15</v>
          </cell>
          <cell r="L394">
            <v>85787.61</v>
          </cell>
        </row>
        <row r="395">
          <cell r="H395">
            <v>37405</v>
          </cell>
          <cell r="I395">
            <v>2.1275062647685301</v>
          </cell>
          <cell r="J395">
            <v>1.1703064000000001</v>
          </cell>
          <cell r="K395">
            <v>85447.71</v>
          </cell>
          <cell r="L395">
            <v>85749.03</v>
          </cell>
        </row>
        <row r="396">
          <cell r="H396">
            <v>37407</v>
          </cell>
          <cell r="I396">
            <v>2.1279857527887098</v>
          </cell>
          <cell r="J396">
            <v>1.1708328699999999</v>
          </cell>
          <cell r="K396">
            <v>85409.29</v>
          </cell>
          <cell r="L396">
            <v>85710.47</v>
          </cell>
        </row>
        <row r="397">
          <cell r="H397">
            <v>37410</v>
          </cell>
          <cell r="I397">
            <v>2.1284653488737999</v>
          </cell>
          <cell r="J397">
            <v>1.1713595800000001</v>
          </cell>
          <cell r="K397">
            <v>85370.880000000005</v>
          </cell>
          <cell r="L397">
            <v>85671.93</v>
          </cell>
        </row>
        <row r="398">
          <cell r="H398">
            <v>37411</v>
          </cell>
          <cell r="I398">
            <v>2.1289450530481502</v>
          </cell>
          <cell r="J398">
            <v>1.1718865199999999</v>
          </cell>
          <cell r="K398">
            <v>85332.49</v>
          </cell>
          <cell r="L398">
            <v>85633.41</v>
          </cell>
        </row>
        <row r="399">
          <cell r="H399">
            <v>37412</v>
          </cell>
          <cell r="I399">
            <v>2.1294248653361199</v>
          </cell>
          <cell r="J399">
            <v>1.1724136999999999</v>
          </cell>
          <cell r="K399">
            <v>85294.12</v>
          </cell>
          <cell r="L399">
            <v>85594.91</v>
          </cell>
        </row>
        <row r="400">
          <cell r="H400">
            <v>37413</v>
          </cell>
          <cell r="I400">
            <v>2.1299047857620801</v>
          </cell>
          <cell r="J400">
            <v>1.1729411199999999</v>
          </cell>
          <cell r="K400">
            <v>85255.77</v>
          </cell>
          <cell r="L400">
            <v>85556.42</v>
          </cell>
        </row>
        <row r="401">
          <cell r="H401">
            <v>37414</v>
          </cell>
          <cell r="I401">
            <v>2.1303848143503901</v>
          </cell>
          <cell r="J401">
            <v>1.1734687800000001</v>
          </cell>
          <cell r="K401">
            <v>85217.44</v>
          </cell>
          <cell r="L401">
            <v>85517.95</v>
          </cell>
        </row>
        <row r="402">
          <cell r="H402">
            <v>37417</v>
          </cell>
          <cell r="I402">
            <v>2.1308649511254401</v>
          </cell>
          <cell r="J402">
            <v>1.17399667</v>
          </cell>
          <cell r="K402">
            <v>85179.12</v>
          </cell>
          <cell r="L402">
            <v>85479.49</v>
          </cell>
        </row>
        <row r="403">
          <cell r="H403">
            <v>37418</v>
          </cell>
          <cell r="I403">
            <v>2.1313451961116101</v>
          </cell>
          <cell r="J403">
            <v>1.1745247999999999</v>
          </cell>
          <cell r="K403">
            <v>85140.82</v>
          </cell>
          <cell r="L403">
            <v>85441.06</v>
          </cell>
        </row>
        <row r="404">
          <cell r="H404">
            <v>37419</v>
          </cell>
          <cell r="I404">
            <v>2.1318255493332798</v>
          </cell>
          <cell r="J404">
            <v>1.17505317</v>
          </cell>
          <cell r="K404">
            <v>85102.53</v>
          </cell>
          <cell r="L404">
            <v>85402.64</v>
          </cell>
        </row>
        <row r="405">
          <cell r="H405">
            <v>37420</v>
          </cell>
          <cell r="I405">
            <v>2.1323060108148599</v>
          </cell>
          <cell r="J405">
            <v>1.1755817799999999</v>
          </cell>
          <cell r="K405">
            <v>85064.27</v>
          </cell>
          <cell r="L405">
            <v>85364.24</v>
          </cell>
        </row>
        <row r="406">
          <cell r="H406">
            <v>37421</v>
          </cell>
          <cell r="I406">
            <v>2.13278658058073</v>
          </cell>
          <cell r="J406">
            <v>1.17611062</v>
          </cell>
          <cell r="K406">
            <v>85026.02</v>
          </cell>
          <cell r="L406">
            <v>85325.85</v>
          </cell>
        </row>
        <row r="407">
          <cell r="H407">
            <v>37424</v>
          </cell>
          <cell r="I407">
            <v>2.1332672586553101</v>
          </cell>
          <cell r="J407">
            <v>1.1766397</v>
          </cell>
          <cell r="K407">
            <v>84987.78</v>
          </cell>
          <cell r="L407">
            <v>85287.48</v>
          </cell>
        </row>
        <row r="408">
          <cell r="H408">
            <v>37425</v>
          </cell>
          <cell r="I408">
            <v>2.1337480450630002</v>
          </cell>
          <cell r="J408">
            <v>1.17716902</v>
          </cell>
          <cell r="K408">
            <v>84949.57</v>
          </cell>
          <cell r="L408">
            <v>85249.13</v>
          </cell>
        </row>
        <row r="409">
          <cell r="H409">
            <v>37426</v>
          </cell>
          <cell r="I409">
            <v>2.1342289398282199</v>
          </cell>
          <cell r="J409">
            <v>1.1776985799999999</v>
          </cell>
          <cell r="K409">
            <v>84911.37</v>
          </cell>
          <cell r="L409">
            <v>85210.8</v>
          </cell>
        </row>
        <row r="410">
          <cell r="H410">
            <v>37427</v>
          </cell>
          <cell r="I410">
            <v>2.1347099429753902</v>
          </cell>
          <cell r="J410">
            <v>1.17822838</v>
          </cell>
          <cell r="K410">
            <v>84873.19</v>
          </cell>
          <cell r="L410">
            <v>85172.49</v>
          </cell>
        </row>
        <row r="411">
          <cell r="H411">
            <v>37428</v>
          </cell>
          <cell r="I411">
            <v>2.1351910545289399</v>
          </cell>
          <cell r="J411">
            <v>1.1787584099999999</v>
          </cell>
          <cell r="K411">
            <v>84835.03</v>
          </cell>
          <cell r="L411">
            <v>85134.19</v>
          </cell>
        </row>
        <row r="412">
          <cell r="H412">
            <v>37431</v>
          </cell>
          <cell r="I412">
            <v>2.1356722745132899</v>
          </cell>
          <cell r="J412">
            <v>1.1792886899999999</v>
          </cell>
          <cell r="K412">
            <v>84796.88</v>
          </cell>
          <cell r="L412">
            <v>85095.91</v>
          </cell>
        </row>
        <row r="413">
          <cell r="H413">
            <v>37432</v>
          </cell>
          <cell r="I413">
            <v>2.1361536029528998</v>
          </cell>
          <cell r="J413">
            <v>1.1798192000000001</v>
          </cell>
          <cell r="K413">
            <v>84758.75</v>
          </cell>
          <cell r="L413">
            <v>85057.64</v>
          </cell>
        </row>
        <row r="414">
          <cell r="H414">
            <v>37433</v>
          </cell>
          <cell r="I414">
            <v>2.1366350398721901</v>
          </cell>
          <cell r="J414">
            <v>1.1803499500000001</v>
          </cell>
          <cell r="K414">
            <v>84720.639999999999</v>
          </cell>
          <cell r="L414">
            <v>85019.4</v>
          </cell>
        </row>
        <row r="415">
          <cell r="H415">
            <v>37434</v>
          </cell>
          <cell r="I415">
            <v>2.13711658529563</v>
          </cell>
          <cell r="J415">
            <v>1.18088094</v>
          </cell>
          <cell r="K415">
            <v>84682.54</v>
          </cell>
          <cell r="L415">
            <v>84981.17</v>
          </cell>
        </row>
        <row r="416">
          <cell r="H416">
            <v>37435</v>
          </cell>
          <cell r="I416">
            <v>2.1375982392476498</v>
          </cell>
          <cell r="J416">
            <v>1.18141217</v>
          </cell>
          <cell r="K416">
            <v>84644.46</v>
          </cell>
          <cell r="L416">
            <v>84942.96</v>
          </cell>
        </row>
        <row r="417">
          <cell r="H417">
            <v>37438</v>
          </cell>
          <cell r="I417">
            <v>2.13808</v>
          </cell>
          <cell r="J417">
            <v>1.1819436299999999</v>
          </cell>
          <cell r="K417">
            <v>84606.399999999994</v>
          </cell>
          <cell r="L417">
            <v>84904.76</v>
          </cell>
        </row>
        <row r="418">
          <cell r="H418">
            <v>37439</v>
          </cell>
          <cell r="I418">
            <v>2.1385111022071901</v>
          </cell>
          <cell r="J418">
            <v>1.1825051600000001</v>
          </cell>
          <cell r="K418">
            <v>84566.23</v>
          </cell>
          <cell r="L418">
            <v>84864.44</v>
          </cell>
        </row>
        <row r="419">
          <cell r="H419">
            <v>37440</v>
          </cell>
          <cell r="I419">
            <v>2.13894229133775</v>
          </cell>
          <cell r="J419">
            <v>1.1830669599999999</v>
          </cell>
          <cell r="K419">
            <v>84526.07</v>
          </cell>
          <cell r="L419">
            <v>84824.14</v>
          </cell>
        </row>
        <row r="420">
          <cell r="H420">
            <v>37441</v>
          </cell>
          <cell r="I420">
            <v>2.1393735674092098</v>
          </cell>
          <cell r="J420">
            <v>1.1836290199999999</v>
          </cell>
          <cell r="K420">
            <v>84485.93</v>
          </cell>
          <cell r="L420">
            <v>84783.86</v>
          </cell>
        </row>
        <row r="421">
          <cell r="H421">
            <v>37442</v>
          </cell>
          <cell r="I421">
            <v>2.13980493043909</v>
          </cell>
          <cell r="J421">
            <v>1.1841913500000001</v>
          </cell>
          <cell r="K421">
            <v>84445.81</v>
          </cell>
          <cell r="L421">
            <v>84743.6</v>
          </cell>
        </row>
        <row r="422">
          <cell r="H422">
            <v>37445</v>
          </cell>
          <cell r="I422">
            <v>2.14023638044493</v>
          </cell>
          <cell r="J422">
            <v>1.1847539499999999</v>
          </cell>
          <cell r="K422">
            <v>84405.71</v>
          </cell>
          <cell r="L422">
            <v>84703.360000000001</v>
          </cell>
        </row>
        <row r="423">
          <cell r="H423">
            <v>37446</v>
          </cell>
          <cell r="I423">
            <v>2.1406679174442602</v>
          </cell>
          <cell r="J423">
            <v>1.18531681</v>
          </cell>
          <cell r="K423">
            <v>84365.63</v>
          </cell>
          <cell r="L423">
            <v>84663.14</v>
          </cell>
        </row>
        <row r="424">
          <cell r="H424">
            <v>37447</v>
          </cell>
          <cell r="I424">
            <v>2.1410995414546199</v>
          </cell>
          <cell r="J424">
            <v>1.1858799499999999</v>
          </cell>
          <cell r="K424">
            <v>84325.57</v>
          </cell>
          <cell r="L424">
            <v>84622.93</v>
          </cell>
        </row>
        <row r="425">
          <cell r="H425">
            <v>37448</v>
          </cell>
          <cell r="I425">
            <v>2.1415312524935701</v>
          </cell>
          <cell r="J425">
            <v>1.1864433400000001</v>
          </cell>
          <cell r="K425">
            <v>84285.52</v>
          </cell>
          <cell r="L425">
            <v>84582.75</v>
          </cell>
        </row>
        <row r="426">
          <cell r="H426">
            <v>37449</v>
          </cell>
          <cell r="I426">
            <v>2.14196305057864</v>
          </cell>
          <cell r="J426">
            <v>1.1870070100000001</v>
          </cell>
          <cell r="K426">
            <v>84245.5</v>
          </cell>
          <cell r="L426">
            <v>84542.58</v>
          </cell>
        </row>
        <row r="427">
          <cell r="H427">
            <v>37452</v>
          </cell>
          <cell r="I427">
            <v>2.1423949357273901</v>
          </cell>
          <cell r="J427">
            <v>1.18757095</v>
          </cell>
          <cell r="K427">
            <v>84205.5</v>
          </cell>
          <cell r="L427">
            <v>84502.44</v>
          </cell>
        </row>
        <row r="428">
          <cell r="H428">
            <v>37453</v>
          </cell>
          <cell r="I428">
            <v>2.1428269079573701</v>
          </cell>
          <cell r="J428">
            <v>1.1881351499999999</v>
          </cell>
          <cell r="K428">
            <v>84165.51</v>
          </cell>
          <cell r="L428">
            <v>84462.31</v>
          </cell>
        </row>
        <row r="429">
          <cell r="H429">
            <v>37454</v>
          </cell>
          <cell r="I429">
            <v>2.14325896728614</v>
          </cell>
          <cell r="J429">
            <v>1.18869962</v>
          </cell>
          <cell r="K429">
            <v>84125.54</v>
          </cell>
          <cell r="L429">
            <v>84422.2</v>
          </cell>
        </row>
        <row r="430">
          <cell r="H430">
            <v>37455</v>
          </cell>
          <cell r="I430">
            <v>2.14369111373126</v>
          </cell>
          <cell r="J430">
            <v>1.1892643599999999</v>
          </cell>
          <cell r="K430">
            <v>84085.59</v>
          </cell>
          <cell r="L430">
            <v>84382.11</v>
          </cell>
        </row>
        <row r="431">
          <cell r="H431">
            <v>37456</v>
          </cell>
          <cell r="I431">
            <v>2.1441233473103001</v>
          </cell>
          <cell r="J431">
            <v>1.18982937</v>
          </cell>
          <cell r="K431">
            <v>84045.66</v>
          </cell>
          <cell r="L431">
            <v>84342.04</v>
          </cell>
        </row>
        <row r="432">
          <cell r="H432">
            <v>37459</v>
          </cell>
          <cell r="I432">
            <v>2.1445556680408302</v>
          </cell>
          <cell r="J432">
            <v>1.19039465</v>
          </cell>
          <cell r="K432">
            <v>84005.75</v>
          </cell>
          <cell r="L432">
            <v>84301.99</v>
          </cell>
        </row>
        <row r="433">
          <cell r="H433">
            <v>37460</v>
          </cell>
          <cell r="I433">
            <v>2.1449880759404101</v>
          </cell>
          <cell r="J433">
            <v>1.19096019</v>
          </cell>
          <cell r="K433">
            <v>83965.86</v>
          </cell>
          <cell r="L433">
            <v>84261.96</v>
          </cell>
        </row>
        <row r="434">
          <cell r="H434">
            <v>37461</v>
          </cell>
          <cell r="I434">
            <v>2.1454205710266301</v>
          </cell>
          <cell r="J434">
            <v>1.1915260000000001</v>
          </cell>
          <cell r="K434">
            <v>83925.99</v>
          </cell>
          <cell r="L434">
            <v>84221.95</v>
          </cell>
        </row>
        <row r="435">
          <cell r="H435">
            <v>37462</v>
          </cell>
          <cell r="I435">
            <v>2.1458531533170699</v>
          </cell>
          <cell r="J435">
            <v>1.19209209</v>
          </cell>
          <cell r="K435">
            <v>83886.14</v>
          </cell>
          <cell r="L435">
            <v>84181.95</v>
          </cell>
        </row>
        <row r="436">
          <cell r="H436">
            <v>37463</v>
          </cell>
          <cell r="I436">
            <v>2.1462858228293</v>
          </cell>
          <cell r="J436">
            <v>1.19265844</v>
          </cell>
          <cell r="K436">
            <v>83846.3</v>
          </cell>
          <cell r="L436">
            <v>84141.98</v>
          </cell>
        </row>
        <row r="437">
          <cell r="H437">
            <v>37466</v>
          </cell>
          <cell r="I437">
            <v>2.14671857958092</v>
          </cell>
          <cell r="J437">
            <v>1.1932250600000001</v>
          </cell>
          <cell r="K437">
            <v>83806.490000000005</v>
          </cell>
          <cell r="L437">
            <v>84102.02</v>
          </cell>
        </row>
        <row r="438">
          <cell r="H438">
            <v>37467</v>
          </cell>
          <cell r="I438">
            <v>2.1471514235895102</v>
          </cell>
          <cell r="J438">
            <v>1.19379195</v>
          </cell>
          <cell r="K438">
            <v>83766.69</v>
          </cell>
          <cell r="L438">
            <v>84062.09</v>
          </cell>
        </row>
        <row r="439">
          <cell r="H439">
            <v>37468</v>
          </cell>
          <cell r="I439">
            <v>2.1475843548726599</v>
          </cell>
          <cell r="J439">
            <v>1.1943591099999999</v>
          </cell>
          <cell r="K439">
            <v>83726.91</v>
          </cell>
          <cell r="L439">
            <v>84022.17</v>
          </cell>
        </row>
        <row r="440">
          <cell r="H440">
            <v>37469</v>
          </cell>
          <cell r="I440">
            <v>2.1480173734479799</v>
          </cell>
          <cell r="J440">
            <v>1.19492653</v>
          </cell>
          <cell r="K440">
            <v>83687.149999999994</v>
          </cell>
          <cell r="L440">
            <v>83982.27</v>
          </cell>
        </row>
        <row r="441">
          <cell r="H441">
            <v>37470</v>
          </cell>
          <cell r="I441">
            <v>2.1484504793330701</v>
          </cell>
          <cell r="J441">
            <v>1.19549423</v>
          </cell>
          <cell r="K441">
            <v>83647.41</v>
          </cell>
          <cell r="L441">
            <v>83942.39</v>
          </cell>
        </row>
        <row r="442">
          <cell r="H442">
            <v>37473</v>
          </cell>
          <cell r="I442">
            <v>2.14888367254553</v>
          </cell>
          <cell r="J442">
            <v>1.1960622000000001</v>
          </cell>
          <cell r="K442">
            <v>83607.69</v>
          </cell>
          <cell r="L442">
            <v>83902.53</v>
          </cell>
        </row>
        <row r="443">
          <cell r="H443">
            <v>37474</v>
          </cell>
          <cell r="I443">
            <v>2.1493169531029599</v>
          </cell>
          <cell r="J443">
            <v>1.1966304400000001</v>
          </cell>
          <cell r="K443">
            <v>83567.990000000005</v>
          </cell>
          <cell r="L443">
            <v>83862.679999999993</v>
          </cell>
        </row>
        <row r="444">
          <cell r="H444">
            <v>37475</v>
          </cell>
          <cell r="I444">
            <v>2.14975032102299</v>
          </cell>
          <cell r="J444">
            <v>1.19719894</v>
          </cell>
          <cell r="K444">
            <v>83528.31</v>
          </cell>
          <cell r="L444">
            <v>83822.86</v>
          </cell>
        </row>
        <row r="445">
          <cell r="H445">
            <v>37476</v>
          </cell>
          <cell r="I445">
            <v>2.1501837763232201</v>
          </cell>
          <cell r="J445">
            <v>1.1977677200000001</v>
          </cell>
          <cell r="K445">
            <v>83488.639999999999</v>
          </cell>
          <cell r="L445">
            <v>83783.06</v>
          </cell>
        </row>
        <row r="446">
          <cell r="H446">
            <v>37477</v>
          </cell>
          <cell r="I446">
            <v>2.1506173190212698</v>
          </cell>
          <cell r="J446">
            <v>1.1983367700000001</v>
          </cell>
          <cell r="K446">
            <v>83449</v>
          </cell>
          <cell r="L446">
            <v>83743.27</v>
          </cell>
        </row>
        <row r="447">
          <cell r="H447">
            <v>37480</v>
          </cell>
          <cell r="I447">
            <v>2.1510509491347598</v>
          </cell>
          <cell r="J447">
            <v>1.1989060899999999</v>
          </cell>
          <cell r="K447">
            <v>83409.37</v>
          </cell>
          <cell r="L447">
            <v>83703.5</v>
          </cell>
        </row>
        <row r="448">
          <cell r="H448">
            <v>37481</v>
          </cell>
          <cell r="I448">
            <v>2.1514846666813301</v>
          </cell>
          <cell r="J448">
            <v>1.19947567</v>
          </cell>
          <cell r="K448">
            <v>83369.759999999995</v>
          </cell>
          <cell r="L448">
            <v>83663.759999999995</v>
          </cell>
        </row>
        <row r="449">
          <cell r="H449">
            <v>37482</v>
          </cell>
          <cell r="I449">
            <v>2.1519184716786</v>
          </cell>
          <cell r="J449">
            <v>1.2000455299999999</v>
          </cell>
          <cell r="K449">
            <v>83330.17</v>
          </cell>
          <cell r="L449">
            <v>83624.03</v>
          </cell>
        </row>
        <row r="450">
          <cell r="H450">
            <v>37483</v>
          </cell>
          <cell r="I450">
            <v>2.15235236414419</v>
          </cell>
          <cell r="J450">
            <v>1.20061566</v>
          </cell>
          <cell r="K450">
            <v>83290.600000000006</v>
          </cell>
          <cell r="L450">
            <v>83584.320000000007</v>
          </cell>
        </row>
        <row r="451">
          <cell r="H451">
            <v>37484</v>
          </cell>
          <cell r="I451">
            <v>2.1527863440957602</v>
          </cell>
          <cell r="J451">
            <v>1.2011860599999999</v>
          </cell>
          <cell r="K451">
            <v>83251.05</v>
          </cell>
          <cell r="L451">
            <v>83544.63</v>
          </cell>
        </row>
        <row r="452">
          <cell r="H452">
            <v>37487</v>
          </cell>
          <cell r="I452">
            <v>2.1532204115509299</v>
          </cell>
          <cell r="J452">
            <v>1.20175674</v>
          </cell>
          <cell r="K452">
            <v>83211.520000000004</v>
          </cell>
          <cell r="L452">
            <v>83504.95</v>
          </cell>
        </row>
        <row r="453">
          <cell r="H453">
            <v>37488</v>
          </cell>
          <cell r="I453">
            <v>2.1536545665273601</v>
          </cell>
          <cell r="J453">
            <v>1.20232768</v>
          </cell>
          <cell r="K453">
            <v>83172</v>
          </cell>
          <cell r="L453">
            <v>83465.3</v>
          </cell>
        </row>
        <row r="454">
          <cell r="H454">
            <v>37489</v>
          </cell>
          <cell r="I454">
            <v>2.15408880904269</v>
          </cell>
          <cell r="J454">
            <v>1.2028988899999999</v>
          </cell>
          <cell r="K454">
            <v>83132.509999999995</v>
          </cell>
          <cell r="L454">
            <v>83425.67</v>
          </cell>
        </row>
        <row r="455">
          <cell r="H455">
            <v>37490</v>
          </cell>
          <cell r="I455">
            <v>2.1545231391145601</v>
          </cell>
          <cell r="J455">
            <v>1.20347038</v>
          </cell>
          <cell r="K455">
            <v>83093.03</v>
          </cell>
          <cell r="L455">
            <v>83386.05</v>
          </cell>
        </row>
        <row r="456">
          <cell r="H456">
            <v>37491</v>
          </cell>
          <cell r="I456">
            <v>2.1549575567606398</v>
          </cell>
          <cell r="J456">
            <v>1.2040421299999999</v>
          </cell>
          <cell r="K456">
            <v>83053.570000000007</v>
          </cell>
          <cell r="L456">
            <v>83346.45</v>
          </cell>
        </row>
        <row r="457">
          <cell r="H457">
            <v>37494</v>
          </cell>
          <cell r="I457">
            <v>2.15539206199858</v>
          </cell>
          <cell r="J457">
            <v>1.20461416</v>
          </cell>
          <cell r="K457">
            <v>83014.13</v>
          </cell>
          <cell r="L457">
            <v>83306.87</v>
          </cell>
        </row>
        <row r="458">
          <cell r="H458">
            <v>37495</v>
          </cell>
          <cell r="I458">
            <v>2.1558266548460399</v>
          </cell>
          <cell r="J458">
            <v>1.20518646</v>
          </cell>
          <cell r="K458">
            <v>82974.710000000006</v>
          </cell>
          <cell r="L458">
            <v>83267.31</v>
          </cell>
        </row>
        <row r="459">
          <cell r="H459">
            <v>37496</v>
          </cell>
          <cell r="I459">
            <v>2.1562613353206901</v>
          </cell>
          <cell r="J459">
            <v>1.2057590300000001</v>
          </cell>
          <cell r="K459">
            <v>82935.31</v>
          </cell>
          <cell r="L459">
            <v>83227.77</v>
          </cell>
        </row>
        <row r="460">
          <cell r="H460">
            <v>37497</v>
          </cell>
          <cell r="I460">
            <v>2.1566961034401899</v>
          </cell>
          <cell r="J460">
            <v>1.20633188</v>
          </cell>
          <cell r="K460">
            <v>82895.929999999993</v>
          </cell>
          <cell r="L460">
            <v>83188.25</v>
          </cell>
        </row>
        <row r="461">
          <cell r="H461">
            <v>37498</v>
          </cell>
          <cell r="I461">
            <v>2.1571309592222199</v>
          </cell>
          <cell r="J461">
            <v>1.2069049999999999</v>
          </cell>
          <cell r="K461">
            <v>82856.56</v>
          </cell>
          <cell r="L461">
            <v>83148.75</v>
          </cell>
        </row>
        <row r="462">
          <cell r="H462">
            <v>37501</v>
          </cell>
          <cell r="I462">
            <v>2.1575659026844498</v>
          </cell>
          <cell r="J462">
            <v>1.20747838</v>
          </cell>
          <cell r="K462">
            <v>82817.22</v>
          </cell>
          <cell r="L462">
            <v>83109.259999999995</v>
          </cell>
        </row>
        <row r="463">
          <cell r="H463">
            <v>37502</v>
          </cell>
          <cell r="I463">
            <v>2.15800093384457</v>
          </cell>
          <cell r="J463">
            <v>1.2080520400000001</v>
          </cell>
          <cell r="K463">
            <v>82777.89</v>
          </cell>
          <cell r="L463">
            <v>83069.8</v>
          </cell>
        </row>
        <row r="464">
          <cell r="H464">
            <v>37503</v>
          </cell>
          <cell r="I464">
            <v>2.1584360527202402</v>
          </cell>
          <cell r="J464">
            <v>1.2086259800000001</v>
          </cell>
          <cell r="K464">
            <v>82738.58</v>
          </cell>
          <cell r="L464">
            <v>83030.350000000006</v>
          </cell>
        </row>
        <row r="465">
          <cell r="H465">
            <v>37504</v>
          </cell>
          <cell r="I465">
            <v>2.1588712593291701</v>
          </cell>
          <cell r="J465">
            <v>1.2092001800000001</v>
          </cell>
          <cell r="K465">
            <v>82699.289999999994</v>
          </cell>
          <cell r="L465">
            <v>82990.92</v>
          </cell>
        </row>
        <row r="466">
          <cell r="H466">
            <v>37505</v>
          </cell>
          <cell r="I466">
            <v>2.1593065536890399</v>
          </cell>
          <cell r="J466">
            <v>1.2097746599999999</v>
          </cell>
          <cell r="K466">
            <v>82660.02</v>
          </cell>
          <cell r="L466">
            <v>82951.509999999995</v>
          </cell>
        </row>
        <row r="467">
          <cell r="H467">
            <v>37508</v>
          </cell>
          <cell r="I467">
            <v>2.1597419358175398</v>
          </cell>
          <cell r="J467">
            <v>1.21034942</v>
          </cell>
          <cell r="K467">
            <v>82620.77</v>
          </cell>
          <cell r="L467">
            <v>82912.12</v>
          </cell>
        </row>
        <row r="468">
          <cell r="H468">
            <v>37509</v>
          </cell>
          <cell r="I468">
            <v>2.1601774057323699</v>
          </cell>
          <cell r="J468">
            <v>1.2109244400000001</v>
          </cell>
          <cell r="K468">
            <v>82581.539999999994</v>
          </cell>
          <cell r="L468">
            <v>82872.75</v>
          </cell>
        </row>
        <row r="469">
          <cell r="H469">
            <v>37510</v>
          </cell>
          <cell r="I469">
            <v>2.1606129634512401</v>
          </cell>
          <cell r="J469">
            <v>1.21149974</v>
          </cell>
          <cell r="K469">
            <v>82542.320000000007</v>
          </cell>
          <cell r="L469">
            <v>82833.399999999994</v>
          </cell>
        </row>
        <row r="470">
          <cell r="H470">
            <v>37511</v>
          </cell>
          <cell r="I470">
            <v>2.1610486089918299</v>
          </cell>
          <cell r="J470">
            <v>1.2120753099999999</v>
          </cell>
          <cell r="K470">
            <v>82503.12</v>
          </cell>
          <cell r="L470">
            <v>82794.06</v>
          </cell>
        </row>
        <row r="471">
          <cell r="H471">
            <v>37512</v>
          </cell>
          <cell r="I471">
            <v>2.1614843423718701</v>
          </cell>
          <cell r="J471">
            <v>1.2126511600000001</v>
          </cell>
          <cell r="K471">
            <v>82463.95</v>
          </cell>
          <cell r="L471">
            <v>82754.75</v>
          </cell>
        </row>
        <row r="472">
          <cell r="H472">
            <v>37515</v>
          </cell>
          <cell r="I472">
            <v>2.1619201636090599</v>
          </cell>
          <cell r="J472">
            <v>1.21322727</v>
          </cell>
          <cell r="K472">
            <v>82424.789999999994</v>
          </cell>
          <cell r="L472">
            <v>82715.45</v>
          </cell>
        </row>
        <row r="473">
          <cell r="H473">
            <v>37516</v>
          </cell>
          <cell r="I473">
            <v>2.1623560727211202</v>
          </cell>
          <cell r="J473">
            <v>1.2138036699999999</v>
          </cell>
          <cell r="K473">
            <v>82385.649999999994</v>
          </cell>
          <cell r="L473">
            <v>82676.17</v>
          </cell>
        </row>
        <row r="474">
          <cell r="H474">
            <v>37517</v>
          </cell>
          <cell r="I474">
            <v>2.1627920697257701</v>
          </cell>
          <cell r="J474">
            <v>1.21438033</v>
          </cell>
          <cell r="K474">
            <v>82346.52</v>
          </cell>
          <cell r="L474">
            <v>82636.91</v>
          </cell>
        </row>
        <row r="475">
          <cell r="H475">
            <v>37518</v>
          </cell>
          <cell r="I475">
            <v>2.1632281546407199</v>
          </cell>
          <cell r="J475">
            <v>1.21495727</v>
          </cell>
          <cell r="K475">
            <v>82307.42</v>
          </cell>
          <cell r="L475">
            <v>82597.67</v>
          </cell>
        </row>
        <row r="476">
          <cell r="H476">
            <v>37519</v>
          </cell>
          <cell r="I476">
            <v>2.1636643274837102</v>
          </cell>
          <cell r="J476">
            <v>1.21553449</v>
          </cell>
          <cell r="K476">
            <v>82268.34</v>
          </cell>
          <cell r="L476">
            <v>82558.45</v>
          </cell>
        </row>
        <row r="477">
          <cell r="H477">
            <v>37522</v>
          </cell>
          <cell r="I477">
            <v>2.16410058827246</v>
          </cell>
          <cell r="J477">
            <v>1.21611197</v>
          </cell>
          <cell r="K477">
            <v>82229.27</v>
          </cell>
          <cell r="L477">
            <v>82519.240000000005</v>
          </cell>
        </row>
        <row r="478">
          <cell r="H478">
            <v>37523</v>
          </cell>
          <cell r="I478">
            <v>2.1645369370247001</v>
          </cell>
          <cell r="J478">
            <v>1.2166897400000001</v>
          </cell>
          <cell r="K478">
            <v>82190.22</v>
          </cell>
          <cell r="L478">
            <v>82480.06</v>
          </cell>
        </row>
        <row r="479">
          <cell r="H479">
            <v>37524</v>
          </cell>
          <cell r="I479">
            <v>2.1649733737581802</v>
          </cell>
          <cell r="J479">
            <v>1.2172677700000001</v>
          </cell>
          <cell r="K479">
            <v>82151.19</v>
          </cell>
          <cell r="L479">
            <v>82440.89</v>
          </cell>
        </row>
        <row r="480">
          <cell r="H480">
            <v>37525</v>
          </cell>
          <cell r="I480">
            <v>2.16540989849062</v>
          </cell>
          <cell r="J480">
            <v>1.2178460900000001</v>
          </cell>
          <cell r="K480">
            <v>82112.179999999993</v>
          </cell>
          <cell r="L480">
            <v>82401.740000000005</v>
          </cell>
        </row>
        <row r="481">
          <cell r="H481">
            <v>37526</v>
          </cell>
          <cell r="I481">
            <v>2.16584651123978</v>
          </cell>
          <cell r="J481">
            <v>1.2184246700000001</v>
          </cell>
          <cell r="K481">
            <v>82073.19</v>
          </cell>
          <cell r="L481">
            <v>82362.61</v>
          </cell>
        </row>
        <row r="482">
          <cell r="H482">
            <v>37529</v>
          </cell>
          <cell r="I482">
            <v>2.1662832120234001</v>
          </cell>
          <cell r="J482">
            <v>1.2190035299999999</v>
          </cell>
          <cell r="K482">
            <v>82034.22</v>
          </cell>
          <cell r="L482">
            <v>82323.5</v>
          </cell>
        </row>
        <row r="483">
          <cell r="H483">
            <v>37530</v>
          </cell>
          <cell r="I483">
            <v>2.1667200000000002</v>
          </cell>
          <cell r="J483">
            <v>1.2195826700000001</v>
          </cell>
          <cell r="K483">
            <v>81995.259999999995</v>
          </cell>
          <cell r="L483">
            <v>82284.41</v>
          </cell>
        </row>
        <row r="484">
          <cell r="H484">
            <v>37531</v>
          </cell>
          <cell r="I484">
            <v>2.1671906710985498</v>
          </cell>
          <cell r="J484">
            <v>1.2201503</v>
          </cell>
          <cell r="K484">
            <v>81957.119999999995</v>
          </cell>
          <cell r="L484">
            <v>82246.13</v>
          </cell>
        </row>
        <row r="485">
          <cell r="H485">
            <v>37532</v>
          </cell>
          <cell r="I485">
            <v>2.1676614444397999</v>
          </cell>
          <cell r="J485">
            <v>1.2207182000000001</v>
          </cell>
          <cell r="K485">
            <v>81918.990000000005</v>
          </cell>
          <cell r="L485">
            <v>82207.87</v>
          </cell>
        </row>
        <row r="486">
          <cell r="H486">
            <v>37533</v>
          </cell>
          <cell r="I486">
            <v>2.1681323200459501</v>
          </cell>
          <cell r="J486">
            <v>1.2212863599999999</v>
          </cell>
          <cell r="K486">
            <v>81880.88</v>
          </cell>
          <cell r="L486">
            <v>82169.62</v>
          </cell>
        </row>
        <row r="487">
          <cell r="H487">
            <v>37536</v>
          </cell>
          <cell r="I487">
            <v>2.16860329793922</v>
          </cell>
          <cell r="J487">
            <v>1.2218547799999999</v>
          </cell>
          <cell r="K487">
            <v>81842.789999999994</v>
          </cell>
          <cell r="L487">
            <v>82131.399999999994</v>
          </cell>
        </row>
        <row r="488">
          <cell r="H488">
            <v>37537</v>
          </cell>
          <cell r="I488">
            <v>2.1690743781418198</v>
          </cell>
          <cell r="J488">
            <v>1.2224234700000001</v>
          </cell>
          <cell r="K488">
            <v>81804.710000000006</v>
          </cell>
          <cell r="L488">
            <v>82093.19</v>
          </cell>
        </row>
        <row r="489">
          <cell r="H489">
            <v>37538</v>
          </cell>
          <cell r="I489">
            <v>2.1695455606759801</v>
          </cell>
          <cell r="J489">
            <v>1.22299242</v>
          </cell>
          <cell r="K489">
            <v>81766.66</v>
          </cell>
          <cell r="L489">
            <v>82055</v>
          </cell>
        </row>
        <row r="490">
          <cell r="H490">
            <v>37539</v>
          </cell>
          <cell r="I490">
            <v>2.1700168455639299</v>
          </cell>
          <cell r="J490">
            <v>1.22356164</v>
          </cell>
          <cell r="K490">
            <v>81728.62</v>
          </cell>
          <cell r="L490">
            <v>82016.820000000007</v>
          </cell>
        </row>
        <row r="491">
          <cell r="H491">
            <v>37540</v>
          </cell>
          <cell r="I491">
            <v>2.1704882328278998</v>
          </cell>
          <cell r="J491">
            <v>1.22413112</v>
          </cell>
          <cell r="K491">
            <v>81690.600000000006</v>
          </cell>
          <cell r="L491">
            <v>81978.67</v>
          </cell>
        </row>
        <row r="492">
          <cell r="H492">
            <v>37543</v>
          </cell>
          <cell r="I492">
            <v>2.17095972249014</v>
          </cell>
          <cell r="J492">
            <v>1.2247008699999999</v>
          </cell>
          <cell r="K492">
            <v>81652.59</v>
          </cell>
          <cell r="L492">
            <v>81940.53</v>
          </cell>
        </row>
        <row r="493">
          <cell r="H493">
            <v>37544</v>
          </cell>
          <cell r="I493">
            <v>2.1714313145728701</v>
          </cell>
          <cell r="J493">
            <v>1.22527089</v>
          </cell>
          <cell r="K493">
            <v>81614.61</v>
          </cell>
          <cell r="L493">
            <v>81902.41</v>
          </cell>
        </row>
        <row r="494">
          <cell r="H494">
            <v>37545</v>
          </cell>
          <cell r="I494">
            <v>2.17190300909837</v>
          </cell>
          <cell r="J494">
            <v>1.2258411600000001</v>
          </cell>
          <cell r="K494">
            <v>81576.639999999999</v>
          </cell>
          <cell r="L494">
            <v>81864.31</v>
          </cell>
        </row>
        <row r="495">
          <cell r="H495">
            <v>37546</v>
          </cell>
          <cell r="I495">
            <v>2.1723748060888699</v>
          </cell>
          <cell r="J495">
            <v>1.22641171</v>
          </cell>
          <cell r="K495">
            <v>81538.69</v>
          </cell>
          <cell r="L495">
            <v>81826.23</v>
          </cell>
        </row>
        <row r="496">
          <cell r="H496">
            <v>37547</v>
          </cell>
          <cell r="I496">
            <v>2.1728467055666298</v>
          </cell>
          <cell r="J496">
            <v>1.22698252</v>
          </cell>
          <cell r="K496">
            <v>81500.75</v>
          </cell>
          <cell r="L496">
            <v>81788.160000000003</v>
          </cell>
        </row>
        <row r="497">
          <cell r="H497">
            <v>37550</v>
          </cell>
          <cell r="I497">
            <v>2.1733187075539302</v>
          </cell>
          <cell r="J497">
            <v>1.2275535900000001</v>
          </cell>
          <cell r="K497">
            <v>81462.84</v>
          </cell>
          <cell r="L497">
            <v>81750.11</v>
          </cell>
        </row>
        <row r="498">
          <cell r="H498">
            <v>37551</v>
          </cell>
          <cell r="I498">
            <v>2.1737908120730101</v>
          </cell>
          <cell r="J498">
            <v>1.2281249400000001</v>
          </cell>
          <cell r="K498">
            <v>81424.94</v>
          </cell>
          <cell r="L498">
            <v>81712.08</v>
          </cell>
        </row>
        <row r="499">
          <cell r="H499">
            <v>37552</v>
          </cell>
          <cell r="I499">
            <v>2.1742630191461698</v>
          </cell>
          <cell r="J499">
            <v>1.2286965400000001</v>
          </cell>
          <cell r="K499">
            <v>81387.06</v>
          </cell>
          <cell r="L499">
            <v>81674.06</v>
          </cell>
        </row>
        <row r="500">
          <cell r="H500">
            <v>37553</v>
          </cell>
          <cell r="I500">
            <v>2.1747353287956801</v>
          </cell>
          <cell r="J500">
            <v>1.2292684199999999</v>
          </cell>
          <cell r="K500">
            <v>81349.2</v>
          </cell>
          <cell r="L500">
            <v>81636.070000000007</v>
          </cell>
        </row>
        <row r="501">
          <cell r="H501">
            <v>37554</v>
          </cell>
          <cell r="I501">
            <v>2.17520774104382</v>
          </cell>
          <cell r="J501">
            <v>1.22984055</v>
          </cell>
          <cell r="K501">
            <v>81311.350000000006</v>
          </cell>
          <cell r="L501">
            <v>81598.09</v>
          </cell>
        </row>
        <row r="502">
          <cell r="H502">
            <v>37557</v>
          </cell>
          <cell r="I502">
            <v>2.1756802559128698</v>
          </cell>
          <cell r="J502">
            <v>1.23041296</v>
          </cell>
          <cell r="K502">
            <v>81273.53</v>
          </cell>
          <cell r="L502">
            <v>81560.13</v>
          </cell>
        </row>
        <row r="503">
          <cell r="H503">
            <v>37558</v>
          </cell>
          <cell r="I503">
            <v>2.1761528734251301</v>
          </cell>
          <cell r="J503">
            <v>1.2309856299999999</v>
          </cell>
          <cell r="K503">
            <v>81235.72</v>
          </cell>
          <cell r="L503">
            <v>81522.19</v>
          </cell>
        </row>
        <row r="504">
          <cell r="H504">
            <v>37559</v>
          </cell>
          <cell r="I504">
            <v>2.17662559360289</v>
          </cell>
          <cell r="J504">
            <v>1.23155857</v>
          </cell>
          <cell r="K504">
            <v>81197.919999999998</v>
          </cell>
          <cell r="L504">
            <v>81484.259999999995</v>
          </cell>
        </row>
        <row r="505">
          <cell r="H505">
            <v>37560</v>
          </cell>
          <cell r="I505">
            <v>2.1770984164684601</v>
          </cell>
          <cell r="J505">
            <v>1.23213178</v>
          </cell>
          <cell r="K505">
            <v>81160.149999999994</v>
          </cell>
          <cell r="L505">
            <v>81446.350000000006</v>
          </cell>
        </row>
        <row r="506">
          <cell r="H506">
            <v>37561</v>
          </cell>
          <cell r="I506">
            <v>2.1775713420441498</v>
          </cell>
          <cell r="J506">
            <v>1.23270525</v>
          </cell>
          <cell r="K506">
            <v>81122.39</v>
          </cell>
          <cell r="L506">
            <v>81408.460000000006</v>
          </cell>
        </row>
        <row r="507">
          <cell r="H507">
            <v>37564</v>
          </cell>
          <cell r="I507">
            <v>2.1780443703522598</v>
          </cell>
          <cell r="J507">
            <v>1.2332789900000001</v>
          </cell>
          <cell r="K507">
            <v>81084.649999999994</v>
          </cell>
          <cell r="L507">
            <v>81370.59</v>
          </cell>
        </row>
        <row r="508">
          <cell r="H508">
            <v>37565</v>
          </cell>
          <cell r="I508">
            <v>2.1785175014151101</v>
          </cell>
          <cell r="J508">
            <v>1.2338529899999999</v>
          </cell>
          <cell r="K508">
            <v>81046.929999999993</v>
          </cell>
          <cell r="L508">
            <v>81332.740000000005</v>
          </cell>
        </row>
        <row r="509">
          <cell r="H509">
            <v>37566</v>
          </cell>
          <cell r="I509">
            <v>2.17899073525503</v>
          </cell>
          <cell r="J509">
            <v>1.2344272700000001</v>
          </cell>
          <cell r="K509">
            <v>81009.23</v>
          </cell>
          <cell r="L509">
            <v>81294.899999999994</v>
          </cell>
        </row>
        <row r="510">
          <cell r="H510">
            <v>37567</v>
          </cell>
          <cell r="I510">
            <v>2.1794640718943299</v>
          </cell>
          <cell r="J510">
            <v>1.23500181</v>
          </cell>
          <cell r="K510">
            <v>80971.539999999994</v>
          </cell>
          <cell r="L510">
            <v>81257.08</v>
          </cell>
        </row>
        <row r="511">
          <cell r="H511">
            <v>37568</v>
          </cell>
          <cell r="I511">
            <v>2.1799375113553499</v>
          </cell>
          <cell r="J511">
            <v>1.2355766100000001</v>
          </cell>
          <cell r="K511">
            <v>80933.87</v>
          </cell>
          <cell r="L511">
            <v>81219.28</v>
          </cell>
        </row>
        <row r="512">
          <cell r="H512">
            <v>37571</v>
          </cell>
          <cell r="I512">
            <v>2.1804110536604302</v>
          </cell>
          <cell r="J512">
            <v>1.23615169</v>
          </cell>
          <cell r="K512">
            <v>80896.22</v>
          </cell>
          <cell r="L512">
            <v>81181.490000000005</v>
          </cell>
        </row>
        <row r="513">
          <cell r="H513">
            <v>37572</v>
          </cell>
          <cell r="I513">
            <v>2.1808846988319099</v>
          </cell>
          <cell r="J513">
            <v>1.2367270299999999</v>
          </cell>
          <cell r="K513">
            <v>80858.59</v>
          </cell>
          <cell r="L513">
            <v>81143.73</v>
          </cell>
        </row>
        <row r="514">
          <cell r="H514">
            <v>37573</v>
          </cell>
          <cell r="I514">
            <v>2.1813584468921201</v>
          </cell>
          <cell r="J514">
            <v>1.23730264</v>
          </cell>
          <cell r="K514">
            <v>80820.97</v>
          </cell>
          <cell r="L514">
            <v>81105.98</v>
          </cell>
        </row>
        <row r="515">
          <cell r="H515">
            <v>37574</v>
          </cell>
          <cell r="I515">
            <v>2.1818322978634299</v>
          </cell>
          <cell r="J515">
            <v>1.23787852</v>
          </cell>
          <cell r="K515">
            <v>80783.37</v>
          </cell>
          <cell r="L515">
            <v>81068.25</v>
          </cell>
        </row>
        <row r="516">
          <cell r="H516">
            <v>37578</v>
          </cell>
          <cell r="I516">
            <v>2.1823062517681802</v>
          </cell>
          <cell r="J516">
            <v>1.2384546700000001</v>
          </cell>
          <cell r="K516">
            <v>80745.789999999994</v>
          </cell>
          <cell r="L516">
            <v>81030.53</v>
          </cell>
        </row>
        <row r="517">
          <cell r="H517">
            <v>37579</v>
          </cell>
          <cell r="I517">
            <v>2.1827803086287401</v>
          </cell>
          <cell r="J517">
            <v>1.23903108</v>
          </cell>
          <cell r="K517">
            <v>80708.23</v>
          </cell>
          <cell r="L517">
            <v>80992.84</v>
          </cell>
        </row>
        <row r="518">
          <cell r="H518">
            <v>37580</v>
          </cell>
          <cell r="I518">
            <v>2.18325446846747</v>
          </cell>
          <cell r="J518">
            <v>1.2396077700000001</v>
          </cell>
          <cell r="K518">
            <v>80670.679999999993</v>
          </cell>
          <cell r="L518">
            <v>80955.16</v>
          </cell>
        </row>
        <row r="519">
          <cell r="H519">
            <v>37581</v>
          </cell>
          <cell r="I519">
            <v>2.1837287313067399</v>
          </cell>
          <cell r="J519">
            <v>1.24018472</v>
          </cell>
          <cell r="K519">
            <v>80633.149999999994</v>
          </cell>
          <cell r="L519">
            <v>80917.490000000005</v>
          </cell>
        </row>
        <row r="520">
          <cell r="H520">
            <v>37582</v>
          </cell>
          <cell r="I520">
            <v>2.1842030971689299</v>
          </cell>
          <cell r="J520">
            <v>1.2407619400000001</v>
          </cell>
          <cell r="K520">
            <v>80595.64</v>
          </cell>
          <cell r="L520">
            <v>80879.850000000006</v>
          </cell>
        </row>
        <row r="521">
          <cell r="H521">
            <v>37585</v>
          </cell>
          <cell r="I521">
            <v>2.1846775660764099</v>
          </cell>
          <cell r="J521">
            <v>1.24133943</v>
          </cell>
          <cell r="K521">
            <v>80558.14</v>
          </cell>
          <cell r="L521">
            <v>80842.22</v>
          </cell>
        </row>
        <row r="522">
          <cell r="H522">
            <v>37586</v>
          </cell>
          <cell r="I522">
            <v>2.1851521380515702</v>
          </cell>
          <cell r="J522">
            <v>1.24191718</v>
          </cell>
          <cell r="K522">
            <v>80520.67</v>
          </cell>
          <cell r="L522">
            <v>80804.62</v>
          </cell>
        </row>
        <row r="523">
          <cell r="H523">
            <v>37587</v>
          </cell>
          <cell r="I523">
            <v>2.1856268131168002</v>
          </cell>
          <cell r="J523">
            <v>1.24249521</v>
          </cell>
          <cell r="K523">
            <v>80483.210000000006</v>
          </cell>
          <cell r="L523">
            <v>80767.02</v>
          </cell>
        </row>
        <row r="524">
          <cell r="H524">
            <v>37588</v>
          </cell>
          <cell r="I524">
            <v>2.1861015912944999</v>
          </cell>
          <cell r="J524">
            <v>1.2430735100000001</v>
          </cell>
          <cell r="K524">
            <v>80445.77</v>
          </cell>
          <cell r="L524">
            <v>80729.45</v>
          </cell>
        </row>
        <row r="525">
          <cell r="H525">
            <v>37589</v>
          </cell>
          <cell r="I525">
            <v>2.18657647260705</v>
          </cell>
          <cell r="J525">
            <v>1.24365207</v>
          </cell>
          <cell r="K525">
            <v>80408.34</v>
          </cell>
          <cell r="L525">
            <v>80691.89</v>
          </cell>
        </row>
        <row r="526">
          <cell r="H526">
            <v>37592</v>
          </cell>
          <cell r="I526">
            <v>2.18705145707687</v>
          </cell>
          <cell r="J526">
            <v>1.24423091</v>
          </cell>
          <cell r="K526">
            <v>80370.929999999993</v>
          </cell>
          <cell r="L526">
            <v>80654.350000000006</v>
          </cell>
        </row>
        <row r="527">
          <cell r="H527">
            <v>37593</v>
          </cell>
          <cell r="I527">
            <v>2.1875265447263601</v>
          </cell>
          <cell r="J527">
            <v>1.2448100099999999</v>
          </cell>
          <cell r="K527">
            <v>80333.539999999994</v>
          </cell>
          <cell r="L527">
            <v>80616.83</v>
          </cell>
        </row>
        <row r="528">
          <cell r="H528">
            <v>37594</v>
          </cell>
          <cell r="I528">
            <v>2.1880017355779402</v>
          </cell>
          <cell r="J528">
            <v>1.24538938</v>
          </cell>
          <cell r="K528">
            <v>80296.17</v>
          </cell>
          <cell r="L528">
            <v>80579.33</v>
          </cell>
        </row>
        <row r="529">
          <cell r="H529">
            <v>37595</v>
          </cell>
          <cell r="I529">
            <v>2.1884770296540199</v>
          </cell>
          <cell r="J529">
            <v>1.24596902</v>
          </cell>
          <cell r="K529">
            <v>80258.820000000007</v>
          </cell>
          <cell r="L529">
            <v>80541.84</v>
          </cell>
        </row>
        <row r="530">
          <cell r="H530">
            <v>37596</v>
          </cell>
          <cell r="I530">
            <v>2.18895242697704</v>
          </cell>
          <cell r="J530">
            <v>1.24654894</v>
          </cell>
          <cell r="K530">
            <v>80221.48</v>
          </cell>
          <cell r="L530">
            <v>80504.37</v>
          </cell>
        </row>
        <row r="531">
          <cell r="H531">
            <v>37599</v>
          </cell>
          <cell r="I531">
            <v>2.18942792756941</v>
          </cell>
          <cell r="J531">
            <v>1.2471291200000001</v>
          </cell>
          <cell r="K531">
            <v>80184.160000000003</v>
          </cell>
          <cell r="L531">
            <v>80466.92</v>
          </cell>
        </row>
        <row r="532">
          <cell r="H532">
            <v>37600</v>
          </cell>
          <cell r="I532">
            <v>2.18990353145356</v>
          </cell>
          <cell r="J532">
            <v>1.24770957</v>
          </cell>
          <cell r="K532">
            <v>80146.86</v>
          </cell>
          <cell r="L532">
            <v>80429.490000000005</v>
          </cell>
        </row>
        <row r="533">
          <cell r="H533">
            <v>37601</v>
          </cell>
          <cell r="I533">
            <v>2.1903792386519498</v>
          </cell>
          <cell r="J533">
            <v>1.2482902899999999</v>
          </cell>
          <cell r="K533">
            <v>80109.570000000007</v>
          </cell>
          <cell r="L533">
            <v>80392.070000000007</v>
          </cell>
        </row>
        <row r="534">
          <cell r="H534">
            <v>37602</v>
          </cell>
          <cell r="I534">
            <v>2.19085504918701</v>
          </cell>
          <cell r="J534">
            <v>1.2488712900000001</v>
          </cell>
          <cell r="K534">
            <v>80072.3</v>
          </cell>
          <cell r="L534">
            <v>80354.67</v>
          </cell>
        </row>
        <row r="535">
          <cell r="H535">
            <v>37603</v>
          </cell>
          <cell r="I535">
            <v>2.1913309630811799</v>
          </cell>
          <cell r="J535">
            <v>1.24945255</v>
          </cell>
          <cell r="K535">
            <v>80035.05</v>
          </cell>
          <cell r="L535">
            <v>80317.289999999994</v>
          </cell>
        </row>
        <row r="536">
          <cell r="H536">
            <v>37606</v>
          </cell>
          <cell r="I536">
            <v>2.1918069803569198</v>
          </cell>
          <cell r="J536">
            <v>1.25003408</v>
          </cell>
          <cell r="K536">
            <v>79997.820000000007</v>
          </cell>
          <cell r="L536">
            <v>80279.92</v>
          </cell>
        </row>
        <row r="537">
          <cell r="H537">
            <v>37607</v>
          </cell>
          <cell r="I537">
            <v>2.1922831010366899</v>
          </cell>
          <cell r="J537">
            <v>1.25061589</v>
          </cell>
          <cell r="K537">
            <v>79960.600000000006</v>
          </cell>
          <cell r="L537">
            <v>80242.58</v>
          </cell>
        </row>
        <row r="538">
          <cell r="H538">
            <v>37608</v>
          </cell>
          <cell r="I538">
            <v>2.19275932514295</v>
          </cell>
          <cell r="J538">
            <v>1.2511979600000001</v>
          </cell>
          <cell r="K538">
            <v>79923.399999999994</v>
          </cell>
          <cell r="L538">
            <v>80205.25</v>
          </cell>
        </row>
        <row r="539">
          <cell r="H539">
            <v>37609</v>
          </cell>
          <cell r="I539">
            <v>2.1932356526981698</v>
          </cell>
          <cell r="J539">
            <v>1.25178031</v>
          </cell>
          <cell r="K539">
            <v>79886.22</v>
          </cell>
          <cell r="L539">
            <v>80167.929999999993</v>
          </cell>
        </row>
        <row r="540">
          <cell r="H540">
            <v>37610</v>
          </cell>
          <cell r="I540">
            <v>2.1937120837248201</v>
          </cell>
          <cell r="J540">
            <v>1.2523629199999999</v>
          </cell>
          <cell r="K540">
            <v>79849.06</v>
          </cell>
          <cell r="L540">
            <v>80130.64</v>
          </cell>
        </row>
        <row r="541">
          <cell r="H541">
            <v>37613</v>
          </cell>
          <cell r="I541">
            <v>2.19418861824537</v>
          </cell>
          <cell r="J541">
            <v>1.2529458099999999</v>
          </cell>
          <cell r="K541">
            <v>79811.91</v>
          </cell>
          <cell r="L541">
            <v>80093.36</v>
          </cell>
        </row>
        <row r="542">
          <cell r="H542">
            <v>37614</v>
          </cell>
          <cell r="I542">
            <v>2.1946652562823101</v>
          </cell>
          <cell r="J542">
            <v>1.2535289700000001</v>
          </cell>
          <cell r="K542">
            <v>79774.78</v>
          </cell>
          <cell r="L542">
            <v>80056.100000000006</v>
          </cell>
        </row>
        <row r="543">
          <cell r="H543">
            <v>37616</v>
          </cell>
          <cell r="I543">
            <v>2.1951419978581201</v>
          </cell>
          <cell r="J543">
            <v>1.2541123999999999</v>
          </cell>
          <cell r="K543">
            <v>79737.67</v>
          </cell>
          <cell r="L543">
            <v>80018.86</v>
          </cell>
        </row>
        <row r="544">
          <cell r="H544">
            <v>37617</v>
          </cell>
          <cell r="I544">
            <v>2.1956188429952999</v>
          </cell>
          <cell r="J544">
            <v>1.25469611</v>
          </cell>
          <cell r="K544">
            <v>79700.570000000007</v>
          </cell>
          <cell r="L544">
            <v>79981.63</v>
          </cell>
        </row>
        <row r="545">
          <cell r="H545">
            <v>37620</v>
          </cell>
          <cell r="I545">
            <v>2.1960957917163402</v>
          </cell>
          <cell r="J545">
            <v>1.2552800799999999</v>
          </cell>
          <cell r="K545">
            <v>79663.5</v>
          </cell>
          <cell r="L545">
            <v>79944.42</v>
          </cell>
        </row>
        <row r="546">
          <cell r="H546">
            <v>37621</v>
          </cell>
          <cell r="I546">
            <v>2.19657284404374</v>
          </cell>
          <cell r="J546">
            <v>1.2558643300000001</v>
          </cell>
          <cell r="K546">
            <v>79626.44</v>
          </cell>
          <cell r="L546">
            <v>79907.23</v>
          </cell>
        </row>
        <row r="547">
          <cell r="H547">
            <v>37623</v>
          </cell>
          <cell r="I547">
            <v>2.1970499999999999</v>
          </cell>
          <cell r="J547">
            <v>1.25644884</v>
          </cell>
          <cell r="K547">
            <v>79589.39</v>
          </cell>
          <cell r="L547">
            <v>79870.06</v>
          </cell>
        </row>
        <row r="548">
          <cell r="H548">
            <v>37624</v>
          </cell>
          <cell r="I548">
            <v>2.1975076205140001</v>
          </cell>
          <cell r="J548">
            <v>1.2570531199999999</v>
          </cell>
          <cell r="K548">
            <v>79551.13</v>
          </cell>
          <cell r="L548">
            <v>79831.66</v>
          </cell>
        </row>
        <row r="549">
          <cell r="H549">
            <v>37627</v>
          </cell>
          <cell r="I549">
            <v>2.1979653363451401</v>
          </cell>
          <cell r="J549">
            <v>1.2576576799999999</v>
          </cell>
          <cell r="K549">
            <v>79512.89</v>
          </cell>
          <cell r="L549">
            <v>79793.289999999994</v>
          </cell>
        </row>
        <row r="550">
          <cell r="H550">
            <v>37628</v>
          </cell>
          <cell r="I550">
            <v>2.19842314751329</v>
          </cell>
          <cell r="J550">
            <v>1.25826254</v>
          </cell>
          <cell r="K550">
            <v>79474.67</v>
          </cell>
          <cell r="L550">
            <v>79754.929999999993</v>
          </cell>
        </row>
        <row r="551">
          <cell r="H551">
            <v>37629</v>
          </cell>
          <cell r="I551">
            <v>2.1988810540382899</v>
          </cell>
          <cell r="J551">
            <v>1.25886769</v>
          </cell>
          <cell r="K551">
            <v>79436.47</v>
          </cell>
          <cell r="L551">
            <v>79716.59</v>
          </cell>
        </row>
        <row r="552">
          <cell r="H552">
            <v>37630</v>
          </cell>
          <cell r="I552">
            <v>2.1993390559400101</v>
          </cell>
          <cell r="J552">
            <v>1.2594731299999999</v>
          </cell>
          <cell r="K552">
            <v>79398.28</v>
          </cell>
          <cell r="L552">
            <v>79678.27</v>
          </cell>
        </row>
        <row r="553">
          <cell r="H553">
            <v>37631</v>
          </cell>
          <cell r="I553">
            <v>2.19979715323832</v>
          </cell>
          <cell r="J553">
            <v>1.2600788599999999</v>
          </cell>
          <cell r="K553">
            <v>79360.11</v>
          </cell>
          <cell r="L553">
            <v>79639.97</v>
          </cell>
        </row>
        <row r="554">
          <cell r="H554">
            <v>37634</v>
          </cell>
          <cell r="I554">
            <v>2.2002553459530798</v>
          </cell>
          <cell r="J554">
            <v>1.2606848799999999</v>
          </cell>
          <cell r="K554">
            <v>79321.960000000006</v>
          </cell>
          <cell r="L554">
            <v>79601.679999999993</v>
          </cell>
        </row>
        <row r="555">
          <cell r="H555">
            <v>37635</v>
          </cell>
          <cell r="I555">
            <v>2.20071363410417</v>
          </cell>
          <cell r="J555">
            <v>1.2612911899999999</v>
          </cell>
          <cell r="K555">
            <v>79283.83</v>
          </cell>
          <cell r="L555">
            <v>79563.42</v>
          </cell>
        </row>
        <row r="556">
          <cell r="H556">
            <v>37636</v>
          </cell>
          <cell r="I556">
            <v>2.20117201771146</v>
          </cell>
          <cell r="J556">
            <v>1.2618977899999999</v>
          </cell>
          <cell r="K556">
            <v>79245.72</v>
          </cell>
          <cell r="L556">
            <v>79525.17</v>
          </cell>
        </row>
        <row r="557">
          <cell r="H557">
            <v>37637</v>
          </cell>
          <cell r="I557">
            <v>2.2016304967948499</v>
          </cell>
          <cell r="J557">
            <v>1.2625046900000001</v>
          </cell>
          <cell r="K557">
            <v>79207.63</v>
          </cell>
          <cell r="L557">
            <v>79486.94</v>
          </cell>
        </row>
        <row r="558">
          <cell r="H558">
            <v>37638</v>
          </cell>
          <cell r="I558">
            <v>2.2020890713742101</v>
          </cell>
          <cell r="J558">
            <v>1.2631118800000001</v>
          </cell>
          <cell r="K558">
            <v>79169.55</v>
          </cell>
          <cell r="L558">
            <v>79448.73</v>
          </cell>
        </row>
        <row r="559">
          <cell r="H559">
            <v>37641</v>
          </cell>
          <cell r="I559">
            <v>2.2025477414694299</v>
          </cell>
          <cell r="J559">
            <v>1.2637193600000001</v>
          </cell>
          <cell r="K559">
            <v>79131.490000000005</v>
          </cell>
          <cell r="L559">
            <v>79410.539999999994</v>
          </cell>
        </row>
        <row r="560">
          <cell r="H560">
            <v>37642</v>
          </cell>
          <cell r="I560">
            <v>2.2030065071004201</v>
          </cell>
          <cell r="J560">
            <v>1.2643271300000001</v>
          </cell>
          <cell r="K560">
            <v>79093.45</v>
          </cell>
          <cell r="L560">
            <v>79372.37</v>
          </cell>
        </row>
        <row r="561">
          <cell r="H561">
            <v>37643</v>
          </cell>
          <cell r="I561">
            <v>2.2034653682870702</v>
          </cell>
          <cell r="J561">
            <v>1.2649351900000001</v>
          </cell>
          <cell r="K561">
            <v>79055.429999999993</v>
          </cell>
          <cell r="L561">
            <v>79334.210000000006</v>
          </cell>
        </row>
        <row r="562">
          <cell r="H562">
            <v>37644</v>
          </cell>
          <cell r="I562">
            <v>2.2039243250492802</v>
          </cell>
          <cell r="J562">
            <v>1.2655435500000001</v>
          </cell>
          <cell r="K562">
            <v>79017.429999999993</v>
          </cell>
          <cell r="L562">
            <v>79296.08</v>
          </cell>
        </row>
        <row r="563">
          <cell r="H563">
            <v>37645</v>
          </cell>
          <cell r="I563">
            <v>2.2043833774069701</v>
          </cell>
          <cell r="J563">
            <v>1.2661522000000001</v>
          </cell>
          <cell r="K563">
            <v>78979.45</v>
          </cell>
          <cell r="L563">
            <v>79257.960000000006</v>
          </cell>
        </row>
        <row r="564">
          <cell r="H564">
            <v>37648</v>
          </cell>
          <cell r="I564">
            <v>2.2048425253800299</v>
          </cell>
          <cell r="J564">
            <v>1.2667611400000001</v>
          </cell>
          <cell r="K564">
            <v>78941.48</v>
          </cell>
          <cell r="L564">
            <v>79219.86</v>
          </cell>
        </row>
        <row r="565">
          <cell r="H565">
            <v>37649</v>
          </cell>
          <cell r="I565">
            <v>2.2053017689884</v>
          </cell>
          <cell r="J565">
            <v>1.2673703700000001</v>
          </cell>
          <cell r="K565">
            <v>78903.53</v>
          </cell>
          <cell r="L565">
            <v>79181.78</v>
          </cell>
        </row>
        <row r="566">
          <cell r="H566">
            <v>37650</v>
          </cell>
          <cell r="I566">
            <v>2.2057611082519801</v>
          </cell>
          <cell r="J566">
            <v>1.2679799</v>
          </cell>
          <cell r="K566">
            <v>78865.600000000006</v>
          </cell>
          <cell r="L566">
            <v>79143.72</v>
          </cell>
        </row>
        <row r="567">
          <cell r="H567">
            <v>37651</v>
          </cell>
          <cell r="I567">
            <v>2.2062205431907</v>
          </cell>
          <cell r="J567">
            <v>1.26858972</v>
          </cell>
          <cell r="K567">
            <v>78827.69</v>
          </cell>
          <cell r="L567">
            <v>79105.67</v>
          </cell>
        </row>
        <row r="568">
          <cell r="H568">
            <v>37652</v>
          </cell>
          <cell r="I568">
            <v>2.2066800738244901</v>
          </cell>
          <cell r="J568">
            <v>1.26919984</v>
          </cell>
          <cell r="K568">
            <v>78789.8</v>
          </cell>
          <cell r="L568">
            <v>79067.64</v>
          </cell>
        </row>
        <row r="569">
          <cell r="H569">
            <v>37655</v>
          </cell>
          <cell r="I569">
            <v>2.2071397001732902</v>
          </cell>
          <cell r="J569">
            <v>1.26981024</v>
          </cell>
          <cell r="K569">
            <v>78751.92</v>
          </cell>
          <cell r="L569">
            <v>79029.64</v>
          </cell>
        </row>
        <row r="570">
          <cell r="H570">
            <v>37656</v>
          </cell>
          <cell r="I570">
            <v>2.2075994222570201</v>
          </cell>
          <cell r="J570">
            <v>1.2704209500000001</v>
          </cell>
          <cell r="K570">
            <v>78714.070000000007</v>
          </cell>
          <cell r="L570">
            <v>78991.649999999994</v>
          </cell>
        </row>
        <row r="571">
          <cell r="H571">
            <v>37657</v>
          </cell>
          <cell r="I571">
            <v>2.20805924009563</v>
          </cell>
          <cell r="J571">
            <v>1.2710319400000001</v>
          </cell>
          <cell r="K571">
            <v>78676.23</v>
          </cell>
          <cell r="L571">
            <v>78953.67</v>
          </cell>
        </row>
        <row r="572">
          <cell r="H572">
            <v>37658</v>
          </cell>
          <cell r="I572">
            <v>2.2085191537090698</v>
          </cell>
          <cell r="J572">
            <v>1.27164323</v>
          </cell>
          <cell r="K572">
            <v>78638.41</v>
          </cell>
          <cell r="L572">
            <v>78915.72</v>
          </cell>
        </row>
        <row r="573">
          <cell r="H573">
            <v>37659</v>
          </cell>
          <cell r="I573">
            <v>2.2089791631172799</v>
          </cell>
          <cell r="J573">
            <v>1.27225481</v>
          </cell>
          <cell r="K573">
            <v>78600.61</v>
          </cell>
          <cell r="L573">
            <v>78877.78</v>
          </cell>
        </row>
        <row r="574">
          <cell r="H574">
            <v>37662</v>
          </cell>
          <cell r="I574">
            <v>2.2094392683402102</v>
          </cell>
          <cell r="J574">
            <v>1.2728666900000001</v>
          </cell>
          <cell r="K574">
            <v>78562.820000000007</v>
          </cell>
          <cell r="L574">
            <v>78839.87</v>
          </cell>
        </row>
        <row r="575">
          <cell r="H575">
            <v>37663</v>
          </cell>
          <cell r="I575">
            <v>2.2098994693978198</v>
          </cell>
          <cell r="J575">
            <v>1.27347886</v>
          </cell>
          <cell r="K575">
            <v>78525.06</v>
          </cell>
          <cell r="L575">
            <v>78801.97</v>
          </cell>
        </row>
        <row r="576">
          <cell r="H576">
            <v>37664</v>
          </cell>
          <cell r="I576">
            <v>2.2103597663100798</v>
          </cell>
          <cell r="J576">
            <v>1.2740913300000001</v>
          </cell>
          <cell r="K576">
            <v>78487.31</v>
          </cell>
          <cell r="L576">
            <v>78764.09</v>
          </cell>
        </row>
        <row r="577">
          <cell r="H577">
            <v>37665</v>
          </cell>
          <cell r="I577">
            <v>2.2108201590969498</v>
          </cell>
          <cell r="J577">
            <v>1.27470409</v>
          </cell>
          <cell r="K577">
            <v>78449.58</v>
          </cell>
          <cell r="L577">
            <v>78726.22</v>
          </cell>
        </row>
        <row r="578">
          <cell r="H578">
            <v>37666</v>
          </cell>
          <cell r="I578">
            <v>2.21128064777839</v>
          </cell>
          <cell r="J578">
            <v>1.2753171400000001</v>
          </cell>
          <cell r="K578">
            <v>78411.87</v>
          </cell>
          <cell r="L578">
            <v>78688.38</v>
          </cell>
        </row>
        <row r="579">
          <cell r="H579">
            <v>37669</v>
          </cell>
          <cell r="I579">
            <v>2.2117412323743899</v>
          </cell>
          <cell r="J579">
            <v>1.2759304899999999</v>
          </cell>
          <cell r="K579">
            <v>78374.179999999993</v>
          </cell>
          <cell r="L579">
            <v>78650.55</v>
          </cell>
        </row>
        <row r="580">
          <cell r="H580">
            <v>37670</v>
          </cell>
          <cell r="I580">
            <v>2.21220191290492</v>
          </cell>
          <cell r="J580">
            <v>1.27654413</v>
          </cell>
          <cell r="K580">
            <v>78336.5</v>
          </cell>
          <cell r="L580">
            <v>78612.75</v>
          </cell>
        </row>
        <row r="581">
          <cell r="H581">
            <v>37671</v>
          </cell>
          <cell r="I581">
            <v>2.2126626893899601</v>
          </cell>
          <cell r="J581">
            <v>1.27715807</v>
          </cell>
          <cell r="K581">
            <v>78298.84</v>
          </cell>
          <cell r="L581">
            <v>78574.960000000006</v>
          </cell>
        </row>
        <row r="582">
          <cell r="H582">
            <v>37672</v>
          </cell>
          <cell r="I582">
            <v>2.2131235618495002</v>
          </cell>
          <cell r="J582">
            <v>1.27777231</v>
          </cell>
          <cell r="K582">
            <v>78261.2</v>
          </cell>
          <cell r="L582">
            <v>78537.19</v>
          </cell>
        </row>
        <row r="583">
          <cell r="H583">
            <v>37673</v>
          </cell>
          <cell r="I583">
            <v>2.21358453030353</v>
          </cell>
          <cell r="J583">
            <v>1.27838684</v>
          </cell>
          <cell r="K583">
            <v>78223.58</v>
          </cell>
          <cell r="L583">
            <v>78499.429999999993</v>
          </cell>
        </row>
        <row r="584">
          <cell r="H584">
            <v>37676</v>
          </cell>
          <cell r="I584">
            <v>2.2140455947720401</v>
          </cell>
          <cell r="J584">
            <v>1.27900167</v>
          </cell>
          <cell r="K584">
            <v>78185.98</v>
          </cell>
          <cell r="L584">
            <v>78461.7</v>
          </cell>
        </row>
        <row r="585">
          <cell r="H585">
            <v>37677</v>
          </cell>
          <cell r="I585">
            <v>2.2145067552750302</v>
          </cell>
          <cell r="J585">
            <v>1.2796167899999999</v>
          </cell>
          <cell r="K585">
            <v>78148.399999999994</v>
          </cell>
          <cell r="L585">
            <v>78423.98</v>
          </cell>
        </row>
        <row r="586">
          <cell r="H586">
            <v>37678</v>
          </cell>
          <cell r="I586">
            <v>2.2149680118325099</v>
          </cell>
          <cell r="J586">
            <v>1.2802321999999999</v>
          </cell>
          <cell r="K586">
            <v>78110.83</v>
          </cell>
          <cell r="L586">
            <v>78386.28</v>
          </cell>
        </row>
        <row r="587">
          <cell r="H587">
            <v>37679</v>
          </cell>
          <cell r="I587">
            <v>2.2154293644644798</v>
          </cell>
          <cell r="J587">
            <v>1.28084792</v>
          </cell>
          <cell r="K587">
            <v>78073.279999999999</v>
          </cell>
          <cell r="L587">
            <v>78348.600000000006</v>
          </cell>
        </row>
        <row r="588">
          <cell r="H588">
            <v>37680</v>
          </cell>
          <cell r="I588">
            <v>2.21589081319095</v>
          </cell>
          <cell r="J588">
            <v>1.2814639299999999</v>
          </cell>
          <cell r="K588">
            <v>78035.75</v>
          </cell>
          <cell r="L588">
            <v>78310.94</v>
          </cell>
        </row>
        <row r="589">
          <cell r="H589">
            <v>37685</v>
          </cell>
          <cell r="I589">
            <v>2.21635235803195</v>
          </cell>
          <cell r="J589">
            <v>1.28208023</v>
          </cell>
          <cell r="K589">
            <v>77998.240000000005</v>
          </cell>
          <cell r="L589">
            <v>78273.289999999994</v>
          </cell>
        </row>
        <row r="590">
          <cell r="H590">
            <v>37686</v>
          </cell>
          <cell r="I590">
            <v>2.21681399900748</v>
          </cell>
          <cell r="J590">
            <v>1.2826968400000001</v>
          </cell>
          <cell r="K590">
            <v>77960.740000000005</v>
          </cell>
          <cell r="L590">
            <v>78235.67</v>
          </cell>
        </row>
        <row r="591">
          <cell r="H591">
            <v>37687</v>
          </cell>
          <cell r="I591">
            <v>2.2172757361375699</v>
          </cell>
          <cell r="J591">
            <v>1.2833137299999999</v>
          </cell>
          <cell r="K591">
            <v>77923.27</v>
          </cell>
          <cell r="L591">
            <v>78198.06</v>
          </cell>
        </row>
        <row r="592">
          <cell r="H592">
            <v>37690</v>
          </cell>
          <cell r="I592">
            <v>2.2177375694422499</v>
          </cell>
          <cell r="J592">
            <v>1.2839309299999999</v>
          </cell>
          <cell r="K592">
            <v>77885.81</v>
          </cell>
          <cell r="L592">
            <v>78160.47</v>
          </cell>
        </row>
        <row r="593">
          <cell r="H593">
            <v>37691</v>
          </cell>
          <cell r="I593">
            <v>2.2181994989415599</v>
          </cell>
          <cell r="J593">
            <v>1.2845484199999999</v>
          </cell>
          <cell r="K593">
            <v>77848.37</v>
          </cell>
          <cell r="L593">
            <v>78122.89</v>
          </cell>
        </row>
        <row r="594">
          <cell r="H594">
            <v>37692</v>
          </cell>
          <cell r="I594">
            <v>2.2186615246555199</v>
          </cell>
          <cell r="J594">
            <v>1.2851662100000001</v>
          </cell>
          <cell r="K594">
            <v>77810.95</v>
          </cell>
          <cell r="L594">
            <v>78085.34</v>
          </cell>
        </row>
        <row r="595">
          <cell r="H595">
            <v>37693</v>
          </cell>
          <cell r="I595">
            <v>2.2191236466041802</v>
          </cell>
          <cell r="J595">
            <v>1.2857843</v>
          </cell>
          <cell r="K595">
            <v>77773.539999999994</v>
          </cell>
          <cell r="L595">
            <v>78047.8</v>
          </cell>
        </row>
        <row r="596">
          <cell r="H596">
            <v>37694</v>
          </cell>
          <cell r="I596">
            <v>2.2195858648075899</v>
          </cell>
          <cell r="J596">
            <v>1.2864026799999999</v>
          </cell>
          <cell r="K596">
            <v>77736.160000000003</v>
          </cell>
          <cell r="L596">
            <v>78010.289999999994</v>
          </cell>
        </row>
        <row r="597">
          <cell r="H597">
            <v>37697</v>
          </cell>
          <cell r="I597">
            <v>2.22004817928579</v>
          </cell>
          <cell r="J597">
            <v>1.28702136</v>
          </cell>
          <cell r="K597">
            <v>77698.789999999994</v>
          </cell>
          <cell r="L597">
            <v>77972.789999999994</v>
          </cell>
        </row>
        <row r="598">
          <cell r="H598">
            <v>37698</v>
          </cell>
          <cell r="I598">
            <v>2.2205105900588298</v>
          </cell>
          <cell r="J598">
            <v>1.28764034</v>
          </cell>
          <cell r="K598">
            <v>77661.440000000002</v>
          </cell>
          <cell r="L598">
            <v>77935.3</v>
          </cell>
        </row>
        <row r="599">
          <cell r="H599">
            <v>37699</v>
          </cell>
          <cell r="I599">
            <v>2.22097309714677</v>
          </cell>
          <cell r="J599">
            <v>1.28825962</v>
          </cell>
          <cell r="K599">
            <v>77624.11</v>
          </cell>
          <cell r="L599">
            <v>77897.84</v>
          </cell>
        </row>
        <row r="600">
          <cell r="H600">
            <v>37700</v>
          </cell>
          <cell r="I600">
            <v>2.2214357005696801</v>
          </cell>
          <cell r="J600">
            <v>1.2888791900000001</v>
          </cell>
          <cell r="K600">
            <v>77586.789999999994</v>
          </cell>
          <cell r="L600">
            <v>77860.39</v>
          </cell>
        </row>
        <row r="601">
          <cell r="H601">
            <v>37701</v>
          </cell>
          <cell r="I601">
            <v>2.2218984003476101</v>
          </cell>
          <cell r="J601">
            <v>1.28949906</v>
          </cell>
          <cell r="K601">
            <v>77549.490000000005</v>
          </cell>
          <cell r="L601">
            <v>77822.960000000006</v>
          </cell>
        </row>
        <row r="602">
          <cell r="H602">
            <v>37704</v>
          </cell>
          <cell r="I602">
            <v>2.2223611965006498</v>
          </cell>
          <cell r="J602">
            <v>1.29011923</v>
          </cell>
          <cell r="K602">
            <v>77512.22</v>
          </cell>
          <cell r="L602">
            <v>77785.55</v>
          </cell>
        </row>
        <row r="603">
          <cell r="H603">
            <v>37705</v>
          </cell>
          <cell r="I603">
            <v>2.22282408904886</v>
          </cell>
          <cell r="J603">
            <v>1.2907397</v>
          </cell>
          <cell r="K603">
            <v>77474.95</v>
          </cell>
          <cell r="L603">
            <v>77748.160000000003</v>
          </cell>
        </row>
        <row r="604">
          <cell r="H604">
            <v>37706</v>
          </cell>
          <cell r="I604">
            <v>2.22328707801231</v>
          </cell>
          <cell r="J604">
            <v>1.2913604700000001</v>
          </cell>
          <cell r="K604">
            <v>77437.710000000006</v>
          </cell>
          <cell r="L604">
            <v>77710.789999999994</v>
          </cell>
        </row>
        <row r="605">
          <cell r="H605">
            <v>37707</v>
          </cell>
          <cell r="I605">
            <v>2.2237501634111001</v>
          </cell>
          <cell r="J605">
            <v>1.2919815400000001</v>
          </cell>
          <cell r="K605">
            <v>77400.490000000005</v>
          </cell>
          <cell r="L605">
            <v>77673.429999999993</v>
          </cell>
        </row>
        <row r="606">
          <cell r="H606">
            <v>37708</v>
          </cell>
          <cell r="I606">
            <v>2.2242133452653099</v>
          </cell>
          <cell r="J606">
            <v>1.2926029000000001</v>
          </cell>
          <cell r="K606">
            <v>77363.28</v>
          </cell>
          <cell r="L606">
            <v>77636.09</v>
          </cell>
        </row>
        <row r="607">
          <cell r="H607">
            <v>37711</v>
          </cell>
          <cell r="I607">
            <v>2.2246766235950299</v>
          </cell>
          <cell r="J607">
            <v>1.2932245600000001</v>
          </cell>
          <cell r="K607">
            <v>77326.09</v>
          </cell>
          <cell r="L607">
            <v>77598.77</v>
          </cell>
        </row>
        <row r="608">
          <cell r="H608">
            <v>37712</v>
          </cell>
          <cell r="I608">
            <v>2.2251400000000001</v>
          </cell>
          <cell r="J608">
            <v>1.2938465299999999</v>
          </cell>
          <cell r="K608">
            <v>77288.92</v>
          </cell>
          <cell r="L608">
            <v>77561.47</v>
          </cell>
        </row>
        <row r="609">
          <cell r="H609">
            <v>37713</v>
          </cell>
          <cell r="I609">
            <v>2.2255981422300799</v>
          </cell>
          <cell r="J609">
            <v>1.29447888</v>
          </cell>
          <cell r="K609">
            <v>77251.16</v>
          </cell>
          <cell r="L609">
            <v>77523.58</v>
          </cell>
        </row>
        <row r="610">
          <cell r="H610">
            <v>37714</v>
          </cell>
          <cell r="I610">
            <v>2.2260563787887402</v>
          </cell>
          <cell r="J610">
            <v>1.29511153</v>
          </cell>
          <cell r="K610">
            <v>77213.429999999993</v>
          </cell>
          <cell r="L610">
            <v>77485.710000000006</v>
          </cell>
        </row>
        <row r="611">
          <cell r="H611">
            <v>37715</v>
          </cell>
          <cell r="I611">
            <v>2.2265147096954099</v>
          </cell>
          <cell r="J611">
            <v>1.2957445000000001</v>
          </cell>
          <cell r="K611">
            <v>77175.710000000006</v>
          </cell>
          <cell r="L611">
            <v>77447.86</v>
          </cell>
        </row>
        <row r="612">
          <cell r="H612">
            <v>37718</v>
          </cell>
          <cell r="I612">
            <v>2.2269731349695001</v>
          </cell>
          <cell r="J612">
            <v>1.29637778</v>
          </cell>
          <cell r="K612">
            <v>77138.009999999995</v>
          </cell>
          <cell r="L612">
            <v>77410.03</v>
          </cell>
        </row>
        <row r="613">
          <cell r="H613">
            <v>37719</v>
          </cell>
          <cell r="I613">
            <v>2.2274316546304598</v>
          </cell>
          <cell r="J613">
            <v>1.2970113599999999</v>
          </cell>
          <cell r="K613">
            <v>77100.33</v>
          </cell>
          <cell r="L613">
            <v>77372.210000000006</v>
          </cell>
        </row>
        <row r="614">
          <cell r="H614">
            <v>37720</v>
          </cell>
          <cell r="I614">
            <v>2.2278902686977098</v>
          </cell>
          <cell r="J614">
            <v>1.2976452599999999</v>
          </cell>
          <cell r="K614">
            <v>77062.66</v>
          </cell>
          <cell r="L614">
            <v>77334.42</v>
          </cell>
        </row>
        <row r="615">
          <cell r="H615">
            <v>37721</v>
          </cell>
          <cell r="I615">
            <v>2.2283489771906999</v>
          </cell>
          <cell r="J615">
            <v>1.2982794600000001</v>
          </cell>
          <cell r="K615">
            <v>77025.02</v>
          </cell>
          <cell r="L615">
            <v>77296.639999999999</v>
          </cell>
        </row>
        <row r="616">
          <cell r="H616">
            <v>37722</v>
          </cell>
          <cell r="I616">
            <v>2.2288077801288502</v>
          </cell>
          <cell r="J616">
            <v>1.29891398</v>
          </cell>
          <cell r="K616">
            <v>76987.39</v>
          </cell>
          <cell r="L616">
            <v>77258.880000000005</v>
          </cell>
        </row>
        <row r="617">
          <cell r="H617">
            <v>37725</v>
          </cell>
          <cell r="I617">
            <v>2.2292666775316201</v>
          </cell>
          <cell r="J617">
            <v>1.2995487999999999</v>
          </cell>
          <cell r="K617">
            <v>76949.78</v>
          </cell>
          <cell r="L617">
            <v>77221.14</v>
          </cell>
        </row>
        <row r="618">
          <cell r="H618">
            <v>37726</v>
          </cell>
          <cell r="I618">
            <v>2.2297256694184702</v>
          </cell>
          <cell r="J618">
            <v>1.3001839399999999</v>
          </cell>
          <cell r="K618">
            <v>76912.19</v>
          </cell>
          <cell r="L618">
            <v>77183.42</v>
          </cell>
        </row>
        <row r="619">
          <cell r="H619">
            <v>37727</v>
          </cell>
          <cell r="I619">
            <v>2.2301847558088301</v>
          </cell>
          <cell r="J619">
            <v>1.30081939</v>
          </cell>
          <cell r="K619">
            <v>76874.62</v>
          </cell>
          <cell r="L619">
            <v>77145.710000000006</v>
          </cell>
        </row>
        <row r="620">
          <cell r="H620">
            <v>37728</v>
          </cell>
          <cell r="I620">
            <v>2.2306439367221702</v>
          </cell>
          <cell r="J620">
            <v>1.3014551400000001</v>
          </cell>
          <cell r="K620">
            <v>76837.070000000007</v>
          </cell>
          <cell r="L620">
            <v>77108.03</v>
          </cell>
        </row>
        <row r="621">
          <cell r="H621">
            <v>37733</v>
          </cell>
          <cell r="I621">
            <v>2.2311032121779601</v>
          </cell>
          <cell r="J621">
            <v>1.3020912099999999</v>
          </cell>
          <cell r="K621">
            <v>76799.539999999994</v>
          </cell>
          <cell r="L621">
            <v>77070.36</v>
          </cell>
        </row>
        <row r="622">
          <cell r="H622">
            <v>37734</v>
          </cell>
          <cell r="I622">
            <v>2.2315625821956502</v>
          </cell>
          <cell r="J622">
            <v>1.3027275899999999</v>
          </cell>
          <cell r="K622">
            <v>76762.02</v>
          </cell>
          <cell r="L622">
            <v>77032.710000000006</v>
          </cell>
        </row>
        <row r="623">
          <cell r="H623">
            <v>37735</v>
          </cell>
          <cell r="I623">
            <v>2.2320220467947198</v>
          </cell>
          <cell r="J623">
            <v>1.30336428</v>
          </cell>
          <cell r="K623">
            <v>76724.52</v>
          </cell>
          <cell r="L623">
            <v>76995.08</v>
          </cell>
        </row>
        <row r="624">
          <cell r="H624">
            <v>37736</v>
          </cell>
          <cell r="I624">
            <v>2.2324816059946402</v>
          </cell>
          <cell r="J624">
            <v>1.30400128</v>
          </cell>
          <cell r="K624">
            <v>76687.039999999994</v>
          </cell>
          <cell r="L624">
            <v>76957.47</v>
          </cell>
        </row>
        <row r="625">
          <cell r="H625">
            <v>37739</v>
          </cell>
          <cell r="I625">
            <v>2.2329412598148801</v>
          </cell>
          <cell r="J625">
            <v>1.3046385899999999</v>
          </cell>
          <cell r="K625">
            <v>76649.58</v>
          </cell>
          <cell r="L625">
            <v>76919.88</v>
          </cell>
        </row>
        <row r="626">
          <cell r="H626">
            <v>37740</v>
          </cell>
          <cell r="I626">
            <v>2.23340100827494</v>
          </cell>
          <cell r="J626">
            <v>1.3052762099999999</v>
          </cell>
          <cell r="K626">
            <v>76612.14</v>
          </cell>
          <cell r="L626">
            <v>76882.3</v>
          </cell>
        </row>
        <row r="627">
          <cell r="H627">
            <v>37741</v>
          </cell>
          <cell r="I627">
            <v>2.2338608513942901</v>
          </cell>
          <cell r="J627">
            <v>1.30591415</v>
          </cell>
          <cell r="K627">
            <v>76574.710000000006</v>
          </cell>
          <cell r="L627">
            <v>76844.75</v>
          </cell>
        </row>
        <row r="628">
          <cell r="H628">
            <v>37743</v>
          </cell>
          <cell r="I628">
            <v>2.2343207891924299</v>
          </cell>
          <cell r="J628">
            <v>1.30655239</v>
          </cell>
          <cell r="K628">
            <v>76537.31</v>
          </cell>
          <cell r="L628">
            <v>76807.210000000006</v>
          </cell>
        </row>
        <row r="629">
          <cell r="H629">
            <v>37746</v>
          </cell>
          <cell r="I629">
            <v>2.2347808216888398</v>
          </cell>
          <cell r="J629">
            <v>1.3071909500000001</v>
          </cell>
          <cell r="K629">
            <v>76499.92</v>
          </cell>
          <cell r="L629">
            <v>76769.69</v>
          </cell>
        </row>
        <row r="630">
          <cell r="H630">
            <v>37747</v>
          </cell>
          <cell r="I630">
            <v>2.23524094890303</v>
          </cell>
          <cell r="J630">
            <v>1.30782982</v>
          </cell>
          <cell r="K630">
            <v>76462.55</v>
          </cell>
          <cell r="L630">
            <v>76732.19</v>
          </cell>
        </row>
        <row r="631">
          <cell r="H631">
            <v>37748</v>
          </cell>
          <cell r="I631">
            <v>2.2357011708545098</v>
          </cell>
          <cell r="J631">
            <v>1.30846901</v>
          </cell>
          <cell r="K631">
            <v>76425.2</v>
          </cell>
          <cell r="L631">
            <v>76694.7</v>
          </cell>
        </row>
        <row r="632">
          <cell r="H632">
            <v>37749</v>
          </cell>
          <cell r="I632">
            <v>2.23616148756276</v>
          </cell>
          <cell r="J632">
            <v>1.3091085</v>
          </cell>
          <cell r="K632">
            <v>76387.86</v>
          </cell>
          <cell r="L632">
            <v>76657.240000000005</v>
          </cell>
        </row>
        <row r="633">
          <cell r="H633">
            <v>37750</v>
          </cell>
          <cell r="I633">
            <v>2.2366218990473099</v>
          </cell>
          <cell r="J633">
            <v>1.30974831</v>
          </cell>
          <cell r="K633">
            <v>76350.55</v>
          </cell>
          <cell r="L633">
            <v>76619.789999999994</v>
          </cell>
        </row>
        <row r="634">
          <cell r="H634">
            <v>37753</v>
          </cell>
          <cell r="I634">
            <v>2.2370824053276701</v>
          </cell>
          <cell r="J634">
            <v>1.3103884299999999</v>
          </cell>
          <cell r="K634">
            <v>76313.25</v>
          </cell>
          <cell r="L634">
            <v>76582.36</v>
          </cell>
        </row>
        <row r="635">
          <cell r="H635">
            <v>37754</v>
          </cell>
          <cell r="I635">
            <v>2.2375430064233499</v>
          </cell>
          <cell r="J635">
            <v>1.31102886</v>
          </cell>
          <cell r="K635">
            <v>76275.97</v>
          </cell>
          <cell r="L635">
            <v>76544.95</v>
          </cell>
        </row>
        <row r="636">
          <cell r="H636">
            <v>37755</v>
          </cell>
          <cell r="I636">
            <v>2.2380037023538799</v>
          </cell>
          <cell r="J636">
            <v>1.31166961</v>
          </cell>
          <cell r="K636">
            <v>76238.710000000006</v>
          </cell>
          <cell r="L636">
            <v>76507.56</v>
          </cell>
        </row>
        <row r="637">
          <cell r="H637">
            <v>37756</v>
          </cell>
          <cell r="I637">
            <v>2.2384644931387898</v>
          </cell>
          <cell r="J637">
            <v>1.31231067</v>
          </cell>
          <cell r="K637">
            <v>76201.47</v>
          </cell>
          <cell r="L637">
            <v>76470.19</v>
          </cell>
        </row>
        <row r="638">
          <cell r="H638">
            <v>37757</v>
          </cell>
          <cell r="I638">
            <v>2.2389253787976</v>
          </cell>
          <cell r="J638">
            <v>1.3129520400000001</v>
          </cell>
          <cell r="K638">
            <v>76164.240000000005</v>
          </cell>
          <cell r="L638">
            <v>76432.83</v>
          </cell>
        </row>
        <row r="639">
          <cell r="H639">
            <v>37760</v>
          </cell>
          <cell r="I639">
            <v>2.2393863593498402</v>
          </cell>
          <cell r="J639">
            <v>1.31359373</v>
          </cell>
          <cell r="K639">
            <v>76127.039999999994</v>
          </cell>
          <cell r="L639">
            <v>76395.490000000005</v>
          </cell>
        </row>
        <row r="640">
          <cell r="H640">
            <v>37761</v>
          </cell>
          <cell r="I640">
            <v>2.2398474348150699</v>
          </cell>
          <cell r="J640">
            <v>1.31423573</v>
          </cell>
          <cell r="K640">
            <v>76089.850000000006</v>
          </cell>
          <cell r="L640">
            <v>76358.17</v>
          </cell>
        </row>
        <row r="641">
          <cell r="H641">
            <v>37762</v>
          </cell>
          <cell r="I641">
            <v>2.2403086052128001</v>
          </cell>
          <cell r="J641">
            <v>1.31487804</v>
          </cell>
          <cell r="K641">
            <v>76052.679999999993</v>
          </cell>
          <cell r="L641">
            <v>76320.87</v>
          </cell>
        </row>
        <row r="642">
          <cell r="H642">
            <v>37763</v>
          </cell>
          <cell r="I642">
            <v>2.2407698705626098</v>
          </cell>
          <cell r="J642">
            <v>1.3155206699999999</v>
          </cell>
          <cell r="K642">
            <v>76015.53</v>
          </cell>
          <cell r="L642">
            <v>76283.59</v>
          </cell>
        </row>
        <row r="643">
          <cell r="H643">
            <v>37764</v>
          </cell>
          <cell r="I643">
            <v>2.2412312308840199</v>
          </cell>
          <cell r="J643">
            <v>1.31616361</v>
          </cell>
          <cell r="K643">
            <v>75978.399999999994</v>
          </cell>
          <cell r="L643">
            <v>76246.33</v>
          </cell>
        </row>
        <row r="644">
          <cell r="H644">
            <v>37767</v>
          </cell>
          <cell r="I644">
            <v>2.2416926861966102</v>
          </cell>
          <cell r="J644">
            <v>1.31680687</v>
          </cell>
          <cell r="K644">
            <v>75941.279999999999</v>
          </cell>
          <cell r="L644">
            <v>76209.08</v>
          </cell>
        </row>
        <row r="645">
          <cell r="H645">
            <v>37768</v>
          </cell>
          <cell r="I645">
            <v>2.2421542365199199</v>
          </cell>
          <cell r="J645">
            <v>1.31745044</v>
          </cell>
          <cell r="K645">
            <v>75904.179999999993</v>
          </cell>
          <cell r="L645">
            <v>76171.850000000006</v>
          </cell>
        </row>
        <row r="646">
          <cell r="H646">
            <v>37769</v>
          </cell>
          <cell r="I646">
            <v>2.24261588187351</v>
          </cell>
          <cell r="J646">
            <v>1.3180943199999999</v>
          </cell>
          <cell r="K646">
            <v>75867.100000000006</v>
          </cell>
          <cell r="L646">
            <v>76134.64</v>
          </cell>
        </row>
        <row r="647">
          <cell r="H647">
            <v>37770</v>
          </cell>
          <cell r="I647">
            <v>2.2430776222769602</v>
          </cell>
          <cell r="J647">
            <v>1.3187385199999999</v>
          </cell>
          <cell r="K647">
            <v>75830.039999999994</v>
          </cell>
          <cell r="L647">
            <v>76097.45</v>
          </cell>
        </row>
        <row r="648">
          <cell r="H648">
            <v>37771</v>
          </cell>
          <cell r="I648">
            <v>2.24353945774984</v>
          </cell>
          <cell r="J648">
            <v>1.31938304</v>
          </cell>
          <cell r="K648">
            <v>75793</v>
          </cell>
          <cell r="L648">
            <v>76060.28</v>
          </cell>
        </row>
        <row r="649">
          <cell r="H649">
            <v>37774</v>
          </cell>
          <cell r="I649">
            <v>2.2440013883117098</v>
          </cell>
          <cell r="J649">
            <v>1.3200278599999999</v>
          </cell>
          <cell r="K649">
            <v>75755.98</v>
          </cell>
          <cell r="L649">
            <v>76023.12</v>
          </cell>
        </row>
        <row r="650">
          <cell r="H650">
            <v>37775</v>
          </cell>
          <cell r="I650">
            <v>2.2444634139821602</v>
          </cell>
          <cell r="J650">
            <v>1.3206730099999999</v>
          </cell>
          <cell r="K650">
            <v>75718.97</v>
          </cell>
          <cell r="L650">
            <v>75985.990000000005</v>
          </cell>
        </row>
        <row r="651">
          <cell r="H651">
            <v>37776</v>
          </cell>
          <cell r="I651">
            <v>2.2449255347807702</v>
          </cell>
          <cell r="J651">
            <v>1.32131847</v>
          </cell>
          <cell r="K651">
            <v>75681.98</v>
          </cell>
          <cell r="L651">
            <v>75948.87</v>
          </cell>
        </row>
        <row r="652">
          <cell r="H652">
            <v>37777</v>
          </cell>
          <cell r="I652">
            <v>2.24538775072712</v>
          </cell>
          <cell r="J652">
            <v>1.32196424</v>
          </cell>
          <cell r="K652">
            <v>75645.009999999995</v>
          </cell>
          <cell r="L652">
            <v>75911.77</v>
          </cell>
        </row>
        <row r="653">
          <cell r="H653">
            <v>37778</v>
          </cell>
          <cell r="I653">
            <v>2.2458500618408102</v>
          </cell>
          <cell r="J653">
            <v>1.3226103300000001</v>
          </cell>
          <cell r="K653">
            <v>75608.06</v>
          </cell>
          <cell r="L653">
            <v>75874.679999999993</v>
          </cell>
        </row>
        <row r="654">
          <cell r="H654">
            <v>37781</v>
          </cell>
          <cell r="I654">
            <v>2.2463124681414302</v>
          </cell>
          <cell r="J654">
            <v>1.3232567399999999</v>
          </cell>
          <cell r="K654">
            <v>75571.12</v>
          </cell>
          <cell r="L654">
            <v>75837.62</v>
          </cell>
        </row>
        <row r="655">
          <cell r="H655">
            <v>37782</v>
          </cell>
          <cell r="I655">
            <v>2.2467749696485799</v>
          </cell>
          <cell r="J655">
            <v>1.3239034599999999</v>
          </cell>
          <cell r="K655">
            <v>75534.210000000006</v>
          </cell>
          <cell r="L655">
            <v>75800.570000000007</v>
          </cell>
        </row>
        <row r="656">
          <cell r="H656">
            <v>37783</v>
          </cell>
          <cell r="I656">
            <v>2.24723756638185</v>
          </cell>
          <cell r="J656">
            <v>1.3245505</v>
          </cell>
          <cell r="K656">
            <v>75497.31</v>
          </cell>
          <cell r="L656">
            <v>75763.539999999994</v>
          </cell>
        </row>
        <row r="657">
          <cell r="H657">
            <v>37784</v>
          </cell>
          <cell r="I657">
            <v>2.2477002583608598</v>
          </cell>
          <cell r="J657">
            <v>1.3251978600000001</v>
          </cell>
          <cell r="K657">
            <v>75460.429999999993</v>
          </cell>
          <cell r="L657">
            <v>75726.53</v>
          </cell>
        </row>
        <row r="658">
          <cell r="H658">
            <v>37785</v>
          </cell>
          <cell r="I658">
            <v>2.2481630456052302</v>
          </cell>
          <cell r="J658">
            <v>1.32584553</v>
          </cell>
          <cell r="K658">
            <v>75423.570000000007</v>
          </cell>
          <cell r="L658">
            <v>75689.539999999994</v>
          </cell>
        </row>
        <row r="659">
          <cell r="H659">
            <v>37788</v>
          </cell>
          <cell r="I659">
            <v>2.2486259281345502</v>
          </cell>
          <cell r="J659">
            <v>1.3264935200000001</v>
          </cell>
          <cell r="K659">
            <v>75386.720000000001</v>
          </cell>
          <cell r="L659">
            <v>75652.570000000007</v>
          </cell>
        </row>
        <row r="660">
          <cell r="H660">
            <v>37789</v>
          </cell>
          <cell r="I660">
            <v>2.24908890596845</v>
          </cell>
          <cell r="J660">
            <v>1.32714182</v>
          </cell>
          <cell r="K660">
            <v>75349.899999999994</v>
          </cell>
          <cell r="L660">
            <v>75615.61</v>
          </cell>
        </row>
        <row r="661">
          <cell r="H661">
            <v>37790</v>
          </cell>
          <cell r="I661">
            <v>2.2495519791265601</v>
          </cell>
          <cell r="J661">
            <v>1.32779044</v>
          </cell>
          <cell r="K661">
            <v>75313.09</v>
          </cell>
          <cell r="L661">
            <v>75578.67</v>
          </cell>
        </row>
        <row r="662">
          <cell r="H662">
            <v>37792</v>
          </cell>
          <cell r="I662">
            <v>2.2500151476284902</v>
          </cell>
          <cell r="J662">
            <v>1.3284393800000001</v>
          </cell>
          <cell r="K662">
            <v>75276.3</v>
          </cell>
          <cell r="L662">
            <v>75541.75</v>
          </cell>
        </row>
        <row r="663">
          <cell r="H663">
            <v>37795</v>
          </cell>
          <cell r="I663">
            <v>2.2504784114938898</v>
          </cell>
          <cell r="J663">
            <v>1.3290886399999999</v>
          </cell>
          <cell r="K663">
            <v>75239.53</v>
          </cell>
          <cell r="L663">
            <v>75504.850000000006</v>
          </cell>
        </row>
        <row r="664">
          <cell r="H664">
            <v>37796</v>
          </cell>
          <cell r="I664">
            <v>2.2509417707423802</v>
          </cell>
          <cell r="J664">
            <v>1.3297382099999999</v>
          </cell>
          <cell r="K664">
            <v>75202.77</v>
          </cell>
          <cell r="L664">
            <v>75467.97</v>
          </cell>
        </row>
        <row r="665">
          <cell r="H665">
            <v>37797</v>
          </cell>
          <cell r="I665">
            <v>2.2514052253936101</v>
          </cell>
          <cell r="J665">
            <v>1.3303881</v>
          </cell>
          <cell r="K665">
            <v>75166.039999999994</v>
          </cell>
          <cell r="L665">
            <v>75431.100000000006</v>
          </cell>
        </row>
        <row r="666">
          <cell r="H666">
            <v>37798</v>
          </cell>
          <cell r="I666">
            <v>2.25186877546721</v>
          </cell>
          <cell r="J666">
            <v>1.3310383100000001</v>
          </cell>
          <cell r="K666">
            <v>75129.320000000007</v>
          </cell>
          <cell r="L666">
            <v>75394.25</v>
          </cell>
        </row>
        <row r="667">
          <cell r="H667">
            <v>37799</v>
          </cell>
          <cell r="I667">
            <v>2.2523324209828401</v>
          </cell>
          <cell r="J667">
            <v>1.33168883</v>
          </cell>
          <cell r="K667">
            <v>75092.62</v>
          </cell>
          <cell r="L667">
            <v>75357.42</v>
          </cell>
        </row>
        <row r="668">
          <cell r="H668">
            <v>37802</v>
          </cell>
          <cell r="I668">
            <v>2.25279616196014</v>
          </cell>
          <cell r="J668">
            <v>1.33233968</v>
          </cell>
          <cell r="K668">
            <v>75055.929999999993</v>
          </cell>
          <cell r="L668">
            <v>75320.61</v>
          </cell>
        </row>
        <row r="669">
          <cell r="H669">
            <v>37803</v>
          </cell>
          <cell r="I669">
            <v>2.25326</v>
          </cell>
          <cell r="J669">
            <v>1.3329908399999999</v>
          </cell>
          <cell r="K669">
            <v>75019.27</v>
          </cell>
          <cell r="L669">
            <v>75283.820000000007</v>
          </cell>
        </row>
        <row r="670">
          <cell r="H670">
            <v>37804</v>
          </cell>
          <cell r="I670">
            <v>2.2537041128652602</v>
          </cell>
          <cell r="J670">
            <v>1.3336580600000001</v>
          </cell>
          <cell r="K670">
            <v>74981.740000000005</v>
          </cell>
          <cell r="L670">
            <v>75246.149999999994</v>
          </cell>
        </row>
        <row r="671">
          <cell r="H671">
            <v>37805</v>
          </cell>
          <cell r="I671">
            <v>2.2541483132642499</v>
          </cell>
          <cell r="J671">
            <v>1.3343256100000001</v>
          </cell>
          <cell r="K671">
            <v>74944.23</v>
          </cell>
          <cell r="L671">
            <v>75208.509999999995</v>
          </cell>
        </row>
        <row r="672">
          <cell r="H672">
            <v>37806</v>
          </cell>
          <cell r="I672">
            <v>2.2545926012142199</v>
          </cell>
          <cell r="J672">
            <v>1.3349934999999999</v>
          </cell>
          <cell r="K672">
            <v>74906.73</v>
          </cell>
          <cell r="L672">
            <v>75170.880000000005</v>
          </cell>
        </row>
        <row r="673">
          <cell r="H673">
            <v>37809</v>
          </cell>
          <cell r="I673">
            <v>2.2550369767324199</v>
          </cell>
          <cell r="J673">
            <v>1.3356617200000001</v>
          </cell>
          <cell r="K673">
            <v>74869.259999999995</v>
          </cell>
          <cell r="L673">
            <v>75133.279999999999</v>
          </cell>
        </row>
        <row r="674">
          <cell r="H674">
            <v>37810</v>
          </cell>
          <cell r="I674">
            <v>2.2554814398361098</v>
          </cell>
          <cell r="J674">
            <v>1.3363302699999999</v>
          </cell>
          <cell r="K674">
            <v>74831.8</v>
          </cell>
          <cell r="L674">
            <v>75095.69</v>
          </cell>
        </row>
        <row r="675">
          <cell r="H675">
            <v>37811</v>
          </cell>
          <cell r="I675">
            <v>2.2559259905425502</v>
          </cell>
          <cell r="J675">
            <v>1.33699916</v>
          </cell>
          <cell r="K675">
            <v>74794.36</v>
          </cell>
          <cell r="L675">
            <v>75058.12</v>
          </cell>
        </row>
        <row r="676">
          <cell r="H676">
            <v>37812</v>
          </cell>
          <cell r="I676">
            <v>2.25637062886902</v>
          </cell>
          <cell r="J676">
            <v>1.3376683899999999</v>
          </cell>
          <cell r="K676">
            <v>74756.94</v>
          </cell>
          <cell r="L676">
            <v>75020.570000000007</v>
          </cell>
        </row>
        <row r="677">
          <cell r="H677">
            <v>37813</v>
          </cell>
          <cell r="I677">
            <v>2.2568153548327698</v>
          </cell>
          <cell r="J677">
            <v>1.3383379500000001</v>
          </cell>
          <cell r="K677">
            <v>74719.539999999994</v>
          </cell>
          <cell r="L677">
            <v>74983.03</v>
          </cell>
        </row>
        <row r="678">
          <cell r="H678">
            <v>37816</v>
          </cell>
          <cell r="I678">
            <v>2.25726016845109</v>
          </cell>
          <cell r="J678">
            <v>1.3390078400000001</v>
          </cell>
          <cell r="K678">
            <v>74682.16</v>
          </cell>
          <cell r="L678">
            <v>74945.52</v>
          </cell>
        </row>
        <row r="679">
          <cell r="H679">
            <v>37817</v>
          </cell>
          <cell r="I679">
            <v>2.2577050697412502</v>
          </cell>
          <cell r="J679">
            <v>1.3396780699999999</v>
          </cell>
          <cell r="K679">
            <v>74644.800000000003</v>
          </cell>
          <cell r="L679">
            <v>74908.03</v>
          </cell>
        </row>
        <row r="680">
          <cell r="H680">
            <v>37818</v>
          </cell>
          <cell r="I680">
            <v>2.2581500587205299</v>
          </cell>
          <cell r="J680">
            <v>1.34034864</v>
          </cell>
          <cell r="K680">
            <v>74607.45</v>
          </cell>
          <cell r="L680">
            <v>74870.55</v>
          </cell>
        </row>
        <row r="681">
          <cell r="H681">
            <v>37819</v>
          </cell>
          <cell r="I681">
            <v>2.2585951354062099</v>
          </cell>
          <cell r="J681">
            <v>1.34101954</v>
          </cell>
          <cell r="K681">
            <v>74570.13</v>
          </cell>
          <cell r="L681">
            <v>74833.09</v>
          </cell>
        </row>
        <row r="682">
          <cell r="H682">
            <v>37820</v>
          </cell>
          <cell r="I682">
            <v>2.2590402998155898</v>
          </cell>
          <cell r="J682">
            <v>1.34169077</v>
          </cell>
          <cell r="K682">
            <v>74532.820000000007</v>
          </cell>
          <cell r="L682">
            <v>74795.66</v>
          </cell>
        </row>
        <row r="683">
          <cell r="H683">
            <v>37823</v>
          </cell>
          <cell r="I683">
            <v>2.2594855519659398</v>
          </cell>
          <cell r="J683">
            <v>1.3423623499999999</v>
          </cell>
          <cell r="K683">
            <v>74495.53</v>
          </cell>
          <cell r="L683">
            <v>74758.240000000005</v>
          </cell>
        </row>
        <row r="684">
          <cell r="H684">
            <v>37824</v>
          </cell>
          <cell r="I684">
            <v>2.25993089187457</v>
          </cell>
          <cell r="J684">
            <v>1.34303426</v>
          </cell>
          <cell r="K684">
            <v>74458.259999999995</v>
          </cell>
          <cell r="L684">
            <v>74720.83</v>
          </cell>
        </row>
        <row r="685">
          <cell r="H685">
            <v>37825</v>
          </cell>
          <cell r="I685">
            <v>2.2603763195587701</v>
          </cell>
          <cell r="J685">
            <v>1.3437064999999999</v>
          </cell>
          <cell r="K685">
            <v>74421.009999999995</v>
          </cell>
          <cell r="L685">
            <v>74683.45</v>
          </cell>
        </row>
        <row r="686">
          <cell r="H686">
            <v>37826</v>
          </cell>
          <cell r="I686">
            <v>2.26082183503584</v>
          </cell>
          <cell r="J686">
            <v>1.3443790799999999</v>
          </cell>
          <cell r="K686">
            <v>74383.78</v>
          </cell>
          <cell r="L686">
            <v>74646.09</v>
          </cell>
        </row>
        <row r="687">
          <cell r="H687">
            <v>37827</v>
          </cell>
          <cell r="I687">
            <v>2.2612674383230802</v>
          </cell>
          <cell r="J687">
            <v>1.3450519999999999</v>
          </cell>
          <cell r="K687">
            <v>74346.570000000007</v>
          </cell>
          <cell r="L687">
            <v>74608.740000000005</v>
          </cell>
        </row>
        <row r="688">
          <cell r="H688">
            <v>37830</v>
          </cell>
          <cell r="I688">
            <v>2.2617131294378101</v>
          </cell>
          <cell r="J688">
            <v>1.34572526</v>
          </cell>
          <cell r="K688">
            <v>74309.37</v>
          </cell>
          <cell r="L688">
            <v>74571.42</v>
          </cell>
        </row>
        <row r="689">
          <cell r="H689">
            <v>37831</v>
          </cell>
          <cell r="I689">
            <v>2.2621589083973301</v>
          </cell>
          <cell r="J689">
            <v>1.3463988499999999</v>
          </cell>
          <cell r="K689">
            <v>74272.2</v>
          </cell>
          <cell r="L689">
            <v>74534.11</v>
          </cell>
        </row>
        <row r="690">
          <cell r="H690">
            <v>37832</v>
          </cell>
          <cell r="I690">
            <v>2.26260477521895</v>
          </cell>
          <cell r="J690">
            <v>1.34707278</v>
          </cell>
          <cell r="K690">
            <v>74235.039999999994</v>
          </cell>
          <cell r="L690">
            <v>74496.820000000007</v>
          </cell>
        </row>
        <row r="691">
          <cell r="H691">
            <v>37833</v>
          </cell>
          <cell r="I691">
            <v>2.26305072992001</v>
          </cell>
          <cell r="J691">
            <v>1.3477470499999999</v>
          </cell>
          <cell r="K691">
            <v>74197.899999999994</v>
          </cell>
          <cell r="L691">
            <v>74459.55</v>
          </cell>
        </row>
        <row r="692">
          <cell r="H692">
            <v>37834</v>
          </cell>
          <cell r="I692">
            <v>2.2634967725177999</v>
          </cell>
          <cell r="J692">
            <v>1.3484216499999999</v>
          </cell>
          <cell r="K692">
            <v>74160.78</v>
          </cell>
          <cell r="L692">
            <v>74422.3</v>
          </cell>
        </row>
        <row r="693">
          <cell r="H693">
            <v>37837</v>
          </cell>
          <cell r="I693">
            <v>2.2639429030296698</v>
          </cell>
          <cell r="J693">
            <v>1.34909659</v>
          </cell>
          <cell r="K693">
            <v>74123.679999999993</v>
          </cell>
          <cell r="L693">
            <v>74385.070000000007</v>
          </cell>
        </row>
        <row r="694">
          <cell r="H694">
            <v>37838</v>
          </cell>
          <cell r="I694">
            <v>2.2643891214729299</v>
          </cell>
          <cell r="J694">
            <v>1.3497718700000001</v>
          </cell>
          <cell r="K694">
            <v>74086.59</v>
          </cell>
          <cell r="L694">
            <v>74347.850000000006</v>
          </cell>
        </row>
        <row r="695">
          <cell r="H695">
            <v>37839</v>
          </cell>
          <cell r="I695">
            <v>2.2648354278649201</v>
          </cell>
          <cell r="J695">
            <v>1.3504474900000001</v>
          </cell>
          <cell r="K695">
            <v>74049.53</v>
          </cell>
          <cell r="L695">
            <v>74310.66</v>
          </cell>
        </row>
        <row r="696">
          <cell r="H696">
            <v>37840</v>
          </cell>
          <cell r="I696">
            <v>2.2652818222229798</v>
          </cell>
          <cell r="J696">
            <v>1.35112345</v>
          </cell>
          <cell r="K696">
            <v>74012.479999999996</v>
          </cell>
          <cell r="L696">
            <v>74273.48</v>
          </cell>
        </row>
        <row r="697">
          <cell r="H697">
            <v>37841</v>
          </cell>
          <cell r="I697">
            <v>2.2657283045644299</v>
          </cell>
          <cell r="J697">
            <v>1.3517997399999999</v>
          </cell>
          <cell r="K697">
            <v>73975.45</v>
          </cell>
          <cell r="L697">
            <v>74236.320000000007</v>
          </cell>
        </row>
        <row r="698">
          <cell r="H698">
            <v>37844</v>
          </cell>
          <cell r="I698">
            <v>2.2661748749066302</v>
          </cell>
          <cell r="J698">
            <v>1.35247637</v>
          </cell>
          <cell r="K698">
            <v>73938.45</v>
          </cell>
          <cell r="L698">
            <v>74199.179999999993</v>
          </cell>
        </row>
        <row r="699">
          <cell r="H699">
            <v>37845</v>
          </cell>
          <cell r="I699">
            <v>2.26662153326691</v>
          </cell>
          <cell r="J699">
            <v>1.3531533499999999</v>
          </cell>
          <cell r="K699">
            <v>73901.45</v>
          </cell>
          <cell r="L699">
            <v>74162.06</v>
          </cell>
        </row>
        <row r="700">
          <cell r="H700">
            <v>37846</v>
          </cell>
          <cell r="I700">
            <v>2.26706827966263</v>
          </cell>
          <cell r="J700">
            <v>1.3538306600000001</v>
          </cell>
          <cell r="K700">
            <v>73864.479999999996</v>
          </cell>
          <cell r="L700">
            <v>74124.960000000006</v>
          </cell>
        </row>
        <row r="701">
          <cell r="H701">
            <v>37847</v>
          </cell>
          <cell r="I701">
            <v>2.2675151141111298</v>
          </cell>
          <cell r="J701">
            <v>1.3545083099999999</v>
          </cell>
          <cell r="K701">
            <v>73827.53</v>
          </cell>
          <cell r="L701">
            <v>74087.87</v>
          </cell>
        </row>
        <row r="702">
          <cell r="H702">
            <v>37848</v>
          </cell>
          <cell r="I702">
            <v>2.2679620366297799</v>
          </cell>
          <cell r="J702">
            <v>1.35518629</v>
          </cell>
          <cell r="K702">
            <v>73790.59</v>
          </cell>
          <cell r="L702">
            <v>74050.81</v>
          </cell>
        </row>
        <row r="703">
          <cell r="H703">
            <v>37851</v>
          </cell>
          <cell r="I703">
            <v>2.2684090472359202</v>
          </cell>
          <cell r="J703">
            <v>1.35586462</v>
          </cell>
          <cell r="K703">
            <v>73753.679999999993</v>
          </cell>
          <cell r="L703">
            <v>74013.759999999995</v>
          </cell>
        </row>
        <row r="704">
          <cell r="H704">
            <v>37852</v>
          </cell>
          <cell r="I704">
            <v>2.2688561459469301</v>
          </cell>
          <cell r="J704">
            <v>1.3565432900000001</v>
          </cell>
          <cell r="K704">
            <v>73716.78</v>
          </cell>
          <cell r="L704">
            <v>73976.73</v>
          </cell>
        </row>
        <row r="705">
          <cell r="H705">
            <v>37853</v>
          </cell>
          <cell r="I705">
            <v>2.2693033327801699</v>
          </cell>
          <cell r="J705">
            <v>1.3572223000000001</v>
          </cell>
          <cell r="K705">
            <v>73679.899999999994</v>
          </cell>
          <cell r="L705">
            <v>73939.72</v>
          </cell>
        </row>
        <row r="706">
          <cell r="H706">
            <v>37854</v>
          </cell>
          <cell r="I706">
            <v>2.2697506077530001</v>
          </cell>
          <cell r="J706">
            <v>1.3579016399999999</v>
          </cell>
          <cell r="K706">
            <v>73643.039999999994</v>
          </cell>
          <cell r="L706">
            <v>73902.73</v>
          </cell>
        </row>
        <row r="707">
          <cell r="H707">
            <v>37855</v>
          </cell>
          <cell r="I707">
            <v>2.2701979708828</v>
          </cell>
          <cell r="J707">
            <v>1.35858133</v>
          </cell>
          <cell r="K707">
            <v>73606.19</v>
          </cell>
          <cell r="L707">
            <v>73865.759999999995</v>
          </cell>
        </row>
        <row r="708">
          <cell r="H708">
            <v>37858</v>
          </cell>
          <cell r="I708">
            <v>2.2706454221869401</v>
          </cell>
          <cell r="J708">
            <v>1.3592613600000001</v>
          </cell>
          <cell r="K708">
            <v>73569.37</v>
          </cell>
          <cell r="L708">
            <v>73828.800000000003</v>
          </cell>
        </row>
        <row r="709">
          <cell r="H709">
            <v>37859</v>
          </cell>
          <cell r="I709">
            <v>2.2710929616828102</v>
          </cell>
          <cell r="J709">
            <v>1.3599417300000001</v>
          </cell>
          <cell r="K709">
            <v>73532.56</v>
          </cell>
          <cell r="L709">
            <v>73791.87</v>
          </cell>
        </row>
        <row r="710">
          <cell r="H710">
            <v>37860</v>
          </cell>
          <cell r="I710">
            <v>2.2715405893877798</v>
          </cell>
          <cell r="J710">
            <v>1.36062243</v>
          </cell>
          <cell r="K710">
            <v>73495.77</v>
          </cell>
          <cell r="L710">
            <v>73754.95</v>
          </cell>
        </row>
        <row r="711">
          <cell r="H711">
            <v>37861</v>
          </cell>
          <cell r="I711">
            <v>2.27198830531924</v>
          </cell>
          <cell r="J711">
            <v>1.3613034799999999</v>
          </cell>
          <cell r="K711">
            <v>73459.009999999995</v>
          </cell>
          <cell r="L711">
            <v>73718.05</v>
          </cell>
        </row>
        <row r="712">
          <cell r="H712">
            <v>37862</v>
          </cell>
          <cell r="I712">
            <v>2.27243610949458</v>
          </cell>
          <cell r="J712">
            <v>1.3619848699999999</v>
          </cell>
          <cell r="K712">
            <v>73422.25</v>
          </cell>
          <cell r="L712">
            <v>73681.17</v>
          </cell>
        </row>
        <row r="713">
          <cell r="H713">
            <v>37865</v>
          </cell>
          <cell r="I713">
            <v>2.2728840019311898</v>
          </cell>
          <cell r="J713">
            <v>1.3626666000000001</v>
          </cell>
          <cell r="K713">
            <v>73385.52</v>
          </cell>
          <cell r="L713">
            <v>73644.31</v>
          </cell>
        </row>
        <row r="714">
          <cell r="H714">
            <v>37866</v>
          </cell>
          <cell r="I714">
            <v>2.27333198264648</v>
          </cell>
          <cell r="J714">
            <v>1.3633486800000001</v>
          </cell>
          <cell r="K714">
            <v>73348.81</v>
          </cell>
          <cell r="L714">
            <v>73607.47</v>
          </cell>
        </row>
        <row r="715">
          <cell r="H715">
            <v>37867</v>
          </cell>
          <cell r="I715">
            <v>2.2737800516578299</v>
          </cell>
          <cell r="J715">
            <v>1.3640310899999999</v>
          </cell>
          <cell r="K715">
            <v>73312.11</v>
          </cell>
          <cell r="L715">
            <v>73570.64</v>
          </cell>
        </row>
        <row r="716">
          <cell r="H716">
            <v>37868</v>
          </cell>
          <cell r="I716">
            <v>2.2742282089826502</v>
          </cell>
          <cell r="J716">
            <v>1.36471385</v>
          </cell>
          <cell r="K716">
            <v>73275.429999999993</v>
          </cell>
          <cell r="L716">
            <v>73533.83</v>
          </cell>
        </row>
        <row r="717">
          <cell r="H717">
            <v>37869</v>
          </cell>
          <cell r="I717">
            <v>2.27467645463835</v>
          </cell>
          <cell r="J717">
            <v>1.3653969399999999</v>
          </cell>
          <cell r="K717">
            <v>73238.78</v>
          </cell>
          <cell r="L717">
            <v>73497.039999999994</v>
          </cell>
        </row>
        <row r="718">
          <cell r="H718">
            <v>37872</v>
          </cell>
          <cell r="I718">
            <v>2.2751247886423398</v>
          </cell>
          <cell r="J718">
            <v>1.3660803800000001</v>
          </cell>
          <cell r="K718">
            <v>73202.13</v>
          </cell>
          <cell r="L718">
            <v>73460.28</v>
          </cell>
        </row>
        <row r="719">
          <cell r="H719">
            <v>37873</v>
          </cell>
          <cell r="I719">
            <v>2.2755732110120301</v>
          </cell>
          <cell r="J719">
            <v>1.36676416</v>
          </cell>
          <cell r="K719">
            <v>73165.509999999995</v>
          </cell>
          <cell r="L719">
            <v>73423.520000000004</v>
          </cell>
        </row>
        <row r="720">
          <cell r="H720">
            <v>37874</v>
          </cell>
          <cell r="I720">
            <v>2.2760217217648302</v>
          </cell>
          <cell r="J720">
            <v>1.36744829</v>
          </cell>
          <cell r="K720">
            <v>73128.91</v>
          </cell>
          <cell r="L720">
            <v>73386.789999999994</v>
          </cell>
        </row>
        <row r="721">
          <cell r="H721">
            <v>37875</v>
          </cell>
          <cell r="I721">
            <v>2.2764703209181798</v>
          </cell>
          <cell r="J721">
            <v>1.36813275</v>
          </cell>
          <cell r="K721">
            <v>73092.320000000007</v>
          </cell>
          <cell r="L721">
            <v>73350.080000000002</v>
          </cell>
        </row>
        <row r="722">
          <cell r="H722">
            <v>37876</v>
          </cell>
          <cell r="I722">
            <v>2.2769190084894801</v>
          </cell>
          <cell r="J722">
            <v>1.3688175600000001</v>
          </cell>
          <cell r="K722">
            <v>73055.75</v>
          </cell>
          <cell r="L722">
            <v>73313.38</v>
          </cell>
        </row>
        <row r="723">
          <cell r="H723">
            <v>37879</v>
          </cell>
          <cell r="I723">
            <v>2.2773677844961799</v>
          </cell>
          <cell r="J723">
            <v>1.3695027099999999</v>
          </cell>
          <cell r="K723">
            <v>73019.210000000006</v>
          </cell>
          <cell r="L723">
            <v>73276.7</v>
          </cell>
        </row>
        <row r="724">
          <cell r="H724">
            <v>37880</v>
          </cell>
          <cell r="I724">
            <v>2.2778166489556901</v>
          </cell>
          <cell r="J724">
            <v>1.3701882000000001</v>
          </cell>
          <cell r="K724">
            <v>72982.67</v>
          </cell>
          <cell r="L724">
            <v>73240.039999999994</v>
          </cell>
        </row>
        <row r="725">
          <cell r="H725">
            <v>37881</v>
          </cell>
          <cell r="I725">
            <v>2.2782656018854501</v>
          </cell>
          <cell r="J725">
            <v>1.3708740399999999</v>
          </cell>
          <cell r="K725">
            <v>72946.16</v>
          </cell>
          <cell r="L725">
            <v>73203.399999999994</v>
          </cell>
        </row>
        <row r="726">
          <cell r="H726">
            <v>37882</v>
          </cell>
          <cell r="I726">
            <v>2.27871464330291</v>
          </cell>
          <cell r="J726">
            <v>1.3715602200000001</v>
          </cell>
          <cell r="K726">
            <v>72909.67</v>
          </cell>
          <cell r="L726">
            <v>73166.78</v>
          </cell>
        </row>
        <row r="727">
          <cell r="H727">
            <v>37883</v>
          </cell>
          <cell r="I727">
            <v>2.2791637732254899</v>
          </cell>
          <cell r="J727">
            <v>1.37224675</v>
          </cell>
          <cell r="K727">
            <v>72873.19</v>
          </cell>
          <cell r="L727">
            <v>73130.17</v>
          </cell>
        </row>
        <row r="728">
          <cell r="H728">
            <v>37886</v>
          </cell>
          <cell r="I728">
            <v>2.2796129916706498</v>
          </cell>
          <cell r="J728">
            <v>1.37293361</v>
          </cell>
          <cell r="K728">
            <v>72836.73</v>
          </cell>
          <cell r="L728">
            <v>73093.59</v>
          </cell>
        </row>
        <row r="729">
          <cell r="H729">
            <v>37887</v>
          </cell>
          <cell r="I729">
            <v>2.2800622986558299</v>
          </cell>
          <cell r="J729">
            <v>1.37362082</v>
          </cell>
          <cell r="K729">
            <v>72800.289999999994</v>
          </cell>
          <cell r="L729">
            <v>73057.02</v>
          </cell>
        </row>
        <row r="730">
          <cell r="H730">
            <v>37888</v>
          </cell>
          <cell r="I730">
            <v>2.28051169419849</v>
          </cell>
          <cell r="J730">
            <v>1.37430838</v>
          </cell>
          <cell r="K730">
            <v>72763.87</v>
          </cell>
          <cell r="L730">
            <v>73020.47</v>
          </cell>
        </row>
        <row r="731">
          <cell r="H731">
            <v>37889</v>
          </cell>
          <cell r="I731">
            <v>2.2809611783160699</v>
          </cell>
          <cell r="J731">
            <v>1.37499628</v>
          </cell>
          <cell r="K731">
            <v>72727.47</v>
          </cell>
          <cell r="L731">
            <v>72983.94</v>
          </cell>
        </row>
        <row r="732">
          <cell r="H732">
            <v>37890</v>
          </cell>
          <cell r="I732">
            <v>2.2814107510260402</v>
          </cell>
          <cell r="J732">
            <v>1.3756845200000001</v>
          </cell>
          <cell r="K732">
            <v>72691.08</v>
          </cell>
          <cell r="L732">
            <v>72947.42</v>
          </cell>
        </row>
        <row r="733">
          <cell r="H733">
            <v>37893</v>
          </cell>
          <cell r="I733">
            <v>2.2818604123458601</v>
          </cell>
          <cell r="J733">
            <v>1.3763731100000001</v>
          </cell>
          <cell r="K733">
            <v>72654.720000000001</v>
          </cell>
          <cell r="L733">
            <v>72910.929999999993</v>
          </cell>
        </row>
        <row r="734">
          <cell r="H734">
            <v>37894</v>
          </cell>
          <cell r="I734">
            <v>2.28231016229299</v>
          </cell>
          <cell r="J734">
            <v>1.37706204</v>
          </cell>
          <cell r="K734">
            <v>72618.37</v>
          </cell>
          <cell r="L734">
            <v>72874.45</v>
          </cell>
        </row>
        <row r="735">
          <cell r="H735">
            <v>37895</v>
          </cell>
          <cell r="I735">
            <v>2.2827600000000001</v>
          </cell>
          <cell r="J735">
            <v>1.37775132</v>
          </cell>
          <cell r="K735">
            <v>72582.039999999994</v>
          </cell>
          <cell r="L735">
            <v>72837.990000000005</v>
          </cell>
        </row>
        <row r="736">
          <cell r="H736">
            <v>37896</v>
          </cell>
          <cell r="I736">
            <v>2.2832167554439202</v>
          </cell>
          <cell r="J736">
            <v>1.3784449599999999</v>
          </cell>
          <cell r="K736">
            <v>72545.52</v>
          </cell>
          <cell r="L736">
            <v>72801.34</v>
          </cell>
        </row>
        <row r="737">
          <cell r="H737">
            <v>37897</v>
          </cell>
          <cell r="I737">
            <v>2.2836736022796398</v>
          </cell>
          <cell r="J737">
            <v>1.37913894</v>
          </cell>
          <cell r="K737">
            <v>72509.009999999995</v>
          </cell>
          <cell r="L737">
            <v>72764.710000000006</v>
          </cell>
        </row>
        <row r="738">
          <cell r="H738">
            <v>37900</v>
          </cell>
          <cell r="I738">
            <v>2.2841305405254499</v>
          </cell>
          <cell r="J738">
            <v>1.3798332799999999</v>
          </cell>
          <cell r="K738">
            <v>72472.52</v>
          </cell>
          <cell r="L738">
            <v>72728.09</v>
          </cell>
        </row>
        <row r="739">
          <cell r="H739">
            <v>37901</v>
          </cell>
          <cell r="I739">
            <v>2.2845875701996201</v>
          </cell>
          <cell r="J739">
            <v>1.3805279699999999</v>
          </cell>
          <cell r="K739">
            <v>72436.06</v>
          </cell>
          <cell r="L739">
            <v>72691.490000000005</v>
          </cell>
        </row>
        <row r="740">
          <cell r="H740">
            <v>37902</v>
          </cell>
          <cell r="I740">
            <v>2.2850446913204601</v>
          </cell>
          <cell r="J740">
            <v>1.3812230000000001</v>
          </cell>
          <cell r="K740">
            <v>72399.61</v>
          </cell>
          <cell r="L740">
            <v>72654.92</v>
          </cell>
        </row>
        <row r="741">
          <cell r="H741">
            <v>37903</v>
          </cell>
          <cell r="I741">
            <v>2.2855019039062698</v>
          </cell>
          <cell r="J741">
            <v>1.3819183900000001</v>
          </cell>
          <cell r="K741">
            <v>72363.17</v>
          </cell>
          <cell r="L741">
            <v>72618.36</v>
          </cell>
        </row>
        <row r="742">
          <cell r="H742">
            <v>37904</v>
          </cell>
          <cell r="I742">
            <v>2.2859592079753401</v>
          </cell>
          <cell r="J742">
            <v>1.3826141199999999</v>
          </cell>
          <cell r="K742">
            <v>72326.759999999995</v>
          </cell>
          <cell r="L742">
            <v>72581.81</v>
          </cell>
        </row>
        <row r="743">
          <cell r="H743">
            <v>37907</v>
          </cell>
          <cell r="I743">
            <v>2.2864166035459799</v>
          </cell>
          <cell r="J743">
            <v>1.3833102100000001</v>
          </cell>
          <cell r="K743">
            <v>72290.37</v>
          </cell>
          <cell r="L743">
            <v>72545.289999999994</v>
          </cell>
        </row>
        <row r="744">
          <cell r="H744">
            <v>37908</v>
          </cell>
          <cell r="I744">
            <v>2.2868740906365002</v>
          </cell>
          <cell r="J744">
            <v>1.38400664</v>
          </cell>
          <cell r="K744">
            <v>72253.990000000005</v>
          </cell>
          <cell r="L744">
            <v>72508.789999999994</v>
          </cell>
        </row>
        <row r="745">
          <cell r="H745">
            <v>37909</v>
          </cell>
          <cell r="I745">
            <v>2.2873316692652002</v>
          </cell>
          <cell r="J745">
            <v>1.3847034300000001</v>
          </cell>
          <cell r="K745">
            <v>72217.63</v>
          </cell>
          <cell r="L745">
            <v>72472.3</v>
          </cell>
        </row>
        <row r="746">
          <cell r="H746">
            <v>37910</v>
          </cell>
          <cell r="I746">
            <v>2.2877893394504198</v>
          </cell>
          <cell r="J746">
            <v>1.3854005700000001</v>
          </cell>
          <cell r="K746">
            <v>72181.289999999994</v>
          </cell>
          <cell r="L746">
            <v>72435.83</v>
          </cell>
        </row>
        <row r="747">
          <cell r="H747">
            <v>37911</v>
          </cell>
          <cell r="I747">
            <v>2.2882471012104602</v>
          </cell>
          <cell r="J747">
            <v>1.3860980599999999</v>
          </cell>
          <cell r="K747">
            <v>72144.97</v>
          </cell>
          <cell r="L747">
            <v>72399.38</v>
          </cell>
        </row>
        <row r="748">
          <cell r="H748">
            <v>37914</v>
          </cell>
          <cell r="I748">
            <v>2.28870495456365</v>
          </cell>
          <cell r="J748">
            <v>1.3867959000000001</v>
          </cell>
          <cell r="K748">
            <v>72108.66</v>
          </cell>
          <cell r="L748">
            <v>72362.95</v>
          </cell>
        </row>
        <row r="749">
          <cell r="H749">
            <v>37915</v>
          </cell>
          <cell r="I749">
            <v>2.2891628995283102</v>
          </cell>
          <cell r="J749">
            <v>1.3874940899999999</v>
          </cell>
          <cell r="K749">
            <v>72072.38</v>
          </cell>
          <cell r="L749">
            <v>72326.539999999994</v>
          </cell>
        </row>
        <row r="750">
          <cell r="H750">
            <v>37916</v>
          </cell>
          <cell r="I750">
            <v>2.2896209361227799</v>
          </cell>
          <cell r="J750">
            <v>1.38819263</v>
          </cell>
          <cell r="K750">
            <v>72036.11</v>
          </cell>
          <cell r="L750">
            <v>72290.14</v>
          </cell>
        </row>
        <row r="751">
          <cell r="H751">
            <v>37917</v>
          </cell>
          <cell r="I751">
            <v>2.2900790643653899</v>
          </cell>
          <cell r="J751">
            <v>1.38889152</v>
          </cell>
          <cell r="K751">
            <v>71999.86</v>
          </cell>
          <cell r="L751">
            <v>72253.759999999995</v>
          </cell>
        </row>
        <row r="752">
          <cell r="H752">
            <v>37918</v>
          </cell>
          <cell r="I752">
            <v>2.29053728427448</v>
          </cell>
          <cell r="J752">
            <v>1.3895907700000001</v>
          </cell>
          <cell r="K752">
            <v>71963.63</v>
          </cell>
          <cell r="L752">
            <v>72217.41</v>
          </cell>
        </row>
        <row r="753">
          <cell r="H753">
            <v>37921</v>
          </cell>
          <cell r="I753">
            <v>2.2909955958683801</v>
          </cell>
          <cell r="J753">
            <v>1.39029037</v>
          </cell>
          <cell r="K753">
            <v>71927.42</v>
          </cell>
          <cell r="L753">
            <v>72181.070000000007</v>
          </cell>
        </row>
        <row r="754">
          <cell r="H754">
            <v>37922</v>
          </cell>
          <cell r="I754">
            <v>2.2914539991654501</v>
          </cell>
          <cell r="J754">
            <v>1.39099032</v>
          </cell>
          <cell r="K754">
            <v>71891.23</v>
          </cell>
          <cell r="L754">
            <v>72144.740000000005</v>
          </cell>
        </row>
        <row r="755">
          <cell r="H755">
            <v>37923</v>
          </cell>
          <cell r="I755">
            <v>2.2919124941840399</v>
          </cell>
          <cell r="J755">
            <v>1.3916906200000001</v>
          </cell>
          <cell r="K755">
            <v>71855.05</v>
          </cell>
          <cell r="L755">
            <v>72108.44</v>
          </cell>
        </row>
        <row r="756">
          <cell r="H756">
            <v>37924</v>
          </cell>
          <cell r="I756">
            <v>2.2923710809424902</v>
          </cell>
          <cell r="J756">
            <v>1.39239128</v>
          </cell>
          <cell r="K756">
            <v>71818.89</v>
          </cell>
          <cell r="L756">
            <v>72072.160000000003</v>
          </cell>
        </row>
        <row r="757">
          <cell r="H757">
            <v>37925</v>
          </cell>
          <cell r="I757">
            <v>2.2928297594591598</v>
          </cell>
          <cell r="J757">
            <v>1.3930922800000001</v>
          </cell>
          <cell r="K757">
            <v>71782.75</v>
          </cell>
          <cell r="L757">
            <v>72035.89</v>
          </cell>
        </row>
        <row r="758">
          <cell r="H758">
            <v>37928</v>
          </cell>
          <cell r="I758">
            <v>2.2932885297524099</v>
          </cell>
          <cell r="J758">
            <v>1.3937936500000001</v>
          </cell>
          <cell r="K758">
            <v>71746.63</v>
          </cell>
          <cell r="L758">
            <v>71999.64</v>
          </cell>
        </row>
        <row r="759">
          <cell r="H759">
            <v>37929</v>
          </cell>
          <cell r="I759">
            <v>2.2937473918406099</v>
          </cell>
          <cell r="J759">
            <v>1.3944953600000001</v>
          </cell>
          <cell r="K759">
            <v>71710.53</v>
          </cell>
          <cell r="L759">
            <v>71963.41</v>
          </cell>
        </row>
        <row r="760">
          <cell r="H760">
            <v>37930</v>
          </cell>
          <cell r="I760">
            <v>2.2942063457421198</v>
          </cell>
          <cell r="J760">
            <v>1.3951974300000001</v>
          </cell>
          <cell r="K760">
            <v>71674.44</v>
          </cell>
          <cell r="L760">
            <v>71927.199999999997</v>
          </cell>
        </row>
        <row r="761">
          <cell r="H761">
            <v>37931</v>
          </cell>
          <cell r="I761">
            <v>2.2946653914753199</v>
          </cell>
          <cell r="J761">
            <v>1.3958998499999999</v>
          </cell>
          <cell r="K761">
            <v>71638.38</v>
          </cell>
          <cell r="L761">
            <v>71891</v>
          </cell>
        </row>
        <row r="762">
          <cell r="H762">
            <v>37932</v>
          </cell>
          <cell r="I762">
            <v>2.2951245290585698</v>
          </cell>
          <cell r="J762">
            <v>1.3966026199999999</v>
          </cell>
          <cell r="K762">
            <v>71602.33</v>
          </cell>
          <cell r="L762">
            <v>71854.83</v>
          </cell>
        </row>
        <row r="763">
          <cell r="H763">
            <v>37935</v>
          </cell>
          <cell r="I763">
            <v>2.2955837585102601</v>
          </cell>
          <cell r="J763">
            <v>1.3973057499999999</v>
          </cell>
          <cell r="K763">
            <v>71566.3</v>
          </cell>
          <cell r="L763">
            <v>71818.67</v>
          </cell>
        </row>
        <row r="764">
          <cell r="H764">
            <v>37936</v>
          </cell>
          <cell r="I764">
            <v>2.2960430798487601</v>
          </cell>
          <cell r="J764">
            <v>1.39800923</v>
          </cell>
          <cell r="K764">
            <v>71530.289999999994</v>
          </cell>
          <cell r="L764">
            <v>71782.53</v>
          </cell>
        </row>
        <row r="765">
          <cell r="H765">
            <v>37937</v>
          </cell>
          <cell r="I765">
            <v>2.2965024930924698</v>
          </cell>
          <cell r="J765">
            <v>1.3987130699999999</v>
          </cell>
          <cell r="K765">
            <v>71494.289999999994</v>
          </cell>
          <cell r="L765">
            <v>71746.41</v>
          </cell>
        </row>
        <row r="766">
          <cell r="H766">
            <v>37938</v>
          </cell>
          <cell r="I766">
            <v>2.29696199825977</v>
          </cell>
          <cell r="J766">
            <v>1.3994172600000001</v>
          </cell>
          <cell r="K766">
            <v>71458.320000000007</v>
          </cell>
          <cell r="L766">
            <v>71710.31</v>
          </cell>
        </row>
        <row r="767">
          <cell r="H767">
            <v>37939</v>
          </cell>
          <cell r="I767">
            <v>2.2974215953690602</v>
          </cell>
          <cell r="J767">
            <v>1.4001218099999999</v>
          </cell>
          <cell r="K767">
            <v>71422.36</v>
          </cell>
          <cell r="L767">
            <v>71674.22</v>
          </cell>
        </row>
        <row r="768">
          <cell r="H768">
            <v>37942</v>
          </cell>
          <cell r="I768">
            <v>2.2978812844387302</v>
          </cell>
          <cell r="J768">
            <v>1.40082671</v>
          </cell>
          <cell r="K768">
            <v>71386.42</v>
          </cell>
          <cell r="L768">
            <v>71638.149999999994</v>
          </cell>
        </row>
        <row r="769">
          <cell r="H769">
            <v>37943</v>
          </cell>
          <cell r="I769">
            <v>2.2983410654871799</v>
          </cell>
          <cell r="J769">
            <v>1.40153196</v>
          </cell>
          <cell r="K769">
            <v>71350.5</v>
          </cell>
          <cell r="L769">
            <v>71602.11</v>
          </cell>
        </row>
        <row r="770">
          <cell r="H770">
            <v>37944</v>
          </cell>
          <cell r="I770">
            <v>2.2988009385328101</v>
          </cell>
          <cell r="J770">
            <v>1.40223757</v>
          </cell>
          <cell r="K770">
            <v>71314.59</v>
          </cell>
          <cell r="L770">
            <v>71566.080000000002</v>
          </cell>
        </row>
        <row r="771">
          <cell r="H771">
            <v>37945</v>
          </cell>
          <cell r="I771">
            <v>2.2992609035940399</v>
          </cell>
          <cell r="J771">
            <v>1.4029435400000001</v>
          </cell>
          <cell r="K771">
            <v>71278.710000000006</v>
          </cell>
          <cell r="L771">
            <v>71530.06</v>
          </cell>
        </row>
        <row r="772">
          <cell r="H772">
            <v>37946</v>
          </cell>
          <cell r="I772">
            <v>2.2997209606892799</v>
          </cell>
          <cell r="J772">
            <v>1.40364986</v>
          </cell>
          <cell r="K772">
            <v>71242.84</v>
          </cell>
          <cell r="L772">
            <v>71494.070000000007</v>
          </cell>
        </row>
        <row r="773">
          <cell r="H773">
            <v>37949</v>
          </cell>
          <cell r="I773">
            <v>2.3001811098369398</v>
          </cell>
          <cell r="J773">
            <v>1.40435653</v>
          </cell>
          <cell r="K773">
            <v>71206.990000000005</v>
          </cell>
          <cell r="L773">
            <v>71458.09</v>
          </cell>
        </row>
        <row r="774">
          <cell r="H774">
            <v>37950</v>
          </cell>
          <cell r="I774">
            <v>2.3006413510554302</v>
          </cell>
          <cell r="J774">
            <v>1.4050635600000001</v>
          </cell>
          <cell r="K774">
            <v>71171.16</v>
          </cell>
          <cell r="L774">
            <v>71422.14</v>
          </cell>
        </row>
        <row r="775">
          <cell r="H775">
            <v>37951</v>
          </cell>
          <cell r="I775">
            <v>2.3011016843631902</v>
          </cell>
          <cell r="J775">
            <v>1.40577095</v>
          </cell>
          <cell r="K775">
            <v>71135.34</v>
          </cell>
          <cell r="L775">
            <v>71386.2</v>
          </cell>
        </row>
        <row r="776">
          <cell r="H776">
            <v>37952</v>
          </cell>
          <cell r="I776">
            <v>2.3015621097786298</v>
          </cell>
          <cell r="J776">
            <v>1.4064787000000001</v>
          </cell>
          <cell r="K776">
            <v>71099.55</v>
          </cell>
          <cell r="L776">
            <v>71350.27</v>
          </cell>
        </row>
        <row r="777">
          <cell r="H777">
            <v>37953</v>
          </cell>
          <cell r="I777">
            <v>2.30202262732019</v>
          </cell>
          <cell r="J777">
            <v>1.4071868000000001</v>
          </cell>
          <cell r="K777">
            <v>71063.77</v>
          </cell>
          <cell r="L777">
            <v>71314.37</v>
          </cell>
        </row>
        <row r="778">
          <cell r="H778">
            <v>37956</v>
          </cell>
          <cell r="I778">
            <v>2.3024832370063</v>
          </cell>
          <cell r="J778">
            <v>1.4078952499999999</v>
          </cell>
          <cell r="K778">
            <v>71028.009999999995</v>
          </cell>
          <cell r="L778">
            <v>71278.48</v>
          </cell>
        </row>
        <row r="779">
          <cell r="H779">
            <v>37957</v>
          </cell>
          <cell r="I779">
            <v>2.3029439388554001</v>
          </cell>
          <cell r="J779">
            <v>1.40860407</v>
          </cell>
          <cell r="K779">
            <v>70992.27</v>
          </cell>
          <cell r="L779">
            <v>71242.62</v>
          </cell>
        </row>
        <row r="780">
          <cell r="H780">
            <v>37958</v>
          </cell>
          <cell r="I780">
            <v>2.3034047328859302</v>
          </cell>
          <cell r="J780">
            <v>1.4093132399999999</v>
          </cell>
          <cell r="K780">
            <v>70956.55</v>
          </cell>
          <cell r="L780">
            <v>71206.77</v>
          </cell>
        </row>
        <row r="781">
          <cell r="H781">
            <v>37959</v>
          </cell>
          <cell r="I781">
            <v>2.3038656191163298</v>
          </cell>
          <cell r="J781">
            <v>1.4100227700000001</v>
          </cell>
          <cell r="K781">
            <v>70920.84</v>
          </cell>
          <cell r="L781">
            <v>71170.94</v>
          </cell>
        </row>
        <row r="782">
          <cell r="H782">
            <v>37960</v>
          </cell>
          <cell r="I782">
            <v>2.30432659756505</v>
          </cell>
          <cell r="J782">
            <v>1.4107326499999999</v>
          </cell>
          <cell r="K782">
            <v>70885.149999999994</v>
          </cell>
          <cell r="L782">
            <v>71135.12</v>
          </cell>
        </row>
        <row r="783">
          <cell r="H783">
            <v>37963</v>
          </cell>
          <cell r="I783">
            <v>2.3047876682505501</v>
          </cell>
          <cell r="J783">
            <v>1.41144289</v>
          </cell>
          <cell r="K783">
            <v>70849.48</v>
          </cell>
          <cell r="L783">
            <v>71099.33</v>
          </cell>
        </row>
        <row r="784">
          <cell r="H784">
            <v>37964</v>
          </cell>
          <cell r="I784">
            <v>2.3052488311912702</v>
          </cell>
          <cell r="J784">
            <v>1.4121534899999999</v>
          </cell>
          <cell r="K784">
            <v>70813.83</v>
          </cell>
          <cell r="L784">
            <v>71063.55</v>
          </cell>
        </row>
        <row r="785">
          <cell r="H785">
            <v>37965</v>
          </cell>
          <cell r="I785">
            <v>2.3057100864056799</v>
          </cell>
          <cell r="J785">
            <v>1.41286445</v>
          </cell>
          <cell r="K785">
            <v>70778.2</v>
          </cell>
          <cell r="L785">
            <v>71027.789999999994</v>
          </cell>
        </row>
        <row r="786">
          <cell r="H786">
            <v>37966</v>
          </cell>
          <cell r="I786">
            <v>2.3061714339122399</v>
          </cell>
          <cell r="J786">
            <v>1.4135757600000001</v>
          </cell>
          <cell r="K786">
            <v>70742.58</v>
          </cell>
          <cell r="L786">
            <v>70992.05</v>
          </cell>
        </row>
        <row r="787">
          <cell r="H787">
            <v>37967</v>
          </cell>
          <cell r="I787">
            <v>2.3066328737294199</v>
          </cell>
          <cell r="J787">
            <v>1.4142874400000001</v>
          </cell>
          <cell r="K787">
            <v>70706.98</v>
          </cell>
          <cell r="L787">
            <v>70956.33</v>
          </cell>
        </row>
        <row r="788">
          <cell r="H788">
            <v>37970</v>
          </cell>
          <cell r="I788">
            <v>2.3070944058756901</v>
          </cell>
          <cell r="J788">
            <v>1.4149994699999999</v>
          </cell>
          <cell r="K788">
            <v>70671.399999999994</v>
          </cell>
          <cell r="L788">
            <v>70920.62</v>
          </cell>
        </row>
        <row r="789">
          <cell r="H789">
            <v>37971</v>
          </cell>
          <cell r="I789">
            <v>2.3075560303695202</v>
          </cell>
          <cell r="J789">
            <v>1.41571186</v>
          </cell>
          <cell r="K789">
            <v>70635.839999999997</v>
          </cell>
          <cell r="L789">
            <v>70884.929999999993</v>
          </cell>
        </row>
        <row r="790">
          <cell r="H790">
            <v>37972</v>
          </cell>
          <cell r="I790">
            <v>2.3080177472293899</v>
          </cell>
          <cell r="J790">
            <v>1.41642461</v>
          </cell>
          <cell r="K790">
            <v>70600.3</v>
          </cell>
          <cell r="L790">
            <v>70849.259999999995</v>
          </cell>
        </row>
        <row r="791">
          <cell r="H791">
            <v>37973</v>
          </cell>
          <cell r="I791">
            <v>2.3084795564737801</v>
          </cell>
          <cell r="J791">
            <v>1.4171377199999999</v>
          </cell>
          <cell r="K791">
            <v>70564.77</v>
          </cell>
          <cell r="L791">
            <v>70813.61</v>
          </cell>
        </row>
        <row r="792">
          <cell r="H792">
            <v>37974</v>
          </cell>
          <cell r="I792">
            <v>2.3089414581211698</v>
          </cell>
          <cell r="J792">
            <v>1.41785118</v>
          </cell>
          <cell r="K792">
            <v>70529.259999999995</v>
          </cell>
          <cell r="L792">
            <v>70777.98</v>
          </cell>
        </row>
        <row r="793">
          <cell r="H793">
            <v>37977</v>
          </cell>
          <cell r="I793">
            <v>2.3094034521900699</v>
          </cell>
          <cell r="J793">
            <v>1.41856501</v>
          </cell>
          <cell r="K793">
            <v>70493.77</v>
          </cell>
          <cell r="L793">
            <v>70742.36</v>
          </cell>
        </row>
        <row r="794">
          <cell r="H794">
            <v>37978</v>
          </cell>
          <cell r="I794">
            <v>2.30986553869894</v>
          </cell>
          <cell r="J794">
            <v>1.4192792000000001</v>
          </cell>
          <cell r="K794">
            <v>70458.3</v>
          </cell>
          <cell r="L794">
            <v>70706.759999999995</v>
          </cell>
        </row>
        <row r="795">
          <cell r="H795">
            <v>37979</v>
          </cell>
          <cell r="I795">
            <v>2.31032771766631</v>
          </cell>
          <cell r="J795">
            <v>1.41999374</v>
          </cell>
          <cell r="K795">
            <v>70422.850000000006</v>
          </cell>
          <cell r="L795">
            <v>70671.19</v>
          </cell>
        </row>
        <row r="796">
          <cell r="H796">
            <v>37981</v>
          </cell>
          <cell r="I796">
            <v>2.31078998911065</v>
          </cell>
          <cell r="J796">
            <v>1.42070864</v>
          </cell>
          <cell r="K796">
            <v>70387.41</v>
          </cell>
          <cell r="L796">
            <v>70635.62</v>
          </cell>
        </row>
        <row r="797">
          <cell r="H797">
            <v>37984</v>
          </cell>
          <cell r="I797">
            <v>2.3112523530504898</v>
          </cell>
          <cell r="J797">
            <v>1.4214239099999999</v>
          </cell>
          <cell r="K797">
            <v>70351.990000000005</v>
          </cell>
          <cell r="L797">
            <v>70600.08</v>
          </cell>
        </row>
        <row r="798">
          <cell r="H798">
            <v>37985</v>
          </cell>
          <cell r="I798">
            <v>2.3117148095043101</v>
          </cell>
          <cell r="J798">
            <v>1.4221395299999999</v>
          </cell>
          <cell r="K798">
            <v>70316.59</v>
          </cell>
          <cell r="L798">
            <v>70564.55</v>
          </cell>
        </row>
        <row r="799">
          <cell r="H799">
            <v>37986</v>
          </cell>
          <cell r="I799">
            <v>2.3121773584906502</v>
          </cell>
          <cell r="J799">
            <v>1.4228555199999999</v>
          </cell>
          <cell r="K799">
            <v>70281.2</v>
          </cell>
          <cell r="L799">
            <v>70529.039999999994</v>
          </cell>
        </row>
        <row r="800">
          <cell r="H800">
            <v>37988</v>
          </cell>
          <cell r="I800">
            <v>2.31264</v>
          </cell>
          <cell r="J800">
            <v>1.42357186</v>
          </cell>
          <cell r="K800">
            <v>70245.84</v>
          </cell>
          <cell r="L800">
            <v>70493.55</v>
          </cell>
        </row>
        <row r="801">
          <cell r="H801">
            <v>37991</v>
          </cell>
          <cell r="I801">
            <v>2.3131551934941799</v>
          </cell>
          <cell r="J801">
            <v>1.42426618</v>
          </cell>
          <cell r="K801">
            <v>70211.600000000006</v>
          </cell>
          <cell r="L801">
            <v>70459.19</v>
          </cell>
        </row>
        <row r="802">
          <cell r="H802">
            <v>37992</v>
          </cell>
          <cell r="I802">
            <v>2.3136705017595198</v>
          </cell>
          <cell r="J802">
            <v>1.4249608300000001</v>
          </cell>
          <cell r="K802">
            <v>70177.37</v>
          </cell>
          <cell r="L802">
            <v>70424.84</v>
          </cell>
        </row>
        <row r="803">
          <cell r="H803">
            <v>37993</v>
          </cell>
          <cell r="I803">
            <v>2.3141859248215599</v>
          </cell>
          <cell r="J803">
            <v>1.4256558100000001</v>
          </cell>
          <cell r="K803">
            <v>70143.16</v>
          </cell>
          <cell r="L803">
            <v>70390.509999999995</v>
          </cell>
        </row>
        <row r="804">
          <cell r="H804">
            <v>37994</v>
          </cell>
          <cell r="I804">
            <v>2.3147014627058899</v>
          </cell>
          <cell r="J804">
            <v>1.42635114</v>
          </cell>
          <cell r="K804">
            <v>70108.960000000006</v>
          </cell>
          <cell r="L804">
            <v>70356.2</v>
          </cell>
        </row>
        <row r="805">
          <cell r="H805">
            <v>37995</v>
          </cell>
          <cell r="I805">
            <v>2.3152171154380801</v>
          </cell>
          <cell r="J805">
            <v>1.42704681</v>
          </cell>
          <cell r="K805">
            <v>70074.789999999994</v>
          </cell>
          <cell r="L805">
            <v>70321.899999999994</v>
          </cell>
        </row>
        <row r="806">
          <cell r="H806">
            <v>37998</v>
          </cell>
          <cell r="I806">
            <v>2.31573288304372</v>
          </cell>
          <cell r="J806">
            <v>1.42774282</v>
          </cell>
          <cell r="K806">
            <v>70040.63</v>
          </cell>
          <cell r="L806">
            <v>70287.62</v>
          </cell>
        </row>
        <row r="807">
          <cell r="H807">
            <v>37999</v>
          </cell>
          <cell r="I807">
            <v>2.3162487655484001</v>
          </cell>
          <cell r="J807">
            <v>1.4284391599999999</v>
          </cell>
          <cell r="K807">
            <v>70006.48</v>
          </cell>
          <cell r="L807">
            <v>70253.350000000006</v>
          </cell>
        </row>
        <row r="808">
          <cell r="H808">
            <v>38000</v>
          </cell>
          <cell r="I808">
            <v>2.3167647629777099</v>
          </cell>
          <cell r="J808">
            <v>1.42913585</v>
          </cell>
          <cell r="K808">
            <v>69972.350000000006</v>
          </cell>
          <cell r="L808">
            <v>70219.11</v>
          </cell>
        </row>
        <row r="809">
          <cell r="H809">
            <v>38001</v>
          </cell>
          <cell r="I809">
            <v>2.31728087535727</v>
          </cell>
          <cell r="J809">
            <v>1.42983287</v>
          </cell>
          <cell r="K809">
            <v>69938.240000000005</v>
          </cell>
          <cell r="L809">
            <v>70184.87</v>
          </cell>
        </row>
        <row r="810">
          <cell r="H810">
            <v>38002</v>
          </cell>
          <cell r="I810">
            <v>2.31779710271267</v>
          </cell>
          <cell r="J810">
            <v>1.43053024</v>
          </cell>
          <cell r="K810">
            <v>69904.149999999994</v>
          </cell>
          <cell r="L810">
            <v>70150.66</v>
          </cell>
        </row>
        <row r="811">
          <cell r="H811">
            <v>38005</v>
          </cell>
          <cell r="I811">
            <v>2.31831344506953</v>
          </cell>
          <cell r="J811">
            <v>1.4312279400000001</v>
          </cell>
          <cell r="K811">
            <v>69870.070000000007</v>
          </cell>
          <cell r="L811">
            <v>70116.460000000006</v>
          </cell>
        </row>
        <row r="812">
          <cell r="H812">
            <v>38006</v>
          </cell>
          <cell r="I812">
            <v>2.31882990245346</v>
          </cell>
          <cell r="J812">
            <v>1.4319259900000001</v>
          </cell>
          <cell r="K812">
            <v>69836.009999999995</v>
          </cell>
          <cell r="L812">
            <v>70082.28</v>
          </cell>
        </row>
        <row r="813">
          <cell r="H813">
            <v>38007</v>
          </cell>
          <cell r="I813">
            <v>2.3193464748901098</v>
          </cell>
          <cell r="J813">
            <v>1.4326243700000001</v>
          </cell>
          <cell r="K813">
            <v>69801.97</v>
          </cell>
          <cell r="L813">
            <v>70048.12</v>
          </cell>
        </row>
        <row r="814">
          <cell r="H814">
            <v>38008</v>
          </cell>
          <cell r="I814">
            <v>2.3198631624050798</v>
          </cell>
          <cell r="J814">
            <v>1.4333231</v>
          </cell>
          <cell r="K814">
            <v>69767.94</v>
          </cell>
          <cell r="L814">
            <v>70013.97</v>
          </cell>
        </row>
        <row r="815">
          <cell r="H815">
            <v>38009</v>
          </cell>
          <cell r="I815">
            <v>2.32037996502403</v>
          </cell>
          <cell r="J815">
            <v>1.43402217</v>
          </cell>
          <cell r="K815">
            <v>69733.929999999993</v>
          </cell>
          <cell r="L815">
            <v>69979.839999999997</v>
          </cell>
        </row>
        <row r="816">
          <cell r="H816">
            <v>38012</v>
          </cell>
          <cell r="I816">
            <v>2.32089688277259</v>
          </cell>
          <cell r="J816">
            <v>1.4347215799999999</v>
          </cell>
          <cell r="K816">
            <v>69699.929999999993</v>
          </cell>
          <cell r="L816">
            <v>69945.72</v>
          </cell>
        </row>
        <row r="817">
          <cell r="H817">
            <v>38013</v>
          </cell>
          <cell r="I817">
            <v>2.3214139156764002</v>
          </cell>
          <cell r="J817">
            <v>1.4354213300000001</v>
          </cell>
          <cell r="K817">
            <v>69665.960000000006</v>
          </cell>
          <cell r="L817">
            <v>69911.63</v>
          </cell>
        </row>
        <row r="818">
          <cell r="H818">
            <v>38014</v>
          </cell>
          <cell r="I818">
            <v>2.3219310637611401</v>
          </cell>
          <cell r="J818">
            <v>1.4361214200000001</v>
          </cell>
          <cell r="K818">
            <v>69632</v>
          </cell>
          <cell r="L818">
            <v>69877.55</v>
          </cell>
        </row>
        <row r="819">
          <cell r="H819">
            <v>38015</v>
          </cell>
          <cell r="I819">
            <v>2.3224483270524399</v>
          </cell>
          <cell r="J819">
            <v>1.4368218500000001</v>
          </cell>
          <cell r="K819">
            <v>69598.05</v>
          </cell>
          <cell r="L819">
            <v>69843.48</v>
          </cell>
        </row>
        <row r="820">
          <cell r="H820">
            <v>38016</v>
          </cell>
          <cell r="I820">
            <v>2.3229657055759798</v>
          </cell>
          <cell r="J820">
            <v>1.43752262</v>
          </cell>
          <cell r="K820">
            <v>69564.12</v>
          </cell>
          <cell r="L820">
            <v>69809.429999999993</v>
          </cell>
        </row>
        <row r="821">
          <cell r="H821">
            <v>38019</v>
          </cell>
          <cell r="I821">
            <v>2.3234831993574399</v>
          </cell>
          <cell r="J821">
            <v>1.43822374</v>
          </cell>
          <cell r="K821">
            <v>69530.210000000006</v>
          </cell>
          <cell r="L821">
            <v>69775.399999999994</v>
          </cell>
        </row>
        <row r="822">
          <cell r="H822">
            <v>38020</v>
          </cell>
          <cell r="I822">
            <v>2.3240008084224701</v>
          </cell>
          <cell r="J822">
            <v>1.4389251999999999</v>
          </cell>
          <cell r="K822">
            <v>69496.320000000007</v>
          </cell>
          <cell r="L822">
            <v>69741.39</v>
          </cell>
        </row>
        <row r="823">
          <cell r="H823">
            <v>38021</v>
          </cell>
          <cell r="I823">
            <v>2.3245185327967799</v>
          </cell>
          <cell r="J823">
            <v>1.4396269900000001</v>
          </cell>
          <cell r="K823">
            <v>69462.44</v>
          </cell>
          <cell r="L823">
            <v>69707.39</v>
          </cell>
        </row>
        <row r="824">
          <cell r="H824">
            <v>38022</v>
          </cell>
          <cell r="I824">
            <v>2.3250363725060299</v>
          </cell>
          <cell r="J824">
            <v>1.44032914</v>
          </cell>
          <cell r="K824">
            <v>69428.58</v>
          </cell>
          <cell r="L824">
            <v>69673.41</v>
          </cell>
        </row>
        <row r="825">
          <cell r="H825">
            <v>38023</v>
          </cell>
          <cell r="I825">
            <v>2.3255543275759401</v>
          </cell>
          <cell r="J825">
            <v>1.44103162</v>
          </cell>
          <cell r="K825">
            <v>69394.73</v>
          </cell>
          <cell r="L825">
            <v>69639.44</v>
          </cell>
        </row>
        <row r="826">
          <cell r="H826">
            <v>38026</v>
          </cell>
          <cell r="I826">
            <v>2.3260723980321898</v>
          </cell>
          <cell r="J826">
            <v>1.44173445</v>
          </cell>
          <cell r="K826">
            <v>69360.899999999994</v>
          </cell>
          <cell r="L826">
            <v>69605.5</v>
          </cell>
        </row>
        <row r="827">
          <cell r="H827">
            <v>38027</v>
          </cell>
          <cell r="I827">
            <v>2.3265905839004999</v>
          </cell>
          <cell r="J827">
            <v>1.44243762</v>
          </cell>
          <cell r="K827">
            <v>69327.09</v>
          </cell>
          <cell r="L827">
            <v>69571.56</v>
          </cell>
        </row>
        <row r="828">
          <cell r="H828">
            <v>38028</v>
          </cell>
          <cell r="I828">
            <v>2.3271088852065702</v>
          </cell>
          <cell r="J828">
            <v>1.4431411300000001</v>
          </cell>
          <cell r="K828">
            <v>69293.289999999994</v>
          </cell>
          <cell r="L828">
            <v>69537.649999999994</v>
          </cell>
        </row>
        <row r="829">
          <cell r="H829">
            <v>38029</v>
          </cell>
          <cell r="I829">
            <v>2.32762730197611</v>
          </cell>
          <cell r="J829">
            <v>1.4438449900000001</v>
          </cell>
          <cell r="K829">
            <v>69259.509999999995</v>
          </cell>
          <cell r="L829">
            <v>69503.75</v>
          </cell>
        </row>
        <row r="830">
          <cell r="H830">
            <v>38030</v>
          </cell>
          <cell r="I830">
            <v>2.32814583423486</v>
          </cell>
          <cell r="J830">
            <v>1.44454919</v>
          </cell>
          <cell r="K830">
            <v>69225.75</v>
          </cell>
          <cell r="L830">
            <v>69469.87</v>
          </cell>
        </row>
        <row r="831">
          <cell r="H831">
            <v>38033</v>
          </cell>
          <cell r="I831">
            <v>2.32866448200854</v>
          </cell>
          <cell r="J831">
            <v>1.4452537299999999</v>
          </cell>
          <cell r="K831">
            <v>69192</v>
          </cell>
          <cell r="L831">
            <v>69436</v>
          </cell>
        </row>
        <row r="832">
          <cell r="H832">
            <v>38034</v>
          </cell>
          <cell r="I832">
            <v>2.3291832453228798</v>
          </cell>
          <cell r="J832">
            <v>1.4459586099999999</v>
          </cell>
          <cell r="K832">
            <v>69158.27</v>
          </cell>
          <cell r="L832">
            <v>69402.149999999994</v>
          </cell>
        </row>
        <row r="833">
          <cell r="H833">
            <v>38035</v>
          </cell>
          <cell r="I833">
            <v>2.3297021242036302</v>
          </cell>
          <cell r="J833">
            <v>1.44666384</v>
          </cell>
          <cell r="K833">
            <v>69124.56</v>
          </cell>
          <cell r="L833">
            <v>69368.320000000007</v>
          </cell>
        </row>
        <row r="834">
          <cell r="H834">
            <v>38036</v>
          </cell>
          <cell r="I834">
            <v>2.33022111867652</v>
          </cell>
          <cell r="J834">
            <v>1.44736942</v>
          </cell>
          <cell r="K834">
            <v>69090.86</v>
          </cell>
          <cell r="L834">
            <v>69334.5</v>
          </cell>
        </row>
        <row r="835">
          <cell r="H835">
            <v>38037</v>
          </cell>
          <cell r="I835">
            <v>2.33074022876731</v>
          </cell>
          <cell r="J835">
            <v>1.4480753399999999</v>
          </cell>
          <cell r="K835">
            <v>69057.179999999993</v>
          </cell>
          <cell r="L835">
            <v>69300.7</v>
          </cell>
        </row>
        <row r="836">
          <cell r="H836">
            <v>38042</v>
          </cell>
          <cell r="I836">
            <v>2.3312594545017502</v>
          </cell>
          <cell r="J836">
            <v>1.4487816</v>
          </cell>
          <cell r="K836">
            <v>69023.520000000004</v>
          </cell>
          <cell r="L836">
            <v>69266.92</v>
          </cell>
        </row>
        <row r="837">
          <cell r="H837">
            <v>38043</v>
          </cell>
          <cell r="I837">
            <v>2.3317787959056102</v>
          </cell>
          <cell r="J837">
            <v>1.4494882099999999</v>
          </cell>
          <cell r="K837">
            <v>68989.87</v>
          </cell>
          <cell r="L837">
            <v>69233.149999999994</v>
          </cell>
        </row>
        <row r="838">
          <cell r="H838">
            <v>38044</v>
          </cell>
          <cell r="I838">
            <v>2.3322982530046601</v>
          </cell>
          <cell r="J838">
            <v>1.45019516</v>
          </cell>
          <cell r="K838">
            <v>68956.240000000005</v>
          </cell>
          <cell r="L838">
            <v>69199.399999999994</v>
          </cell>
        </row>
        <row r="839">
          <cell r="H839">
            <v>38047</v>
          </cell>
          <cell r="I839">
            <v>2.3328178258246601</v>
          </cell>
          <cell r="J839">
            <v>1.4509024500000001</v>
          </cell>
          <cell r="K839">
            <v>68922.62</v>
          </cell>
          <cell r="L839">
            <v>69165.67</v>
          </cell>
        </row>
        <row r="840">
          <cell r="H840">
            <v>38048</v>
          </cell>
          <cell r="I840">
            <v>2.3333375143914101</v>
          </cell>
          <cell r="J840">
            <v>1.45161009</v>
          </cell>
          <cell r="K840">
            <v>68889.02</v>
          </cell>
          <cell r="L840">
            <v>69131.95</v>
          </cell>
        </row>
        <row r="841">
          <cell r="H841">
            <v>38049</v>
          </cell>
          <cell r="I841">
            <v>2.3338573187306699</v>
          </cell>
          <cell r="J841">
            <v>1.45231808</v>
          </cell>
          <cell r="K841">
            <v>68855.44</v>
          </cell>
          <cell r="L841">
            <v>69098.25</v>
          </cell>
        </row>
        <row r="842">
          <cell r="H842">
            <v>38050</v>
          </cell>
          <cell r="I842">
            <v>2.33437723886825</v>
          </cell>
          <cell r="J842">
            <v>1.4530264100000001</v>
          </cell>
          <cell r="K842">
            <v>68821.87</v>
          </cell>
          <cell r="L842">
            <v>69064.570000000007</v>
          </cell>
        </row>
        <row r="843">
          <cell r="H843">
            <v>38051</v>
          </cell>
          <cell r="I843">
            <v>2.3348972748299501</v>
          </cell>
          <cell r="J843">
            <v>1.4537350899999999</v>
          </cell>
          <cell r="K843">
            <v>68788.320000000007</v>
          </cell>
          <cell r="L843">
            <v>69030.899999999994</v>
          </cell>
        </row>
        <row r="844">
          <cell r="H844">
            <v>38054</v>
          </cell>
          <cell r="I844">
            <v>2.3354174266415502</v>
          </cell>
          <cell r="J844">
            <v>1.4544441100000001</v>
          </cell>
          <cell r="K844">
            <v>68754.789999999994</v>
          </cell>
          <cell r="L844">
            <v>68997.25</v>
          </cell>
        </row>
        <row r="845">
          <cell r="H845">
            <v>38055</v>
          </cell>
          <cell r="I845">
            <v>2.3359376943288801</v>
          </cell>
          <cell r="J845">
            <v>1.4551534800000001</v>
          </cell>
          <cell r="K845">
            <v>68721.27</v>
          </cell>
          <cell r="L845">
            <v>68963.61</v>
          </cell>
        </row>
        <row r="846">
          <cell r="H846">
            <v>38056</v>
          </cell>
          <cell r="I846">
            <v>2.3364580779177402</v>
          </cell>
          <cell r="J846">
            <v>1.4558632</v>
          </cell>
          <cell r="K846">
            <v>68687.77</v>
          </cell>
          <cell r="L846">
            <v>68929.990000000005</v>
          </cell>
        </row>
        <row r="847">
          <cell r="H847">
            <v>38057</v>
          </cell>
          <cell r="I847">
            <v>2.33697857743396</v>
          </cell>
          <cell r="J847">
            <v>1.4565732600000001</v>
          </cell>
          <cell r="K847">
            <v>68654.289999999994</v>
          </cell>
          <cell r="L847">
            <v>68896.39</v>
          </cell>
        </row>
        <row r="848">
          <cell r="H848">
            <v>38058</v>
          </cell>
          <cell r="I848">
            <v>2.3374991929033602</v>
          </cell>
          <cell r="J848">
            <v>1.4572836600000001</v>
          </cell>
          <cell r="K848">
            <v>68620.820000000007</v>
          </cell>
          <cell r="L848">
            <v>68862.8</v>
          </cell>
        </row>
        <row r="849">
          <cell r="H849">
            <v>38061</v>
          </cell>
          <cell r="I849">
            <v>2.3380199243517699</v>
          </cell>
          <cell r="J849">
            <v>1.4579944199999999</v>
          </cell>
          <cell r="K849">
            <v>68587.37</v>
          </cell>
          <cell r="L849">
            <v>68829.240000000005</v>
          </cell>
        </row>
        <row r="850">
          <cell r="H850">
            <v>38062</v>
          </cell>
          <cell r="I850">
            <v>2.3385407718050302</v>
          </cell>
          <cell r="J850">
            <v>1.4587055200000001</v>
          </cell>
          <cell r="K850">
            <v>68553.929999999993</v>
          </cell>
          <cell r="L850">
            <v>68795.679999999993</v>
          </cell>
        </row>
        <row r="851">
          <cell r="H851">
            <v>38063</v>
          </cell>
          <cell r="I851">
            <v>2.3390617352889902</v>
          </cell>
          <cell r="J851">
            <v>1.45941696</v>
          </cell>
          <cell r="K851">
            <v>68520.509999999995</v>
          </cell>
          <cell r="L851">
            <v>68762.14</v>
          </cell>
        </row>
        <row r="852">
          <cell r="H852">
            <v>38064</v>
          </cell>
          <cell r="I852">
            <v>2.3395828148294799</v>
          </cell>
          <cell r="J852">
            <v>1.4601287599999999</v>
          </cell>
          <cell r="K852">
            <v>68487.11</v>
          </cell>
          <cell r="L852">
            <v>68728.62</v>
          </cell>
        </row>
        <row r="853">
          <cell r="H853">
            <v>38065</v>
          </cell>
          <cell r="I853">
            <v>2.3401040104523698</v>
          </cell>
          <cell r="J853">
            <v>1.4608409</v>
          </cell>
          <cell r="K853">
            <v>68453.72</v>
          </cell>
          <cell r="L853">
            <v>68695.12</v>
          </cell>
        </row>
        <row r="854">
          <cell r="H854">
            <v>38068</v>
          </cell>
          <cell r="I854">
            <v>2.3406253221835098</v>
          </cell>
          <cell r="J854">
            <v>1.46155339</v>
          </cell>
          <cell r="K854">
            <v>68420.350000000006</v>
          </cell>
          <cell r="L854">
            <v>68661.63</v>
          </cell>
        </row>
        <row r="855">
          <cell r="H855">
            <v>38069</v>
          </cell>
          <cell r="I855">
            <v>2.3411467500487699</v>
          </cell>
          <cell r="J855">
            <v>1.4622662200000001</v>
          </cell>
          <cell r="K855">
            <v>68387</v>
          </cell>
          <cell r="L855">
            <v>68628.160000000003</v>
          </cell>
        </row>
        <row r="856">
          <cell r="H856">
            <v>38070</v>
          </cell>
          <cell r="I856">
            <v>2.3416682940740299</v>
          </cell>
          <cell r="J856">
            <v>1.46297941</v>
          </cell>
          <cell r="K856">
            <v>68353.66</v>
          </cell>
          <cell r="L856">
            <v>68594.7</v>
          </cell>
        </row>
        <row r="857">
          <cell r="H857">
            <v>38071</v>
          </cell>
          <cell r="I857">
            <v>2.3421899542851499</v>
          </cell>
          <cell r="J857">
            <v>1.4636929400000001</v>
          </cell>
          <cell r="K857">
            <v>68320.34</v>
          </cell>
          <cell r="L857">
            <v>68561.27</v>
          </cell>
        </row>
        <row r="858">
          <cell r="H858">
            <v>38072</v>
          </cell>
          <cell r="I858">
            <v>2.3427117307080301</v>
          </cell>
          <cell r="J858">
            <v>1.46440682</v>
          </cell>
          <cell r="K858">
            <v>68287.039999999994</v>
          </cell>
          <cell r="L858">
            <v>68527.839999999997</v>
          </cell>
        </row>
        <row r="859">
          <cell r="H859">
            <v>38075</v>
          </cell>
          <cell r="I859">
            <v>2.3432336233685498</v>
          </cell>
          <cell r="J859">
            <v>1.46512105</v>
          </cell>
          <cell r="K859">
            <v>68253.75</v>
          </cell>
          <cell r="L859">
            <v>68494.44</v>
          </cell>
        </row>
        <row r="860">
          <cell r="H860">
            <v>38076</v>
          </cell>
          <cell r="I860">
            <v>2.3437556322925999</v>
          </cell>
          <cell r="J860">
            <v>1.46583562</v>
          </cell>
          <cell r="K860">
            <v>68220.47</v>
          </cell>
          <cell r="L860">
            <v>68461.05</v>
          </cell>
        </row>
        <row r="861">
          <cell r="H861">
            <v>38077</v>
          </cell>
          <cell r="I861">
            <v>2.3442777575060898</v>
          </cell>
          <cell r="J861">
            <v>1.46655055</v>
          </cell>
          <cell r="K861">
            <v>68187.22</v>
          </cell>
          <cell r="L861">
            <v>68427.67</v>
          </cell>
        </row>
        <row r="862">
          <cell r="H862">
            <v>38078</v>
          </cell>
          <cell r="I862">
            <v>2.3448000000000002</v>
          </cell>
          <cell r="J862">
            <v>1.4672658199999999</v>
          </cell>
          <cell r="K862">
            <v>68153.98</v>
          </cell>
          <cell r="L862">
            <v>68394.31</v>
          </cell>
        </row>
        <row r="863">
          <cell r="H863">
            <v>38079</v>
          </cell>
          <cell r="I863">
            <v>2.34535643725689</v>
          </cell>
          <cell r="J863">
            <v>1.46796785</v>
          </cell>
          <cell r="K863">
            <v>68121.38</v>
          </cell>
          <cell r="L863">
            <v>68361.61</v>
          </cell>
        </row>
        <row r="864">
          <cell r="H864">
            <v>38082</v>
          </cell>
          <cell r="I864">
            <v>2.3459130065601901</v>
          </cell>
          <cell r="J864">
            <v>1.4686702199999999</v>
          </cell>
          <cell r="K864">
            <v>68088.800000000003</v>
          </cell>
          <cell r="L864">
            <v>68328.91</v>
          </cell>
        </row>
        <row r="865">
          <cell r="H865">
            <v>38083</v>
          </cell>
          <cell r="I865">
            <v>2.34646970794123</v>
          </cell>
          <cell r="J865">
            <v>1.4693729200000001</v>
          </cell>
          <cell r="K865">
            <v>68056.240000000005</v>
          </cell>
          <cell r="L865">
            <v>68296.240000000005</v>
          </cell>
        </row>
        <row r="866">
          <cell r="H866">
            <v>38084</v>
          </cell>
          <cell r="I866">
            <v>2.34702654143137</v>
          </cell>
          <cell r="J866">
            <v>1.47007596</v>
          </cell>
          <cell r="K866">
            <v>68023.7</v>
          </cell>
          <cell r="L866">
            <v>68263.570000000007</v>
          </cell>
        </row>
        <row r="867">
          <cell r="H867">
            <v>38085</v>
          </cell>
          <cell r="I867">
            <v>2.3475835070619402</v>
          </cell>
          <cell r="J867">
            <v>1.47077934</v>
          </cell>
          <cell r="K867">
            <v>67991.16</v>
          </cell>
          <cell r="L867">
            <v>68230.929999999993</v>
          </cell>
        </row>
        <row r="868">
          <cell r="H868">
            <v>38089</v>
          </cell>
          <cell r="I868">
            <v>2.3481406048642999</v>
          </cell>
          <cell r="J868">
            <v>1.47148305</v>
          </cell>
          <cell r="K868">
            <v>67958.649999999994</v>
          </cell>
          <cell r="L868">
            <v>68198.3</v>
          </cell>
        </row>
        <row r="869">
          <cell r="H869">
            <v>38090</v>
          </cell>
          <cell r="I869">
            <v>2.3486978348698302</v>
          </cell>
          <cell r="J869">
            <v>1.4721871</v>
          </cell>
          <cell r="K869">
            <v>67926.149999999994</v>
          </cell>
          <cell r="L869">
            <v>68165.679999999993</v>
          </cell>
        </row>
        <row r="870">
          <cell r="H870">
            <v>38091</v>
          </cell>
          <cell r="I870">
            <v>2.3492551971098998</v>
          </cell>
          <cell r="J870">
            <v>1.4728914900000001</v>
          </cell>
          <cell r="K870">
            <v>67893.66</v>
          </cell>
          <cell r="L870">
            <v>68133.08</v>
          </cell>
        </row>
        <row r="871">
          <cell r="H871">
            <v>38092</v>
          </cell>
          <cell r="I871">
            <v>2.3498126916158699</v>
          </cell>
          <cell r="J871">
            <v>1.47359621</v>
          </cell>
          <cell r="K871">
            <v>67861.2</v>
          </cell>
          <cell r="L871">
            <v>68100.5</v>
          </cell>
        </row>
        <row r="872">
          <cell r="H872">
            <v>38093</v>
          </cell>
          <cell r="I872">
            <v>2.35037031841915</v>
          </cell>
          <cell r="J872">
            <v>1.47430127</v>
          </cell>
          <cell r="K872">
            <v>67828.740000000005</v>
          </cell>
          <cell r="L872">
            <v>68067.929999999993</v>
          </cell>
        </row>
        <row r="873">
          <cell r="H873">
            <v>38096</v>
          </cell>
          <cell r="I873">
            <v>2.3509280775511301</v>
          </cell>
          <cell r="J873">
            <v>1.47500667</v>
          </cell>
          <cell r="K873">
            <v>67796.3</v>
          </cell>
          <cell r="L873">
            <v>68035.38</v>
          </cell>
        </row>
        <row r="874">
          <cell r="H874">
            <v>38097</v>
          </cell>
          <cell r="I874">
            <v>2.3514859690432099</v>
          </cell>
          <cell r="J874">
            <v>1.4757123999999999</v>
          </cell>
          <cell r="K874">
            <v>67763.88</v>
          </cell>
          <cell r="L874">
            <v>68002.84</v>
          </cell>
        </row>
        <row r="875">
          <cell r="H875">
            <v>38099</v>
          </cell>
          <cell r="I875">
            <v>2.3520439929267898</v>
          </cell>
          <cell r="J875">
            <v>1.47641848</v>
          </cell>
          <cell r="K875">
            <v>67731.47</v>
          </cell>
          <cell r="L875">
            <v>67970.320000000007</v>
          </cell>
        </row>
        <row r="876">
          <cell r="H876">
            <v>38100</v>
          </cell>
          <cell r="I876">
            <v>2.3526021492333098</v>
          </cell>
          <cell r="J876">
            <v>1.47712489</v>
          </cell>
          <cell r="K876">
            <v>67699.08</v>
          </cell>
          <cell r="L876">
            <v>67937.820000000007</v>
          </cell>
        </row>
        <row r="877">
          <cell r="H877">
            <v>38103</v>
          </cell>
          <cell r="I877">
            <v>2.3531604379941702</v>
          </cell>
          <cell r="J877">
            <v>1.47783164</v>
          </cell>
          <cell r="K877">
            <v>67666.710000000006</v>
          </cell>
          <cell r="L877">
            <v>67905.33</v>
          </cell>
        </row>
        <row r="878">
          <cell r="H878">
            <v>38104</v>
          </cell>
          <cell r="I878">
            <v>2.35371885924082</v>
          </cell>
          <cell r="J878">
            <v>1.47853872</v>
          </cell>
          <cell r="K878">
            <v>67634.350000000006</v>
          </cell>
          <cell r="L878">
            <v>67872.850000000006</v>
          </cell>
        </row>
        <row r="879">
          <cell r="H879">
            <v>38105</v>
          </cell>
          <cell r="I879">
            <v>2.3542774130046902</v>
          </cell>
          <cell r="J879">
            <v>1.47924615</v>
          </cell>
          <cell r="K879">
            <v>67602</v>
          </cell>
          <cell r="L879">
            <v>67840.39</v>
          </cell>
        </row>
        <row r="880">
          <cell r="H880">
            <v>38106</v>
          </cell>
          <cell r="I880">
            <v>2.3548360993172301</v>
          </cell>
          <cell r="J880">
            <v>1.4799539100000001</v>
          </cell>
          <cell r="K880">
            <v>67569.67</v>
          </cell>
          <cell r="L880">
            <v>67807.95</v>
          </cell>
        </row>
        <row r="881">
          <cell r="H881">
            <v>38107</v>
          </cell>
          <cell r="I881">
            <v>2.3553949182099001</v>
          </cell>
          <cell r="J881">
            <v>1.4806620100000001</v>
          </cell>
          <cell r="K881">
            <v>67537.36</v>
          </cell>
          <cell r="L881">
            <v>67775.520000000004</v>
          </cell>
        </row>
        <row r="882">
          <cell r="H882">
            <v>38110</v>
          </cell>
          <cell r="I882">
            <v>2.3559538697141602</v>
          </cell>
          <cell r="J882">
            <v>1.4813704599999999</v>
          </cell>
          <cell r="K882">
            <v>67505.06</v>
          </cell>
          <cell r="L882">
            <v>67743.11</v>
          </cell>
        </row>
        <row r="883">
          <cell r="H883">
            <v>38111</v>
          </cell>
          <cell r="I883">
            <v>2.35651295386148</v>
          </cell>
          <cell r="J883">
            <v>1.48207924</v>
          </cell>
          <cell r="K883">
            <v>67472.78</v>
          </cell>
          <cell r="L883">
            <v>67710.710000000006</v>
          </cell>
        </row>
        <row r="884">
          <cell r="H884">
            <v>38112</v>
          </cell>
          <cell r="I884">
            <v>2.3570721706833302</v>
          </cell>
          <cell r="J884">
            <v>1.48278836</v>
          </cell>
          <cell r="K884">
            <v>67440.509999999995</v>
          </cell>
          <cell r="L884">
            <v>67678.33</v>
          </cell>
        </row>
        <row r="885">
          <cell r="H885">
            <v>38113</v>
          </cell>
          <cell r="I885">
            <v>2.3576315202111999</v>
          </cell>
          <cell r="J885">
            <v>1.48349781</v>
          </cell>
          <cell r="K885">
            <v>67408.259999999995</v>
          </cell>
          <cell r="L885">
            <v>67645.960000000006</v>
          </cell>
        </row>
        <row r="886">
          <cell r="H886">
            <v>38114</v>
          </cell>
          <cell r="I886">
            <v>2.35819100247658</v>
          </cell>
          <cell r="J886">
            <v>1.4842076099999999</v>
          </cell>
          <cell r="K886">
            <v>67376.02</v>
          </cell>
          <cell r="L886">
            <v>67613.61</v>
          </cell>
        </row>
        <row r="887">
          <cell r="H887">
            <v>38117</v>
          </cell>
          <cell r="I887">
            <v>2.35875061751097</v>
          </cell>
          <cell r="J887">
            <v>1.4849177499999999</v>
          </cell>
          <cell r="K887">
            <v>67343.8</v>
          </cell>
          <cell r="L887">
            <v>67581.279999999999</v>
          </cell>
        </row>
        <row r="888">
          <cell r="H888">
            <v>38118</v>
          </cell>
          <cell r="I888">
            <v>2.35931036534588</v>
          </cell>
          <cell r="J888">
            <v>1.4856282300000001</v>
          </cell>
          <cell r="K888">
            <v>67311.59</v>
          </cell>
          <cell r="L888">
            <v>67548.960000000006</v>
          </cell>
        </row>
        <row r="889">
          <cell r="H889">
            <v>38119</v>
          </cell>
          <cell r="I889">
            <v>2.3598702460128198</v>
          </cell>
          <cell r="J889">
            <v>1.4863390400000001</v>
          </cell>
          <cell r="K889">
            <v>67279.399999999994</v>
          </cell>
          <cell r="L889">
            <v>67516.66</v>
          </cell>
        </row>
        <row r="890">
          <cell r="H890">
            <v>38120</v>
          </cell>
          <cell r="I890">
            <v>2.3604302595433202</v>
          </cell>
          <cell r="J890">
            <v>1.4870502000000001</v>
          </cell>
          <cell r="K890">
            <v>67247.23</v>
          </cell>
          <cell r="L890">
            <v>67484.37</v>
          </cell>
        </row>
        <row r="891">
          <cell r="H891">
            <v>38121</v>
          </cell>
          <cell r="I891">
            <v>2.3609904059689</v>
          </cell>
          <cell r="J891">
            <v>1.4877617000000001</v>
          </cell>
          <cell r="K891">
            <v>67215.070000000007</v>
          </cell>
          <cell r="L891">
            <v>67452.09</v>
          </cell>
        </row>
        <row r="892">
          <cell r="H892">
            <v>38124</v>
          </cell>
          <cell r="I892">
            <v>2.3615506853211001</v>
          </cell>
          <cell r="J892">
            <v>1.48847354</v>
          </cell>
          <cell r="K892">
            <v>67182.92</v>
          </cell>
          <cell r="L892">
            <v>67419.839999999997</v>
          </cell>
        </row>
        <row r="893">
          <cell r="H893">
            <v>38125</v>
          </cell>
          <cell r="I893">
            <v>2.3621110976314701</v>
          </cell>
          <cell r="J893">
            <v>1.48918572</v>
          </cell>
          <cell r="K893">
            <v>67150.789999999994</v>
          </cell>
          <cell r="L893">
            <v>67387.59</v>
          </cell>
        </row>
        <row r="894">
          <cell r="H894">
            <v>38126</v>
          </cell>
          <cell r="I894">
            <v>2.36267164293155</v>
          </cell>
          <cell r="J894">
            <v>1.4898982300000001</v>
          </cell>
          <cell r="K894">
            <v>67118.679999999993</v>
          </cell>
          <cell r="L894">
            <v>67355.37</v>
          </cell>
        </row>
        <row r="895">
          <cell r="H895">
            <v>38127</v>
          </cell>
          <cell r="I895">
            <v>2.3632323212529198</v>
          </cell>
          <cell r="J895">
            <v>1.4906111</v>
          </cell>
          <cell r="K895">
            <v>67086.58</v>
          </cell>
          <cell r="L895">
            <v>67323.149999999994</v>
          </cell>
        </row>
        <row r="896">
          <cell r="H896">
            <v>38128</v>
          </cell>
          <cell r="I896">
            <v>2.3637931326271202</v>
          </cell>
          <cell r="J896">
            <v>1.4913243</v>
          </cell>
          <cell r="K896">
            <v>67054.5</v>
          </cell>
          <cell r="L896">
            <v>67290.960000000006</v>
          </cell>
        </row>
        <row r="897">
          <cell r="H897">
            <v>38131</v>
          </cell>
          <cell r="I897">
            <v>2.3643540770857401</v>
          </cell>
          <cell r="J897">
            <v>1.4920378400000001</v>
          </cell>
          <cell r="K897">
            <v>67022.429999999993</v>
          </cell>
          <cell r="L897">
            <v>67258.78</v>
          </cell>
        </row>
        <row r="898">
          <cell r="H898">
            <v>38132</v>
          </cell>
          <cell r="I898">
            <v>2.36491515466036</v>
          </cell>
          <cell r="J898">
            <v>1.49275172</v>
          </cell>
          <cell r="K898">
            <v>66990.38</v>
          </cell>
          <cell r="L898">
            <v>67226.61</v>
          </cell>
        </row>
        <row r="899">
          <cell r="H899">
            <v>38133</v>
          </cell>
          <cell r="I899">
            <v>2.3654763653825701</v>
          </cell>
          <cell r="J899">
            <v>1.49346595</v>
          </cell>
          <cell r="K899">
            <v>66958.34</v>
          </cell>
          <cell r="L899">
            <v>67194.460000000006</v>
          </cell>
        </row>
        <row r="900">
          <cell r="H900">
            <v>38134</v>
          </cell>
          <cell r="I900">
            <v>2.3660377092839702</v>
          </cell>
          <cell r="J900">
            <v>1.49418052</v>
          </cell>
          <cell r="K900">
            <v>66926.320000000007</v>
          </cell>
          <cell r="L900">
            <v>67162.33</v>
          </cell>
        </row>
        <row r="901">
          <cell r="H901">
            <v>38135</v>
          </cell>
          <cell r="I901">
            <v>2.3665991863961602</v>
          </cell>
          <cell r="J901">
            <v>1.4948954299999999</v>
          </cell>
          <cell r="K901">
            <v>66894.31</v>
          </cell>
          <cell r="L901">
            <v>67130.210000000006</v>
          </cell>
        </row>
        <row r="902">
          <cell r="H902">
            <v>38138</v>
          </cell>
          <cell r="I902">
            <v>2.3671607967507402</v>
          </cell>
          <cell r="J902">
            <v>1.49561068</v>
          </cell>
          <cell r="K902">
            <v>66862.320000000007</v>
          </cell>
          <cell r="L902">
            <v>67098.100000000006</v>
          </cell>
        </row>
        <row r="903">
          <cell r="H903">
            <v>38139</v>
          </cell>
          <cell r="I903">
            <v>2.3677225403793498</v>
          </cell>
          <cell r="J903">
            <v>1.49632627</v>
          </cell>
          <cell r="K903">
            <v>66830.34</v>
          </cell>
          <cell r="L903">
            <v>67066.02</v>
          </cell>
        </row>
        <row r="904">
          <cell r="H904">
            <v>38140</v>
          </cell>
          <cell r="I904">
            <v>2.3682844173136099</v>
          </cell>
          <cell r="J904">
            <v>1.49704221</v>
          </cell>
          <cell r="K904">
            <v>66798.38</v>
          </cell>
          <cell r="L904">
            <v>67033.94</v>
          </cell>
        </row>
        <row r="905">
          <cell r="H905">
            <v>38141</v>
          </cell>
          <cell r="I905">
            <v>2.36884642758515</v>
          </cell>
          <cell r="J905">
            <v>1.4977584799999999</v>
          </cell>
          <cell r="K905">
            <v>66766.44</v>
          </cell>
          <cell r="L905">
            <v>67001.88</v>
          </cell>
        </row>
        <row r="906">
          <cell r="H906">
            <v>38142</v>
          </cell>
          <cell r="I906">
            <v>2.3694085712256201</v>
          </cell>
          <cell r="J906">
            <v>1.49847511</v>
          </cell>
          <cell r="K906">
            <v>66734.509999999995</v>
          </cell>
          <cell r="L906">
            <v>66969.84</v>
          </cell>
        </row>
        <row r="907">
          <cell r="H907">
            <v>38145</v>
          </cell>
          <cell r="I907">
            <v>2.3699708482666502</v>
          </cell>
          <cell r="J907">
            <v>1.4991920700000001</v>
          </cell>
          <cell r="K907">
            <v>66702.59</v>
          </cell>
          <cell r="L907">
            <v>66937.81</v>
          </cell>
        </row>
        <row r="908">
          <cell r="H908">
            <v>38146</v>
          </cell>
          <cell r="I908">
            <v>2.3705332587399202</v>
          </cell>
          <cell r="J908">
            <v>1.4999093800000001</v>
          </cell>
          <cell r="K908">
            <v>66670.69</v>
          </cell>
          <cell r="L908">
            <v>66905.8</v>
          </cell>
        </row>
        <row r="909">
          <cell r="H909">
            <v>38147</v>
          </cell>
          <cell r="I909">
            <v>2.3710958026770901</v>
          </cell>
          <cell r="J909">
            <v>1.50062703</v>
          </cell>
          <cell r="K909">
            <v>66638.81</v>
          </cell>
          <cell r="L909">
            <v>66873.81</v>
          </cell>
        </row>
        <row r="910">
          <cell r="H910">
            <v>38149</v>
          </cell>
          <cell r="I910">
            <v>2.3716584801098199</v>
          </cell>
          <cell r="J910">
            <v>1.50134502</v>
          </cell>
          <cell r="K910">
            <v>66606.94</v>
          </cell>
          <cell r="L910">
            <v>66841.820000000007</v>
          </cell>
        </row>
        <row r="911">
          <cell r="H911">
            <v>38152</v>
          </cell>
          <cell r="I911">
            <v>2.3722212910697902</v>
          </cell>
          <cell r="J911">
            <v>1.50206336</v>
          </cell>
          <cell r="K911">
            <v>66575.09</v>
          </cell>
          <cell r="L911">
            <v>66809.86</v>
          </cell>
        </row>
        <row r="912">
          <cell r="H912">
            <v>38153</v>
          </cell>
          <cell r="I912">
            <v>2.3727842355886999</v>
          </cell>
          <cell r="J912">
            <v>1.50278204</v>
          </cell>
          <cell r="K912">
            <v>66543.25</v>
          </cell>
          <cell r="L912">
            <v>66777.91</v>
          </cell>
        </row>
        <row r="913">
          <cell r="H913">
            <v>38154</v>
          </cell>
          <cell r="I913">
            <v>2.3733473136982401</v>
          </cell>
          <cell r="J913">
            <v>1.5035010600000001</v>
          </cell>
          <cell r="K913">
            <v>66511.429999999993</v>
          </cell>
          <cell r="L913">
            <v>66745.97</v>
          </cell>
        </row>
        <row r="914">
          <cell r="H914">
            <v>38155</v>
          </cell>
          <cell r="I914">
            <v>2.3739105254301101</v>
          </cell>
          <cell r="J914">
            <v>1.5042204299999999</v>
          </cell>
          <cell r="K914">
            <v>66479.62</v>
          </cell>
          <cell r="L914">
            <v>66714.05</v>
          </cell>
        </row>
        <row r="915">
          <cell r="H915">
            <v>38156</v>
          </cell>
          <cell r="I915">
            <v>2.3744738708160198</v>
          </cell>
          <cell r="J915">
            <v>1.50494014</v>
          </cell>
          <cell r="K915">
            <v>66447.83</v>
          </cell>
          <cell r="L915">
            <v>66682.149999999994</v>
          </cell>
        </row>
        <row r="916">
          <cell r="H916">
            <v>38159</v>
          </cell>
          <cell r="I916">
            <v>2.37503734988768</v>
          </cell>
          <cell r="J916">
            <v>1.5056601999999999</v>
          </cell>
          <cell r="K916">
            <v>66416.05</v>
          </cell>
          <cell r="L916">
            <v>66650.259999999995</v>
          </cell>
        </row>
        <row r="917">
          <cell r="H917">
            <v>38160</v>
          </cell>
          <cell r="I917">
            <v>2.37560096267682</v>
          </cell>
          <cell r="J917">
            <v>1.5063806</v>
          </cell>
          <cell r="K917">
            <v>66384.289999999994</v>
          </cell>
          <cell r="L917">
            <v>66618.38</v>
          </cell>
        </row>
        <row r="918">
          <cell r="H918">
            <v>38161</v>
          </cell>
          <cell r="I918">
            <v>2.3761647092151801</v>
          </cell>
          <cell r="J918">
            <v>1.5071013499999999</v>
          </cell>
          <cell r="K918">
            <v>66352.539999999994</v>
          </cell>
          <cell r="L918">
            <v>66586.52</v>
          </cell>
        </row>
        <row r="919">
          <cell r="H919">
            <v>38162</v>
          </cell>
          <cell r="I919">
            <v>2.3767285895344901</v>
          </cell>
          <cell r="J919">
            <v>1.50782244</v>
          </cell>
          <cell r="K919">
            <v>66320.81</v>
          </cell>
          <cell r="L919">
            <v>66554.679999999993</v>
          </cell>
        </row>
        <row r="920">
          <cell r="H920">
            <v>38163</v>
          </cell>
          <cell r="I920">
            <v>2.3772926036665001</v>
          </cell>
          <cell r="J920">
            <v>1.5085438799999999</v>
          </cell>
          <cell r="K920">
            <v>66289.09</v>
          </cell>
          <cell r="L920">
            <v>66522.850000000006</v>
          </cell>
        </row>
        <row r="921">
          <cell r="H921">
            <v>38166</v>
          </cell>
          <cell r="I921">
            <v>2.3778567516429598</v>
          </cell>
          <cell r="J921">
            <v>1.5092656600000001</v>
          </cell>
          <cell r="K921">
            <v>66257.39</v>
          </cell>
          <cell r="L921">
            <v>66491.039999999994</v>
          </cell>
        </row>
        <row r="922">
          <cell r="H922">
            <v>38167</v>
          </cell>
          <cell r="I922">
            <v>2.3784210334956399</v>
          </cell>
          <cell r="J922">
            <v>1.5099877900000001</v>
          </cell>
          <cell r="K922">
            <v>66225.7</v>
          </cell>
          <cell r="L922">
            <v>66459.240000000005</v>
          </cell>
        </row>
        <row r="923">
          <cell r="H923">
            <v>38168</v>
          </cell>
          <cell r="I923">
            <v>2.3789854492563101</v>
          </cell>
          <cell r="J923">
            <v>1.51071026</v>
          </cell>
          <cell r="K923">
            <v>66194.03</v>
          </cell>
          <cell r="L923">
            <v>66427.460000000006</v>
          </cell>
        </row>
        <row r="924">
          <cell r="H924">
            <v>38169</v>
          </cell>
          <cell r="I924">
            <v>2.3795500000000001</v>
          </cell>
          <cell r="J924">
            <v>1.51143308</v>
          </cell>
          <cell r="K924">
            <v>66162.37</v>
          </cell>
          <cell r="L924">
            <v>66395.69</v>
          </cell>
        </row>
        <row r="925">
          <cell r="H925">
            <v>38170</v>
          </cell>
          <cell r="I925">
            <v>2.3800883910261299</v>
          </cell>
          <cell r="J925">
            <v>1.51217822</v>
          </cell>
          <cell r="K925">
            <v>66129.77</v>
          </cell>
          <cell r="L925">
            <v>66362.97</v>
          </cell>
        </row>
        <row r="926">
          <cell r="H926">
            <v>38173</v>
          </cell>
          <cell r="I926">
            <v>2.3806269038672601</v>
          </cell>
          <cell r="J926">
            <v>1.51292374</v>
          </cell>
          <cell r="K926">
            <v>66097.179999999993</v>
          </cell>
          <cell r="L926">
            <v>66330.27</v>
          </cell>
        </row>
        <row r="927">
          <cell r="H927">
            <v>38174</v>
          </cell>
          <cell r="I927">
            <v>2.3811655385509698</v>
          </cell>
          <cell r="J927">
            <v>1.5136696199999999</v>
          </cell>
          <cell r="K927">
            <v>66064.61</v>
          </cell>
          <cell r="L927">
            <v>66297.59</v>
          </cell>
        </row>
        <row r="928">
          <cell r="H928">
            <v>38175</v>
          </cell>
          <cell r="I928">
            <v>2.3817042951048002</v>
          </cell>
          <cell r="J928">
            <v>1.5144158700000001</v>
          </cell>
          <cell r="K928">
            <v>66032.06</v>
          </cell>
          <cell r="L928">
            <v>66264.92</v>
          </cell>
        </row>
        <row r="929">
          <cell r="H929">
            <v>38176</v>
          </cell>
          <cell r="I929">
            <v>2.3822431735563501</v>
          </cell>
          <cell r="J929">
            <v>1.5151624800000001</v>
          </cell>
          <cell r="K929">
            <v>65999.520000000004</v>
          </cell>
          <cell r="L929">
            <v>66232.259999999995</v>
          </cell>
        </row>
        <row r="930">
          <cell r="H930">
            <v>38177</v>
          </cell>
          <cell r="I930">
            <v>2.3827821739331898</v>
          </cell>
          <cell r="J930">
            <v>1.51590947</v>
          </cell>
          <cell r="K930">
            <v>65967</v>
          </cell>
          <cell r="L930">
            <v>66199.63</v>
          </cell>
        </row>
        <row r="931">
          <cell r="H931">
            <v>38180</v>
          </cell>
          <cell r="I931">
            <v>2.3833212962629</v>
          </cell>
          <cell r="J931">
            <v>1.5166568199999999</v>
          </cell>
          <cell r="K931">
            <v>65934.490000000005</v>
          </cell>
          <cell r="L931">
            <v>66167.009999999995</v>
          </cell>
        </row>
        <row r="932">
          <cell r="H932">
            <v>38181</v>
          </cell>
          <cell r="I932">
            <v>2.3838605405730799</v>
          </cell>
          <cell r="J932">
            <v>1.51740454</v>
          </cell>
          <cell r="K932">
            <v>65902</v>
          </cell>
          <cell r="L932">
            <v>66134.399999999994</v>
          </cell>
        </row>
        <row r="933">
          <cell r="H933">
            <v>38182</v>
          </cell>
          <cell r="I933">
            <v>2.3843999068913302</v>
          </cell>
          <cell r="J933">
            <v>1.5181526299999999</v>
          </cell>
          <cell r="K933">
            <v>65869.53</v>
          </cell>
          <cell r="L933">
            <v>66101.81</v>
          </cell>
        </row>
        <row r="934">
          <cell r="H934">
            <v>38183</v>
          </cell>
          <cell r="I934">
            <v>2.3849393952452602</v>
          </cell>
          <cell r="J934">
            <v>1.51890109</v>
          </cell>
          <cell r="K934">
            <v>65837.070000000007</v>
          </cell>
          <cell r="L934">
            <v>66069.240000000005</v>
          </cell>
        </row>
        <row r="935">
          <cell r="H935">
            <v>38184</v>
          </cell>
          <cell r="I935">
            <v>2.38547900566246</v>
          </cell>
          <cell r="J935">
            <v>1.51964992</v>
          </cell>
          <cell r="K935">
            <v>65804.63</v>
          </cell>
          <cell r="L935">
            <v>66036.679999999993</v>
          </cell>
        </row>
        <row r="936">
          <cell r="H936">
            <v>38187</v>
          </cell>
          <cell r="I936">
            <v>2.38601873817057</v>
          </cell>
          <cell r="J936">
            <v>1.5203991100000001</v>
          </cell>
          <cell r="K936">
            <v>65772.2</v>
          </cell>
          <cell r="L936">
            <v>66004.14</v>
          </cell>
        </row>
        <row r="937">
          <cell r="H937">
            <v>38188</v>
          </cell>
          <cell r="I937">
            <v>2.3865585927972099</v>
          </cell>
          <cell r="J937">
            <v>1.52114868</v>
          </cell>
          <cell r="K937">
            <v>65739.789999999994</v>
          </cell>
          <cell r="L937">
            <v>65971.62</v>
          </cell>
        </row>
        <row r="938">
          <cell r="H938">
            <v>38189</v>
          </cell>
          <cell r="I938">
            <v>2.38709856957</v>
          </cell>
          <cell r="J938">
            <v>1.52189862</v>
          </cell>
          <cell r="K938">
            <v>65707.399999999994</v>
          </cell>
          <cell r="L938">
            <v>65939.11</v>
          </cell>
        </row>
        <row r="939">
          <cell r="H939">
            <v>38190</v>
          </cell>
          <cell r="I939">
            <v>2.3876386685165798</v>
          </cell>
          <cell r="J939">
            <v>1.52264892</v>
          </cell>
          <cell r="K939">
            <v>65675.02</v>
          </cell>
          <cell r="L939">
            <v>65906.62</v>
          </cell>
        </row>
        <row r="940">
          <cell r="H940">
            <v>38191</v>
          </cell>
          <cell r="I940">
            <v>2.3881788896646001</v>
          </cell>
          <cell r="J940">
            <v>1.5233996000000001</v>
          </cell>
          <cell r="K940">
            <v>65642.66</v>
          </cell>
          <cell r="L940">
            <v>65874.14</v>
          </cell>
        </row>
        <row r="941">
          <cell r="H941">
            <v>38194</v>
          </cell>
          <cell r="I941">
            <v>2.38871923304171</v>
          </cell>
          <cell r="J941">
            <v>1.52415064</v>
          </cell>
          <cell r="K941">
            <v>65610.31</v>
          </cell>
          <cell r="L941">
            <v>65841.679999999993</v>
          </cell>
        </row>
        <row r="942">
          <cell r="H942">
            <v>38195</v>
          </cell>
          <cell r="I942">
            <v>2.3892596986755499</v>
          </cell>
          <cell r="J942">
            <v>1.5249020600000001</v>
          </cell>
          <cell r="K942">
            <v>65577.98</v>
          </cell>
          <cell r="L942">
            <v>65809.240000000005</v>
          </cell>
        </row>
        <row r="943">
          <cell r="H943">
            <v>38196</v>
          </cell>
          <cell r="I943">
            <v>2.3898002865937999</v>
          </cell>
          <cell r="J943">
            <v>1.5256538399999999</v>
          </cell>
          <cell r="K943">
            <v>65545.67</v>
          </cell>
          <cell r="L943">
            <v>65776.81</v>
          </cell>
        </row>
        <row r="944">
          <cell r="H944">
            <v>38197</v>
          </cell>
          <cell r="I944">
            <v>2.3903409968241101</v>
          </cell>
          <cell r="J944">
            <v>1.5264059999999999</v>
          </cell>
          <cell r="K944">
            <v>65513.37</v>
          </cell>
          <cell r="L944">
            <v>65744.399999999994</v>
          </cell>
        </row>
        <row r="945">
          <cell r="H945">
            <v>38198</v>
          </cell>
          <cell r="I945">
            <v>2.39088182939417</v>
          </cell>
          <cell r="J945">
            <v>1.5271585299999999</v>
          </cell>
          <cell r="K945">
            <v>65481.09</v>
          </cell>
          <cell r="L945">
            <v>65712</v>
          </cell>
        </row>
        <row r="946">
          <cell r="H946">
            <v>38201</v>
          </cell>
          <cell r="I946">
            <v>2.3914227843316498</v>
          </cell>
          <cell r="J946">
            <v>1.5279114300000001</v>
          </cell>
          <cell r="K946">
            <v>65448.82</v>
          </cell>
          <cell r="L946">
            <v>65679.62</v>
          </cell>
        </row>
        <row r="947">
          <cell r="H947">
            <v>38202</v>
          </cell>
          <cell r="I947">
            <v>2.3919638616642498</v>
          </cell>
          <cell r="J947">
            <v>1.5286647</v>
          </cell>
          <cell r="K947">
            <v>65416.57</v>
          </cell>
          <cell r="L947">
            <v>65647.25</v>
          </cell>
        </row>
        <row r="948">
          <cell r="H948">
            <v>38203</v>
          </cell>
          <cell r="I948">
            <v>2.3925050614196399</v>
          </cell>
          <cell r="J948">
            <v>1.5294183400000001</v>
          </cell>
          <cell r="K948">
            <v>65384.33</v>
          </cell>
          <cell r="L948">
            <v>65614.91</v>
          </cell>
        </row>
        <row r="949">
          <cell r="H949">
            <v>38204</v>
          </cell>
          <cell r="I949">
            <v>2.3930463836255398</v>
          </cell>
          <cell r="J949">
            <v>1.53017235</v>
          </cell>
          <cell r="K949">
            <v>65352.12</v>
          </cell>
          <cell r="L949">
            <v>65582.570000000007</v>
          </cell>
        </row>
        <row r="950">
          <cell r="H950">
            <v>38205</v>
          </cell>
          <cell r="I950">
            <v>2.3935878283096401</v>
          </cell>
          <cell r="J950">
            <v>1.53092673</v>
          </cell>
          <cell r="K950">
            <v>65319.91</v>
          </cell>
          <cell r="L950">
            <v>65550.259999999995</v>
          </cell>
        </row>
        <row r="951">
          <cell r="H951">
            <v>38208</v>
          </cell>
          <cell r="I951">
            <v>2.3941293954996601</v>
          </cell>
          <cell r="J951">
            <v>1.53168149</v>
          </cell>
          <cell r="K951">
            <v>65287.73</v>
          </cell>
          <cell r="L951">
            <v>65517.96</v>
          </cell>
        </row>
        <row r="952">
          <cell r="H952">
            <v>38209</v>
          </cell>
          <cell r="I952">
            <v>2.3946710852233202</v>
          </cell>
          <cell r="J952">
            <v>1.5324366199999999</v>
          </cell>
          <cell r="K952">
            <v>65255.55</v>
          </cell>
          <cell r="L952">
            <v>65485.67</v>
          </cell>
        </row>
        <row r="953">
          <cell r="H953">
            <v>38210</v>
          </cell>
          <cell r="I953">
            <v>2.39521289750834</v>
          </cell>
          <cell r="J953">
            <v>1.53319212</v>
          </cell>
          <cell r="K953">
            <v>65223.4</v>
          </cell>
          <cell r="L953">
            <v>65453.4</v>
          </cell>
        </row>
        <row r="954">
          <cell r="H954">
            <v>38211</v>
          </cell>
          <cell r="I954">
            <v>2.3957548323824498</v>
          </cell>
          <cell r="J954">
            <v>1.5339479899999999</v>
          </cell>
          <cell r="K954">
            <v>65191.26</v>
          </cell>
          <cell r="L954">
            <v>65421.15</v>
          </cell>
        </row>
        <row r="955">
          <cell r="H955">
            <v>38212</v>
          </cell>
          <cell r="I955">
            <v>2.3962968898733901</v>
          </cell>
          <cell r="J955">
            <v>1.5347042399999999</v>
          </cell>
          <cell r="K955">
            <v>65159.13</v>
          </cell>
          <cell r="L955">
            <v>65388.91</v>
          </cell>
        </row>
        <row r="956">
          <cell r="H956">
            <v>38215</v>
          </cell>
          <cell r="I956">
            <v>2.3968390700089</v>
          </cell>
          <cell r="J956">
            <v>1.5354608599999999</v>
          </cell>
          <cell r="K956">
            <v>65127.03</v>
          </cell>
          <cell r="L956">
            <v>65356.69</v>
          </cell>
        </row>
        <row r="957">
          <cell r="H957">
            <v>38216</v>
          </cell>
          <cell r="I957">
            <v>2.3973813728167301</v>
          </cell>
          <cell r="J957">
            <v>1.5362178500000001</v>
          </cell>
          <cell r="K957">
            <v>65094.93</v>
          </cell>
          <cell r="L957">
            <v>65324.49</v>
          </cell>
        </row>
        <row r="958">
          <cell r="H958">
            <v>38217</v>
          </cell>
          <cell r="I958">
            <v>2.39792379832463</v>
          </cell>
          <cell r="J958">
            <v>1.53697521</v>
          </cell>
          <cell r="K958">
            <v>65062.86</v>
          </cell>
          <cell r="L958">
            <v>65292.3</v>
          </cell>
        </row>
        <row r="959">
          <cell r="H959">
            <v>38218</v>
          </cell>
          <cell r="I959">
            <v>2.3984663465603799</v>
          </cell>
          <cell r="J959">
            <v>1.5377329500000001</v>
          </cell>
          <cell r="K959">
            <v>65030.8</v>
          </cell>
          <cell r="L959">
            <v>65260.12</v>
          </cell>
        </row>
        <row r="960">
          <cell r="H960">
            <v>38219</v>
          </cell>
          <cell r="I960">
            <v>2.3990090175517298</v>
          </cell>
          <cell r="J960">
            <v>1.5384910599999999</v>
          </cell>
          <cell r="K960">
            <v>64998.75</v>
          </cell>
          <cell r="L960">
            <v>65227.96</v>
          </cell>
        </row>
        <row r="961">
          <cell r="H961">
            <v>38222</v>
          </cell>
          <cell r="I961">
            <v>2.39955181132646</v>
          </cell>
          <cell r="J961">
            <v>1.5392495500000001</v>
          </cell>
          <cell r="K961">
            <v>64966.720000000001</v>
          </cell>
          <cell r="L961">
            <v>65195.82</v>
          </cell>
        </row>
        <row r="962">
          <cell r="H962">
            <v>38223</v>
          </cell>
          <cell r="I962">
            <v>2.4000947279123399</v>
          </cell>
          <cell r="J962">
            <v>1.54000841</v>
          </cell>
          <cell r="K962">
            <v>64934.71</v>
          </cell>
          <cell r="L962">
            <v>65163.7</v>
          </cell>
        </row>
        <row r="963">
          <cell r="H963">
            <v>38224</v>
          </cell>
          <cell r="I963">
            <v>2.4006377673371802</v>
          </cell>
          <cell r="J963">
            <v>1.5407676400000001</v>
          </cell>
          <cell r="K963">
            <v>64902.71</v>
          </cell>
          <cell r="L963">
            <v>65131.59</v>
          </cell>
        </row>
        <row r="964">
          <cell r="H964">
            <v>38225</v>
          </cell>
          <cell r="I964">
            <v>2.4011809296287598</v>
          </cell>
          <cell r="J964">
            <v>1.5415272499999999</v>
          </cell>
          <cell r="K964">
            <v>64870.73</v>
          </cell>
          <cell r="L964">
            <v>65099.49</v>
          </cell>
        </row>
        <row r="965">
          <cell r="H965">
            <v>38226</v>
          </cell>
          <cell r="I965">
            <v>2.4017242148148799</v>
          </cell>
          <cell r="J965">
            <v>1.5422872299999999</v>
          </cell>
          <cell r="K965">
            <v>64838.77</v>
          </cell>
          <cell r="L965">
            <v>65067.41</v>
          </cell>
        </row>
        <row r="966">
          <cell r="H966">
            <v>38229</v>
          </cell>
          <cell r="I966">
            <v>2.4022676229233402</v>
          </cell>
          <cell r="J966">
            <v>1.54304759</v>
          </cell>
          <cell r="K966">
            <v>64806.82</v>
          </cell>
          <cell r="L966">
            <v>65035.35</v>
          </cell>
        </row>
        <row r="967">
          <cell r="H967">
            <v>38230</v>
          </cell>
          <cell r="I967">
            <v>2.4028111539819599</v>
          </cell>
          <cell r="J967">
            <v>1.5438083199999999</v>
          </cell>
          <cell r="K967">
            <v>64774.879999999997</v>
          </cell>
          <cell r="L967">
            <v>65003.3</v>
          </cell>
        </row>
        <row r="968">
          <cell r="H968">
            <v>38231</v>
          </cell>
          <cell r="I968">
            <v>2.4033548080185598</v>
          </cell>
          <cell r="J968">
            <v>1.5445694299999999</v>
          </cell>
          <cell r="K968">
            <v>64742.96</v>
          </cell>
          <cell r="L968">
            <v>64971.27</v>
          </cell>
        </row>
        <row r="969">
          <cell r="H969">
            <v>38232</v>
          </cell>
          <cell r="I969">
            <v>2.40389858506096</v>
          </cell>
          <cell r="J969">
            <v>1.5453309099999999</v>
          </cell>
          <cell r="K969">
            <v>64711.06</v>
          </cell>
          <cell r="L969">
            <v>64939.26</v>
          </cell>
        </row>
        <row r="970">
          <cell r="H970">
            <v>38233</v>
          </cell>
          <cell r="I970">
            <v>2.4044424851369999</v>
          </cell>
          <cell r="J970">
            <v>1.54609277</v>
          </cell>
          <cell r="K970">
            <v>64679.17</v>
          </cell>
          <cell r="L970">
            <v>64907.26</v>
          </cell>
        </row>
        <row r="971">
          <cell r="H971">
            <v>38236</v>
          </cell>
          <cell r="I971">
            <v>2.4049865082744999</v>
          </cell>
          <cell r="J971">
            <v>1.5468550000000001</v>
          </cell>
          <cell r="K971">
            <v>64647.3</v>
          </cell>
          <cell r="L971">
            <v>64875.27</v>
          </cell>
        </row>
        <row r="972">
          <cell r="H972">
            <v>38238</v>
          </cell>
          <cell r="I972">
            <v>2.40553065450132</v>
          </cell>
          <cell r="J972">
            <v>1.5476176100000001</v>
          </cell>
          <cell r="K972">
            <v>64615.44</v>
          </cell>
          <cell r="L972">
            <v>64843.3</v>
          </cell>
        </row>
        <row r="973">
          <cell r="H973">
            <v>38239</v>
          </cell>
          <cell r="I973">
            <v>2.4060749238452899</v>
          </cell>
          <cell r="J973">
            <v>1.5483805900000001</v>
          </cell>
          <cell r="K973">
            <v>64583.6</v>
          </cell>
          <cell r="L973">
            <v>64811.35</v>
          </cell>
        </row>
        <row r="974">
          <cell r="H974">
            <v>38240</v>
          </cell>
          <cell r="I974">
            <v>2.4066193163342899</v>
          </cell>
          <cell r="J974">
            <v>1.5491439600000001</v>
          </cell>
          <cell r="K974">
            <v>64551.78</v>
          </cell>
          <cell r="L974">
            <v>64779.42</v>
          </cell>
        </row>
        <row r="975">
          <cell r="H975">
            <v>38243</v>
          </cell>
          <cell r="I975">
            <v>2.4071638319961699</v>
          </cell>
          <cell r="J975">
            <v>1.5499076899999999</v>
          </cell>
          <cell r="K975">
            <v>64519.97</v>
          </cell>
          <cell r="L975">
            <v>64747.49</v>
          </cell>
        </row>
        <row r="976">
          <cell r="H976">
            <v>38244</v>
          </cell>
          <cell r="I976">
            <v>2.4077084708587999</v>
          </cell>
          <cell r="J976">
            <v>1.5506718100000001</v>
          </cell>
          <cell r="K976">
            <v>64488.18</v>
          </cell>
          <cell r="L976">
            <v>64715.59</v>
          </cell>
        </row>
        <row r="977">
          <cell r="H977">
            <v>38245</v>
          </cell>
          <cell r="I977">
            <v>2.4082532329500599</v>
          </cell>
          <cell r="J977">
            <v>1.5514363</v>
          </cell>
          <cell r="K977">
            <v>64456.4</v>
          </cell>
          <cell r="L977">
            <v>64683.7</v>
          </cell>
        </row>
        <row r="978">
          <cell r="H978">
            <v>38246</v>
          </cell>
          <cell r="I978">
            <v>2.40879811829782</v>
          </cell>
          <cell r="J978">
            <v>1.55220117</v>
          </cell>
          <cell r="K978">
            <v>64424.639999999999</v>
          </cell>
          <cell r="L978">
            <v>64651.83</v>
          </cell>
        </row>
        <row r="979">
          <cell r="H979">
            <v>38247</v>
          </cell>
          <cell r="I979">
            <v>2.4093431269299801</v>
          </cell>
          <cell r="J979">
            <v>1.55296641</v>
          </cell>
          <cell r="K979">
            <v>64392.89</v>
          </cell>
          <cell r="L979">
            <v>64619.97</v>
          </cell>
        </row>
        <row r="980">
          <cell r="H980">
            <v>38250</v>
          </cell>
          <cell r="I980">
            <v>2.4098882588744299</v>
          </cell>
          <cell r="J980">
            <v>1.5537320299999999</v>
          </cell>
          <cell r="K980">
            <v>64361.16</v>
          </cell>
          <cell r="L980">
            <v>64588.13</v>
          </cell>
        </row>
        <row r="981">
          <cell r="H981">
            <v>38251</v>
          </cell>
          <cell r="I981">
            <v>2.41043351415906</v>
          </cell>
          <cell r="J981">
            <v>1.55449803</v>
          </cell>
          <cell r="K981">
            <v>64329.45</v>
          </cell>
          <cell r="L981">
            <v>64556.3</v>
          </cell>
        </row>
        <row r="982">
          <cell r="H982">
            <v>38252</v>
          </cell>
          <cell r="I982">
            <v>2.4109788928117899</v>
          </cell>
          <cell r="J982">
            <v>1.5552644099999999</v>
          </cell>
          <cell r="K982">
            <v>64297.75</v>
          </cell>
          <cell r="L982">
            <v>64524.49</v>
          </cell>
        </row>
        <row r="983">
          <cell r="H983">
            <v>38253</v>
          </cell>
          <cell r="I983">
            <v>2.4115243948605301</v>
          </cell>
          <cell r="J983">
            <v>1.5560311600000001</v>
          </cell>
          <cell r="K983">
            <v>64266.07</v>
          </cell>
          <cell r="L983">
            <v>64492.69</v>
          </cell>
        </row>
        <row r="984">
          <cell r="H984">
            <v>38254</v>
          </cell>
          <cell r="I984">
            <v>2.4120700203331999</v>
          </cell>
          <cell r="J984">
            <v>1.5567983000000001</v>
          </cell>
          <cell r="K984">
            <v>64234.400000000001</v>
          </cell>
          <cell r="L984">
            <v>64460.91</v>
          </cell>
        </row>
        <row r="985">
          <cell r="H985">
            <v>38257</v>
          </cell>
          <cell r="I985">
            <v>2.4126157692577199</v>
          </cell>
          <cell r="J985">
            <v>1.5575658100000001</v>
          </cell>
          <cell r="K985">
            <v>64202.74</v>
          </cell>
          <cell r="L985">
            <v>64429.15</v>
          </cell>
        </row>
        <row r="986">
          <cell r="H986">
            <v>38258</v>
          </cell>
          <cell r="I986">
            <v>2.4131616416620298</v>
          </cell>
          <cell r="J986">
            <v>1.5583336999999999</v>
          </cell>
          <cell r="K986">
            <v>64171.11</v>
          </cell>
          <cell r="L986">
            <v>64397.4</v>
          </cell>
        </row>
        <row r="987">
          <cell r="H987">
            <v>38259</v>
          </cell>
          <cell r="I987">
            <v>2.4137076375740598</v>
          </cell>
          <cell r="J987">
            <v>1.5591019699999999</v>
          </cell>
          <cell r="K987">
            <v>64139.49</v>
          </cell>
          <cell r="L987">
            <v>64365.67</v>
          </cell>
        </row>
        <row r="988">
          <cell r="H988">
            <v>38260</v>
          </cell>
          <cell r="I988">
            <v>2.4142537570217599</v>
          </cell>
          <cell r="J988">
            <v>1.5598706099999999</v>
          </cell>
          <cell r="K988">
            <v>64107.88</v>
          </cell>
          <cell r="L988">
            <v>64333.95</v>
          </cell>
        </row>
        <row r="989">
          <cell r="H989">
            <v>38261</v>
          </cell>
          <cell r="I989">
            <v>2.4148000000000001</v>
          </cell>
          <cell r="J989">
            <v>1.56063964</v>
          </cell>
          <cell r="K989">
            <v>64076.29</v>
          </cell>
          <cell r="L989">
            <v>64302.25</v>
          </cell>
        </row>
        <row r="990">
          <cell r="H990">
            <v>38264</v>
          </cell>
          <cell r="I990">
            <v>2.4153656002514001</v>
          </cell>
          <cell r="J990">
            <v>1.5613589000000001</v>
          </cell>
          <cell r="K990">
            <v>64046.77</v>
          </cell>
          <cell r="L990">
            <v>64272.63</v>
          </cell>
        </row>
        <row r="991">
          <cell r="H991">
            <v>38265</v>
          </cell>
          <cell r="I991">
            <v>2.4159313329790399</v>
          </cell>
          <cell r="J991">
            <v>1.5620784999999999</v>
          </cell>
          <cell r="K991">
            <v>64017.27</v>
          </cell>
          <cell r="L991">
            <v>64243.02</v>
          </cell>
        </row>
        <row r="992">
          <cell r="H992">
            <v>38266</v>
          </cell>
          <cell r="I992">
            <v>2.4164971982139698</v>
          </cell>
          <cell r="J992">
            <v>1.56279843</v>
          </cell>
          <cell r="K992">
            <v>63987.78</v>
          </cell>
          <cell r="L992">
            <v>64213.43</v>
          </cell>
        </row>
        <row r="993">
          <cell r="H993">
            <v>38267</v>
          </cell>
          <cell r="I993">
            <v>2.4170631959872102</v>
          </cell>
          <cell r="J993">
            <v>1.56351869</v>
          </cell>
          <cell r="K993">
            <v>63958.3</v>
          </cell>
          <cell r="L993">
            <v>64183.839999999997</v>
          </cell>
        </row>
        <row r="994">
          <cell r="H994">
            <v>38268</v>
          </cell>
          <cell r="I994">
            <v>2.4176293263297999</v>
          </cell>
          <cell r="J994">
            <v>1.56423928</v>
          </cell>
          <cell r="K994">
            <v>63928.84</v>
          </cell>
          <cell r="L994">
            <v>64154.28</v>
          </cell>
        </row>
        <row r="995">
          <cell r="H995">
            <v>38271</v>
          </cell>
          <cell r="I995">
            <v>2.41819558927281</v>
          </cell>
          <cell r="J995">
            <v>1.5649602</v>
          </cell>
          <cell r="K995">
            <v>63899.39</v>
          </cell>
          <cell r="L995">
            <v>64124.72</v>
          </cell>
        </row>
        <row r="996">
          <cell r="H996">
            <v>38273</v>
          </cell>
          <cell r="I996">
            <v>2.4187619848472801</v>
          </cell>
          <cell r="J996">
            <v>1.56568146</v>
          </cell>
          <cell r="K996">
            <v>63869.95</v>
          </cell>
          <cell r="L996">
            <v>64095.18</v>
          </cell>
        </row>
        <row r="997">
          <cell r="H997">
            <v>38274</v>
          </cell>
          <cell r="I997">
            <v>2.4193285130842801</v>
          </cell>
          <cell r="J997">
            <v>1.5664030499999999</v>
          </cell>
          <cell r="K997">
            <v>63840.53</v>
          </cell>
          <cell r="L997">
            <v>64065.66</v>
          </cell>
        </row>
        <row r="998">
          <cell r="H998">
            <v>38275</v>
          </cell>
          <cell r="I998">
            <v>2.4198951740148802</v>
          </cell>
          <cell r="J998">
            <v>1.5671249700000001</v>
          </cell>
          <cell r="K998">
            <v>63811.12</v>
          </cell>
          <cell r="L998">
            <v>64036.14</v>
          </cell>
        </row>
        <row r="999">
          <cell r="H999">
            <v>38278</v>
          </cell>
          <cell r="I999">
            <v>2.42046196767016</v>
          </cell>
          <cell r="J999">
            <v>1.56784722</v>
          </cell>
          <cell r="K999">
            <v>63781.72</v>
          </cell>
          <cell r="L999">
            <v>64006.64</v>
          </cell>
        </row>
        <row r="1000">
          <cell r="H1000">
            <v>38279</v>
          </cell>
          <cell r="I1000">
            <v>2.4210288940812199</v>
          </cell>
          <cell r="J1000">
            <v>1.5685698100000001</v>
          </cell>
          <cell r="K1000">
            <v>63752.34</v>
          </cell>
          <cell r="L1000">
            <v>63977.16</v>
          </cell>
        </row>
        <row r="1001">
          <cell r="H1001">
            <v>38280</v>
          </cell>
          <cell r="I1001">
            <v>2.42159595327914</v>
          </cell>
          <cell r="J1001">
            <v>1.5692927299999999</v>
          </cell>
          <cell r="K1001">
            <v>63722.97</v>
          </cell>
          <cell r="L1001">
            <v>63947.69</v>
          </cell>
        </row>
        <row r="1002">
          <cell r="H1002">
            <v>38281</v>
          </cell>
          <cell r="I1002">
            <v>2.4221631452950301</v>
          </cell>
          <cell r="J1002">
            <v>1.57001598</v>
          </cell>
          <cell r="K1002">
            <v>63693.62</v>
          </cell>
          <cell r="L1002">
            <v>63918.23</v>
          </cell>
        </row>
        <row r="1003">
          <cell r="H1003">
            <v>38282</v>
          </cell>
          <cell r="I1003">
            <v>2.4227304701599901</v>
          </cell>
          <cell r="J1003">
            <v>1.57073957</v>
          </cell>
          <cell r="K1003">
            <v>63664.28</v>
          </cell>
          <cell r="L1003">
            <v>63888.78</v>
          </cell>
        </row>
        <row r="1004">
          <cell r="H1004">
            <v>38285</v>
          </cell>
          <cell r="I1004">
            <v>2.4232979279051401</v>
          </cell>
          <cell r="J1004">
            <v>1.57146349</v>
          </cell>
          <cell r="K1004">
            <v>63634.95</v>
          </cell>
          <cell r="L1004">
            <v>63859.35</v>
          </cell>
        </row>
        <row r="1005">
          <cell r="H1005">
            <v>38286</v>
          </cell>
          <cell r="I1005">
            <v>2.4238655185616098</v>
          </cell>
          <cell r="J1005">
            <v>1.5721877399999999</v>
          </cell>
          <cell r="K1005">
            <v>63605.64</v>
          </cell>
          <cell r="L1005">
            <v>63829.93</v>
          </cell>
        </row>
        <row r="1006">
          <cell r="H1006">
            <v>38287</v>
          </cell>
          <cell r="I1006">
            <v>2.4244332421605299</v>
          </cell>
          <cell r="J1006">
            <v>1.5729123300000001</v>
          </cell>
          <cell r="K1006">
            <v>63576.33</v>
          </cell>
          <cell r="L1006">
            <v>63800.53</v>
          </cell>
        </row>
        <row r="1007">
          <cell r="H1007">
            <v>38288</v>
          </cell>
          <cell r="I1007">
            <v>2.4250010987330199</v>
          </cell>
          <cell r="J1007">
            <v>1.57363725</v>
          </cell>
          <cell r="K1007">
            <v>63547.05</v>
          </cell>
          <cell r="L1007">
            <v>63771.14</v>
          </cell>
        </row>
        <row r="1008">
          <cell r="H1008">
            <v>38289</v>
          </cell>
          <cell r="I1008">
            <v>2.4255690883102501</v>
          </cell>
          <cell r="J1008">
            <v>1.5743625000000001</v>
          </cell>
          <cell r="K1008">
            <v>63517.77</v>
          </cell>
          <cell r="L1008">
            <v>63741.760000000002</v>
          </cell>
        </row>
        <row r="1009">
          <cell r="H1009">
            <v>38292</v>
          </cell>
          <cell r="I1009">
            <v>2.4261372109233599</v>
          </cell>
          <cell r="J1009">
            <v>1.5750880899999999</v>
          </cell>
          <cell r="K1009">
            <v>63488.51</v>
          </cell>
          <cell r="L1009">
            <v>63712.4</v>
          </cell>
        </row>
        <row r="1010">
          <cell r="H1010">
            <v>38294</v>
          </cell>
          <cell r="I1010">
            <v>2.4267054666035102</v>
          </cell>
          <cell r="J1010">
            <v>1.5758140199999999</v>
          </cell>
          <cell r="K1010">
            <v>63459.27</v>
          </cell>
          <cell r="L1010">
            <v>63683.05</v>
          </cell>
        </row>
        <row r="1011">
          <cell r="H1011">
            <v>38295</v>
          </cell>
          <cell r="I1011">
            <v>2.4272738553818698</v>
          </cell>
          <cell r="J1011">
            <v>1.5765402799999999</v>
          </cell>
          <cell r="K1011">
            <v>63430.03</v>
          </cell>
          <cell r="L1011">
            <v>63653.71</v>
          </cell>
        </row>
        <row r="1012">
          <cell r="H1012">
            <v>38296</v>
          </cell>
          <cell r="I1012">
            <v>2.42784237728962</v>
          </cell>
          <cell r="J1012">
            <v>1.5772668700000001</v>
          </cell>
          <cell r="K1012">
            <v>63400.81</v>
          </cell>
          <cell r="L1012">
            <v>63624.39</v>
          </cell>
        </row>
        <row r="1013">
          <cell r="H1013">
            <v>38299</v>
          </cell>
          <cell r="I1013">
            <v>2.4284110323579302</v>
          </cell>
          <cell r="J1013">
            <v>1.5779938</v>
          </cell>
          <cell r="K1013">
            <v>63371.61</v>
          </cell>
          <cell r="L1013">
            <v>63595.08</v>
          </cell>
        </row>
        <row r="1014">
          <cell r="H1014">
            <v>38300</v>
          </cell>
          <cell r="I1014">
            <v>2.42897982061799</v>
          </cell>
          <cell r="J1014">
            <v>1.5787210599999999</v>
          </cell>
          <cell r="K1014">
            <v>63342.41</v>
          </cell>
          <cell r="L1014">
            <v>63565.78</v>
          </cell>
        </row>
        <row r="1015">
          <cell r="H1015">
            <v>38301</v>
          </cell>
          <cell r="I1015">
            <v>2.42954874210101</v>
          </cell>
          <cell r="J1015">
            <v>1.5794486599999999</v>
          </cell>
          <cell r="K1015">
            <v>63313.23</v>
          </cell>
          <cell r="L1015">
            <v>63536.5</v>
          </cell>
        </row>
        <row r="1016">
          <cell r="H1016">
            <v>38302</v>
          </cell>
          <cell r="I1016">
            <v>2.43011779683818</v>
          </cell>
          <cell r="J1016">
            <v>1.58017659</v>
          </cell>
          <cell r="K1016">
            <v>63284.07</v>
          </cell>
          <cell r="L1016">
            <v>63507.23</v>
          </cell>
        </row>
        <row r="1017">
          <cell r="H1017">
            <v>38303</v>
          </cell>
          <cell r="I1017">
            <v>2.4306869848607202</v>
          </cell>
          <cell r="J1017">
            <v>1.58090486</v>
          </cell>
          <cell r="K1017">
            <v>63254.91</v>
          </cell>
          <cell r="L1017">
            <v>63477.98</v>
          </cell>
        </row>
        <row r="1018">
          <cell r="H1018">
            <v>38307</v>
          </cell>
          <cell r="I1018">
            <v>2.43125630619984</v>
          </cell>
          <cell r="J1018">
            <v>1.5816334599999999</v>
          </cell>
          <cell r="K1018">
            <v>63225.77</v>
          </cell>
          <cell r="L1018">
            <v>63448.73</v>
          </cell>
        </row>
        <row r="1019">
          <cell r="H1019">
            <v>38308</v>
          </cell>
          <cell r="I1019">
            <v>2.4318257608867699</v>
          </cell>
          <cell r="J1019">
            <v>1.58236241</v>
          </cell>
          <cell r="K1019">
            <v>63196.65</v>
          </cell>
          <cell r="L1019">
            <v>63419.51</v>
          </cell>
        </row>
        <row r="1020">
          <cell r="H1020">
            <v>38309</v>
          </cell>
          <cell r="I1020">
            <v>2.4323953489527499</v>
          </cell>
          <cell r="J1020">
            <v>1.5830916799999999</v>
          </cell>
          <cell r="K1020">
            <v>63167.54</v>
          </cell>
          <cell r="L1020">
            <v>63390.29</v>
          </cell>
        </row>
        <row r="1021">
          <cell r="H1021">
            <v>38310</v>
          </cell>
          <cell r="I1021">
            <v>2.43296507042901</v>
          </cell>
          <cell r="J1021">
            <v>1.5838212899999999</v>
          </cell>
          <cell r="K1021">
            <v>63138.44</v>
          </cell>
          <cell r="L1021">
            <v>63361.09</v>
          </cell>
        </row>
        <row r="1022">
          <cell r="H1022">
            <v>38313</v>
          </cell>
          <cell r="I1022">
            <v>2.4335349253467999</v>
          </cell>
          <cell r="J1022">
            <v>1.5845512399999999</v>
          </cell>
          <cell r="K1022">
            <v>63109.35</v>
          </cell>
          <cell r="L1022">
            <v>63331.9</v>
          </cell>
        </row>
        <row r="1023">
          <cell r="H1023">
            <v>38314</v>
          </cell>
          <cell r="I1023">
            <v>2.4341049137373698</v>
          </cell>
          <cell r="J1023">
            <v>1.58528153</v>
          </cell>
          <cell r="K1023">
            <v>63080.28</v>
          </cell>
          <cell r="L1023">
            <v>63302.720000000001</v>
          </cell>
        </row>
        <row r="1024">
          <cell r="H1024">
            <v>38315</v>
          </cell>
          <cell r="I1024">
            <v>2.4346750356319999</v>
          </cell>
          <cell r="J1024">
            <v>1.58601215</v>
          </cell>
          <cell r="K1024">
            <v>63051.22</v>
          </cell>
          <cell r="L1024">
            <v>63273.56</v>
          </cell>
        </row>
        <row r="1025">
          <cell r="H1025">
            <v>38316</v>
          </cell>
          <cell r="I1025">
            <v>2.4352452910619502</v>
          </cell>
          <cell r="J1025">
            <v>1.58674311</v>
          </cell>
          <cell r="K1025">
            <v>63022.17</v>
          </cell>
          <cell r="L1025">
            <v>63244.42</v>
          </cell>
        </row>
        <row r="1026">
          <cell r="H1026">
            <v>38317</v>
          </cell>
          <cell r="I1026">
            <v>2.4358156800584898</v>
          </cell>
          <cell r="J1026">
            <v>1.5874744000000001</v>
          </cell>
          <cell r="K1026">
            <v>62993.14</v>
          </cell>
          <cell r="L1026">
            <v>63215.28</v>
          </cell>
        </row>
        <row r="1027">
          <cell r="H1027">
            <v>38320</v>
          </cell>
          <cell r="I1027">
            <v>2.4363862026529102</v>
          </cell>
          <cell r="J1027">
            <v>1.58820604</v>
          </cell>
          <cell r="K1027">
            <v>62964.12</v>
          </cell>
          <cell r="L1027">
            <v>63186.16</v>
          </cell>
        </row>
        <row r="1028">
          <cell r="H1028">
            <v>38321</v>
          </cell>
          <cell r="I1028">
            <v>2.4369568588765</v>
          </cell>
          <cell r="J1028">
            <v>1.5889380099999999</v>
          </cell>
          <cell r="K1028">
            <v>62935.12</v>
          </cell>
          <cell r="L1028">
            <v>63157.05</v>
          </cell>
        </row>
        <row r="1029">
          <cell r="H1029">
            <v>38322</v>
          </cell>
          <cell r="I1029">
            <v>2.4375276487605602</v>
          </cell>
          <cell r="J1029">
            <v>1.58967031</v>
          </cell>
          <cell r="K1029">
            <v>62906.13</v>
          </cell>
          <cell r="L1029">
            <v>63127.96</v>
          </cell>
        </row>
        <row r="1030">
          <cell r="H1030">
            <v>38323</v>
          </cell>
          <cell r="I1030">
            <v>2.4380985723364001</v>
          </cell>
          <cell r="J1030">
            <v>1.59040296</v>
          </cell>
          <cell r="K1030">
            <v>62877.15</v>
          </cell>
          <cell r="L1030">
            <v>63098.879999999997</v>
          </cell>
        </row>
        <row r="1031">
          <cell r="H1031">
            <v>38324</v>
          </cell>
          <cell r="I1031">
            <v>2.4386696296353199</v>
          </cell>
          <cell r="J1031">
            <v>1.59113594</v>
          </cell>
          <cell r="K1031">
            <v>62848.18</v>
          </cell>
          <cell r="L1031">
            <v>63069.81</v>
          </cell>
        </row>
        <row r="1032">
          <cell r="H1032">
            <v>38327</v>
          </cell>
          <cell r="I1032">
            <v>2.43924082068866</v>
          </cell>
          <cell r="J1032">
            <v>1.59186926</v>
          </cell>
          <cell r="K1032">
            <v>62819.23</v>
          </cell>
          <cell r="L1032">
            <v>63040.76</v>
          </cell>
        </row>
        <row r="1033">
          <cell r="H1033">
            <v>38328</v>
          </cell>
          <cell r="I1033">
            <v>2.43981214552774</v>
          </cell>
          <cell r="J1033">
            <v>1.59260292</v>
          </cell>
          <cell r="K1033">
            <v>62790.29</v>
          </cell>
          <cell r="L1033">
            <v>63011.71</v>
          </cell>
        </row>
        <row r="1034">
          <cell r="H1034">
            <v>38329</v>
          </cell>
          <cell r="I1034">
            <v>2.4403836041839</v>
          </cell>
          <cell r="J1034">
            <v>1.5933369100000001</v>
          </cell>
          <cell r="K1034">
            <v>62761.37</v>
          </cell>
          <cell r="L1034">
            <v>62982.69</v>
          </cell>
        </row>
        <row r="1035">
          <cell r="H1035">
            <v>38330</v>
          </cell>
          <cell r="I1035">
            <v>2.4409551966884702</v>
          </cell>
          <cell r="J1035">
            <v>1.5940712500000001</v>
          </cell>
          <cell r="K1035">
            <v>62732.45</v>
          </cell>
          <cell r="L1035">
            <v>62953.67</v>
          </cell>
        </row>
        <row r="1036">
          <cell r="H1036">
            <v>38331</v>
          </cell>
          <cell r="I1036">
            <v>2.4415269230728098</v>
          </cell>
          <cell r="J1036">
            <v>1.59480592</v>
          </cell>
          <cell r="K1036">
            <v>62703.55</v>
          </cell>
          <cell r="L1036">
            <v>62924.67</v>
          </cell>
        </row>
        <row r="1037">
          <cell r="H1037">
            <v>38334</v>
          </cell>
          <cell r="I1037">
            <v>2.4420987833682699</v>
          </cell>
          <cell r="J1037">
            <v>1.5955409300000001</v>
          </cell>
          <cell r="K1037">
            <v>62674.67</v>
          </cell>
          <cell r="L1037">
            <v>62895.69</v>
          </cell>
        </row>
        <row r="1038">
          <cell r="H1038">
            <v>38335</v>
          </cell>
          <cell r="I1038">
            <v>2.4426707776062302</v>
          </cell>
          <cell r="J1038">
            <v>1.5962762800000001</v>
          </cell>
          <cell r="K1038">
            <v>62645.8</v>
          </cell>
          <cell r="L1038">
            <v>62866.71</v>
          </cell>
        </row>
        <row r="1039">
          <cell r="H1039">
            <v>38336</v>
          </cell>
          <cell r="I1039">
            <v>2.44324290581805</v>
          </cell>
          <cell r="J1039">
            <v>1.5970119700000001</v>
          </cell>
          <cell r="K1039">
            <v>62616.94</v>
          </cell>
          <cell r="L1039">
            <v>62837.75</v>
          </cell>
        </row>
        <row r="1040">
          <cell r="H1040">
            <v>38337</v>
          </cell>
          <cell r="I1040">
            <v>2.4438151680351101</v>
          </cell>
          <cell r="J1040">
            <v>1.5977479999999999</v>
          </cell>
          <cell r="K1040">
            <v>62588.09</v>
          </cell>
          <cell r="L1040">
            <v>62808.800000000003</v>
          </cell>
        </row>
        <row r="1041">
          <cell r="H1041">
            <v>38338</v>
          </cell>
          <cell r="I1041">
            <v>2.4443875642888</v>
          </cell>
          <cell r="J1041">
            <v>1.59848437</v>
          </cell>
          <cell r="K1041">
            <v>62559.26</v>
          </cell>
          <cell r="L1041">
            <v>62779.87</v>
          </cell>
        </row>
        <row r="1042">
          <cell r="H1042">
            <v>38341</v>
          </cell>
          <cell r="I1042">
            <v>2.4449600946105199</v>
          </cell>
          <cell r="J1042">
            <v>1.59922107</v>
          </cell>
          <cell r="K1042">
            <v>62530.44</v>
          </cell>
          <cell r="L1042">
            <v>62750.95</v>
          </cell>
        </row>
        <row r="1043">
          <cell r="H1043">
            <v>38342</v>
          </cell>
          <cell r="I1043">
            <v>2.4455327590316598</v>
          </cell>
          <cell r="J1043">
            <v>1.5999581199999999</v>
          </cell>
          <cell r="K1043">
            <v>62501.64</v>
          </cell>
          <cell r="L1043">
            <v>62722.04</v>
          </cell>
        </row>
        <row r="1044">
          <cell r="H1044">
            <v>38343</v>
          </cell>
          <cell r="I1044">
            <v>2.4461055575836399</v>
          </cell>
          <cell r="J1044">
            <v>1.6006955</v>
          </cell>
          <cell r="K1044">
            <v>62472.84</v>
          </cell>
          <cell r="L1044">
            <v>62693.15</v>
          </cell>
        </row>
        <row r="1045">
          <cell r="H1045">
            <v>38344</v>
          </cell>
          <cell r="I1045">
            <v>2.4466784902978702</v>
          </cell>
          <cell r="J1045">
            <v>1.60143323</v>
          </cell>
          <cell r="K1045">
            <v>62444.06</v>
          </cell>
          <cell r="L1045">
            <v>62664.27</v>
          </cell>
        </row>
        <row r="1046">
          <cell r="H1046">
            <v>38345</v>
          </cell>
          <cell r="I1046">
            <v>2.44725155720577</v>
          </cell>
          <cell r="J1046">
            <v>1.6021713</v>
          </cell>
          <cell r="K1046">
            <v>62415.3</v>
          </cell>
          <cell r="L1046">
            <v>62635.4</v>
          </cell>
        </row>
        <row r="1047">
          <cell r="H1047">
            <v>38348</v>
          </cell>
          <cell r="I1047">
            <v>2.44782475833878</v>
          </cell>
          <cell r="J1047">
            <v>1.6029097000000001</v>
          </cell>
          <cell r="K1047">
            <v>62386.55</v>
          </cell>
          <cell r="L1047">
            <v>62606.55</v>
          </cell>
        </row>
        <row r="1048">
          <cell r="H1048">
            <v>38349</v>
          </cell>
          <cell r="I1048">
            <v>2.4483980937283398</v>
          </cell>
          <cell r="J1048">
            <v>1.6036484499999999</v>
          </cell>
          <cell r="K1048">
            <v>62357.81</v>
          </cell>
          <cell r="L1048">
            <v>62577.71</v>
          </cell>
        </row>
        <row r="1049">
          <cell r="H1049">
            <v>38350</v>
          </cell>
          <cell r="I1049">
            <v>2.44897156340588</v>
          </cell>
          <cell r="J1049">
            <v>1.6043875299999999</v>
          </cell>
          <cell r="K1049">
            <v>62329.08</v>
          </cell>
          <cell r="L1049">
            <v>62548.88</v>
          </cell>
        </row>
        <row r="1050">
          <cell r="H1050">
            <v>38351</v>
          </cell>
          <cell r="I1050">
            <v>2.4495451674028801</v>
          </cell>
          <cell r="J1050">
            <v>1.60512696</v>
          </cell>
          <cell r="K1050">
            <v>62300.37</v>
          </cell>
          <cell r="L1050">
            <v>62520.06</v>
          </cell>
        </row>
        <row r="1051">
          <cell r="H1051">
            <v>38352</v>
          </cell>
          <cell r="I1051">
            <v>2.4501189057507702</v>
          </cell>
          <cell r="J1051">
            <v>1.60586673</v>
          </cell>
          <cell r="K1051">
            <v>62271.67</v>
          </cell>
          <cell r="L1051">
            <v>62491.26</v>
          </cell>
        </row>
        <row r="1052">
          <cell r="H1052">
            <v>38355</v>
          </cell>
          <cell r="I1052">
            <v>2.4506927784810402</v>
          </cell>
          <cell r="J1052">
            <v>1.60660684</v>
          </cell>
          <cell r="K1052">
            <v>62242.98</v>
          </cell>
          <cell r="L1052">
            <v>62462.48</v>
          </cell>
        </row>
        <row r="1053">
          <cell r="H1053">
            <v>38356</v>
          </cell>
          <cell r="I1053">
            <v>2.45126678562516</v>
          </cell>
          <cell r="J1053">
            <v>1.6073472900000001</v>
          </cell>
          <cell r="K1053">
            <v>62214.31</v>
          </cell>
          <cell r="L1053">
            <v>62433.7</v>
          </cell>
        </row>
        <row r="1054">
          <cell r="H1054">
            <v>38357</v>
          </cell>
          <cell r="I1054">
            <v>2.4518409272146</v>
          </cell>
          <cell r="J1054">
            <v>1.6080880799999999</v>
          </cell>
          <cell r="K1054">
            <v>62185.65</v>
          </cell>
          <cell r="L1054">
            <v>62404.94</v>
          </cell>
        </row>
        <row r="1055">
          <cell r="H1055">
            <v>38358</v>
          </cell>
          <cell r="I1055">
            <v>2.4524152032808701</v>
          </cell>
          <cell r="J1055">
            <v>1.6088292099999999</v>
          </cell>
          <cell r="K1055">
            <v>62157</v>
          </cell>
          <cell r="L1055">
            <v>62376.19</v>
          </cell>
        </row>
        <row r="1056">
          <cell r="H1056">
            <v>38359</v>
          </cell>
          <cell r="I1056">
            <v>2.4529896138554599</v>
          </cell>
          <cell r="J1056">
            <v>1.60957069</v>
          </cell>
          <cell r="K1056">
            <v>62128.37</v>
          </cell>
          <cell r="L1056">
            <v>62347.46</v>
          </cell>
        </row>
        <row r="1057">
          <cell r="H1057">
            <v>38362</v>
          </cell>
          <cell r="I1057">
            <v>2.4535641589698698</v>
          </cell>
          <cell r="J1057">
            <v>1.6103125</v>
          </cell>
          <cell r="K1057">
            <v>62099.75</v>
          </cell>
          <cell r="L1057">
            <v>62318.74</v>
          </cell>
        </row>
        <row r="1058">
          <cell r="H1058">
            <v>38363</v>
          </cell>
          <cell r="I1058">
            <v>2.45413883865562</v>
          </cell>
          <cell r="J1058">
            <v>1.61105466</v>
          </cell>
          <cell r="K1058">
            <v>62071.14</v>
          </cell>
          <cell r="L1058">
            <v>62290.03</v>
          </cell>
        </row>
        <row r="1059">
          <cell r="H1059">
            <v>38364</v>
          </cell>
          <cell r="I1059">
            <v>2.4547136529442199</v>
          </cell>
          <cell r="J1059">
            <v>1.6117971600000001</v>
          </cell>
          <cell r="K1059">
            <v>62042.55</v>
          </cell>
          <cell r="L1059">
            <v>62261.33</v>
          </cell>
        </row>
        <row r="1060">
          <cell r="H1060">
            <v>38365</v>
          </cell>
          <cell r="I1060">
            <v>2.4552886018672</v>
          </cell>
          <cell r="J1060">
            <v>1.6125400000000001</v>
          </cell>
          <cell r="K1060">
            <v>62013.97</v>
          </cell>
          <cell r="L1060">
            <v>62232.65</v>
          </cell>
        </row>
        <row r="1061">
          <cell r="H1061">
            <v>38366</v>
          </cell>
          <cell r="I1061">
            <v>2.4558636854560998</v>
          </cell>
          <cell r="J1061">
            <v>1.61328319</v>
          </cell>
          <cell r="K1061">
            <v>61985.4</v>
          </cell>
          <cell r="L1061">
            <v>62203.98</v>
          </cell>
        </row>
        <row r="1062">
          <cell r="H1062">
            <v>38369</v>
          </cell>
          <cell r="I1062">
            <v>2.4564389037424599</v>
          </cell>
          <cell r="J1062">
            <v>1.61402672</v>
          </cell>
          <cell r="K1062">
            <v>61956.84</v>
          </cell>
          <cell r="L1062">
            <v>62175.33</v>
          </cell>
        </row>
        <row r="1063">
          <cell r="H1063">
            <v>38370</v>
          </cell>
          <cell r="I1063">
            <v>2.4570142567578199</v>
          </cell>
          <cell r="J1063">
            <v>1.61477059</v>
          </cell>
          <cell r="K1063">
            <v>61928.3</v>
          </cell>
          <cell r="L1063">
            <v>62146.69</v>
          </cell>
        </row>
        <row r="1064">
          <cell r="H1064">
            <v>38371</v>
          </cell>
          <cell r="I1064">
            <v>2.45758974453376</v>
          </cell>
          <cell r="J1064">
            <v>1.6155147999999999</v>
          </cell>
          <cell r="K1064">
            <v>61899.77</v>
          </cell>
          <cell r="L1064">
            <v>62118.06</v>
          </cell>
        </row>
        <row r="1065">
          <cell r="H1065">
            <v>38372</v>
          </cell>
          <cell r="I1065">
            <v>2.45816536710181</v>
          </cell>
          <cell r="J1065">
            <v>1.61625935</v>
          </cell>
          <cell r="K1065">
            <v>61871.26</v>
          </cell>
          <cell r="L1065">
            <v>62089.440000000002</v>
          </cell>
        </row>
        <row r="1066">
          <cell r="H1066">
            <v>38373</v>
          </cell>
          <cell r="I1066">
            <v>2.45874112449357</v>
          </cell>
          <cell r="J1066">
            <v>1.6170042499999999</v>
          </cell>
          <cell r="K1066">
            <v>61842.76</v>
          </cell>
          <cell r="L1066">
            <v>62060.84</v>
          </cell>
        </row>
        <row r="1067">
          <cell r="H1067">
            <v>38376</v>
          </cell>
          <cell r="I1067">
            <v>2.4593170167406102</v>
          </cell>
          <cell r="J1067">
            <v>1.61774949</v>
          </cell>
          <cell r="K1067">
            <v>61814.27</v>
          </cell>
          <cell r="L1067">
            <v>62032.25</v>
          </cell>
        </row>
        <row r="1068">
          <cell r="H1068">
            <v>38377</v>
          </cell>
          <cell r="I1068">
            <v>2.4598930438745099</v>
          </cell>
          <cell r="J1068">
            <v>1.61849508</v>
          </cell>
          <cell r="K1068">
            <v>61785.79</v>
          </cell>
          <cell r="L1068">
            <v>62003.67</v>
          </cell>
        </row>
        <row r="1069">
          <cell r="H1069">
            <v>38378</v>
          </cell>
          <cell r="I1069">
            <v>2.4604692059268598</v>
          </cell>
          <cell r="J1069">
            <v>1.6192410100000001</v>
          </cell>
          <cell r="K1069">
            <v>61757.33</v>
          </cell>
          <cell r="L1069">
            <v>61975.11</v>
          </cell>
        </row>
        <row r="1070">
          <cell r="H1070">
            <v>38379</v>
          </cell>
          <cell r="I1070">
            <v>2.4610455029292799</v>
          </cell>
          <cell r="J1070">
            <v>1.6199872799999999</v>
          </cell>
          <cell r="K1070">
            <v>61728.88</v>
          </cell>
          <cell r="L1070">
            <v>61946.559999999998</v>
          </cell>
        </row>
        <row r="1071">
          <cell r="H1071">
            <v>38380</v>
          </cell>
          <cell r="I1071">
            <v>2.4616219349133601</v>
          </cell>
          <cell r="J1071">
            <v>1.6207339000000001</v>
          </cell>
          <cell r="K1071">
            <v>61700.44</v>
          </cell>
          <cell r="L1071">
            <v>61918.02</v>
          </cell>
        </row>
        <row r="1072">
          <cell r="H1072">
            <v>38383</v>
          </cell>
          <cell r="I1072">
            <v>2.4621985019107302</v>
          </cell>
          <cell r="J1072">
            <v>1.6214808599999999</v>
          </cell>
          <cell r="K1072">
            <v>61672.02</v>
          </cell>
          <cell r="L1072">
            <v>61889.5</v>
          </cell>
        </row>
        <row r="1073">
          <cell r="H1073">
            <v>38384</v>
          </cell>
          <cell r="I1073">
            <v>2.462775203953</v>
          </cell>
          <cell r="J1073">
            <v>1.6222281700000001</v>
          </cell>
          <cell r="K1073">
            <v>61643.61</v>
          </cell>
          <cell r="L1073">
            <v>61860.99</v>
          </cell>
        </row>
        <row r="1074">
          <cell r="H1074">
            <v>38385</v>
          </cell>
          <cell r="I1074">
            <v>2.4633520410718099</v>
          </cell>
          <cell r="J1074">
            <v>1.62297581</v>
          </cell>
          <cell r="K1074">
            <v>61615.21</v>
          </cell>
          <cell r="L1074">
            <v>61832.49</v>
          </cell>
        </row>
        <row r="1075">
          <cell r="H1075">
            <v>38386</v>
          </cell>
          <cell r="I1075">
            <v>2.4639290132987899</v>
          </cell>
          <cell r="J1075">
            <v>1.62372381</v>
          </cell>
          <cell r="K1075">
            <v>61586.83</v>
          </cell>
          <cell r="L1075">
            <v>61804.01</v>
          </cell>
        </row>
        <row r="1076">
          <cell r="H1076">
            <v>38387</v>
          </cell>
          <cell r="I1076">
            <v>2.46450612066559</v>
          </cell>
          <cell r="J1076">
            <v>1.6244721499999999</v>
          </cell>
          <cell r="K1076">
            <v>61558.46</v>
          </cell>
          <cell r="L1076">
            <v>61775.54</v>
          </cell>
        </row>
        <row r="1077">
          <cell r="H1077">
            <v>38392</v>
          </cell>
          <cell r="I1077">
            <v>2.46508336320387</v>
          </cell>
          <cell r="J1077">
            <v>1.6252208299999999</v>
          </cell>
          <cell r="K1077">
            <v>61530.1</v>
          </cell>
          <cell r="L1077">
            <v>61747.08</v>
          </cell>
        </row>
        <row r="1078">
          <cell r="H1078">
            <v>38393</v>
          </cell>
          <cell r="I1078">
            <v>2.4656607409452702</v>
          </cell>
          <cell r="J1078">
            <v>1.6259698600000001</v>
          </cell>
          <cell r="K1078">
            <v>61501.75</v>
          </cell>
          <cell r="L1078">
            <v>61718.64</v>
          </cell>
        </row>
        <row r="1079">
          <cell r="H1079">
            <v>38394</v>
          </cell>
          <cell r="I1079">
            <v>2.46623825392148</v>
          </cell>
          <cell r="J1079">
            <v>1.62671923</v>
          </cell>
          <cell r="K1079">
            <v>61473.42</v>
          </cell>
          <cell r="L1079">
            <v>61690.2</v>
          </cell>
        </row>
        <row r="1080">
          <cell r="H1080">
            <v>38397</v>
          </cell>
          <cell r="I1080">
            <v>2.4668159021641598</v>
          </cell>
          <cell r="J1080">
            <v>1.6274689499999999</v>
          </cell>
          <cell r="K1080">
            <v>61445.1</v>
          </cell>
          <cell r="L1080">
            <v>61661.78</v>
          </cell>
        </row>
        <row r="1081">
          <cell r="H1081">
            <v>38398</v>
          </cell>
          <cell r="I1081">
            <v>2.4673936857049998</v>
          </cell>
          <cell r="J1081">
            <v>1.62821902</v>
          </cell>
          <cell r="K1081">
            <v>61416.800000000003</v>
          </cell>
          <cell r="L1081">
            <v>61633.38</v>
          </cell>
        </row>
        <row r="1082">
          <cell r="H1082">
            <v>38399</v>
          </cell>
          <cell r="I1082">
            <v>2.4679716045756899</v>
          </cell>
          <cell r="J1082">
            <v>1.6289694299999999</v>
          </cell>
          <cell r="K1082">
            <v>61388.51</v>
          </cell>
          <cell r="L1082">
            <v>61604.99</v>
          </cell>
        </row>
        <row r="1083">
          <cell r="H1083">
            <v>38400</v>
          </cell>
          <cell r="I1083">
            <v>2.4685496588079201</v>
          </cell>
          <cell r="J1083">
            <v>1.62972019</v>
          </cell>
          <cell r="K1083">
            <v>61360.23</v>
          </cell>
          <cell r="L1083">
            <v>61576.61</v>
          </cell>
        </row>
        <row r="1084">
          <cell r="H1084">
            <v>38401</v>
          </cell>
          <cell r="I1084">
            <v>2.46912784843341</v>
          </cell>
          <cell r="J1084">
            <v>1.63047129</v>
          </cell>
          <cell r="K1084">
            <v>61331.96</v>
          </cell>
          <cell r="L1084">
            <v>61548.24</v>
          </cell>
        </row>
        <row r="1085">
          <cell r="H1085">
            <v>38404</v>
          </cell>
          <cell r="I1085">
            <v>2.4697061734838499</v>
          </cell>
          <cell r="J1085">
            <v>1.6312227399999999</v>
          </cell>
          <cell r="K1085">
            <v>61303.71</v>
          </cell>
          <cell r="L1085">
            <v>61519.89</v>
          </cell>
        </row>
        <row r="1086">
          <cell r="H1086">
            <v>38405</v>
          </cell>
          <cell r="I1086">
            <v>2.4702846339909801</v>
          </cell>
          <cell r="J1086">
            <v>1.6319745299999999</v>
          </cell>
          <cell r="K1086">
            <v>61275.47</v>
          </cell>
          <cell r="L1086">
            <v>61491.55</v>
          </cell>
        </row>
        <row r="1087">
          <cell r="H1087">
            <v>38406</v>
          </cell>
          <cell r="I1087">
            <v>2.4708632299865099</v>
          </cell>
          <cell r="J1087">
            <v>1.63272667</v>
          </cell>
          <cell r="K1087">
            <v>61247.24</v>
          </cell>
          <cell r="L1087">
            <v>61463.22</v>
          </cell>
        </row>
        <row r="1088">
          <cell r="H1088">
            <v>38407</v>
          </cell>
          <cell r="I1088">
            <v>2.4714419615021899</v>
          </cell>
          <cell r="J1088">
            <v>1.63347916</v>
          </cell>
          <cell r="K1088">
            <v>61219.02</v>
          </cell>
          <cell r="L1088">
            <v>61434.91</v>
          </cell>
        </row>
        <row r="1089">
          <cell r="H1089">
            <v>38408</v>
          </cell>
          <cell r="I1089">
            <v>2.4720208285697498</v>
          </cell>
          <cell r="J1089">
            <v>1.6342319999999999</v>
          </cell>
          <cell r="K1089">
            <v>61190.82</v>
          </cell>
          <cell r="L1089">
            <v>61406.61</v>
          </cell>
        </row>
        <row r="1090">
          <cell r="H1090">
            <v>38411</v>
          </cell>
          <cell r="I1090">
            <v>2.4725998312209398</v>
          </cell>
          <cell r="J1090">
            <v>1.6349851799999999</v>
          </cell>
          <cell r="K1090">
            <v>61162.63</v>
          </cell>
          <cell r="L1090">
            <v>61378.32</v>
          </cell>
        </row>
        <row r="1091">
          <cell r="H1091">
            <v>38412</v>
          </cell>
          <cell r="I1091">
            <v>2.4731789694875301</v>
          </cell>
          <cell r="J1091">
            <v>1.63573871</v>
          </cell>
          <cell r="K1091">
            <v>61134.46</v>
          </cell>
          <cell r="L1091">
            <v>61350.04</v>
          </cell>
        </row>
        <row r="1092">
          <cell r="H1092">
            <v>38413</v>
          </cell>
          <cell r="I1092">
            <v>2.4737582434012699</v>
          </cell>
          <cell r="J1092">
            <v>1.63649259</v>
          </cell>
          <cell r="K1092">
            <v>61106.3</v>
          </cell>
          <cell r="L1092">
            <v>61321.78</v>
          </cell>
        </row>
        <row r="1093">
          <cell r="H1093">
            <v>38414</v>
          </cell>
          <cell r="I1093">
            <v>2.4743376529939298</v>
          </cell>
          <cell r="J1093">
            <v>1.6372468099999999</v>
          </cell>
          <cell r="K1093">
            <v>61078.15</v>
          </cell>
          <cell r="L1093">
            <v>61293.53</v>
          </cell>
        </row>
        <row r="1094">
          <cell r="H1094">
            <v>38415</v>
          </cell>
          <cell r="I1094">
            <v>2.4749171982973102</v>
          </cell>
          <cell r="J1094">
            <v>1.63800138</v>
          </cell>
          <cell r="K1094">
            <v>61050.01</v>
          </cell>
          <cell r="L1094">
            <v>61265.3</v>
          </cell>
        </row>
        <row r="1095">
          <cell r="H1095">
            <v>38418</v>
          </cell>
          <cell r="I1095">
            <v>2.47549687934317</v>
          </cell>
          <cell r="J1095">
            <v>1.6387563000000001</v>
          </cell>
          <cell r="K1095">
            <v>61021.89</v>
          </cell>
          <cell r="L1095">
            <v>61237.07</v>
          </cell>
        </row>
        <row r="1096">
          <cell r="H1096">
            <v>38419</v>
          </cell>
          <cell r="I1096">
            <v>2.4760766961633198</v>
          </cell>
          <cell r="J1096">
            <v>1.63951157</v>
          </cell>
          <cell r="K1096">
            <v>60993.78</v>
          </cell>
          <cell r="L1096">
            <v>61208.86</v>
          </cell>
        </row>
        <row r="1097">
          <cell r="H1097">
            <v>38420</v>
          </cell>
          <cell r="I1097">
            <v>2.4766566487895498</v>
          </cell>
          <cell r="J1097">
            <v>1.6402671799999999</v>
          </cell>
          <cell r="K1097">
            <v>60965.68</v>
          </cell>
          <cell r="L1097">
            <v>61180.67</v>
          </cell>
        </row>
        <row r="1098">
          <cell r="H1098">
            <v>38421</v>
          </cell>
          <cell r="I1098">
            <v>2.4772367372536901</v>
          </cell>
          <cell r="J1098">
            <v>1.6410231500000001</v>
          </cell>
          <cell r="K1098">
            <v>60937.59</v>
          </cell>
          <cell r="L1098">
            <v>61152.480000000003</v>
          </cell>
        </row>
        <row r="1099">
          <cell r="H1099">
            <v>38422</v>
          </cell>
          <cell r="I1099">
            <v>2.4778169615875298</v>
          </cell>
          <cell r="J1099">
            <v>1.64177946</v>
          </cell>
          <cell r="K1099">
            <v>60909.52</v>
          </cell>
          <cell r="L1099">
            <v>61124.31</v>
          </cell>
        </row>
        <row r="1100">
          <cell r="H1100">
            <v>38425</v>
          </cell>
          <cell r="I1100">
            <v>2.4783973218229098</v>
          </cell>
          <cell r="J1100">
            <v>1.6425361199999999</v>
          </cell>
          <cell r="K1100">
            <v>60881.46</v>
          </cell>
          <cell r="L1100">
            <v>61096.15</v>
          </cell>
        </row>
        <row r="1101">
          <cell r="H1101">
            <v>38426</v>
          </cell>
          <cell r="I1101">
            <v>2.4789778179916602</v>
          </cell>
          <cell r="J1101">
            <v>1.64329313</v>
          </cell>
          <cell r="K1101">
            <v>60853.42</v>
          </cell>
          <cell r="L1101">
            <v>61068.01</v>
          </cell>
        </row>
        <row r="1102">
          <cell r="H1102">
            <v>38427</v>
          </cell>
          <cell r="I1102">
            <v>2.47955845012561</v>
          </cell>
          <cell r="J1102">
            <v>1.64405048</v>
          </cell>
          <cell r="K1102">
            <v>60825.38</v>
          </cell>
          <cell r="L1102">
            <v>61039.88</v>
          </cell>
        </row>
        <row r="1103">
          <cell r="H1103">
            <v>38428</v>
          </cell>
          <cell r="I1103">
            <v>2.4801392182566202</v>
          </cell>
          <cell r="J1103">
            <v>1.64480819</v>
          </cell>
          <cell r="K1103">
            <v>60797.36</v>
          </cell>
          <cell r="L1103">
            <v>61011.76</v>
          </cell>
        </row>
        <row r="1104">
          <cell r="H1104">
            <v>38429</v>
          </cell>
          <cell r="I1104">
            <v>2.4807201224165301</v>
          </cell>
          <cell r="J1104">
            <v>1.6455662499999999</v>
          </cell>
          <cell r="K1104">
            <v>60769.36</v>
          </cell>
          <cell r="L1104">
            <v>60983.65</v>
          </cell>
        </row>
        <row r="1105">
          <cell r="H1105">
            <v>38432</v>
          </cell>
          <cell r="I1105">
            <v>2.4813011626372101</v>
          </cell>
          <cell r="J1105">
            <v>1.6463246499999999</v>
          </cell>
          <cell r="K1105">
            <v>60741.36</v>
          </cell>
          <cell r="L1105">
            <v>60955.56</v>
          </cell>
        </row>
        <row r="1106">
          <cell r="H1106">
            <v>38433</v>
          </cell>
          <cell r="I1106">
            <v>2.4818823389505198</v>
          </cell>
          <cell r="J1106">
            <v>1.64708341</v>
          </cell>
          <cell r="K1106">
            <v>60713.38</v>
          </cell>
          <cell r="L1106">
            <v>60927.48</v>
          </cell>
        </row>
        <row r="1107">
          <cell r="H1107">
            <v>38434</v>
          </cell>
          <cell r="I1107">
            <v>2.4824636513883398</v>
          </cell>
          <cell r="J1107">
            <v>1.64784251</v>
          </cell>
          <cell r="K1107">
            <v>60685.41</v>
          </cell>
          <cell r="L1107">
            <v>60899.41</v>
          </cell>
        </row>
        <row r="1108">
          <cell r="H1108">
            <v>38435</v>
          </cell>
          <cell r="I1108">
            <v>2.4830450999825602</v>
          </cell>
          <cell r="J1108">
            <v>1.6486019700000001</v>
          </cell>
          <cell r="K1108">
            <v>60657.46</v>
          </cell>
          <cell r="L1108">
            <v>60871.360000000001</v>
          </cell>
        </row>
        <row r="1109">
          <cell r="H1109">
            <v>38439</v>
          </cell>
          <cell r="I1109">
            <v>2.4836266847650599</v>
          </cell>
          <cell r="J1109">
            <v>1.6493617700000001</v>
          </cell>
          <cell r="K1109">
            <v>60629.51</v>
          </cell>
          <cell r="L1109">
            <v>60843.32</v>
          </cell>
        </row>
        <row r="1110">
          <cell r="H1110">
            <v>38440</v>
          </cell>
          <cell r="I1110">
            <v>2.4842084057677498</v>
          </cell>
          <cell r="J1110">
            <v>1.6501219300000001</v>
          </cell>
          <cell r="K1110">
            <v>60601.58</v>
          </cell>
          <cell r="L1110">
            <v>60815.29</v>
          </cell>
        </row>
        <row r="1111">
          <cell r="H1111">
            <v>38441</v>
          </cell>
          <cell r="I1111">
            <v>2.4847902630225298</v>
          </cell>
          <cell r="J1111">
            <v>1.65088243</v>
          </cell>
          <cell r="K1111">
            <v>60573.67</v>
          </cell>
          <cell r="L1111">
            <v>60787.27</v>
          </cell>
        </row>
        <row r="1112">
          <cell r="H1112">
            <v>38442</v>
          </cell>
          <cell r="I1112">
            <v>2.4853722565613001</v>
          </cell>
          <cell r="J1112">
            <v>1.65164329</v>
          </cell>
          <cell r="K1112">
            <v>60545.760000000002</v>
          </cell>
          <cell r="L1112">
            <v>60759.27</v>
          </cell>
        </row>
        <row r="1113">
          <cell r="H1113">
            <v>38443</v>
          </cell>
          <cell r="I1113">
            <v>2.4859543864160001</v>
          </cell>
          <cell r="J1113">
            <v>1.6524045000000001</v>
          </cell>
          <cell r="K1113">
            <v>60517.87</v>
          </cell>
          <cell r="L1113">
            <v>60731.28</v>
          </cell>
        </row>
        <row r="1114">
          <cell r="H1114">
            <v>38446</v>
          </cell>
          <cell r="I1114">
            <v>2.4865366526185602</v>
          </cell>
          <cell r="J1114">
            <v>1.6531660500000001</v>
          </cell>
          <cell r="K1114">
            <v>60489.99</v>
          </cell>
          <cell r="L1114">
            <v>60703.3</v>
          </cell>
        </row>
        <row r="1115">
          <cell r="H1115">
            <v>38447</v>
          </cell>
          <cell r="I1115">
            <v>2.4871190552009002</v>
          </cell>
          <cell r="J1115">
            <v>1.6539279600000001</v>
          </cell>
          <cell r="K1115">
            <v>60462.13</v>
          </cell>
          <cell r="L1115">
            <v>60675.34</v>
          </cell>
        </row>
        <row r="1116">
          <cell r="H1116">
            <v>38448</v>
          </cell>
          <cell r="I1116">
            <v>2.4877015941949701</v>
          </cell>
          <cell r="J1116">
            <v>1.65469022</v>
          </cell>
          <cell r="K1116">
            <v>60434.27</v>
          </cell>
          <cell r="L1116">
            <v>60647.39</v>
          </cell>
        </row>
        <row r="1117">
          <cell r="H1117">
            <v>38449</v>
          </cell>
          <cell r="I1117">
            <v>2.4882842696327199</v>
          </cell>
          <cell r="J1117">
            <v>1.65545283</v>
          </cell>
          <cell r="K1117">
            <v>60406.43</v>
          </cell>
          <cell r="L1117">
            <v>60619.45</v>
          </cell>
        </row>
        <row r="1118">
          <cell r="H1118">
            <v>38450</v>
          </cell>
          <cell r="I1118">
            <v>2.4888670815461098</v>
          </cell>
          <cell r="J1118">
            <v>1.6562157900000001</v>
          </cell>
          <cell r="K1118">
            <v>60378.61</v>
          </cell>
          <cell r="L1118">
            <v>60591.519999999997</v>
          </cell>
        </row>
        <row r="1119">
          <cell r="H1119">
            <v>38453</v>
          </cell>
          <cell r="I1119">
            <v>2.4894500299671098</v>
          </cell>
          <cell r="J1119">
            <v>1.65697911</v>
          </cell>
          <cell r="K1119">
            <v>60350.79</v>
          </cell>
          <cell r="L1119">
            <v>60563.61</v>
          </cell>
        </row>
        <row r="1120">
          <cell r="H1120">
            <v>38454</v>
          </cell>
          <cell r="I1120">
            <v>2.49003311492769</v>
          </cell>
          <cell r="J1120">
            <v>1.65774277</v>
          </cell>
          <cell r="K1120">
            <v>60322.99</v>
          </cell>
          <cell r="L1120">
            <v>60535.71</v>
          </cell>
        </row>
        <row r="1121">
          <cell r="H1121">
            <v>38455</v>
          </cell>
          <cell r="I1121">
            <v>2.4906163364598202</v>
          </cell>
          <cell r="J1121">
            <v>1.6585067899999999</v>
          </cell>
          <cell r="K1121">
            <v>60295.199999999997</v>
          </cell>
          <cell r="L1121">
            <v>60507.83</v>
          </cell>
        </row>
        <row r="1122">
          <cell r="H1122">
            <v>38456</v>
          </cell>
          <cell r="I1122">
            <v>2.4911996945955002</v>
          </cell>
          <cell r="J1122">
            <v>1.6592711600000001</v>
          </cell>
          <cell r="K1122">
            <v>60267.42</v>
          </cell>
          <cell r="L1122">
            <v>60479.95</v>
          </cell>
        </row>
        <row r="1123">
          <cell r="H1123">
            <v>38457</v>
          </cell>
          <cell r="I1123">
            <v>2.4917831893667302</v>
          </cell>
          <cell r="J1123">
            <v>1.6600358799999999</v>
          </cell>
          <cell r="K1123">
            <v>60239.66</v>
          </cell>
          <cell r="L1123">
            <v>60452.09</v>
          </cell>
        </row>
        <row r="1124">
          <cell r="H1124">
            <v>38460</v>
          </cell>
          <cell r="I1124">
            <v>2.4923668208055001</v>
          </cell>
          <cell r="J1124">
            <v>1.66080096</v>
          </cell>
          <cell r="K1124">
            <v>60211.91</v>
          </cell>
          <cell r="L1124">
            <v>60424.24</v>
          </cell>
        </row>
        <row r="1125">
          <cell r="H1125">
            <v>38461</v>
          </cell>
          <cell r="I1125">
            <v>2.4929505889438199</v>
          </cell>
          <cell r="J1125">
            <v>1.66156638</v>
          </cell>
          <cell r="K1125">
            <v>60184.17</v>
          </cell>
          <cell r="L1125">
            <v>60396.41</v>
          </cell>
        </row>
        <row r="1126">
          <cell r="H1126">
            <v>38462</v>
          </cell>
          <cell r="I1126">
            <v>2.4935344938137201</v>
          </cell>
          <cell r="J1126">
            <v>1.6623321600000001</v>
          </cell>
          <cell r="K1126">
            <v>60156.45</v>
          </cell>
          <cell r="L1126">
            <v>60368.58</v>
          </cell>
        </row>
        <row r="1127">
          <cell r="H1127">
            <v>38464</v>
          </cell>
          <cell r="I1127">
            <v>2.4941185354472202</v>
          </cell>
          <cell r="J1127">
            <v>1.6630982999999999</v>
          </cell>
          <cell r="K1127">
            <v>60128.74</v>
          </cell>
          <cell r="L1127">
            <v>60340.78</v>
          </cell>
        </row>
        <row r="1128">
          <cell r="H1128">
            <v>38467</v>
          </cell>
          <cell r="I1128">
            <v>2.4947027138763498</v>
          </cell>
          <cell r="J1128">
            <v>1.6638647799999999</v>
          </cell>
          <cell r="K1128">
            <v>60101.04</v>
          </cell>
          <cell r="L1128">
            <v>60312.98</v>
          </cell>
        </row>
        <row r="1129">
          <cell r="H1129">
            <v>38468</v>
          </cell>
          <cell r="I1129">
            <v>2.4952870291331601</v>
          </cell>
          <cell r="J1129">
            <v>1.66463162</v>
          </cell>
          <cell r="K1129">
            <v>60073.35</v>
          </cell>
          <cell r="L1129">
            <v>60285.19</v>
          </cell>
        </row>
        <row r="1130">
          <cell r="H1130">
            <v>38469</v>
          </cell>
          <cell r="I1130">
            <v>2.49587148124969</v>
          </cell>
          <cell r="J1130">
            <v>1.6653988099999999</v>
          </cell>
          <cell r="K1130">
            <v>60045.68</v>
          </cell>
          <cell r="L1130">
            <v>60257.42</v>
          </cell>
        </row>
        <row r="1131">
          <cell r="H1131">
            <v>38470</v>
          </cell>
          <cell r="I1131">
            <v>2.4964560702579899</v>
          </cell>
          <cell r="J1131">
            <v>1.6661663600000001</v>
          </cell>
          <cell r="K1131">
            <v>60018.02</v>
          </cell>
          <cell r="L1131">
            <v>60229.66</v>
          </cell>
        </row>
        <row r="1132">
          <cell r="H1132">
            <v>38471</v>
          </cell>
          <cell r="I1132">
            <v>2.4970407961901402</v>
          </cell>
          <cell r="J1132">
            <v>1.6669342599999999</v>
          </cell>
          <cell r="K1132">
            <v>59990.37</v>
          </cell>
          <cell r="L1132">
            <v>60201.919999999998</v>
          </cell>
        </row>
        <row r="1133">
          <cell r="H1133">
            <v>38474</v>
          </cell>
          <cell r="I1133">
            <v>2.4976256590782002</v>
          </cell>
          <cell r="J1133">
            <v>1.66770251</v>
          </cell>
          <cell r="K1133">
            <v>59962.73</v>
          </cell>
          <cell r="L1133">
            <v>60174.19</v>
          </cell>
        </row>
        <row r="1134">
          <cell r="H1134">
            <v>38475</v>
          </cell>
          <cell r="I1134">
            <v>2.4982106589542501</v>
          </cell>
          <cell r="J1134">
            <v>1.66847112</v>
          </cell>
          <cell r="K1134">
            <v>59935.11</v>
          </cell>
          <cell r="L1134">
            <v>60146.47</v>
          </cell>
        </row>
        <row r="1135">
          <cell r="H1135">
            <v>38476</v>
          </cell>
          <cell r="I1135">
            <v>2.4987957958503699</v>
          </cell>
          <cell r="J1135">
            <v>1.66924008</v>
          </cell>
          <cell r="K1135">
            <v>59907.5</v>
          </cell>
          <cell r="L1135">
            <v>60118.76</v>
          </cell>
        </row>
        <row r="1136">
          <cell r="H1136">
            <v>38477</v>
          </cell>
          <cell r="I1136">
            <v>2.4993810697986598</v>
          </cell>
          <cell r="J1136">
            <v>1.6700094000000001</v>
          </cell>
          <cell r="K1136">
            <v>59879.9</v>
          </cell>
          <cell r="L1136">
            <v>60091.06</v>
          </cell>
        </row>
        <row r="1137">
          <cell r="H1137">
            <v>38478</v>
          </cell>
          <cell r="I1137">
            <v>2.4999664808312199</v>
          </cell>
          <cell r="J1137">
            <v>1.67077907</v>
          </cell>
          <cell r="K1137">
            <v>59852.32</v>
          </cell>
          <cell r="L1137">
            <v>60063.38</v>
          </cell>
        </row>
        <row r="1138">
          <cell r="H1138">
            <v>38481</v>
          </cell>
          <cell r="I1138">
            <v>2.5005520289801502</v>
          </cell>
          <cell r="J1138">
            <v>1.6715491</v>
          </cell>
          <cell r="K1138">
            <v>59824.75</v>
          </cell>
          <cell r="L1138">
            <v>60035.71</v>
          </cell>
        </row>
        <row r="1139">
          <cell r="H1139">
            <v>38482</v>
          </cell>
          <cell r="I1139">
            <v>2.5011377142775801</v>
          </cell>
          <cell r="J1139">
            <v>1.6723194800000001</v>
          </cell>
          <cell r="K1139">
            <v>59797.19</v>
          </cell>
          <cell r="L1139">
            <v>60008.06</v>
          </cell>
        </row>
        <row r="1140">
          <cell r="H1140">
            <v>38483</v>
          </cell>
          <cell r="I1140">
            <v>2.5017235367556201</v>
          </cell>
          <cell r="J1140">
            <v>1.67309021</v>
          </cell>
          <cell r="K1140">
            <v>59769.64</v>
          </cell>
          <cell r="L1140">
            <v>59980.41</v>
          </cell>
        </row>
        <row r="1141">
          <cell r="H1141">
            <v>38484</v>
          </cell>
          <cell r="I1141">
            <v>2.5023094964464101</v>
          </cell>
          <cell r="J1141">
            <v>1.6738613</v>
          </cell>
          <cell r="K1141">
            <v>59742.11</v>
          </cell>
          <cell r="L1141">
            <v>59952.78</v>
          </cell>
        </row>
        <row r="1142">
          <cell r="H1142">
            <v>38485</v>
          </cell>
          <cell r="I1142">
            <v>2.5028955933820898</v>
          </cell>
          <cell r="J1142">
            <v>1.67463275</v>
          </cell>
          <cell r="K1142">
            <v>59714.59</v>
          </cell>
          <cell r="L1142">
            <v>59925.16</v>
          </cell>
        </row>
        <row r="1143">
          <cell r="H1143">
            <v>38488</v>
          </cell>
          <cell r="I1143">
            <v>2.5034818275948001</v>
          </cell>
          <cell r="J1143">
            <v>1.6754045500000001</v>
          </cell>
          <cell r="K1143">
            <v>59687.08</v>
          </cell>
          <cell r="L1143">
            <v>59897.56</v>
          </cell>
        </row>
        <row r="1144">
          <cell r="H1144">
            <v>38489</v>
          </cell>
          <cell r="I1144">
            <v>2.50406819911669</v>
          </cell>
          <cell r="J1144">
            <v>1.67617671</v>
          </cell>
          <cell r="K1144">
            <v>59659.58</v>
          </cell>
          <cell r="L1144">
            <v>59869.96</v>
          </cell>
        </row>
        <row r="1145">
          <cell r="H1145">
            <v>38490</v>
          </cell>
          <cell r="I1145">
            <v>2.5046547079799302</v>
          </cell>
          <cell r="J1145">
            <v>1.67694922</v>
          </cell>
          <cell r="K1145">
            <v>59632.1</v>
          </cell>
          <cell r="L1145">
            <v>59842.38</v>
          </cell>
        </row>
        <row r="1146">
          <cell r="H1146">
            <v>38491</v>
          </cell>
          <cell r="I1146">
            <v>2.50524135421667</v>
          </cell>
          <cell r="J1146">
            <v>1.6777220900000001</v>
          </cell>
          <cell r="K1146">
            <v>59604.63</v>
          </cell>
          <cell r="L1146">
            <v>59814.82</v>
          </cell>
        </row>
        <row r="1147">
          <cell r="H1147">
            <v>38492</v>
          </cell>
          <cell r="I1147">
            <v>2.5058281378591101</v>
          </cell>
          <cell r="J1147">
            <v>1.6784953199999999</v>
          </cell>
          <cell r="K1147">
            <v>59577.17</v>
          </cell>
          <cell r="L1147">
            <v>59787.26</v>
          </cell>
        </row>
        <row r="1148">
          <cell r="H1148">
            <v>38495</v>
          </cell>
          <cell r="I1148">
            <v>2.5064150589394298</v>
          </cell>
          <cell r="J1148">
            <v>1.6792689000000001</v>
          </cell>
          <cell r="K1148">
            <v>59549.72</v>
          </cell>
          <cell r="L1148">
            <v>59759.72</v>
          </cell>
        </row>
        <row r="1149">
          <cell r="H1149">
            <v>38496</v>
          </cell>
          <cell r="I1149">
            <v>2.5070021174898001</v>
          </cell>
          <cell r="J1149">
            <v>1.68004284</v>
          </cell>
          <cell r="K1149">
            <v>59522.29</v>
          </cell>
          <cell r="L1149">
            <v>59732.19</v>
          </cell>
        </row>
        <row r="1150">
          <cell r="H1150">
            <v>38497</v>
          </cell>
          <cell r="I1150">
            <v>2.5075893135424399</v>
          </cell>
          <cell r="J1150">
            <v>1.6808171300000001</v>
          </cell>
          <cell r="K1150">
            <v>59494.87</v>
          </cell>
          <cell r="L1150">
            <v>59704.67</v>
          </cell>
        </row>
        <row r="1151">
          <cell r="H1151">
            <v>38499</v>
          </cell>
          <cell r="I1151">
            <v>2.5081766471295501</v>
          </cell>
          <cell r="J1151">
            <v>1.68159178</v>
          </cell>
          <cell r="K1151">
            <v>59467.46</v>
          </cell>
          <cell r="L1151">
            <v>59677.17</v>
          </cell>
        </row>
        <row r="1152">
          <cell r="H1152">
            <v>38502</v>
          </cell>
          <cell r="I1152">
            <v>2.5087641182833398</v>
          </cell>
          <cell r="J1152">
            <v>1.6823667899999999</v>
          </cell>
          <cell r="K1152">
            <v>59440.07</v>
          </cell>
          <cell r="L1152">
            <v>59649.68</v>
          </cell>
        </row>
        <row r="1153">
          <cell r="H1153">
            <v>38503</v>
          </cell>
          <cell r="I1153">
            <v>2.5093517270360302</v>
          </cell>
          <cell r="J1153">
            <v>1.6831421600000001</v>
          </cell>
          <cell r="K1153">
            <v>59412.69</v>
          </cell>
          <cell r="L1153">
            <v>59622.2</v>
          </cell>
        </row>
        <row r="1154">
          <cell r="H1154">
            <v>38504</v>
          </cell>
          <cell r="I1154">
            <v>2.5099394734198599</v>
          </cell>
          <cell r="J1154">
            <v>1.6839178800000001</v>
          </cell>
          <cell r="K1154">
            <v>59385.32</v>
          </cell>
          <cell r="L1154">
            <v>59594.74</v>
          </cell>
        </row>
        <row r="1155">
          <cell r="H1155">
            <v>38505</v>
          </cell>
          <cell r="I1155">
            <v>2.5105273574670499</v>
          </cell>
          <cell r="J1155">
            <v>1.6846939599999999</v>
          </cell>
          <cell r="K1155">
            <v>59357.96</v>
          </cell>
          <cell r="L1155">
            <v>59567.28</v>
          </cell>
        </row>
        <row r="1156">
          <cell r="H1156">
            <v>38506</v>
          </cell>
          <cell r="I1156">
            <v>2.5111153792098602</v>
          </cell>
          <cell r="J1156">
            <v>1.6854704</v>
          </cell>
          <cell r="K1156">
            <v>59330.62</v>
          </cell>
          <cell r="L1156">
            <v>59539.839999999997</v>
          </cell>
        </row>
        <row r="1157">
          <cell r="H1157">
            <v>38509</v>
          </cell>
          <cell r="I1157">
            <v>2.5117035386805302</v>
          </cell>
          <cell r="J1157">
            <v>1.6862471999999999</v>
          </cell>
          <cell r="K1157">
            <v>59303.29</v>
          </cell>
          <cell r="L1157">
            <v>59512.41</v>
          </cell>
        </row>
        <row r="1158">
          <cell r="H1158">
            <v>38510</v>
          </cell>
          <cell r="I1158">
            <v>2.51229183591132</v>
          </cell>
          <cell r="J1158">
            <v>1.6870243599999999</v>
          </cell>
          <cell r="K1158">
            <v>59275.97</v>
          </cell>
          <cell r="L1158">
            <v>59485</v>
          </cell>
        </row>
        <row r="1159">
          <cell r="H1159">
            <v>38511</v>
          </cell>
          <cell r="I1159">
            <v>2.5128802709345099</v>
          </cell>
          <cell r="J1159">
            <v>1.6878018699999999</v>
          </cell>
          <cell r="K1159">
            <v>59248.66</v>
          </cell>
          <cell r="L1159">
            <v>59457.599999999999</v>
          </cell>
        </row>
        <row r="1160">
          <cell r="H1160">
            <v>38512</v>
          </cell>
          <cell r="I1160">
            <v>2.5134688437823498</v>
          </cell>
          <cell r="J1160">
            <v>1.68857974</v>
          </cell>
          <cell r="K1160">
            <v>59221.37</v>
          </cell>
          <cell r="L1160">
            <v>59430.21</v>
          </cell>
        </row>
        <row r="1161">
          <cell r="H1161">
            <v>38513</v>
          </cell>
          <cell r="I1161">
            <v>2.51405755448714</v>
          </cell>
          <cell r="J1161">
            <v>1.6893579700000001</v>
          </cell>
          <cell r="K1161">
            <v>59194.09</v>
          </cell>
          <cell r="L1161">
            <v>59402.83</v>
          </cell>
        </row>
        <row r="1162">
          <cell r="H1162">
            <v>38516</v>
          </cell>
          <cell r="I1162">
            <v>2.5146464030811702</v>
          </cell>
          <cell r="J1162">
            <v>1.69013656</v>
          </cell>
          <cell r="K1162">
            <v>59166.82</v>
          </cell>
          <cell r="L1162">
            <v>59375.46</v>
          </cell>
        </row>
        <row r="1163">
          <cell r="H1163">
            <v>38517</v>
          </cell>
          <cell r="I1163">
            <v>2.5152353895967301</v>
          </cell>
          <cell r="J1163">
            <v>1.6909155</v>
          </cell>
          <cell r="K1163">
            <v>59139.56</v>
          </cell>
          <cell r="L1163">
            <v>59348.11</v>
          </cell>
        </row>
        <row r="1164">
          <cell r="H1164">
            <v>38518</v>
          </cell>
          <cell r="I1164">
            <v>2.5158245140661202</v>
          </cell>
          <cell r="J1164">
            <v>1.69169481</v>
          </cell>
          <cell r="K1164">
            <v>59112.32</v>
          </cell>
          <cell r="L1164">
            <v>59320.77</v>
          </cell>
        </row>
        <row r="1165">
          <cell r="H1165">
            <v>38519</v>
          </cell>
          <cell r="I1165">
            <v>2.5164137765216501</v>
          </cell>
          <cell r="J1165">
            <v>1.69247448</v>
          </cell>
          <cell r="K1165">
            <v>59085.09</v>
          </cell>
          <cell r="L1165">
            <v>59293.440000000002</v>
          </cell>
        </row>
        <row r="1166">
          <cell r="H1166">
            <v>38520</v>
          </cell>
          <cell r="I1166">
            <v>2.5170031769956598</v>
          </cell>
          <cell r="J1166">
            <v>1.6932545000000001</v>
          </cell>
          <cell r="K1166">
            <v>59057.87</v>
          </cell>
          <cell r="L1166">
            <v>59266.13</v>
          </cell>
        </row>
        <row r="1167">
          <cell r="H1167">
            <v>38523</v>
          </cell>
          <cell r="I1167">
            <v>2.5175927155204598</v>
          </cell>
          <cell r="J1167">
            <v>1.69403488</v>
          </cell>
          <cell r="K1167">
            <v>59030.66</v>
          </cell>
          <cell r="L1167">
            <v>59238.83</v>
          </cell>
        </row>
        <row r="1168">
          <cell r="H1168">
            <v>38524</v>
          </cell>
          <cell r="I1168">
            <v>2.5181823921283901</v>
          </cell>
          <cell r="J1168">
            <v>1.6948156299999999</v>
          </cell>
          <cell r="K1168">
            <v>59003.47</v>
          </cell>
          <cell r="L1168">
            <v>59211.54</v>
          </cell>
        </row>
        <row r="1169">
          <cell r="H1169">
            <v>38525</v>
          </cell>
          <cell r="I1169">
            <v>2.5187722068517799</v>
          </cell>
          <cell r="J1169">
            <v>1.6955967300000001</v>
          </cell>
          <cell r="K1169">
            <v>58976.29</v>
          </cell>
          <cell r="L1169">
            <v>59184.26</v>
          </cell>
        </row>
        <row r="1170">
          <cell r="H1170">
            <v>38526</v>
          </cell>
          <cell r="I1170">
            <v>2.5193621597229998</v>
          </cell>
          <cell r="J1170">
            <v>1.6963782000000001</v>
          </cell>
          <cell r="K1170">
            <v>58949.120000000003</v>
          </cell>
          <cell r="L1170">
            <v>59157</v>
          </cell>
        </row>
        <row r="1171">
          <cell r="H1171">
            <v>38527</v>
          </cell>
          <cell r="I1171">
            <v>2.5199522507743901</v>
          </cell>
          <cell r="J1171">
            <v>1.6971600200000001</v>
          </cell>
          <cell r="K1171">
            <v>58921.96</v>
          </cell>
          <cell r="L1171">
            <v>59129.75</v>
          </cell>
        </row>
        <row r="1172">
          <cell r="H1172">
            <v>38530</v>
          </cell>
          <cell r="I1172">
            <v>2.5205424800383298</v>
          </cell>
          <cell r="J1172">
            <v>1.6979422</v>
          </cell>
          <cell r="K1172">
            <v>58894.82</v>
          </cell>
          <cell r="L1172">
            <v>59102.51</v>
          </cell>
        </row>
        <row r="1173">
          <cell r="H1173">
            <v>38531</v>
          </cell>
          <cell r="I1173">
            <v>2.5211328475471801</v>
          </cell>
          <cell r="J1173">
            <v>1.69872475</v>
          </cell>
          <cell r="K1173">
            <v>58867.69</v>
          </cell>
          <cell r="L1173">
            <v>59075.28</v>
          </cell>
        </row>
        <row r="1174">
          <cell r="H1174">
            <v>38532</v>
          </cell>
          <cell r="I1174">
            <v>2.5217233533333299</v>
          </cell>
          <cell r="J1174">
            <v>1.6995076499999999</v>
          </cell>
          <cell r="K1174">
            <v>58840.57</v>
          </cell>
          <cell r="L1174">
            <v>59048.07</v>
          </cell>
        </row>
        <row r="1175">
          <cell r="H1175">
            <v>38533</v>
          </cell>
          <cell r="I1175">
            <v>2.5223139974291602</v>
          </cell>
          <cell r="J1175">
            <v>1.70029092</v>
          </cell>
          <cell r="K1175">
            <v>58813.46</v>
          </cell>
          <cell r="L1175">
            <v>59020.86</v>
          </cell>
        </row>
        <row r="1176">
          <cell r="H1176">
            <v>38534</v>
          </cell>
          <cell r="I1176">
            <v>2.5229047798670599</v>
          </cell>
          <cell r="J1176">
            <v>1.70107455</v>
          </cell>
          <cell r="K1176">
            <v>58786.37</v>
          </cell>
          <cell r="L1176">
            <v>58993.68</v>
          </cell>
        </row>
        <row r="1177">
          <cell r="H1177">
            <v>38537</v>
          </cell>
          <cell r="I1177">
            <v>2.5234957006794501</v>
          </cell>
          <cell r="J1177">
            <v>1.70185853</v>
          </cell>
          <cell r="K1177">
            <v>58759.29</v>
          </cell>
          <cell r="L1177">
            <v>58966.5</v>
          </cell>
        </row>
        <row r="1178">
          <cell r="H1178">
            <v>38538</v>
          </cell>
          <cell r="I1178">
            <v>2.5240867598987302</v>
          </cell>
          <cell r="J1178">
            <v>1.70264288</v>
          </cell>
          <cell r="K1178">
            <v>58732.22</v>
          </cell>
          <cell r="L1178">
            <v>58939.34</v>
          </cell>
        </row>
        <row r="1179">
          <cell r="H1179">
            <v>38539</v>
          </cell>
          <cell r="I1179">
            <v>2.5246779575573099</v>
          </cell>
          <cell r="J1179">
            <v>1.7034275999999999</v>
          </cell>
          <cell r="K1179">
            <v>58705.17</v>
          </cell>
          <cell r="L1179">
            <v>58912.18</v>
          </cell>
        </row>
        <row r="1180">
          <cell r="H1180">
            <v>38540</v>
          </cell>
          <cell r="I1180">
            <v>2.52526929368763</v>
          </cell>
          <cell r="J1180">
            <v>1.70421267</v>
          </cell>
          <cell r="K1180">
            <v>58678.12</v>
          </cell>
          <cell r="L1180">
            <v>58885.05</v>
          </cell>
        </row>
        <row r="1181">
          <cell r="H1181">
            <v>38541</v>
          </cell>
          <cell r="I1181">
            <v>2.5258607683221199</v>
          </cell>
          <cell r="J1181">
            <v>1.7049981000000001</v>
          </cell>
          <cell r="K1181">
            <v>58651.09</v>
          </cell>
          <cell r="L1181">
            <v>58857.919999999998</v>
          </cell>
        </row>
        <row r="1182">
          <cell r="H1182">
            <v>38544</v>
          </cell>
          <cell r="I1182">
            <v>2.52645238149322</v>
          </cell>
          <cell r="J1182">
            <v>1.7057838999999999</v>
          </cell>
          <cell r="K1182">
            <v>58624.07</v>
          </cell>
          <cell r="L1182">
            <v>58830.81</v>
          </cell>
        </row>
        <row r="1183">
          <cell r="H1183">
            <v>38545</v>
          </cell>
          <cell r="I1183">
            <v>2.5270441332333702</v>
          </cell>
          <cell r="J1183">
            <v>1.70657006</v>
          </cell>
          <cell r="K1183">
            <v>58597.07</v>
          </cell>
          <cell r="L1183">
            <v>58803.7</v>
          </cell>
        </row>
        <row r="1184">
          <cell r="H1184">
            <v>38546</v>
          </cell>
          <cell r="I1184">
            <v>2.5276360235750399</v>
          </cell>
          <cell r="J1184">
            <v>1.7073565799999999</v>
          </cell>
          <cell r="K1184">
            <v>58570.07</v>
          </cell>
          <cell r="L1184">
            <v>58776.62</v>
          </cell>
        </row>
        <row r="1185">
          <cell r="H1185">
            <v>38547</v>
          </cell>
          <cell r="I1185">
            <v>2.5282280525506802</v>
          </cell>
          <cell r="J1185">
            <v>1.7081434600000001</v>
          </cell>
          <cell r="K1185">
            <v>58543.09</v>
          </cell>
          <cell r="L1185">
            <v>58749.54</v>
          </cell>
        </row>
        <row r="1186">
          <cell r="H1186">
            <v>38548</v>
          </cell>
          <cell r="I1186">
            <v>2.5288202201927699</v>
          </cell>
          <cell r="J1186">
            <v>1.70893071</v>
          </cell>
          <cell r="K1186">
            <v>58516.12</v>
          </cell>
          <cell r="L1186">
            <v>58722.47</v>
          </cell>
        </row>
        <row r="1187">
          <cell r="H1187">
            <v>38551</v>
          </cell>
          <cell r="I1187">
            <v>2.5294125265337901</v>
          </cell>
          <cell r="J1187">
            <v>1.7097183199999999</v>
          </cell>
          <cell r="K1187">
            <v>58489.17</v>
          </cell>
          <cell r="L1187">
            <v>58695.42</v>
          </cell>
        </row>
        <row r="1188">
          <cell r="H1188">
            <v>38552</v>
          </cell>
          <cell r="I1188">
            <v>2.5300049716062198</v>
          </cell>
          <cell r="J1188">
            <v>1.7105062900000001</v>
          </cell>
          <cell r="K1188">
            <v>58462.22</v>
          </cell>
          <cell r="L1188">
            <v>58668.38</v>
          </cell>
        </row>
        <row r="1189">
          <cell r="H1189">
            <v>38553</v>
          </cell>
          <cell r="I1189">
            <v>2.5305975554425499</v>
          </cell>
          <cell r="J1189">
            <v>1.7112946200000001</v>
          </cell>
          <cell r="K1189">
            <v>58435.29</v>
          </cell>
          <cell r="L1189">
            <v>58641.36</v>
          </cell>
        </row>
        <row r="1190">
          <cell r="H1190">
            <v>38554</v>
          </cell>
          <cell r="I1190">
            <v>2.5311902780753002</v>
          </cell>
          <cell r="J1190">
            <v>1.7120833200000001</v>
          </cell>
          <cell r="K1190">
            <v>58408.37</v>
          </cell>
          <cell r="L1190">
            <v>58614.34</v>
          </cell>
        </row>
        <row r="1191">
          <cell r="H1191">
            <v>38555</v>
          </cell>
          <cell r="I1191">
            <v>2.5317831395369601</v>
          </cell>
          <cell r="J1191">
            <v>1.7128723800000001</v>
          </cell>
          <cell r="K1191">
            <v>58381.47</v>
          </cell>
          <cell r="L1191">
            <v>58587.34</v>
          </cell>
        </row>
        <row r="1192">
          <cell r="H1192">
            <v>38558</v>
          </cell>
          <cell r="I1192">
            <v>2.5323761398600499</v>
          </cell>
          <cell r="J1192">
            <v>1.7136618100000001</v>
          </cell>
          <cell r="K1192">
            <v>58354.57</v>
          </cell>
          <cell r="L1192">
            <v>58560.35</v>
          </cell>
        </row>
        <row r="1193">
          <cell r="H1193">
            <v>38559</v>
          </cell>
          <cell r="I1193">
            <v>2.5329692790771099</v>
          </cell>
          <cell r="J1193">
            <v>1.7144516000000001</v>
          </cell>
          <cell r="K1193">
            <v>58327.69</v>
          </cell>
          <cell r="L1193">
            <v>58533.38</v>
          </cell>
        </row>
        <row r="1194">
          <cell r="H1194">
            <v>38560</v>
          </cell>
          <cell r="I1194">
            <v>2.5335625572206499</v>
          </cell>
          <cell r="J1194">
            <v>1.7152417499999999</v>
          </cell>
          <cell r="K1194">
            <v>58300.82</v>
          </cell>
          <cell r="L1194">
            <v>58506.41</v>
          </cell>
        </row>
        <row r="1195">
          <cell r="H1195">
            <v>38561</v>
          </cell>
          <cell r="I1195">
            <v>2.5341559743232298</v>
          </cell>
          <cell r="J1195">
            <v>1.7160322699999999</v>
          </cell>
          <cell r="K1195">
            <v>58273.96</v>
          </cell>
          <cell r="L1195">
            <v>58479.46</v>
          </cell>
        </row>
        <row r="1196">
          <cell r="H1196">
            <v>38562</v>
          </cell>
          <cell r="I1196">
            <v>2.5347495304173799</v>
          </cell>
          <cell r="J1196">
            <v>1.71682315</v>
          </cell>
          <cell r="K1196">
            <v>58247.12</v>
          </cell>
          <cell r="L1196">
            <v>58452.52</v>
          </cell>
        </row>
        <row r="1197">
          <cell r="H1197">
            <v>38565</v>
          </cell>
          <cell r="I1197">
            <v>2.5353432255356698</v>
          </cell>
          <cell r="J1197">
            <v>1.7176144</v>
          </cell>
          <cell r="K1197">
            <v>58220.29</v>
          </cell>
          <cell r="L1197">
            <v>58425.59</v>
          </cell>
        </row>
        <row r="1198">
          <cell r="H1198">
            <v>38566</v>
          </cell>
          <cell r="I1198">
            <v>2.5359370597106499</v>
          </cell>
          <cell r="J1198">
            <v>1.71840601</v>
          </cell>
          <cell r="K1198">
            <v>58193.46</v>
          </cell>
          <cell r="L1198">
            <v>58398.68</v>
          </cell>
        </row>
        <row r="1199">
          <cell r="H1199">
            <v>38567</v>
          </cell>
          <cell r="I1199">
            <v>2.5365310329748998</v>
          </cell>
          <cell r="J1199">
            <v>1.7191979900000001</v>
          </cell>
          <cell r="K1199">
            <v>58166.66</v>
          </cell>
          <cell r="L1199">
            <v>58371.78</v>
          </cell>
        </row>
        <row r="1200">
          <cell r="H1200">
            <v>38568</v>
          </cell>
          <cell r="I1200">
            <v>2.53712514536099</v>
          </cell>
          <cell r="J1200">
            <v>1.7199903299999999</v>
          </cell>
          <cell r="K1200">
            <v>58139.86</v>
          </cell>
          <cell r="L1200">
            <v>58344.89</v>
          </cell>
        </row>
        <row r="1201">
          <cell r="H1201">
            <v>38569</v>
          </cell>
          <cell r="I1201">
            <v>2.5377193969015202</v>
          </cell>
          <cell r="J1201">
            <v>1.72078303</v>
          </cell>
          <cell r="K1201">
            <v>58113.08</v>
          </cell>
          <cell r="L1201">
            <v>58318.01</v>
          </cell>
        </row>
        <row r="1202">
          <cell r="H1202">
            <v>38572</v>
          </cell>
          <cell r="I1202">
            <v>2.5383137876290598</v>
          </cell>
          <cell r="J1202">
            <v>1.7215761000000001</v>
          </cell>
          <cell r="K1202">
            <v>58086.31</v>
          </cell>
          <cell r="L1202">
            <v>58291.14</v>
          </cell>
        </row>
        <row r="1203">
          <cell r="H1203">
            <v>38573</v>
          </cell>
          <cell r="I1203">
            <v>2.5389083175762202</v>
          </cell>
          <cell r="J1203">
            <v>1.7223695400000001</v>
          </cell>
          <cell r="K1203">
            <v>58059.55</v>
          </cell>
          <cell r="L1203">
            <v>58264.29</v>
          </cell>
        </row>
        <row r="1204">
          <cell r="H1204">
            <v>38574</v>
          </cell>
          <cell r="I1204">
            <v>2.53950298677562</v>
          </cell>
          <cell r="J1204">
            <v>1.7231633399999999</v>
          </cell>
          <cell r="K1204">
            <v>58032.800000000003</v>
          </cell>
          <cell r="L1204">
            <v>58237.45</v>
          </cell>
        </row>
        <row r="1205">
          <cell r="H1205">
            <v>38575</v>
          </cell>
          <cell r="I1205">
            <v>2.54009779525986</v>
          </cell>
          <cell r="J1205">
            <v>1.72395751</v>
          </cell>
          <cell r="K1205">
            <v>58006.07</v>
          </cell>
          <cell r="L1205">
            <v>58210.62</v>
          </cell>
        </row>
        <row r="1206">
          <cell r="H1206">
            <v>38576</v>
          </cell>
          <cell r="I1206">
            <v>2.5406927430615802</v>
          </cell>
          <cell r="J1206">
            <v>1.72475205</v>
          </cell>
          <cell r="K1206">
            <v>57979.35</v>
          </cell>
          <cell r="L1206">
            <v>58183.81</v>
          </cell>
        </row>
        <row r="1207">
          <cell r="H1207">
            <v>38579</v>
          </cell>
          <cell r="I1207">
            <v>2.5412878302133901</v>
          </cell>
          <cell r="J1207">
            <v>1.72554695</v>
          </cell>
          <cell r="K1207">
            <v>57952.639999999999</v>
          </cell>
          <cell r="L1207">
            <v>58157</v>
          </cell>
        </row>
        <row r="1208">
          <cell r="H1208">
            <v>38580</v>
          </cell>
          <cell r="I1208">
            <v>2.5418830567479498</v>
          </cell>
          <cell r="J1208">
            <v>1.7263422100000001</v>
          </cell>
          <cell r="K1208">
            <v>57925.94</v>
          </cell>
          <cell r="L1208">
            <v>58130.21</v>
          </cell>
        </row>
        <row r="1209">
          <cell r="H1209">
            <v>38581</v>
          </cell>
          <cell r="I1209">
            <v>2.5424784226978998</v>
          </cell>
          <cell r="J1209">
            <v>1.7271378500000001</v>
          </cell>
          <cell r="K1209">
            <v>57899.26</v>
          </cell>
          <cell r="L1209">
            <v>58103.43</v>
          </cell>
        </row>
        <row r="1210">
          <cell r="H1210">
            <v>38582</v>
          </cell>
          <cell r="I1210">
            <v>2.5430739280958798</v>
          </cell>
          <cell r="J1210">
            <v>1.7279338500000001</v>
          </cell>
          <cell r="K1210">
            <v>57872.59</v>
          </cell>
          <cell r="L1210">
            <v>58076.67</v>
          </cell>
        </row>
        <row r="1211">
          <cell r="H1211">
            <v>38583</v>
          </cell>
          <cell r="I1211">
            <v>2.54366957297457</v>
          </cell>
          <cell r="J1211">
            <v>1.7287302200000001</v>
          </cell>
          <cell r="K1211">
            <v>57845.93</v>
          </cell>
          <cell r="L1211">
            <v>58049.91</v>
          </cell>
        </row>
        <row r="1212">
          <cell r="H1212">
            <v>38586</v>
          </cell>
          <cell r="I1212">
            <v>2.5442653573666298</v>
          </cell>
          <cell r="J1212">
            <v>1.7295269499999999</v>
          </cell>
          <cell r="K1212">
            <v>57819.28</v>
          </cell>
          <cell r="L1212">
            <v>58023.17</v>
          </cell>
        </row>
        <row r="1213">
          <cell r="H1213">
            <v>38587</v>
          </cell>
          <cell r="I1213">
            <v>2.5448612813047502</v>
          </cell>
          <cell r="J1213">
            <v>1.7303240499999999</v>
          </cell>
          <cell r="K1213">
            <v>57792.639999999999</v>
          </cell>
          <cell r="L1213">
            <v>57996.44</v>
          </cell>
        </row>
        <row r="1214">
          <cell r="H1214">
            <v>38588</v>
          </cell>
          <cell r="I1214">
            <v>2.5454573448215898</v>
          </cell>
          <cell r="J1214">
            <v>1.7311215200000001</v>
          </cell>
          <cell r="K1214">
            <v>57766.02</v>
          </cell>
          <cell r="L1214">
            <v>57969.73</v>
          </cell>
        </row>
        <row r="1215">
          <cell r="H1215">
            <v>38589</v>
          </cell>
          <cell r="I1215">
            <v>2.54605354794987</v>
          </cell>
          <cell r="J1215">
            <v>1.73191936</v>
          </cell>
          <cell r="K1215">
            <v>57739.41</v>
          </cell>
          <cell r="L1215">
            <v>57943.02</v>
          </cell>
        </row>
        <row r="1216">
          <cell r="H1216">
            <v>38590</v>
          </cell>
          <cell r="I1216">
            <v>2.5466498907222701</v>
          </cell>
          <cell r="J1216">
            <v>1.73271756</v>
          </cell>
          <cell r="K1216">
            <v>57712.81</v>
          </cell>
          <cell r="L1216">
            <v>57916.33</v>
          </cell>
        </row>
        <row r="1217">
          <cell r="H1217">
            <v>38593</v>
          </cell>
          <cell r="I1217">
            <v>2.54724637317151</v>
          </cell>
          <cell r="J1217">
            <v>1.7335161299999999</v>
          </cell>
          <cell r="K1217">
            <v>57686.22</v>
          </cell>
          <cell r="L1217">
            <v>57889.65</v>
          </cell>
        </row>
        <row r="1218">
          <cell r="H1218">
            <v>38594</v>
          </cell>
          <cell r="I1218">
            <v>2.5478429953303001</v>
          </cell>
          <cell r="J1218">
            <v>1.7343150700000001</v>
          </cell>
          <cell r="K1218">
            <v>57659.65</v>
          </cell>
          <cell r="L1218">
            <v>57862.98</v>
          </cell>
        </row>
        <row r="1219">
          <cell r="H1219">
            <v>38595</v>
          </cell>
          <cell r="I1219">
            <v>2.54843975723136</v>
          </cell>
          <cell r="J1219">
            <v>1.73511438</v>
          </cell>
          <cell r="K1219">
            <v>57633.09</v>
          </cell>
          <cell r="L1219">
            <v>57836.33</v>
          </cell>
        </row>
        <row r="1220">
          <cell r="H1220">
            <v>38596</v>
          </cell>
          <cell r="I1220">
            <v>2.54903665890743</v>
          </cell>
          <cell r="J1220">
            <v>1.73591406</v>
          </cell>
          <cell r="K1220">
            <v>57606.54</v>
          </cell>
          <cell r="L1220">
            <v>57809.68</v>
          </cell>
        </row>
        <row r="1221">
          <cell r="H1221">
            <v>38597</v>
          </cell>
          <cell r="I1221">
            <v>2.5496337003912402</v>
          </cell>
          <cell r="J1221">
            <v>1.7367140999999999</v>
          </cell>
          <cell r="K1221">
            <v>57580</v>
          </cell>
          <cell r="L1221">
            <v>57783.05</v>
          </cell>
        </row>
        <row r="1222">
          <cell r="H1222">
            <v>38600</v>
          </cell>
          <cell r="I1222">
            <v>2.5502308817155401</v>
          </cell>
          <cell r="J1222">
            <v>1.73751452</v>
          </cell>
          <cell r="K1222">
            <v>57553.48</v>
          </cell>
          <cell r="L1222">
            <v>57756.43</v>
          </cell>
        </row>
        <row r="1223">
          <cell r="H1223">
            <v>38601</v>
          </cell>
          <cell r="I1223">
            <v>2.5508282029130802</v>
          </cell>
          <cell r="J1223">
            <v>1.7383153</v>
          </cell>
          <cell r="K1223">
            <v>57526.96</v>
          </cell>
          <cell r="L1223">
            <v>57729.83</v>
          </cell>
        </row>
        <row r="1224">
          <cell r="H1224">
            <v>38603</v>
          </cell>
          <cell r="I1224">
            <v>2.5514256640166302</v>
          </cell>
          <cell r="J1224">
            <v>1.73911645</v>
          </cell>
          <cell r="K1224">
            <v>57500.46</v>
          </cell>
          <cell r="L1224">
            <v>57703.23</v>
          </cell>
        </row>
        <row r="1225">
          <cell r="H1225">
            <v>38604</v>
          </cell>
          <cell r="I1225">
            <v>2.5520232650589501</v>
          </cell>
          <cell r="J1225">
            <v>1.73991797</v>
          </cell>
          <cell r="K1225">
            <v>57473.97</v>
          </cell>
          <cell r="L1225">
            <v>57676.65</v>
          </cell>
        </row>
        <row r="1226">
          <cell r="H1226">
            <v>38607</v>
          </cell>
          <cell r="I1226">
            <v>2.5526210060728198</v>
          </cell>
          <cell r="J1226">
            <v>1.74071986</v>
          </cell>
          <cell r="K1226">
            <v>57447.5</v>
          </cell>
          <cell r="L1226">
            <v>57650.080000000002</v>
          </cell>
        </row>
        <row r="1227">
          <cell r="H1227">
            <v>38608</v>
          </cell>
          <cell r="I1227">
            <v>2.5532188870910302</v>
          </cell>
          <cell r="J1227">
            <v>1.74152212</v>
          </cell>
          <cell r="K1227">
            <v>57421.03</v>
          </cell>
          <cell r="L1227">
            <v>57623.519999999997</v>
          </cell>
        </row>
        <row r="1228">
          <cell r="H1228">
            <v>38609</v>
          </cell>
          <cell r="I1228">
            <v>2.5538169081463602</v>
          </cell>
          <cell r="J1228">
            <v>1.7423247500000001</v>
          </cell>
          <cell r="K1228">
            <v>57394.58</v>
          </cell>
          <cell r="L1228">
            <v>57596.98</v>
          </cell>
        </row>
        <row r="1229">
          <cell r="H1229">
            <v>38610</v>
          </cell>
          <cell r="I1229">
            <v>2.5544150692716201</v>
          </cell>
          <cell r="J1229">
            <v>1.74312775</v>
          </cell>
          <cell r="K1229">
            <v>57368.14</v>
          </cell>
          <cell r="L1229">
            <v>57570.45</v>
          </cell>
        </row>
        <row r="1230">
          <cell r="H1230">
            <v>38611</v>
          </cell>
          <cell r="I1230">
            <v>2.5550133704996201</v>
          </cell>
          <cell r="J1230">
            <v>1.7439311200000001</v>
          </cell>
          <cell r="K1230">
            <v>57341.71</v>
          </cell>
          <cell r="L1230">
            <v>57543.92</v>
          </cell>
        </row>
        <row r="1231">
          <cell r="H1231">
            <v>38614</v>
          </cell>
          <cell r="I1231">
            <v>2.5556118118631601</v>
          </cell>
          <cell r="J1231">
            <v>1.7447348600000001</v>
          </cell>
          <cell r="K1231">
            <v>57315.3</v>
          </cell>
          <cell r="L1231">
            <v>57517.42</v>
          </cell>
        </row>
        <row r="1232">
          <cell r="H1232">
            <v>38615</v>
          </cell>
          <cell r="I1232">
            <v>2.5562103933950699</v>
          </cell>
          <cell r="J1232">
            <v>1.7455389699999999</v>
          </cell>
          <cell r="K1232">
            <v>57288.9</v>
          </cell>
          <cell r="L1232">
            <v>57490.92</v>
          </cell>
        </row>
        <row r="1233">
          <cell r="H1233">
            <v>38616</v>
          </cell>
          <cell r="I1233">
            <v>2.55680911512819</v>
          </cell>
          <cell r="J1233">
            <v>1.7463434499999999</v>
          </cell>
          <cell r="K1233">
            <v>57262.5</v>
          </cell>
          <cell r="L1233">
            <v>57464.44</v>
          </cell>
        </row>
        <row r="1234">
          <cell r="H1234">
            <v>38617</v>
          </cell>
          <cell r="I1234">
            <v>2.5574079770953499</v>
          </cell>
          <cell r="J1234">
            <v>1.7471483000000001</v>
          </cell>
          <cell r="K1234">
            <v>57236.13</v>
          </cell>
          <cell r="L1234">
            <v>57437.96</v>
          </cell>
        </row>
        <row r="1235">
          <cell r="H1235">
            <v>38618</v>
          </cell>
          <cell r="I1235">
            <v>2.5580069793294</v>
          </cell>
          <cell r="J1235">
            <v>1.74795352</v>
          </cell>
          <cell r="K1235">
            <v>57209.760000000002</v>
          </cell>
          <cell r="L1235">
            <v>57411.5</v>
          </cell>
        </row>
        <row r="1236">
          <cell r="H1236">
            <v>38621</v>
          </cell>
          <cell r="I1236">
            <v>2.5586061218631899</v>
          </cell>
          <cell r="J1236">
            <v>1.7487591199999999</v>
          </cell>
          <cell r="K1236">
            <v>57183.4</v>
          </cell>
          <cell r="L1236">
            <v>57385.06</v>
          </cell>
        </row>
        <row r="1237">
          <cell r="H1237">
            <v>38622</v>
          </cell>
          <cell r="I1237">
            <v>2.55920540472958</v>
          </cell>
          <cell r="J1237">
            <v>1.74956508</v>
          </cell>
          <cell r="K1237">
            <v>57157.06</v>
          </cell>
          <cell r="L1237">
            <v>57358.62</v>
          </cell>
        </row>
        <row r="1238">
          <cell r="H1238">
            <v>38623</v>
          </cell>
          <cell r="I1238">
            <v>2.55980482796144</v>
          </cell>
          <cell r="J1238">
            <v>1.75037142</v>
          </cell>
          <cell r="K1238">
            <v>57130.73</v>
          </cell>
          <cell r="L1238">
            <v>57332.2</v>
          </cell>
        </row>
        <row r="1239">
          <cell r="H1239">
            <v>38624</v>
          </cell>
          <cell r="I1239">
            <v>2.5604043915916499</v>
          </cell>
          <cell r="J1239">
            <v>1.75117813</v>
          </cell>
          <cell r="K1239">
            <v>57104.41</v>
          </cell>
          <cell r="L1239">
            <v>57305.79</v>
          </cell>
        </row>
        <row r="1240">
          <cell r="H1240">
            <v>38625</v>
          </cell>
          <cell r="I1240">
            <v>2.56100409565309</v>
          </cell>
          <cell r="J1240">
            <v>1.75198521</v>
          </cell>
          <cell r="K1240">
            <v>57078.11</v>
          </cell>
          <cell r="L1240">
            <v>57279.39</v>
          </cell>
        </row>
        <row r="1241">
          <cell r="H1241">
            <v>38628</v>
          </cell>
          <cell r="I1241">
            <v>2.5616039401786601</v>
          </cell>
          <cell r="J1241">
            <v>1.7527926599999999</v>
          </cell>
          <cell r="K1241">
            <v>57051.81</v>
          </cell>
          <cell r="L1241">
            <v>57253</v>
          </cell>
        </row>
        <row r="1242">
          <cell r="H1242">
            <v>38629</v>
          </cell>
          <cell r="I1242">
            <v>2.5622039252012501</v>
          </cell>
          <cell r="J1242">
            <v>1.75360048</v>
          </cell>
          <cell r="K1242">
            <v>57025.53</v>
          </cell>
          <cell r="L1242">
            <v>57226.63</v>
          </cell>
        </row>
        <row r="1243">
          <cell r="H1243">
            <v>38630</v>
          </cell>
          <cell r="I1243">
            <v>2.5628040507537699</v>
          </cell>
          <cell r="J1243">
            <v>1.7544086800000001</v>
          </cell>
          <cell r="K1243">
            <v>56999.26</v>
          </cell>
          <cell r="L1243">
            <v>57200.26</v>
          </cell>
        </row>
        <row r="1244">
          <cell r="H1244">
            <v>38631</v>
          </cell>
          <cell r="I1244">
            <v>2.5634043168691401</v>
          </cell>
          <cell r="J1244">
            <v>1.7552172500000001</v>
          </cell>
          <cell r="K1244">
            <v>56973</v>
          </cell>
          <cell r="L1244">
            <v>57173.91</v>
          </cell>
        </row>
        <row r="1245">
          <cell r="H1245">
            <v>38632</v>
          </cell>
          <cell r="I1245">
            <v>2.5640047235802799</v>
          </cell>
          <cell r="J1245">
            <v>1.75602619</v>
          </cell>
          <cell r="K1245">
            <v>56946.76</v>
          </cell>
          <cell r="L1245">
            <v>57147.58</v>
          </cell>
        </row>
        <row r="1246">
          <cell r="H1246">
            <v>38635</v>
          </cell>
          <cell r="I1246">
            <v>2.5646052709201199</v>
          </cell>
          <cell r="J1246">
            <v>1.7568355</v>
          </cell>
          <cell r="K1246">
            <v>56920.53</v>
          </cell>
          <cell r="L1246">
            <v>57121.25</v>
          </cell>
        </row>
        <row r="1247">
          <cell r="H1247">
            <v>38636</v>
          </cell>
          <cell r="I1247">
            <v>2.5652059589216001</v>
          </cell>
          <cell r="J1247">
            <v>1.7576451900000001</v>
          </cell>
          <cell r="K1247">
            <v>56894.3</v>
          </cell>
          <cell r="L1247">
            <v>57094.94</v>
          </cell>
        </row>
        <row r="1248">
          <cell r="H1248">
            <v>38638</v>
          </cell>
          <cell r="I1248">
            <v>2.56580678761767</v>
          </cell>
          <cell r="J1248">
            <v>1.7584552499999999</v>
          </cell>
          <cell r="K1248">
            <v>56868.09</v>
          </cell>
          <cell r="L1248">
            <v>57068.63</v>
          </cell>
        </row>
        <row r="1249">
          <cell r="H1249">
            <v>38639</v>
          </cell>
          <cell r="I1249">
            <v>2.56640775704127</v>
          </cell>
          <cell r="J1249">
            <v>1.7592656900000001</v>
          </cell>
          <cell r="K1249">
            <v>56841.9</v>
          </cell>
          <cell r="L1249">
            <v>57042.35</v>
          </cell>
        </row>
        <row r="1250">
          <cell r="H1250">
            <v>38642</v>
          </cell>
          <cell r="I1250">
            <v>2.5670088672253799</v>
          </cell>
          <cell r="J1250">
            <v>1.7600764900000001</v>
          </cell>
          <cell r="K1250">
            <v>56815.71</v>
          </cell>
          <cell r="L1250">
            <v>57016.07</v>
          </cell>
        </row>
        <row r="1251">
          <cell r="H1251">
            <v>38643</v>
          </cell>
          <cell r="I1251">
            <v>2.5676101182029498</v>
          </cell>
          <cell r="J1251">
            <v>1.76088767</v>
          </cell>
          <cell r="K1251">
            <v>56789.54</v>
          </cell>
          <cell r="L1251">
            <v>56989.8</v>
          </cell>
        </row>
        <row r="1252">
          <cell r="H1252">
            <v>38644</v>
          </cell>
          <cell r="I1252">
            <v>2.56821151000698</v>
          </cell>
          <cell r="J1252">
            <v>1.7616992300000001</v>
          </cell>
          <cell r="K1252">
            <v>56763.38</v>
          </cell>
          <cell r="L1252">
            <v>56963.55</v>
          </cell>
        </row>
        <row r="1253">
          <cell r="H1253">
            <v>38645</v>
          </cell>
          <cell r="I1253">
            <v>2.5688130426704299</v>
          </cell>
          <cell r="J1253">
            <v>1.7625111600000001</v>
          </cell>
          <cell r="K1253">
            <v>56737.23</v>
          </cell>
          <cell r="L1253">
            <v>56937.31</v>
          </cell>
        </row>
        <row r="1254">
          <cell r="H1254">
            <v>38646</v>
          </cell>
          <cell r="I1254">
            <v>2.5694147162263099</v>
          </cell>
          <cell r="J1254">
            <v>1.7633234600000001</v>
          </cell>
          <cell r="K1254">
            <v>56711.09</v>
          </cell>
          <cell r="L1254">
            <v>56911.08</v>
          </cell>
        </row>
        <row r="1255">
          <cell r="H1255">
            <v>38649</v>
          </cell>
          <cell r="I1255">
            <v>2.5700165307076102</v>
          </cell>
          <cell r="J1255">
            <v>1.76413614</v>
          </cell>
          <cell r="K1255">
            <v>56684.97</v>
          </cell>
          <cell r="L1255">
            <v>56884.86</v>
          </cell>
        </row>
        <row r="1256">
          <cell r="H1256">
            <v>38650</v>
          </cell>
          <cell r="I1256">
            <v>2.5706184861473398</v>
          </cell>
          <cell r="J1256">
            <v>1.7649491900000001</v>
          </cell>
          <cell r="K1256">
            <v>56658.85</v>
          </cell>
          <cell r="L1256">
            <v>56858.66</v>
          </cell>
        </row>
        <row r="1257">
          <cell r="H1257">
            <v>38651</v>
          </cell>
          <cell r="I1257">
            <v>2.5712205825785301</v>
          </cell>
          <cell r="J1257">
            <v>1.7657626200000001</v>
          </cell>
          <cell r="K1257">
            <v>56632.75</v>
          </cell>
          <cell r="L1257">
            <v>56832.46</v>
          </cell>
        </row>
        <row r="1258">
          <cell r="H1258">
            <v>38652</v>
          </cell>
          <cell r="I1258">
            <v>2.5718228200341802</v>
          </cell>
          <cell r="J1258">
            <v>1.76657642</v>
          </cell>
          <cell r="K1258">
            <v>56606.67</v>
          </cell>
          <cell r="L1258">
            <v>56806.28</v>
          </cell>
        </row>
        <row r="1259">
          <cell r="H1259">
            <v>38653</v>
          </cell>
          <cell r="I1259">
            <v>2.5724251985473301</v>
          </cell>
          <cell r="J1259">
            <v>1.7673905999999999</v>
          </cell>
          <cell r="K1259">
            <v>56580.59</v>
          </cell>
          <cell r="L1259">
            <v>56780.11</v>
          </cell>
        </row>
        <row r="1260">
          <cell r="H1260">
            <v>38656</v>
          </cell>
          <cell r="I1260">
            <v>2.5730277181510299</v>
          </cell>
          <cell r="J1260">
            <v>1.76820515</v>
          </cell>
          <cell r="K1260">
            <v>56554.52</v>
          </cell>
          <cell r="L1260">
            <v>56753.96</v>
          </cell>
        </row>
        <row r="1261">
          <cell r="H1261">
            <v>38657</v>
          </cell>
          <cell r="I1261">
            <v>2.5736303788783199</v>
          </cell>
          <cell r="J1261">
            <v>1.7690200700000001</v>
          </cell>
          <cell r="K1261">
            <v>56528.47</v>
          </cell>
          <cell r="L1261">
            <v>56727.81</v>
          </cell>
        </row>
        <row r="1262">
          <cell r="H1262">
            <v>38659</v>
          </cell>
          <cell r="I1262">
            <v>2.5742331807622398</v>
          </cell>
          <cell r="J1262">
            <v>1.76983538</v>
          </cell>
          <cell r="K1262">
            <v>56502.43</v>
          </cell>
          <cell r="L1262">
            <v>56701.68</v>
          </cell>
        </row>
        <row r="1263">
          <cell r="H1263">
            <v>38660</v>
          </cell>
          <cell r="I1263">
            <v>2.5748361238358699</v>
          </cell>
          <cell r="J1263">
            <v>1.7706510600000001</v>
          </cell>
          <cell r="K1263">
            <v>56476.4</v>
          </cell>
          <cell r="L1263">
            <v>56675.56</v>
          </cell>
        </row>
        <row r="1264">
          <cell r="H1264">
            <v>38663</v>
          </cell>
          <cell r="I1264">
            <v>2.5754392081322699</v>
          </cell>
          <cell r="J1264">
            <v>1.7714671099999999</v>
          </cell>
          <cell r="K1264">
            <v>56450.38</v>
          </cell>
          <cell r="L1264">
            <v>56649.45</v>
          </cell>
        </row>
        <row r="1265">
          <cell r="H1265">
            <v>38664</v>
          </cell>
          <cell r="I1265">
            <v>2.5760424336845298</v>
          </cell>
          <cell r="J1265">
            <v>1.7722835400000001</v>
          </cell>
          <cell r="K1265">
            <v>56424.38</v>
          </cell>
          <cell r="L1265">
            <v>56623.360000000001</v>
          </cell>
        </row>
        <row r="1266">
          <cell r="H1266">
            <v>38665</v>
          </cell>
          <cell r="I1266">
            <v>2.57664580052572</v>
          </cell>
          <cell r="J1266">
            <v>1.77310035</v>
          </cell>
          <cell r="K1266">
            <v>56398.39</v>
          </cell>
          <cell r="L1266">
            <v>56597.27</v>
          </cell>
        </row>
        <row r="1267">
          <cell r="H1267">
            <v>38666</v>
          </cell>
          <cell r="I1267">
            <v>2.5772493086889399</v>
          </cell>
          <cell r="J1267">
            <v>1.7739175300000001</v>
          </cell>
          <cell r="K1267">
            <v>56372.41</v>
          </cell>
          <cell r="L1267">
            <v>56571.199999999997</v>
          </cell>
        </row>
        <row r="1268">
          <cell r="H1268">
            <v>38667</v>
          </cell>
          <cell r="I1268">
            <v>2.57785295820729</v>
          </cell>
          <cell r="J1268">
            <v>1.7747350900000001</v>
          </cell>
          <cell r="K1268">
            <v>56346.44</v>
          </cell>
          <cell r="L1268">
            <v>56545.14</v>
          </cell>
        </row>
        <row r="1269">
          <cell r="H1269">
            <v>38670</v>
          </cell>
          <cell r="I1269">
            <v>2.5784567491138799</v>
          </cell>
          <cell r="J1269">
            <v>1.77555303</v>
          </cell>
          <cell r="K1269">
            <v>56320.480000000003</v>
          </cell>
          <cell r="L1269">
            <v>56519.09</v>
          </cell>
        </row>
        <row r="1270">
          <cell r="H1270">
            <v>38672</v>
          </cell>
          <cell r="I1270">
            <v>2.5790606814418302</v>
          </cell>
          <cell r="J1270">
            <v>1.7763713400000001</v>
          </cell>
          <cell r="K1270">
            <v>56294.54</v>
          </cell>
          <cell r="L1270">
            <v>56493.05</v>
          </cell>
        </row>
        <row r="1271">
          <cell r="H1271">
            <v>38673</v>
          </cell>
          <cell r="I1271">
            <v>2.57966475522425</v>
          </cell>
          <cell r="J1271">
            <v>1.7771900300000001</v>
          </cell>
          <cell r="K1271">
            <v>56268.6</v>
          </cell>
          <cell r="L1271">
            <v>56467.03</v>
          </cell>
        </row>
        <row r="1272">
          <cell r="H1272">
            <v>38674</v>
          </cell>
          <cell r="I1272">
            <v>2.58026897049429</v>
          </cell>
          <cell r="J1272">
            <v>1.7780091</v>
          </cell>
          <cell r="K1272">
            <v>56242.68</v>
          </cell>
          <cell r="L1272">
            <v>56441.02</v>
          </cell>
        </row>
        <row r="1273">
          <cell r="H1273">
            <v>38677</v>
          </cell>
          <cell r="I1273">
            <v>2.5808733272850799</v>
          </cell>
          <cell r="J1273">
            <v>1.7788285500000001</v>
          </cell>
          <cell r="K1273">
            <v>56216.77</v>
          </cell>
          <cell r="L1273">
            <v>56415.02</v>
          </cell>
        </row>
        <row r="1274">
          <cell r="H1274">
            <v>38678</v>
          </cell>
          <cell r="I1274">
            <v>2.5814778256297601</v>
          </cell>
          <cell r="J1274">
            <v>1.7796483700000001</v>
          </cell>
          <cell r="K1274">
            <v>56190.879999999997</v>
          </cell>
          <cell r="L1274">
            <v>56389.03</v>
          </cell>
        </row>
        <row r="1275">
          <cell r="H1275">
            <v>38679</v>
          </cell>
          <cell r="I1275">
            <v>2.5820824655614998</v>
          </cell>
          <cell r="J1275">
            <v>1.78046857</v>
          </cell>
          <cell r="K1275">
            <v>56164.99</v>
          </cell>
          <cell r="L1275">
            <v>56363.05</v>
          </cell>
        </row>
        <row r="1276">
          <cell r="H1276">
            <v>38680</v>
          </cell>
          <cell r="I1276">
            <v>2.5826872471134501</v>
          </cell>
          <cell r="J1276">
            <v>1.7812891500000001</v>
          </cell>
          <cell r="K1276">
            <v>56139.12</v>
          </cell>
          <cell r="L1276">
            <v>56337.09</v>
          </cell>
        </row>
        <row r="1277">
          <cell r="H1277">
            <v>38681</v>
          </cell>
          <cell r="I1277">
            <v>2.5832921703187899</v>
          </cell>
          <cell r="J1277">
            <v>1.7821101100000001</v>
          </cell>
          <cell r="K1277">
            <v>56113.26</v>
          </cell>
          <cell r="L1277">
            <v>56311.13</v>
          </cell>
        </row>
        <row r="1278">
          <cell r="H1278">
            <v>38684</v>
          </cell>
          <cell r="I1278">
            <v>2.5838972352107001</v>
          </cell>
          <cell r="J1278">
            <v>1.78293144</v>
          </cell>
          <cell r="K1278">
            <v>56087.41</v>
          </cell>
          <cell r="L1278">
            <v>56285.19</v>
          </cell>
        </row>
        <row r="1279">
          <cell r="H1279">
            <v>38685</v>
          </cell>
          <cell r="I1279">
            <v>2.5845024418223499</v>
          </cell>
          <cell r="J1279">
            <v>1.7837531600000001</v>
          </cell>
          <cell r="K1279">
            <v>56061.57</v>
          </cell>
          <cell r="L1279">
            <v>56259.26</v>
          </cell>
        </row>
        <row r="1280">
          <cell r="H1280">
            <v>38686</v>
          </cell>
          <cell r="I1280">
            <v>2.5851077901869499</v>
          </cell>
          <cell r="J1280">
            <v>1.7845752500000001</v>
          </cell>
          <cell r="K1280">
            <v>56035.74</v>
          </cell>
          <cell r="L1280">
            <v>56233.35</v>
          </cell>
        </row>
        <row r="1281">
          <cell r="H1281">
            <v>38687</v>
          </cell>
          <cell r="I1281">
            <v>2.5857132803376999</v>
          </cell>
          <cell r="J1281">
            <v>1.78539772</v>
          </cell>
          <cell r="K1281">
            <v>56009.93</v>
          </cell>
          <cell r="L1281">
            <v>56207.44</v>
          </cell>
        </row>
        <row r="1282">
          <cell r="H1282">
            <v>38688</v>
          </cell>
          <cell r="I1282">
            <v>2.5863189123077999</v>
          </cell>
          <cell r="J1282">
            <v>1.78622057</v>
          </cell>
          <cell r="K1282">
            <v>55984.13</v>
          </cell>
          <cell r="L1282">
            <v>56181.55</v>
          </cell>
        </row>
        <row r="1283">
          <cell r="H1283">
            <v>38691</v>
          </cell>
          <cell r="I1283">
            <v>2.5869246861304802</v>
          </cell>
          <cell r="J1283">
            <v>1.7870438</v>
          </cell>
          <cell r="K1283">
            <v>55958.34</v>
          </cell>
          <cell r="L1283">
            <v>56155.67</v>
          </cell>
        </row>
        <row r="1284">
          <cell r="H1284">
            <v>38692</v>
          </cell>
          <cell r="I1284">
            <v>2.5875306018389601</v>
          </cell>
          <cell r="J1284">
            <v>1.78786741</v>
          </cell>
          <cell r="K1284">
            <v>55932.56</v>
          </cell>
          <cell r="L1284">
            <v>56129.8</v>
          </cell>
        </row>
        <row r="1285">
          <cell r="H1285">
            <v>38693</v>
          </cell>
          <cell r="I1285">
            <v>2.5881366594664699</v>
          </cell>
          <cell r="J1285">
            <v>1.7886914</v>
          </cell>
          <cell r="K1285">
            <v>55906.79</v>
          </cell>
          <cell r="L1285">
            <v>56103.94</v>
          </cell>
        </row>
        <row r="1286">
          <cell r="H1286">
            <v>38694</v>
          </cell>
          <cell r="I1286">
            <v>2.58874285904625</v>
          </cell>
          <cell r="J1286">
            <v>1.78951577</v>
          </cell>
          <cell r="K1286">
            <v>55881.04</v>
          </cell>
          <cell r="L1286">
            <v>56078.1</v>
          </cell>
        </row>
        <row r="1287">
          <cell r="H1287">
            <v>38695</v>
          </cell>
          <cell r="I1287">
            <v>2.5893492006115499</v>
          </cell>
          <cell r="J1287">
            <v>1.79034052</v>
          </cell>
          <cell r="K1287">
            <v>55855.3</v>
          </cell>
          <cell r="L1287">
            <v>56052.26</v>
          </cell>
        </row>
        <row r="1288">
          <cell r="H1288">
            <v>38698</v>
          </cell>
          <cell r="I1288">
            <v>2.5899556841956199</v>
          </cell>
          <cell r="J1288">
            <v>1.7911656499999999</v>
          </cell>
          <cell r="K1288">
            <v>55829.57</v>
          </cell>
          <cell r="L1288">
            <v>56026.44</v>
          </cell>
        </row>
        <row r="1289">
          <cell r="H1289">
            <v>38699</v>
          </cell>
          <cell r="I1289">
            <v>2.5905623098317401</v>
          </cell>
          <cell r="J1289">
            <v>1.79199116</v>
          </cell>
          <cell r="K1289">
            <v>55803.85</v>
          </cell>
          <cell r="L1289">
            <v>56000.63</v>
          </cell>
        </row>
        <row r="1290">
          <cell r="H1290">
            <v>38700</v>
          </cell>
          <cell r="I1290">
            <v>2.5911690775531699</v>
          </cell>
          <cell r="J1290">
            <v>1.79281705</v>
          </cell>
          <cell r="K1290">
            <v>55778.14</v>
          </cell>
          <cell r="L1290">
            <v>55974.84</v>
          </cell>
        </row>
        <row r="1291">
          <cell r="H1291">
            <v>38701</v>
          </cell>
          <cell r="I1291">
            <v>2.59177598739319</v>
          </cell>
          <cell r="J1291">
            <v>1.7936433199999999</v>
          </cell>
          <cell r="K1291">
            <v>55752.44</v>
          </cell>
          <cell r="L1291">
            <v>55949.05</v>
          </cell>
        </row>
        <row r="1292">
          <cell r="H1292">
            <v>38702</v>
          </cell>
          <cell r="I1292">
            <v>2.5923830393850902</v>
          </cell>
          <cell r="J1292">
            <v>1.79446997</v>
          </cell>
          <cell r="K1292">
            <v>55726.76</v>
          </cell>
          <cell r="L1292">
            <v>55923.28</v>
          </cell>
        </row>
        <row r="1293">
          <cell r="H1293">
            <v>38705</v>
          </cell>
          <cell r="I1293">
            <v>2.59299023356217</v>
          </cell>
          <cell r="J1293">
            <v>1.7952969999999999</v>
          </cell>
          <cell r="K1293">
            <v>55701.09</v>
          </cell>
          <cell r="L1293">
            <v>55897.51</v>
          </cell>
        </row>
        <row r="1294">
          <cell r="H1294">
            <v>38706</v>
          </cell>
          <cell r="I1294">
            <v>2.5935975699577201</v>
          </cell>
          <cell r="J1294">
            <v>1.7961244199999999</v>
          </cell>
          <cell r="K1294">
            <v>55675.43</v>
          </cell>
          <cell r="L1294">
            <v>55871.76</v>
          </cell>
        </row>
        <row r="1295">
          <cell r="H1295">
            <v>38707</v>
          </cell>
          <cell r="I1295">
            <v>2.5942050486050601</v>
          </cell>
          <cell r="J1295">
            <v>1.7969522099999999</v>
          </cell>
          <cell r="K1295">
            <v>55649.78</v>
          </cell>
          <cell r="L1295">
            <v>55846.03</v>
          </cell>
        </row>
        <row r="1296">
          <cell r="H1296">
            <v>38708</v>
          </cell>
          <cell r="I1296">
            <v>2.59481266953751</v>
          </cell>
          <cell r="J1296">
            <v>1.79778039</v>
          </cell>
          <cell r="K1296">
            <v>55624.15</v>
          </cell>
          <cell r="L1296">
            <v>55820.3</v>
          </cell>
        </row>
        <row r="1297">
          <cell r="H1297">
            <v>38709</v>
          </cell>
          <cell r="I1297">
            <v>2.5954204327883899</v>
          </cell>
          <cell r="J1297">
            <v>1.79860894</v>
          </cell>
          <cell r="K1297">
            <v>55598.52</v>
          </cell>
          <cell r="L1297">
            <v>55794.59</v>
          </cell>
        </row>
        <row r="1298">
          <cell r="H1298">
            <v>38712</v>
          </cell>
          <cell r="I1298">
            <v>2.5960283383910401</v>
          </cell>
          <cell r="J1298">
            <v>1.7994378799999999</v>
          </cell>
          <cell r="K1298">
            <v>55572.91</v>
          </cell>
          <cell r="L1298">
            <v>55768.88</v>
          </cell>
        </row>
        <row r="1299">
          <cell r="H1299">
            <v>38713</v>
          </cell>
          <cell r="I1299">
            <v>2.59663638637879</v>
          </cell>
          <cell r="J1299">
            <v>1.8002672099999999</v>
          </cell>
          <cell r="K1299">
            <v>55547.31</v>
          </cell>
          <cell r="L1299">
            <v>55743.19</v>
          </cell>
        </row>
        <row r="1300">
          <cell r="H1300">
            <v>38714</v>
          </cell>
          <cell r="I1300">
            <v>2.5972445767850099</v>
          </cell>
          <cell r="J1300">
            <v>1.8010969100000001</v>
          </cell>
          <cell r="K1300">
            <v>55521.72</v>
          </cell>
          <cell r="L1300">
            <v>55717.51</v>
          </cell>
        </row>
        <row r="1301">
          <cell r="H1301">
            <v>38715</v>
          </cell>
          <cell r="I1301">
            <v>2.5978529096430401</v>
          </cell>
          <cell r="J1301">
            <v>1.8019270000000001</v>
          </cell>
          <cell r="K1301">
            <v>55496.14</v>
          </cell>
          <cell r="L1301">
            <v>55691.85</v>
          </cell>
        </row>
        <row r="1302">
          <cell r="H1302">
            <v>38716</v>
          </cell>
          <cell r="I1302">
            <v>2.5984613849862601</v>
          </cell>
          <cell r="J1302">
            <v>1.80275746</v>
          </cell>
          <cell r="K1302">
            <v>55470.58</v>
          </cell>
          <cell r="L1302">
            <v>55666.19</v>
          </cell>
        </row>
        <row r="1303">
          <cell r="H1303">
            <v>38719</v>
          </cell>
          <cell r="I1303">
            <v>2.5990700000000002</v>
          </cell>
          <cell r="J1303">
            <v>1.8035883100000001</v>
          </cell>
          <cell r="K1303">
            <v>55445.03</v>
          </cell>
          <cell r="L1303">
            <v>55640.55</v>
          </cell>
        </row>
      </sheetData>
      <sheetData sheetId="12" refreshError="1"/>
      <sheetData sheetId="13" refreshError="1">
        <row r="3">
          <cell r="A3">
            <v>35058</v>
          </cell>
        </row>
        <row r="4">
          <cell r="A4">
            <v>35065</v>
          </cell>
        </row>
        <row r="5">
          <cell r="A5">
            <v>35114</v>
          </cell>
        </row>
        <row r="6">
          <cell r="A6">
            <v>35115</v>
          </cell>
        </row>
        <row r="7">
          <cell r="A7">
            <v>35159</v>
          </cell>
        </row>
        <row r="8">
          <cell r="A8">
            <v>35160</v>
          </cell>
        </row>
        <row r="9">
          <cell r="A9">
            <v>35176</v>
          </cell>
        </row>
        <row r="10">
          <cell r="A10">
            <v>35186</v>
          </cell>
        </row>
        <row r="11">
          <cell r="A11">
            <v>35222</v>
          </cell>
        </row>
        <row r="12">
          <cell r="A12">
            <v>35315</v>
          </cell>
        </row>
        <row r="13">
          <cell r="A13">
            <v>35341</v>
          </cell>
        </row>
        <row r="14">
          <cell r="A14">
            <v>35350</v>
          </cell>
        </row>
        <row r="15">
          <cell r="A15">
            <v>35371</v>
          </cell>
        </row>
        <row r="16">
          <cell r="A16">
            <v>35384</v>
          </cell>
        </row>
        <row r="17">
          <cell r="A17">
            <v>35424</v>
          </cell>
        </row>
        <row r="18">
          <cell r="A18">
            <v>35431</v>
          </cell>
        </row>
        <row r="19">
          <cell r="A19">
            <v>35471</v>
          </cell>
        </row>
        <row r="20">
          <cell r="A20">
            <v>35472</v>
          </cell>
        </row>
        <row r="21">
          <cell r="A21">
            <v>35516</v>
          </cell>
        </row>
        <row r="22">
          <cell r="A22">
            <v>35517</v>
          </cell>
        </row>
        <row r="23">
          <cell r="A23">
            <v>35541</v>
          </cell>
        </row>
        <row r="24">
          <cell r="A24">
            <v>35551</v>
          </cell>
        </row>
        <row r="25">
          <cell r="A25">
            <v>35579</v>
          </cell>
        </row>
        <row r="26">
          <cell r="A26">
            <v>35680</v>
          </cell>
        </row>
        <row r="27">
          <cell r="A27">
            <v>35715</v>
          </cell>
        </row>
        <row r="28">
          <cell r="A28">
            <v>35736</v>
          </cell>
        </row>
        <row r="29">
          <cell r="A29">
            <v>35749</v>
          </cell>
        </row>
        <row r="30">
          <cell r="A30">
            <v>35789</v>
          </cell>
        </row>
        <row r="31">
          <cell r="A31">
            <v>35796</v>
          </cell>
        </row>
        <row r="32">
          <cell r="A32">
            <v>35849</v>
          </cell>
        </row>
        <row r="33">
          <cell r="A33">
            <v>35850</v>
          </cell>
        </row>
        <row r="34">
          <cell r="A34">
            <v>35894</v>
          </cell>
        </row>
        <row r="35">
          <cell r="A35">
            <v>35895</v>
          </cell>
        </row>
        <row r="36">
          <cell r="A36">
            <v>35906</v>
          </cell>
        </row>
        <row r="37">
          <cell r="A37">
            <v>35916</v>
          </cell>
        </row>
        <row r="38">
          <cell r="A38">
            <v>35957</v>
          </cell>
        </row>
        <row r="39">
          <cell r="A39">
            <v>36045</v>
          </cell>
        </row>
        <row r="40">
          <cell r="A40">
            <v>36071</v>
          </cell>
        </row>
        <row r="41">
          <cell r="A41">
            <v>36080</v>
          </cell>
        </row>
        <row r="42">
          <cell r="A42">
            <v>36101</v>
          </cell>
        </row>
        <row r="43">
          <cell r="A43">
            <v>36114</v>
          </cell>
        </row>
        <row r="44">
          <cell r="A44">
            <v>36154</v>
          </cell>
        </row>
        <row r="45">
          <cell r="A45">
            <v>36161</v>
          </cell>
        </row>
        <row r="46">
          <cell r="A46">
            <v>36206</v>
          </cell>
        </row>
        <row r="47">
          <cell r="A47">
            <v>36207</v>
          </cell>
        </row>
        <row r="48">
          <cell r="A48">
            <v>36251</v>
          </cell>
        </row>
        <row r="49">
          <cell r="A49">
            <v>36252</v>
          </cell>
        </row>
        <row r="50">
          <cell r="A50">
            <v>36271</v>
          </cell>
        </row>
        <row r="51">
          <cell r="A51">
            <v>36281</v>
          </cell>
        </row>
        <row r="52">
          <cell r="A52">
            <v>36314</v>
          </cell>
        </row>
        <row r="53">
          <cell r="A53">
            <v>36410</v>
          </cell>
        </row>
        <row r="54">
          <cell r="A54">
            <v>36445</v>
          </cell>
        </row>
        <row r="55">
          <cell r="A55">
            <v>36466</v>
          </cell>
        </row>
        <row r="56">
          <cell r="A56">
            <v>36479</v>
          </cell>
        </row>
        <row r="57">
          <cell r="A57">
            <v>36519</v>
          </cell>
        </row>
        <row r="58">
          <cell r="A58">
            <v>36526</v>
          </cell>
        </row>
        <row r="59">
          <cell r="A59">
            <v>36591</v>
          </cell>
        </row>
        <row r="60">
          <cell r="A60">
            <v>36592</v>
          </cell>
        </row>
        <row r="61">
          <cell r="A61">
            <v>36637</v>
          </cell>
        </row>
        <row r="62">
          <cell r="A62">
            <v>36647</v>
          </cell>
        </row>
        <row r="63">
          <cell r="A63">
            <v>36699</v>
          </cell>
        </row>
        <row r="64">
          <cell r="A64">
            <v>36776</v>
          </cell>
        </row>
        <row r="65">
          <cell r="A65">
            <v>36811</v>
          </cell>
        </row>
        <row r="66">
          <cell r="A66">
            <v>36832</v>
          </cell>
        </row>
        <row r="67">
          <cell r="A67">
            <v>36845</v>
          </cell>
        </row>
        <row r="68">
          <cell r="A68">
            <v>36885</v>
          </cell>
        </row>
        <row r="69">
          <cell r="A69">
            <v>36892</v>
          </cell>
        </row>
        <row r="70">
          <cell r="A70">
            <v>36948</v>
          </cell>
        </row>
        <row r="71">
          <cell r="A71">
            <v>36949</v>
          </cell>
        </row>
        <row r="72">
          <cell r="A72">
            <v>36994</v>
          </cell>
        </row>
        <row r="73">
          <cell r="A73">
            <v>37012</v>
          </cell>
        </row>
        <row r="74">
          <cell r="A74">
            <v>37056</v>
          </cell>
        </row>
        <row r="75">
          <cell r="A75">
            <v>37141</v>
          </cell>
        </row>
        <row r="76">
          <cell r="A76">
            <v>37176</v>
          </cell>
        </row>
        <row r="77">
          <cell r="A77">
            <v>37197</v>
          </cell>
        </row>
        <row r="78">
          <cell r="A78">
            <v>37210</v>
          </cell>
        </row>
        <row r="79">
          <cell r="A79">
            <v>37250</v>
          </cell>
        </row>
        <row r="80">
          <cell r="A80">
            <v>37257</v>
          </cell>
        </row>
        <row r="81">
          <cell r="A81">
            <v>37298</v>
          </cell>
        </row>
        <row r="82">
          <cell r="A82">
            <v>37299</v>
          </cell>
        </row>
        <row r="83">
          <cell r="A83">
            <v>37344</v>
          </cell>
        </row>
        <row r="84">
          <cell r="A84">
            <v>37367</v>
          </cell>
        </row>
        <row r="85">
          <cell r="A85">
            <v>37377</v>
          </cell>
        </row>
        <row r="86">
          <cell r="A86">
            <v>37406</v>
          </cell>
        </row>
        <row r="87">
          <cell r="A87">
            <v>37506</v>
          </cell>
        </row>
        <row r="88">
          <cell r="A88">
            <v>37541</v>
          </cell>
        </row>
        <row r="89">
          <cell r="A89">
            <v>37562</v>
          </cell>
        </row>
        <row r="90">
          <cell r="A90">
            <v>37575</v>
          </cell>
        </row>
        <row r="91">
          <cell r="A91">
            <v>37615</v>
          </cell>
        </row>
        <row r="92">
          <cell r="A92">
            <v>37622</v>
          </cell>
        </row>
        <row r="93">
          <cell r="A93">
            <v>37683</v>
          </cell>
        </row>
        <row r="94">
          <cell r="A94">
            <v>37684</v>
          </cell>
        </row>
        <row r="95">
          <cell r="A95">
            <v>37729</v>
          </cell>
        </row>
        <row r="96">
          <cell r="A96">
            <v>37732</v>
          </cell>
        </row>
        <row r="97">
          <cell r="A97">
            <v>37742</v>
          </cell>
        </row>
        <row r="98">
          <cell r="A98">
            <v>37791</v>
          </cell>
        </row>
        <row r="99">
          <cell r="A99">
            <v>37980</v>
          </cell>
        </row>
        <row r="100">
          <cell r="A100">
            <v>37987</v>
          </cell>
        </row>
        <row r="101">
          <cell r="A101">
            <v>38040</v>
          </cell>
        </row>
        <row r="102">
          <cell r="A102">
            <v>38041</v>
          </cell>
        </row>
        <row r="103">
          <cell r="A103">
            <v>38086</v>
          </cell>
        </row>
        <row r="104">
          <cell r="A104">
            <v>38098</v>
          </cell>
        </row>
        <row r="105">
          <cell r="A105">
            <v>38148</v>
          </cell>
        </row>
        <row r="106">
          <cell r="A106">
            <v>38237</v>
          </cell>
        </row>
        <row r="107">
          <cell r="A107">
            <v>38272</v>
          </cell>
        </row>
        <row r="108">
          <cell r="A108">
            <v>38293</v>
          </cell>
        </row>
        <row r="109">
          <cell r="A109">
            <v>38306</v>
          </cell>
        </row>
        <row r="110">
          <cell r="A110">
            <v>38390</v>
          </cell>
        </row>
        <row r="111">
          <cell r="A111">
            <v>38391</v>
          </cell>
        </row>
        <row r="112">
          <cell r="A112">
            <v>38436</v>
          </cell>
        </row>
        <row r="113">
          <cell r="A113">
            <v>38463</v>
          </cell>
        </row>
        <row r="114">
          <cell r="A114">
            <v>38498</v>
          </cell>
        </row>
        <row r="115">
          <cell r="A115">
            <v>38602</v>
          </cell>
        </row>
        <row r="116">
          <cell r="A116">
            <v>38637</v>
          </cell>
        </row>
        <row r="117">
          <cell r="A117">
            <v>38658</v>
          </cell>
        </row>
        <row r="118">
          <cell r="A118">
            <v>38671</v>
          </cell>
        </row>
        <row r="119">
          <cell r="A119">
            <v>38711</v>
          </cell>
        </row>
        <row r="120">
          <cell r="A120">
            <v>38718</v>
          </cell>
        </row>
        <row r="121">
          <cell r="A121">
            <v>38775</v>
          </cell>
        </row>
        <row r="122">
          <cell r="A122">
            <v>38776</v>
          </cell>
        </row>
        <row r="123">
          <cell r="A123">
            <v>38821</v>
          </cell>
        </row>
        <row r="124">
          <cell r="A124">
            <v>38828</v>
          </cell>
        </row>
        <row r="125">
          <cell r="A125">
            <v>38838</v>
          </cell>
        </row>
        <row r="126">
          <cell r="A126">
            <v>38883</v>
          </cell>
        </row>
        <row r="127">
          <cell r="A127">
            <v>38967</v>
          </cell>
        </row>
        <row r="128">
          <cell r="A128">
            <v>39002</v>
          </cell>
        </row>
        <row r="129">
          <cell r="A129">
            <v>39023</v>
          </cell>
        </row>
        <row r="130">
          <cell r="A130">
            <v>39036</v>
          </cell>
        </row>
        <row r="131">
          <cell r="A131">
            <v>39076</v>
          </cell>
        </row>
        <row r="132">
          <cell r="A132">
            <v>39083</v>
          </cell>
        </row>
        <row r="133">
          <cell r="A133">
            <v>39132</v>
          </cell>
        </row>
        <row r="134">
          <cell r="A134">
            <v>39133</v>
          </cell>
        </row>
        <row r="135">
          <cell r="A135">
            <v>39178</v>
          </cell>
        </row>
        <row r="136">
          <cell r="A136">
            <v>39203</v>
          </cell>
        </row>
        <row r="137">
          <cell r="A137">
            <v>39240</v>
          </cell>
        </row>
        <row r="138">
          <cell r="A138">
            <v>39332</v>
          </cell>
        </row>
        <row r="139">
          <cell r="A139">
            <v>39367</v>
          </cell>
        </row>
        <row r="140">
          <cell r="A140">
            <v>39388</v>
          </cell>
        </row>
        <row r="141">
          <cell r="A141">
            <v>39401</v>
          </cell>
        </row>
        <row r="142">
          <cell r="A142">
            <v>39441</v>
          </cell>
        </row>
        <row r="143">
          <cell r="A143">
            <v>39448</v>
          </cell>
        </row>
        <row r="144">
          <cell r="A144">
            <v>39482</v>
          </cell>
        </row>
        <row r="145">
          <cell r="A145">
            <v>39483</v>
          </cell>
        </row>
        <row r="146">
          <cell r="A146">
            <v>39528</v>
          </cell>
        </row>
        <row r="147">
          <cell r="A147">
            <v>39559</v>
          </cell>
        </row>
        <row r="148">
          <cell r="A148">
            <v>39569</v>
          </cell>
        </row>
        <row r="149">
          <cell r="A149">
            <v>39590</v>
          </cell>
        </row>
        <row r="150">
          <cell r="A150">
            <v>39807</v>
          </cell>
        </row>
        <row r="151">
          <cell r="A151">
            <v>39814</v>
          </cell>
        </row>
        <row r="152">
          <cell r="A152">
            <v>39867</v>
          </cell>
        </row>
        <row r="153">
          <cell r="A153">
            <v>39868</v>
          </cell>
        </row>
        <row r="154">
          <cell r="A154">
            <v>39913</v>
          </cell>
        </row>
        <row r="155">
          <cell r="A155">
            <v>39924</v>
          </cell>
        </row>
        <row r="156">
          <cell r="A156">
            <v>39934</v>
          </cell>
        </row>
        <row r="157">
          <cell r="A157">
            <v>39975</v>
          </cell>
        </row>
        <row r="158">
          <cell r="A158">
            <v>40063</v>
          </cell>
        </row>
        <row r="159">
          <cell r="A159">
            <v>40098</v>
          </cell>
        </row>
        <row r="160">
          <cell r="A160">
            <v>40119</v>
          </cell>
        </row>
        <row r="161">
          <cell r="A161">
            <v>40172</v>
          </cell>
        </row>
        <row r="162">
          <cell r="A162">
            <v>40179</v>
          </cell>
        </row>
        <row r="163">
          <cell r="A163">
            <v>40224</v>
          </cell>
        </row>
        <row r="164">
          <cell r="A164">
            <v>40225</v>
          </cell>
        </row>
        <row r="165">
          <cell r="A165">
            <v>40270</v>
          </cell>
        </row>
        <row r="166">
          <cell r="A166">
            <v>40289</v>
          </cell>
        </row>
        <row r="167">
          <cell r="A167">
            <v>40332</v>
          </cell>
        </row>
        <row r="168">
          <cell r="A168">
            <v>40428</v>
          </cell>
        </row>
        <row r="169">
          <cell r="A169">
            <v>40463</v>
          </cell>
        </row>
        <row r="170">
          <cell r="A170">
            <v>40484</v>
          </cell>
        </row>
        <row r="171">
          <cell r="A171">
            <v>40497</v>
          </cell>
        </row>
        <row r="172">
          <cell r="A172">
            <v>40609</v>
          </cell>
        </row>
        <row r="173">
          <cell r="A173">
            <v>40610</v>
          </cell>
        </row>
        <row r="174">
          <cell r="A174">
            <v>40654</v>
          </cell>
        </row>
        <row r="175">
          <cell r="A175">
            <v>40655</v>
          </cell>
        </row>
        <row r="176">
          <cell r="A176">
            <v>40717</v>
          </cell>
        </row>
        <row r="177">
          <cell r="A177">
            <v>40793</v>
          </cell>
        </row>
        <row r="178">
          <cell r="A178">
            <v>40828</v>
          </cell>
        </row>
        <row r="179">
          <cell r="A179">
            <v>40849</v>
          </cell>
        </row>
        <row r="180">
          <cell r="A180">
            <v>40862</v>
          </cell>
        </row>
        <row r="181">
          <cell r="A181">
            <v>40959</v>
          </cell>
        </row>
        <row r="182">
          <cell r="A182">
            <v>40960</v>
          </cell>
        </row>
        <row r="183">
          <cell r="A183">
            <v>41005</v>
          </cell>
        </row>
        <row r="184">
          <cell r="A184">
            <v>41030</v>
          </cell>
        </row>
        <row r="185">
          <cell r="A185">
            <v>41067</v>
          </cell>
        </row>
        <row r="186">
          <cell r="A186">
            <v>41159</v>
          </cell>
        </row>
        <row r="187">
          <cell r="A187">
            <v>41194</v>
          </cell>
        </row>
        <row r="188">
          <cell r="A188">
            <v>41215</v>
          </cell>
        </row>
        <row r="189">
          <cell r="A189">
            <v>41228</v>
          </cell>
        </row>
        <row r="190">
          <cell r="A190">
            <v>41268</v>
          </cell>
        </row>
        <row r="191">
          <cell r="A191">
            <v>41275</v>
          </cell>
        </row>
        <row r="192">
          <cell r="A192">
            <v>41316</v>
          </cell>
        </row>
        <row r="193">
          <cell r="A193">
            <v>41317</v>
          </cell>
        </row>
        <row r="194">
          <cell r="A194">
            <v>41362</v>
          </cell>
        </row>
        <row r="195">
          <cell r="A195">
            <v>41395</v>
          </cell>
        </row>
        <row r="196">
          <cell r="A196">
            <v>41424</v>
          </cell>
        </row>
        <row r="197">
          <cell r="A197">
            <v>41593</v>
          </cell>
        </row>
        <row r="198">
          <cell r="A198">
            <v>41633</v>
          </cell>
        </row>
        <row r="199">
          <cell r="A199">
            <v>41640</v>
          </cell>
        </row>
        <row r="200">
          <cell r="A200">
            <v>41701</v>
          </cell>
        </row>
        <row r="201">
          <cell r="A201">
            <v>41702</v>
          </cell>
        </row>
        <row r="202">
          <cell r="A202">
            <v>41747</v>
          </cell>
        </row>
        <row r="203">
          <cell r="A203">
            <v>41750</v>
          </cell>
        </row>
        <row r="204">
          <cell r="A204">
            <v>41760</v>
          </cell>
        </row>
        <row r="205">
          <cell r="A205">
            <v>41809</v>
          </cell>
        </row>
        <row r="206">
          <cell r="A206">
            <v>41998</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ist-Daily"/>
      <sheetName val="Hist-Monthly"/>
      <sheetName val="DailyInput"/>
      <sheetName val="MonthlyInput"/>
      <sheetName val="CFETS&amp;RRquotes"/>
      <sheetName val="Calculations"/>
      <sheetName val="Custom"/>
      <sheetName val="BRF-Table"/>
      <sheetName val="Tables"/>
      <sheetName val="Tables (Mgt Memo)"/>
      <sheetName val="Tables (monitoring)"/>
      <sheetName val="Tables(BIS)"/>
      <sheetName val="Tables(INS&amp;BIS)"/>
      <sheetName val="Ch1"/>
      <sheetName val="Ch4"/>
      <sheetName val="Ch2"/>
      <sheetName val="Ch6"/>
      <sheetName val="Ch8"/>
      <sheetName val="Ch3"/>
      <sheetName val="Ch5"/>
      <sheetName val="Ch7"/>
      <sheetName val="Ch9"/>
      <sheetName val="Ch1_Mgt Memo"/>
      <sheetName val="Ch2_Mgt Memo"/>
      <sheetName val="Hist-Daily Equity"/>
      <sheetName val="Tables (old archive)"/>
    </sheetNames>
    <sheetDataSet>
      <sheetData sheetId="0"/>
      <sheetData sheetId="1"/>
      <sheetData sheetId="2">
        <row r="6">
          <cell r="J6">
            <v>33970</v>
          </cell>
          <cell r="K6">
            <v>33970</v>
          </cell>
          <cell r="L6">
            <v>123.07190201605984</v>
          </cell>
        </row>
        <row r="7">
          <cell r="J7">
            <v>34001</v>
          </cell>
        </row>
        <row r="8">
          <cell r="J8">
            <v>34029</v>
          </cell>
        </row>
        <row r="9">
          <cell r="J9">
            <v>34060</v>
          </cell>
        </row>
        <row r="10">
          <cell r="J10">
            <v>34090</v>
          </cell>
        </row>
        <row r="11">
          <cell r="J11">
            <v>34121</v>
          </cell>
        </row>
        <row r="12">
          <cell r="J12">
            <v>34151</v>
          </cell>
        </row>
        <row r="13">
          <cell r="J13">
            <v>34182</v>
          </cell>
        </row>
        <row r="14">
          <cell r="J14">
            <v>34213</v>
          </cell>
        </row>
        <row r="15">
          <cell r="J15">
            <v>34243</v>
          </cell>
        </row>
        <row r="16">
          <cell r="J16">
            <v>34274</v>
          </cell>
        </row>
        <row r="17">
          <cell r="J17">
            <v>34304</v>
          </cell>
        </row>
        <row r="18">
          <cell r="J18">
            <v>34335</v>
          </cell>
        </row>
        <row r="19">
          <cell r="J19">
            <v>34366</v>
          </cell>
        </row>
        <row r="20">
          <cell r="J20">
            <v>34394</v>
          </cell>
        </row>
        <row r="21">
          <cell r="J21">
            <v>34425</v>
          </cell>
        </row>
        <row r="22">
          <cell r="J22">
            <v>34455</v>
          </cell>
        </row>
        <row r="23">
          <cell r="J23">
            <v>34486</v>
          </cell>
        </row>
        <row r="24">
          <cell r="J24">
            <v>34516</v>
          </cell>
        </row>
        <row r="25">
          <cell r="J25">
            <v>34547</v>
          </cell>
        </row>
        <row r="26">
          <cell r="J26">
            <v>34578</v>
          </cell>
        </row>
        <row r="27">
          <cell r="J27">
            <v>34608</v>
          </cell>
        </row>
        <row r="28">
          <cell r="J28">
            <v>34639</v>
          </cell>
        </row>
        <row r="29">
          <cell r="J29">
            <v>34669</v>
          </cell>
        </row>
        <row r="30">
          <cell r="J30">
            <v>34700</v>
          </cell>
        </row>
        <row r="31">
          <cell r="J31">
            <v>34731</v>
          </cell>
        </row>
        <row r="32">
          <cell r="J32">
            <v>34759</v>
          </cell>
        </row>
        <row r="33">
          <cell r="J33">
            <v>34790</v>
          </cell>
        </row>
        <row r="34">
          <cell r="J34">
            <v>34820</v>
          </cell>
        </row>
        <row r="35">
          <cell r="J35">
            <v>34851</v>
          </cell>
        </row>
        <row r="36">
          <cell r="J36">
            <v>34881</v>
          </cell>
        </row>
        <row r="37">
          <cell r="J37">
            <v>34912</v>
          </cell>
        </row>
        <row r="38">
          <cell r="J38">
            <v>34943</v>
          </cell>
        </row>
        <row r="39">
          <cell r="J39">
            <v>34973</v>
          </cell>
        </row>
        <row r="40">
          <cell r="J40">
            <v>35004</v>
          </cell>
        </row>
        <row r="41">
          <cell r="J41">
            <v>35034</v>
          </cell>
        </row>
        <row r="42">
          <cell r="J42">
            <v>35065</v>
          </cell>
        </row>
        <row r="43">
          <cell r="J43">
            <v>35096</v>
          </cell>
        </row>
        <row r="44">
          <cell r="J44">
            <v>35125</v>
          </cell>
        </row>
        <row r="45">
          <cell r="J45">
            <v>35156</v>
          </cell>
        </row>
        <row r="46">
          <cell r="J46">
            <v>35186</v>
          </cell>
        </row>
        <row r="47">
          <cell r="J47">
            <v>35217</v>
          </cell>
        </row>
        <row r="48">
          <cell r="J48">
            <v>35247</v>
          </cell>
        </row>
        <row r="49">
          <cell r="J49">
            <v>35278</v>
          </cell>
        </row>
        <row r="50">
          <cell r="J50">
            <v>35309</v>
          </cell>
        </row>
        <row r="51">
          <cell r="J51">
            <v>35339</v>
          </cell>
        </row>
        <row r="52">
          <cell r="J52">
            <v>35370</v>
          </cell>
        </row>
        <row r="53">
          <cell r="J53">
            <v>35400</v>
          </cell>
        </row>
        <row r="54">
          <cell r="J54">
            <v>35431</v>
          </cell>
        </row>
        <row r="55">
          <cell r="J55">
            <v>35462</v>
          </cell>
        </row>
        <row r="56">
          <cell r="J56">
            <v>35490</v>
          </cell>
        </row>
        <row r="57">
          <cell r="J57">
            <v>35521</v>
          </cell>
        </row>
        <row r="58">
          <cell r="J58">
            <v>35551</v>
          </cell>
        </row>
        <row r="59">
          <cell r="J59">
            <v>35582</v>
          </cell>
        </row>
        <row r="60">
          <cell r="J60">
            <v>35612</v>
          </cell>
        </row>
        <row r="61">
          <cell r="J61">
            <v>35643</v>
          </cell>
        </row>
        <row r="62">
          <cell r="J62">
            <v>35674</v>
          </cell>
        </row>
        <row r="63">
          <cell r="J63">
            <v>35704</v>
          </cell>
        </row>
        <row r="64">
          <cell r="J64">
            <v>35735</v>
          </cell>
        </row>
        <row r="65">
          <cell r="J65">
            <v>35765</v>
          </cell>
        </row>
        <row r="66">
          <cell r="J66">
            <v>35796</v>
          </cell>
        </row>
        <row r="67">
          <cell r="J67">
            <v>35827</v>
          </cell>
        </row>
        <row r="68">
          <cell r="J68">
            <v>35855</v>
          </cell>
        </row>
        <row r="69">
          <cell r="J69">
            <v>35886</v>
          </cell>
        </row>
        <row r="70">
          <cell r="J70">
            <v>35916</v>
          </cell>
        </row>
        <row r="71">
          <cell r="J71">
            <v>35947</v>
          </cell>
        </row>
        <row r="72">
          <cell r="J72">
            <v>35977</v>
          </cell>
        </row>
        <row r="73">
          <cell r="J73">
            <v>36008</v>
          </cell>
        </row>
        <row r="74">
          <cell r="J74">
            <v>36039</v>
          </cell>
        </row>
        <row r="75">
          <cell r="J75">
            <v>36069</v>
          </cell>
        </row>
        <row r="76">
          <cell r="J76">
            <v>36100</v>
          </cell>
        </row>
        <row r="77">
          <cell r="J77">
            <v>36130</v>
          </cell>
        </row>
        <row r="78">
          <cell r="J78">
            <v>36161</v>
          </cell>
        </row>
        <row r="79">
          <cell r="J79">
            <v>36192</v>
          </cell>
        </row>
        <row r="80">
          <cell r="J80">
            <v>36220</v>
          </cell>
        </row>
        <row r="81">
          <cell r="J81">
            <v>36251</v>
          </cell>
        </row>
        <row r="82">
          <cell r="J82">
            <v>36281</v>
          </cell>
        </row>
        <row r="83">
          <cell r="J83">
            <v>36312</v>
          </cell>
        </row>
        <row r="84">
          <cell r="J84">
            <v>36342</v>
          </cell>
        </row>
        <row r="85">
          <cell r="J85">
            <v>36373</v>
          </cell>
        </row>
        <row r="86">
          <cell r="J86">
            <v>36404</v>
          </cell>
        </row>
        <row r="87">
          <cell r="J87">
            <v>36434</v>
          </cell>
        </row>
        <row r="88">
          <cell r="J88">
            <v>36465</v>
          </cell>
        </row>
        <row r="89">
          <cell r="J89">
            <v>36495</v>
          </cell>
        </row>
        <row r="90">
          <cell r="J90">
            <v>36526</v>
          </cell>
        </row>
        <row r="91">
          <cell r="J91">
            <v>36557</v>
          </cell>
        </row>
        <row r="92">
          <cell r="J92">
            <v>36586</v>
          </cell>
        </row>
        <row r="93">
          <cell r="J93">
            <v>36617</v>
          </cell>
        </row>
        <row r="94">
          <cell r="J94">
            <v>36647</v>
          </cell>
        </row>
        <row r="95">
          <cell r="J95">
            <v>36678</v>
          </cell>
        </row>
        <row r="96">
          <cell r="J96">
            <v>36708</v>
          </cell>
        </row>
        <row r="97">
          <cell r="J97">
            <v>36739</v>
          </cell>
        </row>
        <row r="98">
          <cell r="J98">
            <v>36770</v>
          </cell>
        </row>
        <row r="99">
          <cell r="J99">
            <v>36800</v>
          </cell>
        </row>
        <row r="100">
          <cell r="J100">
            <v>36831</v>
          </cell>
        </row>
        <row r="101">
          <cell r="J101">
            <v>36861</v>
          </cell>
        </row>
        <row r="102">
          <cell r="J102">
            <v>36892</v>
          </cell>
        </row>
        <row r="103">
          <cell r="J103">
            <v>36923</v>
          </cell>
        </row>
        <row r="104">
          <cell r="J104">
            <v>36951</v>
          </cell>
        </row>
        <row r="105">
          <cell r="J105">
            <v>36982</v>
          </cell>
        </row>
        <row r="106">
          <cell r="J106">
            <v>37012</v>
          </cell>
        </row>
        <row r="107">
          <cell r="J107">
            <v>37043</v>
          </cell>
        </row>
        <row r="108">
          <cell r="J108">
            <v>37073</v>
          </cell>
        </row>
        <row r="109">
          <cell r="J109">
            <v>37104</v>
          </cell>
        </row>
        <row r="110">
          <cell r="J110">
            <v>37135</v>
          </cell>
        </row>
        <row r="111">
          <cell r="J111">
            <v>37165</v>
          </cell>
        </row>
        <row r="112">
          <cell r="J112">
            <v>37196</v>
          </cell>
        </row>
        <row r="113">
          <cell r="J113">
            <v>37226</v>
          </cell>
        </row>
        <row r="114">
          <cell r="J114">
            <v>37257</v>
          </cell>
        </row>
        <row r="115">
          <cell r="J115">
            <v>37288</v>
          </cell>
        </row>
        <row r="116">
          <cell r="J116">
            <v>37316</v>
          </cell>
        </row>
        <row r="117">
          <cell r="J117">
            <v>37347</v>
          </cell>
        </row>
        <row r="118">
          <cell r="J118">
            <v>37377</v>
          </cell>
        </row>
        <row r="119">
          <cell r="J119">
            <v>37408</v>
          </cell>
        </row>
        <row r="120">
          <cell r="J120">
            <v>37438</v>
          </cell>
        </row>
        <row r="121">
          <cell r="J121">
            <v>37469</v>
          </cell>
        </row>
        <row r="122">
          <cell r="J122">
            <v>37500</v>
          </cell>
        </row>
        <row r="123">
          <cell r="J123">
            <v>37530</v>
          </cell>
        </row>
        <row r="124">
          <cell r="J124">
            <v>37561</v>
          </cell>
        </row>
        <row r="125">
          <cell r="J125">
            <v>37591</v>
          </cell>
        </row>
        <row r="126">
          <cell r="J126">
            <v>37622</v>
          </cell>
        </row>
        <row r="127">
          <cell r="J127">
            <v>37653</v>
          </cell>
        </row>
        <row r="128">
          <cell r="J128">
            <v>37681</v>
          </cell>
        </row>
        <row r="129">
          <cell r="J129">
            <v>37712</v>
          </cell>
        </row>
        <row r="130">
          <cell r="J130">
            <v>37742</v>
          </cell>
        </row>
        <row r="131">
          <cell r="J131">
            <v>37773</v>
          </cell>
        </row>
        <row r="132">
          <cell r="J132">
            <v>37803</v>
          </cell>
        </row>
        <row r="133">
          <cell r="J133">
            <v>37834</v>
          </cell>
        </row>
        <row r="134">
          <cell r="J134">
            <v>37865</v>
          </cell>
        </row>
        <row r="135">
          <cell r="J135">
            <v>37895</v>
          </cell>
        </row>
        <row r="136">
          <cell r="J136">
            <v>37926</v>
          </cell>
        </row>
        <row r="137">
          <cell r="J137">
            <v>37956</v>
          </cell>
        </row>
        <row r="138">
          <cell r="J138">
            <v>37987</v>
          </cell>
        </row>
        <row r="139">
          <cell r="J139">
            <v>38018</v>
          </cell>
        </row>
        <row r="140">
          <cell r="J140">
            <v>38047</v>
          </cell>
        </row>
        <row r="141">
          <cell r="J141">
            <v>38078</v>
          </cell>
        </row>
        <row r="142">
          <cell r="J142">
            <v>38108</v>
          </cell>
        </row>
        <row r="143">
          <cell r="J143">
            <v>38139</v>
          </cell>
        </row>
        <row r="144">
          <cell r="J144">
            <v>38169</v>
          </cell>
        </row>
        <row r="145">
          <cell r="J145">
            <v>38200</v>
          </cell>
        </row>
        <row r="146">
          <cell r="J146">
            <v>38231</v>
          </cell>
        </row>
        <row r="147">
          <cell r="J147">
            <v>38261</v>
          </cell>
        </row>
        <row r="148">
          <cell r="J148">
            <v>38292</v>
          </cell>
        </row>
        <row r="149">
          <cell r="J149">
            <v>38322</v>
          </cell>
        </row>
        <row r="150">
          <cell r="J150">
            <v>38353</v>
          </cell>
        </row>
        <row r="151">
          <cell r="J151">
            <v>38384</v>
          </cell>
        </row>
        <row r="152">
          <cell r="J152">
            <v>38412</v>
          </cell>
        </row>
        <row r="153">
          <cell r="J153">
            <v>38443</v>
          </cell>
        </row>
        <row r="154">
          <cell r="J154">
            <v>38473</v>
          </cell>
        </row>
        <row r="155">
          <cell r="J155">
            <v>38504</v>
          </cell>
        </row>
        <row r="156">
          <cell r="J156">
            <v>38534</v>
          </cell>
        </row>
        <row r="157">
          <cell r="J157">
            <v>38565</v>
          </cell>
        </row>
        <row r="158">
          <cell r="J158">
            <v>38596</v>
          </cell>
        </row>
        <row r="159">
          <cell r="J159">
            <v>38626</v>
          </cell>
        </row>
        <row r="160">
          <cell r="J160">
            <v>38657</v>
          </cell>
        </row>
        <row r="161">
          <cell r="J161">
            <v>38687</v>
          </cell>
        </row>
        <row r="162">
          <cell r="J162">
            <v>38718</v>
          </cell>
        </row>
        <row r="163">
          <cell r="J163">
            <v>38749</v>
          </cell>
        </row>
        <row r="164">
          <cell r="J164">
            <v>38777</v>
          </cell>
        </row>
        <row r="165">
          <cell r="J165">
            <v>38808</v>
          </cell>
        </row>
        <row r="166">
          <cell r="J166">
            <v>38838</v>
          </cell>
        </row>
        <row r="167">
          <cell r="J167">
            <v>38869</v>
          </cell>
        </row>
        <row r="168">
          <cell r="J168">
            <v>38899</v>
          </cell>
        </row>
        <row r="169">
          <cell r="J169">
            <v>38930</v>
          </cell>
        </row>
        <row r="170">
          <cell r="J170">
            <v>38961</v>
          </cell>
        </row>
        <row r="171">
          <cell r="J171">
            <v>38991</v>
          </cell>
        </row>
        <row r="172">
          <cell r="J172">
            <v>39022</v>
          </cell>
        </row>
        <row r="173">
          <cell r="J173">
            <v>39052</v>
          </cell>
        </row>
        <row r="174">
          <cell r="J174">
            <v>39083</v>
          </cell>
        </row>
        <row r="175">
          <cell r="J175">
            <v>39114</v>
          </cell>
        </row>
        <row r="176">
          <cell r="J176">
            <v>39142</v>
          </cell>
        </row>
        <row r="177">
          <cell r="J177">
            <v>39173</v>
          </cell>
        </row>
        <row r="178">
          <cell r="J178">
            <v>39203</v>
          </cell>
        </row>
        <row r="179">
          <cell r="J179">
            <v>39234</v>
          </cell>
        </row>
        <row r="180">
          <cell r="J180">
            <v>39264</v>
          </cell>
        </row>
        <row r="181">
          <cell r="J181">
            <v>39295</v>
          </cell>
        </row>
        <row r="182">
          <cell r="J182">
            <v>39326</v>
          </cell>
        </row>
        <row r="183">
          <cell r="J183">
            <v>39356</v>
          </cell>
        </row>
        <row r="184">
          <cell r="J184">
            <v>39387</v>
          </cell>
        </row>
        <row r="185">
          <cell r="J185">
            <v>39417</v>
          </cell>
        </row>
        <row r="186">
          <cell r="J186">
            <v>39448</v>
          </cell>
        </row>
        <row r="187">
          <cell r="J187">
            <v>39479</v>
          </cell>
        </row>
        <row r="188">
          <cell r="J188">
            <v>39508</v>
          </cell>
        </row>
        <row r="189">
          <cell r="J189">
            <v>39539</v>
          </cell>
        </row>
        <row r="190">
          <cell r="J190">
            <v>39569</v>
          </cell>
        </row>
        <row r="191">
          <cell r="J191">
            <v>39600</v>
          </cell>
        </row>
        <row r="192">
          <cell r="J192">
            <v>39630</v>
          </cell>
        </row>
        <row r="193">
          <cell r="J193">
            <v>39661</v>
          </cell>
        </row>
        <row r="194">
          <cell r="J194">
            <v>39692</v>
          </cell>
        </row>
        <row r="195">
          <cell r="J195">
            <v>39722</v>
          </cell>
        </row>
        <row r="196">
          <cell r="J196">
            <v>39753</v>
          </cell>
        </row>
        <row r="197">
          <cell r="J197">
            <v>8.2730163995847761E-5</v>
          </cell>
        </row>
        <row r="198">
          <cell r="J198">
            <v>8.9152273963136963E-2</v>
          </cell>
        </row>
        <row r="199">
          <cell r="J199">
            <v>-8.6469073627696957E-2</v>
          </cell>
        </row>
        <row r="200">
          <cell r="J200">
            <v>0.84177962194522138</v>
          </cell>
        </row>
        <row r="201">
          <cell r="J201">
            <v>1.3618114372061285</v>
          </cell>
        </row>
        <row r="202">
          <cell r="J202">
            <v>1.7979381035157331</v>
          </cell>
        </row>
        <row r="203">
          <cell r="J203">
            <v>2.0692745315389374</v>
          </cell>
        </row>
        <row r="204">
          <cell r="J204">
            <v>2.5206749527078074</v>
          </cell>
        </row>
        <row r="205">
          <cell r="J205">
            <v>3.4744356547744104</v>
          </cell>
        </row>
        <row r="206">
          <cell r="J206">
            <v>4.2244724930086903</v>
          </cell>
        </row>
        <row r="207">
          <cell r="J207">
            <v>4.7719309251609303</v>
          </cell>
        </row>
        <row r="208">
          <cell r="J208">
            <v>4.7414019389187416</v>
          </cell>
        </row>
        <row r="222">
          <cell r="J222">
            <v>-7.3972038485692337E-6</v>
          </cell>
        </row>
        <row r="223">
          <cell r="J223">
            <v>-1.390771944365099E-5</v>
          </cell>
        </row>
        <row r="224">
          <cell r="J224">
            <v>-2.5728161290317075E-5</v>
          </cell>
        </row>
        <row r="225">
          <cell r="J225">
            <v>-2.9130141699695855E-5</v>
          </cell>
        </row>
        <row r="226">
          <cell r="J226">
            <v>-2.7589665796412532E-5</v>
          </cell>
        </row>
        <row r="227">
          <cell r="J227">
            <v>-0.16070004887671629</v>
          </cell>
        </row>
        <row r="228">
          <cell r="J228">
            <v>-0.18511942130183812</v>
          </cell>
        </row>
        <row r="229">
          <cell r="J229">
            <v>-0.1516017702399397</v>
          </cell>
        </row>
        <row r="230">
          <cell r="J230">
            <v>-8.8273604415234352E-2</v>
          </cell>
        </row>
        <row r="231">
          <cell r="J231">
            <v>-3.8031282614525708E-2</v>
          </cell>
        </row>
        <row r="232">
          <cell r="J232">
            <v>-8.6054204993580186E-2</v>
          </cell>
        </row>
        <row r="233">
          <cell r="J233">
            <v>-0.12388414357502597</v>
          </cell>
        </row>
        <row r="234">
          <cell r="J234">
            <v>-2.0044315457146133E-2</v>
          </cell>
        </row>
        <row r="235">
          <cell r="J235">
            <v>-3.2809670001876512E-2</v>
          </cell>
        </row>
        <row r="236">
          <cell r="J236">
            <v>2.6116982230240282E-2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 val="country name lookup"/>
    </sheetNames>
    <definedNames>
      <definedName name="base"/>
    </defined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ALM"/>
      <sheetName val="Apresentação_CO"/>
      <sheetName val="Apresentação_2016"/>
      <sheetName val="Disponivel Mensal"/>
      <sheetName val="Fluxo_atual"/>
      <sheetName val="Demanda por Moedas"/>
      <sheetName val="E-S"/>
      <sheetName val="TOTAL EMPRESAS 2015"/>
      <sheetName val="ABERTO - BNDES 2015"/>
      <sheetName val="ABERTO - FINAME 2015"/>
      <sheetName val="ABERTO - BPAR 2015"/>
      <sheetName val="Dívida - FAT Dep Esp"/>
      <sheetName val="Demanda Restrita"/>
      <sheetName val="Dividendos"/>
      <sheetName val="Tributos"/>
      <sheetName val="RetTPFs"/>
      <sheetName val="CartTPFs"/>
      <sheetName val="Fluxo_anterior"/>
      <sheetName val="Diferença_geração de caixa"/>
      <sheetName val="Indicadores"/>
      <sheetName val="ALM2016"/>
      <sheetName val="Entradas"/>
      <sheetName val="Saidas"/>
      <sheetName val="Fluxo"/>
      <sheetName val="Entradas Simulador"/>
      <sheetName val="Saídas Simulador"/>
      <sheetName val="pegar_dados_rede2"/>
      <sheetName val="Gerencial GFL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
          <cell r="O13">
            <v>13292.964133277525</v>
          </cell>
        </row>
        <row r="100">
          <cell r="C100">
            <v>0</v>
          </cell>
          <cell r="D100" t="str">
            <v>022015</v>
          </cell>
          <cell r="E100" t="str">
            <v>032015</v>
          </cell>
          <cell r="F100" t="str">
            <v>042015</v>
          </cell>
          <cell r="G100" t="str">
            <v>052015</v>
          </cell>
          <cell r="H100" t="str">
            <v>062015</v>
          </cell>
          <cell r="I100" t="str">
            <v>072015</v>
          </cell>
          <cell r="J100" t="str">
            <v>082015</v>
          </cell>
          <cell r="K100" t="str">
            <v>092015</v>
          </cell>
          <cell r="L100" t="str">
            <v>102015</v>
          </cell>
          <cell r="M100" t="str">
            <v>112015</v>
          </cell>
          <cell r="N100" t="str">
            <v>122015</v>
          </cell>
          <cell r="O100" t="str">
            <v>012016</v>
          </cell>
          <cell r="P100" t="str">
            <v>022016</v>
          </cell>
          <cell r="Q100" t="str">
            <v>032016</v>
          </cell>
          <cell r="R100" t="str">
            <v>042016</v>
          </cell>
          <cell r="S100" t="str">
            <v>052016</v>
          </cell>
          <cell r="T100" t="str">
            <v>062016</v>
          </cell>
          <cell r="U100" t="str">
            <v>072016</v>
          </cell>
          <cell r="V100" t="str">
            <v>082016</v>
          </cell>
          <cell r="W100" t="str">
            <v>092016</v>
          </cell>
          <cell r="X100" t="str">
            <v>102016</v>
          </cell>
          <cell r="Y100" t="str">
            <v>112016</v>
          </cell>
          <cell r="Z100" t="str">
            <v>122016</v>
          </cell>
        </row>
        <row r="102">
          <cell r="A102" t="str">
            <v>BNDES. FAT Constitucional (Juros)</v>
          </cell>
        </row>
        <row r="103">
          <cell r="A103" t="str">
            <v>BNDES. FAT - Depósitos Especiais</v>
          </cell>
        </row>
        <row r="104">
          <cell r="A104" t="str">
            <v>BNDES. FND</v>
          </cell>
        </row>
        <row r="105">
          <cell r="A105" t="str">
            <v>BNDES. FI-FGTS</v>
          </cell>
        </row>
        <row r="106">
          <cell r="A106" t="str">
            <v>BNDES. Tesouro Nacional</v>
          </cell>
        </row>
        <row r="107">
          <cell r="A107" t="str">
            <v>BNDES. Devolução PIS/PASEP</v>
          </cell>
        </row>
        <row r="108">
          <cell r="A108" t="str">
            <v>BNDES. Outros (inclui debêntures, FMM, CVS e FAPES)</v>
          </cell>
        </row>
        <row r="109">
          <cell r="A109" t="str">
            <v>BNDESFINAME</v>
          </cell>
        </row>
        <row r="110">
          <cell r="A110" t="str">
            <v>BNDESBNDESPAR</v>
          </cell>
        </row>
      </sheetData>
      <sheetData sheetId="9" refreshError="1"/>
      <sheetData sheetId="10" refreshError="1"/>
      <sheetData sheetId="11" refreshError="1"/>
      <sheetData sheetId="12" refreshError="1"/>
      <sheetData sheetId="13" refreshError="1"/>
      <sheetData sheetId="14" refreshError="1">
        <row r="6">
          <cell r="AH6">
            <v>2012</v>
          </cell>
          <cell r="AI6">
            <v>0</v>
          </cell>
        </row>
        <row r="7">
          <cell r="AF7">
            <v>40177</v>
          </cell>
          <cell r="AG7">
            <v>9.9</v>
          </cell>
          <cell r="AH7">
            <v>2013</v>
          </cell>
          <cell r="AI7">
            <v>1</v>
          </cell>
        </row>
        <row r="8">
          <cell r="AH8">
            <v>2014</v>
          </cell>
          <cell r="AI8">
            <v>2</v>
          </cell>
        </row>
        <row r="9">
          <cell r="AH9">
            <v>2015</v>
          </cell>
          <cell r="AI9">
            <v>3</v>
          </cell>
        </row>
        <row r="10">
          <cell r="AH10">
            <v>2016</v>
          </cell>
          <cell r="AI10">
            <v>4</v>
          </cell>
        </row>
        <row r="11">
          <cell r="AH11">
            <v>2017</v>
          </cell>
          <cell r="AI11">
            <v>5</v>
          </cell>
        </row>
        <row r="12">
          <cell r="AH12">
            <v>1904</v>
          </cell>
          <cell r="AI12">
            <v>6</v>
          </cell>
        </row>
        <row r="13">
          <cell r="AH13">
            <v>1904</v>
          </cell>
          <cell r="AI13">
            <v>7</v>
          </cell>
        </row>
        <row r="14">
          <cell r="AH14">
            <v>1904</v>
          </cell>
          <cell r="AI14">
            <v>8</v>
          </cell>
        </row>
        <row r="15">
          <cell r="AH15">
            <v>1904</v>
          </cell>
          <cell r="AI15">
            <v>9</v>
          </cell>
        </row>
        <row r="16">
          <cell r="AH16">
            <v>1904</v>
          </cell>
          <cell r="AI16">
            <v>10</v>
          </cell>
        </row>
        <row r="17">
          <cell r="AH17">
            <v>1904</v>
          </cell>
          <cell r="AI17">
            <v>11</v>
          </cell>
        </row>
        <row r="18">
          <cell r="AH18">
            <v>1904</v>
          </cell>
          <cell r="AI18">
            <v>12</v>
          </cell>
        </row>
        <row r="19">
          <cell r="AH19">
            <v>1904</v>
          </cell>
          <cell r="AI19">
            <v>13</v>
          </cell>
        </row>
        <row r="20">
          <cell r="AH20">
            <v>1904</v>
          </cell>
          <cell r="AI20">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row r="2">
          <cell r="A2" t="str">
            <v>76EBDZFM04</v>
          </cell>
          <cell r="B2" t="str">
            <v>ICO COFFEE ROBUSTA (1990=100)</v>
          </cell>
        </row>
        <row r="3">
          <cell r="A3" t="str">
            <v>84AB.ZF...</v>
          </cell>
          <cell r="B3" t="str">
            <v>NOTES AND COIN</v>
          </cell>
        </row>
        <row r="4">
          <cell r="A4" t="str">
            <v>65..IZF...</v>
          </cell>
          <cell r="B4" t="str">
            <v>WAGES</v>
          </cell>
        </row>
        <row r="5">
          <cell r="A5" t="str">
            <v>82...ZW...</v>
          </cell>
          <cell r="B5" t="str">
            <v>EXPENDITURE</v>
          </cell>
        </row>
        <row r="6">
          <cell r="A6" t="str">
            <v>c31..BA...</v>
          </cell>
          <cell r="B6" t="str">
            <v xml:space="preserve">Net cash outflow from investments in nonfinancial assets [311-312] </v>
          </cell>
        </row>
        <row r="7">
          <cell r="A7" t="str">
            <v>c3303GG...</v>
          </cell>
          <cell r="B7" t="str">
            <v>Securities other than shares [3313+3323]</v>
          </cell>
        </row>
        <row r="8">
          <cell r="A8" t="str">
            <v>98C..ZFHIC</v>
          </cell>
          <cell r="B8" t="str">
            <v>IMPORTS OF GOODS AND SERVICES</v>
          </cell>
        </row>
        <row r="9">
          <cell r="A9" t="str">
            <v>42C..ZK...</v>
          </cell>
          <cell r="B9" t="str">
            <v>CLAIMS ON PUBLIC NONFINANCIAL CORPORATIONS</v>
          </cell>
        </row>
        <row r="10">
          <cell r="A10" t="str">
            <v>80..IZF...</v>
          </cell>
          <cell r="B10" t="str">
            <v>EQUALIZATION F BURDEN FUND</v>
          </cell>
        </row>
        <row r="11">
          <cell r="A11" t="str">
            <v>60..FZF...</v>
          </cell>
          <cell r="B11" t="str">
            <v>DISCOUNT RATE (FGN.CCY)(EOP)</v>
          </cell>
        </row>
        <row r="12">
          <cell r="A12" t="str">
            <v>72A..ZF...</v>
          </cell>
          <cell r="B12" t="str">
            <v>PETROLEUM</v>
          </cell>
        </row>
        <row r="13">
          <cell r="A13" t="str">
            <v>99BIPXF...</v>
          </cell>
          <cell r="B13" t="str">
            <v>GDP DEFLATOR(1995=1 TRILLION)</v>
          </cell>
        </row>
        <row r="14">
          <cell r="A14" t="str">
            <v>17A..ZK...</v>
          </cell>
          <cell r="B14" t="str">
            <v>SHARES AND OTHER EQUITY</v>
          </cell>
        </row>
        <row r="15">
          <cell r="A15" t="str">
            <v>99B.PVF...</v>
          </cell>
          <cell r="B15" t="str">
            <v>GDP VOLUME 1995 PRICES</v>
          </cell>
        </row>
        <row r="16">
          <cell r="A16" t="str">
            <v>60LDDZF...</v>
          </cell>
          <cell r="B16" t="str">
            <v>3-MONTH US DEP. LONDON OFFER</v>
          </cell>
        </row>
        <row r="17">
          <cell r="A17" t="str">
            <v>.7E.DZF...</v>
          </cell>
          <cell r="B17" t="str">
            <v>OTHER BANKING INST: ASSETS</v>
          </cell>
        </row>
        <row r="18">
          <cell r="A18" t="str">
            <v>99B.PZF...</v>
          </cell>
          <cell r="B18" t="str">
            <v>GDP VOL 1980 PRICES</v>
          </cell>
        </row>
        <row r="19">
          <cell r="A19" t="str">
            <v>76RGDZF...</v>
          </cell>
          <cell r="B19" t="str">
            <v>GASOLIN GULF COAST REGULAR UNLEADED</v>
          </cell>
        </row>
        <row r="20">
          <cell r="A20" t="str">
            <v>.2ETSZF...</v>
          </cell>
          <cell r="B20" t="str">
            <v>TRUST FUND LOANS OUTSTANDING</v>
          </cell>
        </row>
        <row r="21">
          <cell r="A21" t="str">
            <v>81Y..ZF...</v>
          </cell>
          <cell r="B21" t="str">
            <v>TOTAL REVENUE AND GRANTS</v>
          </cell>
        </row>
        <row r="22">
          <cell r="A22" t="str">
            <v>.1BD.ZF...</v>
          </cell>
          <cell r="B22" t="str">
            <v>SDR ALLOCATIONS</v>
          </cell>
        </row>
        <row r="23">
          <cell r="A23" t="str">
            <v>36N..ZF...</v>
          </cell>
          <cell r="B23" t="str">
            <v>BONDS</v>
          </cell>
        </row>
        <row r="24">
          <cell r="A24" t="str">
            <v>72RL.ZF...</v>
          </cell>
          <cell r="B24" t="str">
            <v>VOLUME OF TIMBER LOG EXPORTS</v>
          </cell>
        </row>
        <row r="25">
          <cell r="A25" t="str">
            <v>63A..ZF...</v>
          </cell>
          <cell r="B25" t="str">
            <v>PPI OUTPUT MANUFACTURING INDUSTRY</v>
          </cell>
        </row>
        <row r="26">
          <cell r="A26" t="str">
            <v>36D.UZK...</v>
          </cell>
          <cell r="B26" t="str">
            <v>LIABILITIES TO CENTRAL GOVERNMENT</v>
          </cell>
        </row>
        <row r="27">
          <cell r="A27" t="str">
            <v>60LDAZF...</v>
          </cell>
          <cell r="B27" t="str">
            <v>OVERNIGHT US$ DEP.LONDON 0FF</v>
          </cell>
        </row>
        <row r="28">
          <cell r="A28" t="str">
            <v>89A.DZF...</v>
          </cell>
          <cell r="B28" t="str">
            <v>FOREIGN</v>
          </cell>
        </row>
        <row r="29">
          <cell r="A29" t="str">
            <v>84AC.ZF...</v>
          </cell>
          <cell r="B29" t="str">
            <v>NET DOM BOR-PRIVATE SECTOR</v>
          </cell>
        </row>
        <row r="30">
          <cell r="A30" t="str">
            <v>76COZZF...</v>
          </cell>
          <cell r="B30" t="str">
            <v>COAL:AUSTRALIA</v>
          </cell>
        </row>
        <row r="31">
          <cell r="A31" t="str">
            <v>aGOB.GG...</v>
          </cell>
          <cell r="B31" t="str">
            <v xml:space="preserve">Gross operating balance [1-2+23] </v>
          </cell>
        </row>
        <row r="32">
          <cell r="A32" t="str">
            <v>74R.ZZF...</v>
          </cell>
          <cell r="B32" t="str">
            <v>CACAO: US$/MT</v>
          </cell>
        </row>
        <row r="33">
          <cell r="A33" t="str">
            <v>84A..ZF...</v>
          </cell>
          <cell r="B33" t="str">
            <v>NET DOMESTIC</v>
          </cell>
        </row>
        <row r="34">
          <cell r="A34" t="str">
            <v>98.N.ZF...</v>
          </cell>
          <cell r="B34" t="str">
            <v>NET FACTOR INC/PMTS (-) ABROAD</v>
          </cell>
        </row>
        <row r="35">
          <cell r="A35" t="str">
            <v>a6M35CG...</v>
          </cell>
          <cell r="B35" t="str">
            <v>Debt at face value</v>
          </cell>
        </row>
        <row r="36">
          <cell r="A36" t="str">
            <v>a11..BA...</v>
          </cell>
          <cell r="B36" t="str">
            <v xml:space="preserve">Taxes </v>
          </cell>
        </row>
        <row r="37">
          <cell r="A37" t="str">
            <v>.4..DZF...</v>
          </cell>
          <cell r="B37" t="str">
            <v>MONETARY AUTH.: OTHER LIABS.</v>
          </cell>
        </row>
        <row r="38">
          <cell r="A38" t="str">
            <v>80...ZF...</v>
          </cell>
          <cell r="B38" t="str">
            <v>SURPLUS/DEFICIT</v>
          </cell>
        </row>
        <row r="39">
          <cell r="A39" t="str">
            <v>99B.RZF...</v>
          </cell>
          <cell r="B39" t="str">
            <v>GDP VOL 1985 REF., CHAINED</v>
          </cell>
        </row>
        <row r="40">
          <cell r="A40" t="str">
            <v>62...ZF...</v>
          </cell>
          <cell r="B40" t="str">
            <v>SHARE PRICE INDEX(2000=100)</v>
          </cell>
        </row>
        <row r="41">
          <cell r="A41" t="str">
            <v>81Z..ZF...</v>
          </cell>
          <cell r="B41" t="str">
            <v>GRANTS RECEIVED</v>
          </cell>
        </row>
        <row r="42">
          <cell r="A42" t="str">
            <v>88B..ZF...</v>
          </cell>
          <cell r="B42" t="str">
            <v>DEBT: KRONUR</v>
          </cell>
        </row>
        <row r="43">
          <cell r="A43" t="str">
            <v>17RV.ZF...</v>
          </cell>
          <cell r="B43" t="str">
            <v>OFFICIAL VALUATION CHANGES</v>
          </cell>
        </row>
        <row r="44">
          <cell r="A44" t="str">
            <v>74D.DZF...</v>
          </cell>
          <cell r="B44" t="str">
            <v>WHEAT</v>
          </cell>
        </row>
        <row r="45">
          <cell r="A45" t="str">
            <v>14O..ZK...</v>
          </cell>
          <cell r="B45" t="str">
            <v>DEPOSITS AND SECURITIES OTHER THAN SHARES EXCLUDED FROM MONETARY BASE</v>
          </cell>
        </row>
        <row r="46">
          <cell r="A46" t="str">
            <v>32F..ZF...</v>
          </cell>
          <cell r="B46" t="str">
            <v>CLAIMS ON OBI'S</v>
          </cell>
        </row>
        <row r="47">
          <cell r="A47" t="str">
            <v>44...ZF...</v>
          </cell>
          <cell r="B47" t="str">
            <v>DEMAND DEPOSITS</v>
          </cell>
        </row>
        <row r="48">
          <cell r="A48" t="str">
            <v>74F.DZF...</v>
          </cell>
          <cell r="B48" t="str">
            <v>COTTON</v>
          </cell>
        </row>
        <row r="49">
          <cell r="A49" t="str">
            <v>26CL.ZF...</v>
          </cell>
          <cell r="B49" t="str">
            <v>LONG-TERM FORIEGN LIABILITIES</v>
          </cell>
        </row>
        <row r="50">
          <cell r="A50" t="str">
            <v>66...IF...</v>
          </cell>
          <cell r="B50" t="str">
            <v>INDUSTRIAL PRODUCTION</v>
          </cell>
        </row>
        <row r="51">
          <cell r="A51" t="str">
            <v>66..IZF...</v>
          </cell>
          <cell r="B51" t="str">
            <v>INDUSTRIAL PROD UNADJ.</v>
          </cell>
        </row>
        <row r="52">
          <cell r="A52" t="str">
            <v>52D..ZFHIC</v>
          </cell>
          <cell r="B52" t="str">
            <v>CLAIMS ON PRIVATE SECTOR</v>
          </cell>
        </row>
        <row r="53">
          <cell r="A53" t="str">
            <v>76AAZZF...</v>
          </cell>
          <cell r="B53" t="str">
            <v>PETROLEUM:UK BRENT</v>
          </cell>
        </row>
        <row r="54">
          <cell r="A54" t="str">
            <v>74V.WZF...</v>
          </cell>
          <cell r="B54" t="str">
            <v>LEAD</v>
          </cell>
        </row>
        <row r="55">
          <cell r="A55" t="str">
            <v>60LC.ZF...</v>
          </cell>
          <cell r="B55" t="str">
            <v>CDS(SECONDARY MARKET) 3 MONTH</v>
          </cell>
        </row>
        <row r="56">
          <cell r="A56" t="str">
            <v>99B.PUF...</v>
          </cell>
          <cell r="B56" t="str">
            <v>GDP AT 1999 PRICES</v>
          </cell>
        </row>
        <row r="57">
          <cell r="A57" t="str">
            <v>99B.PWF...</v>
          </cell>
          <cell r="B57" t="str">
            <v>GDP AT 1990 PRICES</v>
          </cell>
        </row>
        <row r="58">
          <cell r="A58" t="str">
            <v>70F..ZF...</v>
          </cell>
          <cell r="B58" t="str">
            <v>COTTON</v>
          </cell>
        </row>
        <row r="59">
          <cell r="A59" t="str">
            <v>.2ETSZF...</v>
          </cell>
          <cell r="B59" t="str">
            <v>TRUST FUND LOAN:OUTSTANDING</v>
          </cell>
        </row>
        <row r="60">
          <cell r="A60" t="str">
            <v>36F..ZF...</v>
          </cell>
          <cell r="B60" t="str">
            <v>GOVERMENT LENDING FUNDS</v>
          </cell>
        </row>
        <row r="61">
          <cell r="A61" t="str">
            <v>74DR.ZF...</v>
          </cell>
          <cell r="B61" t="str">
            <v>ALUMINUM</v>
          </cell>
        </row>
        <row r="62">
          <cell r="A62" t="str">
            <v>80...ZW...</v>
          </cell>
          <cell r="B62" t="str">
            <v>DEFICIT (-) OR SURPLUS</v>
          </cell>
        </row>
        <row r="63">
          <cell r="A63" t="str">
            <v>74VRZZF...</v>
          </cell>
          <cell r="B63" t="str">
            <v>COAL:AUSTRALIA</v>
          </cell>
        </row>
        <row r="64">
          <cell r="A64" t="str">
            <v>76Q..ZF...</v>
          </cell>
          <cell r="B64" t="str">
            <v>TIN</v>
          </cell>
        </row>
        <row r="65">
          <cell r="A65" t="str">
            <v>26CL.ZF...</v>
          </cell>
          <cell r="B65" t="str">
            <v>FOREIGN LIABILITIES,LONG TERM</v>
          </cell>
        </row>
        <row r="66">
          <cell r="A66" t="str">
            <v>..WA.ZF...</v>
          </cell>
          <cell r="B66" t="str">
            <v>OFFICIAL RATE,PD.END</v>
          </cell>
        </row>
        <row r="67">
          <cell r="A67" t="str">
            <v>32G..ZW...</v>
          </cell>
          <cell r="B67" t="str">
            <v>claims on nonbank fin. inst.</v>
          </cell>
        </row>
        <row r="68">
          <cell r="A68" t="str">
            <v>70K.DZF...</v>
          </cell>
          <cell r="B68" t="str">
            <v>MEAT</v>
          </cell>
        </row>
        <row r="69">
          <cell r="A69" t="str">
            <v>20...ZK...</v>
          </cell>
          <cell r="B69" t="str">
            <v>CLAIMS ON CENTRAL BANK</v>
          </cell>
        </row>
        <row r="70">
          <cell r="A70" t="str">
            <v>99B.PXF...</v>
          </cell>
          <cell r="B70" t="str">
            <v>GDP AT 1983 PRICES</v>
          </cell>
        </row>
        <row r="71">
          <cell r="A71" t="str">
            <v>60F..ZF...</v>
          </cell>
          <cell r="B71" t="str">
            <v>PREMIUM DISCOUNT F.R.</v>
          </cell>
        </row>
        <row r="72">
          <cell r="A72" t="str">
            <v>72..DZF...</v>
          </cell>
          <cell r="B72" t="str">
            <v>VOLUME OF EXPORTS</v>
          </cell>
        </row>
        <row r="73">
          <cell r="A73" t="str">
            <v>99B.PWF...</v>
          </cell>
          <cell r="B73" t="str">
            <v>GROSS DOMESTIC PRODUCT 1995</v>
          </cell>
        </row>
        <row r="74">
          <cell r="A74" t="str">
            <v>52C..ZK...</v>
          </cell>
          <cell r="B74" t="str">
            <v>CLAIMS ON PUBLIC NONFINANCIAL CORPORATIONS</v>
          </cell>
        </row>
        <row r="75">
          <cell r="A75" t="str">
            <v>99B.RXF...</v>
          </cell>
          <cell r="B75" t="str">
            <v>GDP VOL 1995 REF.,CHAINED</v>
          </cell>
        </row>
        <row r="76">
          <cell r="A76" t="str">
            <v>16AC.ZF...</v>
          </cell>
          <cell r="B76" t="str">
            <v>LIABS. OF CENTRAL BANKS: SECURITIES</v>
          </cell>
        </row>
        <row r="77">
          <cell r="A77" t="str">
            <v>37AR.ZFHIC</v>
          </cell>
          <cell r="B77" t="str">
            <v>REVALUATION ACCOUNTS</v>
          </cell>
        </row>
        <row r="78">
          <cell r="A78" t="str">
            <v>.7E.DZF...</v>
          </cell>
          <cell r="B78" t="str">
            <v>NONBANK FIN. INSTS: ASSETS</v>
          </cell>
        </row>
        <row r="79">
          <cell r="A79" t="str">
            <v>22A.HZF...</v>
          </cell>
          <cell r="B79" t="str">
            <v>CLAIMS ON CENTRAL GOVERNMENT</v>
          </cell>
        </row>
        <row r="80">
          <cell r="A80" t="str">
            <v>26J..ZF...</v>
          </cell>
          <cell r="B80" t="str">
            <v>LIABS TO NONBANK FINANCIAL INSTS</v>
          </cell>
        </row>
        <row r="81">
          <cell r="A81" t="str">
            <v>99B.PXF...</v>
          </cell>
          <cell r="B81" t="str">
            <v>GROSS DOMESTIC PRODUCT 1991=100</v>
          </cell>
        </row>
        <row r="82">
          <cell r="A82" t="str">
            <v>88G..ZF...</v>
          </cell>
          <cell r="B82" t="str">
            <v>DEBT AS % OF GDP (GG)</v>
          </cell>
        </row>
        <row r="83">
          <cell r="A83" t="str">
            <v>32F..ZF...</v>
          </cell>
          <cell r="B83" t="str">
            <v>CLAIMS ON OTHER FIN. INST.</v>
          </cell>
        </row>
        <row r="84">
          <cell r="A84" t="str">
            <v>74RL.ZF...</v>
          </cell>
          <cell r="B84" t="str">
            <v>WOOD</v>
          </cell>
        </row>
        <row r="85">
          <cell r="A85" t="str">
            <v>63EY.ZF...</v>
          </cell>
          <cell r="B85" t="str">
            <v>PRICES:MANU.PRODUCER</v>
          </cell>
        </row>
        <row r="86">
          <cell r="A86" t="str">
            <v>66AA.ZF...</v>
          </cell>
          <cell r="B86" t="str">
            <v>CRUDE PETROLEUM  2000=100</v>
          </cell>
        </row>
        <row r="87">
          <cell r="A87" t="str">
            <v>a3202CG...</v>
          </cell>
          <cell r="B87" t="str">
            <v>Currency &amp; deposits [3212+3222]</v>
          </cell>
        </row>
        <row r="88">
          <cell r="A88" t="str">
            <v>25...ZW...</v>
          </cell>
          <cell r="B88" t="str">
            <v>time, savings and foreign curr deposits</v>
          </cell>
        </row>
        <row r="89">
          <cell r="A89" t="str">
            <v>83..DZF...</v>
          </cell>
          <cell r="B89" t="str">
            <v>LENDING MINUS REPAYMENTS</v>
          </cell>
        </row>
        <row r="90">
          <cell r="A90" t="str">
            <v>76K.ZZF...</v>
          </cell>
          <cell r="B90" t="str">
            <v>BEEF EIRE HINDQ.LONDON CTS/LB</v>
          </cell>
        </row>
        <row r="91">
          <cell r="A91" t="str">
            <v>76S..ZF...</v>
          </cell>
          <cell r="B91" t="str">
            <v>TEA</v>
          </cell>
        </row>
        <row r="92">
          <cell r="A92" t="str">
            <v>a3205BA...</v>
          </cell>
          <cell r="B92" t="str">
            <v xml:space="preserve">Shares and other equity [3215+3225] </v>
          </cell>
        </row>
        <row r="93">
          <cell r="A93" t="str">
            <v>a631.BA...</v>
          </cell>
          <cell r="B93" t="str">
            <v>Domestic</v>
          </cell>
        </row>
        <row r="94">
          <cell r="A94" t="str">
            <v>12G..ZFHIC</v>
          </cell>
          <cell r="B94" t="str">
            <v>CLAIMS ON OTHER BANKING INSTITUTIONS</v>
          </cell>
        </row>
        <row r="95">
          <cell r="A95" t="str">
            <v>60PHSZF...</v>
          </cell>
          <cell r="B95" t="str">
            <v>LOANS,HOUSEHOLDS,STOCKS,UP TO 1 YR</v>
          </cell>
        </row>
        <row r="96">
          <cell r="A96" t="str">
            <v>c13..BA...</v>
          </cell>
          <cell r="B96" t="str">
            <v xml:space="preserve">Grants </v>
          </cell>
        </row>
        <row r="97">
          <cell r="A97" t="str">
            <v>12ANUZK...</v>
          </cell>
          <cell r="B97" t="str">
            <v>NET CLAIMS ON GENERAL GOVT</v>
          </cell>
        </row>
        <row r="98">
          <cell r="A98" t="str">
            <v>70F.DZF...</v>
          </cell>
          <cell r="B98" t="str">
            <v>COTTON</v>
          </cell>
        </row>
        <row r="99">
          <cell r="A99" t="str">
            <v>84A..ZF...</v>
          </cell>
          <cell r="B99" t="str">
            <v>FINANCING: DOMESTIC</v>
          </cell>
        </row>
        <row r="100">
          <cell r="A100" t="str">
            <v>..RFMZF...</v>
          </cell>
          <cell r="B100" t="str">
            <v>PRINCIPAL RATE, PERIOD AVERAGE</v>
          </cell>
        </row>
        <row r="101">
          <cell r="A101" t="str">
            <v>..AATZF...</v>
          </cell>
          <cell r="B101" t="str">
            <v>MARKET EXRATE-EOP FOR PUBLICATION</v>
          </cell>
        </row>
        <row r="102">
          <cell r="A102" t="str">
            <v>16D..ZFHIC</v>
          </cell>
          <cell r="B102" t="str">
            <v>CENTRAL GOVERNMENT DEPOSITS</v>
          </cell>
        </row>
        <row r="103">
          <cell r="A103" t="str">
            <v>89A..ZF...</v>
          </cell>
          <cell r="B103" t="str">
            <v>DEBT: FOREIGN</v>
          </cell>
        </row>
        <row r="104">
          <cell r="A104" t="str">
            <v>76ULZZF...</v>
          </cell>
          <cell r="B104" t="str">
            <v>NEWSPRINT NY US$/SHORT TON</v>
          </cell>
        </row>
        <row r="105">
          <cell r="A105" t="str">
            <v>.2AL.ZF...</v>
          </cell>
          <cell r="B105" t="str">
            <v>STAND-BY AMOUNT USED</v>
          </cell>
        </row>
        <row r="106">
          <cell r="A106" t="str">
            <v>88B..ZF...</v>
          </cell>
          <cell r="B106" t="str">
            <v>NATIONAL</v>
          </cell>
        </row>
        <row r="107">
          <cell r="A107" t="str">
            <v>24...ZW...</v>
          </cell>
          <cell r="B107" t="str">
            <v>demand deposits</v>
          </cell>
        </row>
        <row r="108">
          <cell r="A108" t="str">
            <v>34B.NZF...</v>
          </cell>
          <cell r="B108" t="str">
            <v>DEMAND DEPOSITS</v>
          </cell>
        </row>
        <row r="109">
          <cell r="A109" t="str">
            <v>88B..ZF...</v>
          </cell>
          <cell r="B109" t="str">
            <v>DEBT: DOMESTIC</v>
          </cell>
        </row>
        <row r="110">
          <cell r="A110" t="str">
            <v>.7AYDZF...</v>
          </cell>
          <cell r="B110" t="str">
            <v>FOR.ASSETS IN NONCONVERTIBLEC CUR.</v>
          </cell>
        </row>
        <row r="111">
          <cell r="A111" t="str">
            <v>71AA.ZF...</v>
          </cell>
          <cell r="B111" t="str">
            <v>CRUDE PETROLEUM IMPORTS</v>
          </cell>
        </row>
        <row r="112">
          <cell r="A112" t="str">
            <v>.2LK.ZF...</v>
          </cell>
          <cell r="B112" t="str">
            <v>TOTAL REPURCH.EXCL.RT IN PD</v>
          </cell>
        </row>
        <row r="113">
          <cell r="A113" t="str">
            <v>72E..ZF...</v>
          </cell>
          <cell r="B113" t="str">
            <v>COFFEE</v>
          </cell>
        </row>
        <row r="114">
          <cell r="A114" t="str">
            <v>62...ZF...</v>
          </cell>
          <cell r="B114" t="str">
            <v>Share Prices Index</v>
          </cell>
        </row>
        <row r="115">
          <cell r="A115" t="str">
            <v>26D.IZF...</v>
          </cell>
          <cell r="B115" t="str">
            <v>GOVT.DEPOSITS AT GIRODIENST</v>
          </cell>
        </row>
        <row r="116">
          <cell r="A116" t="str">
            <v>.1DBDZF...</v>
          </cell>
          <cell r="B116" t="str">
            <v>CURRENCY BOARD</v>
          </cell>
        </row>
        <row r="117">
          <cell r="A117" t="str">
            <v>84AE.ZF...</v>
          </cell>
          <cell r="B117" t="str">
            <v>OTHER DOMESTIC</v>
          </cell>
        </row>
        <row r="118">
          <cell r="A118" t="str">
            <v>75..AZF...</v>
          </cell>
          <cell r="B118" t="str">
            <v>IMPORT PRICES</v>
          </cell>
        </row>
        <row r="119">
          <cell r="A119" t="str">
            <v>..EB.ZF...</v>
          </cell>
          <cell r="B119" t="str">
            <v>US $/ECU RATE:PERIOD AVERAGE</v>
          </cell>
        </row>
        <row r="120">
          <cell r="A120" t="str">
            <v>63EY.ZF...</v>
          </cell>
          <cell r="B120" t="str">
            <v>PRODUCER PRICES: MANUFACTURING</v>
          </cell>
        </row>
        <row r="121">
          <cell r="A121" t="str">
            <v>12A.UZK...</v>
          </cell>
          <cell r="B121" t="str">
            <v>CLAIMS ON GENERAL GOVT</v>
          </cell>
        </row>
        <row r="122">
          <cell r="A122" t="str">
            <v>74.IDZF...</v>
          </cell>
          <cell r="B122" t="str">
            <v>EXPORT UNIT VALUE</v>
          </cell>
        </row>
        <row r="123">
          <cell r="A123" t="str">
            <v>60K.FZF...</v>
          </cell>
          <cell r="B123" t="str">
            <v>SAVINGS DEPOSITS IN FGN.CCY.</v>
          </cell>
        </row>
        <row r="124">
          <cell r="A124" t="str">
            <v>34..BZF...</v>
          </cell>
          <cell r="B124" t="str">
            <v>MONEY, SEASONALLY ADJ.</v>
          </cell>
        </row>
        <row r="125">
          <cell r="A125" t="str">
            <v>36AB.ZF...</v>
          </cell>
          <cell r="B125" t="str">
            <v>BONDS</v>
          </cell>
        </row>
        <row r="126">
          <cell r="A126" t="str">
            <v>56R..ZK...</v>
          </cell>
          <cell r="B126" t="str">
            <v>INSURANCE TECHNICAL RESERVES</v>
          </cell>
        </row>
        <row r="127">
          <cell r="A127" t="str">
            <v>72C..ZF...</v>
          </cell>
          <cell r="B127" t="str">
            <v>COPPER CONCENTRATE</v>
          </cell>
        </row>
        <row r="128">
          <cell r="A128" t="str">
            <v>66..IZF...</v>
          </cell>
          <cell r="B128" t="str">
            <v>INDUSTRIAL PRODN. UNADJ.2000=100</v>
          </cell>
        </row>
        <row r="129">
          <cell r="A129" t="str">
            <v>.2EESZF...</v>
          </cell>
          <cell r="B129" t="str">
            <v>NET CREDIT TRANCHE,DRAWING</v>
          </cell>
        </row>
        <row r="130">
          <cell r="A130" t="str">
            <v>60L.FZF...</v>
          </cell>
          <cell r="B130" t="str">
            <v>DEPOSIT RATE (FOR. CURR.)</v>
          </cell>
        </row>
        <row r="131">
          <cell r="A131" t="str">
            <v>76BHDZF...</v>
          </cell>
          <cell r="B131" t="str">
            <v>GROUNDNUTS NIGERIA/LONDON</v>
          </cell>
        </row>
        <row r="132">
          <cell r="A132" t="str">
            <v>16A..ZK...</v>
          </cell>
          <cell r="B132" t="str">
            <v>SEC.OT.TH.SHARES INCL.IN BROAD MONEY</v>
          </cell>
        </row>
        <row r="133">
          <cell r="A133" t="str">
            <v>60A..ZF...</v>
          </cell>
          <cell r="B133" t="str">
            <v>BASE RATE (END OF PERIOD)</v>
          </cell>
        </row>
        <row r="134">
          <cell r="A134" t="str">
            <v>88BA.ZF...</v>
          </cell>
          <cell r="B134" t="str">
            <v>MONETARY AUTHORITIES</v>
          </cell>
        </row>
        <row r="135">
          <cell r="A135" t="str">
            <v>88BB.ZF...</v>
          </cell>
          <cell r="B135" t="str">
            <v>HELD BY: TRADING BANKS</v>
          </cell>
        </row>
        <row r="136">
          <cell r="A136" t="str">
            <v>74VR.ZF...</v>
          </cell>
          <cell r="B136" t="str">
            <v>COAL</v>
          </cell>
        </row>
        <row r="137">
          <cell r="A137" t="str">
            <v>..WA.ZF...</v>
          </cell>
          <cell r="B137" t="str">
            <v>MARKET RATE CONVERSION FACTOR</v>
          </cell>
        </row>
        <row r="138">
          <cell r="A138" t="str">
            <v>72B..ZF...</v>
          </cell>
          <cell r="B138" t="str">
            <v>VOL.NAT GAS EXPORT</v>
          </cell>
        </row>
        <row r="139">
          <cell r="A139" t="str">
            <v>75.A.ZF...</v>
          </cell>
          <cell r="B139" t="str">
            <v>IMPORT UNIT VALUE INDEX (2000=100)</v>
          </cell>
        </row>
        <row r="140">
          <cell r="A140" t="str">
            <v>88B..ZF...</v>
          </cell>
          <cell r="B140" t="str">
            <v>DEBT: LITAI</v>
          </cell>
        </row>
        <row r="141">
          <cell r="A141" t="str">
            <v>74T.ZZF...</v>
          </cell>
          <cell r="B141" t="str">
            <v>ZINC:BOLIVIA</v>
          </cell>
        </row>
        <row r="142">
          <cell r="A142" t="str">
            <v>60P.UZF...</v>
          </cell>
          <cell r="B142" t="str">
            <v>LENDING RATE IN EUROS</v>
          </cell>
        </row>
        <row r="143">
          <cell r="A143" t="str">
            <v>32ANUZK...</v>
          </cell>
          <cell r="B143" t="str">
            <v>NET CLAIMS ON GENERAL GOVERNMENT</v>
          </cell>
        </row>
        <row r="144">
          <cell r="A144" t="str">
            <v>cCSD.BA...</v>
          </cell>
          <cell r="B144" t="str">
            <v xml:space="preserve">Cash surplus (+) / deficit (-)  [1-2-31 = 1-2M] </v>
          </cell>
        </row>
        <row r="145">
          <cell r="A145" t="str">
            <v>60CS.ZF...</v>
          </cell>
          <cell r="B145" t="str">
            <v>TREASURY BILL RATE</v>
          </cell>
        </row>
        <row r="146">
          <cell r="A146" t="str">
            <v>74N..ZF...</v>
          </cell>
          <cell r="B146" t="str">
            <v>RICE</v>
          </cell>
        </row>
        <row r="147">
          <cell r="A147" t="str">
            <v>76WXDZF...</v>
          </cell>
          <cell r="B147" t="str">
            <v>PLYWOOD PHILIPP.(TOKYO)</v>
          </cell>
        </row>
        <row r="148">
          <cell r="A148" t="str">
            <v>.2DUSZF...</v>
          </cell>
          <cell r="B148" t="str">
            <v>NET CFF PUR.(EXPORT + CEREAL)</v>
          </cell>
        </row>
        <row r="149">
          <cell r="A149" t="str">
            <v>.7M.DZF...</v>
          </cell>
          <cell r="B149" t="str">
            <v>OTH LIC BKS:FRGN LIAB</v>
          </cell>
        </row>
        <row r="150">
          <cell r="A150" t="str">
            <v>..YF.ZF...</v>
          </cell>
          <cell r="B150" t="str">
            <v>TERTIARY RATE, PD. AVERAGE</v>
          </cell>
        </row>
        <row r="151">
          <cell r="A151" t="str">
            <v>45..IZF...</v>
          </cell>
          <cell r="B151" t="str">
            <v>POST OFFICE:DEPOSITS</v>
          </cell>
        </row>
        <row r="152">
          <cell r="A152" t="str">
            <v>88B..ZF...</v>
          </cell>
          <cell r="B152" t="str">
            <v>DEBT: AUSTRALIAN DOLLARS</v>
          </cell>
        </row>
        <row r="153">
          <cell r="A153" t="str">
            <v>26B..ZFHIC</v>
          </cell>
          <cell r="B153" t="str">
            <v>RESTRICTED DEPOSITS</v>
          </cell>
        </row>
        <row r="154">
          <cell r="A154" t="str">
            <v>64.A.ZF...</v>
          </cell>
          <cell r="B154" t="str">
            <v>NATIONAL CPI 1995=10 BILLION</v>
          </cell>
        </row>
        <row r="155">
          <cell r="A155" t="str">
            <v>76P.ZZF...</v>
          </cell>
          <cell r="B155" t="str">
            <v>HIDES</v>
          </cell>
        </row>
        <row r="156">
          <cell r="A156" t="str">
            <v>..AAMZF...</v>
          </cell>
          <cell r="B156" t="str">
            <v>MARKET RATE, END OF PERIOD</v>
          </cell>
        </row>
        <row r="157">
          <cell r="A157" t="str">
            <v>76L.ZZF...</v>
          </cell>
          <cell r="B157" t="str">
            <v>RUBBER:MALAYSIA</v>
          </cell>
        </row>
        <row r="158">
          <cell r="A158" t="str">
            <v>99B.PZF...</v>
          </cell>
          <cell r="B158" t="str">
            <v>GDP AT 1973 MRKT. PRICES</v>
          </cell>
        </row>
        <row r="159">
          <cell r="A159" t="str">
            <v>71.VDZF...</v>
          </cell>
          <cell r="B159" t="str">
            <v>IMPORTS, F.O.B.</v>
          </cell>
        </row>
        <row r="160">
          <cell r="A160" t="str">
            <v>.2TL.ZF...</v>
          </cell>
          <cell r="B160" t="str">
            <v>TOTAL UFC &amp; LOANS OUTSTDNG</v>
          </cell>
        </row>
        <row r="161">
          <cell r="A161" t="str">
            <v>76NGDZF...</v>
          </cell>
          <cell r="B161" t="str">
            <v>NATURAL GAS INDEX - US</v>
          </cell>
        </row>
        <row r="162">
          <cell r="A162" t="str">
            <v>34..BZF...</v>
          </cell>
          <cell r="B162" t="str">
            <v>MONEY (M1)</v>
          </cell>
        </row>
        <row r="163">
          <cell r="A163" t="str">
            <v>..AA.ZFHIC</v>
          </cell>
          <cell r="B163" t="str">
            <v>OFFICIAL RATE, END OF PERIOD</v>
          </cell>
        </row>
        <row r="164">
          <cell r="A164" t="str">
            <v>62...ZF...</v>
          </cell>
          <cell r="B164" t="str">
            <v>INDUSTRIAL SHARE PRICE INDEX</v>
          </cell>
        </row>
        <row r="165">
          <cell r="A165" t="str">
            <v>74KADZF...</v>
          </cell>
          <cell r="B165" t="str">
            <v>EXPORT PRICES: FROZEN BEEF 2000</v>
          </cell>
        </row>
        <row r="166">
          <cell r="A166" t="str">
            <v>88B..ZW...</v>
          </cell>
          <cell r="B166" t="str">
            <v>DEBT: MARKKAS</v>
          </cell>
        </row>
        <row r="167">
          <cell r="A167" t="str">
            <v>70R..ZF...</v>
          </cell>
          <cell r="B167" t="str">
            <v>CACAO EN FEVES,VALEUR</v>
          </cell>
        </row>
        <row r="168">
          <cell r="A168" t="str">
            <v>70GF.ZF...</v>
          </cell>
          <cell r="B168" t="str">
            <v>OLIVE OIL</v>
          </cell>
        </row>
        <row r="169">
          <cell r="A169" t="str">
            <v>a28..BA...</v>
          </cell>
          <cell r="B169" t="str">
            <v>Other expense</v>
          </cell>
        </row>
        <row r="170">
          <cell r="A170" t="str">
            <v>99B.PYF...</v>
          </cell>
          <cell r="B170" t="str">
            <v>GDP AT 1972 PRICES</v>
          </cell>
        </row>
        <row r="171">
          <cell r="A171" t="str">
            <v>78BNDZF...</v>
          </cell>
          <cell r="B171" t="str">
            <v>PI DEBT SECURITIES LIAB</v>
          </cell>
        </row>
        <row r="172">
          <cell r="A172" t="str">
            <v>72F..ZF...</v>
          </cell>
          <cell r="B172" t="str">
            <v>COTTON</v>
          </cell>
        </row>
        <row r="173">
          <cell r="A173" t="str">
            <v>64.A.ZF...</v>
          </cell>
          <cell r="B173" t="str">
            <v>CONSUMER PRICE INDEX (2000 = 1M)</v>
          </cell>
        </row>
        <row r="174">
          <cell r="A174" t="str">
            <v>99B.PUF...</v>
          </cell>
          <cell r="B174" t="str">
            <v>GDP VOLUME 2003 PRICES</v>
          </cell>
        </row>
        <row r="175">
          <cell r="A175" t="str">
            <v>63A..ZF...</v>
          </cell>
          <cell r="B175" t="str">
            <v>WPI INCL COFFEE 1995</v>
          </cell>
        </row>
        <row r="176">
          <cell r="A176" t="str">
            <v>80...ZF...</v>
          </cell>
          <cell r="B176" t="str">
            <v>DEFICIT(-)OR SURPLUS</v>
          </cell>
        </row>
        <row r="177">
          <cell r="A177" t="str">
            <v>66..IZF...</v>
          </cell>
          <cell r="B177" t="str">
            <v>MANUFACTURING PROD: UNADJ.</v>
          </cell>
        </row>
        <row r="178">
          <cell r="A178" t="str">
            <v>c3204BA...</v>
          </cell>
          <cell r="B178" t="str">
            <v>Loans [3214+3224]</v>
          </cell>
        </row>
        <row r="179">
          <cell r="A179" t="str">
            <v>88BD.ZF...</v>
          </cell>
          <cell r="B179" t="str">
            <v>NONRESIDENTS</v>
          </cell>
        </row>
        <row r="180">
          <cell r="A180" t="str">
            <v>.1DXDZF...</v>
          </cell>
          <cell r="B180" t="str">
            <v>INDIAN RUPEES</v>
          </cell>
        </row>
        <row r="181">
          <cell r="A181" t="str">
            <v>74MA.ZF...</v>
          </cell>
          <cell r="B181" t="str">
            <v>MANUFACTURED TOBACCO</v>
          </cell>
        </row>
        <row r="182">
          <cell r="A182" t="str">
            <v>99B.PYF...</v>
          </cell>
          <cell r="B182" t="str">
            <v>GDP AT 1995 PRICES</v>
          </cell>
        </row>
        <row r="183">
          <cell r="A183" t="str">
            <v>26DG.ZF...</v>
          </cell>
          <cell r="B183" t="str">
            <v>LIAB.ON NONBANK PUB.FIN.INST.</v>
          </cell>
        </row>
        <row r="184">
          <cell r="A184" t="str">
            <v>60F..ZF...</v>
          </cell>
          <cell r="B184" t="str">
            <v>DISCOUNT(-)OR PREMIUMS F.R.</v>
          </cell>
        </row>
        <row r="185">
          <cell r="A185" t="str">
            <v>46H.GZF...</v>
          </cell>
          <cell r="B185" t="str">
            <v>CREDIT FROM BANKS</v>
          </cell>
        </row>
        <row r="186">
          <cell r="A186" t="str">
            <v>79LHDZF...</v>
          </cell>
          <cell r="B186" t="str">
            <v>OI GEN GOVT LIAB: EPS</v>
          </cell>
        </row>
        <row r="187">
          <cell r="A187" t="str">
            <v>74A.DZF...</v>
          </cell>
          <cell r="B187" t="str">
            <v>CRUDE PETROLEUM</v>
          </cell>
        </row>
        <row r="188">
          <cell r="A188" t="str">
            <v>.2EESZF...</v>
          </cell>
          <cell r="B188" t="str">
            <v>CT DRAWING OUTSTANDING</v>
          </cell>
        </row>
        <row r="189">
          <cell r="A189" t="str">
            <v>99B.PXF...</v>
          </cell>
          <cell r="B189" t="str">
            <v>GDP AT 2003 PRICES</v>
          </cell>
        </row>
        <row r="190">
          <cell r="A190" t="str">
            <v>83...ZFHIC</v>
          </cell>
          <cell r="B190" t="str">
            <v>LENDING MINUS REPAYMENTS</v>
          </cell>
        </row>
        <row r="191">
          <cell r="A191" t="str">
            <v>99B.RZW...</v>
          </cell>
          <cell r="B191" t="str">
            <v>GDP VOL 1995 REF., CHAINED</v>
          </cell>
        </row>
        <row r="192">
          <cell r="A192" t="str">
            <v>63.A.ZF...</v>
          </cell>
          <cell r="B192" t="str">
            <v>WHOLESALE PRICES, 1995=1,000,000</v>
          </cell>
        </row>
        <row r="193">
          <cell r="A193" t="str">
            <v>70Q..ZF...</v>
          </cell>
          <cell r="B193" t="str">
            <v>TIN EXPORTS</v>
          </cell>
        </row>
        <row r="194">
          <cell r="A194" t="str">
            <v>36C.UZK...</v>
          </cell>
          <cell r="B194" t="str">
            <v>LIABILITIES TO NONRESIDENTS</v>
          </cell>
        </row>
        <row r="195">
          <cell r="A195" t="str">
            <v>99B.RWF...</v>
          </cell>
          <cell r="B195" t="str">
            <v>GDP VOL 2000 REF., CHAINED</v>
          </cell>
        </row>
        <row r="196">
          <cell r="A196" t="str">
            <v>62A..ZF...</v>
          </cell>
          <cell r="B196" t="str">
            <v>NASDAQ COMPOSITE</v>
          </cell>
        </row>
        <row r="197">
          <cell r="A197" t="str">
            <v>63B..ZF...</v>
          </cell>
          <cell r="B197" t="str">
            <v>WPI:EXPORTED GOODS EXCL PET.</v>
          </cell>
        </row>
        <row r="198">
          <cell r="A198" t="str">
            <v>72A..ZF...</v>
          </cell>
          <cell r="B198" t="str">
            <v>CRUDE PETROLEUM</v>
          </cell>
        </row>
        <row r="199">
          <cell r="A199" t="str">
            <v>27A..ZFHIC</v>
          </cell>
          <cell r="B199" t="str">
            <v>CAPITAL ACCOUNTS</v>
          </cell>
        </row>
        <row r="200">
          <cell r="A200" t="str">
            <v>82Z..ZW...</v>
          </cell>
          <cell r="B200" t="str">
            <v>EXP. &amp; LENDING MINUS REPAY.</v>
          </cell>
        </row>
        <row r="201">
          <cell r="A201" t="str">
            <v>15..UZK...</v>
          </cell>
          <cell r="B201" t="str">
            <v>DEPOSITS OF OTHER SECTORS</v>
          </cell>
        </row>
        <row r="202">
          <cell r="A202" t="str">
            <v>72SF.ZF...</v>
          </cell>
          <cell r="B202" t="str">
            <v>CITRUS FRUIT</v>
          </cell>
        </row>
        <row r="203">
          <cell r="A203" t="str">
            <v>99B.PYF...</v>
          </cell>
          <cell r="B203" t="str">
            <v>GDP AT 2002 PRICES</v>
          </cell>
        </row>
        <row r="204">
          <cell r="A204" t="str">
            <v>12AX.ZF...</v>
          </cell>
          <cell r="B204" t="str">
            <v>PROVINCIAL GOVERNMENT</v>
          </cell>
        </row>
        <row r="205">
          <cell r="A205" t="str">
            <v>59MEFZF...</v>
          </cell>
          <cell r="B205" t="str">
            <v>BROAD MONEY, SEASONALLY ADJ.</v>
          </cell>
        </row>
        <row r="206">
          <cell r="A206" t="str">
            <v>26C..ZK...</v>
          </cell>
          <cell r="B206" t="str">
            <v>LIABILITIES TO NON-EA RESIDENTS</v>
          </cell>
        </row>
        <row r="207">
          <cell r="A207" t="str">
            <v>a6305GG...</v>
          </cell>
          <cell r="B207" t="str">
            <v>Shares and other equity [6315+6325]</v>
          </cell>
        </row>
        <row r="208">
          <cell r="A208" t="str">
            <v>22G..ZFHIC</v>
          </cell>
          <cell r="B208" t="str">
            <v>CLAIMS ON NONBANK FIN. INSTITUTIONS</v>
          </cell>
        </row>
        <row r="209">
          <cell r="A209" t="str">
            <v>52CG.ZF...</v>
          </cell>
          <cell r="B209" t="str">
            <v>CLAIMS ON NONBANK PUB.FIN.INST.</v>
          </cell>
        </row>
        <row r="210">
          <cell r="A210" t="str">
            <v>42A.LZF...</v>
          </cell>
          <cell r="B210" t="str">
            <v>CLAIMS ON CENTRAL GOVERNMENT</v>
          </cell>
        </row>
        <row r="211">
          <cell r="A211" t="str">
            <v>32A..ZK...</v>
          </cell>
          <cell r="B211" t="str">
            <v>CLAIMS ON GENERAL GOVERNMENT</v>
          </cell>
        </row>
        <row r="212">
          <cell r="A212" t="str">
            <v>.2TL.ZF...</v>
          </cell>
          <cell r="B212" t="str">
            <v>TOTAL FUND CREDIT &amp; LOANS</v>
          </cell>
        </row>
        <row r="213">
          <cell r="A213" t="str">
            <v>46C..ZF...</v>
          </cell>
          <cell r="B213" t="str">
            <v>PASIVOS EXTERNOS</v>
          </cell>
        </row>
        <row r="214">
          <cell r="A214" t="str">
            <v>46AA.ZF...</v>
          </cell>
          <cell r="B214" t="str">
            <v>MONEY MARKET INSTRUMENTS</v>
          </cell>
        </row>
        <row r="215">
          <cell r="A215" t="str">
            <v>74T.ZZF...</v>
          </cell>
          <cell r="B215" t="str">
            <v>ZINC</v>
          </cell>
        </row>
        <row r="216">
          <cell r="A216" t="str">
            <v>.7B.DZF...</v>
          </cell>
          <cell r="B216" t="str">
            <v>SPEC. BANKS LIABILITIES (NET)</v>
          </cell>
        </row>
        <row r="217">
          <cell r="A217" t="str">
            <v>93EM.ZF...</v>
          </cell>
          <cell r="B217" t="str">
            <v>GROSS FIXED CAPITAL FORMATION</v>
          </cell>
        </row>
        <row r="218">
          <cell r="A218" t="str">
            <v>.2EN.ZF...</v>
          </cell>
          <cell r="B218" t="str">
            <v>TOTAL PRGF: AMOUNT AGREED</v>
          </cell>
        </row>
        <row r="219">
          <cell r="A219" t="str">
            <v>72MR.ZF...</v>
          </cell>
          <cell r="B219" t="str">
            <v>CARPETS AND RUGS</v>
          </cell>
        </row>
        <row r="220">
          <cell r="A220" t="str">
            <v>.2TL.ZF...</v>
          </cell>
          <cell r="B220" t="str">
            <v>FUND CREDIT &amp; LOANS OUTSTANDING</v>
          </cell>
        </row>
        <row r="221">
          <cell r="A221" t="str">
            <v>70DG.ZF...</v>
          </cell>
          <cell r="B221" t="str">
            <v>PALM OIL</v>
          </cell>
        </row>
        <row r="222">
          <cell r="A222" t="str">
            <v>59MBGZF...</v>
          </cell>
          <cell r="B222" t="str">
            <v>M2++ NET, SEASONALLY ADJUSTED</v>
          </cell>
        </row>
        <row r="223">
          <cell r="A223" t="str">
            <v>85A..ZF...</v>
          </cell>
          <cell r="B223" t="str">
            <v>FINANCING: FOREIGN</v>
          </cell>
        </row>
        <row r="224">
          <cell r="A224" t="str">
            <v>82Z..ZF...</v>
          </cell>
          <cell r="B224" t="str">
            <v>EXP. &amp; LEDNING MINUS REPAYMENTS</v>
          </cell>
        </row>
        <row r="225">
          <cell r="A225" t="str">
            <v>42D.SZF...</v>
          </cell>
          <cell r="B225" t="str">
            <v>CLAIMS ON LOC GOVT &amp; PRIV SEC</v>
          </cell>
        </row>
        <row r="226">
          <cell r="A226" t="str">
            <v>32F..ZF...</v>
          </cell>
          <cell r="B226" t="str">
            <v>CLAIMS OF OBIS</v>
          </cell>
        </row>
        <row r="227">
          <cell r="A227" t="str">
            <v>.2KXSZF...</v>
          </cell>
          <cell r="B227" t="str">
            <v>NET DRAWING UNDER EFF, CUM</v>
          </cell>
        </row>
        <row r="228">
          <cell r="A228" t="str">
            <v>60Z..ZF...</v>
          </cell>
          <cell r="B228" t="str">
            <v>DISCOUNTS(-)OR PREMIUMS F.R.</v>
          </cell>
        </row>
        <row r="229">
          <cell r="A229" t="str">
            <v>.4..DZF...</v>
          </cell>
          <cell r="B229" t="str">
            <v>RESERVE BANK:OTHER LIAB.</v>
          </cell>
        </row>
        <row r="230">
          <cell r="A230" t="str">
            <v>..AETZF...</v>
          </cell>
          <cell r="B230" t="str">
            <v>OFFICIAL RATE, END OF PERIOD</v>
          </cell>
        </row>
        <row r="231">
          <cell r="A231" t="str">
            <v>a331.BA...</v>
          </cell>
          <cell r="B231" t="str">
            <v>Domestic</v>
          </cell>
        </row>
        <row r="232">
          <cell r="A232" t="str">
            <v>76FIZZF...</v>
          </cell>
          <cell r="B232" t="str">
            <v>FISH</v>
          </cell>
        </row>
        <row r="233">
          <cell r="A233" t="str">
            <v>76BLZZF...</v>
          </cell>
          <cell r="B233" t="str">
            <v>SHRIMP: U.S. GULF</v>
          </cell>
        </row>
        <row r="234">
          <cell r="A234" t="str">
            <v>70AB.ZF...</v>
          </cell>
          <cell r="B234" t="str">
            <v>REFINED PETROLEUM</v>
          </cell>
        </row>
        <row r="235">
          <cell r="A235" t="str">
            <v>76NGZZF...</v>
          </cell>
          <cell r="B235" t="str">
            <v>NATURAL GAS: INDONESIA</v>
          </cell>
        </row>
        <row r="236">
          <cell r="A236" t="str">
            <v>71.VDZF...</v>
          </cell>
          <cell r="B236" t="str">
            <v>IMPORTS FOB</v>
          </cell>
        </row>
        <row r="237">
          <cell r="A237" t="str">
            <v>84B..ZF...</v>
          </cell>
          <cell r="B237" t="str">
            <v>NET BORROWING: LEMPIRAS</v>
          </cell>
        </row>
        <row r="238">
          <cell r="A238" t="str">
            <v>72U..ZF...</v>
          </cell>
          <cell r="B238" t="str">
            <v>BANANAS</v>
          </cell>
        </row>
        <row r="239">
          <cell r="A239" t="str">
            <v>59MAAZF...</v>
          </cell>
          <cell r="B239" t="str">
            <v>M1A</v>
          </cell>
        </row>
        <row r="240">
          <cell r="A240" t="str">
            <v>.1DXDZF...</v>
          </cell>
          <cell r="B240" t="str">
            <v>US DOLLARS</v>
          </cell>
        </row>
        <row r="241">
          <cell r="A241" t="str">
            <v>85A..ZF...</v>
          </cell>
          <cell r="B241" t="str">
            <v>NET BORROWING:FOREIGN</v>
          </cell>
        </row>
        <row r="242">
          <cell r="A242" t="str">
            <v>87...ZF...</v>
          </cell>
          <cell r="B242" t="str">
            <v>USE OF CASH BALANCE</v>
          </cell>
        </row>
        <row r="243">
          <cell r="A243" t="str">
            <v>76T.ZZF...</v>
          </cell>
          <cell r="B243" t="str">
            <v>ZINC</v>
          </cell>
        </row>
        <row r="244">
          <cell r="A244" t="str">
            <v>55...ZF...</v>
          </cell>
          <cell r="B244" t="str">
            <v>QUASI-MONETARY LIABILITIES</v>
          </cell>
        </row>
        <row r="245">
          <cell r="A245" t="str">
            <v>74KDZZF...</v>
          </cell>
          <cell r="B245" t="str">
            <v>BEEF CORNED</v>
          </cell>
        </row>
        <row r="246">
          <cell r="A246" t="str">
            <v>99B.PXF...</v>
          </cell>
          <cell r="B246" t="str">
            <v>GDP AT 1980 PRICES</v>
          </cell>
        </row>
        <row r="247">
          <cell r="A247" t="str">
            <v>70..AZF...</v>
          </cell>
          <cell r="B247" t="str">
            <v>EXPORTS</v>
          </cell>
        </row>
        <row r="248">
          <cell r="A248" t="str">
            <v>22S.UZK...</v>
          </cell>
          <cell r="B248" t="str">
            <v>CLAIMS ON OTHER SECTORS</v>
          </cell>
        </row>
        <row r="249">
          <cell r="A249" t="str">
            <v>.7A.DZF...</v>
          </cell>
          <cell r="B249" t="str">
            <v>DEPOSIT MONEY BANKS:ASSETS</v>
          </cell>
        </row>
        <row r="250">
          <cell r="A250" t="str">
            <v>c25..CG...</v>
          </cell>
          <cell r="B250" t="str">
            <v xml:space="preserve">Subsidies </v>
          </cell>
        </row>
        <row r="251">
          <cell r="A251" t="str">
            <v>.2AS.ZF...</v>
          </cell>
          <cell r="B251" t="str">
            <v>STAND-BY &amp; EFF COMMITTED</v>
          </cell>
        </row>
        <row r="252">
          <cell r="A252" t="str">
            <v>.7A.DZF...</v>
          </cell>
          <cell r="B252" t="str">
            <v>DMBS: FOREIGN ASSETS</v>
          </cell>
        </row>
        <row r="253">
          <cell r="A253" t="str">
            <v>c13..CG...</v>
          </cell>
          <cell r="B253" t="str">
            <v xml:space="preserve">Grants </v>
          </cell>
        </row>
        <row r="254">
          <cell r="A254" t="str">
            <v>42D.SZF...</v>
          </cell>
          <cell r="B254" t="str">
            <v>CLAIMS ON PRIVATE SECTOR</v>
          </cell>
        </row>
        <row r="255">
          <cell r="A255" t="str">
            <v>70C.DZF...</v>
          </cell>
          <cell r="B255" t="str">
            <v>COPPER</v>
          </cell>
        </row>
        <row r="256">
          <cell r="A256" t="str">
            <v>.1AD.ZN...</v>
          </cell>
          <cell r="B256" t="str">
            <v>GOLD IN MILLION OUNCES</v>
          </cell>
        </row>
        <row r="257">
          <cell r="A257" t="str">
            <v>aNLB.CG...</v>
          </cell>
          <cell r="B257" t="str">
            <v xml:space="preserve">Net lending (+) / borrowing (-) [1-2-31 = 1-2M] </v>
          </cell>
        </row>
        <row r="258">
          <cell r="A258" t="str">
            <v>72AL.ZF...</v>
          </cell>
          <cell r="B258" t="str">
            <v>FISH AND SHELLFISH</v>
          </cell>
        </row>
        <row r="259">
          <cell r="A259" t="str">
            <v>..WF.ZF...</v>
          </cell>
          <cell r="B259" t="str">
            <v>COMMERCIAL RATE (PD AVERAGE)</v>
          </cell>
        </row>
        <row r="260">
          <cell r="A260" t="str">
            <v>.7A.DZF...</v>
          </cell>
          <cell r="B260" t="str">
            <v>COMMERCIAL BANKS ASSETS</v>
          </cell>
        </row>
        <row r="261">
          <cell r="A261" t="str">
            <v>..AETZF...</v>
          </cell>
          <cell r="B261" t="str">
            <v>MARKET RATE, END OF PERIOD</v>
          </cell>
        </row>
        <row r="262">
          <cell r="A262" t="str">
            <v>78AIDZF...</v>
          </cell>
          <cell r="B262" t="str">
            <v>BALANCE ON GOODS, SERV. &amp; INC.</v>
          </cell>
        </row>
        <row r="263">
          <cell r="A263" t="str">
            <v>..RFTZF...</v>
          </cell>
          <cell r="B263" t="str">
            <v>MARKET EXCHANGE RATE-PD.AVG.</v>
          </cell>
        </row>
        <row r="264">
          <cell r="A264" t="str">
            <v>73AA.ZF...</v>
          </cell>
          <cell r="B264" t="str">
            <v>CRUDE PETROLEUM IMPORTS</v>
          </cell>
        </row>
        <row r="265">
          <cell r="A265" t="str">
            <v>79AGDZF...</v>
          </cell>
          <cell r="B265" t="str">
            <v>OI MON AUTH ASSETS: EPS</v>
          </cell>
        </row>
        <row r="266">
          <cell r="A266" t="str">
            <v>99B.PZF...</v>
          </cell>
          <cell r="B266" t="str">
            <v>GDP AT 1972 PRICES</v>
          </cell>
        </row>
        <row r="267">
          <cell r="A267" t="str">
            <v>.7F.DZF...</v>
          </cell>
          <cell r="B267" t="str">
            <v>OFI:EXTERNAL LIABILITIES</v>
          </cell>
        </row>
        <row r="268">
          <cell r="A268" t="str">
            <v>60L.FZF...</v>
          </cell>
          <cell r="B268" t="str">
            <v>CERTIFICADOS DE DEP. DE AHORRO</v>
          </cell>
        </row>
        <row r="269">
          <cell r="A269" t="str">
            <v>22F..ZF...</v>
          </cell>
          <cell r="B269" t="str">
            <v>CLAIMS ON NONBANK FIN INSTS</v>
          </cell>
        </row>
        <row r="270">
          <cell r="A270" t="str">
            <v>36S..ZK...</v>
          </cell>
          <cell r="B270" t="str">
            <v>SECURITIES OTHER THAN SHARES EXCLUDED FROM BROAD MONEY</v>
          </cell>
        </row>
        <row r="271">
          <cell r="A271" t="str">
            <v>.7A.DZF...</v>
          </cell>
          <cell r="B271" t="str">
            <v>DEP MONEY BNKS: FRGN ASSETS</v>
          </cell>
        </row>
        <row r="272">
          <cell r="A272" t="str">
            <v>22F..ZF...</v>
          </cell>
          <cell r="B272" t="str">
            <v>CLAIMS ON OTHER FINANCIAL INS</v>
          </cell>
        </row>
        <row r="273">
          <cell r="A273" t="str">
            <v>88AA.ZF...</v>
          </cell>
          <cell r="B273" t="str">
            <v>HELD BY:BANK OF CANADA</v>
          </cell>
        </row>
        <row r="274">
          <cell r="A274" t="str">
            <v>46J..ZF...</v>
          </cell>
          <cell r="B274" t="str">
            <v>LIAB. TO NONBANK FIN. INST.</v>
          </cell>
        </row>
        <row r="275">
          <cell r="A275" t="str">
            <v>.7BXDZF...</v>
          </cell>
          <cell r="B275" t="str">
            <v>DMB LIAB. CONVERTIBLE</v>
          </cell>
        </row>
        <row r="276">
          <cell r="A276" t="str">
            <v>99BAPYF...</v>
          </cell>
          <cell r="B276" t="str">
            <v>GDP AT 1980/81 PRICES</v>
          </cell>
        </row>
        <row r="277">
          <cell r="A277" t="str">
            <v>78CADZF...</v>
          </cell>
          <cell r="B277" t="str">
            <v>NET ERRORS AND OMISSIONS</v>
          </cell>
        </row>
        <row r="278">
          <cell r="A278" t="str">
            <v>12F..ZF...</v>
          </cell>
          <cell r="B278" t="str">
            <v>CREANC. SUR AUTR.INST.BANQ.</v>
          </cell>
        </row>
        <row r="279">
          <cell r="A279" t="str">
            <v>99B.PYF...</v>
          </cell>
          <cell r="B279" t="str">
            <v>GDP AT 1984/85 PRICES</v>
          </cell>
        </row>
        <row r="280">
          <cell r="A280" t="str">
            <v>76N.ZZF...</v>
          </cell>
          <cell r="B280" t="str">
            <v>DLR/MT RICE NEW ORLEANS</v>
          </cell>
        </row>
        <row r="281">
          <cell r="A281" t="str">
            <v>62...ZF...</v>
          </cell>
          <cell r="B281" t="str">
            <v>SHARE PRICES (SET COMPOSITE)</v>
          </cell>
        </row>
        <row r="282">
          <cell r="A282" t="str">
            <v>74S.DZF...</v>
          </cell>
          <cell r="B282" t="str">
            <v>SOYBEANS:</v>
          </cell>
        </row>
        <row r="283">
          <cell r="A283" t="str">
            <v>70Q.DZF...</v>
          </cell>
          <cell r="B283" t="str">
            <v>TIN</v>
          </cell>
        </row>
        <row r="284">
          <cell r="A284" t="str">
            <v>.2EU.ZF...</v>
          </cell>
          <cell r="B284" t="str">
            <v>OUTSTANDING SFF PURCHASES</v>
          </cell>
        </row>
        <row r="285">
          <cell r="A285" t="str">
            <v>.1b.dzf...</v>
          </cell>
          <cell r="B285" t="str">
            <v>HOLDINGS OF SDRS</v>
          </cell>
        </row>
        <row r="286">
          <cell r="A286" t="str">
            <v>a63..GG...</v>
          </cell>
          <cell r="B286" t="str">
            <v>Liabilities</v>
          </cell>
        </row>
        <row r="287">
          <cell r="A287" t="str">
            <v>76RMDZF...</v>
          </cell>
          <cell r="B287" t="str">
            <v>HARDWOOD SAWNWOOD:MALAYSIA</v>
          </cell>
        </row>
        <row r="288">
          <cell r="A288" t="str">
            <v>49Z.SZF...</v>
          </cell>
          <cell r="B288" t="str">
            <v>INCR TOTAL ASSETS(WITHIN PER)</v>
          </cell>
        </row>
        <row r="289">
          <cell r="A289" t="str">
            <v>..AAMZF...</v>
          </cell>
          <cell r="B289" t="str">
            <v>PRINCIPAL RATE, END OF PERIOD</v>
          </cell>
        </row>
        <row r="290">
          <cell r="A290" t="str">
            <v>c1...BA...</v>
          </cell>
          <cell r="B290" t="str">
            <v xml:space="preserve">Cash receipts from operating activities </v>
          </cell>
        </row>
        <row r="291">
          <cell r="A291" t="str">
            <v>70CG.ZF...</v>
          </cell>
          <cell r="B291" t="str">
            <v>CINNAMON BARK</v>
          </cell>
        </row>
        <row r="292">
          <cell r="A292" t="str">
            <v>.7K.DZF...</v>
          </cell>
          <cell r="B292" t="str">
            <v>INTERN.LIC.BKS.FRGN.ASSETS</v>
          </cell>
        </row>
        <row r="293">
          <cell r="A293" t="str">
            <v>26I..ZF...</v>
          </cell>
          <cell r="B293" t="str">
            <v>BORROWING FROM OTHER FIN INSTS</v>
          </cell>
        </row>
        <row r="294">
          <cell r="A294" t="str">
            <v>88BG.ZF...</v>
          </cell>
          <cell r="B294" t="str">
            <v>INTRAGOVERNMENTAL DEBT</v>
          </cell>
        </row>
        <row r="295">
          <cell r="A295" t="str">
            <v>.2LL.ZF...</v>
          </cell>
          <cell r="B295" t="str">
            <v>TOTAL REPMT.OF LOANS,IN PD</v>
          </cell>
        </row>
        <row r="296">
          <cell r="A296" t="str">
            <v>c3203BA...</v>
          </cell>
          <cell r="B296" t="str">
            <v>Securities other than shares [3213+3223]</v>
          </cell>
        </row>
        <row r="297">
          <cell r="A297" t="str">
            <v>78BJDZF...</v>
          </cell>
          <cell r="B297" t="str">
            <v>FINANCIAL ACCOUNT, N.I.E.</v>
          </cell>
        </row>
        <row r="298">
          <cell r="A298" t="str">
            <v>91FM.ZF...</v>
          </cell>
          <cell r="B298" t="str">
            <v>GOVERNMENT CONSUMPTION</v>
          </cell>
        </row>
        <row r="299">
          <cell r="A299" t="str">
            <v>25.IUZF...</v>
          </cell>
          <cell r="B299" t="str">
            <v>CENTRAL GOVT MONETARY LIABILITIES</v>
          </cell>
        </row>
        <row r="300">
          <cell r="A300" t="str">
            <v>16D..ZK...</v>
          </cell>
          <cell r="B300" t="str">
            <v>LIABILITIES TO CENTRAL GOVERNMENT</v>
          </cell>
        </row>
        <row r="301">
          <cell r="A301" t="str">
            <v>24..UZK...</v>
          </cell>
          <cell r="B301" t="str">
            <v>DEMAND DEPOSITS</v>
          </cell>
        </row>
        <row r="302">
          <cell r="A302" t="str">
            <v>76HDZZF...</v>
          </cell>
          <cell r="B302" t="str">
            <v>WOOL:AUSTRALIA:48:COARSE</v>
          </cell>
        </row>
        <row r="303">
          <cell r="A303" t="str">
            <v>..WF.ZF...</v>
          </cell>
          <cell r="B303" t="str">
            <v>COMMERCIAL RATE(PD.AVG.)</v>
          </cell>
        </row>
        <row r="304">
          <cell r="A304" t="str">
            <v>70FA.ZF...</v>
          </cell>
          <cell r="B304" t="str">
            <v>COTTON YARN</v>
          </cell>
        </row>
        <row r="305">
          <cell r="A305" t="str">
            <v>12C..ZFHIC</v>
          </cell>
          <cell r="B305" t="str">
            <v>CLAIMS ON NONFIN. PUB. ENTERPRISES</v>
          </cell>
        </row>
        <row r="306">
          <cell r="A306" t="str">
            <v>.1AMSZN...</v>
          </cell>
          <cell r="B306" t="str">
            <v>GOLD AT MARKET PRICES</v>
          </cell>
        </row>
        <row r="307">
          <cell r="A307" t="str">
            <v>66KR.ZF...</v>
          </cell>
          <cell r="B307" t="str">
            <v>VOLUME OF GOLD PRODUCED</v>
          </cell>
        </row>
        <row r="308">
          <cell r="A308" t="str">
            <v>25..HZF...</v>
          </cell>
          <cell r="B308" t="str">
            <v>TIME &amp; SAVINGS DEPOSITS</v>
          </cell>
        </row>
        <row r="309">
          <cell r="A309" t="str">
            <v>.2KL.ZF...</v>
          </cell>
          <cell r="B309" t="str">
            <v>TOTAL LOAN DISBURSEMENT,IN PD</v>
          </cell>
        </row>
        <row r="310">
          <cell r="A310" t="str">
            <v>15..UZK...</v>
          </cell>
          <cell r="B310" t="str">
            <v>OTHER DEPS OF OTHER SECTORS</v>
          </cell>
        </row>
        <row r="311">
          <cell r="A311" t="str">
            <v>70ML.ZF...</v>
          </cell>
          <cell r="B311" t="str">
            <v>SISAL</v>
          </cell>
        </row>
        <row r="312">
          <cell r="A312" t="str">
            <v>88B..ZF...</v>
          </cell>
          <cell r="B312" t="str">
            <v>DEBT: ESCUDOS</v>
          </cell>
        </row>
        <row r="313">
          <cell r="A313" t="str">
            <v>.2KXSZF...</v>
          </cell>
          <cell r="B313" t="str">
            <v>NET EFF DRAW:ORD.,TO DATE</v>
          </cell>
        </row>
        <row r="314">
          <cell r="A314" t="str">
            <v>67EYCZF...</v>
          </cell>
          <cell r="B314" t="str">
            <v>INDUST EMPLOYMENT,SA:2000=100</v>
          </cell>
        </row>
        <row r="315">
          <cell r="A315" t="str">
            <v>74C.ZZF...</v>
          </cell>
          <cell r="B315" t="str">
            <v>COPPER (US CENTS/POUND)</v>
          </cell>
        </row>
        <row r="316">
          <cell r="A316" t="str">
            <v>16J..ZF...</v>
          </cell>
          <cell r="B316" t="str">
            <v>LIABILITIES TO OTHER FINANCIAL CORPORATIONS</v>
          </cell>
        </row>
        <row r="317">
          <cell r="A317" t="str">
            <v>c31.1BA...</v>
          </cell>
          <cell r="B317" t="str">
            <v>Purchases of nonfinancial assets</v>
          </cell>
        </row>
        <row r="318">
          <cell r="A318" t="str">
            <v>.7A.DZF...</v>
          </cell>
          <cell r="B318" t="str">
            <v>CHARTERED BANKS: FGN ASSETS</v>
          </cell>
        </row>
        <row r="319">
          <cell r="A319" t="str">
            <v>.7B.DZF...</v>
          </cell>
          <cell r="B319" t="str">
            <v>CHARTERED BANKS: FGN LIAB</v>
          </cell>
        </row>
        <row r="320">
          <cell r="A320" t="str">
            <v>..XE.ZF...</v>
          </cell>
          <cell r="B320" t="str">
            <v>NONCOMMERCIAL RATE(END PD)</v>
          </cell>
        </row>
        <row r="321">
          <cell r="A321" t="str">
            <v>63B..ZF...</v>
          </cell>
          <cell r="B321" t="str">
            <v>WPI HOME CONSUMPTION</v>
          </cell>
        </row>
        <row r="322">
          <cell r="A322" t="str">
            <v>..RFMZF...</v>
          </cell>
          <cell r="B322" t="str">
            <v>MARKET RATE, PERIOD AVERAGE</v>
          </cell>
        </row>
        <row r="323">
          <cell r="A323" t="str">
            <v>60R..ZF...</v>
          </cell>
          <cell r="B323" t="str">
            <v>RATE 0F REMUNERATION</v>
          </cell>
        </row>
        <row r="324">
          <cell r="A324" t="str">
            <v>26B..ZK...</v>
          </cell>
          <cell r="B324" t="str">
            <v>DEPOSITS EXCLUDED FROM BROAD MONEY</v>
          </cell>
        </row>
        <row r="325">
          <cell r="A325" t="str">
            <v>.2KXSZF...</v>
          </cell>
          <cell r="B325" t="str">
            <v>EFF:OUTSTANDING</v>
          </cell>
        </row>
        <row r="326">
          <cell r="A326" t="str">
            <v>46G..ZF...</v>
          </cell>
          <cell r="B326" t="str">
            <v>CREDIT FROM NATIONAL BANK</v>
          </cell>
        </row>
        <row r="327">
          <cell r="A327" t="str">
            <v>35...ZW...</v>
          </cell>
          <cell r="B327" t="str">
            <v>quasi-money</v>
          </cell>
        </row>
        <row r="328">
          <cell r="A328" t="str">
            <v>.7M.DZF...</v>
          </cell>
          <cell r="B328" t="str">
            <v>OBU: LIABILITIES</v>
          </cell>
        </row>
        <row r="329">
          <cell r="A329" t="str">
            <v>a6303BA...</v>
          </cell>
          <cell r="B329" t="str">
            <v>Securities other than shares [6313+6323]</v>
          </cell>
        </row>
        <row r="330">
          <cell r="A330" t="str">
            <v>12A..ZW...</v>
          </cell>
          <cell r="B330" t="str">
            <v>claims on general government</v>
          </cell>
        </row>
        <row r="331">
          <cell r="A331" t="str">
            <v>32..UZK...</v>
          </cell>
          <cell r="B331" t="str">
            <v>DOMESTIC CLAIMS</v>
          </cell>
        </row>
        <row r="332">
          <cell r="A332" t="str">
            <v>76ACDZF...</v>
          </cell>
          <cell r="B332" t="str">
            <v>ALL COMMODITIES INDEX</v>
          </cell>
        </row>
        <row r="333">
          <cell r="A333" t="str">
            <v>..XE.ZF...</v>
          </cell>
          <cell r="B333" t="str">
            <v>SECONDARY RATE, PD.END</v>
          </cell>
        </row>
        <row r="334">
          <cell r="A334" t="str">
            <v>.7B.DZF...</v>
          </cell>
          <cell r="B334" t="str">
            <v>Banking Institutions:Liabs</v>
          </cell>
        </row>
        <row r="335">
          <cell r="A335" t="str">
            <v>72A.IZF...</v>
          </cell>
          <cell r="B335" t="str">
            <v>CRUDE PETROLEUM</v>
          </cell>
        </row>
        <row r="336">
          <cell r="A336" t="str">
            <v>82Z..ZF...</v>
          </cell>
          <cell r="B336" t="str">
            <v>EXP.&amp; LENDING MINUS REPAY.</v>
          </cell>
        </row>
        <row r="337">
          <cell r="A337" t="str">
            <v>16F..ZF...</v>
          </cell>
          <cell r="B337" t="str">
            <v>FONDES PUBLICS AFFECTES</v>
          </cell>
        </row>
        <row r="338">
          <cell r="A338" t="str">
            <v>.7E.DZF...</v>
          </cell>
          <cell r="B338" t="str">
            <v>OFI FOREIGN ASSETS</v>
          </cell>
        </row>
        <row r="339">
          <cell r="A339" t="str">
            <v>16AC.ZF...</v>
          </cell>
          <cell r="B339" t="str">
            <v>BONDS</v>
          </cell>
        </row>
        <row r="340">
          <cell r="A340" t="str">
            <v>84AD.ZF...</v>
          </cell>
          <cell r="B340" t="str">
            <v>NATIONAL SAVINGS</v>
          </cell>
        </row>
        <row r="341">
          <cell r="A341" t="str">
            <v>59MAAZF...</v>
          </cell>
          <cell r="B341" t="str">
            <v>M1 FC</v>
          </cell>
        </row>
        <row r="342">
          <cell r="A342" t="str">
            <v>74H.ZZF...</v>
          </cell>
          <cell r="B342" t="str">
            <v>WOOL(US CENTS/KILOGRAM)</v>
          </cell>
        </row>
        <row r="343">
          <cell r="A343" t="str">
            <v>26H.UZK...</v>
          </cell>
          <cell r="B343" t="str">
            <v>LIABILITIES TO DEPOSTORY CORPS</v>
          </cell>
        </row>
        <row r="344">
          <cell r="A344" t="str">
            <v>45..IZF...</v>
          </cell>
          <cell r="B344" t="str">
            <v>POST OFFICE: SAVINGS DEPOSITS</v>
          </cell>
        </row>
        <row r="345">
          <cell r="A345" t="str">
            <v>.1M.SZF...</v>
          </cell>
          <cell r="B345" t="str">
            <v>TOT RES IN SDR.GOLD AT MKT PR</v>
          </cell>
        </row>
        <row r="346">
          <cell r="A346" t="str">
            <v>66BR.ZF...</v>
          </cell>
          <cell r="B346" t="str">
            <v>BAUXITE PRODUCTION</v>
          </cell>
        </row>
        <row r="347">
          <cell r="A347" t="str">
            <v>.4..DZF...</v>
          </cell>
          <cell r="B347" t="str">
            <v>MONETARY AUTHORITIES:OTHER LIABILITIES</v>
          </cell>
        </row>
        <row r="348">
          <cell r="A348" t="str">
            <v>74JIDZF...</v>
          </cell>
          <cell r="B348" t="str">
            <v>SOYBEANS</v>
          </cell>
        </row>
        <row r="349">
          <cell r="A349" t="str">
            <v>.7A.DZF...</v>
          </cell>
          <cell r="B349" t="str">
            <v>SCHEDULED  BANKS :ASSETS</v>
          </cell>
        </row>
        <row r="350">
          <cell r="A350" t="str">
            <v>84AC.ZF...</v>
          </cell>
          <cell r="B350" t="str">
            <v>FROM OTHER FINANC INSTNS</v>
          </cell>
        </row>
        <row r="351">
          <cell r="A351" t="str">
            <v>88AA.ZF...</v>
          </cell>
          <cell r="B351" t="str">
            <v>CENTRAL BANK</v>
          </cell>
        </row>
        <row r="352">
          <cell r="A352" t="str">
            <v>70U..ZF...</v>
          </cell>
          <cell r="B352" t="str">
            <v>BANANA</v>
          </cell>
        </row>
        <row r="353">
          <cell r="A353" t="str">
            <v>74K.DZF...</v>
          </cell>
          <cell r="B353" t="str">
            <v>BEEF</v>
          </cell>
        </row>
        <row r="354">
          <cell r="A354" t="str">
            <v>63A..ZF...</v>
          </cell>
          <cell r="B354" t="str">
            <v>INDUSTRIAL GOODS</v>
          </cell>
        </row>
        <row r="355">
          <cell r="A355" t="str">
            <v>a32..CG...</v>
          </cell>
          <cell r="B355" t="str">
            <v>Net acquisition of financial assets</v>
          </cell>
        </row>
        <row r="356">
          <cell r="A356" t="str">
            <v>c21..GG...</v>
          </cell>
          <cell r="B356" t="str">
            <v xml:space="preserve">Compensation of employees </v>
          </cell>
        </row>
        <row r="357">
          <cell r="A357" t="str">
            <v>99B.PWF...</v>
          </cell>
          <cell r="B357" t="str">
            <v>GDPVOL.1996/97PRICES</v>
          </cell>
        </row>
        <row r="358">
          <cell r="A358" t="str">
            <v>22F..ZF...</v>
          </cell>
          <cell r="B358" t="str">
            <v>CLAIMS ON NONMONETARY FINANCIAL INST</v>
          </cell>
        </row>
        <row r="359">
          <cell r="A359" t="str">
            <v>99B.PZF...</v>
          </cell>
          <cell r="B359" t="str">
            <v>GDP VOL 1977 PRICES</v>
          </cell>
        </row>
        <row r="360">
          <cell r="A360" t="str">
            <v>.7B.DZF...</v>
          </cell>
          <cell r="B360" t="str">
            <v>COMM BANKS: FRGN LIABILITIES</v>
          </cell>
        </row>
        <row r="361">
          <cell r="A361" t="str">
            <v>99BAPZF...</v>
          </cell>
          <cell r="B361" t="str">
            <v>GDP AT FACTOR COST AT 1959 PRICES</v>
          </cell>
        </row>
        <row r="362">
          <cell r="A362" t="str">
            <v>c63..BA...</v>
          </cell>
          <cell r="B362" t="str">
            <v>Liabilities at Market Values</v>
          </cell>
        </row>
        <row r="363">
          <cell r="A363" t="str">
            <v>.2AL.ZF...</v>
          </cell>
          <cell r="B363" t="str">
            <v>ST-BY: UNDRAWN BALANCE</v>
          </cell>
        </row>
        <row r="364">
          <cell r="A364" t="str">
            <v>22F..ZF...</v>
          </cell>
          <cell r="B364" t="str">
            <v>CLAIMS ON OTHER BANKING INTS.</v>
          </cell>
        </row>
        <row r="365">
          <cell r="A365" t="str">
            <v>71A..ZF...</v>
          </cell>
          <cell r="B365" t="str">
            <v>PETROLEUM &amp; PETROL. PRODUCTS</v>
          </cell>
        </row>
        <row r="366">
          <cell r="A366" t="str">
            <v>99BAPYF...</v>
          </cell>
          <cell r="B366" t="str">
            <v>GDP AT FACTOR COST, 1977 PRICES</v>
          </cell>
        </row>
        <row r="367">
          <cell r="A367" t="str">
            <v>76ARDZF...</v>
          </cell>
          <cell r="B367" t="str">
            <v>FERTILIZER INDEX</v>
          </cell>
        </row>
        <row r="368">
          <cell r="A368" t="str">
            <v>16DF.ZF...</v>
          </cell>
          <cell r="B368" t="str">
            <v>OF WHICH:CENTRAL GOVT. EARMARK FUNDS</v>
          </cell>
        </row>
        <row r="369">
          <cell r="A369" t="str">
            <v>36A..ZK...</v>
          </cell>
          <cell r="B369" t="str">
            <v>SECURITIES OTHER THAN SHARES</v>
          </cell>
        </row>
        <row r="370">
          <cell r="A370" t="str">
            <v>.3..DZF...</v>
          </cell>
          <cell r="B370" t="str">
            <v>MONETARY AUTH: OTHER ASSETS</v>
          </cell>
        </row>
        <row r="371">
          <cell r="A371" t="str">
            <v>.2LK.ZF...</v>
          </cell>
          <cell r="B371" t="str">
            <v>TOTAL REPURCH EXCL RT</v>
          </cell>
        </row>
        <row r="372">
          <cell r="A372" t="str">
            <v>81...ZFHIC</v>
          </cell>
          <cell r="B372" t="str">
            <v>REVENUE</v>
          </cell>
        </row>
        <row r="373">
          <cell r="A373" t="str">
            <v>76K.ZZF...</v>
          </cell>
          <cell r="B373" t="str">
            <v>BEEF,NEW YORK US$/100LB</v>
          </cell>
        </row>
        <row r="374">
          <cell r="A374" t="str">
            <v>40...ZF...</v>
          </cell>
          <cell r="B374" t="str">
            <v>RESERVAS</v>
          </cell>
        </row>
        <row r="375">
          <cell r="A375" t="str">
            <v>20C..ZF...</v>
          </cell>
          <cell r="B375" t="str">
            <v>CLAIMS ON MONET.AUTHOR.: SECS.</v>
          </cell>
        </row>
        <row r="376">
          <cell r="A376" t="str">
            <v>80...ZF...</v>
          </cell>
          <cell r="B376" t="str">
            <v>DEFICIT(-)OR SURPLUS (CG)</v>
          </cell>
        </row>
        <row r="377">
          <cell r="A377" t="str">
            <v>27R..ZK...</v>
          </cell>
          <cell r="B377" t="str">
            <v>OTHER ITEMS (NET)</v>
          </cell>
        </row>
        <row r="378">
          <cell r="A378" t="str">
            <v>..AHXZF...</v>
          </cell>
          <cell r="B378" t="str">
            <v>EXCHANGE RATE INDEX 1995=100</v>
          </cell>
        </row>
        <row r="379">
          <cell r="A379" t="str">
            <v>.7F.DZF...</v>
          </cell>
          <cell r="B379" t="str">
            <v>OFI: FRGN LIABS</v>
          </cell>
        </row>
        <row r="380">
          <cell r="A380" t="str">
            <v>74PFDZF...</v>
          </cell>
          <cell r="B380" t="str">
            <v>LAMB UNIT VALUE</v>
          </cell>
        </row>
        <row r="381">
          <cell r="A381" t="str">
            <v>.1DXDZF...</v>
          </cell>
          <cell r="B381" t="str">
            <v>CONVERTIBLE CURRENCY</v>
          </cell>
        </row>
        <row r="382">
          <cell r="A382" t="str">
            <v>74TL.ZF...</v>
          </cell>
          <cell r="B382" t="str">
            <v>PAPER EXPORT PRICES</v>
          </cell>
        </row>
        <row r="383">
          <cell r="A383" t="str">
            <v>a62..GG...</v>
          </cell>
          <cell r="B383" t="str">
            <v>Financial assets</v>
          </cell>
        </row>
        <row r="384">
          <cell r="A384" t="str">
            <v>84A..ZF...</v>
          </cell>
          <cell r="B384" t="str">
            <v>FINANCING: DOMESTIC BORROWING</v>
          </cell>
        </row>
        <row r="385">
          <cell r="A385" t="str">
            <v>60F..ZF...</v>
          </cell>
          <cell r="B385" t="str">
            <v>DISCOUNT (-) PREMIUM F.R.</v>
          </cell>
        </row>
        <row r="386">
          <cell r="A386" t="str">
            <v>.7E.DZF...</v>
          </cell>
          <cell r="B386" t="str">
            <v>OTH. BANKING INSTS: ASSETS</v>
          </cell>
        </row>
        <row r="387">
          <cell r="A387" t="str">
            <v>36S..ZK...</v>
          </cell>
          <cell r="B387" t="str">
            <v>SEC.OT.TH.SHARES EXCL.F/BROAD MONEY</v>
          </cell>
        </row>
        <row r="388">
          <cell r="A388" t="str">
            <v>.1BD.ZF...</v>
          </cell>
          <cell r="B388" t="str">
            <v>ALLOCATION OF SDRS TO DATE</v>
          </cell>
        </row>
        <row r="389">
          <cell r="A389" t="str">
            <v>42BX.ZF...</v>
          </cell>
          <cell r="B389" t="str">
            <v>CLAIMS ON OFFICIAL ENTITIES</v>
          </cell>
        </row>
        <row r="390">
          <cell r="A390" t="str">
            <v>a3308CG...</v>
          </cell>
          <cell r="B390" t="str">
            <v>Other accounts payable [3318+3328]</v>
          </cell>
        </row>
        <row r="391">
          <cell r="A391" t="str">
            <v>60PNSZF...</v>
          </cell>
          <cell r="B391" t="str">
            <v>LOANS,HOUSEHOLDS,NEW BUS,FLOATING &amp; UP TO 1 YR</v>
          </cell>
        </row>
        <row r="392">
          <cell r="A392" t="str">
            <v>74KAZZF...</v>
          </cell>
          <cell r="B392" t="str">
            <v>BEEF:ARGENTINA</v>
          </cell>
        </row>
        <row r="393">
          <cell r="A393" t="str">
            <v>45...ZF...</v>
          </cell>
          <cell r="B393" t="str">
            <v>TIME,SAVINGS,&amp; FGN.CCY. DEP.</v>
          </cell>
        </row>
        <row r="394">
          <cell r="A394" t="str">
            <v>63BB.ZF...</v>
          </cell>
          <cell r="B394" t="str">
            <v>PPI: CAPITAL EQUIPMENT</v>
          </cell>
        </row>
        <row r="395">
          <cell r="A395" t="str">
            <v>..WA.ZF...</v>
          </cell>
          <cell r="B395" t="str">
            <v>COMMERCIAL RATE</v>
          </cell>
        </row>
        <row r="396">
          <cell r="A396" t="str">
            <v>c3304CG...</v>
          </cell>
          <cell r="B396" t="str">
            <v>Loans [3314+3324]</v>
          </cell>
        </row>
        <row r="397">
          <cell r="A397" t="str">
            <v>22ANUZK...</v>
          </cell>
          <cell r="B397" t="str">
            <v>NET CLAIMS ON GENERAL GOVT</v>
          </cell>
        </row>
        <row r="398">
          <cell r="A398" t="str">
            <v>32..UZW...</v>
          </cell>
          <cell r="B398" t="str">
            <v>DOMESTIC CREDIT</v>
          </cell>
        </row>
        <row r="399">
          <cell r="A399" t="str">
            <v>76AXDZF...</v>
          </cell>
          <cell r="B399" t="str">
            <v>ALL EXPORTS</v>
          </cell>
        </row>
        <row r="400">
          <cell r="A400" t="str">
            <v>60P.FZF...</v>
          </cell>
          <cell r="B400" t="str">
            <v>TAMEX</v>
          </cell>
        </row>
        <row r="401">
          <cell r="A401" t="str">
            <v>36N..ZW...</v>
          </cell>
          <cell r="B401" t="str">
            <v>BONDS &amp; Money Mkt Instruments</v>
          </cell>
        </row>
        <row r="402">
          <cell r="A402" t="str">
            <v>56B..ZF...</v>
          </cell>
          <cell r="B402" t="str">
            <v>RESTRICTED DEPOSITS</v>
          </cell>
        </row>
        <row r="403">
          <cell r="A403" t="str">
            <v>47A.FZF...</v>
          </cell>
          <cell r="B403" t="str">
            <v>CAPITAL ACCOUNTS</v>
          </cell>
        </row>
        <row r="404">
          <cell r="A404" t="str">
            <v>.2EGSZF...</v>
          </cell>
          <cell r="B404" t="str">
            <v>UFC: GRA</v>
          </cell>
        </row>
        <row r="405">
          <cell r="A405" t="str">
            <v>76BAZZF...</v>
          </cell>
          <cell r="B405" t="str">
            <v>BARLEY</v>
          </cell>
        </row>
        <row r="406">
          <cell r="A406" t="str">
            <v>88BD.ZF...</v>
          </cell>
          <cell r="B406" t="str">
            <v>LOCAL GOVERNMENTS</v>
          </cell>
        </row>
        <row r="407">
          <cell r="A407" t="str">
            <v>c322xGG...</v>
          </cell>
          <cell r="B407" t="str">
            <v xml:space="preserve">Foreign </v>
          </cell>
        </row>
        <row r="408">
          <cell r="A408" t="str">
            <v>76URDZF...</v>
          </cell>
          <cell r="B408" t="str">
            <v>UREA, UKRAINE, BULK INDEX</v>
          </cell>
        </row>
        <row r="409">
          <cell r="A409" t="str">
            <v>99B.PZF...</v>
          </cell>
          <cell r="B409" t="str">
            <v>GDP AT 1960 PRICES</v>
          </cell>
        </row>
        <row r="410">
          <cell r="A410" t="str">
            <v>60L.FZF...</v>
          </cell>
          <cell r="B410" t="str">
            <v>DEPOSIT RATE - SAVINGS</v>
          </cell>
        </row>
        <row r="411">
          <cell r="A411" t="str">
            <v>88...ZF...</v>
          </cell>
          <cell r="B411" t="str">
            <v>TOTAL DEBT BY RESIDENCE</v>
          </cell>
        </row>
        <row r="412">
          <cell r="A412" t="str">
            <v>42E.NZF...</v>
          </cell>
          <cell r="B412" t="str">
            <v>CLAIMS ON DEPOSIT MONEY BANKS</v>
          </cell>
        </row>
        <row r="413">
          <cell r="A413" t="str">
            <v>99B.PZF...</v>
          </cell>
          <cell r="B413" t="str">
            <v>GDP AT 1979 PRICES</v>
          </cell>
        </row>
        <row r="414">
          <cell r="A414" t="str">
            <v>..RFTZF...</v>
          </cell>
          <cell r="B414" t="str">
            <v>PRINCIPAL RATE, PERIOD AVERAGE</v>
          </cell>
        </row>
        <row r="415">
          <cell r="A415" t="str">
            <v>21N..ZF...</v>
          </cell>
          <cell r="B415" t="str">
            <v>FOREIGN ASSETS (NET)</v>
          </cell>
        </row>
        <row r="416">
          <cell r="A416" t="str">
            <v>99B.PZF...</v>
          </cell>
          <cell r="B416" t="str">
            <v>GROSS DOM PROD 1986 PRICES</v>
          </cell>
        </row>
        <row r="417">
          <cell r="A417" t="str">
            <v>.4..DZF...</v>
          </cell>
          <cell r="B417" t="str">
            <v>MONETARY AUTHORITIES: OTH LIAB</v>
          </cell>
        </row>
        <row r="418">
          <cell r="A418" t="str">
            <v>76U.ZZF...</v>
          </cell>
          <cell r="B418" t="str">
            <v>BANANAS:LATIN AMERICA</v>
          </cell>
        </row>
        <row r="419">
          <cell r="A419" t="str">
            <v>34A.UZW...</v>
          </cell>
          <cell r="B419" t="str">
            <v>CURRENCY ISSUED</v>
          </cell>
        </row>
        <row r="420">
          <cell r="A420" t="str">
            <v>..AETZF...</v>
          </cell>
          <cell r="B420" t="str">
            <v>OFFICIAL EXRATE-AVG FOR PUBLICATION, END OF PERIOD</v>
          </cell>
        </row>
        <row r="421">
          <cell r="A421" t="str">
            <v>74HADZF...</v>
          </cell>
          <cell r="B421" t="str">
            <v>WOOLUNITVALUE</v>
          </cell>
        </row>
        <row r="422">
          <cell r="A422" t="str">
            <v>76DLZZF...</v>
          </cell>
          <cell r="B422" t="str">
            <v>PEPPER BLK BGD  SPT NY</v>
          </cell>
        </row>
        <row r="423">
          <cell r="A423" t="str">
            <v>32AN.ZK...</v>
          </cell>
          <cell r="B423" t="str">
            <v>NET CLAIMS ON GENERAL GOVERNMENT</v>
          </cell>
        </row>
        <row r="424">
          <cell r="A424" t="str">
            <v>99B.PZF...</v>
          </cell>
          <cell r="B424" t="str">
            <v>GDP VOL 1991 PRICES</v>
          </cell>
        </row>
        <row r="425">
          <cell r="A425" t="str">
            <v>88BD.ZF...</v>
          </cell>
          <cell r="B425" t="str">
            <v>OTHERS</v>
          </cell>
        </row>
        <row r="426">
          <cell r="A426" t="str">
            <v>.1DBDZF...</v>
          </cell>
          <cell r="B426" t="str">
            <v>GOVERNMENT</v>
          </cell>
        </row>
        <row r="427">
          <cell r="A427" t="str">
            <v>88AE.ZF...</v>
          </cell>
          <cell r="B427" t="str">
            <v>OTHER DOMESTIC INVESTORS</v>
          </cell>
        </row>
        <row r="428">
          <cell r="A428" t="str">
            <v>80H..ZF...</v>
          </cell>
          <cell r="B428" t="str">
            <v>TOTAL FINANCING</v>
          </cell>
        </row>
        <row r="429">
          <cell r="A429" t="str">
            <v>16D..ZFHIC</v>
          </cell>
          <cell r="B429" t="str">
            <v>GOVERNMENT DEPOSITS</v>
          </cell>
        </row>
        <row r="430">
          <cell r="A430" t="str">
            <v>.4..DZF...</v>
          </cell>
          <cell r="B430" t="str">
            <v>MONETARY AUTH.: OTHER LIAB.</v>
          </cell>
        </row>
        <row r="431">
          <cell r="A431" t="str">
            <v>14C..ZK...</v>
          </cell>
          <cell r="B431" t="str">
            <v>LIABS TO OTH. DEP. CORPS IN CTY</v>
          </cell>
        </row>
        <row r="432">
          <cell r="A432" t="str">
            <v>42C.MZF...</v>
          </cell>
          <cell r="B432" t="str">
            <v>CLAIMS ON NONFIN.PUB.ENTERPRISES</v>
          </cell>
        </row>
        <row r="433">
          <cell r="A433" t="str">
            <v>59MCDZF...</v>
          </cell>
          <cell r="B433" t="str">
            <v>M3 EXTENDED, S.A.</v>
          </cell>
        </row>
        <row r="434">
          <cell r="A434" t="str">
            <v>71.V.ZW...</v>
          </cell>
          <cell r="B434" t="str">
            <v>IMPORTS, F.O.B. IN EUROS</v>
          </cell>
        </row>
        <row r="435">
          <cell r="A435" t="str">
            <v>26C.YZF...</v>
          </cell>
          <cell r="B435" t="str">
            <v>NONCONVERTIBLE FOR. LIABS.</v>
          </cell>
        </row>
        <row r="436">
          <cell r="A436" t="str">
            <v>76AG.ZF...</v>
          </cell>
          <cell r="B436" t="str">
            <v>COPRA</v>
          </cell>
        </row>
        <row r="437">
          <cell r="A437" t="str">
            <v>32F..ZF...</v>
          </cell>
          <cell r="B437" t="str">
            <v>CLAIMS ON OTHER BANKING INSTITUTIONS</v>
          </cell>
        </row>
        <row r="438">
          <cell r="A438" t="str">
            <v>c13..GG...</v>
          </cell>
          <cell r="B438" t="str">
            <v xml:space="preserve">Grants </v>
          </cell>
        </row>
        <row r="439">
          <cell r="A439" t="str">
            <v>87A..ZF...</v>
          </cell>
          <cell r="B439" t="str">
            <v>USE OF CASH BALANCES</v>
          </cell>
        </row>
        <row r="440">
          <cell r="A440" t="str">
            <v>.2EESZF...</v>
          </cell>
          <cell r="B440" t="str">
            <v>CREDIT TRANCHE OUTSTANDING</v>
          </cell>
        </row>
        <row r="441">
          <cell r="A441" t="str">
            <v>..RFTZF...</v>
          </cell>
          <cell r="B441" t="str">
            <v>MARKET EXRATE-PD.AVG.-FOR PUBLICATIO</v>
          </cell>
        </row>
        <row r="442">
          <cell r="A442" t="str">
            <v>14E..ZF...</v>
          </cell>
          <cell r="B442" t="str">
            <v>PRIVATE SECTOR DEPOSITS</v>
          </cell>
        </row>
        <row r="443">
          <cell r="A443" t="str">
            <v>99B.PYF...</v>
          </cell>
          <cell r="B443" t="str">
            <v>GDP VOL AT 1990 PRICES</v>
          </cell>
        </row>
        <row r="444">
          <cell r="A444" t="str">
            <v>.2C..ZF...</v>
          </cell>
          <cell r="B444" t="str">
            <v>OUTSTANDG LOAN CLAIM ON FUND</v>
          </cell>
        </row>
        <row r="445">
          <cell r="A445" t="str">
            <v>60PA.ZF...</v>
          </cell>
          <cell r="B445" t="str">
            <v>MORTGAGE RATE</v>
          </cell>
        </row>
        <row r="446">
          <cell r="A446" t="str">
            <v>..XF.ZF...</v>
          </cell>
          <cell r="B446" t="str">
            <v>SECONDARY RATE, PERIOD AVERAG</v>
          </cell>
        </row>
        <row r="447">
          <cell r="A447" t="str">
            <v>60L.FZF...</v>
          </cell>
          <cell r="B447" t="str">
            <v>DEPOSIT RATE (FGN.CCY)</v>
          </cell>
        </row>
        <row r="448">
          <cell r="A448" t="str">
            <v>99B.PZF...</v>
          </cell>
          <cell r="B448" t="str">
            <v>GDP AT 1994 PRICES</v>
          </cell>
        </row>
        <row r="449">
          <cell r="A449" t="str">
            <v>99B.PUF...</v>
          </cell>
          <cell r="B449" t="str">
            <v>GDP AT 1998 PRICES</v>
          </cell>
        </row>
        <row r="450">
          <cell r="A450" t="str">
            <v>81...ZF...</v>
          </cell>
          <cell r="B450" t="str">
            <v>TOTAL REVENUE (CG)</v>
          </cell>
        </row>
        <row r="451">
          <cell r="A451" t="str">
            <v>20...ZW...</v>
          </cell>
          <cell r="B451" t="str">
            <v>CLAIMS ON MONETARY AUTHORITIES</v>
          </cell>
        </row>
        <row r="452">
          <cell r="A452" t="str">
            <v>66..BZF...</v>
          </cell>
          <cell r="B452" t="str">
            <v>INDUSTRIAL PRODUCTION S A</v>
          </cell>
        </row>
        <row r="453">
          <cell r="A453" t="str">
            <v>a3204BA...</v>
          </cell>
          <cell r="B453" t="str">
            <v xml:space="preserve">Loans [3214+3224] </v>
          </cell>
        </row>
        <row r="454">
          <cell r="A454" t="str">
            <v>22AE.ZF...</v>
          </cell>
          <cell r="B454" t="str">
            <v>CLAIMS ON NAT.PROPERTY FUND</v>
          </cell>
        </row>
        <row r="455">
          <cell r="A455" t="str">
            <v>99BAPZF...</v>
          </cell>
          <cell r="B455" t="str">
            <v>GDP VOL FACTOR COST 1984 PRICES</v>
          </cell>
        </row>
        <row r="456">
          <cell r="A456" t="str">
            <v>76AG.ZF...</v>
          </cell>
          <cell r="B456" t="str">
            <v>COPRA PHILIPPINES</v>
          </cell>
        </row>
        <row r="457">
          <cell r="A457" t="str">
            <v>.2TL.ZF...</v>
          </cell>
          <cell r="B457" t="str">
            <v>UFC &amp; OUTSDNG LOANS</v>
          </cell>
        </row>
        <row r="458">
          <cell r="A458" t="str">
            <v>88AB.ZF...</v>
          </cell>
          <cell r="B458" t="str">
            <v>DEPOSIT MONEY BANKS</v>
          </cell>
        </row>
        <row r="459">
          <cell r="A459" t="str">
            <v>70I..ZF...</v>
          </cell>
          <cell r="B459" t="str">
            <v>SUGAR</v>
          </cell>
        </row>
        <row r="460">
          <cell r="A460" t="str">
            <v>32G..ZK...</v>
          </cell>
          <cell r="B460" t="str">
            <v>CLAIMS ON OTHER FINANCIAL CORPORATIONS</v>
          </cell>
        </row>
        <row r="461">
          <cell r="A461" t="str">
            <v>14C.UZW...</v>
          </cell>
          <cell r="B461" t="str">
            <v>LIABILITIES TO BANKING INSTS.</v>
          </cell>
        </row>
        <row r="462">
          <cell r="A462" t="str">
            <v>99B.RZF...</v>
          </cell>
          <cell r="B462" t="str">
            <v>GDP AT 1980 PRICES</v>
          </cell>
        </row>
        <row r="463">
          <cell r="A463" t="str">
            <v>..EA.ZF...</v>
          </cell>
          <cell r="B463" t="str">
            <v>GERMAN MARKS PER ECU;END PD</v>
          </cell>
        </row>
        <row r="464">
          <cell r="A464" t="str">
            <v>70AA.ZF...</v>
          </cell>
          <cell r="B464" t="str">
            <v>VALUE EXPORTS OF CRUDE OIL</v>
          </cell>
        </row>
        <row r="465">
          <cell r="A465" t="str">
            <v>83...ZF...</v>
          </cell>
          <cell r="B465" t="str">
            <v>LENDINGS MINUS REPAYMENTS</v>
          </cell>
        </row>
        <row r="466">
          <cell r="A466" t="str">
            <v>74U.DZF...</v>
          </cell>
          <cell r="B466" t="str">
            <v>BANANAS</v>
          </cell>
        </row>
        <row r="467">
          <cell r="A467" t="str">
            <v>40C..ZF...</v>
          </cell>
          <cell r="B467" t="str">
            <v>CLAIMS ON MONETARY AUTH: SECURITIES</v>
          </cell>
        </row>
        <row r="468">
          <cell r="A468" t="str">
            <v>46DG.ZF...</v>
          </cell>
          <cell r="B468" t="str">
            <v>LIAB. TO NONBANK PUB.FIN.INST.</v>
          </cell>
        </row>
        <row r="469">
          <cell r="A469" t="str">
            <v>70T..ZF...</v>
          </cell>
          <cell r="B469" t="str">
            <v>ZINC</v>
          </cell>
        </row>
        <row r="470">
          <cell r="A470" t="str">
            <v>89A..ZF...</v>
          </cell>
          <cell r="B470" t="str">
            <v>FOREIGN AND INTERNATIONAL</v>
          </cell>
        </row>
        <row r="471">
          <cell r="A471" t="str">
            <v>88BB.ZF...</v>
          </cell>
          <cell r="B471" t="str">
            <v>DEPOSIT MONEY BANKS</v>
          </cell>
        </row>
        <row r="472">
          <cell r="A472" t="str">
            <v>70HA.ZF...</v>
          </cell>
          <cell r="B472" t="str">
            <v>VALUE EXPORTS OF GREASY WOOL</v>
          </cell>
        </row>
        <row r="473">
          <cell r="A473" t="str">
            <v>35L..ZFHIC</v>
          </cell>
          <cell r="B473" t="str">
            <v>MONEY PLUS QUASI-MONEY</v>
          </cell>
        </row>
        <row r="474">
          <cell r="A474" t="str">
            <v>70Q..ZF...</v>
          </cell>
          <cell r="B474" t="str">
            <v>TIN&amp;CASSITERITE EXPORTS</v>
          </cell>
        </row>
        <row r="475">
          <cell r="A475" t="str">
            <v>72CG.ZF...</v>
          </cell>
          <cell r="B475" t="str">
            <v>CINNAMON BARK</v>
          </cell>
        </row>
        <row r="476">
          <cell r="A476" t="str">
            <v>70Z..ZF...</v>
          </cell>
          <cell r="B476" t="str">
            <v>FISHMEAL(31+32+33+34)</v>
          </cell>
        </row>
        <row r="477">
          <cell r="A477" t="str">
            <v>..EB.ZF...</v>
          </cell>
          <cell r="B477" t="str">
            <v>FRENCH FRANC PER ECU;PD.AVG.</v>
          </cell>
        </row>
        <row r="478">
          <cell r="A478" t="str">
            <v>16A..ZK...</v>
          </cell>
          <cell r="B478" t="str">
            <v>SECURITIES OTHER THAN SHARES INCLUDED IN BROAD MONEY</v>
          </cell>
        </row>
        <row r="479">
          <cell r="A479" t="str">
            <v>.4..DZF...</v>
          </cell>
          <cell r="B479" t="str">
            <v>MONETARY AUTH:OTHER LIAB.</v>
          </cell>
        </row>
        <row r="480">
          <cell r="A480" t="str">
            <v>34B.UZW...</v>
          </cell>
          <cell r="B480" t="str">
            <v>DEMAND DEPOSITS</v>
          </cell>
        </row>
        <row r="481">
          <cell r="A481" t="str">
            <v>70A..ZF...</v>
          </cell>
          <cell r="B481" t="str">
            <v>OIL EXPORTS</v>
          </cell>
        </row>
        <row r="482">
          <cell r="A482" t="str">
            <v>35L..ZF...</v>
          </cell>
          <cell r="B482" t="str">
            <v>MONEY &amp; QUASI MONEY</v>
          </cell>
        </row>
        <row r="483">
          <cell r="A483" t="str">
            <v>70B..ZF...</v>
          </cell>
          <cell r="B483" t="str">
            <v>NATURAL GAS EXPORT VALUE</v>
          </cell>
        </row>
        <row r="484">
          <cell r="A484" t="str">
            <v>70AADZF...</v>
          </cell>
          <cell r="B484" t="str">
            <v>CRUDE PETROLEUM</v>
          </cell>
        </row>
        <row r="485">
          <cell r="A485" t="str">
            <v>a23..GG...</v>
          </cell>
          <cell r="B485" t="str">
            <v xml:space="preserve">Consumption of fixed capital </v>
          </cell>
        </row>
        <row r="486">
          <cell r="A486" t="str">
            <v>66EYCZF...</v>
          </cell>
          <cell r="B486" t="str">
            <v>MANUFACTURING PROD. S.A., 2000=100</v>
          </cell>
        </row>
        <row r="487">
          <cell r="A487" t="str">
            <v>99BAPZF...</v>
          </cell>
          <cell r="B487" t="str">
            <v>GDP AT FACTOR COST, 1968 PRICES</v>
          </cell>
        </row>
        <row r="488">
          <cell r="A488" t="str">
            <v>60P.FZF...</v>
          </cell>
          <cell r="B488" t="str">
            <v>LENDING RATE (FGN.CCY)</v>
          </cell>
        </row>
        <row r="489">
          <cell r="A489" t="str">
            <v>26J..ZF...</v>
          </cell>
          <cell r="B489" t="str">
            <v>LIAB TO NONBANK FINANCIAL INSTS</v>
          </cell>
        </row>
        <row r="490">
          <cell r="A490" t="str">
            <v>70XWDZF...</v>
          </cell>
          <cell r="B490" t="str">
            <v>EXPORTS OTHER THAN PETROLEUM</v>
          </cell>
        </row>
        <row r="491">
          <cell r="A491" t="str">
            <v>36AC.ZF...</v>
          </cell>
          <cell r="B491" t="str">
            <v>LIABS OF CENTRAL BANK: SECURITIES</v>
          </cell>
        </row>
        <row r="492">
          <cell r="A492" t="str">
            <v>42E.GZF...</v>
          </cell>
          <cell r="B492" t="str">
            <v>CLAIMS ON DEPOSIT MONEY BANKS</v>
          </cell>
        </row>
        <row r="493">
          <cell r="A493" t="str">
            <v>.7B.DZF...</v>
          </cell>
          <cell r="B493" t="str">
            <v>DEPOSIT MONEY BANKS:OTHER LIAB.</v>
          </cell>
        </row>
        <row r="494">
          <cell r="A494" t="str">
            <v>71.MDZF...</v>
          </cell>
          <cell r="B494" t="str">
            <v>IMPORTS, EXCL. MILITARY GOODS</v>
          </cell>
        </row>
        <row r="495">
          <cell r="A495" t="str">
            <v>70M..ZF...</v>
          </cell>
          <cell r="B495" t="str">
            <v>TOBACCO</v>
          </cell>
        </row>
        <row r="496">
          <cell r="A496" t="str">
            <v>72Z..ZF...</v>
          </cell>
          <cell r="B496" t="str">
            <v>FISHMEAL</v>
          </cell>
        </row>
        <row r="497">
          <cell r="A497" t="str">
            <v>26C..ZFHIC</v>
          </cell>
          <cell r="B497" t="str">
            <v>FOREIGN LIABILITIES</v>
          </cell>
        </row>
        <row r="498">
          <cell r="A498" t="str">
            <v>..G..ZF...</v>
          </cell>
          <cell r="B498" t="str">
            <v>SDRS PER OUNCE(LONDON)</v>
          </cell>
        </row>
        <row r="499">
          <cell r="A499" t="str">
            <v>71C..ZF...</v>
          </cell>
          <cell r="B499" t="str">
            <v>IMPORTS - CUSTOMS BASED</v>
          </cell>
        </row>
        <row r="500">
          <cell r="A500" t="str">
            <v>42A..ZK...</v>
          </cell>
          <cell r="B500" t="str">
            <v>CLAIMS ON CENTRAL GOVERNMENT</v>
          </cell>
        </row>
        <row r="501">
          <cell r="A501" t="str">
            <v>74BR.ZF...</v>
          </cell>
          <cell r="B501" t="str">
            <v>BAUXITE</v>
          </cell>
        </row>
        <row r="502">
          <cell r="A502" t="str">
            <v>76LIDZF...</v>
          </cell>
          <cell r="B502" t="str">
            <v>OLIVE OIL INDEX</v>
          </cell>
        </row>
        <row r="503">
          <cell r="A503" t="str">
            <v>.2DUSZF...</v>
          </cell>
          <cell r="B503" t="str">
            <v>CCFF</v>
          </cell>
        </row>
        <row r="504">
          <cell r="A504" t="str">
            <v>c21..BA...</v>
          </cell>
          <cell r="B504" t="str">
            <v xml:space="preserve">Compensation of employees </v>
          </cell>
        </row>
        <row r="505">
          <cell r="A505" t="str">
            <v>40C..ZF...</v>
          </cell>
          <cell r="B505" t="str">
            <v>CLAIMS ON MONET.AUTHOR.: SECS.</v>
          </cell>
        </row>
        <row r="506">
          <cell r="A506" t="str">
            <v>12F..ZF...</v>
          </cell>
          <cell r="B506" t="str">
            <v>CLAIMS ON OTHER BANKING INSTITUTIONS</v>
          </cell>
        </row>
        <row r="507">
          <cell r="A507" t="str">
            <v>a31..GG...</v>
          </cell>
          <cell r="B507" t="str">
            <v>Net acquisition of nonfinancial assets</v>
          </cell>
        </row>
        <row r="508">
          <cell r="A508" t="str">
            <v>99B.PYW...</v>
          </cell>
          <cell r="B508" t="str">
            <v>GDP VOLUME 2000 PRICES Ref. Chained</v>
          </cell>
        </row>
        <row r="509">
          <cell r="A509" t="str">
            <v>70DF.ZF...</v>
          </cell>
          <cell r="B509" t="str">
            <v>PALM KERNALS</v>
          </cell>
        </row>
        <row r="510">
          <cell r="A510" t="str">
            <v>76T.ZZF...</v>
          </cell>
          <cell r="B510" t="str">
            <v>ZINC, NEW YORK</v>
          </cell>
        </row>
        <row r="511">
          <cell r="A511" t="str">
            <v>99B.PWF...</v>
          </cell>
          <cell r="B511" t="str">
            <v>GDP AT 1989/1990 MRKT. PRICES</v>
          </cell>
        </row>
        <row r="512">
          <cell r="A512" t="str">
            <v>74Q.DZF...</v>
          </cell>
          <cell r="B512" t="str">
            <v>TIN</v>
          </cell>
        </row>
        <row r="513">
          <cell r="A513" t="str">
            <v>.7K.DZF...</v>
          </cell>
          <cell r="B513" t="str">
            <v>TRUSTEE ACCTS FRGN ASSETS</v>
          </cell>
        </row>
        <row r="514">
          <cell r="A514" t="str">
            <v>26N..ZF...</v>
          </cell>
          <cell r="B514" t="str">
            <v>BONDS</v>
          </cell>
        </row>
        <row r="515">
          <cell r="A515" t="str">
            <v>..DE.ZF...</v>
          </cell>
          <cell r="B515" t="str">
            <v>OFFICIAL RATE</v>
          </cell>
        </row>
        <row r="516">
          <cell r="A516" t="str">
            <v>88A..ZF...</v>
          </cell>
          <cell r="B516" t="str">
            <v>INTERNAL DEBT</v>
          </cell>
        </row>
        <row r="517">
          <cell r="A517" t="str">
            <v>74L.DZF...</v>
          </cell>
          <cell r="B517" t="str">
            <v>RUBBER</v>
          </cell>
        </row>
        <row r="518">
          <cell r="A518" t="str">
            <v>41...ZK...</v>
          </cell>
          <cell r="B518" t="str">
            <v>CLAIMS ON NONRESIDENTS</v>
          </cell>
        </row>
        <row r="519">
          <cell r="A519" t="str">
            <v>11...ZW...</v>
          </cell>
          <cell r="B519" t="str">
            <v>FGN. ASSETS (CL. ON NON-EA CTYS)</v>
          </cell>
        </row>
        <row r="520">
          <cell r="A520" t="str">
            <v>a14..GG...</v>
          </cell>
          <cell r="B520" t="str">
            <v>Other revenue</v>
          </cell>
        </row>
        <row r="521">
          <cell r="A521" t="str">
            <v>.7F.DZF...</v>
          </cell>
          <cell r="B521" t="str">
            <v>NONBANK FIN. INSTS: LIABS.</v>
          </cell>
        </row>
        <row r="522">
          <cell r="A522" t="str">
            <v>70AA.ZF...</v>
          </cell>
          <cell r="B522" t="str">
            <v>CRUDE PETROL EXPORTS,VALUE</v>
          </cell>
        </row>
        <row r="523">
          <cell r="A523" t="str">
            <v>12F..ZF...</v>
          </cell>
          <cell r="B523" t="str">
            <v>CLAIMS ON CREDIT INSTITUTIONS</v>
          </cell>
        </row>
        <row r="524">
          <cell r="A524" t="str">
            <v>71..AZF...</v>
          </cell>
          <cell r="B524" t="str">
            <v>IMPORTS</v>
          </cell>
        </row>
        <row r="525">
          <cell r="A525" t="str">
            <v>36L..ZK...</v>
          </cell>
          <cell r="B525" t="str">
            <v>LOANS</v>
          </cell>
        </row>
        <row r="526">
          <cell r="A526" t="str">
            <v>76DLZZF...</v>
          </cell>
          <cell r="B526" t="str">
            <v>PEPPER: SINGAPORE</v>
          </cell>
        </row>
        <row r="527">
          <cell r="A527" t="str">
            <v>56F..ZF...</v>
          </cell>
          <cell r="B527" t="str">
            <v>CENTRAL GOVT. LENDING FUNDS</v>
          </cell>
        </row>
        <row r="528">
          <cell r="A528" t="str">
            <v>78ALDZF...</v>
          </cell>
          <cell r="B528" t="str">
            <v>CURRENT ACCOUNT, N.I.E.</v>
          </cell>
        </row>
        <row r="529">
          <cell r="A529" t="str">
            <v>60D..ZF...</v>
          </cell>
          <cell r="B529" t="str">
            <v>EURO DOLLAR LONDON</v>
          </cell>
        </row>
        <row r="530">
          <cell r="A530" t="str">
            <v>..EB.ZF...</v>
          </cell>
          <cell r="B530" t="str">
            <v>GREEK DRACHMA PER EURO:PD.AVG.</v>
          </cell>
        </row>
        <row r="531">
          <cell r="A531" t="str">
            <v>85A..ZF...</v>
          </cell>
          <cell r="B531" t="str">
            <v>NET FOREIGN</v>
          </cell>
        </row>
        <row r="532">
          <cell r="A532" t="str">
            <v>71A..ZF...</v>
          </cell>
          <cell r="B532" t="str">
            <v>IMP PETROL&amp;ALLIED PROD 000Z$</v>
          </cell>
        </row>
        <row r="533">
          <cell r="A533" t="str">
            <v>..RFTZF...</v>
          </cell>
          <cell r="B533" t="str">
            <v>MARKET RATE, PERIOD AVERAGE</v>
          </cell>
        </row>
        <row r="534">
          <cell r="A534" t="str">
            <v>83...ZW...</v>
          </cell>
          <cell r="B534" t="str">
            <v>LENDING MINUS REPAYMENTS</v>
          </cell>
        </row>
        <row r="535">
          <cell r="A535" t="str">
            <v>59MBAZF...</v>
          </cell>
          <cell r="B535" t="str">
            <v>M2*</v>
          </cell>
        </row>
        <row r="536">
          <cell r="A536" t="str">
            <v>99B.PYF...</v>
          </cell>
          <cell r="B536" t="str">
            <v>GDP AT 2000/2001 PRICES</v>
          </cell>
        </row>
        <row r="537">
          <cell r="A537" t="str">
            <v>a3302CG...</v>
          </cell>
          <cell r="B537" t="str">
            <v>Currency &amp; deposits [3312+3322]</v>
          </cell>
        </row>
        <row r="538">
          <cell r="A538" t="str">
            <v>42B..ZF...</v>
          </cell>
          <cell r="B538" t="str">
            <v>CLAIMS ON LOCAL GOVERNMENTS</v>
          </cell>
        </row>
        <row r="539">
          <cell r="A539" t="str">
            <v>.2TLPZF...</v>
          </cell>
          <cell r="B539" t="str">
            <v>FUND CREDIT &amp; LOANS IN % OF QUOTA</v>
          </cell>
        </row>
        <row r="540">
          <cell r="A540" t="str">
            <v>.2EY.ZF...</v>
          </cell>
          <cell r="B540" t="str">
            <v>EAR</v>
          </cell>
        </row>
        <row r="541">
          <cell r="A541" t="str">
            <v>.2KK.ZF...</v>
          </cell>
          <cell r="B541" t="str">
            <v>TOTAL PURCH.EXCL RT, IN PD</v>
          </cell>
        </row>
        <row r="542">
          <cell r="A542" t="str">
            <v>..DG.ZF...</v>
          </cell>
          <cell r="B542" t="str">
            <v>MARKET RATE</v>
          </cell>
        </row>
        <row r="543">
          <cell r="A543" t="str">
            <v>..RH.ZF...</v>
          </cell>
          <cell r="B543" t="str">
            <v>OFFICIAL RATE</v>
          </cell>
        </row>
        <row r="544">
          <cell r="A544" t="str">
            <v>.2KL.ZF...</v>
          </cell>
          <cell r="B544" t="str">
            <v>TOTAL LOAN DISBURSEMENT, IN P</v>
          </cell>
        </row>
        <row r="545">
          <cell r="A545" t="str">
            <v>42S..ZK...</v>
          </cell>
          <cell r="B545" t="str">
            <v>CLAIMS ON OTHER SECTORS</v>
          </cell>
        </row>
        <row r="546">
          <cell r="A546" t="str">
            <v>76AADZF...</v>
          </cell>
          <cell r="B546" t="str">
            <v>U.K. BRENT</v>
          </cell>
        </row>
        <row r="547">
          <cell r="A547" t="str">
            <v>83...ZF...</v>
          </cell>
          <cell r="B547" t="str">
            <v>LENDING MINUS REPAY.</v>
          </cell>
        </row>
        <row r="548">
          <cell r="A548" t="str">
            <v>88BA.ZF...</v>
          </cell>
          <cell r="B548" t="str">
            <v>HELD BY:NATIONAL BANK</v>
          </cell>
        </row>
        <row r="549">
          <cell r="A549" t="str">
            <v>74RL.ZF...</v>
          </cell>
          <cell r="B549" t="str">
            <v>TIMBER LOG EXPORT UNIT VALUE</v>
          </cell>
        </row>
        <row r="550">
          <cell r="A550" t="str">
            <v>76VXZZF...</v>
          </cell>
          <cell r="B550" t="str">
            <v>TIMBER:HARDWOOD LOGS:SARAWAK</v>
          </cell>
        </row>
        <row r="551">
          <cell r="A551" t="str">
            <v>..EA.ZF...</v>
          </cell>
          <cell r="B551" t="str">
            <v>PORTUGUESE ESCUDO PER ECU END PD.</v>
          </cell>
        </row>
        <row r="552">
          <cell r="A552" t="str">
            <v>99B.PYF...</v>
          </cell>
          <cell r="B552" t="str">
            <v>GDP AT 1970 PRICES</v>
          </cell>
        </row>
        <row r="553">
          <cell r="A553" t="str">
            <v>74.ADZF...</v>
          </cell>
          <cell r="B553" t="str">
            <v>EXPORTS UNIT VALUE INDEX</v>
          </cell>
        </row>
        <row r="554">
          <cell r="A554" t="str">
            <v>70I..ZF...</v>
          </cell>
          <cell r="B554" t="str">
            <v>SUGAR EXPORTS</v>
          </cell>
        </row>
        <row r="555">
          <cell r="A555" t="str">
            <v>12F..ZF...</v>
          </cell>
          <cell r="B555" t="str">
            <v>CLAIMS ON OTHER BANKING INST.</v>
          </cell>
        </row>
        <row r="556">
          <cell r="A556" t="str">
            <v>74AI.ZF...</v>
          </cell>
          <cell r="B556" t="str">
            <v>COCONUT OIL</v>
          </cell>
        </row>
        <row r="557">
          <cell r="A557" t="str">
            <v>40C..ZF...</v>
          </cell>
          <cell r="B557" t="str">
            <v>OTHER CLAIMS ON MONETARY AUTHORITIES</v>
          </cell>
        </row>
        <row r="558">
          <cell r="A558" t="str">
            <v>14A..ZW...</v>
          </cell>
          <cell r="B558" t="str">
            <v>CURRENCY ISSUED</v>
          </cell>
        </row>
        <row r="559">
          <cell r="A559" t="str">
            <v>42AN.ZK...</v>
          </cell>
          <cell r="B559" t="str">
            <v>NET CLAIMS ON CENTRAL GOVERNMENT</v>
          </cell>
        </row>
        <row r="560">
          <cell r="A560" t="str">
            <v>99B.PVF...</v>
          </cell>
          <cell r="B560" t="str">
            <v>GROSS DOMESTIC PRODUCT 2000</v>
          </cell>
        </row>
        <row r="561">
          <cell r="A561" t="str">
            <v>.2KXSZF...</v>
          </cell>
          <cell r="B561" t="str">
            <v>OUTSTANDING EFF(ORD.) DRAWINGS</v>
          </cell>
        </row>
        <row r="562">
          <cell r="A562" t="str">
            <v>22D..ZW...</v>
          </cell>
          <cell r="B562" t="str">
            <v>claims on other resident sectors</v>
          </cell>
        </row>
        <row r="563">
          <cell r="A563" t="str">
            <v>26G..ZFHIC</v>
          </cell>
          <cell r="B563" t="str">
            <v>CREDIT FROM MONETARY AUTHOR.</v>
          </cell>
        </row>
        <row r="564">
          <cell r="A564" t="str">
            <v>.2H.SZF...</v>
          </cell>
          <cell r="B564" t="str">
            <v>FUND'S HOLDINGS</v>
          </cell>
        </row>
        <row r="565">
          <cell r="A565" t="str">
            <v>88C..ZF...</v>
          </cell>
          <cell r="B565" t="str">
            <v>NON-RESIDENTS</v>
          </cell>
        </row>
        <row r="566">
          <cell r="A566" t="str">
            <v>22A..ZFHIC</v>
          </cell>
          <cell r="B566" t="str">
            <v>CLAIMS ON GOVERNMENT</v>
          </cell>
        </row>
        <row r="567">
          <cell r="A567" t="str">
            <v>.4..DZF...</v>
          </cell>
          <cell r="B567" t="str">
            <v>EUROSYSTEM: FOREIGN LIABILITIES</v>
          </cell>
        </row>
        <row r="568">
          <cell r="A568" t="str">
            <v>74Q.ZZF...</v>
          </cell>
          <cell r="B568" t="str">
            <v>TIN:THAILAND</v>
          </cell>
        </row>
        <row r="569">
          <cell r="A569" t="str">
            <v>a12..CG...</v>
          </cell>
          <cell r="B569" t="str">
            <v>Social contributions</v>
          </cell>
        </row>
        <row r="570">
          <cell r="A570" t="str">
            <v>70D..ZF...</v>
          </cell>
          <cell r="B570" t="str">
            <v>VALUE EXPORTS OF WHEAT</v>
          </cell>
        </row>
        <row r="571">
          <cell r="A571" t="str">
            <v>87...ZF...</v>
          </cell>
          <cell r="B571" t="str">
            <v>DEPOSITS (INCREASE)</v>
          </cell>
        </row>
        <row r="572">
          <cell r="A572" t="str">
            <v>46G..ZFHIC</v>
          </cell>
          <cell r="B572" t="str">
            <v>CREDIT FROM MONETARY AUTHORITIES</v>
          </cell>
        </row>
        <row r="573">
          <cell r="A573" t="str">
            <v>80...ZF...</v>
          </cell>
          <cell r="B573" t="str">
            <v>DEFICIT (-) OR SURPLUS</v>
          </cell>
        </row>
        <row r="574">
          <cell r="A574" t="str">
            <v>87C..ZF...</v>
          </cell>
          <cell r="B574" t="str">
            <v>UNALLOCATED TOTAL FINANCING</v>
          </cell>
        </row>
        <row r="575">
          <cell r="A575" t="str">
            <v>59MBIZF...</v>
          </cell>
          <cell r="B575" t="str">
            <v>M2 GROSS, SEASONALLY ADJUSTED</v>
          </cell>
        </row>
        <row r="576">
          <cell r="A576" t="str">
            <v>88B..ZF...</v>
          </cell>
          <cell r="B576" t="str">
            <v>DEBT: CORDOBAS</v>
          </cell>
        </row>
        <row r="577">
          <cell r="A577" t="str">
            <v>a6306BA...</v>
          </cell>
          <cell r="B577" t="str">
            <v>Insurance technical reserves [6316+6326]</v>
          </cell>
        </row>
        <row r="578">
          <cell r="A578" t="str">
            <v>14C.UZK...</v>
          </cell>
          <cell r="B578" t="str">
            <v>LIABILITIES TO DEPOSITORY CORPS</v>
          </cell>
        </row>
        <row r="579">
          <cell r="A579" t="str">
            <v>74S.DZF...</v>
          </cell>
          <cell r="B579" t="str">
            <v>TEA UNIT VALUE</v>
          </cell>
        </row>
        <row r="580">
          <cell r="A580" t="str">
            <v>78BADZF...</v>
          </cell>
          <cell r="B580" t="str">
            <v>CAPITAL ACCOUNT, N.I.E.: CREDIT</v>
          </cell>
        </row>
        <row r="581">
          <cell r="A581" t="str">
            <v>.4..DZF...</v>
          </cell>
          <cell r="B581" t="str">
            <v>M.A.OTHER FOREIGN LIABILITIES</v>
          </cell>
        </row>
        <row r="582">
          <cell r="A582" t="str">
            <v>42A.KZF...</v>
          </cell>
          <cell r="B582" t="str">
            <v>CLAIMS ON GOVERNMENT</v>
          </cell>
        </row>
        <row r="583">
          <cell r="A583" t="str">
            <v>46CL.ZF...</v>
          </cell>
          <cell r="B583" t="str">
            <v>ENGAGEMENTS EXT. A L. TERME</v>
          </cell>
        </row>
        <row r="584">
          <cell r="A584" t="str">
            <v>60..FZF...</v>
          </cell>
          <cell r="B584" t="str">
            <v>DISCOUNT RATE FC</v>
          </cell>
        </row>
        <row r="585">
          <cell r="A585" t="str">
            <v>70C..ZF...</v>
          </cell>
          <cell r="B585" t="str">
            <v>COPPER ORE AND CONCENTRATE</v>
          </cell>
        </row>
        <row r="586">
          <cell r="A586" t="str">
            <v>99B.PYF...</v>
          </cell>
          <cell r="B586" t="str">
            <v>GDP AT 2001 PRICES</v>
          </cell>
        </row>
        <row r="587">
          <cell r="A587" t="str">
            <v>12F..ZF...</v>
          </cell>
          <cell r="B587" t="str">
            <v>CLAIMS OTHER BANKING INSTITUTIONS</v>
          </cell>
        </row>
        <row r="588">
          <cell r="A588" t="str">
            <v>a632.GG...</v>
          </cell>
          <cell r="B588" t="str">
            <v>Foreign</v>
          </cell>
        </row>
        <row r="589">
          <cell r="A589" t="str">
            <v>72WR.ZF...</v>
          </cell>
          <cell r="B589" t="str">
            <v>ASBESTOS</v>
          </cell>
        </row>
        <row r="590">
          <cell r="A590" t="str">
            <v>46H..ZF...</v>
          </cell>
          <cell r="B590" t="str">
            <v>CRED. FROM DEPOSIT MONEY BANKS</v>
          </cell>
        </row>
        <row r="591">
          <cell r="A591" t="str">
            <v>..NEUZF...</v>
          </cell>
          <cell r="B591" t="str">
            <v>NEER FROM ULC</v>
          </cell>
        </row>
        <row r="592">
          <cell r="A592" t="str">
            <v>.2KXSZF...</v>
          </cell>
          <cell r="B592" t="str">
            <v>NET EFF DRAW:ORD,TO DATE</v>
          </cell>
        </row>
        <row r="593">
          <cell r="A593" t="str">
            <v>70E..ZF...</v>
          </cell>
          <cell r="B593" t="str">
            <v>COFFEE</v>
          </cell>
        </row>
        <row r="594">
          <cell r="A594" t="str">
            <v>70AG.ZF...</v>
          </cell>
          <cell r="B594" t="str">
            <v>COPRA (SI$'000)</v>
          </cell>
        </row>
        <row r="595">
          <cell r="A595" t="str">
            <v>72RA.ZF...</v>
          </cell>
          <cell r="B595" t="str">
            <v>COCAO PASTE</v>
          </cell>
        </row>
        <row r="596">
          <cell r="A596" t="str">
            <v>99DUMZFHIC</v>
          </cell>
          <cell r="B596" t="str">
            <v>MAGNITUDE FACTOR AS APPLIED</v>
          </cell>
        </row>
        <row r="597">
          <cell r="A597" t="str">
            <v>.3B.DZF...</v>
          </cell>
          <cell r="B597" t="str">
            <v>GOVERNMENT ASSETS</v>
          </cell>
        </row>
        <row r="598">
          <cell r="A598" t="str">
            <v>27R..ZFHIC</v>
          </cell>
          <cell r="B598" t="str">
            <v>OTHER ITEMS (NET)</v>
          </cell>
        </row>
        <row r="599">
          <cell r="A599" t="str">
            <v>76CODZF...</v>
          </cell>
          <cell r="B599" t="str">
            <v>COAL AUSTRALIA INDEX</v>
          </cell>
        </row>
        <row r="600">
          <cell r="A600" t="str">
            <v>62...ZF...</v>
          </cell>
          <cell r="B600" t="str">
            <v>SHARE PRICES: INDUSTRIAL (2000=100)</v>
          </cell>
        </row>
        <row r="601">
          <cell r="A601" t="str">
            <v>71.VDZF...</v>
          </cell>
          <cell r="B601" t="str">
            <v>IMPORTS,F.O.B.</v>
          </cell>
        </row>
        <row r="602">
          <cell r="A602" t="str">
            <v>84B..ZF...</v>
          </cell>
          <cell r="B602" t="str">
            <v>NET BORROWING: AUST DOLLARS</v>
          </cell>
        </row>
        <row r="603">
          <cell r="A603" t="str">
            <v>70E.DZF...</v>
          </cell>
          <cell r="B603" t="str">
            <v>EXPORTS OF COFFEE</v>
          </cell>
        </row>
        <row r="604">
          <cell r="A604" t="str">
            <v>.2AT.ZF...</v>
          </cell>
          <cell r="B604" t="str">
            <v>TOTAL ST-BY,EFF:UNDRAWN BALANCE</v>
          </cell>
        </row>
        <row r="605">
          <cell r="A605" t="str">
            <v>12CG.ZF...</v>
          </cell>
          <cell r="B605" t="str">
            <v>CLAIMS ON NONBANK PUB.FIN.INST.</v>
          </cell>
        </row>
        <row r="606">
          <cell r="A606" t="str">
            <v>.7E.DZF...</v>
          </cell>
          <cell r="B606" t="str">
            <v>EXTERNAL ASSETS</v>
          </cell>
        </row>
        <row r="607">
          <cell r="A607" t="str">
            <v>76EBZZF...</v>
          </cell>
          <cell r="B607" t="str">
            <v>COFFEE:OTHER MILDS</v>
          </cell>
        </row>
        <row r="608">
          <cell r="A608" t="str">
            <v>72AG.ZF...</v>
          </cell>
          <cell r="B608" t="str">
            <v>VOLUME OF COPRA EXPORTS</v>
          </cell>
        </row>
        <row r="609">
          <cell r="A609" t="str">
            <v>99B.PYF...</v>
          </cell>
          <cell r="B609" t="str">
            <v>GDP AT 1970 MARKET PRICES</v>
          </cell>
        </row>
        <row r="610">
          <cell r="A610" t="str">
            <v>98T..ZW...</v>
          </cell>
          <cell r="B610" t="str">
            <v>NET CURRENT TRANSFERS FROM ABROAD</v>
          </cell>
        </row>
        <row r="611">
          <cell r="A611" t="str">
            <v>99B.PZF...</v>
          </cell>
          <cell r="B611" t="str">
            <v>GDP VOL. 1987 PRICES</v>
          </cell>
        </row>
        <row r="612">
          <cell r="A612" t="str">
            <v>20B.UZW...</v>
          </cell>
          <cell r="B612" t="str">
            <v>CLAIMS ON BK. INST. IN OTH. EA CTYS</v>
          </cell>
        </row>
        <row r="613">
          <cell r="A613" t="str">
            <v>60PC.ZF...</v>
          </cell>
          <cell r="B613" t="str">
            <v>MEDIUM TERM LOANS</v>
          </cell>
        </row>
        <row r="614">
          <cell r="A614" t="str">
            <v>60CS.ZF...</v>
          </cell>
          <cell r="B614" t="str">
            <v>T-BILL RATE-3 MNTH CONS. MAT.</v>
          </cell>
        </row>
        <row r="615">
          <cell r="A615" t="str">
            <v>..B..ZF...</v>
          </cell>
          <cell r="B615" t="str">
            <v>FORWARD RATE</v>
          </cell>
        </row>
        <row r="616">
          <cell r="A616" t="str">
            <v>60BC.ZF...</v>
          </cell>
          <cell r="B616" t="str">
            <v>RATE ON PRIME CORP PAPER 90DA</v>
          </cell>
        </row>
        <row r="617">
          <cell r="A617" t="str">
            <v>99B.PYF...</v>
          </cell>
          <cell r="B617" t="str">
            <v>GDP VOLUME 2001 PRICES</v>
          </cell>
        </row>
        <row r="618">
          <cell r="A618" t="str">
            <v>46D..ZK...</v>
          </cell>
          <cell r="B618" t="str">
            <v>LIABILITIES TO CENTRAL GOVERNMENT</v>
          </cell>
        </row>
        <row r="619">
          <cell r="A619" t="str">
            <v>99B.RZF...</v>
          </cell>
          <cell r="B619" t="str">
            <v>GDP VOL 1960 PRICES</v>
          </cell>
        </row>
        <row r="620">
          <cell r="A620" t="str">
            <v>66..IZF...</v>
          </cell>
          <cell r="B620" t="str">
            <v>Industrial production</v>
          </cell>
        </row>
        <row r="621">
          <cell r="A621" t="str">
            <v>74R.DZF...</v>
          </cell>
          <cell r="B621" t="str">
            <v>CACAO</v>
          </cell>
        </row>
        <row r="622">
          <cell r="A622" t="str">
            <v>.2EESZF...</v>
          </cell>
          <cell r="B622" t="str">
            <v>CREDIT TRUNCHE DRAW:ORD</v>
          </cell>
        </row>
        <row r="623">
          <cell r="A623" t="str">
            <v>.2TL.ZF...</v>
          </cell>
          <cell r="B623" t="str">
            <v>UFC &amp; USE OF FUND ADM. RESOURCES</v>
          </cell>
        </row>
        <row r="624">
          <cell r="A624" t="str">
            <v>71.XDZF...</v>
          </cell>
          <cell r="B624" t="str">
            <v>IMPORTS,C&amp;F(B),VALUE</v>
          </cell>
        </row>
        <row r="625">
          <cell r="A625" t="str">
            <v>.3..DZF...</v>
          </cell>
          <cell r="B625" t="str">
            <v>NCB: OTHER FOREIGN ASSETS</v>
          </cell>
        </row>
        <row r="626">
          <cell r="A626" t="str">
            <v>32F..ZF...</v>
          </cell>
          <cell r="B626" t="str">
            <v>CLAIMS ON NONBANK FINAN. INST.</v>
          </cell>
        </row>
        <row r="627">
          <cell r="A627" t="str">
            <v>74DGDZF...</v>
          </cell>
          <cell r="B627" t="str">
            <v>PALM OIL UNIT VALUE</v>
          </cell>
        </row>
        <row r="628">
          <cell r="A628" t="str">
            <v>88B..ZF...</v>
          </cell>
          <cell r="B628" t="str">
            <v>DEBT: RUBLES</v>
          </cell>
        </row>
        <row r="629">
          <cell r="A629" t="str">
            <v>.2DUSZF...</v>
          </cell>
          <cell r="B629" t="str">
            <v>NET CCFF(EXPORT+CEREAL)</v>
          </cell>
        </row>
        <row r="630">
          <cell r="A630" t="str">
            <v>99B.PYF...</v>
          </cell>
          <cell r="B630" t="str">
            <v>GDP AT 1969 PRICES</v>
          </cell>
        </row>
        <row r="631">
          <cell r="A631" t="str">
            <v>74F..ZF...</v>
          </cell>
          <cell r="B631" t="str">
            <v>COTTON LINT</v>
          </cell>
        </row>
        <row r="632">
          <cell r="A632" t="str">
            <v>32ANUZK...</v>
          </cell>
          <cell r="B632" t="str">
            <v>NET CLAIMS ON GENERAL GOVT</v>
          </cell>
        </row>
        <row r="633">
          <cell r="A633" t="str">
            <v>72ML.ZF...</v>
          </cell>
          <cell r="B633" t="str">
            <v>SISAL</v>
          </cell>
        </row>
        <row r="634">
          <cell r="A634" t="str">
            <v>60LCRZF...</v>
          </cell>
          <cell r="B634" t="str">
            <v>REPOS, STOCKS</v>
          </cell>
        </row>
        <row r="635">
          <cell r="A635" t="str">
            <v>12F..ZF...</v>
          </cell>
          <cell r="B635" t="str">
            <v>CLAIMS ON OTHER FINANC INSTIT</v>
          </cell>
        </row>
        <row r="636">
          <cell r="A636" t="str">
            <v>76AAZZF...</v>
          </cell>
          <cell r="B636" t="str">
            <v>PETROLEUM:AVERAGE CRUDE PRICE</v>
          </cell>
        </row>
        <row r="637">
          <cell r="A637" t="str">
            <v>76J.ZZFM05</v>
          </cell>
          <cell r="B637" t="str">
            <v>MAIZE US/CHICAGO US$/BUSHEL</v>
          </cell>
        </row>
        <row r="638">
          <cell r="A638" t="str">
            <v>24...ZK...</v>
          </cell>
          <cell r="B638" t="str">
            <v>DEMAND DEPS OF OTH SECT IN CTY</v>
          </cell>
        </row>
        <row r="639">
          <cell r="A639" t="str">
            <v>49Z.LZF...</v>
          </cell>
          <cell r="B639" t="str">
            <v>INCREASE IN TOTAL ASSETS</v>
          </cell>
        </row>
        <row r="640">
          <cell r="A640" t="str">
            <v>34A..ZK...</v>
          </cell>
          <cell r="B640" t="str">
            <v>CURRENCY OUTSIDE DEP. CORPS.</v>
          </cell>
        </row>
        <row r="641">
          <cell r="A641" t="str">
            <v>99B.RYF...</v>
          </cell>
          <cell r="B641" t="str">
            <v>GDP VOLUME 1991-92 PRICES</v>
          </cell>
        </row>
        <row r="642">
          <cell r="A642" t="str">
            <v>59MCFZF...</v>
          </cell>
          <cell r="B642" t="str">
            <v>M3 GROSS, SEASONALLY ADJUSTED</v>
          </cell>
        </row>
        <row r="643">
          <cell r="A643" t="str">
            <v>66EYBZF...</v>
          </cell>
          <cell r="B643" t="str">
            <v>MANUFACTURING PRODUCTION, SA</v>
          </cell>
        </row>
        <row r="644">
          <cell r="A644" t="str">
            <v>70Z..ZF...</v>
          </cell>
          <cell r="B644" t="str">
            <v>FISHMEAL</v>
          </cell>
        </row>
        <row r="645">
          <cell r="A645" t="str">
            <v>..AA.ZFHIC</v>
          </cell>
          <cell r="B645" t="str">
            <v>MARKET RATE, END OF PERIOD</v>
          </cell>
        </row>
        <row r="646">
          <cell r="A646" t="str">
            <v>41N..ZF...</v>
          </cell>
          <cell r="B646" t="str">
            <v>FOREIGN ASSETS (NET)</v>
          </cell>
        </row>
        <row r="647">
          <cell r="A647" t="str">
            <v>98.N.ZW...</v>
          </cell>
          <cell r="B647" t="str">
            <v>NET FACTOR INC/PMTS (-) ABROAD</v>
          </cell>
        </row>
        <row r="648">
          <cell r="A648" t="str">
            <v>c322xCG...</v>
          </cell>
          <cell r="B648" t="str">
            <v xml:space="preserve">Foreign </v>
          </cell>
        </row>
        <row r="649">
          <cell r="A649" t="str">
            <v>22AN.ZK...</v>
          </cell>
          <cell r="B649" t="str">
            <v>NET CLAIMS ON GENL GOVT IN CTY</v>
          </cell>
        </row>
        <row r="650">
          <cell r="A650" t="str">
            <v>76URZZF...</v>
          </cell>
          <cell r="B650" t="str">
            <v>UREA:UKRAINE</v>
          </cell>
        </row>
        <row r="651">
          <cell r="A651" t="str">
            <v>a6M35GG...</v>
          </cell>
          <cell r="B651" t="str">
            <v>Debt at face value</v>
          </cell>
        </row>
        <row r="652">
          <cell r="A652" t="str">
            <v>70C..ZF...</v>
          </cell>
          <cell r="B652" t="str">
            <v>EXPORTS - CUSTOMS BASED</v>
          </cell>
        </row>
        <row r="653">
          <cell r="A653" t="str">
            <v>99B.PTF...</v>
          </cell>
          <cell r="B653" t="str">
            <v>GDP AT 2000 PRICES</v>
          </cell>
        </row>
        <row r="654">
          <cell r="A654" t="str">
            <v>56L..ZK...</v>
          </cell>
          <cell r="B654" t="str">
            <v>LOANS</v>
          </cell>
        </row>
        <row r="655">
          <cell r="A655" t="str">
            <v>.7F.DZF...</v>
          </cell>
          <cell r="B655" t="str">
            <v>OTHER FIN. INST.: LIABILITIES</v>
          </cell>
        </row>
        <row r="656">
          <cell r="A656" t="str">
            <v>..EB.ZF...</v>
          </cell>
          <cell r="B656" t="str">
            <v>DANISH KRONER PER EURO:PD.AVG.</v>
          </cell>
        </row>
        <row r="657">
          <cell r="A657" t="str">
            <v>88AC.ZF...</v>
          </cell>
          <cell r="B657" t="str">
            <v>NONBANK-PUBLIC</v>
          </cell>
        </row>
        <row r="658">
          <cell r="A658" t="str">
            <v>cCSDzCG...</v>
          </cell>
          <cell r="B658" t="str">
            <v xml:space="preserve">Statistical discrepancy [CSD-32x+33-NCB] </v>
          </cell>
        </row>
        <row r="659">
          <cell r="A659" t="str">
            <v>46G..ZF...</v>
          </cell>
          <cell r="B659" t="str">
            <v>CREDIT FROM CENTRAL BANK</v>
          </cell>
        </row>
        <row r="660">
          <cell r="A660" t="str">
            <v>99B.PZF...</v>
          </cell>
          <cell r="B660" t="str">
            <v>GDP VOLUME 1983 PRICES</v>
          </cell>
        </row>
        <row r="661">
          <cell r="A661" t="str">
            <v>.2KXSZF...</v>
          </cell>
          <cell r="B661" t="str">
            <v>NET DRAW, UNDER EFF, CUM</v>
          </cell>
        </row>
        <row r="662">
          <cell r="A662" t="str">
            <v>a322.GG...</v>
          </cell>
          <cell r="B662" t="str">
            <v>Foreign</v>
          </cell>
        </row>
        <row r="663">
          <cell r="A663" t="str">
            <v>.2EGSZF...</v>
          </cell>
          <cell r="B663" t="str">
            <v>UFC : GRA</v>
          </cell>
        </row>
        <row r="664">
          <cell r="A664" t="str">
            <v>99B.PXF...</v>
          </cell>
          <cell r="B664" t="str">
            <v>GDP VOLUME 1990 PRICES</v>
          </cell>
        </row>
        <row r="665">
          <cell r="A665" t="str">
            <v>80...ZW...</v>
          </cell>
          <cell r="B665" t="str">
            <v>DEFICIT (-)</v>
          </cell>
        </row>
        <row r="666">
          <cell r="A666" t="str">
            <v>70P.DZF...</v>
          </cell>
          <cell r="B666" t="str">
            <v>HIDES</v>
          </cell>
        </row>
        <row r="667">
          <cell r="A667" t="str">
            <v>.4..DZF...</v>
          </cell>
          <cell r="B667" t="str">
            <v>MONETARY AUTH: OTHER LIAB.</v>
          </cell>
        </row>
        <row r="668">
          <cell r="A668" t="str">
            <v>56B..ZF...</v>
          </cell>
          <cell r="B668" t="str">
            <v>DEPOTS RESTRICTIFS</v>
          </cell>
        </row>
        <row r="669">
          <cell r="A669" t="str">
            <v>16N.UZW...</v>
          </cell>
          <cell r="B669" t="str">
            <v>Bonds &amp; Money Mkt Instruments</v>
          </cell>
        </row>
        <row r="670">
          <cell r="A670" t="str">
            <v>.4..DZF...</v>
          </cell>
          <cell r="B670" t="str">
            <v>BANK OF ZAIRE: OTHER LIAB.</v>
          </cell>
        </row>
        <row r="671">
          <cell r="A671" t="str">
            <v>26G..ZW...</v>
          </cell>
          <cell r="B671" t="str">
            <v>CREDIT FROM MONETARY AUTHORITIES</v>
          </cell>
        </row>
        <row r="672">
          <cell r="A672" t="str">
            <v>a6208BA...</v>
          </cell>
          <cell r="B672" t="str">
            <v>Other accounts receivable [6218+6228]</v>
          </cell>
        </row>
        <row r="673">
          <cell r="A673" t="str">
            <v>76L.DZF...</v>
          </cell>
          <cell r="B673" t="str">
            <v>RUBBER MALAYSIA(SINGAPORE)</v>
          </cell>
        </row>
        <row r="674">
          <cell r="A674" t="str">
            <v>60.A.ZF...</v>
          </cell>
          <cell r="B674" t="str">
            <v>AVG. COST FOR CENTRAL BANK FUNDING</v>
          </cell>
        </row>
        <row r="675">
          <cell r="A675" t="str">
            <v>12F..ZF...</v>
          </cell>
          <cell r="B675" t="str">
            <v>CLAIMS ON OFIS</v>
          </cell>
        </row>
        <row r="676">
          <cell r="A676" t="str">
            <v>15...ZW...</v>
          </cell>
          <cell r="B676" t="str">
            <v>time, savings and frgn curr. deps.</v>
          </cell>
        </row>
        <row r="677">
          <cell r="A677" t="str">
            <v>84B..ZF...</v>
          </cell>
          <cell r="B677" t="str">
            <v>NET BORROWING: DOMESTIC</v>
          </cell>
        </row>
        <row r="678">
          <cell r="A678" t="str">
            <v>cCSDzGG...</v>
          </cell>
          <cell r="B678" t="str">
            <v xml:space="preserve">Statistical discrepancy [CSD-32x+33-NCB] </v>
          </cell>
        </row>
        <row r="679">
          <cell r="A679" t="str">
            <v>76.XDZF...</v>
          </cell>
          <cell r="B679" t="str">
            <v>IMPORT PRICES</v>
          </cell>
        </row>
        <row r="680">
          <cell r="A680" t="str">
            <v>74D.ZZF...</v>
          </cell>
          <cell r="B680" t="str">
            <v>WHEAT:ARGENTINA</v>
          </cell>
        </row>
        <row r="681">
          <cell r="A681" t="str">
            <v>.4..DZF...</v>
          </cell>
          <cell r="B681" t="str">
            <v>MONETARY AUTH.:OTHER LIAB.</v>
          </cell>
        </row>
        <row r="682">
          <cell r="A682" t="str">
            <v>25A.UZK...</v>
          </cell>
          <cell r="B682" t="str">
            <v>DEPOSITS WITH AGREED MATURITY</v>
          </cell>
        </row>
        <row r="683">
          <cell r="A683" t="str">
            <v>52S..ZK...</v>
          </cell>
          <cell r="B683" t="str">
            <v>CLAIMS ON OTHER SECTORS</v>
          </cell>
        </row>
        <row r="684">
          <cell r="A684" t="str">
            <v>99B.PYF...</v>
          </cell>
          <cell r="B684" t="str">
            <v>GDP VOL 1960 PRICES</v>
          </cell>
        </row>
        <row r="685">
          <cell r="A685" t="str">
            <v>72HA.ZF...</v>
          </cell>
          <cell r="B685" t="str">
            <v>VOLUME EXPORTS OF GREASY WOOL</v>
          </cell>
        </row>
        <row r="686">
          <cell r="A686" t="str">
            <v>74AL.ZF...</v>
          </cell>
          <cell r="B686" t="str">
            <v>FISH FRESH FROZEN EXP.UNIT V.</v>
          </cell>
        </row>
        <row r="687">
          <cell r="A687" t="str">
            <v>27R..ZFHIC</v>
          </cell>
          <cell r="B687" t="str">
            <v>OTHER ITEMS NET</v>
          </cell>
        </row>
        <row r="688">
          <cell r="A688" t="str">
            <v>a3308GG...</v>
          </cell>
          <cell r="B688" t="str">
            <v>Other accounts payable [3318+3328]</v>
          </cell>
        </row>
        <row r="689">
          <cell r="A689" t="str">
            <v>89B..ZW...</v>
          </cell>
          <cell r="B689" t="str">
            <v>DEBT: FOREIGN CURRENCY</v>
          </cell>
        </row>
        <row r="690">
          <cell r="A690" t="str">
            <v>36C..ZF...</v>
          </cell>
          <cell r="B690" t="str">
            <v>LIABILITIES TO NONRESIDENTS</v>
          </cell>
        </row>
        <row r="691">
          <cell r="A691" t="str">
            <v>70AA.ZF...</v>
          </cell>
          <cell r="B691" t="str">
            <v>CRUDE PETROLEUM</v>
          </cell>
        </row>
        <row r="692">
          <cell r="A692" t="str">
            <v>89A..ZF...</v>
          </cell>
          <cell r="B692" t="str">
            <v>DEBT: FOREIGN (BUDGETARY)</v>
          </cell>
        </row>
        <row r="693">
          <cell r="A693" t="str">
            <v>..XF.ZF...</v>
          </cell>
          <cell r="B693" t="str">
            <v>NONCOMMERCIAL RATE(PD AVER)</v>
          </cell>
        </row>
        <row r="694">
          <cell r="A694" t="str">
            <v>64A..ZF...</v>
          </cell>
          <cell r="B694" t="str">
            <v>CPI LUSAKA&amp;TOWNS LOW INCOME</v>
          </cell>
        </row>
        <row r="695">
          <cell r="A695" t="str">
            <v>84B..ZF...</v>
          </cell>
          <cell r="B695" t="str">
            <v>NET BORROWING: RUPEES</v>
          </cell>
        </row>
        <row r="696">
          <cell r="A696" t="str">
            <v>76AGZZF...</v>
          </cell>
          <cell r="B696" t="str">
            <v>COPRA:PHILIPPINES</v>
          </cell>
        </row>
        <row r="697">
          <cell r="A697" t="str">
            <v>..EA.ZF...</v>
          </cell>
          <cell r="B697" t="str">
            <v>AUSTRIAN SHILLINGS PER ECU,END PD.</v>
          </cell>
        </row>
        <row r="698">
          <cell r="A698" t="str">
            <v>70GRDZF...</v>
          </cell>
          <cell r="B698" t="str">
            <v>CHROME</v>
          </cell>
        </row>
        <row r="699">
          <cell r="A699" t="str">
            <v>71A.DZF...</v>
          </cell>
          <cell r="B699" t="str">
            <v>IMPORTS OF MINERAL FUELS</v>
          </cell>
        </row>
        <row r="700">
          <cell r="A700" t="str">
            <v>99B.RYF...</v>
          </cell>
          <cell r="B700" t="str">
            <v>GDP AT 2001-02 PRICES</v>
          </cell>
        </row>
        <row r="701">
          <cell r="A701" t="str">
            <v>..WF.ZF...</v>
          </cell>
          <cell r="B701" t="str">
            <v>PRINCIPAL RATE,PD.AVG.</v>
          </cell>
        </row>
        <row r="702">
          <cell r="A702" t="str">
            <v>72M..ZF...</v>
          </cell>
          <cell r="B702" t="str">
            <v>BEEF</v>
          </cell>
        </row>
        <row r="703">
          <cell r="A703" t="str">
            <v>25F.UZW...</v>
          </cell>
          <cell r="B703" t="str">
            <v>REPURCHASE AGREEMENTS</v>
          </cell>
        </row>
        <row r="704">
          <cell r="A704" t="str">
            <v>99BIPYF...</v>
          </cell>
          <cell r="B704" t="str">
            <v>GDP DEFLATOR (2000=100)</v>
          </cell>
        </row>
        <row r="705">
          <cell r="A705" t="str">
            <v>32F..ZF...</v>
          </cell>
          <cell r="B705" t="str">
            <v>CLAIMS ON MORTGAGE BANKS</v>
          </cell>
        </row>
        <row r="706">
          <cell r="A706" t="str">
            <v>60L.FZF...</v>
          </cell>
          <cell r="B706" t="str">
            <v>Deposit Rate in USD</v>
          </cell>
        </row>
        <row r="707">
          <cell r="A707" t="str">
            <v>87...ZF...</v>
          </cell>
          <cell r="B707" t="str">
            <v>CHANGE IN CASH BALANCES</v>
          </cell>
        </row>
        <row r="708">
          <cell r="A708" t="str">
            <v>59MBLZF...</v>
          </cell>
          <cell r="B708" t="str">
            <v>M2++ GROSS, SEASONALLY ADJUSTED</v>
          </cell>
        </row>
        <row r="709">
          <cell r="A709" t="str">
            <v>c28..GG...</v>
          </cell>
          <cell r="B709" t="str">
            <v xml:space="preserve">Other payments </v>
          </cell>
        </row>
        <row r="710">
          <cell r="A710" t="str">
            <v>76J.DZFM17</v>
          </cell>
          <cell r="B710" t="str">
            <v>MAIZE US(GULF PORTS)</v>
          </cell>
        </row>
        <row r="711">
          <cell r="A711" t="str">
            <v>70AA.ZF...</v>
          </cell>
          <cell r="B711" t="str">
            <v>CRUDE PETROLEUM EXPORTS</v>
          </cell>
        </row>
        <row r="712">
          <cell r="A712" t="str">
            <v>99B.PZF...</v>
          </cell>
          <cell r="B712" t="str">
            <v>GDP AT 1968 PRICES</v>
          </cell>
        </row>
        <row r="713">
          <cell r="A713" t="str">
            <v>76A.DZF...</v>
          </cell>
          <cell r="B713" t="str">
            <v>CRUDE PETROLEUM PRICE MURBAN</v>
          </cell>
        </row>
        <row r="714">
          <cell r="A714" t="str">
            <v>99B.PXF...</v>
          </cell>
          <cell r="B714" t="str">
            <v>GDP AT 1975 PRICES</v>
          </cell>
        </row>
        <row r="715">
          <cell r="A715" t="str">
            <v>60P.IZF...</v>
          </cell>
          <cell r="B715" t="str">
            <v>LENDING RATE INDEXED TO FGN.CCY.</v>
          </cell>
        </row>
        <row r="716">
          <cell r="A716" t="str">
            <v>.7B.DZF...</v>
          </cell>
          <cell r="B716" t="str">
            <v>DEPOSIT MONEY BANKS:LIAB</v>
          </cell>
        </row>
        <row r="717">
          <cell r="A717" t="str">
            <v>46G..ZF...</v>
          </cell>
          <cell r="B717" t="str">
            <v>CREDIT FROM MONETARY AUTH.</v>
          </cell>
        </row>
        <row r="718">
          <cell r="A718" t="str">
            <v>52G..ZF...</v>
          </cell>
          <cell r="B718" t="str">
            <v>CLAIMS ON NONBANK FINANCIAL INSTS</v>
          </cell>
        </row>
        <row r="719">
          <cell r="A719" t="str">
            <v>.1BD.ZF...</v>
          </cell>
          <cell r="B719" t="str">
            <v>SDR ALLOCATION</v>
          </cell>
        </row>
        <row r="720">
          <cell r="A720" t="str">
            <v>.7A.DZF...</v>
          </cell>
          <cell r="B720" t="str">
            <v>COMMERCIAL BANKS: ASSETS(NET)</v>
          </cell>
        </row>
        <row r="721">
          <cell r="A721" t="str">
            <v>72Q..ZF...</v>
          </cell>
          <cell r="B721" t="str">
            <v>TIN &amp; CASSITERITE</v>
          </cell>
        </row>
        <row r="722">
          <cell r="A722" t="str">
            <v>76PODZF...</v>
          </cell>
          <cell r="B722" t="str">
            <v>POULTRY INDEX</v>
          </cell>
        </row>
        <row r="723">
          <cell r="A723" t="str">
            <v>66EYVZF...</v>
          </cell>
          <cell r="B723" t="str">
            <v>MFG. INDUSTRIAL PROD.</v>
          </cell>
        </row>
        <row r="724">
          <cell r="A724" t="str">
            <v>.7A.DZF...</v>
          </cell>
          <cell r="B724" t="str">
            <v>BANKING INSTS: ASSETS</v>
          </cell>
        </row>
        <row r="725">
          <cell r="A725" t="str">
            <v>45...ZF...</v>
          </cell>
          <cell r="B725" t="str">
            <v>TIME &amp; SAVINGS DEPOSITS</v>
          </cell>
        </row>
        <row r="726">
          <cell r="A726" t="str">
            <v>99B.PWF...</v>
          </cell>
          <cell r="B726" t="str">
            <v>GDP AT 1983 PRICES</v>
          </cell>
        </row>
        <row r="727">
          <cell r="A727" t="str">
            <v>63.A.ZF...</v>
          </cell>
          <cell r="B727" t="str">
            <v>WPI 1995=1 TRILLION</v>
          </cell>
        </row>
        <row r="728">
          <cell r="A728" t="str">
            <v>.2KL.ZF...</v>
          </cell>
          <cell r="B728" t="str">
            <v>TOTAL LOAN DISBURSEMENTS, IN PD</v>
          </cell>
        </row>
        <row r="729">
          <cell r="A729" t="str">
            <v>36R..ZK...</v>
          </cell>
          <cell r="B729" t="str">
            <v>INSURANCE TECHNICAL RESERVES</v>
          </cell>
        </row>
        <row r="730">
          <cell r="A730" t="str">
            <v>..EB.ZF...</v>
          </cell>
          <cell r="B730" t="str">
            <v>ITAL.LIRA PER ECU; PD.AVERAGE</v>
          </cell>
        </row>
        <row r="731">
          <cell r="A731" t="str">
            <v>99B.RXF...</v>
          </cell>
          <cell r="B731" t="str">
            <v>GDP VOLUME 1995-96 PRICES</v>
          </cell>
        </row>
        <row r="732">
          <cell r="A732" t="str">
            <v>91F..ZFHIC</v>
          </cell>
          <cell r="B732" t="str">
            <v>GOVERNMENT CONSUMPTION EXPEND.</v>
          </cell>
        </row>
        <row r="733">
          <cell r="A733" t="str">
            <v>98T..ZW...</v>
          </cell>
          <cell r="B733" t="str">
            <v>NET CURRENT TRANS FROM ABROAD</v>
          </cell>
        </row>
        <row r="734">
          <cell r="A734" t="str">
            <v>..EB.ZF...</v>
          </cell>
          <cell r="B734" t="str">
            <v>SWEDISH KRONA PER EURO:PD.AVG.</v>
          </cell>
        </row>
        <row r="735">
          <cell r="A735" t="str">
            <v>88..IZF...</v>
          </cell>
          <cell r="B735" t="str">
            <v>TOTAL FOREIGN DEBT-LOC&amp;OTHER</v>
          </cell>
        </row>
        <row r="736">
          <cell r="A736" t="str">
            <v>74J.DZF...</v>
          </cell>
          <cell r="B736" t="str">
            <v>CORN</v>
          </cell>
        </row>
        <row r="737">
          <cell r="A737" t="str">
            <v>.2TL.ZF...</v>
          </cell>
          <cell r="B737" t="str">
            <v>TOTAL FUND CREDIT &amp; LOANS OUT</v>
          </cell>
        </row>
        <row r="738">
          <cell r="A738" t="str">
            <v>.2AQ.ZF...</v>
          </cell>
          <cell r="B738" t="str">
            <v>EFF: UNDRAWN BALANCE</v>
          </cell>
        </row>
        <row r="739">
          <cell r="A739" t="str">
            <v>32D.UZW...</v>
          </cell>
          <cell r="B739" t="str">
            <v>CLAIMS ON OTHER RESIDENT SECTORS</v>
          </cell>
        </row>
        <row r="740">
          <cell r="A740" t="str">
            <v>..WF.ZF...</v>
          </cell>
          <cell r="B740" t="str">
            <v>PRINCIPAL RATE, PD.AVERAGE</v>
          </cell>
        </row>
        <row r="741">
          <cell r="A741" t="str">
            <v>36AC.ZF...</v>
          </cell>
          <cell r="B741" t="str">
            <v>LIABS. OF CENTRAL BANK: SEC.</v>
          </cell>
        </row>
        <row r="742">
          <cell r="A742" t="str">
            <v>60B.FZF...</v>
          </cell>
          <cell r="B742" t="str">
            <v>MONEY MARKET RATE (FGN.CCY.)</v>
          </cell>
        </row>
        <row r="743">
          <cell r="A743" t="str">
            <v>.7A.DZF...</v>
          </cell>
          <cell r="B743" t="str">
            <v>LICENSED BANKS: EXT ASSETS</v>
          </cell>
        </row>
        <row r="744">
          <cell r="A744" t="str">
            <v>c332.GG...</v>
          </cell>
          <cell r="B744" t="str">
            <v xml:space="preserve">Foreign </v>
          </cell>
        </row>
        <row r="745">
          <cell r="A745" t="str">
            <v>76AAZZFM35</v>
          </cell>
          <cell r="B745" t="str">
            <v>CRUDE OIL.BONNIE LT.SPT.API37.$BRL</v>
          </cell>
        </row>
        <row r="746">
          <cell r="A746" t="str">
            <v>72SL.ZF...</v>
          </cell>
          <cell r="B746" t="str">
            <v>WOOD PULP (1985=100)</v>
          </cell>
        </row>
        <row r="747">
          <cell r="A747" t="str">
            <v>a13..BA...</v>
          </cell>
          <cell r="B747" t="str">
            <v xml:space="preserve">Grants </v>
          </cell>
        </row>
        <row r="748">
          <cell r="A748" t="str">
            <v>66AA.ZF...</v>
          </cell>
          <cell r="B748" t="str">
            <v>CRUDE PETROLEUM PROD.</v>
          </cell>
        </row>
        <row r="749">
          <cell r="A749" t="str">
            <v>84A..ZF...</v>
          </cell>
          <cell r="B749" t="str">
            <v>NET BORROWING - DOMESTIC</v>
          </cell>
        </row>
        <row r="750">
          <cell r="A750" t="str">
            <v>76UMDZF...</v>
          </cell>
          <cell r="B750" t="str">
            <v>URANIUM INDEX</v>
          </cell>
        </row>
        <row r="751">
          <cell r="A751" t="str">
            <v>76BIZZF...</v>
          </cell>
          <cell r="B751" t="str">
            <v>GROUNDNUT OIL</v>
          </cell>
        </row>
        <row r="752">
          <cell r="A752" t="str">
            <v>99BPPZF...</v>
          </cell>
          <cell r="B752" t="str">
            <v>GDP, PROD. BASED, VOL. 1992 PRICES</v>
          </cell>
        </row>
        <row r="753">
          <cell r="A753" t="str">
            <v>99B.PYF...</v>
          </cell>
          <cell r="B753" t="str">
            <v>GDP VOL 1993 PRICES</v>
          </cell>
        </row>
        <row r="754">
          <cell r="A754" t="str">
            <v>99BAPYF...</v>
          </cell>
          <cell r="B754" t="str">
            <v>GDP AT FACT.COST,VOL.84 PRICES</v>
          </cell>
        </row>
        <row r="755">
          <cell r="A755" t="str">
            <v>88A..ZF...</v>
          </cell>
          <cell r="B755" t="str">
            <v>DEBT: DOMESTIC (BUDGETARY)</v>
          </cell>
        </row>
        <row r="756">
          <cell r="A756" t="str">
            <v>.4..DZF...</v>
          </cell>
          <cell r="B756" t="str">
            <v>MON. AUTH.: OTHER LIAB</v>
          </cell>
        </row>
        <row r="757">
          <cell r="A757" t="str">
            <v>.4..DZF...</v>
          </cell>
          <cell r="B757" t="str">
            <v>BANK OF SPAIN OTHER LIAB</v>
          </cell>
        </row>
        <row r="758">
          <cell r="A758" t="str">
            <v>.7B.DZF...</v>
          </cell>
          <cell r="B758" t="str">
            <v>DMBS: LIABILITES</v>
          </cell>
        </row>
        <row r="759">
          <cell r="A759" t="str">
            <v>76RMZZF...</v>
          </cell>
          <cell r="B759" t="str">
            <v>TIMBER:SOFTWOOD SAWNWOOD:US</v>
          </cell>
        </row>
        <row r="760">
          <cell r="A760" t="str">
            <v>47A.NZF...</v>
          </cell>
          <cell r="B760" t="str">
            <v>CAPITAL ACCOUNTS</v>
          </cell>
        </row>
        <row r="761">
          <cell r="A761" t="str">
            <v>56C..ZK...</v>
          </cell>
          <cell r="B761" t="str">
            <v>LIABILITIES TO NONRESIDENTS</v>
          </cell>
        </row>
        <row r="762">
          <cell r="A762" t="str">
            <v>.7F.DZF...</v>
          </cell>
          <cell r="B762" t="str">
            <v>NBFI: FOREIGN LIABS.</v>
          </cell>
        </row>
        <row r="763">
          <cell r="A763" t="str">
            <v>34A.UZK...</v>
          </cell>
          <cell r="B763" t="str">
            <v>CURRENCY ISSUED</v>
          </cell>
        </row>
        <row r="764">
          <cell r="A764" t="str">
            <v>82...ZF...</v>
          </cell>
          <cell r="B764" t="str">
            <v>TOTAL EXPENDITURE</v>
          </cell>
        </row>
        <row r="765">
          <cell r="A765" t="str">
            <v>70E.DZF...</v>
          </cell>
          <cell r="B765" t="str">
            <v>COFFEE EXPORTS</v>
          </cell>
        </row>
        <row r="766">
          <cell r="A766" t="str">
            <v>61A..ZF...</v>
          </cell>
          <cell r="B766" t="str">
            <v>5 YEAR TREASURY BOND YIELD</v>
          </cell>
        </row>
        <row r="767">
          <cell r="A767" t="str">
            <v>88AB.ZF...</v>
          </cell>
          <cell r="B767" t="str">
            <v>MONETARY AUTHORITIES</v>
          </cell>
        </row>
        <row r="768">
          <cell r="A768" t="str">
            <v>15...ZFHIC</v>
          </cell>
          <cell r="B768" t="str">
            <v>TIME &amp; FOREIGN CURRENCY DEP.</v>
          </cell>
        </row>
        <row r="769">
          <cell r="A769" t="str">
            <v>99B.PXF...</v>
          </cell>
          <cell r="B769" t="str">
            <v>GDP VOL. 1984 PRICES</v>
          </cell>
        </row>
        <row r="770">
          <cell r="A770" t="str">
            <v>26C.HZF...</v>
          </cell>
          <cell r="B770" t="str">
            <v>FOREIGN LIABILITIES</v>
          </cell>
        </row>
        <row r="771">
          <cell r="A771" t="str">
            <v>71XV.ZF...</v>
          </cell>
          <cell r="B771" t="str">
            <v>IMPORTS,FOB (PAYMENTS)</v>
          </cell>
        </row>
        <row r="772">
          <cell r="A772" t="str">
            <v>59MDDZF...</v>
          </cell>
          <cell r="B772" t="str">
            <v>M4 FOREIGN CURRENCY</v>
          </cell>
        </row>
        <row r="773">
          <cell r="A773" t="str">
            <v>16AC.ZF...</v>
          </cell>
          <cell r="B773" t="str">
            <v>LIAB. OF CENTRAL BANK. SEC</v>
          </cell>
        </row>
        <row r="774">
          <cell r="A774" t="str">
            <v>99B.PZF...</v>
          </cell>
          <cell r="B774" t="str">
            <v>GDP AT 1964 PRICES</v>
          </cell>
        </row>
        <row r="775">
          <cell r="A775" t="str">
            <v>35..NZF...</v>
          </cell>
          <cell r="B775" t="str">
            <v>OTHER DEPOSITS</v>
          </cell>
        </row>
        <row r="776">
          <cell r="A776" t="str">
            <v>..WF.ZF...</v>
          </cell>
          <cell r="B776" t="str">
            <v>COMMERCIAL RATE</v>
          </cell>
        </row>
        <row r="777">
          <cell r="A777" t="str">
            <v>a2...GG...</v>
          </cell>
          <cell r="B777" t="str">
            <v xml:space="preserve">Expense </v>
          </cell>
        </row>
        <row r="778">
          <cell r="A778" t="str">
            <v>70AG.ZF...</v>
          </cell>
          <cell r="B778" t="str">
            <v>COPRA</v>
          </cell>
        </row>
        <row r="779">
          <cell r="A779" t="str">
            <v>88B..ZF...</v>
          </cell>
          <cell r="B779" t="str">
            <v>DEBT: KRONOR</v>
          </cell>
        </row>
        <row r="780">
          <cell r="A780" t="str">
            <v>46CL.ZF...</v>
          </cell>
          <cell r="B780" t="str">
            <v>LONG-TERM FOREIGN BORROWING</v>
          </cell>
        </row>
        <row r="781">
          <cell r="A781" t="str">
            <v>22ANUZK...</v>
          </cell>
          <cell r="B781" t="str">
            <v>NET CLAIMS ON GENERAL GOVERNMENT</v>
          </cell>
        </row>
        <row r="782">
          <cell r="A782" t="str">
            <v>99B.PVF...</v>
          </cell>
          <cell r="B782" t="str">
            <v>GDP AT 93-94 PRICES</v>
          </cell>
        </row>
        <row r="783">
          <cell r="A783" t="str">
            <v>76T.DZF...</v>
          </cell>
          <cell r="B783" t="str">
            <v>ZINC U.S.(NEW YORK)</v>
          </cell>
        </row>
        <row r="784">
          <cell r="A784" t="str">
            <v>.2EG.ZF...</v>
          </cell>
          <cell r="B784" t="str">
            <v>OUTSTANDING GAB PURCHASES</v>
          </cell>
        </row>
        <row r="785">
          <cell r="A785" t="str">
            <v>.2H.SZF...</v>
          </cell>
          <cell r="B785" t="str">
            <v>FUND HOLDINGS OF CY.</v>
          </cell>
        </row>
        <row r="786">
          <cell r="A786" t="str">
            <v>46C.MZF...</v>
          </cell>
          <cell r="B786" t="str">
            <v>FOREIGN LIABILITIES</v>
          </cell>
        </row>
        <row r="787">
          <cell r="A787" t="str">
            <v>.4..DZF...</v>
          </cell>
          <cell r="B787" t="str">
            <v>MONETARY AUTH OTHER FRGN LIABS</v>
          </cell>
        </row>
        <row r="788">
          <cell r="A788" t="str">
            <v>87...ZF...</v>
          </cell>
          <cell r="B788" t="str">
            <v>US TREAS GEN ACCT/OPERAT CASH</v>
          </cell>
        </row>
        <row r="789">
          <cell r="A789" t="str">
            <v>.7A.DZF...</v>
          </cell>
          <cell r="B789" t="str">
            <v>DEPOSIT MONEY BANKS: ASSETS</v>
          </cell>
        </row>
        <row r="790">
          <cell r="A790" t="str">
            <v>35L.BZK...</v>
          </cell>
          <cell r="B790" t="str">
            <v>BROAD MONEY LIABILITIES, SEASONALLY ADJUSTED</v>
          </cell>
        </row>
        <row r="791">
          <cell r="A791" t="str">
            <v>99B.PYF...</v>
          </cell>
          <cell r="B791" t="str">
            <v>GDP VOL. 1986/87 PRICES</v>
          </cell>
        </row>
        <row r="792">
          <cell r="A792" t="str">
            <v>c27..BA...</v>
          </cell>
          <cell r="B792" t="str">
            <v xml:space="preserve">Social benefits </v>
          </cell>
        </row>
        <row r="793">
          <cell r="A793" t="str">
            <v>47R.NZF...</v>
          </cell>
          <cell r="B793" t="str">
            <v>OTHER ITEMS (NET)</v>
          </cell>
        </row>
        <row r="794">
          <cell r="A794" t="str">
            <v>60R..ZF...</v>
          </cell>
          <cell r="B794" t="str">
            <v>INTEREST RATE(12-MO.DEP.RATE)</v>
          </cell>
        </row>
        <row r="795">
          <cell r="A795" t="str">
            <v>a6203BA...</v>
          </cell>
          <cell r="B795" t="str">
            <v>Securities other than shares [6213+6223]</v>
          </cell>
        </row>
        <row r="796">
          <cell r="A796" t="str">
            <v>74AF.ZF...</v>
          </cell>
          <cell r="B796" t="str">
            <v>COCONUT PRODUCTS</v>
          </cell>
        </row>
        <row r="797">
          <cell r="A797" t="str">
            <v>70FB.ZF...</v>
          </cell>
          <cell r="B797" t="str">
            <v>COTTON CLOTH</v>
          </cell>
        </row>
        <row r="798">
          <cell r="A798" t="str">
            <v>16DG.ZF...</v>
          </cell>
          <cell r="B798" t="str">
            <v>LIAB. TO NONBANK PUB.FIN.INST.</v>
          </cell>
        </row>
        <row r="799">
          <cell r="A799" t="str">
            <v>46H.LZF...</v>
          </cell>
          <cell r="B799" t="str">
            <v>CREDIT FROM BANKING INSTITUTIONS</v>
          </cell>
        </row>
        <row r="800">
          <cell r="A800" t="str">
            <v>72SF.ZF...</v>
          </cell>
          <cell r="B800" t="str">
            <v>CITRUS FRUITS</v>
          </cell>
        </row>
        <row r="801">
          <cell r="A801" t="str">
            <v>17RV.ZF...</v>
          </cell>
          <cell r="B801" t="str">
            <v>REVALUATION ACCOUNTS</v>
          </cell>
        </row>
        <row r="802">
          <cell r="A802" t="str">
            <v>..XE.ZF...</v>
          </cell>
          <cell r="B802" t="str">
            <v>SECONDARY RATE</v>
          </cell>
        </row>
        <row r="803">
          <cell r="A803" t="str">
            <v>36AN.ZK...</v>
          </cell>
          <cell r="B803" t="str">
            <v>SEC OTHER THAN SHARES OVER 2 YRS</v>
          </cell>
        </row>
        <row r="804">
          <cell r="A804" t="str">
            <v>63A..ZF...</v>
          </cell>
          <cell r="B804" t="str">
            <v>WPI HOME GOODS 2000=100</v>
          </cell>
        </row>
        <row r="805">
          <cell r="A805" t="str">
            <v>14F..ZF...</v>
          </cell>
          <cell r="B805" t="str">
            <v>DEPOSITS OF OTHER BANKING INST'S</v>
          </cell>
        </row>
        <row r="806">
          <cell r="A806" t="str">
            <v>70BF.ZF...</v>
          </cell>
          <cell r="B806" t="str">
            <v>SHELLED GROUNDNUTS (FOB)</v>
          </cell>
        </row>
        <row r="807">
          <cell r="A807" t="str">
            <v>42D.KZF...</v>
          </cell>
          <cell r="B807" t="str">
            <v>CLAIMS ON PRIVATE SECTOR</v>
          </cell>
        </row>
        <row r="808">
          <cell r="A808" t="str">
            <v>70KR.ZF...</v>
          </cell>
          <cell r="B808" t="str">
            <v>GOLD OUTPUT (NET)</v>
          </cell>
        </row>
        <row r="809">
          <cell r="A809" t="str">
            <v>70L..ZF...</v>
          </cell>
          <cell r="B809" t="str">
            <v>RUBBER</v>
          </cell>
        </row>
        <row r="810">
          <cell r="A810" t="str">
            <v>a321.GG...</v>
          </cell>
          <cell r="B810" t="str">
            <v>Domestic</v>
          </cell>
        </row>
        <row r="811">
          <cell r="A811" t="str">
            <v>..B..ZF...</v>
          </cell>
          <cell r="B811" t="str">
            <v>3 MONTH FORWARD RATE (END PD.)</v>
          </cell>
        </row>
        <row r="812">
          <cell r="A812" t="str">
            <v>99B.PXF...</v>
          </cell>
          <cell r="B812" t="str">
            <v>GDP VOLUME 1993 PRICES</v>
          </cell>
        </row>
        <row r="813">
          <cell r="A813" t="str">
            <v>12E..ZFHIC</v>
          </cell>
          <cell r="B813" t="str">
            <v>CLAIMS ON DEPOSIT MONEY BANKS</v>
          </cell>
        </row>
        <row r="814">
          <cell r="A814" t="str">
            <v>14M..ZW...</v>
          </cell>
          <cell r="B814" t="str">
            <v>CURRENCY PUT INTO CIRCULATION</v>
          </cell>
        </row>
        <row r="815">
          <cell r="A815" t="str">
            <v>99B.PXF...</v>
          </cell>
          <cell r="B815" t="str">
            <v>GDP AT 1982 PRICES</v>
          </cell>
        </row>
        <row r="816">
          <cell r="A816" t="str">
            <v>31N..ZW...</v>
          </cell>
          <cell r="B816" t="str">
            <v>FOREIGN ASSETS (NET)</v>
          </cell>
        </row>
        <row r="817">
          <cell r="A817" t="str">
            <v>84B..ZF...</v>
          </cell>
          <cell r="B817" t="str">
            <v>NET BORROWING: KYATS</v>
          </cell>
        </row>
        <row r="818">
          <cell r="A818" t="str">
            <v>.2EK.ZF...</v>
          </cell>
          <cell r="B818" t="str">
            <v>SAF: UNDRAWN BALANCE</v>
          </cell>
        </row>
        <row r="819">
          <cell r="A819" t="str">
            <v>36AB.ZF...</v>
          </cell>
          <cell r="B819" t="str">
            <v>OBLIGATIONS</v>
          </cell>
        </row>
        <row r="820">
          <cell r="A820" t="str">
            <v>99B.PUF...</v>
          </cell>
          <cell r="B820" t="str">
            <v>GDP AT 2003 PRICES</v>
          </cell>
        </row>
        <row r="821">
          <cell r="A821" t="str">
            <v>70A.VZW...</v>
          </cell>
          <cell r="B821" t="str">
            <v>REFINED PETROLEUM,WORK SERIES</v>
          </cell>
        </row>
        <row r="822">
          <cell r="A822" t="str">
            <v>..EA.ZF...</v>
          </cell>
          <cell r="B822" t="str">
            <v>SPANISH PESETAS PER ECU END PD.</v>
          </cell>
        </row>
        <row r="823">
          <cell r="A823" t="str">
            <v>51N..ZK...</v>
          </cell>
          <cell r="B823" t="str">
            <v>NET FOREIGN ASSETS</v>
          </cell>
        </row>
        <row r="824">
          <cell r="A824" t="str">
            <v>a6202BA...</v>
          </cell>
          <cell r="B824" t="str">
            <v>Currency and deposits [6212+6222]</v>
          </cell>
        </row>
        <row r="825">
          <cell r="A825" t="str">
            <v>70.S.ZF...</v>
          </cell>
          <cell r="B825" t="str">
            <v>SUEZ CANAL DUES*</v>
          </cell>
        </row>
        <row r="826">
          <cell r="A826" t="str">
            <v>71.V.ZF...</v>
          </cell>
          <cell r="B826" t="str">
            <v>IMPORTS, FOB (PAYMENTS)</v>
          </cell>
        </row>
        <row r="827">
          <cell r="A827" t="str">
            <v>c2...CG...</v>
          </cell>
          <cell r="B827" t="str">
            <v xml:space="preserve">Cash payments for operating activities </v>
          </cell>
        </row>
        <row r="828">
          <cell r="A828" t="str">
            <v>72C..ZF...</v>
          </cell>
          <cell r="B828" t="str">
            <v>COPPER</v>
          </cell>
        </row>
        <row r="829">
          <cell r="A829" t="str">
            <v>c331.CG...</v>
          </cell>
          <cell r="B829" t="str">
            <v xml:space="preserve">Domestic </v>
          </cell>
        </row>
        <row r="830">
          <cell r="A830" t="str">
            <v>40...ZF...</v>
          </cell>
          <cell r="B830" t="str">
            <v>RESERVES</v>
          </cell>
        </row>
        <row r="831">
          <cell r="A831" t="str">
            <v>32...ZK...</v>
          </cell>
          <cell r="B831" t="str">
            <v>DOMESTIC CLAIMS</v>
          </cell>
        </row>
        <row r="832">
          <cell r="A832" t="str">
            <v>.2TLPZF...</v>
          </cell>
          <cell r="B832" t="str">
            <v>TOTAL LIABILIT IN % OF QUOTA</v>
          </cell>
        </row>
        <row r="833">
          <cell r="A833" t="str">
            <v>59MCAZF...</v>
          </cell>
          <cell r="B833" t="str">
            <v>M3 R</v>
          </cell>
        </row>
        <row r="834">
          <cell r="A834" t="str">
            <v>99B.PWF...</v>
          </cell>
          <cell r="B834" t="str">
            <v>GDP AT 1996 PRICES</v>
          </cell>
        </row>
        <row r="835">
          <cell r="A835" t="str">
            <v>70WLDZF...</v>
          </cell>
          <cell r="B835" t="str">
            <v>KARAKUL SKINS</v>
          </cell>
        </row>
        <row r="836">
          <cell r="A836" t="str">
            <v>99B.PZF...</v>
          </cell>
          <cell r="B836" t="str">
            <v>GDP VOLUME 1987 PRICES</v>
          </cell>
        </row>
        <row r="837">
          <cell r="A837" t="str">
            <v>22C.HZF...</v>
          </cell>
          <cell r="B837" t="str">
            <v>CLAIMS ON NONFIN.PUB.ENT.</v>
          </cell>
        </row>
        <row r="838">
          <cell r="A838" t="str">
            <v>a3205CG...</v>
          </cell>
          <cell r="B838" t="str">
            <v>Shares and other equity [3215+3225]</v>
          </cell>
        </row>
        <row r="839">
          <cell r="A839" t="str">
            <v>22A.UZK...</v>
          </cell>
          <cell r="B839" t="str">
            <v>CLAIMS ON GENERAL GOVERNMENT</v>
          </cell>
        </row>
        <row r="840">
          <cell r="A840" t="str">
            <v>76R.DZF...</v>
          </cell>
          <cell r="B840" t="str">
            <v>CACAO BRAZIL (N.YORK)1975=100</v>
          </cell>
        </row>
        <row r="841">
          <cell r="A841" t="str">
            <v>60BS.ZF...</v>
          </cell>
          <cell r="B841" t="str">
            <v>INTERBANK MARKET RATE</v>
          </cell>
        </row>
        <row r="842">
          <cell r="A842" t="str">
            <v>..AATZF...</v>
          </cell>
          <cell r="B842" t="str">
            <v>OFFICIAL EXRATE-EOP FOR PUBLICATION</v>
          </cell>
        </row>
        <row r="843">
          <cell r="A843" t="str">
            <v>76EBZZFM03</v>
          </cell>
          <cell r="B843" t="str">
            <v>ICO COFFEE ARABICA</v>
          </cell>
        </row>
        <row r="844">
          <cell r="A844" t="str">
            <v>65A..ZF...</v>
          </cell>
          <cell r="B844" t="str">
            <v>WAGES</v>
          </cell>
        </row>
        <row r="845">
          <cell r="A845" t="str">
            <v>82Z..ZF...</v>
          </cell>
          <cell r="B845" t="str">
            <v>EXP. &amp; LENDING MINUS REPAY:</v>
          </cell>
        </row>
        <row r="846">
          <cell r="A846" t="str">
            <v>c3203CG...</v>
          </cell>
          <cell r="B846" t="str">
            <v>Securities other than shares [3213+3223]</v>
          </cell>
        </row>
        <row r="847">
          <cell r="A847" t="str">
            <v>64.A.ZF...</v>
          </cell>
          <cell r="B847" t="str">
            <v>CPI, 1995=1,000,000</v>
          </cell>
        </row>
        <row r="848">
          <cell r="A848" t="str">
            <v>45...ZF...</v>
          </cell>
          <cell r="B848" t="str">
            <v>TIME SAVINGS &amp; FOREIGN CY DEP</v>
          </cell>
        </row>
        <row r="849">
          <cell r="A849" t="str">
            <v>20B..ZK...</v>
          </cell>
          <cell r="B849" t="str">
            <v>RESERVE DEPOSITS AND SECURITIES</v>
          </cell>
        </row>
        <row r="850">
          <cell r="A850" t="str">
            <v>32F..ZF...</v>
          </cell>
          <cell r="B850" t="str">
            <v>CLAIMS ON OTHER BANKING INSTS</v>
          </cell>
        </row>
        <row r="851">
          <cell r="A851" t="str">
            <v>71.V.ZF...</v>
          </cell>
          <cell r="B851" t="str">
            <v>IMPORTS, FOB (SI$'000)</v>
          </cell>
        </row>
        <row r="852">
          <cell r="A852" t="str">
            <v>c32x.CG...</v>
          </cell>
          <cell r="B852" t="str">
            <v xml:space="preserve">Net acquisition of financial assets, excl cash  </v>
          </cell>
        </row>
        <row r="853">
          <cell r="A853" t="str">
            <v>12E.UZW...</v>
          </cell>
          <cell r="B853" t="str">
            <v>CLAIMS ON MON. FIN. INST.</v>
          </cell>
        </row>
        <row r="854">
          <cell r="A854" t="str">
            <v>42A.LZF...</v>
          </cell>
          <cell r="B854" t="str">
            <v>GOVERNMENT SECURITIES</v>
          </cell>
        </row>
        <row r="855">
          <cell r="A855" t="str">
            <v>14E..ZF...</v>
          </cell>
          <cell r="B855" t="str">
            <v>OFFICIAL ENTITIES DEPOSITS</v>
          </cell>
        </row>
        <row r="856">
          <cell r="A856" t="str">
            <v>32F..ZF...</v>
          </cell>
          <cell r="B856" t="str">
            <v>CLAIMS ON NONM. FIN. INST.</v>
          </cell>
        </row>
        <row r="857">
          <cell r="A857" t="str">
            <v>a2M..BA...</v>
          </cell>
          <cell r="B857" t="str">
            <v>Memorandum item: Total expenditure [2+31]</v>
          </cell>
        </row>
        <row r="858">
          <cell r="A858" t="str">
            <v>99B.PYW...</v>
          </cell>
          <cell r="B858" t="str">
            <v>GOSS DOMESTIC PRODUCT 2003 PRICES</v>
          </cell>
        </row>
        <row r="859">
          <cell r="A859" t="str">
            <v>.7A.DZF...</v>
          </cell>
          <cell r="B859" t="str">
            <v>COMMERCIAL BNKS:FRGN ASSETS</v>
          </cell>
        </row>
        <row r="860">
          <cell r="A860" t="str">
            <v>70R.DZF...</v>
          </cell>
          <cell r="B860" t="str">
            <v>EXPORTS OF CACAO</v>
          </cell>
        </row>
        <row r="861">
          <cell r="A861" t="str">
            <v>67..IZF...</v>
          </cell>
        </row>
        <row r="862">
          <cell r="A862" t="str">
            <v>aNOB.BA...</v>
          </cell>
          <cell r="B862" t="str">
            <v xml:space="preserve">Net operating balance [1-2] </v>
          </cell>
        </row>
        <row r="863">
          <cell r="A863" t="str">
            <v>.2KL.ZF...</v>
          </cell>
          <cell r="B863" t="str">
            <v>TOTAL LOAN DISBURSEMENT IN PD</v>
          </cell>
        </row>
        <row r="864">
          <cell r="A864" t="str">
            <v>46F..ZF...</v>
          </cell>
          <cell r="B864" t="str">
            <v>GOVERNMENT LENDING FUNDS</v>
          </cell>
        </row>
        <row r="865">
          <cell r="A865" t="str">
            <v>.7B.DZF...</v>
          </cell>
          <cell r="B865" t="str">
            <v>BANKS' FOREIGN LIABILITIES</v>
          </cell>
        </row>
        <row r="866">
          <cell r="A866" t="str">
            <v>84A..ZW...</v>
          </cell>
          <cell r="B866" t="str">
            <v>NET BORROWING: DOMESTIC</v>
          </cell>
        </row>
        <row r="867">
          <cell r="A867" t="str">
            <v>c3302BA...</v>
          </cell>
          <cell r="B867" t="str">
            <v>Currency &amp; deposits [3312+3322]</v>
          </cell>
        </row>
        <row r="868">
          <cell r="A868" t="str">
            <v>c3306GG...</v>
          </cell>
          <cell r="B868" t="str">
            <v>Insurance technical reserves [3316+3326]</v>
          </cell>
        </row>
        <row r="869">
          <cell r="A869" t="str">
            <v>.3B.DZF...</v>
          </cell>
          <cell r="B869" t="str">
            <v>GOVERNMENT</v>
          </cell>
        </row>
        <row r="870">
          <cell r="A870" t="str">
            <v>85AD.ZF...</v>
          </cell>
          <cell r="B870" t="str">
            <v>OTHER FRGN HLDNGS-GOVT DEBT</v>
          </cell>
        </row>
        <row r="871">
          <cell r="A871" t="str">
            <v>45L..ZF...</v>
          </cell>
          <cell r="B871" t="str">
            <v>LIQUID LIABILITIES</v>
          </cell>
        </row>
        <row r="872">
          <cell r="A872" t="str">
            <v>.4..DZF...</v>
          </cell>
          <cell r="B872" t="str">
            <v>MON AUTH: OTHER LIABILITIES</v>
          </cell>
        </row>
        <row r="873">
          <cell r="A873" t="str">
            <v>.2TLPZF...</v>
          </cell>
          <cell r="B873" t="str">
            <v>UFC &amp; LOANS IN % OF QUOTA</v>
          </cell>
        </row>
        <row r="874">
          <cell r="A874" t="str">
            <v>65UM.ZF110</v>
          </cell>
          <cell r="B874" t="str">
            <v>REER BASED ON RULC</v>
          </cell>
        </row>
        <row r="875">
          <cell r="A875" t="str">
            <v>.7M.DZF...</v>
          </cell>
          <cell r="B875" t="str">
            <v>U.S. BRANCHES: TOTAL LIABILITIES</v>
          </cell>
        </row>
        <row r="876">
          <cell r="A876" t="str">
            <v>26C..ZW...</v>
          </cell>
          <cell r="B876" t="str">
            <v>FOREIGN LIAB. (TO NON-EA CTYS)</v>
          </cell>
        </row>
        <row r="877">
          <cell r="A877" t="str">
            <v>c33..GG...</v>
          </cell>
          <cell r="B877" t="str">
            <v xml:space="preserve">Net incurrence of liabilities  </v>
          </cell>
        </row>
        <row r="878">
          <cell r="A878" t="str">
            <v>99B.PVF...</v>
          </cell>
          <cell r="B878" t="str">
            <v>GDP AT 2000 PRICES</v>
          </cell>
        </row>
        <row r="879">
          <cell r="A879" t="str">
            <v>74S..ZF...</v>
          </cell>
          <cell r="B879" t="str">
            <v>TEA</v>
          </cell>
        </row>
        <row r="880">
          <cell r="A880" t="str">
            <v>74AIDZF...</v>
          </cell>
          <cell r="B880" t="str">
            <v>COCONUT OIL UNIT VALUE</v>
          </cell>
        </row>
        <row r="881">
          <cell r="A881" t="str">
            <v>76E.DZF...</v>
          </cell>
          <cell r="B881" t="str">
            <v>COFFEE COLOMBIA (N.Y.)</v>
          </cell>
        </row>
        <row r="882">
          <cell r="A882" t="str">
            <v>.7B.DZF...</v>
          </cell>
          <cell r="B882" t="str">
            <v>DEPOSIT MONEY BKS:FORGN LIABS</v>
          </cell>
        </row>
        <row r="883">
          <cell r="A883" t="str">
            <v>34..XZF...</v>
          </cell>
          <cell r="B883" t="str">
            <v>Money</v>
          </cell>
        </row>
        <row r="884">
          <cell r="A884" t="str">
            <v>60L.FZF...</v>
          </cell>
          <cell r="B884" t="str">
            <v>DEPOSIT RATE (FGN CCY)</v>
          </cell>
        </row>
        <row r="885">
          <cell r="A885" t="str">
            <v>60K.FZF...</v>
          </cell>
          <cell r="B885" t="str">
            <v>SAVINGS DEPOSIT RATE (FOREIGN CURRENCY)</v>
          </cell>
        </row>
        <row r="886">
          <cell r="A886" t="str">
            <v>76UMZZF...</v>
          </cell>
          <cell r="B886" t="str">
            <v>URANIUM</v>
          </cell>
        </row>
        <row r="887">
          <cell r="A887" t="str">
            <v>..DE.ZF...</v>
          </cell>
          <cell r="B887" t="str">
            <v>PRINCIPAL RATE</v>
          </cell>
        </row>
        <row r="888">
          <cell r="A888" t="str">
            <v>99B.PVF...</v>
          </cell>
          <cell r="B888" t="str">
            <v>GDP AT 1995 PRICES</v>
          </cell>
        </row>
        <row r="889">
          <cell r="A889" t="str">
            <v>72BF.ZF...</v>
          </cell>
          <cell r="B889" t="str">
            <v>GROUNDNUTS &amp; OIL</v>
          </cell>
        </row>
        <row r="890">
          <cell r="A890" t="str">
            <v>40..MZF...</v>
          </cell>
          <cell r="B890" t="str">
            <v>CLAIMS ON MONETARY SYSTEM</v>
          </cell>
        </row>
        <row r="891">
          <cell r="A891" t="str">
            <v>76TRDZF...</v>
          </cell>
          <cell r="B891" t="str">
            <v>SORGHUM U.S.(ROTTERDAM)</v>
          </cell>
        </row>
        <row r="892">
          <cell r="A892" t="str">
            <v>63A..ZF...</v>
          </cell>
          <cell r="B892" t="str">
            <v>WHOLESALE PRICE INDEX</v>
          </cell>
        </row>
        <row r="893">
          <cell r="A893" t="str">
            <v>a3203CG...</v>
          </cell>
          <cell r="B893" t="str">
            <v xml:space="preserve">Securities other than shares [3213+3223] </v>
          </cell>
        </row>
        <row r="894">
          <cell r="A894" t="str">
            <v>72AF.ZF...</v>
          </cell>
          <cell r="B894" t="str">
            <v>COCONUT PRODUCTS</v>
          </cell>
        </row>
        <row r="895">
          <cell r="A895" t="str">
            <v>74..BZF...</v>
          </cell>
          <cell r="B895" t="str">
            <v>EXPORT PRICES (A)</v>
          </cell>
        </row>
        <row r="896">
          <cell r="A896" t="str">
            <v>..AETZF...</v>
          </cell>
          <cell r="B896" t="str">
            <v>MARKET ERATE-AVG.-FOR PUBLICATION</v>
          </cell>
        </row>
        <row r="897">
          <cell r="A897" t="str">
            <v>16J..ZF...</v>
          </cell>
          <cell r="B897" t="str">
            <v>LIABS. TO NONBANK FIN. INSTS.</v>
          </cell>
        </row>
        <row r="898">
          <cell r="A898" t="str">
            <v>70SL.ZF...</v>
          </cell>
          <cell r="B898" t="str">
            <v>WOODPULP EXPORTS</v>
          </cell>
        </row>
        <row r="899">
          <cell r="A899" t="str">
            <v>32F..ZFHIC</v>
          </cell>
          <cell r="B899" t="str">
            <v>CLAIMS ON INV.&amp; DEV.BANKS</v>
          </cell>
        </row>
        <row r="900">
          <cell r="A900" t="str">
            <v>76EADZFM02</v>
          </cell>
          <cell r="B900" t="str">
            <v>COFFEE: AVERAGE ALL TYPES</v>
          </cell>
        </row>
        <row r="901">
          <cell r="A901" t="str">
            <v>76BIDZF...</v>
          </cell>
          <cell r="B901" t="str">
            <v>GROUNDNUT OIL CIF EUROPE</v>
          </cell>
        </row>
        <row r="902">
          <cell r="A902" t="str">
            <v>32ANUZW...</v>
          </cell>
          <cell r="B902" t="str">
            <v>CLAIMS ON GEN'L GOVT (NET)</v>
          </cell>
        </row>
        <row r="903">
          <cell r="A903" t="str">
            <v>.7B.DZF...</v>
          </cell>
          <cell r="B903" t="str">
            <v>COMMERCIAL BANKS: LIAB.</v>
          </cell>
        </row>
        <row r="904">
          <cell r="A904" t="str">
            <v>26ABIZF...</v>
          </cell>
          <cell r="B904" t="str">
            <v>POST OFFICE:SAVINGS CERTIFICATES</v>
          </cell>
        </row>
        <row r="905">
          <cell r="A905" t="str">
            <v>.7A.DZF...</v>
          </cell>
          <cell r="B905" t="str">
            <v>DEP MONEY BANKS: ASSETS</v>
          </cell>
        </row>
        <row r="906">
          <cell r="A906" t="str">
            <v>36D.UZK...</v>
          </cell>
          <cell r="B906" t="str">
            <v>LIABILITIES TO CENTRAL GOVT</v>
          </cell>
        </row>
        <row r="907">
          <cell r="A907" t="str">
            <v>99B.PUF...</v>
          </cell>
          <cell r="B907" t="str">
            <v>GDP VOLUME 2000 PRICES</v>
          </cell>
        </row>
        <row r="908">
          <cell r="A908" t="str">
            <v>88G..ZF...</v>
          </cell>
          <cell r="B908" t="str">
            <v>DEBT AS % OF GDP (EURO AREA)</v>
          </cell>
        </row>
        <row r="909">
          <cell r="A909" t="str">
            <v>26N.UZK...</v>
          </cell>
          <cell r="B909" t="str">
            <v>MONEY MARKET FUND SHARES</v>
          </cell>
        </row>
        <row r="910">
          <cell r="A910" t="str">
            <v>99B.PXF...</v>
          </cell>
          <cell r="B910" t="str">
            <v>GDP AT 1984/1985 MRKT. PRICES</v>
          </cell>
        </row>
        <row r="911">
          <cell r="A911" t="str">
            <v>99B.PZF...</v>
          </cell>
          <cell r="B911" t="str">
            <v>GDP AT 1976 PRICES</v>
          </cell>
        </row>
        <row r="912">
          <cell r="A912" t="str">
            <v>74S.ZZF...</v>
          </cell>
          <cell r="B912" t="str">
            <v>TEA:SRI LANKA</v>
          </cell>
        </row>
        <row r="913">
          <cell r="A913" t="str">
            <v>74L.DZF...</v>
          </cell>
          <cell r="B913" t="str">
            <v>RUBBER UNIT VALUE</v>
          </cell>
        </row>
        <row r="914">
          <cell r="A914" t="str">
            <v>88S..ZF...</v>
          </cell>
          <cell r="B914" t="str">
            <v>INTRAGOVT.DEBT(NOT INCL.ABOVE)</v>
          </cell>
        </row>
        <row r="915">
          <cell r="A915" t="str">
            <v>.3..DZF...</v>
          </cell>
          <cell r="B915" t="str">
            <v>Monetary Authorities:Other Assets</v>
          </cell>
        </row>
        <row r="916">
          <cell r="A916" t="str">
            <v>99B.PZF...</v>
          </cell>
          <cell r="B916" t="str">
            <v>GDP VOL 1958 PRICES</v>
          </cell>
        </row>
        <row r="917">
          <cell r="A917" t="str">
            <v>24..IZF...</v>
          </cell>
          <cell r="B917" t="str">
            <v>POST OFFICE DEMAND DEPOSITS</v>
          </cell>
        </row>
        <row r="918">
          <cell r="A918" t="str">
            <v>22B..ZK...</v>
          </cell>
          <cell r="B918" t="str">
            <v>CLAIMS ON STATE AND LOCAL GOVERNMENT</v>
          </cell>
        </row>
        <row r="919">
          <cell r="A919" t="str">
            <v>76F.DZFM40</v>
          </cell>
          <cell r="B919" t="str">
            <v>COTTON US LIVERPOOL</v>
          </cell>
        </row>
        <row r="920">
          <cell r="A920" t="str">
            <v>99B.PXF...</v>
          </cell>
          <cell r="B920" t="str">
            <v>GDP AT 1986 PRICES</v>
          </cell>
        </row>
        <row r="921">
          <cell r="A921" t="str">
            <v>74SL.ZF...</v>
          </cell>
          <cell r="B921" t="str">
            <v>WOODPULP EXPORT PRICES</v>
          </cell>
        </row>
        <row r="922">
          <cell r="A922" t="str">
            <v>99B.RXF...</v>
          </cell>
          <cell r="B922" t="str">
            <v>GDP AT 1995 PRICES</v>
          </cell>
        </row>
        <row r="923">
          <cell r="A923" t="str">
            <v>72.A.ZF...</v>
          </cell>
          <cell r="B923" t="str">
            <v>VOLUME OF EXPORTS(2000=100)</v>
          </cell>
        </row>
        <row r="924">
          <cell r="A924" t="str">
            <v>..XF.ZF...</v>
          </cell>
          <cell r="B924" t="str">
            <v>TOURIST RATE, PD. AVERAGE</v>
          </cell>
        </row>
        <row r="925">
          <cell r="A925" t="str">
            <v>99B.PYF...</v>
          </cell>
          <cell r="B925" t="str">
            <v>GDP AT 1994 PRICES</v>
          </cell>
        </row>
        <row r="926">
          <cell r="A926" t="str">
            <v>..XE.ZF...</v>
          </cell>
          <cell r="B926" t="str">
            <v>SECONDARY RATE,END OF PERIOD</v>
          </cell>
        </row>
        <row r="927">
          <cell r="A927" t="str">
            <v>a6M2.GG...</v>
          </cell>
          <cell r="B927" t="str">
            <v>Net financial worth [62-63]</v>
          </cell>
        </row>
        <row r="928">
          <cell r="A928" t="str">
            <v>60K.FZF...</v>
          </cell>
          <cell r="B928" t="str">
            <v>DEPOSIT RATE - TIME</v>
          </cell>
        </row>
        <row r="929">
          <cell r="A929" t="str">
            <v>17A..ZW...</v>
          </cell>
          <cell r="B929" t="str">
            <v>CAPITAL ACCOUNTS</v>
          </cell>
        </row>
        <row r="930">
          <cell r="A930" t="str">
            <v>81Y..ZF...</v>
          </cell>
          <cell r="B930" t="str">
            <v>REVENUE AND GRANTS</v>
          </cell>
        </row>
        <row r="931">
          <cell r="A931" t="str">
            <v>70E.DZF...</v>
          </cell>
          <cell r="B931" t="str">
            <v>COFFEE</v>
          </cell>
        </row>
        <row r="932">
          <cell r="A932" t="str">
            <v>70RL.ZF...</v>
          </cell>
          <cell r="B932" t="str">
            <v>WOOD MILLIONS OF CEDIS</v>
          </cell>
        </row>
        <row r="933">
          <cell r="A933" t="str">
            <v>.2EJ.ZF...</v>
          </cell>
          <cell r="B933" t="str">
            <v>SAF: AMOUNT AGREED</v>
          </cell>
        </row>
        <row r="934">
          <cell r="A934" t="str">
            <v>70RMDZF...</v>
          </cell>
          <cell r="B934" t="str">
            <v>SAWN TIMBER EXPORTS, VALUE</v>
          </cell>
        </row>
        <row r="935">
          <cell r="A935" t="str">
            <v>.7F.DZF...</v>
          </cell>
          <cell r="B935" t="str">
            <v>FOREIGN LIABILITIES (OFI)</v>
          </cell>
        </row>
        <row r="936">
          <cell r="A936" t="str">
            <v>cCSD.GG...</v>
          </cell>
          <cell r="B936" t="str">
            <v xml:space="preserve">Cash surplus (+) / deficit (-)  [1-2-31 = 1-2M] </v>
          </cell>
        </row>
        <row r="937">
          <cell r="A937" t="str">
            <v>80...ZF...</v>
          </cell>
          <cell r="B937" t="str">
            <v>DEFICIT/SURPLUS</v>
          </cell>
        </row>
        <row r="938">
          <cell r="A938" t="str">
            <v>.2KXSZF...</v>
          </cell>
          <cell r="B938" t="str">
            <v>NET DRAW:UNDER EXT.FAC.,CUM.</v>
          </cell>
        </row>
        <row r="939">
          <cell r="A939" t="str">
            <v>36N..ZF...</v>
          </cell>
          <cell r="B939" t="str">
            <v>BONDS &amp; MMI</v>
          </cell>
        </row>
        <row r="940">
          <cell r="A940" t="str">
            <v>46F..ZF...</v>
          </cell>
          <cell r="B940" t="str">
            <v>FONDS PUBLIC AFFECTES</v>
          </cell>
        </row>
        <row r="941">
          <cell r="A941" t="str">
            <v>.7B.DZF...</v>
          </cell>
          <cell r="B941" t="str">
            <v>BANKING INST: FOREIGN LIABILITIES</v>
          </cell>
        </row>
        <row r="942">
          <cell r="A942" t="str">
            <v>16C..ZW...</v>
          </cell>
          <cell r="B942" t="str">
            <v>FOREIGN LIAB. (TO NON-EA CTYS)</v>
          </cell>
        </row>
        <row r="943">
          <cell r="A943" t="str">
            <v>.1DADZF...</v>
          </cell>
          <cell r="B943" t="str">
            <v>MONETARY AUTHORITY OF SWAZILD</v>
          </cell>
        </row>
        <row r="944">
          <cell r="A944" t="str">
            <v>70TL.ZF...</v>
          </cell>
          <cell r="B944" t="str">
            <v>PAPER</v>
          </cell>
        </row>
        <row r="945">
          <cell r="A945" t="str">
            <v>70GXDZF...</v>
          </cell>
          <cell r="B945" t="str">
            <v>VEGETABLE OILS</v>
          </cell>
        </row>
        <row r="946">
          <cell r="A946" t="str">
            <v>.2C..ZF...</v>
          </cell>
          <cell r="B946" t="str">
            <v>OUTSTAND'G LOAN CLAIM ON FUND</v>
          </cell>
        </row>
        <row r="947">
          <cell r="A947" t="str">
            <v>78AJDZF...</v>
          </cell>
          <cell r="B947" t="str">
            <v>CURRENT TRANSFERS, N.I.E. : CRE</v>
          </cell>
        </row>
        <row r="948">
          <cell r="A948" t="str">
            <v>88AC.ZF...</v>
          </cell>
          <cell r="B948" t="str">
            <v>FINANCIAL INSTITUTIONS</v>
          </cell>
        </row>
        <row r="949">
          <cell r="A949" t="str">
            <v>99B.RYF...</v>
          </cell>
          <cell r="B949" t="str">
            <v>GDP1992PRICES</v>
          </cell>
        </row>
        <row r="950">
          <cell r="A950" t="str">
            <v>99B.PXF...</v>
          </cell>
          <cell r="B950" t="str">
            <v>GDP AT 1988 PRICES</v>
          </cell>
        </row>
        <row r="951">
          <cell r="A951" t="str">
            <v>39ADIZF...</v>
          </cell>
        </row>
        <row r="952">
          <cell r="A952" t="str">
            <v>a323.GG...</v>
          </cell>
          <cell r="B952" t="str">
            <v>Monetary gold and SDRs</v>
          </cell>
        </row>
        <row r="953">
          <cell r="A953" t="str">
            <v>c24..GG...</v>
          </cell>
          <cell r="B953" t="str">
            <v>Interest</v>
          </cell>
        </row>
        <row r="954">
          <cell r="A954" t="str">
            <v>.2ETSZF...</v>
          </cell>
          <cell r="B954" t="str">
            <v>OUTSTANDING TF,CUM</v>
          </cell>
        </row>
        <row r="955">
          <cell r="A955" t="str">
            <v>99B.PXF...</v>
          </cell>
          <cell r="B955" t="str">
            <v>GDP AT 1981 PRICES</v>
          </cell>
        </row>
        <row r="956">
          <cell r="A956" t="str">
            <v>.2KL.ZF...</v>
          </cell>
          <cell r="B956" t="str">
            <v>TOTAL LOAN DISBURSEMENT,IN P</v>
          </cell>
        </row>
        <row r="957">
          <cell r="A957" t="str">
            <v>88B..ZF...</v>
          </cell>
          <cell r="B957" t="str">
            <v>DEBT: DINARS</v>
          </cell>
        </row>
        <row r="958">
          <cell r="A958" t="str">
            <v>64.B.ZF...</v>
          </cell>
          <cell r="B958" t="str">
            <v>CONSUMER PRICES (1995=100000)</v>
          </cell>
        </row>
        <row r="959">
          <cell r="A959" t="str">
            <v>99B.PUF...</v>
          </cell>
          <cell r="B959" t="str">
            <v>GDP AT 1990 PRICES</v>
          </cell>
        </row>
        <row r="960">
          <cell r="A960" t="str">
            <v>.4..DZF...</v>
          </cell>
          <cell r="B960" t="str">
            <v>MONETARY AUTH LIABILITIES</v>
          </cell>
        </row>
        <row r="961">
          <cell r="A961" t="str">
            <v>74Q.ZZF...</v>
          </cell>
          <cell r="B961" t="str">
            <v>TIN:MALAYSIA</v>
          </cell>
        </row>
        <row r="962">
          <cell r="A962" t="str">
            <v>99B.PYF...</v>
          </cell>
          <cell r="B962" t="str">
            <v>GDP AT 1976 PRICES</v>
          </cell>
        </row>
        <row r="963">
          <cell r="A963" t="str">
            <v>12C..ZFHIC</v>
          </cell>
          <cell r="B963" t="str">
            <v>CLAIMS ON NONFIN.PUB.ENTERPRISES</v>
          </cell>
        </row>
        <row r="964">
          <cell r="A964" t="str">
            <v>88B..ZF...</v>
          </cell>
          <cell r="B964" t="str">
            <v>DEBT: GUILDERS</v>
          </cell>
        </row>
        <row r="965">
          <cell r="A965" t="str">
            <v>..AHXZF...</v>
          </cell>
          <cell r="B965" t="str">
            <v>EXCHANGE RATE INDEX 2000=100</v>
          </cell>
        </row>
        <row r="966">
          <cell r="A966" t="str">
            <v>74I.DZF...</v>
          </cell>
          <cell r="B966" t="str">
            <v>EXPORT UNIT VALUE OF SUGAR</v>
          </cell>
        </row>
        <row r="967">
          <cell r="A967" t="str">
            <v>.2DUSZF...</v>
          </cell>
          <cell r="B967" t="str">
            <v>OUTSTANDING CFF:EXPORT+CEREAL</v>
          </cell>
        </row>
        <row r="968">
          <cell r="A968" t="str">
            <v>79LJDZF...</v>
          </cell>
          <cell r="B968" t="str">
            <v>OI OTH SECT LIAB: EPS</v>
          </cell>
        </row>
        <row r="969">
          <cell r="A969" t="str">
            <v>96FM.ZF...</v>
          </cell>
          <cell r="B969" t="str">
            <v>PRIVATE CONSUMPTION</v>
          </cell>
        </row>
        <row r="970">
          <cell r="A970" t="str">
            <v>37R.UZW...</v>
          </cell>
          <cell r="B970" t="str">
            <v>OTHER ITEMS(NET)</v>
          </cell>
        </row>
        <row r="971">
          <cell r="A971" t="str">
            <v>46CL.ZF...</v>
          </cell>
          <cell r="B971" t="str">
            <v>LONG TERM FOREIGN BORROWING</v>
          </cell>
        </row>
        <row r="972">
          <cell r="A972" t="str">
            <v>.2LK.ZF...</v>
          </cell>
          <cell r="B972" t="str">
            <v>TOTAL REPURCH.EXCL.R.T.REP., IN PD</v>
          </cell>
        </row>
        <row r="973">
          <cell r="A973" t="str">
            <v>70P..ZF...</v>
          </cell>
          <cell r="B973" t="str">
            <v>HIDES AND SKINS EXPORT,VALUE</v>
          </cell>
        </row>
        <row r="974">
          <cell r="A974" t="str">
            <v>60L.FZF...</v>
          </cell>
          <cell r="B974" t="str">
            <v>88-DAY NOTICE DEP.</v>
          </cell>
        </row>
        <row r="975">
          <cell r="A975" t="str">
            <v>35...ZFHIC</v>
          </cell>
          <cell r="B975" t="str">
            <v>QUASI-MONEY</v>
          </cell>
        </row>
        <row r="976">
          <cell r="A976" t="str">
            <v>74M.DZF...</v>
          </cell>
          <cell r="B976" t="str">
            <v>BEEF:</v>
          </cell>
        </row>
        <row r="977">
          <cell r="A977" t="str">
            <v>85B..ZF...</v>
          </cell>
          <cell r="B977" t="str">
            <v>NET BORROWING: FOREIGN</v>
          </cell>
        </row>
        <row r="978">
          <cell r="A978" t="str">
            <v>70RL.ZF...</v>
          </cell>
          <cell r="B978" t="str">
            <v>LOGS AND TIMBER</v>
          </cell>
        </row>
        <row r="979">
          <cell r="A979" t="str">
            <v>47D.LZF...</v>
          </cell>
          <cell r="B979" t="str">
            <v>INSURANCE AND TECHNICAL RESERVES</v>
          </cell>
        </row>
        <row r="980">
          <cell r="A980" t="str">
            <v>62A..ZF...</v>
          </cell>
          <cell r="B980" t="str">
            <v>SHARE PRICES: INDUSTRIAL</v>
          </cell>
        </row>
        <row r="981">
          <cell r="A981" t="str">
            <v>74FADZF...</v>
          </cell>
          <cell r="B981" t="str">
            <v>COTTON LONG STAPLE UNIT VALUE</v>
          </cell>
        </row>
        <row r="982">
          <cell r="A982" t="str">
            <v>72AH.ZF...</v>
          </cell>
          <cell r="B982" t="str">
            <v>COPRA AND COCONUT OIL</v>
          </cell>
        </row>
        <row r="983">
          <cell r="A983" t="str">
            <v>99DUMZF...</v>
          </cell>
          <cell r="B983" t="str">
            <v>MAGNITUDE FACTOR AS APPLIED</v>
          </cell>
        </row>
        <row r="984">
          <cell r="A984" t="str">
            <v>.2KK.ZF...</v>
          </cell>
          <cell r="B984" t="str">
            <v>TOTAL PURCHASE EXCL RT, IN PD</v>
          </cell>
        </row>
        <row r="985">
          <cell r="A985" t="str">
            <v>70A.DZF...</v>
          </cell>
          <cell r="B985" t="str">
            <v>PETROLEUM EXPORTS</v>
          </cell>
        </row>
        <row r="986">
          <cell r="A986" t="str">
            <v>99B.PYF...</v>
          </cell>
          <cell r="B986" t="str">
            <v>GDP AT 1986 PRICES</v>
          </cell>
        </row>
        <row r="987">
          <cell r="A987" t="str">
            <v>86C..ZF...</v>
          </cell>
          <cell r="B987" t="str">
            <v>OTHER FINANCING</v>
          </cell>
        </row>
        <row r="988">
          <cell r="A988" t="str">
            <v>.1A.DZF...</v>
          </cell>
          <cell r="B988" t="str">
            <v>EPU/EF - GOLD HOLDINGS</v>
          </cell>
        </row>
        <row r="989">
          <cell r="A989" t="str">
            <v>60P.FZF...</v>
          </cell>
          <cell r="B989" t="str">
            <v>LENDING RATE FC</v>
          </cell>
        </row>
        <row r="990">
          <cell r="A990" t="str">
            <v>71AA.ZF...</v>
          </cell>
          <cell r="B990" t="str">
            <v>CRUDE PETROL MILLION CEDIS</v>
          </cell>
        </row>
        <row r="991">
          <cell r="A991" t="str">
            <v>a3206CG...</v>
          </cell>
          <cell r="B991" t="str">
            <v xml:space="preserve">Insurance technical reserves [3216+3226] </v>
          </cell>
        </row>
        <row r="992">
          <cell r="A992" t="str">
            <v>67EYCZF...</v>
          </cell>
          <cell r="B992" t="str">
            <v>MANUFACTURING EMPL, SEAS ADJ</v>
          </cell>
        </row>
        <row r="993">
          <cell r="A993" t="str">
            <v>99BIPYF...</v>
          </cell>
          <cell r="B993" t="str">
            <v>GDP DEFLATOR(1995=10 BILLIONS)</v>
          </cell>
        </row>
        <row r="994">
          <cell r="A994" t="str">
            <v>76EBZZF...</v>
          </cell>
          <cell r="B994" t="str">
            <v>COFFEE:BRAZIL (NEW YORK)</v>
          </cell>
        </row>
        <row r="995">
          <cell r="A995" t="str">
            <v>.4..DZF...</v>
          </cell>
          <cell r="B995" t="str">
            <v>CENTRAL BANK: OTHER LIABILITI</v>
          </cell>
        </row>
        <row r="996">
          <cell r="A996" t="str">
            <v>a3203BA...</v>
          </cell>
          <cell r="B996" t="str">
            <v xml:space="preserve">Securities other than shares [3213+3223] </v>
          </cell>
        </row>
        <row r="997">
          <cell r="A997" t="str">
            <v>76.XDZF...</v>
          </cell>
          <cell r="B997" t="str">
            <v>IMPORT PRICE</v>
          </cell>
        </row>
        <row r="998">
          <cell r="A998" t="str">
            <v>66ZXCZF...</v>
          </cell>
          <cell r="B998" t="str">
            <v>MINING PRODUCTION, SEAS ADJ</v>
          </cell>
        </row>
        <row r="999">
          <cell r="A999" t="str">
            <v>a27..BA...</v>
          </cell>
          <cell r="B999" t="str">
            <v xml:space="preserve">Social benefits </v>
          </cell>
        </row>
        <row r="1000">
          <cell r="A1000" t="str">
            <v>14D..ZW...</v>
          </cell>
          <cell r="B1000" t="str">
            <v>demand deposits</v>
          </cell>
        </row>
        <row r="1001">
          <cell r="A1001" t="str">
            <v>12F..ZFHIC</v>
          </cell>
          <cell r="B1001" t="str">
            <v>CLAIMS ON OTHER BANKING INST.</v>
          </cell>
        </row>
        <row r="1002">
          <cell r="A1002" t="str">
            <v>99B.PYF...</v>
          </cell>
          <cell r="B1002" t="str">
            <v>GDP VOL. 1994 PRICES</v>
          </cell>
        </row>
        <row r="1003">
          <cell r="A1003" t="str">
            <v>.1DBDZF...</v>
          </cell>
          <cell r="B1003" t="str">
            <v>CENTRAL GOVERNMENT</v>
          </cell>
        </row>
        <row r="1004">
          <cell r="A1004" t="str">
            <v>14C.UZW...</v>
          </cell>
          <cell r="B1004" t="str">
            <v>LIABILITIES TO MON. FIN. INST.</v>
          </cell>
        </row>
        <row r="1005">
          <cell r="A1005" t="str">
            <v>36NAUZW...</v>
          </cell>
          <cell r="B1005" t="str">
            <v>OF WHICH: OVER 2-YEAR MATURITY</v>
          </cell>
        </row>
        <row r="1006">
          <cell r="A1006" t="str">
            <v>16D..ZK...</v>
          </cell>
          <cell r="B1006" t="str">
            <v>LIABS TO CENTRAL GOVT IN CTY</v>
          </cell>
        </row>
        <row r="1007">
          <cell r="A1007" t="str">
            <v>66..IZF...</v>
          </cell>
          <cell r="B1007" t="str">
            <v>IND PROD</v>
          </cell>
        </row>
        <row r="1008">
          <cell r="A1008" t="str">
            <v>81X..ZF...</v>
          </cell>
          <cell r="B1008" t="str">
            <v>CASH ADJ.&amp; UNALL.REV.&amp; GRANTS</v>
          </cell>
        </row>
        <row r="1009">
          <cell r="A1009" t="str">
            <v>40N..ZF...</v>
          </cell>
          <cell r="B1009" t="str">
            <v>OTHER CLAIMS ON MONET. AUTHORITIES</v>
          </cell>
        </row>
        <row r="1010">
          <cell r="A1010" t="str">
            <v>40C..ZF...</v>
          </cell>
          <cell r="B1010" t="str">
            <v>CLAIMS ON MON. AUTH.:SECURITIES</v>
          </cell>
        </row>
        <row r="1011">
          <cell r="A1011" t="str">
            <v>26D..ZFHIC</v>
          </cell>
          <cell r="B1011" t="str">
            <v>CENTRAL GOVERNMENT DEPOSITS</v>
          </cell>
        </row>
        <row r="1012">
          <cell r="A1012" t="str">
            <v>71Y..ZF...</v>
          </cell>
          <cell r="B1012" t="str">
            <v>IMPORTS, C.I.F.: DERIVED FROM DOTS</v>
          </cell>
        </row>
        <row r="1013">
          <cell r="A1013" t="str">
            <v>56AC.ZF...</v>
          </cell>
          <cell r="B1013" t="str">
            <v>LIAB. OF CENTRAL BANK: SECURITIES</v>
          </cell>
        </row>
        <row r="1014">
          <cell r="A1014" t="str">
            <v>47A..ZFHIC</v>
          </cell>
          <cell r="B1014" t="str">
            <v>CAPITAL ACCOUNTS</v>
          </cell>
        </row>
        <row r="1015">
          <cell r="A1015" t="str">
            <v>26C.IZF...</v>
          </cell>
          <cell r="B1015" t="str">
            <v>POSTAL DEBT</v>
          </cell>
        </row>
        <row r="1016">
          <cell r="A1016" t="str">
            <v>35L.BZK...</v>
          </cell>
          <cell r="B1016" t="str">
            <v>BROAD MONEY LIABS., SEASONALLY ADJUSTED</v>
          </cell>
        </row>
        <row r="1017">
          <cell r="A1017" t="str">
            <v>12E.SZW...</v>
          </cell>
          <cell r="B1017" t="str">
            <v>NET CLAIMS ON OTHER EUROSYSTEM</v>
          </cell>
        </row>
        <row r="1018">
          <cell r="A1018" t="str">
            <v>.7A.DZF...</v>
          </cell>
          <cell r="B1018" t="str">
            <v>BANKING INSTS: FGN ASSETS</v>
          </cell>
        </row>
        <row r="1019">
          <cell r="A1019" t="str">
            <v>.2DUSZF...</v>
          </cell>
          <cell r="B1019" t="str">
            <v>NET CFF PUR.(EXPORT&amp;CEREAL)</v>
          </cell>
        </row>
        <row r="1020">
          <cell r="A1020" t="str">
            <v>70B.DZF...</v>
          </cell>
          <cell r="B1020" t="str">
            <v>NATURAL GAS</v>
          </cell>
        </row>
        <row r="1021">
          <cell r="A1021" t="str">
            <v>82Z..ZF...</v>
          </cell>
          <cell r="B1021" t="str">
            <v>EXPENDITURE &amp; LENDING MINUS REPAY</v>
          </cell>
        </row>
        <row r="1022">
          <cell r="A1022" t="str">
            <v>60LSBZF...</v>
          </cell>
          <cell r="B1022" t="str">
            <v>6 MONTHS COMM.BKS.SDR DEPOSIT</v>
          </cell>
        </row>
        <row r="1023">
          <cell r="A1023" t="str">
            <v>a3308BA...</v>
          </cell>
          <cell r="B1023" t="str">
            <v xml:space="preserve">Other accounts payable [3318+3328] </v>
          </cell>
        </row>
        <row r="1024">
          <cell r="A1024" t="str">
            <v>74L.ZZF...</v>
          </cell>
          <cell r="B1024" t="str">
            <v>RUBBER:THAILAND</v>
          </cell>
        </row>
        <row r="1025">
          <cell r="A1025" t="str">
            <v>66..IZF...</v>
          </cell>
          <cell r="B1025" t="str">
            <v>INDUS. PROD.(INCL ELEC.)</v>
          </cell>
        </row>
        <row r="1026">
          <cell r="A1026" t="str">
            <v>..XF.ZF...</v>
          </cell>
          <cell r="B1026" t="str">
            <v>SECONDARY RATE, PD. AVERAGE</v>
          </cell>
        </row>
        <row r="1027">
          <cell r="A1027" t="str">
            <v>a23..CG...</v>
          </cell>
          <cell r="B1027" t="str">
            <v>Consumption of fixed capital</v>
          </cell>
        </row>
        <row r="1028">
          <cell r="A1028" t="str">
            <v>99B.PVF...</v>
          </cell>
          <cell r="B1028" t="str">
            <v>GDP VOL 1995 PRICES</v>
          </cell>
        </row>
        <row r="1029">
          <cell r="A1029" t="str">
            <v>70AL.ZF...</v>
          </cell>
          <cell r="B1029" t="str">
            <v>FISH</v>
          </cell>
        </row>
        <row r="1030">
          <cell r="A1030" t="str">
            <v>.2LL.ZF...</v>
          </cell>
          <cell r="B1030" t="str">
            <v>TOTAL REPAYMENTS OF LOANS IN PD</v>
          </cell>
        </row>
        <row r="1031">
          <cell r="A1031" t="str">
            <v>99B.RWF...</v>
          </cell>
          <cell r="B1031" t="str">
            <v>GDP VOL 1993 PRICES</v>
          </cell>
        </row>
        <row r="1032">
          <cell r="A1032" t="str">
            <v>74R..ZF...</v>
          </cell>
          <cell r="B1032" t="str">
            <v>CACOA</v>
          </cell>
        </row>
        <row r="1033">
          <cell r="A1033" t="str">
            <v>.7A.DZF...</v>
          </cell>
          <cell r="B1033" t="str">
            <v>BANKING INSTS.: FOREIGN ASSETS</v>
          </cell>
        </row>
        <row r="1034">
          <cell r="A1034" t="str">
            <v>.3A.DZF...</v>
          </cell>
          <cell r="B1034" t="str">
            <v>OTHER CONVERTIBLE</v>
          </cell>
        </row>
        <row r="1035">
          <cell r="A1035" t="str">
            <v>99B.PXF...</v>
          </cell>
          <cell r="B1035" t="str">
            <v>GDP AT 1999 PRICES</v>
          </cell>
        </row>
        <row r="1036">
          <cell r="A1036" t="str">
            <v>.2TL.ZF...</v>
          </cell>
          <cell r="B1036" t="str">
            <v>USE OF FUND &amp; FUND ADMINISTERED RES.</v>
          </cell>
        </row>
        <row r="1037">
          <cell r="A1037" t="str">
            <v>37R.UZW...</v>
          </cell>
          <cell r="B1037" t="str">
            <v>OTHER ITEMS (NET)</v>
          </cell>
        </row>
        <row r="1038">
          <cell r="A1038" t="str">
            <v>76J.DZFM05</v>
          </cell>
          <cell r="B1038" t="str">
            <v>MAIZE US(CHICAGO)</v>
          </cell>
        </row>
        <row r="1039">
          <cell r="A1039" t="str">
            <v>a33..GG...</v>
          </cell>
          <cell r="B1039" t="str">
            <v>Net incurrence of liabilities</v>
          </cell>
        </row>
        <row r="1040">
          <cell r="A1040" t="str">
            <v>c11..BA...</v>
          </cell>
          <cell r="B1040" t="str">
            <v xml:space="preserve">Taxes </v>
          </cell>
        </row>
        <row r="1041">
          <cell r="A1041" t="str">
            <v>26R..ZK...</v>
          </cell>
          <cell r="B1041" t="str">
            <v>INSURANCE TECHNICAL RESERVES</v>
          </cell>
        </row>
        <row r="1042">
          <cell r="A1042" t="str">
            <v>70HL.ZF...</v>
          </cell>
          <cell r="B1042" t="str">
            <v>RAISINS</v>
          </cell>
        </row>
        <row r="1043">
          <cell r="A1043" t="str">
            <v>81Z..ZF...</v>
          </cell>
          <cell r="B1043" t="str">
            <v>GRANTS</v>
          </cell>
        </row>
        <row r="1044">
          <cell r="A1044" t="str">
            <v>71A.DZF...</v>
          </cell>
          <cell r="B1044" t="str">
            <v>IMPORTS OF PETROLEUM</v>
          </cell>
        </row>
        <row r="1045">
          <cell r="A1045" t="str">
            <v>99B.PYF...</v>
          </cell>
          <cell r="B1045" t="str">
            <v>GDP AT 1966 PRICES</v>
          </cell>
        </row>
        <row r="1046">
          <cell r="A1046" t="str">
            <v>74I.ZZF...</v>
          </cell>
          <cell r="B1046" t="str">
            <v>SUGAR:PHILIPPINES</v>
          </cell>
        </row>
        <row r="1047">
          <cell r="A1047" t="str">
            <v>60A..ZF...</v>
          </cell>
          <cell r="B1047" t="str">
            <v>DISCOUNT RATE</v>
          </cell>
        </row>
        <row r="1048">
          <cell r="A1048" t="str">
            <v>21...ZK...</v>
          </cell>
          <cell r="B1048" t="str">
            <v>CLAIMS ON NON-EA RESIDENTS</v>
          </cell>
        </row>
        <row r="1049">
          <cell r="A1049" t="str">
            <v>35L..ZF...</v>
          </cell>
          <cell r="B1049" t="str">
            <v>MONEY PLUS QUASI MONEY</v>
          </cell>
        </row>
        <row r="1050">
          <cell r="A1050" t="str">
            <v>99B.PXF...</v>
          </cell>
          <cell r="B1050" t="str">
            <v>GDP VOL. 1995 PRICES</v>
          </cell>
        </row>
        <row r="1051">
          <cell r="A1051" t="str">
            <v>56AC.ZF...</v>
          </cell>
          <cell r="B1051" t="str">
            <v>LIABILITIES OF CENTRAL BANK: SECURITIES</v>
          </cell>
        </row>
        <row r="1052">
          <cell r="A1052" t="str">
            <v>76COZZF...</v>
          </cell>
          <cell r="B1052" t="str">
            <v>COAL: SOUTH AFRICA</v>
          </cell>
        </row>
        <row r="1053">
          <cell r="A1053" t="str">
            <v>a24..CG...</v>
          </cell>
          <cell r="B1053" t="str">
            <v xml:space="preserve">Interest </v>
          </cell>
        </row>
        <row r="1054">
          <cell r="A1054" t="str">
            <v>12C..ZK...</v>
          </cell>
          <cell r="B1054" t="str">
            <v>CLAIMS ON PUBLIC NONFINANCIAL CORPORATIONS</v>
          </cell>
        </row>
        <row r="1055">
          <cell r="A1055" t="str">
            <v>76JJDZF...</v>
          </cell>
          <cell r="B1055" t="str">
            <v>SOYBEAN MEAL US(ROT'DAM)</v>
          </cell>
        </row>
        <row r="1056">
          <cell r="A1056" t="str">
            <v>35X..ZFHIC</v>
          </cell>
          <cell r="B1056" t="str">
            <v>FOREIGN CURRENCY DEPOSITS</v>
          </cell>
        </row>
        <row r="1057">
          <cell r="A1057" t="str">
            <v>60P.FZF...</v>
          </cell>
          <cell r="B1057" t="str">
            <v>SHORT TERM LOANS</v>
          </cell>
        </row>
        <row r="1058">
          <cell r="A1058" t="str">
            <v>26M.UZW...</v>
          </cell>
          <cell r="B1058" t="str">
            <v>MONEY MARKET FUND SHARES</v>
          </cell>
        </row>
        <row r="1059">
          <cell r="A1059" t="str">
            <v>14A..ZFHIC</v>
          </cell>
          <cell r="B1059" t="str">
            <v>CURRENCY OUTSIDE BANKS</v>
          </cell>
        </row>
        <row r="1060">
          <cell r="A1060" t="str">
            <v>99B.PVF...</v>
          </cell>
          <cell r="B1060" t="str">
            <v>GDP VOL 1996 PRICES</v>
          </cell>
        </row>
        <row r="1061">
          <cell r="A1061" t="str">
            <v>76VXZZF...</v>
          </cell>
          <cell r="B1061" t="str">
            <v>TIMBER:SOFTWOOD LOGS:US</v>
          </cell>
        </row>
        <row r="1062">
          <cell r="A1062" t="str">
            <v>42D.FZF...</v>
          </cell>
          <cell r="B1062" t="str">
            <v>CLAIMS ON PRIVATE SECTOR</v>
          </cell>
        </row>
        <row r="1063">
          <cell r="A1063" t="str">
            <v>99B.PYF...</v>
          </cell>
          <cell r="B1063" t="str">
            <v>GDP VOL. 1980 PRICES</v>
          </cell>
        </row>
        <row r="1064">
          <cell r="A1064" t="str">
            <v>99B.PZF...</v>
          </cell>
          <cell r="B1064" t="str">
            <v>GDP AT 1978 PRICES</v>
          </cell>
        </row>
        <row r="1065">
          <cell r="A1065" t="str">
            <v>a6205GG...</v>
          </cell>
          <cell r="B1065" t="str">
            <v>Shares and other equity [6215+6225]</v>
          </cell>
        </row>
        <row r="1066">
          <cell r="A1066" t="str">
            <v>42F..ZF...</v>
          </cell>
          <cell r="B1066" t="str">
            <v>CLAIMS ON OTHER FIN. INST.</v>
          </cell>
        </row>
        <row r="1067">
          <cell r="A1067" t="str">
            <v>71A..ZF...</v>
          </cell>
          <cell r="B1067" t="str">
            <v>PETROLEUM (33,P.2)</v>
          </cell>
        </row>
        <row r="1068">
          <cell r="A1068" t="str">
            <v>86A..ZF...</v>
          </cell>
          <cell r="B1068" t="str">
            <v>FINANCE FROM FOREIGN AID</v>
          </cell>
        </row>
        <row r="1069">
          <cell r="A1069" t="str">
            <v>40...ZFHIC</v>
          </cell>
          <cell r="B1069" t="str">
            <v>RESERVES</v>
          </cell>
        </row>
        <row r="1070">
          <cell r="A1070" t="str">
            <v>.2TLPZF...</v>
          </cell>
          <cell r="B1070" t="str">
            <v>TOTAL FUND CREDIT IN % OF QUOTA</v>
          </cell>
        </row>
        <row r="1071">
          <cell r="A1071" t="str">
            <v>76AADZFM77</v>
          </cell>
          <cell r="B1071" t="str">
            <v>PETROL.SAUDI ARABIA/RAS TANUR</v>
          </cell>
        </row>
        <row r="1072">
          <cell r="A1072" t="str">
            <v>70C..ZF...</v>
          </cell>
          <cell r="B1072" t="str">
            <v>CUPREOUS CONCENTRATE EXP,VAL</v>
          </cell>
        </row>
        <row r="1073">
          <cell r="A1073" t="str">
            <v>42E..ZF...</v>
          </cell>
          <cell r="B1073" t="str">
            <v>CLAIMS ON DEPOSIT MONY BANKS</v>
          </cell>
        </row>
        <row r="1074">
          <cell r="A1074" t="str">
            <v>c63..CG...</v>
          </cell>
          <cell r="B1074" t="str">
            <v>Liabilities at Market Values</v>
          </cell>
        </row>
        <row r="1075">
          <cell r="A1075" t="str">
            <v>32ANUZW...</v>
          </cell>
          <cell r="B1075" t="str">
            <v>CLAIMS ON GENERAL GOVERNMENT(NET)</v>
          </cell>
        </row>
        <row r="1076">
          <cell r="A1076" t="str">
            <v>.2KXSZF...</v>
          </cell>
          <cell r="B1076" t="str">
            <v>NET DRAW.UNDER EFF,CUM</v>
          </cell>
        </row>
        <row r="1077">
          <cell r="A1077" t="str">
            <v>70DR.ZF...</v>
          </cell>
          <cell r="B1077" t="str">
            <v>ALUMINUM:SITC 684</v>
          </cell>
        </row>
        <row r="1078">
          <cell r="A1078" t="str">
            <v>.2EESZF...</v>
          </cell>
          <cell r="B1078" t="str">
            <v>NET CREDIT TRANCHE DRAWING</v>
          </cell>
        </row>
        <row r="1079">
          <cell r="A1079" t="str">
            <v>.7AXDZF...</v>
          </cell>
          <cell r="B1079" t="str">
            <v>DMB ASSETS CONVERTIBLE</v>
          </cell>
        </row>
        <row r="1080">
          <cell r="A1080" t="str">
            <v>99BAPYF...</v>
          </cell>
          <cell r="B1080" t="str">
            <v>GDP AT FACTOR COST AT 1970 PRICES</v>
          </cell>
        </row>
        <row r="1081">
          <cell r="A1081" t="str">
            <v>99B.PZF...</v>
          </cell>
          <cell r="B1081" t="str">
            <v>GDP VOL 1970 PRICES</v>
          </cell>
        </row>
        <row r="1082">
          <cell r="A1082" t="str">
            <v>.1L.DZF...</v>
          </cell>
          <cell r="B1082" t="str">
            <v>TOTAL RESERVES MINUS GOLD</v>
          </cell>
        </row>
        <row r="1083">
          <cell r="A1083" t="str">
            <v>c31.2CG...</v>
          </cell>
          <cell r="B1083" t="str">
            <v>Sales of nonfinancial assets</v>
          </cell>
        </row>
        <row r="1084">
          <cell r="A1084" t="str">
            <v>74BL.ZF...</v>
          </cell>
          <cell r="B1084" t="str">
            <v>SHRIMP</v>
          </cell>
        </row>
        <row r="1085">
          <cell r="A1085" t="str">
            <v>90C..ZFHIC</v>
          </cell>
          <cell r="B1085" t="str">
            <v>EXPORTS OF GOODS AND SERVICES</v>
          </cell>
        </row>
        <row r="1086">
          <cell r="A1086" t="str">
            <v>22D.IZF...</v>
          </cell>
          <cell r="B1086" t="str">
            <v>TREAS: CLAIMS ON PRIVATE SECT</v>
          </cell>
        </row>
        <row r="1087">
          <cell r="A1087" t="str">
            <v>60S..ZF...</v>
          </cell>
          <cell r="B1087" t="str">
            <v>GOVT. SECURITIES-BILLS.</v>
          </cell>
        </row>
        <row r="1088">
          <cell r="A1088" t="str">
            <v>26DF.ZF...</v>
          </cell>
          <cell r="B1088" t="str">
            <v>CENTRAL GOVT.EARMARKED FUNDS</v>
          </cell>
        </row>
        <row r="1089">
          <cell r="A1089" t="str">
            <v>20C..ZF...</v>
          </cell>
          <cell r="B1089" t="str">
            <v>CLAIMS ON MONETARY AUTH: SECURITIES</v>
          </cell>
        </row>
        <row r="1090">
          <cell r="A1090" t="str">
            <v>76AADZF...</v>
          </cell>
          <cell r="B1090" t="str">
            <v>ALASKA NORTH SLOPE</v>
          </cell>
        </row>
        <row r="1091">
          <cell r="A1091" t="str">
            <v>88BA.ZF...</v>
          </cell>
          <cell r="B1091" t="str">
            <v>HELD BY: RESERVE BANK</v>
          </cell>
        </row>
        <row r="1092">
          <cell r="A1092" t="str">
            <v>57A..ZK...</v>
          </cell>
          <cell r="B1092" t="str">
            <v>SHARES AND OTHER EQUITY</v>
          </cell>
        </row>
        <row r="1093">
          <cell r="A1093" t="str">
            <v>60PHNZF...</v>
          </cell>
          <cell r="B1093" t="str">
            <v>LOANS,HOUSEHOLDS,HOUSE PURCH,NEW BUS,5-10 YRS</v>
          </cell>
        </row>
        <row r="1094">
          <cell r="A1094" t="str">
            <v>88B..ZF...</v>
          </cell>
          <cell r="B1094" t="str">
            <v>DEBT: SUCRES</v>
          </cell>
        </row>
        <row r="1095">
          <cell r="A1095" t="str">
            <v>76F.DZFM01</v>
          </cell>
          <cell r="B1095" t="str">
            <v>COTTON US 12 MARKETS</v>
          </cell>
        </row>
        <row r="1096">
          <cell r="A1096" t="str">
            <v>.2KXSZF...</v>
          </cell>
          <cell r="B1096" t="str">
            <v>NET EXTENDED FAC.ORD.CUM.</v>
          </cell>
        </row>
        <row r="1097">
          <cell r="A1097" t="str">
            <v>.4..DZF...</v>
          </cell>
          <cell r="B1097" t="str">
            <v>MONETARY AUTHOR: OTHER LIAB.</v>
          </cell>
        </row>
        <row r="1098">
          <cell r="A1098" t="str">
            <v>76SLDZF...</v>
          </cell>
          <cell r="B1098" t="str">
            <v>WOODPULP NORTH SEA PORTS</v>
          </cell>
        </row>
        <row r="1099">
          <cell r="A1099" t="str">
            <v>70HLDZF...</v>
          </cell>
          <cell r="B1099" t="str">
            <v>RAISINS</v>
          </cell>
        </row>
        <row r="1100">
          <cell r="A1100" t="str">
            <v>12E..ZFHIC</v>
          </cell>
          <cell r="B1100" t="str">
            <v>CLAIMS ON BANKS</v>
          </cell>
        </row>
        <row r="1101">
          <cell r="A1101" t="str">
            <v>.7B.DZF...</v>
          </cell>
          <cell r="B1101" t="str">
            <v>BANKING INSTITUTIONS: LIABILITIES</v>
          </cell>
        </row>
        <row r="1102">
          <cell r="A1102" t="str">
            <v>20C..ZF...</v>
          </cell>
          <cell r="B1102" t="str">
            <v>CLAIMS ON MON AUTH: SECURITIES</v>
          </cell>
        </row>
        <row r="1103">
          <cell r="A1103" t="str">
            <v>66..IZF...</v>
          </cell>
          <cell r="B1103" t="str">
            <v>INDUST PRODUCTION unadjusted</v>
          </cell>
        </row>
        <row r="1104">
          <cell r="A1104" t="str">
            <v>.4..DZF...</v>
          </cell>
          <cell r="B1104" t="str">
            <v>MONETARY AUTH OTHER LIAB</v>
          </cell>
        </row>
        <row r="1105">
          <cell r="A1105" t="str">
            <v>.7B.DZF...</v>
          </cell>
          <cell r="B1105" t="str">
            <v>BANKING INSTS.: LIAB</v>
          </cell>
        </row>
        <row r="1106">
          <cell r="A1106" t="str">
            <v>71.V.ZF...</v>
          </cell>
          <cell r="B1106" t="str">
            <v>IMPORTS FOB</v>
          </cell>
        </row>
        <row r="1107">
          <cell r="A1107" t="str">
            <v>35B..ZF...</v>
          </cell>
          <cell r="B1107" t="str">
            <v>FOREIGN CURRENCY DEPOSITS</v>
          </cell>
        </row>
        <row r="1108">
          <cell r="A1108" t="str">
            <v>72L..ZF...</v>
          </cell>
          <cell r="B1108" t="str">
            <v>RUBBER</v>
          </cell>
        </row>
        <row r="1109">
          <cell r="A1109" t="str">
            <v>99B.PZF...</v>
          </cell>
          <cell r="B1109" t="str">
            <v>GDP AT 1967 PRICES</v>
          </cell>
        </row>
        <row r="1110">
          <cell r="A1110" t="str">
            <v>.2H.SZF...</v>
          </cell>
          <cell r="B1110" t="str">
            <v>FUND'S HOLDINGS OF CURR</v>
          </cell>
        </row>
        <row r="1111">
          <cell r="A1111" t="str">
            <v>27R..ZK...</v>
          </cell>
          <cell r="B1111" t="str">
            <v>OTHER ITEMS {NET)</v>
          </cell>
        </row>
        <row r="1112">
          <cell r="A1112" t="str">
            <v>a631.CG...</v>
          </cell>
          <cell r="B1112" t="str">
            <v>Domestic</v>
          </cell>
        </row>
        <row r="1113">
          <cell r="A1113" t="str">
            <v>99B.PYF...</v>
          </cell>
          <cell r="B1113" t="str">
            <v>GDP AT 1975 PRICES</v>
          </cell>
        </row>
        <row r="1114">
          <cell r="A1114" t="str">
            <v>59MAHZF...</v>
          </cell>
          <cell r="B1114" t="str">
            <v>M1++ GROSS, SEASONALLY ADJUSTED</v>
          </cell>
        </row>
        <row r="1115">
          <cell r="A1115" t="str">
            <v>16CL.ZF...</v>
          </cell>
          <cell r="B1115" t="str">
            <v>LONG-TERM FOREIGN LIABILITIES</v>
          </cell>
        </row>
        <row r="1116">
          <cell r="A1116" t="str">
            <v>c3207BA...</v>
          </cell>
          <cell r="B1116" t="str">
            <v>Financial derivatives [3217+3227]</v>
          </cell>
        </row>
        <row r="1117">
          <cell r="A1117" t="str">
            <v>47A.KZF...</v>
          </cell>
          <cell r="B1117" t="str">
            <v>CAPITAL ACCOUNTS</v>
          </cell>
        </row>
        <row r="1118">
          <cell r="A1118" t="str">
            <v>.2TLPZF...</v>
          </cell>
          <cell r="B1118" t="str">
            <v>TOTAL LIAB.IN % OF QUOTA</v>
          </cell>
        </row>
        <row r="1119">
          <cell r="A1119" t="str">
            <v>.7B.DZF...</v>
          </cell>
          <cell r="B1119" t="str">
            <v>DMB FOREIGN LIABILITIES</v>
          </cell>
        </row>
        <row r="1120">
          <cell r="A1120" t="str">
            <v>74TXIZF...</v>
          </cell>
          <cell r="B1120" t="str">
            <v>TERMS OF TRADE</v>
          </cell>
        </row>
        <row r="1121">
          <cell r="A1121" t="str">
            <v>99B.PYF...</v>
          </cell>
          <cell r="B1121" t="str">
            <v>GDP AT 1978 PRICES</v>
          </cell>
        </row>
        <row r="1122">
          <cell r="A1122" t="str">
            <v>88...ZW...</v>
          </cell>
          <cell r="B1122" t="str">
            <v>TOTAL DEBT BY RESIDENCE</v>
          </cell>
        </row>
        <row r="1123">
          <cell r="A1123" t="str">
            <v>99B.RYF...</v>
          </cell>
          <cell r="B1123" t="str">
            <v>GDP VOL 1970 PRICES</v>
          </cell>
        </row>
        <row r="1124">
          <cell r="A1124" t="str">
            <v>93E..ZFHIC</v>
          </cell>
          <cell r="B1124" t="str">
            <v>GROSS FIXED CAPITAL FORMATION</v>
          </cell>
        </row>
        <row r="1125">
          <cell r="A1125" t="str">
            <v>62...ZF...</v>
          </cell>
          <cell r="B1125" t="str">
            <v>SHARE PRICES (2000=100)</v>
          </cell>
        </row>
        <row r="1126">
          <cell r="A1126" t="str">
            <v>42BXKZF...</v>
          </cell>
          <cell r="B1126" t="str">
            <v>CLAIMS ON OFFICIAL ENTITIES</v>
          </cell>
        </row>
        <row r="1127">
          <cell r="A1127" t="str">
            <v>70E..ZF...</v>
          </cell>
          <cell r="B1127" t="str">
            <v>COFFEE EXPORTS</v>
          </cell>
        </row>
        <row r="1128">
          <cell r="A1128" t="str">
            <v>84AA.ZF...</v>
          </cell>
          <cell r="B1128" t="str">
            <v>BANK OF ENGLAND, BANKING DEPT</v>
          </cell>
        </row>
        <row r="1129">
          <cell r="A1129" t="str">
            <v>.2KK.ZF...</v>
          </cell>
          <cell r="B1129" t="str">
            <v>TOTAL PURCHASES EXCL.RT IN PD</v>
          </cell>
        </row>
        <row r="1130">
          <cell r="A1130" t="str">
            <v>a623.GG...</v>
          </cell>
          <cell r="B1130" t="str">
            <v>Monetary gold and SDRs</v>
          </cell>
        </row>
        <row r="1131">
          <cell r="A1131" t="str">
            <v>99B.PZF...</v>
          </cell>
          <cell r="B1131" t="str">
            <v>GDP VOL 1956 PRICES</v>
          </cell>
        </row>
        <row r="1132">
          <cell r="A1132" t="str">
            <v>72G..ZF...</v>
          </cell>
          <cell r="B1132" t="str">
            <v>IRON ORE</v>
          </cell>
        </row>
        <row r="1133">
          <cell r="A1133" t="str">
            <v>99CF.ZFHIC</v>
          </cell>
          <cell r="B1133" t="str">
            <v>CONSUMPTION OF FIXED CAPITAL</v>
          </cell>
        </row>
        <row r="1134">
          <cell r="A1134" t="str">
            <v>26DG.ZF...</v>
          </cell>
          <cell r="B1134" t="str">
            <v>LIAB. TO NONBANK PUB.FIN.INST.</v>
          </cell>
        </row>
        <row r="1135">
          <cell r="A1135" t="str">
            <v>a63..BA...</v>
          </cell>
          <cell r="B1135" t="str">
            <v xml:space="preserve">Liabilities </v>
          </cell>
        </row>
        <row r="1136">
          <cell r="A1136" t="str">
            <v>45...ZF...</v>
          </cell>
          <cell r="B1136" t="str">
            <v>QUASI-MONETARY LIABILITIES</v>
          </cell>
        </row>
        <row r="1137">
          <cell r="A1137" t="str">
            <v>63A..ZF...</v>
          </cell>
          <cell r="B1137" t="str">
            <v>PROD.PR.INT'MED.GOODS</v>
          </cell>
        </row>
        <row r="1138">
          <cell r="A1138" t="str">
            <v>59MCAZF...</v>
          </cell>
          <cell r="B1138" t="str">
            <v>M3 + CDs</v>
          </cell>
        </row>
        <row r="1139">
          <cell r="A1139" t="str">
            <v>22A..ZK...</v>
          </cell>
          <cell r="B1139" t="str">
            <v>CLAIMS ON CENTRAL GOVERNMENT</v>
          </cell>
        </row>
        <row r="1140">
          <cell r="A1140" t="str">
            <v>84X..ZF...</v>
          </cell>
          <cell r="B1140" t="str">
            <v>ADJ. TO TOTAL FINANCING</v>
          </cell>
        </row>
        <row r="1141">
          <cell r="A1141" t="str">
            <v>99B.PZF...</v>
          </cell>
          <cell r="B1141" t="str">
            <v>GDP VOL. 1991 PRICES</v>
          </cell>
        </row>
        <row r="1142">
          <cell r="A1142" t="str">
            <v>32D..ZW...</v>
          </cell>
          <cell r="B1142" t="str">
            <v>CLAIMS ON OTHER RESIDENT SECTORS</v>
          </cell>
        </row>
        <row r="1143">
          <cell r="A1143" t="str">
            <v>65UMCZF110</v>
          </cell>
          <cell r="B1143" t="str">
            <v>REER BASED ON RULC</v>
          </cell>
        </row>
        <row r="1144">
          <cell r="A1144" t="str">
            <v>74I.DZF...</v>
          </cell>
          <cell r="B1144" t="str">
            <v>SUGAR</v>
          </cell>
        </row>
        <row r="1145">
          <cell r="A1145" t="str">
            <v>.2EHSZF...</v>
          </cell>
          <cell r="B1145" t="str">
            <v>USE OF FUND CREDIT: SAF</v>
          </cell>
        </row>
        <row r="1146">
          <cell r="A1146" t="str">
            <v>99B.PYF...</v>
          </cell>
          <cell r="B1146" t="str">
            <v>GDP VOL 1984 PRICES</v>
          </cell>
        </row>
        <row r="1147">
          <cell r="A1147" t="str">
            <v>99B.PZF...</v>
          </cell>
          <cell r="B1147" t="str">
            <v>GDP VOL. 1986 PRICES</v>
          </cell>
        </row>
        <row r="1148">
          <cell r="A1148" t="str">
            <v>.7B.DZF...</v>
          </cell>
          <cell r="B1148" t="str">
            <v>DEPOSIT BANKS:FOREIGN LIAB</v>
          </cell>
        </row>
        <row r="1149">
          <cell r="A1149" t="str">
            <v>74C.ZZF...</v>
          </cell>
          <cell r="B1149" t="str">
            <v>UNIT VALUE OF COPPER</v>
          </cell>
        </row>
        <row r="1150">
          <cell r="A1150" t="str">
            <v>45..IZF...</v>
          </cell>
          <cell r="B1150" t="str">
            <v>POST OFFICE SAVINGS DEPOSITS</v>
          </cell>
        </row>
        <row r="1151">
          <cell r="A1151" t="str">
            <v>79AIDZF...</v>
          </cell>
          <cell r="B1151" t="str">
            <v>OI BANKS ASSETS: EPS</v>
          </cell>
        </row>
        <row r="1152">
          <cell r="A1152" t="str">
            <v>78BSDZF...</v>
          </cell>
          <cell r="B1152" t="str">
            <v>OI MON AUTH LIAB</v>
          </cell>
        </row>
        <row r="1153">
          <cell r="A1153" t="str">
            <v>c28..BA...</v>
          </cell>
          <cell r="B1153" t="str">
            <v xml:space="preserve">Other payments </v>
          </cell>
        </row>
        <row r="1154">
          <cell r="A1154" t="str">
            <v>76D..ZF...</v>
          </cell>
          <cell r="B1154" t="str">
            <v>WHEAT</v>
          </cell>
        </row>
        <row r="1155">
          <cell r="A1155" t="str">
            <v>46G..ZF...</v>
          </cell>
          <cell r="B1155" t="str">
            <v>CREDIT FROM MONETARY AUTHORTIES</v>
          </cell>
        </row>
        <row r="1156">
          <cell r="A1156" t="str">
            <v>76L..ZF...</v>
          </cell>
          <cell r="B1156" t="str">
            <v>RUBBER MALAYSIAN RSS #1</v>
          </cell>
        </row>
        <row r="1157">
          <cell r="A1157" t="str">
            <v>47R.KZF...</v>
          </cell>
          <cell r="B1157" t="str">
            <v>OTHER ITEMS NET</v>
          </cell>
        </row>
        <row r="1158">
          <cell r="A1158" t="str">
            <v>a3204GG...</v>
          </cell>
          <cell r="B1158" t="str">
            <v xml:space="preserve">Loans [3214+3224] </v>
          </cell>
        </row>
        <row r="1159">
          <cell r="A1159" t="str">
            <v>42E..ZFHIC</v>
          </cell>
          <cell r="B1159" t="str">
            <v>CLAIMS ON DEPOSIT MONEY BANKS</v>
          </cell>
        </row>
        <row r="1160">
          <cell r="A1160" t="str">
            <v>86D..ZW...</v>
          </cell>
          <cell r="B1160" t="str">
            <v>SEIGNIORAGE</v>
          </cell>
        </row>
        <row r="1161">
          <cell r="A1161" t="str">
            <v>a3302GG...</v>
          </cell>
          <cell r="B1161" t="str">
            <v>Currency &amp; deposits [3312+3322]</v>
          </cell>
        </row>
        <row r="1162">
          <cell r="A1162" t="str">
            <v>66..IZF...</v>
          </cell>
          <cell r="B1162" t="str">
            <v>INDUSTRIAL PROD EXCL CONST:95</v>
          </cell>
        </row>
        <row r="1163">
          <cell r="A1163" t="str">
            <v>35L..ZF...</v>
          </cell>
        </row>
        <row r="1164">
          <cell r="A1164" t="str">
            <v>99B.PXF...</v>
          </cell>
          <cell r="B1164" t="str">
            <v>GDP VOL. 1990 PRICES</v>
          </cell>
        </row>
        <row r="1165">
          <cell r="A1165" t="str">
            <v>.2EHSZF...</v>
          </cell>
        </row>
        <row r="1166">
          <cell r="A1166" t="str">
            <v>36AC.ZF...</v>
          </cell>
          <cell r="B1166" t="str">
            <v>LIAB. OF CENTRAL BANK: SEC.</v>
          </cell>
        </row>
        <row r="1167">
          <cell r="A1167" t="str">
            <v>.4..DZF...</v>
          </cell>
          <cell r="B1167" t="str">
            <v>BANK OF PORTUGAL: OTHER LIAB</v>
          </cell>
        </row>
        <row r="1168">
          <cell r="A1168" t="str">
            <v>42B..ZF...</v>
          </cell>
          <cell r="B1168" t="str">
            <v>CLAIMS ON LOCAL GOVERNMENT</v>
          </cell>
        </row>
        <row r="1169">
          <cell r="A1169" t="str">
            <v>.1BD.ZF...</v>
          </cell>
          <cell r="B1169" t="str">
            <v>SDR ALLOCATION,CUMULATIVE</v>
          </cell>
        </row>
        <row r="1170">
          <cell r="A1170" t="str">
            <v>76RMZZF...</v>
          </cell>
          <cell r="B1170" t="str">
            <v>TIMBER:HARDWOOD SAWNWOOD:MALAYSIA</v>
          </cell>
        </row>
        <row r="1171">
          <cell r="A1171" t="str">
            <v>.7E.DZF...</v>
          </cell>
          <cell r="B1171" t="str">
            <v>OTHER FIN. INST.: ASSETS</v>
          </cell>
        </row>
        <row r="1172">
          <cell r="A1172" t="str">
            <v>70A.DZF...</v>
          </cell>
          <cell r="B1172" t="str">
            <v>PETROLEUM</v>
          </cell>
        </row>
        <row r="1173">
          <cell r="A1173" t="str">
            <v>84...ZF...</v>
          </cell>
          <cell r="B1173" t="str">
            <v>NET DOMESTIC BORROWING (CG)</v>
          </cell>
        </row>
        <row r="1174">
          <cell r="A1174" t="str">
            <v>99BA.ZF...</v>
          </cell>
          <cell r="B1174" t="str">
            <v>GDP AT CURRENT FACTOR COST</v>
          </cell>
        </row>
        <row r="1175">
          <cell r="A1175" t="str">
            <v>.1AMSZF...</v>
          </cell>
          <cell r="B1175" t="str">
            <v>GOLD IN MILLION OUNCES</v>
          </cell>
        </row>
        <row r="1176">
          <cell r="A1176" t="str">
            <v>.2KRSZF...</v>
          </cell>
          <cell r="B1176" t="str">
            <v>STF DRAWING OUTSTANDING</v>
          </cell>
        </row>
        <row r="1177">
          <cell r="A1177" t="str">
            <v>36ANUZK...</v>
          </cell>
          <cell r="B1177" t="str">
            <v>SEC OTHER THAN SHARES OVER 2 YRS</v>
          </cell>
        </row>
        <row r="1178">
          <cell r="A1178" t="str">
            <v>64A..ZF...</v>
          </cell>
          <cell r="B1178" t="str">
            <v>CPI ALL INCOME GRP.(MANAGUA)</v>
          </cell>
        </row>
        <row r="1179">
          <cell r="A1179" t="str">
            <v>42C..ZF...</v>
          </cell>
          <cell r="B1179" t="str">
            <v>CLAIMS ON NONFIN. PUB. ENT.</v>
          </cell>
        </row>
        <row r="1180">
          <cell r="A1180" t="str">
            <v>.2DUSZF...</v>
          </cell>
          <cell r="B1180" t="str">
            <v>CCFF:OUTSTANDING</v>
          </cell>
        </row>
        <row r="1181">
          <cell r="A1181" t="str">
            <v>99B.PTF...</v>
          </cell>
          <cell r="B1181" t="str">
            <v>GDP VOL 2000 REF.,CHAINED</v>
          </cell>
        </row>
        <row r="1182">
          <cell r="A1182" t="str">
            <v>24..IZF...</v>
          </cell>
          <cell r="B1182" t="str">
            <v>PRIVATE DEP-POST CHECK SYSTEM</v>
          </cell>
        </row>
        <row r="1183">
          <cell r="A1183" t="str">
            <v>56A..ZK...</v>
          </cell>
          <cell r="B1183" t="str">
            <v>SECURITIES OTHER THAN SHARES</v>
          </cell>
        </row>
        <row r="1184">
          <cell r="A1184" t="str">
            <v>70XLDZF...</v>
          </cell>
          <cell r="B1184" t="str">
            <v>QUEBRACHO</v>
          </cell>
        </row>
        <row r="1185">
          <cell r="A1185" t="str">
            <v>86...ZF...</v>
          </cell>
          <cell r="B1185" t="str">
            <v>OTHER NET LIABILITIES</v>
          </cell>
        </row>
        <row r="1186">
          <cell r="A1186" t="str">
            <v>46B..ZK...</v>
          </cell>
          <cell r="B1186" t="str">
            <v>DEPOSITS</v>
          </cell>
        </row>
        <row r="1187">
          <cell r="A1187" t="str">
            <v>60EA.ZF...</v>
          </cell>
          <cell r="B1187" t="str">
            <v>3-MONTH LIBOR: OFFER LONDON</v>
          </cell>
        </row>
        <row r="1188">
          <cell r="A1188" t="str">
            <v>31N.UZK...</v>
          </cell>
          <cell r="B1188" t="str">
            <v>NET FOREIGN ASSETS</v>
          </cell>
        </row>
        <row r="1189">
          <cell r="A1189" t="str">
            <v>85A..ZF...</v>
          </cell>
          <cell r="B1189" t="str">
            <v>FOREIGN</v>
          </cell>
        </row>
        <row r="1190">
          <cell r="A1190" t="str">
            <v>88A..ZF...</v>
          </cell>
          <cell r="B1190" t="str">
            <v>DOMESTIC DEBT BY RESIDENCE</v>
          </cell>
        </row>
        <row r="1191">
          <cell r="A1191" t="str">
            <v>72.AIZF...</v>
          </cell>
          <cell r="B1191" t="str">
            <v>VOLUME OF EXPORTS</v>
          </cell>
        </row>
        <row r="1192">
          <cell r="A1192" t="str">
            <v>99B.PXF...</v>
          </cell>
          <cell r="B1192" t="str">
            <v>GDP VOL. 1983 PRICES</v>
          </cell>
        </row>
        <row r="1193">
          <cell r="A1193" t="str">
            <v>59M..ZK...</v>
          </cell>
          <cell r="B1193" t="str">
            <v>BROAD MONEY</v>
          </cell>
        </row>
        <row r="1194">
          <cell r="A1194" t="str">
            <v>.7B.DZF...</v>
          </cell>
          <cell r="B1194" t="str">
            <v>SCHEDULED BANKS: LIABILITIES</v>
          </cell>
        </row>
        <row r="1195">
          <cell r="A1195" t="str">
            <v>22BX.ZF...</v>
          </cell>
          <cell r="B1195" t="str">
            <v>CLAIMS ON OFFICIAL ENTITIES</v>
          </cell>
        </row>
        <row r="1196">
          <cell r="A1196" t="str">
            <v>60P.FZF...</v>
          </cell>
          <cell r="B1196" t="str">
            <v>WORKING CAPITAL LOANS FC</v>
          </cell>
        </row>
        <row r="1197">
          <cell r="A1197" t="str">
            <v>.2KK.ZF...</v>
          </cell>
          <cell r="B1197" t="str">
            <v>TOTAL PURCHASES EXCL RT IN PD</v>
          </cell>
        </row>
        <row r="1198">
          <cell r="A1198" t="str">
            <v>a25..GG...</v>
          </cell>
          <cell r="B1198" t="str">
            <v>Subsidies</v>
          </cell>
        </row>
        <row r="1199">
          <cell r="A1199" t="str">
            <v>72AB.ZF...</v>
          </cell>
          <cell r="B1199" t="str">
            <v>PETROLEUM PRODUCTS</v>
          </cell>
        </row>
        <row r="1200">
          <cell r="A1200" t="str">
            <v>89A..ZF...</v>
          </cell>
          <cell r="B1200" t="str">
            <v>FOREIGN DEBT</v>
          </cell>
        </row>
        <row r="1201">
          <cell r="A1201" t="str">
            <v>16AC.ZF...</v>
          </cell>
          <cell r="B1201" t="str">
            <v>LIAB. OF CENTRAL BANK: SECS.</v>
          </cell>
        </row>
        <row r="1202">
          <cell r="A1202" t="str">
            <v>99B.PZF...</v>
          </cell>
          <cell r="B1202" t="str">
            <v>GDP AT 1977 PRICES</v>
          </cell>
        </row>
        <row r="1203">
          <cell r="A1203" t="str">
            <v>99BM.ZF...</v>
          </cell>
          <cell r="B1203" t="str">
            <v>GROSS SOCIAL PRODUCT</v>
          </cell>
        </row>
        <row r="1204">
          <cell r="A1204" t="str">
            <v>99BAPZF...</v>
          </cell>
          <cell r="B1204" t="str">
            <v>GDP AT FACT.COST.VOL.78 PRICES</v>
          </cell>
        </row>
        <row r="1205">
          <cell r="A1205" t="str">
            <v>66EYBZF...</v>
          </cell>
          <cell r="B1205" t="str">
            <v>INDUSTRIAL PRODUCTION</v>
          </cell>
        </row>
        <row r="1206">
          <cell r="A1206" t="str">
            <v>80H..ZW...</v>
          </cell>
          <cell r="B1206" t="str">
            <v>TOTAL FINANCING</v>
          </cell>
        </row>
        <row r="1207">
          <cell r="A1207" t="str">
            <v>71..BZF...</v>
          </cell>
          <cell r="B1207" t="str">
            <v>IMPORTS</v>
          </cell>
        </row>
        <row r="1208">
          <cell r="A1208" t="str">
            <v>62A..ZF...</v>
          </cell>
          <cell r="B1208" t="str">
            <v>SHARE PRICES: LUMBER</v>
          </cell>
        </row>
        <row r="1209">
          <cell r="A1209" t="str">
            <v>86D..ZF...</v>
          </cell>
          <cell r="B1209" t="str">
            <v>SEIGNIORAGE</v>
          </cell>
        </row>
        <row r="1210">
          <cell r="A1210" t="str">
            <v>70E..ZF...</v>
          </cell>
          <cell r="B1210" t="str">
            <v>COFFEE EXPORTS,VALUE</v>
          </cell>
        </row>
        <row r="1211">
          <cell r="A1211" t="str">
            <v>.7F.DZF...</v>
          </cell>
          <cell r="B1211" t="str">
            <v>NONBANK FINANCIAL INSTS: LIABS.</v>
          </cell>
        </row>
        <row r="1212">
          <cell r="A1212" t="str">
            <v>66..BZF...</v>
          </cell>
          <cell r="B1212" t="str">
            <v>INDUSTRIAL OUTPUT SEAS.ADJ.</v>
          </cell>
        </row>
        <row r="1213">
          <cell r="A1213" t="str">
            <v>72FL.ZF...</v>
          </cell>
          <cell r="B1213" t="str">
            <v>BUTTER</v>
          </cell>
        </row>
        <row r="1214">
          <cell r="A1214" t="str">
            <v>a61..BA...</v>
          </cell>
          <cell r="B1214" t="str">
            <v xml:space="preserve">Nonfinancial assets </v>
          </cell>
        </row>
        <row r="1215">
          <cell r="A1215" t="str">
            <v>63B..ZF...</v>
          </cell>
          <cell r="B1215" t="str">
            <v>INDUSTRIAL PRODUCTION PRICES</v>
          </cell>
        </row>
        <row r="1216">
          <cell r="A1216" t="str">
            <v>a3207BA...</v>
          </cell>
          <cell r="B1216" t="str">
            <v xml:space="preserve">Financial derivatives [3217+3227] </v>
          </cell>
        </row>
        <row r="1217">
          <cell r="A1217" t="str">
            <v>16E..ZFHIC</v>
          </cell>
          <cell r="B1217" t="str">
            <v>COUNTERPART FUNDS</v>
          </cell>
        </row>
        <row r="1218">
          <cell r="A1218" t="str">
            <v>76IADZF...</v>
          </cell>
          <cell r="B1218" t="str">
            <v>SUGAR CARIBBEAN (N.Y.)</v>
          </cell>
        </row>
        <row r="1219">
          <cell r="A1219" t="str">
            <v>76AI.ZF...</v>
          </cell>
          <cell r="B1219" t="str">
            <v>COCONUT OIL</v>
          </cell>
        </row>
        <row r="1220">
          <cell r="A1220" t="str">
            <v>.4..DZF...</v>
          </cell>
          <cell r="B1220" t="str">
            <v>MONETARY AUTHOR.: OTHER LIABS.</v>
          </cell>
        </row>
        <row r="1221">
          <cell r="A1221" t="str">
            <v>72GF.ZF...</v>
          </cell>
          <cell r="B1221" t="str">
            <v>OLIVE OIL</v>
          </cell>
        </row>
        <row r="1222">
          <cell r="A1222" t="str">
            <v>71LR.ZF...</v>
          </cell>
          <cell r="B1222" t="str">
            <v>SHIP IMPORTS</v>
          </cell>
        </row>
        <row r="1223">
          <cell r="A1223" t="str">
            <v>99BAPZF...</v>
          </cell>
          <cell r="B1223" t="str">
            <v>GDP AT FACTOR COST 93-94 PRICES</v>
          </cell>
        </row>
        <row r="1224">
          <cell r="A1224" t="str">
            <v>76ARDZKM17</v>
          </cell>
          <cell r="B1224" t="str">
            <v>DAP FOB US GULF PRTS</v>
          </cell>
        </row>
        <row r="1225">
          <cell r="A1225" t="str">
            <v>99B.RXF...</v>
          </cell>
          <cell r="B1225" t="str">
            <v>GDP VOL 1995 REF., CHAINED</v>
          </cell>
        </row>
        <row r="1226">
          <cell r="A1226" t="str">
            <v>88A..ZF...</v>
          </cell>
          <cell r="B1226" t="str">
            <v>DEBT: DOMESTIC</v>
          </cell>
        </row>
        <row r="1227">
          <cell r="A1227" t="str">
            <v>34..BZF...</v>
          </cell>
          <cell r="B1227" t="str">
            <v>MONEY, SEASONALLY ADJUSTED</v>
          </cell>
        </row>
        <row r="1228">
          <cell r="A1228" t="str">
            <v>..AATZF...</v>
          </cell>
          <cell r="B1228" t="str">
            <v>MARKET EXCHANGE RATE-EOP</v>
          </cell>
        </row>
        <row r="1229">
          <cell r="A1229" t="str">
            <v>31N.UZW...</v>
          </cell>
          <cell r="B1229" t="str">
            <v>FOREIGN ASSETS(NET)</v>
          </cell>
        </row>
        <row r="1230">
          <cell r="A1230" t="str">
            <v>85AA.ZF...</v>
          </cell>
          <cell r="B1230" t="str">
            <v>RESERVE CHANGES, ETC</v>
          </cell>
        </row>
        <row r="1231">
          <cell r="A1231" t="str">
            <v>74ZADZF...</v>
          </cell>
          <cell r="B1231" t="str">
            <v>FISHMEAL</v>
          </cell>
        </row>
        <row r="1232">
          <cell r="A1232" t="str">
            <v>20...ZK...</v>
          </cell>
          <cell r="B1232" t="str">
            <v>CLAIMS ON NATIONAL CENTRAL BANK</v>
          </cell>
        </row>
        <row r="1233">
          <cell r="A1233" t="str">
            <v>36X..ZF...</v>
          </cell>
          <cell r="B1233" t="str">
            <v>OTHER LIQUID LIABILITIES</v>
          </cell>
        </row>
        <row r="1234">
          <cell r="A1234" t="str">
            <v>80X..ZF...</v>
          </cell>
          <cell r="B1234" t="str">
            <v>ADJUSTMENT TO CASH BASIS</v>
          </cell>
        </row>
        <row r="1235">
          <cell r="A1235" t="str">
            <v>76AXDZF...</v>
          </cell>
          <cell r="B1235" t="str">
            <v>INDUSTRIAL</v>
          </cell>
        </row>
        <row r="1236">
          <cell r="A1236" t="str">
            <v>76U..ZF...</v>
          </cell>
          <cell r="B1236" t="str">
            <v>BANANAS: CENTRAL AMERICA</v>
          </cell>
        </row>
        <row r="1237">
          <cell r="A1237" t="str">
            <v>99B.PXF...</v>
          </cell>
          <cell r="B1237" t="str">
            <v>GDP AT 1990 PRICES</v>
          </cell>
        </row>
        <row r="1238">
          <cell r="A1238" t="str">
            <v>72AA.ZF...</v>
          </cell>
          <cell r="B1238" t="str">
            <v>CRUDE PETROL EXP.</v>
          </cell>
        </row>
        <row r="1239">
          <cell r="A1239" t="str">
            <v>41..MZF...</v>
          </cell>
          <cell r="B1239" t="str">
            <v>FOREIGN ASSETS</v>
          </cell>
        </row>
        <row r="1240">
          <cell r="A1240" t="str">
            <v>72RL.ZF...</v>
          </cell>
          <cell r="B1240" t="str">
            <v>JUNGLE WOOD</v>
          </cell>
        </row>
        <row r="1241">
          <cell r="A1241" t="str">
            <v>63B..ZF...</v>
          </cell>
          <cell r="B1241" t="str">
            <v>WHOLESALE PR.FINISHED GDS.</v>
          </cell>
        </row>
        <row r="1242">
          <cell r="A1242" t="str">
            <v>70GX.ZF...</v>
          </cell>
          <cell r="B1242" t="str">
            <v>VEGETABLE OILS</v>
          </cell>
        </row>
        <row r="1243">
          <cell r="A1243" t="str">
            <v>32AB.ZF...</v>
          </cell>
          <cell r="B1243" t="str">
            <v>CLAIMS ON STATE GOVERNMENT</v>
          </cell>
        </row>
        <row r="1244">
          <cell r="A1244" t="str">
            <v>.7F.DZF...</v>
          </cell>
          <cell r="B1244" t="str">
            <v>OFI: EXTERNAL LIABILITIES</v>
          </cell>
        </row>
        <row r="1245">
          <cell r="A1245" t="str">
            <v>.7B.DZF...</v>
          </cell>
          <cell r="B1245" t="str">
            <v>DEPOSIT MONEY BANKS' FOREIGN LIABS.</v>
          </cell>
        </row>
        <row r="1246">
          <cell r="A1246" t="str">
            <v>64A..ZF...</v>
          </cell>
          <cell r="B1246" t="str">
            <v>FOODSTUFFS</v>
          </cell>
        </row>
        <row r="1247">
          <cell r="A1247" t="str">
            <v>99B.PZW...</v>
          </cell>
          <cell r="B1247" t="str">
            <v>GDP VOLUME 1995 REF., CHAINED</v>
          </cell>
        </row>
        <row r="1248">
          <cell r="A1248" t="str">
            <v>.7F.DZF...</v>
          </cell>
          <cell r="B1248" t="str">
            <v>NONBANK FINANCIAL INST.: LIABS</v>
          </cell>
        </row>
        <row r="1249">
          <cell r="A1249" t="str">
            <v>.7F.DZF...</v>
          </cell>
          <cell r="B1249" t="str">
            <v>OTHER FIN.INST: FOREIGN LIABS.</v>
          </cell>
        </row>
        <row r="1250">
          <cell r="A1250" t="str">
            <v>.7A.DZF...</v>
          </cell>
          <cell r="B1250" t="str">
            <v>COM BANKS FOREIGN ASSETS</v>
          </cell>
        </row>
        <row r="1251">
          <cell r="A1251" t="str">
            <v>99B.PXF...</v>
          </cell>
          <cell r="B1251" t="str">
            <v>GDP AT 1977 PRICES</v>
          </cell>
        </row>
        <row r="1252">
          <cell r="A1252" t="str">
            <v>16N..ZW...</v>
          </cell>
          <cell r="B1252" t="str">
            <v>BONDS &amp; MMI HELD BY RESID. OF CTY</v>
          </cell>
        </row>
        <row r="1253">
          <cell r="A1253" t="str">
            <v>a13..GG...</v>
          </cell>
          <cell r="B1253" t="str">
            <v xml:space="preserve">Grants </v>
          </cell>
        </row>
        <row r="1254">
          <cell r="A1254" t="str">
            <v>60LSAZF...</v>
          </cell>
          <cell r="B1254" t="str">
            <v>3 MONTHS COMM.BKS.SDR DEPOSIT</v>
          </cell>
        </row>
        <row r="1255">
          <cell r="A1255" t="str">
            <v>14A..ZFHIC</v>
          </cell>
          <cell r="B1255" t="str">
            <v>CURRENCY OUTSIDE DMBS</v>
          </cell>
        </row>
        <row r="1256">
          <cell r="A1256" t="str">
            <v>14C..ZK...</v>
          </cell>
          <cell r="B1256" t="str">
            <v>LIABILITIES TO OTHER DEPOSITORY CORPORATIONS</v>
          </cell>
        </row>
        <row r="1257">
          <cell r="A1257" t="str">
            <v>56M..ZK...</v>
          </cell>
          <cell r="B1257" t="str">
            <v>FINANCIAL DERIVATIVES</v>
          </cell>
        </row>
        <row r="1258">
          <cell r="A1258" t="str">
            <v>88BE.ZF...</v>
          </cell>
          <cell r="B1258" t="str">
            <v>BUSINESS AND INDIVIDUALS</v>
          </cell>
        </row>
        <row r="1259">
          <cell r="A1259" t="str">
            <v>45...ZF...</v>
          </cell>
          <cell r="B1259" t="str">
            <v>POST OFFICE: SAVINGS DEPOSITS</v>
          </cell>
        </row>
        <row r="1260">
          <cell r="A1260" t="str">
            <v>83X..ZF...</v>
          </cell>
          <cell r="B1260" t="str">
            <v>UNCLASSIFIED TRANSACTIONS(NET</v>
          </cell>
        </row>
        <row r="1261">
          <cell r="A1261" t="str">
            <v>..DE.ZF...</v>
          </cell>
          <cell r="B1261" t="str">
            <v>PAR/CENTRAL/MARKET CONVERSION</v>
          </cell>
        </row>
        <row r="1262">
          <cell r="A1262" t="str">
            <v>70JIDZF...</v>
          </cell>
          <cell r="B1262" t="str">
            <v>SOYBEANS EXPORTS, VALUE</v>
          </cell>
        </row>
        <row r="1263">
          <cell r="A1263" t="str">
            <v>84B..ZF...</v>
          </cell>
          <cell r="B1263" t="str">
            <v>NET BORROWING: CORDOBAS</v>
          </cell>
        </row>
        <row r="1264">
          <cell r="A1264" t="str">
            <v>99B.PZF...</v>
          </cell>
          <cell r="B1264" t="str">
            <v>GDP AT 1989 PRICES</v>
          </cell>
        </row>
        <row r="1265">
          <cell r="A1265" t="str">
            <v>76VXDZF...</v>
          </cell>
          <cell r="B1265" t="str">
            <v>HARDWOOD LOGS:SARAWAK (INDEX)</v>
          </cell>
        </row>
        <row r="1266">
          <cell r="A1266" t="str">
            <v>.2KK.ZF...</v>
          </cell>
          <cell r="B1266" t="str">
            <v>TOTAL PURCH EXCLD.RT,IN PD</v>
          </cell>
        </row>
        <row r="1267">
          <cell r="A1267" t="str">
            <v>76EADZF...</v>
          </cell>
          <cell r="B1267" t="str">
            <v>COFFEE (WHOLESALE PRICES)</v>
          </cell>
        </row>
        <row r="1268">
          <cell r="A1268" t="str">
            <v>81..DZF...</v>
          </cell>
          <cell r="B1268" t="str">
            <v>REVENUE</v>
          </cell>
        </row>
        <row r="1269">
          <cell r="A1269" t="str">
            <v>70I..ZF...</v>
          </cell>
          <cell r="B1269" t="str">
            <v>UNREFINED SUGAR</v>
          </cell>
        </row>
        <row r="1270">
          <cell r="A1270" t="str">
            <v>20C..ZF...</v>
          </cell>
          <cell r="B1270" t="str">
            <v>CLAIMS ON MON. AUTH.:SECURITIES</v>
          </cell>
        </row>
        <row r="1271">
          <cell r="A1271" t="str">
            <v>36NAUZW...</v>
          </cell>
          <cell r="B1271" t="str">
            <v>BONDS OVER 2-YRS</v>
          </cell>
        </row>
        <row r="1272">
          <cell r="A1272" t="str">
            <v>61A..ZF...</v>
          </cell>
          <cell r="B1272" t="str">
            <v>MORTGAGE BOND YIELD</v>
          </cell>
        </row>
        <row r="1273">
          <cell r="A1273" t="str">
            <v>c332.CG...</v>
          </cell>
          <cell r="B1273" t="str">
            <v xml:space="preserve">Foreign </v>
          </cell>
        </row>
        <row r="1274">
          <cell r="A1274" t="str">
            <v>64.B.ZF...</v>
          </cell>
          <cell r="B1274" t="str">
            <v>NATIONAL CPI 1995=1 MILLION</v>
          </cell>
        </row>
        <row r="1275">
          <cell r="A1275" t="str">
            <v>..C..ZF...</v>
          </cell>
          <cell r="B1275" t="str">
            <v>PARIS GOLD PRICE</v>
          </cell>
        </row>
        <row r="1276">
          <cell r="A1276" t="str">
            <v>70DG.ZF...</v>
          </cell>
          <cell r="B1276" t="str">
            <v>PALM OIL (SI$'000)</v>
          </cell>
        </row>
        <row r="1277">
          <cell r="A1277" t="str">
            <v>32F..ZF...</v>
          </cell>
          <cell r="B1277" t="str">
            <v>CLAIMS ON OTHER FINANCIAL INS</v>
          </cell>
        </row>
        <row r="1278">
          <cell r="A1278" t="str">
            <v>52G..ZF...</v>
          </cell>
          <cell r="B1278" t="str">
            <v>CLAIMS ON NONBANK FINANCIAL INST.</v>
          </cell>
        </row>
        <row r="1279">
          <cell r="A1279" t="str">
            <v>76AAZZFM17</v>
          </cell>
          <cell r="B1279" t="str">
            <v>PETROLEUM:WEST TEXAS INTERMEDIATE</v>
          </cell>
        </row>
        <row r="1280">
          <cell r="A1280" t="str">
            <v>42D.LZF...</v>
          </cell>
          <cell r="B1280" t="str">
            <v>CLAIMS ON OTHER RESIDENT SECTORS</v>
          </cell>
        </row>
        <row r="1281">
          <cell r="A1281" t="str">
            <v>.7E.DZF...</v>
          </cell>
          <cell r="B1281" t="str">
            <v>OTHER FINANC.INSTIT:ASSETS</v>
          </cell>
        </row>
        <row r="1282">
          <cell r="A1282" t="str">
            <v>26DB.ZF...</v>
          </cell>
          <cell r="B1282" t="str">
            <v>LIAB TO LOCAL GVMT</v>
          </cell>
        </row>
        <row r="1283">
          <cell r="A1283" t="str">
            <v>70U.DZF...</v>
          </cell>
          <cell r="B1283" t="str">
            <v>EXPORTS OF BANANAS</v>
          </cell>
        </row>
        <row r="1284">
          <cell r="A1284" t="str">
            <v>84A..ZF...</v>
          </cell>
          <cell r="B1284" t="str">
            <v>NET BORROWING:DOMESTIC</v>
          </cell>
        </row>
        <row r="1285">
          <cell r="A1285" t="str">
            <v>52B..ZK...</v>
          </cell>
          <cell r="B1285" t="str">
            <v>CLAIMS ON STATE AND LOCAL GOVERNMENT</v>
          </cell>
        </row>
        <row r="1286">
          <cell r="A1286" t="str">
            <v>.2EHSZF...</v>
          </cell>
          <cell r="B1286" t="str">
            <v>USE OF FUND CREDIT:SAF LOANS</v>
          </cell>
        </row>
        <row r="1287">
          <cell r="A1287" t="str">
            <v>99B.PWF...</v>
          </cell>
          <cell r="B1287" t="str">
            <v>GDP AT 1982 PRICES</v>
          </cell>
        </row>
        <row r="1288">
          <cell r="A1288" t="str">
            <v>.4..DZF...</v>
          </cell>
          <cell r="B1288" t="str">
            <v>MONETARY AUTHOR: OTHER LIABS.</v>
          </cell>
        </row>
        <row r="1289">
          <cell r="A1289" t="str">
            <v>99BAPYF...</v>
          </cell>
          <cell r="B1289" t="str">
            <v>GDP AT FACTOR COST 99-00 PRICES</v>
          </cell>
        </row>
        <row r="1290">
          <cell r="A1290" t="str">
            <v>74RADZF...</v>
          </cell>
          <cell r="B1290" t="str">
            <v>COCOA PASTE</v>
          </cell>
        </row>
        <row r="1291">
          <cell r="A1291" t="str">
            <v>..EB.ZF...</v>
          </cell>
          <cell r="B1291" t="str">
            <v>GERMAN MARKS PER ECU;PD.AVG.</v>
          </cell>
        </row>
        <row r="1292">
          <cell r="A1292" t="str">
            <v>72AB.ZF...</v>
          </cell>
          <cell r="B1292" t="str">
            <v>REFINED PETROLEUM EXP VOL</v>
          </cell>
        </row>
        <row r="1293">
          <cell r="A1293" t="str">
            <v>c323.GG...</v>
          </cell>
          <cell r="B1293" t="str">
            <v>Monetary gold and SDRs</v>
          </cell>
        </row>
        <row r="1294">
          <cell r="A1294" t="str">
            <v>60L.FZF...</v>
          </cell>
          <cell r="B1294" t="str">
            <v>DEPOSIT RATE (FOREIGN CURRENCY)</v>
          </cell>
        </row>
        <row r="1295">
          <cell r="A1295" t="str">
            <v>44...ZF...</v>
          </cell>
          <cell r="B1295" t="str">
            <v>DEPOSITS</v>
          </cell>
        </row>
        <row r="1296">
          <cell r="A1296" t="str">
            <v>76X.ZZF...</v>
          </cell>
          <cell r="B1296" t="str">
            <v>JUTE:BANGLADESH</v>
          </cell>
        </row>
        <row r="1297">
          <cell r="A1297" t="str">
            <v>89A..ZF...</v>
          </cell>
          <cell r="B1297" t="str">
            <v>FOREIGN</v>
          </cell>
        </row>
        <row r="1298">
          <cell r="A1298" t="str">
            <v>.7E.DZF...</v>
          </cell>
          <cell r="B1298" t="str">
            <v>OTHER BANKING INST:ASSETS</v>
          </cell>
        </row>
        <row r="1299">
          <cell r="A1299" t="str">
            <v>.7A.DZF...</v>
          </cell>
          <cell r="B1299" t="str">
            <v>DEPOSIT MONEY BKS:FORGN ASSTS</v>
          </cell>
        </row>
        <row r="1300">
          <cell r="A1300" t="str">
            <v>60A..ZF...</v>
          </cell>
          <cell r="B1300" t="str">
            <v>DISCOUNTS RATE</v>
          </cell>
        </row>
        <row r="1301">
          <cell r="A1301" t="str">
            <v>47R.KZF...</v>
          </cell>
          <cell r="B1301" t="str">
            <v>OTHER ITEMS (NET)</v>
          </cell>
        </row>
        <row r="1302">
          <cell r="A1302" t="str">
            <v>22F..ZF...</v>
          </cell>
          <cell r="B1302" t="str">
            <v>CLAIMS ON OTHER BNK.INST.</v>
          </cell>
        </row>
        <row r="1303">
          <cell r="A1303" t="str">
            <v>40..LZF...</v>
          </cell>
          <cell r="B1303" t="str">
            <v>CLAIMS ON CENTRAL BANK</v>
          </cell>
        </row>
        <row r="1304">
          <cell r="A1304" t="str">
            <v>..YF.ZF...</v>
          </cell>
          <cell r="B1304" t="str">
            <v>TERTIARY RATE,PD. AVERAGE</v>
          </cell>
        </row>
        <row r="1305">
          <cell r="A1305" t="str">
            <v>99B.PZF...</v>
          </cell>
          <cell r="B1305" t="str">
            <v>GDP AT 1974 PRICES</v>
          </cell>
        </row>
        <row r="1306">
          <cell r="A1306" t="str">
            <v>64.C.ZF...</v>
          </cell>
          <cell r="B1306" t="str">
            <v>CPI 1990 = 100</v>
          </cell>
        </row>
        <row r="1307">
          <cell r="A1307" t="str">
            <v>66..BZF...</v>
          </cell>
          <cell r="B1307" t="str">
            <v>IND PROD SEAS ADJ</v>
          </cell>
        </row>
        <row r="1308">
          <cell r="A1308" t="str">
            <v>99B.PZF...</v>
          </cell>
          <cell r="B1308" t="str">
            <v>GDP VOL. 1965 PRICES</v>
          </cell>
        </row>
        <row r="1309">
          <cell r="A1309" t="str">
            <v>42G..ZF...</v>
          </cell>
          <cell r="B1309" t="str">
            <v>CLAIMS ON NONBANK FIN. INST.</v>
          </cell>
        </row>
        <row r="1310">
          <cell r="A1310" t="str">
            <v>12F..ZF...</v>
          </cell>
          <cell r="B1310" t="str">
            <v>CLAIMS ON OTHER FIN. INST.</v>
          </cell>
        </row>
        <row r="1311">
          <cell r="A1311" t="str">
            <v>37R..ZW...</v>
          </cell>
          <cell r="B1311" t="str">
            <v>OTHER ITEMS (NET)</v>
          </cell>
        </row>
        <row r="1312">
          <cell r="A1312" t="str">
            <v>70PR.ZF...</v>
          </cell>
          <cell r="B1312" t="str">
            <v>NICKEL EXP 000Z$</v>
          </cell>
        </row>
        <row r="1313">
          <cell r="A1313" t="str">
            <v>70VF.ZF...</v>
          </cell>
          <cell r="B1313" t="str">
            <v>POTATOES EXPORTS,VALUE</v>
          </cell>
        </row>
        <row r="1314">
          <cell r="A1314" t="str">
            <v>.2TL.ZF...</v>
          </cell>
          <cell r="B1314" t="str">
            <v>TOTAL UFC &amp; LOANS OUTSTNDG</v>
          </cell>
        </row>
        <row r="1315">
          <cell r="A1315" t="str">
            <v>c2M..GG...</v>
          </cell>
          <cell r="B1315" t="str">
            <v>Total cash expenditure [2+31]</v>
          </cell>
        </row>
        <row r="1316">
          <cell r="A1316" t="str">
            <v>76AR.ZF...</v>
          </cell>
          <cell r="B1316" t="str">
            <v>PHOSPHATES</v>
          </cell>
        </row>
        <row r="1317">
          <cell r="A1317" t="str">
            <v>46D..ZFHIC</v>
          </cell>
          <cell r="B1317" t="str">
            <v>CENTRAL GOVERNMENT DEPOSITS</v>
          </cell>
        </row>
        <row r="1318">
          <cell r="A1318" t="str">
            <v>.2FZ.ZF...</v>
          </cell>
          <cell r="B1318" t="str">
            <v>ACTUAL HOLDGS IN % OF QUOTA</v>
          </cell>
        </row>
        <row r="1319">
          <cell r="A1319" t="str">
            <v>32F..ZF...</v>
          </cell>
          <cell r="B1319" t="str">
            <v>CREANCES/AUTR.INST.BANC.</v>
          </cell>
        </row>
        <row r="1320">
          <cell r="A1320" t="str">
            <v>88B..ZW...</v>
          </cell>
          <cell r="B1320" t="str">
            <v>DEBT: FRANCS</v>
          </cell>
        </row>
        <row r="1321">
          <cell r="A1321" t="str">
            <v>36N.UZW...</v>
          </cell>
          <cell r="B1321" t="str">
            <v>Bonds &amp; Money MKT Instruments</v>
          </cell>
        </row>
        <row r="1322">
          <cell r="A1322" t="str">
            <v>31N..ZK...</v>
          </cell>
          <cell r="B1322" t="str">
            <v>NET FOREIGN ASSETS</v>
          </cell>
        </row>
        <row r="1323">
          <cell r="A1323" t="str">
            <v>93IM.ZF...</v>
          </cell>
          <cell r="B1323" t="str">
            <v>INCREASE/DECREASE(-)IN STOCKS</v>
          </cell>
        </row>
        <row r="1324">
          <cell r="A1324" t="str">
            <v>61A..ZF...</v>
          </cell>
          <cell r="B1324" t="str">
            <v>OTHER ISSUES BOND YIELD</v>
          </cell>
        </row>
        <row r="1325">
          <cell r="A1325" t="str">
            <v>84X..ZF...</v>
          </cell>
          <cell r="B1325" t="str">
            <v>ADJUSTMENT TO FINANCING</v>
          </cell>
        </row>
        <row r="1326">
          <cell r="A1326" t="str">
            <v>74U.DZF...</v>
          </cell>
          <cell r="B1326" t="str">
            <v>EXPORT PRICES: BANANAS   2000</v>
          </cell>
        </row>
        <row r="1327">
          <cell r="A1327" t="str">
            <v>36B..ZFHIC</v>
          </cell>
          <cell r="B1327" t="str">
            <v>RESTRICTED DEPOSITS</v>
          </cell>
        </row>
        <row r="1328">
          <cell r="A1328" t="str">
            <v>76RMDZF...</v>
          </cell>
          <cell r="B1328" t="str">
            <v>SOFTWOOD SAWNWOOD (UNITED STATES)</v>
          </cell>
        </row>
        <row r="1329">
          <cell r="A1329" t="str">
            <v>15B..ZF...</v>
          </cell>
        </row>
        <row r="1330">
          <cell r="A1330" t="str">
            <v>59MDAZF...</v>
          </cell>
          <cell r="B1330" t="str">
            <v>M4A</v>
          </cell>
        </row>
        <row r="1331">
          <cell r="A1331" t="str">
            <v>.1BF.ZF...</v>
          </cell>
          <cell r="B1331" t="str">
            <v>SDR HOLDINGS IN % OF ALLOCATION</v>
          </cell>
        </row>
        <row r="1332">
          <cell r="A1332" t="str">
            <v>..DG.ZF...</v>
          </cell>
          <cell r="B1332" t="str">
            <v>PRINCIPAL RATE</v>
          </cell>
        </row>
        <row r="1333">
          <cell r="A1333" t="str">
            <v>20N..ZK...</v>
          </cell>
          <cell r="B1333" t="str">
            <v>OTHER CLAIMS</v>
          </cell>
        </row>
        <row r="1334">
          <cell r="A1334" t="str">
            <v>52G..ZFHIC</v>
          </cell>
          <cell r="B1334" t="str">
            <v>CLAIMS ON NONBANK FIN. INSTITUTIONS</v>
          </cell>
        </row>
        <row r="1335">
          <cell r="A1335" t="str">
            <v>74R.DZF...</v>
          </cell>
          <cell r="B1335" t="str">
            <v>COCOA BEANS</v>
          </cell>
        </row>
        <row r="1336">
          <cell r="A1336" t="str">
            <v>.2TL.ZF...</v>
          </cell>
          <cell r="B1336" t="str">
            <v>UFC &amp; USE OF FUND ADM.RESOURCES</v>
          </cell>
        </row>
        <row r="1337">
          <cell r="A1337" t="str">
            <v>.7A.DZF...</v>
          </cell>
          <cell r="B1337" t="str">
            <v>BANKING INST: FOREIGN ASSETS</v>
          </cell>
        </row>
        <row r="1338">
          <cell r="A1338" t="str">
            <v>88SZ.ZF...</v>
          </cell>
          <cell r="B1338" t="str">
            <v>SOCIAL SECURITY INSTS</v>
          </cell>
        </row>
        <row r="1339">
          <cell r="A1339" t="str">
            <v>99B.PWF...</v>
          </cell>
          <cell r="B1339" t="str">
            <v>GDP VOL. 1991 PRICES</v>
          </cell>
        </row>
        <row r="1340">
          <cell r="A1340" t="str">
            <v>52...ZFHIC</v>
          </cell>
          <cell r="B1340" t="str">
            <v>DOMESTIC CREDIT</v>
          </cell>
        </row>
        <row r="1341">
          <cell r="A1341" t="str">
            <v>46C.NZF...</v>
          </cell>
          <cell r="B1341" t="str">
            <v>FOREIGN LIABILITIES</v>
          </cell>
        </row>
        <row r="1342">
          <cell r="A1342" t="str">
            <v>22D..ZK...</v>
          </cell>
          <cell r="B1342" t="str">
            <v>CLAIMS ON PRIVATE SECTOR</v>
          </cell>
        </row>
        <row r="1343">
          <cell r="A1343" t="str">
            <v>45...ZF...</v>
          </cell>
          <cell r="B1343" t="str">
            <v>TIME, SAVINGS, &amp; FGN.CCY.DEP.</v>
          </cell>
        </row>
        <row r="1344">
          <cell r="A1344" t="str">
            <v>56J..ZF...</v>
          </cell>
          <cell r="B1344" t="str">
            <v>LIAB TO NONBANK FINANCIAL INSTS</v>
          </cell>
        </row>
        <row r="1345">
          <cell r="A1345" t="str">
            <v>70..BZF...</v>
          </cell>
          <cell r="B1345" t="str">
            <v>EXPORTS INCL GOLD</v>
          </cell>
        </row>
        <row r="1346">
          <cell r="A1346" t="str">
            <v>76Q.DZF...</v>
          </cell>
          <cell r="B1346" t="str">
            <v>TIN ALL ORIGINS(LONDON)</v>
          </cell>
        </row>
        <row r="1347">
          <cell r="A1347" t="str">
            <v>12E..ZK...</v>
          </cell>
          <cell r="B1347" t="str">
            <v>CLAIMS ON OTH. DEP. CORPS. IN CTY</v>
          </cell>
        </row>
        <row r="1348">
          <cell r="A1348" t="str">
            <v>.3..DZF...</v>
          </cell>
          <cell r="B1348" t="str">
            <v>MONETARY AUTHORITIES:OTHER FOR.ASSET</v>
          </cell>
        </row>
        <row r="1349">
          <cell r="A1349" t="str">
            <v>c3204GG...</v>
          </cell>
          <cell r="B1349" t="str">
            <v>Loans [3214+3224]</v>
          </cell>
        </row>
        <row r="1350">
          <cell r="A1350" t="str">
            <v>59M.BZK...</v>
          </cell>
          <cell r="B1350" t="str">
            <v>Deposits in Nonfinancial Corporations (Including Electronic Money)</v>
          </cell>
        </row>
        <row r="1351">
          <cell r="A1351" t="str">
            <v>62...ZF...</v>
          </cell>
          <cell r="B1351" t="str">
            <v>SHARE PRICES (BASE 1990/1991)</v>
          </cell>
        </row>
        <row r="1352">
          <cell r="A1352" t="str">
            <v>70G.DZF...</v>
          </cell>
          <cell r="B1352" t="str">
            <v>IRON ORE</v>
          </cell>
        </row>
        <row r="1353">
          <cell r="A1353" t="str">
            <v>.2EJ.ZF...</v>
          </cell>
          <cell r="B1353" t="str">
            <v>SAF: APPROVED</v>
          </cell>
        </row>
        <row r="1354">
          <cell r="A1354" t="str">
            <v>76NGZZF...</v>
          </cell>
          <cell r="B1354" t="str">
            <v>NATURAL GAS: UNITED STATES</v>
          </cell>
        </row>
        <row r="1355">
          <cell r="A1355" t="str">
            <v>42H.SZF...</v>
          </cell>
          <cell r="B1355" t="str">
            <v>FIXED ASSETS/REAL ESTATE</v>
          </cell>
        </row>
        <row r="1356">
          <cell r="A1356" t="str">
            <v>88B..ZF...</v>
          </cell>
          <cell r="B1356" t="str">
            <v>DOMESTIC DEBT</v>
          </cell>
        </row>
        <row r="1357">
          <cell r="A1357" t="str">
            <v>..EB.ZF...</v>
          </cell>
          <cell r="B1357" t="str">
            <v>AUSTRIAN SHILLINGS PER ECU,PD.AVG.</v>
          </cell>
        </row>
        <row r="1358">
          <cell r="A1358" t="str">
            <v>76ASZZF...</v>
          </cell>
          <cell r="B1358" t="str">
            <v>SUPERPHOSPHATE:TSP</v>
          </cell>
        </row>
        <row r="1359">
          <cell r="A1359" t="str">
            <v>12E.SZK...</v>
          </cell>
          <cell r="B1359" t="str">
            <v>NET CLAIMS ON EUROSYSTEM</v>
          </cell>
        </row>
        <row r="1360">
          <cell r="A1360" t="str">
            <v>.4..DZF...</v>
          </cell>
          <cell r="B1360" t="str">
            <v>MONETARY AUTH. OTHER LIAB.</v>
          </cell>
        </row>
        <row r="1361">
          <cell r="A1361" t="str">
            <v>.2KXSZF...</v>
          </cell>
          <cell r="B1361" t="str">
            <v>NET DRAW.UNDER EXT.FAC.CUM.</v>
          </cell>
        </row>
        <row r="1362">
          <cell r="A1362" t="str">
            <v>36AC.ZF...</v>
          </cell>
          <cell r="B1362" t="str">
            <v>LIAB OF CENTRAL BANK: SEC</v>
          </cell>
        </row>
        <row r="1363">
          <cell r="A1363" t="str">
            <v>59MBBZF...</v>
          </cell>
          <cell r="B1363" t="str">
            <v>M2YR</v>
          </cell>
        </row>
        <row r="1364">
          <cell r="A1364" t="str">
            <v>a11..CG...</v>
          </cell>
          <cell r="B1364" t="str">
            <v xml:space="preserve">Taxes </v>
          </cell>
        </row>
        <row r="1365">
          <cell r="A1365" t="str">
            <v>a27..GG...</v>
          </cell>
          <cell r="B1365" t="str">
            <v>Social benefits</v>
          </cell>
        </row>
        <row r="1366">
          <cell r="A1366" t="str">
            <v>.1A.CZF...</v>
          </cell>
          <cell r="B1366" t="str">
            <v>GDP DEFLATOR</v>
          </cell>
        </row>
        <row r="1367">
          <cell r="A1367" t="str">
            <v>..C..ZF...</v>
          </cell>
          <cell r="B1367" t="str">
            <v>LONDON GOLD PRICE</v>
          </cell>
        </row>
        <row r="1368">
          <cell r="A1368" t="str">
            <v>78BPDZF...</v>
          </cell>
          <cell r="B1368" t="str">
            <v>OI GEN GOVT ASSETS</v>
          </cell>
        </row>
        <row r="1369">
          <cell r="A1369" t="str">
            <v>99B.PXF...</v>
          </cell>
          <cell r="B1369" t="str">
            <v>GDP VOL 2000 FACTOR COST PRICES</v>
          </cell>
        </row>
        <row r="1370">
          <cell r="A1370" t="str">
            <v>a1...BA...</v>
          </cell>
          <cell r="B1370" t="str">
            <v xml:space="preserve">Revenue </v>
          </cell>
        </row>
        <row r="1371">
          <cell r="A1371" t="str">
            <v>87C..ZW...</v>
          </cell>
          <cell r="B1371" t="str">
            <v>PENDING REDEMPTIONS</v>
          </cell>
        </row>
        <row r="1372">
          <cell r="A1372" t="str">
            <v>32F..ZF...</v>
          </cell>
          <cell r="B1372" t="str">
            <v>CLAIMS ON OTHER BANKING INST.</v>
          </cell>
        </row>
        <row r="1373">
          <cell r="A1373" t="str">
            <v>a3305CG...</v>
          </cell>
          <cell r="B1373" t="str">
            <v>Shares and other equity [3315+3325]</v>
          </cell>
        </row>
        <row r="1374">
          <cell r="A1374" t="str">
            <v>a3202GG...</v>
          </cell>
          <cell r="B1374" t="str">
            <v>Currency &amp; deposits [3212+3222]</v>
          </cell>
        </row>
        <row r="1375">
          <cell r="A1375" t="str">
            <v>56AC.ZF...</v>
          </cell>
          <cell r="B1375" t="str">
            <v>LIAB. OF CENTRAL BANK: SEC.</v>
          </cell>
        </row>
        <row r="1376">
          <cell r="A1376" t="str">
            <v>36B..ZK...</v>
          </cell>
          <cell r="B1376" t="str">
            <v>DEPOSITS EXCLUDED FROM BROAD MONEY</v>
          </cell>
        </row>
        <row r="1377">
          <cell r="A1377" t="str">
            <v>.1CH.ZF...</v>
          </cell>
          <cell r="B1377" t="str">
            <v>CYS.AVAILABLE FOR BORROW:GAB</v>
          </cell>
        </row>
        <row r="1378">
          <cell r="A1378" t="str">
            <v>84A.DZF...</v>
          </cell>
          <cell r="B1378" t="str">
            <v>DOMESTIC</v>
          </cell>
        </row>
        <row r="1379">
          <cell r="A1379" t="str">
            <v>76DRZZF...</v>
          </cell>
          <cell r="B1379" t="str">
            <v>ALUMINUM</v>
          </cell>
        </row>
        <row r="1380">
          <cell r="A1380" t="str">
            <v>26J..ZF...</v>
          </cell>
          <cell r="B1380" t="str">
            <v>LIAB. TO NONBANK FIN. INSTS.</v>
          </cell>
        </row>
        <row r="1381">
          <cell r="A1381" t="str">
            <v>35L..ZF...</v>
          </cell>
          <cell r="B1381" t="str">
            <v>LIQUID LIABILITIES</v>
          </cell>
        </row>
        <row r="1382">
          <cell r="A1382" t="str">
            <v>81...ZF...</v>
          </cell>
          <cell r="B1382" t="str">
            <v>DOMESTIC  REVENUES</v>
          </cell>
        </row>
        <row r="1383">
          <cell r="A1383" t="str">
            <v>72AB.ZF...</v>
          </cell>
          <cell r="B1383" t="str">
            <v>VOL REFINED PETROL EXP</v>
          </cell>
        </row>
        <row r="1384">
          <cell r="A1384" t="str">
            <v>.2LK.ZF...</v>
          </cell>
          <cell r="B1384" t="str">
            <v>TOTAL REPURCH.EXCL.R.T.REP.,IN PD.</v>
          </cell>
        </row>
        <row r="1385">
          <cell r="A1385" t="str">
            <v>99B.PYF...</v>
          </cell>
          <cell r="B1385" t="str">
            <v>GDP VOL. 2000 Ref., Chained</v>
          </cell>
        </row>
        <row r="1386">
          <cell r="A1386" t="str">
            <v>26A..ZF...</v>
          </cell>
          <cell r="B1386" t="str">
            <v>SECURITIES OTHER THAN SHARES</v>
          </cell>
        </row>
        <row r="1387">
          <cell r="A1387" t="str">
            <v>.3A.DZF...</v>
          </cell>
          <cell r="B1387" t="str">
            <v>MA. OTHER ASSETS:ENERGY FUND</v>
          </cell>
        </row>
        <row r="1388">
          <cell r="A1388" t="str">
            <v>99B.RzF...</v>
          </cell>
          <cell r="B1388" t="str">
            <v>GDP 2000 PRICES</v>
          </cell>
        </row>
        <row r="1389">
          <cell r="A1389" t="str">
            <v>.7A.DZF...</v>
          </cell>
          <cell r="B1389" t="str">
            <v>DEPOSIT MONEY BANKS: OTHER ASSETS</v>
          </cell>
        </row>
        <row r="1390">
          <cell r="A1390" t="str">
            <v>70AB.ZF...</v>
          </cell>
          <cell r="B1390" t="str">
            <v>EXPORTS PETROLEUM PRODUCTS</v>
          </cell>
        </row>
        <row r="1391">
          <cell r="A1391" t="str">
            <v>26J..ZF...</v>
          </cell>
          <cell r="B1391" t="str">
            <v>LIAB. TO NONBANK FIN. INSTS</v>
          </cell>
        </row>
        <row r="1392">
          <cell r="A1392" t="str">
            <v>.4..DZF...</v>
          </cell>
          <cell r="B1392" t="str">
            <v>CENTRAL BANK OTHER LIAB</v>
          </cell>
        </row>
        <row r="1393">
          <cell r="A1393" t="str">
            <v>12E..ZK...</v>
          </cell>
          <cell r="B1393" t="str">
            <v>CLAIMS ON OTHER DEPOSITORY CORPORATIONS</v>
          </cell>
        </row>
        <row r="1394">
          <cell r="A1394" t="str">
            <v>59MAAZF...</v>
          </cell>
          <cell r="B1394" t="str">
            <v>M'1</v>
          </cell>
        </row>
        <row r="1395">
          <cell r="A1395" t="str">
            <v>.2KK.ZF...</v>
          </cell>
          <cell r="B1395" t="str">
            <v>TOTAL PURCH.EXCL.R.T.PUR.,IN PD.</v>
          </cell>
        </row>
        <row r="1396">
          <cell r="A1396" t="str">
            <v>20N..ZFHIC</v>
          </cell>
          <cell r="B1396" t="str">
            <v>NONRES. CLAIMS ON MONETARY AUTHOR.</v>
          </cell>
        </row>
        <row r="1397">
          <cell r="A1397" t="str">
            <v>55L..ZK...</v>
          </cell>
          <cell r="B1397" t="str">
            <v>DEPOSITS</v>
          </cell>
        </row>
        <row r="1398">
          <cell r="A1398" t="str">
            <v>a6302BA...</v>
          </cell>
          <cell r="B1398" t="str">
            <v>Currency &amp; deposits [6312+6322]</v>
          </cell>
        </row>
        <row r="1399">
          <cell r="A1399" t="str">
            <v>70AB.ZF...</v>
          </cell>
          <cell r="B1399" t="str">
            <v>EXPORTS VALUE OF REFINED OIL</v>
          </cell>
        </row>
        <row r="1400">
          <cell r="A1400" t="str">
            <v>62...ZF...</v>
          </cell>
          <cell r="B1400" t="str">
            <v>SHARE PRICE</v>
          </cell>
        </row>
        <row r="1401">
          <cell r="A1401" t="str">
            <v>c3304BA...</v>
          </cell>
          <cell r="B1401" t="str">
            <v>Loans [3314+3324]</v>
          </cell>
        </row>
        <row r="1402">
          <cell r="A1402" t="str">
            <v>a6307GG...</v>
          </cell>
          <cell r="B1402" t="str">
            <v>Financial derivatives [6317+6327]</v>
          </cell>
        </row>
        <row r="1403">
          <cell r="A1403" t="str">
            <v>59MAAZF...</v>
          </cell>
          <cell r="B1403" t="str">
            <v>GROSS M1</v>
          </cell>
        </row>
        <row r="1404">
          <cell r="A1404" t="str">
            <v>60S..ZF...</v>
          </cell>
          <cell r="B1404" t="str">
            <v>SDR INTEREST RATE</v>
          </cell>
        </row>
        <row r="1405">
          <cell r="A1405" t="str">
            <v>26DB.ZF...</v>
          </cell>
          <cell r="B1405" t="str">
            <v>LOCAL GOVERNMENT DEPOSITS</v>
          </cell>
        </row>
        <row r="1406">
          <cell r="A1406" t="str">
            <v>99B.PZF...</v>
          </cell>
          <cell r="B1406" t="str">
            <v>GDP at 1990 prices</v>
          </cell>
        </row>
        <row r="1407">
          <cell r="A1407" t="str">
            <v>76URZZF...</v>
          </cell>
          <cell r="B1407" t="str">
            <v>UREA E.EUROPE (USD/MT) BAGGED</v>
          </cell>
        </row>
        <row r="1408">
          <cell r="A1408" t="str">
            <v>88AF.ZF...</v>
          </cell>
          <cell r="B1408" t="str">
            <v>TREASURY BILLS</v>
          </cell>
        </row>
        <row r="1409">
          <cell r="A1409" t="str">
            <v>63.D.ZF...</v>
          </cell>
          <cell r="B1409" t="str">
            <v>Producer Prices West Germany</v>
          </cell>
        </row>
        <row r="1410">
          <cell r="A1410" t="str">
            <v>62...ZF...</v>
          </cell>
          <cell r="B1410" t="str">
            <v>DHAKA STOCK EXCHANGE</v>
          </cell>
        </row>
        <row r="1411">
          <cell r="A1411" t="str">
            <v>.2KK.ZF...</v>
          </cell>
          <cell r="B1411" t="str">
            <v>TOTAL PURCH.EXCL.RT DRAW, IN PD</v>
          </cell>
        </row>
        <row r="1412">
          <cell r="A1412" t="str">
            <v>70IL.ZF...</v>
          </cell>
          <cell r="B1412" t="str">
            <v>HAZELNUTS</v>
          </cell>
        </row>
        <row r="1413">
          <cell r="A1413" t="str">
            <v>24...ZW...</v>
          </cell>
          <cell r="B1413" t="str">
            <v>D. DEP. OF OTH. RES. SECT. IN CTY</v>
          </cell>
        </row>
        <row r="1414">
          <cell r="A1414" t="str">
            <v>.7BYDZF...</v>
          </cell>
          <cell r="B1414" t="str">
            <v>DEP.MONEY BANKS: LIAB.NONCONV.</v>
          </cell>
        </row>
        <row r="1415">
          <cell r="A1415" t="str">
            <v>89B..ZF...</v>
          </cell>
          <cell r="B1415" t="str">
            <v>DEBT: FOREIGN CURRENCY</v>
          </cell>
        </row>
        <row r="1416">
          <cell r="A1416" t="str">
            <v>c3306CG...</v>
          </cell>
          <cell r="B1416" t="str">
            <v>Insurance technical reserves [3316+3326]</v>
          </cell>
        </row>
        <row r="1417">
          <cell r="A1417" t="str">
            <v>c12..CG...</v>
          </cell>
          <cell r="B1417" t="str">
            <v>Social contributions</v>
          </cell>
        </row>
        <row r="1418">
          <cell r="A1418" t="str">
            <v>70LR.ZF...</v>
          </cell>
          <cell r="B1418" t="str">
            <v>SHIP EXPORTS</v>
          </cell>
        </row>
        <row r="1419">
          <cell r="A1419" t="str">
            <v>99BB.ZF...</v>
          </cell>
          <cell r="B1419" t="str">
            <v>GDP AT FACTOR COST</v>
          </cell>
        </row>
        <row r="1420">
          <cell r="A1420" t="str">
            <v>.7B.DZF...</v>
          </cell>
          <cell r="B1420" t="str">
            <v>BANKING INSTITUTIONS: LIABS.</v>
          </cell>
        </row>
        <row r="1421">
          <cell r="A1421" t="str">
            <v>72AL.ZF...</v>
          </cell>
          <cell r="B1421" t="str">
            <v>FISH FRESH AND FROZEN</v>
          </cell>
        </row>
        <row r="1422">
          <cell r="A1422" t="str">
            <v>82Z..ZF...</v>
          </cell>
          <cell r="B1422" t="str">
            <v>EXP &amp; LENDING MINUS REPAY.</v>
          </cell>
        </row>
        <row r="1423">
          <cell r="A1423" t="str">
            <v>76PFZZF...</v>
          </cell>
          <cell r="B1423" t="str">
            <v>LAMB:NEW ZEALAND</v>
          </cell>
        </row>
        <row r="1424">
          <cell r="A1424" t="str">
            <v>60L.FZF...</v>
          </cell>
          <cell r="B1424" t="str">
            <v>DEPOSIT RATE (FOREIGN CCY.)</v>
          </cell>
        </row>
        <row r="1425">
          <cell r="A1425" t="str">
            <v>42B.LZF...</v>
          </cell>
          <cell r="B1425" t="str">
            <v>CLAIMS ON LOCAL GOVERNMENT</v>
          </cell>
        </row>
        <row r="1426">
          <cell r="A1426" t="str">
            <v>31N..ZFHIC</v>
          </cell>
          <cell r="B1426" t="str">
            <v>FOREIGN ASSETS (NET)</v>
          </cell>
        </row>
        <row r="1427">
          <cell r="A1427" t="str">
            <v>74B.DZF...</v>
          </cell>
          <cell r="B1427" t="str">
            <v>NATURAL GAS</v>
          </cell>
        </row>
        <row r="1428">
          <cell r="A1428" t="str">
            <v>74SLDZF...</v>
          </cell>
          <cell r="B1428" t="str">
            <v>PULP UNIT VALUE</v>
          </cell>
        </row>
        <row r="1429">
          <cell r="A1429" t="str">
            <v>.2EHSZF...</v>
          </cell>
          <cell r="B1429" t="str">
            <v>SAF LOANS: SDA</v>
          </cell>
        </row>
        <row r="1430">
          <cell r="A1430" t="str">
            <v>72S..ZF...</v>
          </cell>
          <cell r="B1430" t="str">
            <v>SOYBEANS</v>
          </cell>
        </row>
        <row r="1431">
          <cell r="A1431" t="str">
            <v>70XL.ZF...</v>
          </cell>
          <cell r="B1431" t="str">
            <v>QUEBRACHO EXTRACT</v>
          </cell>
        </row>
        <row r="1432">
          <cell r="A1432" t="str">
            <v>.2KXSZF...</v>
          </cell>
          <cell r="B1432" t="str">
            <v>NET EFF DRAWING, CUM</v>
          </cell>
        </row>
        <row r="1433">
          <cell r="A1433" t="str">
            <v>60RP.ZF...</v>
          </cell>
          <cell r="B1433" t="str">
            <v>QCB Repo Rate (end of period)</v>
          </cell>
        </row>
        <row r="1434">
          <cell r="A1434" t="str">
            <v>88BC.ZF...</v>
          </cell>
          <cell r="B1434" t="str">
            <v>LIFE INSURANCE COMPANIES</v>
          </cell>
        </row>
        <row r="1435">
          <cell r="A1435" t="str">
            <v>88A..ZW...</v>
          </cell>
          <cell r="B1435" t="str">
            <v>DEBT: DOMESTIC</v>
          </cell>
        </row>
        <row r="1436">
          <cell r="A1436" t="str">
            <v>a33..BA...</v>
          </cell>
          <cell r="B1436" t="str">
            <v xml:space="preserve">Net incurrence of liabilities </v>
          </cell>
        </row>
        <row r="1437">
          <cell r="A1437" t="str">
            <v>35..UZK...</v>
          </cell>
          <cell r="B1437" t="str">
            <v>OTHER DEPOSITS</v>
          </cell>
        </row>
        <row r="1438">
          <cell r="A1438" t="str">
            <v>84X..ZF...</v>
          </cell>
          <cell r="B1438" t="str">
            <v>STATISTICAL ADJUSTMENT</v>
          </cell>
        </row>
        <row r="1439">
          <cell r="A1439" t="str">
            <v>.7F.DZF...</v>
          </cell>
          <cell r="B1439" t="str">
            <v>OTHER BANKING INSTS.: LIABS.</v>
          </cell>
        </row>
        <row r="1440">
          <cell r="A1440" t="str">
            <v>56AB.ZFHIC</v>
          </cell>
          <cell r="B1440" t="str">
            <v>BONDS</v>
          </cell>
        </row>
        <row r="1441">
          <cell r="A1441" t="str">
            <v>88BA.ZF...</v>
          </cell>
          <cell r="B1441" t="str">
            <v>CENTRAL BANK</v>
          </cell>
        </row>
        <row r="1442">
          <cell r="A1442" t="str">
            <v>72..IZF...</v>
          </cell>
          <cell r="B1442" t="str">
            <v>VOLUME OF EXPORTS</v>
          </cell>
        </row>
        <row r="1443">
          <cell r="A1443" t="str">
            <v>22F..ZF...</v>
          </cell>
          <cell r="B1443" t="str">
            <v>CLAIMS ON OTHER BANKING INSTS.</v>
          </cell>
        </row>
        <row r="1444">
          <cell r="A1444" t="str">
            <v>61A..ZF...</v>
          </cell>
          <cell r="B1444" t="str">
            <v>TREASURY BONDS: 3 YEARS</v>
          </cell>
        </row>
        <row r="1445">
          <cell r="A1445" t="str">
            <v>99B.PWF...</v>
          </cell>
          <cell r="B1445" t="str">
            <v>GDP AT 1991 PRICES</v>
          </cell>
        </row>
        <row r="1446">
          <cell r="A1446" t="str">
            <v>..SB.ZF...</v>
          </cell>
          <cell r="B1446" t="str">
            <v>DOLLARS PER SDR</v>
          </cell>
        </row>
        <row r="1447">
          <cell r="A1447" t="str">
            <v>21N..ZK...</v>
          </cell>
          <cell r="B1447" t="str">
            <v>NET FOREIGN ASSETS</v>
          </cell>
        </row>
        <row r="1448">
          <cell r="A1448" t="str">
            <v>36N..ZK...</v>
          </cell>
          <cell r="B1448" t="str">
            <v>MONEY MARKET FUND SHARES</v>
          </cell>
        </row>
        <row r="1449">
          <cell r="A1449" t="str">
            <v>26A..ZF...</v>
          </cell>
          <cell r="B1449" t="str">
            <v>BONDS AND MONEY MARKET INSTRUMENTS</v>
          </cell>
        </row>
        <row r="1450">
          <cell r="A1450" t="str">
            <v>70GR.ZF...</v>
          </cell>
          <cell r="B1450" t="str">
            <v>CHROME</v>
          </cell>
        </row>
        <row r="1451">
          <cell r="A1451" t="str">
            <v>22B..ZFHIC</v>
          </cell>
          <cell r="B1451" t="str">
            <v>CLAIMS ON LOCAL GOVERNMENT</v>
          </cell>
        </row>
        <row r="1452">
          <cell r="A1452" t="str">
            <v>a622.GG...</v>
          </cell>
          <cell r="B1452" t="str">
            <v>Foreign</v>
          </cell>
        </row>
        <row r="1453">
          <cell r="A1453" t="str">
            <v>34...ZW...</v>
          </cell>
          <cell r="B1453" t="str">
            <v>deposit money</v>
          </cell>
        </row>
        <row r="1454">
          <cell r="A1454" t="str">
            <v>.7B.DZF...</v>
          </cell>
          <cell r="B1454" t="str">
            <v>COMM &amp; SAVINGS BKS: LIAB</v>
          </cell>
        </row>
        <row r="1455">
          <cell r="A1455" t="str">
            <v>.2FZ.ZF...</v>
          </cell>
          <cell r="B1455" t="str">
            <v>FUND'S HLDNG IN % OF QUOTA</v>
          </cell>
        </row>
        <row r="1456">
          <cell r="A1456" t="str">
            <v>37A..ZW...</v>
          </cell>
          <cell r="B1456" t="str">
            <v>CAPITAL ACCOUNTS</v>
          </cell>
        </row>
        <row r="1457">
          <cell r="A1457" t="str">
            <v>80XX.ZF...</v>
          </cell>
          <cell r="B1457" t="str">
            <v>STATISTICAL DISCREPANCY</v>
          </cell>
        </row>
        <row r="1458">
          <cell r="A1458" t="str">
            <v>12F..ZF...</v>
          </cell>
          <cell r="B1458" t="str">
            <v>CLAIMS ON OTHER FINANCIAL INSTS</v>
          </cell>
        </row>
        <row r="1459">
          <cell r="A1459" t="str">
            <v>80H..ZFHIC</v>
          </cell>
          <cell r="B1459" t="str">
            <v>TOTAL FINANCING</v>
          </cell>
        </row>
        <row r="1460">
          <cell r="A1460" t="str">
            <v>a31.2CG...</v>
          </cell>
          <cell r="B1460" t="str">
            <v>Sales of nonfinancial assets</v>
          </cell>
        </row>
        <row r="1461">
          <cell r="A1461" t="str">
            <v>..RFTZF...</v>
          </cell>
          <cell r="B1461" t="str">
            <v>OFFICIAL EXRATE-AVG.FOR PUBLICATION</v>
          </cell>
        </row>
        <row r="1462">
          <cell r="A1462" t="str">
            <v>76I..ZF...</v>
          </cell>
          <cell r="B1462" t="str">
            <v>SUGAR</v>
          </cell>
        </row>
        <row r="1463">
          <cell r="A1463" t="str">
            <v>76SL.ZF...</v>
          </cell>
          <cell r="B1463" t="str">
            <v>WOOD PULP</v>
          </cell>
        </row>
        <row r="1464">
          <cell r="A1464" t="str">
            <v>54...ZF...</v>
          </cell>
          <cell r="B1464" t="str">
            <v>MONEY</v>
          </cell>
        </row>
        <row r="1465">
          <cell r="A1465" t="str">
            <v>74C.DZF...</v>
          </cell>
          <cell r="B1465" t="str">
            <v>COPPER</v>
          </cell>
        </row>
        <row r="1466">
          <cell r="A1466" t="str">
            <v>99B.PXF...</v>
          </cell>
          <cell r="B1466" t="str">
            <v>GDP AT 1985 PRICES</v>
          </cell>
        </row>
        <row r="1467">
          <cell r="A1467" t="str">
            <v>70P.DZF...</v>
          </cell>
          <cell r="B1467" t="str">
            <v>HIDES AND SKINS</v>
          </cell>
        </row>
        <row r="1468">
          <cell r="A1468" t="str">
            <v>76JJZZF...</v>
          </cell>
          <cell r="B1468" t="str">
            <v>SOYBEAN MEAL</v>
          </cell>
        </row>
        <row r="1469">
          <cell r="A1469" t="str">
            <v>84AE.ZF...</v>
          </cell>
          <cell r="B1469" t="str">
            <v>TAX CERT.&amp; DEPOSIT ACCOUNTS</v>
          </cell>
        </row>
        <row r="1470">
          <cell r="A1470" t="str">
            <v>27A..ZW...</v>
          </cell>
          <cell r="B1470" t="str">
            <v>CAPITAL ACCOUNTS</v>
          </cell>
        </row>
        <row r="1471">
          <cell r="A1471" t="str">
            <v>99BY.ZF110</v>
          </cell>
          <cell r="B1471" t="str">
            <v>REER(REL.VAL.AD.DEFL</v>
          </cell>
        </row>
        <row r="1472">
          <cell r="A1472" t="str">
            <v>.4..DZF...</v>
          </cell>
          <cell r="B1472" t="str">
            <v>BK OF PAPUA NEW GUINEA:OTHLIA</v>
          </cell>
        </row>
        <row r="1473">
          <cell r="A1473" t="str">
            <v>.2TLPZF...</v>
          </cell>
          <cell r="B1473" t="str">
            <v>TOTAL FUND CREDIT:% OF QUOTA</v>
          </cell>
        </row>
        <row r="1474">
          <cell r="A1474" t="str">
            <v>42E..ZF...</v>
          </cell>
          <cell r="B1474" t="str">
            <v>CREDITO A INSTITUCIONES BANCARIAS</v>
          </cell>
        </row>
        <row r="1475">
          <cell r="A1475" t="str">
            <v>81Z.DZF...</v>
          </cell>
          <cell r="B1475" t="str">
            <v>GRANTS</v>
          </cell>
        </row>
        <row r="1476">
          <cell r="A1476" t="str">
            <v>.1BD.ZF...</v>
          </cell>
          <cell r="B1476" t="str">
            <v>ALLOCATIONS OF SDRS</v>
          </cell>
        </row>
        <row r="1477">
          <cell r="A1477" t="str">
            <v>59MBKZF...</v>
          </cell>
          <cell r="B1477" t="str">
            <v>M2+ GROSS, SEASONALLY ADJUSTED</v>
          </cell>
        </row>
        <row r="1478">
          <cell r="A1478" t="str">
            <v>35B.UZW...</v>
          </cell>
          <cell r="B1478" t="str">
            <v>DEPOSITS REDEEMABLE AT NOTICE</v>
          </cell>
        </row>
        <row r="1479">
          <cell r="A1479" t="str">
            <v>25AA.ZF...</v>
          </cell>
          <cell r="B1479" t="str">
            <v>SAVINGS DEPOSITS</v>
          </cell>
        </row>
        <row r="1480">
          <cell r="A1480" t="str">
            <v>76FLZZF...</v>
          </cell>
          <cell r="B1480" t="str">
            <v>BUTTER (LONDON) US$/100LB</v>
          </cell>
        </row>
        <row r="1481">
          <cell r="A1481" t="str">
            <v>a3306BA...</v>
          </cell>
          <cell r="B1481" t="str">
            <v xml:space="preserve">Insurance technical reserves [3316+3326] </v>
          </cell>
        </row>
        <row r="1482">
          <cell r="A1482" t="str">
            <v>16AC.ZF...</v>
          </cell>
          <cell r="B1482" t="str">
            <v>LIABS. OF CETRAL BANK: SECURITIES</v>
          </cell>
        </row>
        <row r="1483">
          <cell r="A1483" t="str">
            <v>.2DUSZF...</v>
          </cell>
          <cell r="B1483" t="str">
            <v>NET CFF(EXPORT+CEREAL)</v>
          </cell>
        </row>
        <row r="1484">
          <cell r="A1484" t="str">
            <v>63BA.ZF...</v>
          </cell>
          <cell r="B1484" t="str">
            <v>CONSUMER FINISHED GOODS</v>
          </cell>
        </row>
        <row r="1485">
          <cell r="A1485" t="str">
            <v>21...ZW...</v>
          </cell>
          <cell r="B1485" t="str">
            <v>FOREIGN ASSETS</v>
          </cell>
        </row>
        <row r="1486">
          <cell r="A1486" t="str">
            <v>64.A.ZF...</v>
          </cell>
          <cell r="B1486" t="str">
            <v>CONSUMER PRICES 1990=100,000,000</v>
          </cell>
        </row>
        <row r="1487">
          <cell r="A1487" t="str">
            <v>.2TL.ZF...</v>
          </cell>
          <cell r="B1487" t="str">
            <v>TOTAL FUND CREDIT OUTST</v>
          </cell>
        </row>
        <row r="1488">
          <cell r="A1488" t="str">
            <v>a3304GG...</v>
          </cell>
          <cell r="B1488" t="str">
            <v>Loans [3314+3324]</v>
          </cell>
        </row>
        <row r="1489">
          <cell r="A1489" t="str">
            <v>99B.PYF...</v>
          </cell>
          <cell r="B1489" t="str">
            <v>GDP VOL. 1982 PRICES</v>
          </cell>
        </row>
        <row r="1490">
          <cell r="A1490" t="str">
            <v>a6205BA...</v>
          </cell>
          <cell r="B1490" t="str">
            <v>Shares and other equity [6215+6225]</v>
          </cell>
        </row>
        <row r="1491">
          <cell r="A1491" t="str">
            <v>76KRZZF...</v>
          </cell>
          <cell r="B1491" t="str">
            <v>GOLD</v>
          </cell>
        </row>
        <row r="1492">
          <cell r="A1492" t="str">
            <v>66TA.ZF...</v>
          </cell>
          <cell r="B1492" t="str">
            <v>TOURIST ARRIVALS, INDEX</v>
          </cell>
        </row>
        <row r="1493">
          <cell r="A1493" t="str">
            <v>81Z..ZW...</v>
          </cell>
          <cell r="B1493" t="str">
            <v>GRANTS RECEIVED</v>
          </cell>
        </row>
        <row r="1494">
          <cell r="A1494" t="str">
            <v>74Q.DZF...</v>
          </cell>
          <cell r="B1494" t="str">
            <v>TIN UNIT VALUE</v>
          </cell>
        </row>
        <row r="1495">
          <cell r="A1495" t="str">
            <v>99B.PZFHIC</v>
          </cell>
          <cell r="B1495" t="str">
            <v>GDP AT 1987 PRICES</v>
          </cell>
        </row>
        <row r="1496">
          <cell r="A1496" t="str">
            <v>74Y.WZF...</v>
          </cell>
          <cell r="B1496" t="str">
            <v>SILVER</v>
          </cell>
        </row>
        <row r="1497">
          <cell r="A1497" t="str">
            <v>.4..DZF...</v>
          </cell>
          <cell r="B1497" t="str">
            <v>BK OF THE REPUBLIC OTHER LIAB</v>
          </cell>
        </row>
        <row r="1498">
          <cell r="A1498" t="str">
            <v>99B.PUF...</v>
          </cell>
          <cell r="B1498" t="str">
            <v>GDP AT 2000 PRICES</v>
          </cell>
        </row>
        <row r="1499">
          <cell r="A1499" t="str">
            <v>a622.BA...</v>
          </cell>
          <cell r="B1499" t="str">
            <v>Foreign</v>
          </cell>
        </row>
        <row r="1500">
          <cell r="A1500" t="str">
            <v>.1BD.ZF...</v>
          </cell>
          <cell r="B1500" t="str">
            <v>ALLOCATION OF SDR TO DATE</v>
          </cell>
        </row>
        <row r="1501">
          <cell r="A1501" t="str">
            <v>99B.PXF...</v>
          </cell>
          <cell r="B1501" t="str">
            <v>GDP VOL 1984/85 PRICES</v>
          </cell>
        </row>
        <row r="1502">
          <cell r="A1502" t="str">
            <v>25.IUZW...</v>
          </cell>
          <cell r="B1502" t="str">
            <v>CENTRAL GOVT MONETARY LIABILITIES</v>
          </cell>
        </row>
        <row r="1503">
          <cell r="A1503" t="str">
            <v>.2FZ.ZF...</v>
          </cell>
          <cell r="B1503" t="str">
            <v>ACTUAL HOLDING IN % OF QUOTA</v>
          </cell>
        </row>
        <row r="1504">
          <cell r="A1504" t="str">
            <v>60LDBZF...</v>
          </cell>
          <cell r="B1504" t="str">
            <v>7-DAY DEPOSITS LONDON OFFER</v>
          </cell>
        </row>
        <row r="1505">
          <cell r="A1505" t="str">
            <v>20C.UZK...</v>
          </cell>
          <cell r="B1505" t="str">
            <v>CLAIMS ON DEP CORPS IN OTH EA-CTYS</v>
          </cell>
        </row>
        <row r="1506">
          <cell r="A1506" t="str">
            <v>72LA.ZF...</v>
          </cell>
          <cell r="B1506" t="str">
            <v>RUBBER</v>
          </cell>
        </row>
        <row r="1507">
          <cell r="A1507" t="str">
            <v>98.NDZF...</v>
          </cell>
          <cell r="B1507" t="str">
            <v>NET FACTOR INC/PMTS(-) ABROAD in USD</v>
          </cell>
        </row>
        <row r="1508">
          <cell r="A1508" t="str">
            <v>.7E.DZF...</v>
          </cell>
          <cell r="B1508" t="str">
            <v>OTHER BANKING INSTITUTIONS: ASSETS</v>
          </cell>
        </row>
        <row r="1509">
          <cell r="A1509" t="str">
            <v>99B.PVF...</v>
          </cell>
          <cell r="B1509" t="str">
            <v>GDP AT 2002 PRICES</v>
          </cell>
        </row>
        <row r="1510">
          <cell r="A1510" t="str">
            <v>46H.KZF...</v>
          </cell>
          <cell r="B1510" t="str">
            <v>CREDIT FROM LICENSED BANKS</v>
          </cell>
        </row>
        <row r="1511">
          <cell r="A1511" t="str">
            <v>24...ZFHIC</v>
          </cell>
          <cell r="B1511" t="str">
            <v>DEMAND DEPOSITS</v>
          </cell>
        </row>
        <row r="1512">
          <cell r="A1512" t="str">
            <v>34..BZF...</v>
          </cell>
          <cell r="B1512" t="str">
            <v>MONEY - SEASONALLY ADJUSTED</v>
          </cell>
        </row>
        <row r="1513">
          <cell r="A1513" t="str">
            <v>22D..ZW...</v>
          </cell>
          <cell r="B1513" t="str">
            <v>CL. ON OTH. RES. SECT. IN CTY</v>
          </cell>
        </row>
        <row r="1514">
          <cell r="A1514" t="str">
            <v>.2EU.ZF...</v>
          </cell>
          <cell r="B1514" t="str">
            <v>SFF</v>
          </cell>
        </row>
        <row r="1515">
          <cell r="A1515" t="str">
            <v>.4..DZF...</v>
          </cell>
          <cell r="B1515" t="str">
            <v>MONETARY AUTHOR.: OTHER LIAB.</v>
          </cell>
        </row>
        <row r="1516">
          <cell r="A1516" t="str">
            <v>27R.HZF...</v>
          </cell>
          <cell r="B1516" t="str">
            <v>OTHER ITEMS NET</v>
          </cell>
        </row>
        <row r="1517">
          <cell r="A1517" t="str">
            <v>.7B.DZF...</v>
          </cell>
          <cell r="B1517" t="str">
            <v>COMM &amp; DEVELOP BKS: LIAB</v>
          </cell>
        </row>
        <row r="1518">
          <cell r="A1518" t="str">
            <v>.2EESZF...</v>
          </cell>
          <cell r="B1518" t="str">
            <v>NET CREDIT TRANCHE DRAWINGS</v>
          </cell>
        </row>
        <row r="1519">
          <cell r="A1519" t="str">
            <v>99B.PXF...</v>
          </cell>
          <cell r="B1519" t="str">
            <v>GDP VOL 2000 PRICES</v>
          </cell>
        </row>
        <row r="1520">
          <cell r="A1520" t="str">
            <v>35..NZW...</v>
          </cell>
          <cell r="B1520" t="str">
            <v>OTHER DEPOSITS</v>
          </cell>
        </row>
        <row r="1521">
          <cell r="A1521" t="str">
            <v>.2EESZF...</v>
          </cell>
          <cell r="B1521" t="str">
            <v>NET CT DRAWING:ORDINARY</v>
          </cell>
        </row>
        <row r="1522">
          <cell r="A1522" t="str">
            <v>36AA.ZFHIC</v>
          </cell>
          <cell r="B1522" t="str">
            <v>MONEY MARKET INSTRUMENTS</v>
          </cell>
        </row>
        <row r="1523">
          <cell r="A1523" t="str">
            <v>99B.PWF...</v>
          </cell>
          <cell r="B1523" t="str">
            <v>GDP VOLUME 1996 PRICES</v>
          </cell>
        </row>
        <row r="1524">
          <cell r="A1524" t="str">
            <v>46G.FZF...</v>
          </cell>
          <cell r="B1524" t="str">
            <v>CREDIT FROM CENTRAL BANK</v>
          </cell>
        </row>
        <row r="1525">
          <cell r="A1525" t="str">
            <v>36AC.ZF...</v>
          </cell>
          <cell r="B1525" t="str">
            <v>LIABS. OF CENTRAL BANK: SECURITIES</v>
          </cell>
        </row>
        <row r="1526">
          <cell r="A1526" t="str">
            <v>a332.BA...</v>
          </cell>
          <cell r="B1526" t="str">
            <v>Foreign</v>
          </cell>
        </row>
        <row r="1527">
          <cell r="A1527" t="str">
            <v>60L.FZF...</v>
          </cell>
          <cell r="B1527" t="str">
            <v>DEPOSIT RATE FC</v>
          </cell>
        </row>
        <row r="1528">
          <cell r="A1528" t="str">
            <v>.7M.DZF...</v>
          </cell>
          <cell r="B1528" t="str">
            <v>TRUSTEE ACCTS FRGN LIABILITIES</v>
          </cell>
        </row>
        <row r="1529">
          <cell r="A1529" t="str">
            <v>16B..ZK...</v>
          </cell>
          <cell r="B1529" t="str">
            <v>DEPOSITS EXCLUDED FROM BROAD MONEY</v>
          </cell>
        </row>
        <row r="1530">
          <cell r="A1530" t="str">
            <v>76EBZZFM04</v>
          </cell>
          <cell r="B1530" t="str">
            <v>ICO COFFEE ROBUSTA</v>
          </cell>
        </row>
        <row r="1531">
          <cell r="A1531" t="str">
            <v>60BC.ZF...</v>
          </cell>
          <cell r="B1531" t="str">
            <v>COMMERCIAL PAPER- 3 MONTH</v>
          </cell>
        </row>
        <row r="1532">
          <cell r="A1532" t="str">
            <v>.2TL.ZF...</v>
          </cell>
          <cell r="B1532" t="str">
            <v>UFC &amp; USE OF FUND ADM.RESOURCE</v>
          </cell>
        </row>
        <row r="1533">
          <cell r="A1533" t="str">
            <v>26CL.ZF...</v>
          </cell>
          <cell r="B1533" t="str">
            <v>LONG-TERM FOREIGN LIABILITIES</v>
          </cell>
        </row>
        <row r="1534">
          <cell r="A1534" t="str">
            <v>76I.DZF...</v>
          </cell>
          <cell r="B1534" t="str">
            <v>SUGAR EEC IMPORT PR.</v>
          </cell>
        </row>
        <row r="1535">
          <cell r="A1535" t="str">
            <v>.7B.DZF...</v>
          </cell>
          <cell r="B1535" t="str">
            <v>DEPOSIT MONEY BANKS: LIABILIT</v>
          </cell>
        </row>
        <row r="1536">
          <cell r="A1536" t="str">
            <v>46CLKZF...</v>
          </cell>
          <cell r="B1536" t="str">
            <v>LONG TERM FOREIGN LIABILITIES</v>
          </cell>
        </row>
        <row r="1537">
          <cell r="A1537" t="str">
            <v>76QRZZF...</v>
          </cell>
          <cell r="B1537" t="str">
            <v>POTASH</v>
          </cell>
        </row>
        <row r="1538">
          <cell r="A1538" t="str">
            <v>26E..ZFHIC</v>
          </cell>
          <cell r="B1538" t="str">
            <v>COUNTERPART FUNDS</v>
          </cell>
        </row>
        <row r="1539">
          <cell r="A1539" t="str">
            <v>59MCBZF...</v>
          </cell>
          <cell r="B1539" t="str">
            <v>M3Y</v>
          </cell>
        </row>
        <row r="1540">
          <cell r="A1540" t="str">
            <v>70AL.ZF...</v>
          </cell>
          <cell r="B1540" t="str">
            <v>VALUE FISH EXP.(FRESH&amp;FROZEN)</v>
          </cell>
        </row>
        <row r="1541">
          <cell r="A1541" t="str">
            <v>99B.RYF...</v>
          </cell>
          <cell r="B1541" t="str">
            <v>GDP VOL. 1995 PRICES</v>
          </cell>
        </row>
        <row r="1542">
          <cell r="A1542" t="str">
            <v>26A..ZK...</v>
          </cell>
          <cell r="B1542" t="str">
            <v>SECURITIES OTHER THAN SHARES INCLUDED IN BROAD MONEY</v>
          </cell>
        </row>
        <row r="1543">
          <cell r="A1543" t="str">
            <v>99B.PZF...</v>
          </cell>
          <cell r="B1543" t="str">
            <v>GDP VOL 1974 PRICES</v>
          </cell>
        </row>
        <row r="1544">
          <cell r="A1544" t="str">
            <v>88BB.ZF...</v>
          </cell>
          <cell r="B1544" t="str">
            <v>BONDS HELD BY COMM BANKS</v>
          </cell>
        </row>
        <row r="1545">
          <cell r="A1545" t="str">
            <v>aNLBzGG...</v>
          </cell>
          <cell r="B1545" t="str">
            <v>Statistical discrepancy [NLB-32+33]</v>
          </cell>
        </row>
        <row r="1546">
          <cell r="A1546" t="str">
            <v>.2DUSZF...</v>
          </cell>
          <cell r="B1546" t="str">
            <v>NET CFF PUR.(EXPORT+CEREAL)</v>
          </cell>
        </row>
        <row r="1547">
          <cell r="A1547" t="str">
            <v>80G..ZF...</v>
          </cell>
          <cell r="B1547" t="str">
            <v>DEFICIT/SURPLUS AS % OF GDP EURO</v>
          </cell>
        </row>
        <row r="1548">
          <cell r="A1548" t="str">
            <v>82Z..ZF...</v>
          </cell>
          <cell r="B1548" t="str">
            <v>EXP &amp; LENDING/REPAYMENT</v>
          </cell>
        </row>
        <row r="1549">
          <cell r="A1549" t="str">
            <v>20C..ZF...</v>
          </cell>
          <cell r="B1549" t="str">
            <v>CLAIMS ON MONETARY AUTH: SEC</v>
          </cell>
        </row>
        <row r="1550">
          <cell r="A1550" t="str">
            <v>88A..ZF...</v>
          </cell>
          <cell r="B1550" t="str">
            <v>DEBT: DOMESIC</v>
          </cell>
        </row>
        <row r="1551">
          <cell r="A1551" t="str">
            <v>47A.GZF...</v>
          </cell>
          <cell r="B1551" t="str">
            <v>CAPITAL ACCOUNTS</v>
          </cell>
        </row>
        <row r="1552">
          <cell r="A1552" t="str">
            <v>62...ZF...</v>
          </cell>
          <cell r="B1552" t="str">
            <v>INDUSTRIAL SHARE PRICES</v>
          </cell>
        </row>
        <row r="1553">
          <cell r="A1553" t="str">
            <v>14C..ZW...</v>
          </cell>
          <cell r="B1553" t="str">
            <v>LIABS TO BANK. INST. IN CTY</v>
          </cell>
        </row>
        <row r="1554">
          <cell r="A1554" t="str">
            <v>42H.SZF...</v>
          </cell>
          <cell r="B1554" t="str">
            <v>REAL ESTATE</v>
          </cell>
        </row>
        <row r="1555">
          <cell r="A1555" t="str">
            <v>37R..ZFHIC</v>
          </cell>
          <cell r="B1555" t="str">
            <v>OTHER ITEMS NET</v>
          </cell>
        </row>
        <row r="1556">
          <cell r="A1556" t="str">
            <v>59MB.ZF...</v>
          </cell>
          <cell r="B1556" t="str">
            <v>M2</v>
          </cell>
        </row>
        <row r="1557">
          <cell r="A1557" t="str">
            <v>99B.PXF...</v>
          </cell>
          <cell r="B1557" t="str">
            <v>GDP VOL. 1991/92 PRICES</v>
          </cell>
        </row>
        <row r="1558">
          <cell r="A1558" t="str">
            <v>22D.IZF...</v>
          </cell>
          <cell r="B1558" t="str">
            <v>TREAS: CLAIMS ON PRIVATE SECTOR</v>
          </cell>
        </row>
        <row r="1559">
          <cell r="A1559" t="str">
            <v>84B..ZF...</v>
          </cell>
          <cell r="B1559" t="str">
            <v>NET BORROWING: FRANCS</v>
          </cell>
        </row>
        <row r="1560">
          <cell r="A1560" t="str">
            <v>a6M4.GG...</v>
          </cell>
          <cell r="B1560" t="str">
            <v>Debt at nominal value</v>
          </cell>
        </row>
        <row r="1561">
          <cell r="A1561" t="str">
            <v>.7B.DZF...</v>
          </cell>
          <cell r="B1561" t="str">
            <v>COM BANKS FOREIGN LIABILITIES</v>
          </cell>
        </row>
        <row r="1562">
          <cell r="A1562" t="str">
            <v>52AN.ZFHIC</v>
          </cell>
          <cell r="B1562" t="str">
            <v>CLAIMS ON GOVERNMENT NET</v>
          </cell>
        </row>
        <row r="1563">
          <cell r="A1563" t="str">
            <v>.2DUSZF...</v>
          </cell>
          <cell r="B1563" t="str">
            <v>NET CCFF PURCHAS (EXPORT+CEREAL)</v>
          </cell>
        </row>
        <row r="1564">
          <cell r="A1564" t="str">
            <v>.7F.DZF...</v>
          </cell>
          <cell r="B1564" t="str">
            <v>OTHER BANKLIKE INST:LIABS.</v>
          </cell>
        </row>
        <row r="1565">
          <cell r="A1565" t="str">
            <v>99B.PZF...</v>
          </cell>
          <cell r="B1565" t="str">
            <v>GDP AT 1953 PRICES</v>
          </cell>
        </row>
        <row r="1566">
          <cell r="A1566" t="str">
            <v>12F..ZF...</v>
          </cell>
          <cell r="B1566" t="str">
            <v>CLAIMS ON OTHER FINANCIAL INS</v>
          </cell>
        </row>
        <row r="1567">
          <cell r="A1567" t="str">
            <v>26H.UZW...</v>
          </cell>
          <cell r="B1567" t="str">
            <v>LIAB. TO BK. INST. IN OTH. EA CTYS</v>
          </cell>
        </row>
        <row r="1568">
          <cell r="A1568" t="str">
            <v>c323.CG...</v>
          </cell>
          <cell r="B1568" t="str">
            <v>Monetary gold and SDRs</v>
          </cell>
        </row>
        <row r="1569">
          <cell r="A1569" t="str">
            <v>.7F.DZF...</v>
          </cell>
          <cell r="B1569" t="str">
            <v>NONBANK FINANCIAL INSTS: LIABILITIES</v>
          </cell>
        </row>
        <row r="1570">
          <cell r="A1570" t="str">
            <v>99A..ZFHIC</v>
          </cell>
          <cell r="B1570" t="str">
            <v>GROSS NATIONAL INCOME (GNI)</v>
          </cell>
        </row>
        <row r="1571">
          <cell r="A1571" t="str">
            <v>66..IZF...</v>
          </cell>
          <cell r="B1571" t="str">
            <v>INDUST'L PROD'N UNADJ.</v>
          </cell>
        </row>
        <row r="1572">
          <cell r="A1572" t="str">
            <v>.3..DZF...</v>
          </cell>
          <cell r="B1572" t="str">
            <v>MONETARY AUTH.: OTHER ASSETS</v>
          </cell>
        </row>
        <row r="1573">
          <cell r="A1573" t="str">
            <v>84A..ZW...</v>
          </cell>
          <cell r="B1573" t="str">
            <v>FFNANCFNG: DOMESTFC</v>
          </cell>
        </row>
        <row r="1574">
          <cell r="A1574" t="str">
            <v>.3B.DZF...</v>
          </cell>
          <cell r="B1574" t="str">
            <v>OTHER OFFICIAL HOLDINGS</v>
          </cell>
        </row>
        <row r="1575">
          <cell r="A1575" t="str">
            <v>99B.PZF...</v>
          </cell>
          <cell r="B1575" t="str">
            <v>GDP VOLUME 1988 PRICES</v>
          </cell>
        </row>
        <row r="1576">
          <cell r="A1576" t="str">
            <v>..YF.ZF...</v>
          </cell>
          <cell r="B1576" t="str">
            <v>TERTIARY RATE, PD.AVERAGE</v>
          </cell>
        </row>
        <row r="1577">
          <cell r="A1577" t="str">
            <v>25B.UZK...</v>
          </cell>
          <cell r="B1577" t="str">
            <v>DEPOSITS REDEEMABLE AT NOTICE</v>
          </cell>
        </row>
        <row r="1578">
          <cell r="A1578" t="str">
            <v>35F.UZW...</v>
          </cell>
          <cell r="B1578" t="str">
            <v>REPURCHASE AGREEMENTS</v>
          </cell>
        </row>
        <row r="1579">
          <cell r="A1579" t="str">
            <v>72I..ZF...</v>
          </cell>
          <cell r="B1579" t="str">
            <v>SUGAR</v>
          </cell>
        </row>
        <row r="1580">
          <cell r="A1580" t="str">
            <v>.7B.DZF...</v>
          </cell>
          <cell r="B1580" t="str">
            <v>DMB: LIABILITIES</v>
          </cell>
        </row>
        <row r="1581">
          <cell r="A1581" t="str">
            <v>71.V.ZF...</v>
          </cell>
          <cell r="B1581" t="str">
            <v>IMPORTS,FOB,BOP (CGHK-B27)</v>
          </cell>
        </row>
        <row r="1582">
          <cell r="A1582" t="str">
            <v>76IAZZF...</v>
          </cell>
          <cell r="B1582" t="str">
            <v>SUGAR:CARIBBEAN</v>
          </cell>
        </row>
        <row r="1583">
          <cell r="A1583" t="str">
            <v>a22..BA...</v>
          </cell>
          <cell r="B1583" t="str">
            <v>Use of goods and services</v>
          </cell>
        </row>
        <row r="1584">
          <cell r="A1584" t="str">
            <v>12F..ZFHIC</v>
          </cell>
          <cell r="B1584" t="str">
            <v>CLAIMS ON DEV.&amp;INV.BANKS</v>
          </cell>
        </row>
        <row r="1585">
          <cell r="A1585" t="str">
            <v>70Y..ZF...</v>
          </cell>
          <cell r="B1585" t="str">
            <v>EXPORTS, F.O.B.: DERIVED FROM DOTS</v>
          </cell>
        </row>
        <row r="1586">
          <cell r="A1586" t="str">
            <v>32D..ZK...</v>
          </cell>
          <cell r="B1586" t="str">
            <v>CLAIMS ON PRIVATE SECTOR</v>
          </cell>
        </row>
        <row r="1587">
          <cell r="A1587" t="str">
            <v>..AH.ZF...</v>
          </cell>
          <cell r="B1587" t="str">
            <v>MARKET RATE</v>
          </cell>
        </row>
        <row r="1588">
          <cell r="A1588" t="str">
            <v>99B.PZF...</v>
          </cell>
          <cell r="B1588" t="str">
            <v>GDP VOL 1971 PRICES</v>
          </cell>
        </row>
        <row r="1589">
          <cell r="A1589" t="str">
            <v>.7B.DZF...</v>
          </cell>
          <cell r="B1589" t="str">
            <v>COMM &amp; OTHER BKS' LIABILITIES</v>
          </cell>
        </row>
        <row r="1590">
          <cell r="A1590" t="str">
            <v>84AD.ZF...</v>
          </cell>
          <cell r="B1590" t="str">
            <v>BONDS</v>
          </cell>
        </row>
        <row r="1591">
          <cell r="A1591" t="str">
            <v>17R..ZW...</v>
          </cell>
          <cell r="B1591" t="str">
            <v>other items net</v>
          </cell>
        </row>
        <row r="1592">
          <cell r="A1592" t="str">
            <v>56AC.ZF...</v>
          </cell>
          <cell r="B1592" t="str">
            <v>LIABS. OF CENTRAL BANK: SECURITIES</v>
          </cell>
        </row>
        <row r="1593">
          <cell r="A1593" t="str">
            <v>35...ZFHIC</v>
          </cell>
          <cell r="B1593" t="str">
            <v>QUASI MONEY</v>
          </cell>
        </row>
        <row r="1594">
          <cell r="A1594" t="str">
            <v>85A..ZF...</v>
          </cell>
          <cell r="B1594" t="str">
            <v>BORROWING:FOREIGN</v>
          </cell>
        </row>
        <row r="1595">
          <cell r="A1595" t="str">
            <v>a11..GG...</v>
          </cell>
          <cell r="B1595" t="str">
            <v xml:space="preserve">Taxes </v>
          </cell>
        </row>
        <row r="1596">
          <cell r="A1596" t="str">
            <v>..AH.ZF...</v>
          </cell>
          <cell r="B1596" t="str">
            <v>OFFICIAL RATE</v>
          </cell>
        </row>
        <row r="1597">
          <cell r="A1597" t="str">
            <v>70AH.ZF...</v>
          </cell>
          <cell r="B1597" t="str">
            <v>COPRA AND COCONUT OIL</v>
          </cell>
        </row>
        <row r="1598">
          <cell r="A1598" t="str">
            <v>.4..DZF...</v>
          </cell>
          <cell r="B1598" t="str">
            <v>CENTRAL BANK: OTHER LIABILITIES</v>
          </cell>
        </row>
        <row r="1599">
          <cell r="A1599" t="str">
            <v>26AA.ZF...</v>
          </cell>
          <cell r="B1599" t="str">
            <v>MONEY MARKET INSTRUMENTS</v>
          </cell>
        </row>
        <row r="1600">
          <cell r="A1600" t="str">
            <v>.4..DZF...</v>
          </cell>
          <cell r="B1600" t="str">
            <v>MONETARY AUTHORITIES:OTHER LIABS</v>
          </cell>
        </row>
        <row r="1601">
          <cell r="A1601" t="str">
            <v>90N..ZF...</v>
          </cell>
          <cell r="B1601" t="str">
            <v>NET EXPORTS</v>
          </cell>
        </row>
        <row r="1602">
          <cell r="A1602" t="str">
            <v>59MCAZF...</v>
          </cell>
          <cell r="B1602" t="str">
            <v>MF FOREIGN CURRENCY LIQUIDITY</v>
          </cell>
        </row>
        <row r="1603">
          <cell r="A1603" t="str">
            <v>16D.UZK...</v>
          </cell>
          <cell r="B1603" t="str">
            <v>LIABILITIES TO CENTRAL GOVERNMENT</v>
          </cell>
        </row>
        <row r="1604">
          <cell r="A1604" t="str">
            <v>.7B.DZF...</v>
          </cell>
          <cell r="B1604" t="str">
            <v>DEP AND SAVGS.BANKS: LIABS.</v>
          </cell>
        </row>
        <row r="1605">
          <cell r="A1605" t="str">
            <v>60B.FZF...</v>
          </cell>
          <cell r="B1605" t="str">
            <v>MONEY MARKET RATE FC</v>
          </cell>
        </row>
        <row r="1606">
          <cell r="A1606" t="str">
            <v>71.VDZF...</v>
          </cell>
          <cell r="B1606" t="str">
            <v>IMPORTS, FOB</v>
          </cell>
        </row>
        <row r="1607">
          <cell r="A1607" t="str">
            <v>35L.BZF...</v>
          </cell>
          <cell r="B1607" t="str">
            <v>MONEY PLUS QUASI-MONEY, SEAS. ADJ.</v>
          </cell>
        </row>
        <row r="1608">
          <cell r="A1608" t="str">
            <v>74N.DZF...</v>
          </cell>
          <cell r="B1608" t="str">
            <v>RICE UNIT VALUE</v>
          </cell>
        </row>
        <row r="1609">
          <cell r="A1609" t="str">
            <v>37R..ZK...</v>
          </cell>
          <cell r="B1609" t="str">
            <v>OTHER ITEMS (NET)</v>
          </cell>
        </row>
        <row r="1610">
          <cell r="A1610" t="str">
            <v>70V.DZF...</v>
          </cell>
          <cell r="B1610" t="str">
            <v>LEAD</v>
          </cell>
        </row>
        <row r="1611">
          <cell r="A1611" t="str">
            <v>88Z..ZW...</v>
          </cell>
          <cell r="B1611" t="str">
            <v>TOTAL DEBT BY CURRENCY</v>
          </cell>
        </row>
        <row r="1612">
          <cell r="A1612" t="str">
            <v>a3303BA...</v>
          </cell>
          <cell r="B1612" t="str">
            <v xml:space="preserve">Securities other than shares [3313+3323] </v>
          </cell>
        </row>
        <row r="1613">
          <cell r="A1613" t="str">
            <v>26H.UZK...</v>
          </cell>
          <cell r="B1613" t="str">
            <v>LIABS TO DEP CORPS IN OTH EA CTYS</v>
          </cell>
        </row>
        <row r="1614">
          <cell r="A1614" t="str">
            <v>25...ZK...</v>
          </cell>
          <cell r="B1614" t="str">
            <v>OTHER DEP. INCLUDED IN BROAD MONEY</v>
          </cell>
        </row>
        <row r="1615">
          <cell r="A1615" t="str">
            <v>42B..ZF...</v>
          </cell>
          <cell r="B1615" t="str">
            <v>CLAIMS ON STATE &amp; LOCAL GOVT.</v>
          </cell>
        </row>
        <row r="1616">
          <cell r="A1616" t="str">
            <v>88BB.ZF...</v>
          </cell>
          <cell r="B1616" t="str">
            <v>HELD BY: COMMERCIAL BANKS</v>
          </cell>
        </row>
        <row r="1617">
          <cell r="A1617" t="str">
            <v>86...ZF...</v>
          </cell>
          <cell r="B1617" t="str">
            <v>SPEICAL RECIEPTS</v>
          </cell>
        </row>
        <row r="1618">
          <cell r="A1618" t="str">
            <v>.2DUSZF...</v>
          </cell>
          <cell r="B1618" t="str">
            <v>ST-BY/CREDIT TRUNCHE</v>
          </cell>
        </row>
        <row r="1619">
          <cell r="A1619" t="str">
            <v>99B.PWF...</v>
          </cell>
          <cell r="B1619" t="str">
            <v>GDP VOL 2000 PRICES</v>
          </cell>
        </row>
        <row r="1620">
          <cell r="A1620" t="str">
            <v>70RBDZF...</v>
          </cell>
          <cell r="B1620" t="str">
            <v>COCOA BUTTER</v>
          </cell>
        </row>
        <row r="1621">
          <cell r="A1621" t="str">
            <v>60B.FZF...</v>
          </cell>
          <cell r="B1621" t="str">
            <v>MONEY MARKET RATE (FGN. CCY)</v>
          </cell>
        </row>
        <row r="1622">
          <cell r="A1622" t="str">
            <v>.2KXSZF...</v>
          </cell>
          <cell r="B1622" t="str">
            <v>NET DRAW.UNDER EFF,CUM.</v>
          </cell>
        </row>
        <row r="1623">
          <cell r="A1623" t="str">
            <v>.7K.DZF...</v>
          </cell>
          <cell r="B1623" t="str">
            <v>OBU: ASSETS</v>
          </cell>
        </row>
        <row r="1624">
          <cell r="A1624" t="str">
            <v>74CG.ZF...</v>
          </cell>
          <cell r="B1624" t="str">
            <v>TUNG OIL</v>
          </cell>
        </row>
        <row r="1625">
          <cell r="A1625" t="str">
            <v>.4..DZF...</v>
          </cell>
          <cell r="B1625" t="str">
            <v>MONETARY AUTH:OTHER LIABS.</v>
          </cell>
        </row>
        <row r="1626">
          <cell r="A1626" t="str">
            <v>c332.BA...</v>
          </cell>
          <cell r="B1626" t="str">
            <v xml:space="preserve">Foreign </v>
          </cell>
        </row>
        <row r="1627">
          <cell r="A1627" t="str">
            <v>46H..ZF...</v>
          </cell>
          <cell r="B1627" t="str">
            <v>CREDIT FROM DEP MONEY BANKS</v>
          </cell>
        </row>
        <row r="1628">
          <cell r="A1628" t="str">
            <v>42C.LZF...</v>
          </cell>
          <cell r="B1628" t="str">
            <v>CLAIMS ON NONFINANCIAL PUBLIC ENTERPRISES</v>
          </cell>
        </row>
        <row r="1629">
          <cell r="A1629" t="str">
            <v>c31.2GG...</v>
          </cell>
          <cell r="B1629" t="str">
            <v>Sales of nonfinancial assets</v>
          </cell>
        </row>
        <row r="1630">
          <cell r="A1630" t="str">
            <v>c3307BA...</v>
          </cell>
          <cell r="B1630" t="str">
            <v>Financial derivatives [3317+3327]</v>
          </cell>
        </row>
        <row r="1631">
          <cell r="A1631" t="str">
            <v>88...ZF...</v>
          </cell>
          <cell r="B1631" t="str">
            <v>TOTAL DEBT</v>
          </cell>
        </row>
        <row r="1632">
          <cell r="A1632" t="str">
            <v>a6M2.BA...</v>
          </cell>
          <cell r="B1632" t="str">
            <v xml:space="preserve">Net financial worth [62-63] </v>
          </cell>
        </row>
        <row r="1633">
          <cell r="A1633" t="str">
            <v>71.V.ZF...</v>
          </cell>
          <cell r="B1633" t="str">
            <v>IMPORTS,FOB</v>
          </cell>
        </row>
        <row r="1634">
          <cell r="A1634" t="str">
            <v>99B.PYF...</v>
          </cell>
          <cell r="B1634" t="str">
            <v>GDP VOL 1995 PRICES</v>
          </cell>
        </row>
        <row r="1635">
          <cell r="A1635" t="str">
            <v>60PCNZF...</v>
          </cell>
          <cell r="B1635" t="str">
            <v>LOANS,CORPS,NEW BUS,OVER EURO 1 MIL,UP TO 1 YR</v>
          </cell>
        </row>
        <row r="1636">
          <cell r="A1636" t="str">
            <v>74R.ZZF...</v>
          </cell>
          <cell r="B1636" t="str">
            <v>UNIT VALUE OF COCOA</v>
          </cell>
        </row>
        <row r="1637">
          <cell r="A1637" t="str">
            <v>42DXSZF...</v>
          </cell>
          <cell r="B1637" t="str">
            <v>POLICY LOANS</v>
          </cell>
        </row>
        <row r="1638">
          <cell r="A1638" t="str">
            <v>14A..ZK...</v>
          </cell>
          <cell r="B1638" t="str">
            <v>CURRENCY ISSUED</v>
          </cell>
        </row>
        <row r="1639">
          <cell r="A1639" t="str">
            <v>..B..ZF...</v>
          </cell>
          <cell r="B1639" t="str">
            <v>US DOLLAR-FORWARD RATE</v>
          </cell>
        </row>
        <row r="1640">
          <cell r="A1640" t="str">
            <v>99B.PYF...</v>
          </cell>
          <cell r="B1640" t="str">
            <v>GDP VOL 1975 PRICES</v>
          </cell>
        </row>
        <row r="1641">
          <cell r="A1641" t="str">
            <v>a32..GG...</v>
          </cell>
          <cell r="B1641" t="str">
            <v>Net acquisition of financial assets</v>
          </cell>
        </row>
        <row r="1642">
          <cell r="A1642" t="str">
            <v>.4..DZF...</v>
          </cell>
          <cell r="B1642" t="str">
            <v>CENTRAL BANK LIABILITIES</v>
          </cell>
        </row>
        <row r="1643">
          <cell r="A1643" t="str">
            <v>70G..ZF...</v>
          </cell>
          <cell r="B1643" t="str">
            <v>IRON ORE</v>
          </cell>
        </row>
        <row r="1644">
          <cell r="A1644" t="str">
            <v>70RF.ZF...</v>
          </cell>
          <cell r="B1644" t="str">
            <v>TIMBER EXPORT,VALUE</v>
          </cell>
        </row>
        <row r="1645">
          <cell r="A1645" t="str">
            <v>74CR.ZF...</v>
          </cell>
          <cell r="B1645" t="str">
            <v>ALUMINA</v>
          </cell>
        </row>
        <row r="1646">
          <cell r="A1646" t="str">
            <v>66..IZF...</v>
          </cell>
          <cell r="B1646" t="str">
            <v>INDUSTRIAL PROD 2000=100</v>
          </cell>
        </row>
        <row r="1647">
          <cell r="A1647" t="str">
            <v>66..IZF...</v>
          </cell>
          <cell r="B1647" t="str">
            <v>IND.PROD(UNADJ)</v>
          </cell>
        </row>
        <row r="1648">
          <cell r="A1648" t="str">
            <v>88S..ZF...</v>
          </cell>
          <cell r="B1648" t="str">
            <v>INTRAGOVERNMENT DEBT</v>
          </cell>
        </row>
        <row r="1649">
          <cell r="A1649" t="str">
            <v>35F.UZK...</v>
          </cell>
          <cell r="B1649" t="str">
            <v>REPURCHASE AGREEMENTS</v>
          </cell>
        </row>
        <row r="1650">
          <cell r="A1650" t="str">
            <v>..WF.ZF...</v>
          </cell>
          <cell r="B1650" t="str">
            <v>PRINCIPAL RATE, PD. AVERAGE</v>
          </cell>
        </row>
        <row r="1651">
          <cell r="A1651" t="str">
            <v>60BC.ZF...</v>
          </cell>
          <cell r="B1651" t="str">
            <v>CORPORATE BOND RATE</v>
          </cell>
        </row>
        <row r="1652">
          <cell r="A1652" t="str">
            <v>60K.FZF...</v>
          </cell>
          <cell r="B1652" t="str">
            <v>SAVINGS RATE FC</v>
          </cell>
        </row>
        <row r="1653">
          <cell r="A1653" t="str">
            <v>74.A.ZF...</v>
          </cell>
          <cell r="B1653" t="str">
            <v>EXPORTS UNIT VALUE INDEX (2000=100)</v>
          </cell>
        </row>
        <row r="1654">
          <cell r="A1654" t="str">
            <v>26F..ZF...</v>
          </cell>
          <cell r="B1654" t="str">
            <v>CENTRAL GOVT. LENDING FUNDS</v>
          </cell>
        </row>
        <row r="1655">
          <cell r="A1655" t="str">
            <v>46CL.ZF...</v>
          </cell>
          <cell r="B1655" t="str">
            <v>LONG-TERM FOREIGN LIABILITIES</v>
          </cell>
        </row>
        <row r="1656">
          <cell r="A1656" t="str">
            <v>26J..ZF...</v>
          </cell>
          <cell r="B1656" t="str">
            <v>LIABILITIES TO OTHER FINANCIAL CORPORATIONS</v>
          </cell>
        </row>
        <row r="1657">
          <cell r="A1657" t="str">
            <v>99B.PVF...</v>
          </cell>
          <cell r="B1657" t="str">
            <v>GDP AT 1986 PRICES</v>
          </cell>
        </row>
        <row r="1658">
          <cell r="A1658" t="str">
            <v>..WF.ZF...</v>
          </cell>
          <cell r="B1658" t="str">
            <v>PRINCIPAL RATE</v>
          </cell>
        </row>
        <row r="1659">
          <cell r="A1659" t="str">
            <v>46G..ZF...</v>
          </cell>
          <cell r="B1659" t="str">
            <v>CREDIT DE LA BANQUE CENTRALE</v>
          </cell>
        </row>
        <row r="1660">
          <cell r="A1660" t="str">
            <v>59TBDZF...</v>
          </cell>
          <cell r="B1660" t="str">
            <v>OTHER FINANCIAL INST.</v>
          </cell>
        </row>
        <row r="1661">
          <cell r="A1661" t="str">
            <v>87...ZF...</v>
          </cell>
          <cell r="B1661" t="str">
            <v>CASH BALANCES</v>
          </cell>
        </row>
        <row r="1662">
          <cell r="A1662" t="str">
            <v>54...ZF...</v>
          </cell>
          <cell r="B1662" t="str">
            <v>MONETARY LIABILITIES</v>
          </cell>
        </row>
        <row r="1663">
          <cell r="A1663" t="str">
            <v>42G..ZF...</v>
          </cell>
          <cell r="B1663" t="str">
            <v>CLAIMS ON NONBANK FIN. INSTITUTIONS</v>
          </cell>
        </row>
        <row r="1664">
          <cell r="A1664" t="str">
            <v>32F..ZF...</v>
          </cell>
          <cell r="B1664" t="str">
            <v>CLAIMS ON OFIS</v>
          </cell>
        </row>
        <row r="1665">
          <cell r="A1665" t="str">
            <v>99B.RZW...</v>
          </cell>
          <cell r="B1665" t="str">
            <v>GDP VOLUME 1995 REF.,CHAINED</v>
          </cell>
        </row>
        <row r="1666">
          <cell r="A1666" t="str">
            <v>.7A.DZF...</v>
          </cell>
          <cell r="B1666" t="str">
            <v>BANKING INSTITUTIONS: ASSETS</v>
          </cell>
        </row>
        <row r="1667">
          <cell r="A1667" t="str">
            <v>88AC.ZF...</v>
          </cell>
          <cell r="B1667" t="str">
            <v>DEPOSIT MONEY BANKS</v>
          </cell>
        </row>
        <row r="1668">
          <cell r="A1668" t="str">
            <v>c24..CG...</v>
          </cell>
          <cell r="B1668" t="str">
            <v xml:space="preserve">Interest </v>
          </cell>
        </row>
        <row r="1669">
          <cell r="A1669" t="str">
            <v>60.A.ZF...</v>
          </cell>
          <cell r="B1669" t="str">
            <v>LOMBARD RATE</v>
          </cell>
        </row>
        <row r="1670">
          <cell r="A1670" t="str">
            <v>22F..ZF...</v>
          </cell>
          <cell r="B1670" t="str">
            <v>CLAIMS ON OTHER FIN INST</v>
          </cell>
        </row>
        <row r="1671">
          <cell r="A1671" t="str">
            <v>a621.BA...</v>
          </cell>
          <cell r="B1671" t="str">
            <v>Domestic</v>
          </cell>
        </row>
        <row r="1672">
          <cell r="A1672" t="str">
            <v>76RGZZF...</v>
          </cell>
          <cell r="B1672" t="str">
            <v>GASOLINE</v>
          </cell>
        </row>
        <row r="1673">
          <cell r="A1673" t="str">
            <v>22S..ZK...</v>
          </cell>
          <cell r="B1673" t="str">
            <v>CLAIMS ON OTHER SECTORS IN CTY</v>
          </cell>
        </row>
        <row r="1674">
          <cell r="A1674" t="str">
            <v>60EA.ZF...</v>
          </cell>
          <cell r="B1674" t="str">
            <v>3-MONTH DEPOSITS LIBOR RATE</v>
          </cell>
        </row>
        <row r="1675">
          <cell r="A1675" t="str">
            <v>26B..ZFHIC</v>
          </cell>
          <cell r="B1675" t="str">
            <v>IMPORT PRE-PAYMENTS</v>
          </cell>
        </row>
        <row r="1676">
          <cell r="A1676" t="str">
            <v>76ENDZF...</v>
          </cell>
          <cell r="B1676" t="str">
            <v>ENERGY INDEX</v>
          </cell>
        </row>
        <row r="1677">
          <cell r="A1677" t="str">
            <v>74KDDZF...</v>
          </cell>
          <cell r="B1677" t="str">
            <v>CORNED BEEF</v>
          </cell>
        </row>
        <row r="1678">
          <cell r="A1678" t="str">
            <v>a26..GG...</v>
          </cell>
          <cell r="B1678" t="str">
            <v xml:space="preserve">Grants </v>
          </cell>
        </row>
        <row r="1679">
          <cell r="A1679" t="str">
            <v>98.NCZF...</v>
          </cell>
          <cell r="B1679" t="str">
            <v>NET PRIMARY INCOME FROM ABROAD</v>
          </cell>
        </row>
        <row r="1680">
          <cell r="A1680" t="str">
            <v>59MAXZF...</v>
          </cell>
          <cell r="B1680" t="str">
            <v>M1 GROWTH RATE</v>
          </cell>
        </row>
        <row r="1681">
          <cell r="A1681" t="str">
            <v>45..GZF...</v>
          </cell>
          <cell r="B1681" t="str">
            <v>TIME DEPS,DEBENTURES &amp; NOTES</v>
          </cell>
        </row>
        <row r="1682">
          <cell r="A1682" t="str">
            <v>34A..ZF...</v>
          </cell>
          <cell r="B1682" t="str">
            <v>FOREIGN CURRENCY DEPOSITS DD</v>
          </cell>
        </row>
        <row r="1683">
          <cell r="A1683" t="str">
            <v>71..BZF...</v>
          </cell>
          <cell r="B1683" t="str">
            <v>IMPORTS, CIF</v>
          </cell>
        </row>
        <row r="1684">
          <cell r="A1684" t="str">
            <v>27A..ZK...</v>
          </cell>
          <cell r="B1684" t="str">
            <v>SHARES AND OTHER EQUITY</v>
          </cell>
        </row>
        <row r="1685">
          <cell r="A1685" t="str">
            <v>41..XZF...</v>
          </cell>
          <cell r="B1685" t="str">
            <v>TRUST ACCOUNTS EXT.ASSETS</v>
          </cell>
        </row>
        <row r="1686">
          <cell r="A1686" t="str">
            <v>99B.PWF...</v>
          </cell>
          <cell r="B1686" t="str">
            <v>GDP AT 1993 PRICES</v>
          </cell>
        </row>
        <row r="1687">
          <cell r="A1687" t="str">
            <v>c321xCG...</v>
          </cell>
          <cell r="B1687" t="str">
            <v>Domestic</v>
          </cell>
        </row>
        <row r="1688">
          <cell r="A1688" t="str">
            <v>99B.PZF...</v>
          </cell>
          <cell r="B1688" t="str">
            <v>GDP VOL 1990 PRICES</v>
          </cell>
        </row>
        <row r="1689">
          <cell r="A1689" t="str">
            <v>c322xBA...</v>
          </cell>
          <cell r="B1689" t="str">
            <v xml:space="preserve">Foreign </v>
          </cell>
        </row>
        <row r="1690">
          <cell r="A1690" t="str">
            <v>84A..ZF...</v>
          </cell>
          <cell r="B1690" t="str">
            <v>NET DOMESTIC BORROWING</v>
          </cell>
        </row>
        <row r="1691">
          <cell r="A1691" t="str">
            <v>76AADZF...</v>
          </cell>
          <cell r="B1691" t="str">
            <v>DUBAI SPOT PRICE INDEX</v>
          </cell>
        </row>
        <row r="1692">
          <cell r="A1692" t="str">
            <v>41N..ZK...</v>
          </cell>
          <cell r="B1692" t="str">
            <v>NET FOREIGN ASSETS</v>
          </cell>
        </row>
        <row r="1693">
          <cell r="A1693" t="str">
            <v>72TL.ZF...</v>
          </cell>
          <cell r="B1693" t="str">
            <v>PAPER EXP.VOLUME</v>
          </cell>
        </row>
        <row r="1694">
          <cell r="A1694" t="str">
            <v>99B.PYF...</v>
          </cell>
          <cell r="B1694" t="str">
            <v>GDP VOL 1988 PRICES</v>
          </cell>
        </row>
        <row r="1695">
          <cell r="A1695" t="str">
            <v>55...ZF...</v>
          </cell>
          <cell r="B1695" t="str">
            <v>QUASI-MONETARY DEPOSITS</v>
          </cell>
        </row>
        <row r="1696">
          <cell r="A1696" t="str">
            <v>.7F.DZF...</v>
          </cell>
          <cell r="B1696" t="str">
            <v>OFI:FOREIGN LIABILITIES</v>
          </cell>
        </row>
        <row r="1697">
          <cell r="A1697" t="str">
            <v>83...ZF...</v>
          </cell>
          <cell r="B1697" t="str">
            <v>LENGING MINUS REPAYMENTS</v>
          </cell>
        </row>
        <row r="1698">
          <cell r="A1698" t="str">
            <v>.7B.DZF...</v>
          </cell>
          <cell r="B1698" t="str">
            <v>DEPOSIT MONEY BANKS: LIABS.</v>
          </cell>
        </row>
        <row r="1699">
          <cell r="A1699" t="str">
            <v>65..IZF...</v>
          </cell>
        </row>
        <row r="1700">
          <cell r="A1700" t="str">
            <v>70LL.ZF...</v>
          </cell>
          <cell r="B1700" t="str">
            <v>WINE</v>
          </cell>
        </row>
        <row r="1701">
          <cell r="A1701" t="str">
            <v>a2...BA...</v>
          </cell>
          <cell r="B1701" t="str">
            <v xml:space="preserve">Expense </v>
          </cell>
        </row>
        <row r="1702">
          <cell r="A1702" t="str">
            <v>..DG.ZF...</v>
          </cell>
          <cell r="B1702" t="str">
            <v>OFFICIAL RATE</v>
          </cell>
        </row>
        <row r="1703">
          <cell r="A1703" t="str">
            <v>34..BZF...</v>
          </cell>
          <cell r="B1703" t="str">
            <v>MONEY:SEASONALLY ADJUSTED</v>
          </cell>
        </row>
        <row r="1704">
          <cell r="A1704" t="str">
            <v>12CG.ZF...</v>
          </cell>
          <cell r="B1704" t="str">
            <v>CLAIMS ON PUB.NONBANK FIN.INST.</v>
          </cell>
        </row>
        <row r="1705">
          <cell r="A1705" t="str">
            <v>37A.UZK...</v>
          </cell>
          <cell r="B1705" t="str">
            <v>SHARES AND OTHER EQUITY</v>
          </cell>
        </row>
        <row r="1706">
          <cell r="A1706" t="str">
            <v>.7F.DZF...</v>
          </cell>
          <cell r="B1706" t="str">
            <v>NONBANK FIN. INSTS.: LIAB.</v>
          </cell>
        </row>
        <row r="1707">
          <cell r="A1707" t="str">
            <v>81...ZF...</v>
          </cell>
          <cell r="B1707" t="str">
            <v>REVENUE AND GRANTS</v>
          </cell>
        </row>
        <row r="1708">
          <cell r="A1708" t="str">
            <v>84X..ZF...</v>
          </cell>
          <cell r="B1708" t="str">
            <v>ADJUSTMENT TO TOTAL FINANCING</v>
          </cell>
        </row>
        <row r="1709">
          <cell r="A1709" t="str">
            <v>70DR.ZF...</v>
          </cell>
          <cell r="B1709" t="str">
            <v>ALUMINIUM &amp; ALLOYS(87)</v>
          </cell>
        </row>
        <row r="1710">
          <cell r="A1710" t="str">
            <v>..AF.ZF...</v>
          </cell>
          <cell r="B1710" t="str">
            <v>MARKET RATE</v>
          </cell>
        </row>
        <row r="1711">
          <cell r="A1711" t="str">
            <v>.2ETSZF...</v>
          </cell>
          <cell r="B1711" t="str">
            <v>OUTSTANDIN TF,CUM</v>
          </cell>
        </row>
        <row r="1712">
          <cell r="A1712" t="str">
            <v>99BPIZF...</v>
          </cell>
          <cell r="B1712" t="str">
            <v>GDP VOLUME</v>
          </cell>
        </row>
        <row r="1713">
          <cell r="A1713" t="str">
            <v>76GAZZF...</v>
          </cell>
          <cell r="B1713" t="str">
            <v>IRON ORE:BRAZIL (US CENTS/DMTU)</v>
          </cell>
        </row>
        <row r="1714">
          <cell r="A1714" t="str">
            <v>..EB.ZF...</v>
          </cell>
          <cell r="B1714" t="str">
            <v>MARKKAA PER ECU, PD. AVG.</v>
          </cell>
        </row>
        <row r="1715">
          <cell r="A1715" t="str">
            <v>72D..ZF...</v>
          </cell>
          <cell r="B1715" t="str">
            <v>WHEAT</v>
          </cell>
        </row>
        <row r="1716">
          <cell r="A1716" t="str">
            <v>88B..ZF...</v>
          </cell>
          <cell r="B1716" t="str">
            <v>DEBT: BALBOAS</v>
          </cell>
        </row>
        <row r="1717">
          <cell r="A1717" t="str">
            <v>.2EHSZF...</v>
          </cell>
          <cell r="B1717" t="str">
            <v>SAF OUTSTANDING LOANS</v>
          </cell>
        </row>
        <row r="1718">
          <cell r="A1718" t="str">
            <v>99B.PZW...</v>
          </cell>
          <cell r="B1718" t="str">
            <v>GROSS DOM PROD, 1995 PRICES</v>
          </cell>
        </row>
        <row r="1719">
          <cell r="A1719" t="str">
            <v>.2KXSZF...</v>
          </cell>
          <cell r="B1719" t="str">
            <v>NET DRAW.UNDER EXT FAC.,CUM.</v>
          </cell>
        </row>
        <row r="1720">
          <cell r="A1720" t="str">
            <v>99B.PYF...</v>
          </cell>
          <cell r="B1720" t="str">
            <v>GDP VOL 1980 PRICES</v>
          </cell>
        </row>
        <row r="1721">
          <cell r="A1721" t="str">
            <v>46C.XZF...</v>
          </cell>
          <cell r="B1721" t="str">
            <v>TRUST ACCOUNTS EXT.LIAB.</v>
          </cell>
        </row>
        <row r="1722">
          <cell r="A1722" t="str">
            <v>.2TL.ZF...</v>
          </cell>
          <cell r="B1722" t="str">
            <v>UFC &amp; LOANS OUTSTANDING</v>
          </cell>
        </row>
        <row r="1723">
          <cell r="A1723" t="str">
            <v>76BXDZF...</v>
          </cell>
          <cell r="B1723" t="str">
            <v>AGR. RAW MATERIALS</v>
          </cell>
        </row>
        <row r="1724">
          <cell r="A1724" t="str">
            <v>12F..ZF...</v>
          </cell>
          <cell r="B1724" t="str">
            <v>CLAIMS ON OTHER BANKING INSTS</v>
          </cell>
        </row>
        <row r="1725">
          <cell r="A1725" t="str">
            <v>16F..ZF...</v>
          </cell>
          <cell r="B1725" t="str">
            <v>GOVERNMENT LENDING FUNDS</v>
          </cell>
        </row>
        <row r="1726">
          <cell r="A1726" t="str">
            <v>26E..ZF...</v>
          </cell>
          <cell r="B1726" t="str">
            <v>COUNTERPART FUNDS</v>
          </cell>
        </row>
        <row r="1727">
          <cell r="A1727" t="str">
            <v>40..SZF...</v>
          </cell>
          <cell r="B1727" t="str">
            <v>RESERVES</v>
          </cell>
        </row>
        <row r="1728">
          <cell r="A1728" t="str">
            <v>.2EHSZF...</v>
          </cell>
          <cell r="B1728" t="str">
            <v>USE OF FUND CREDIT: SAF LOANS</v>
          </cell>
        </row>
        <row r="1729">
          <cell r="A1729" t="str">
            <v>34A.NZW...</v>
          </cell>
          <cell r="B1729" t="str">
            <v>CURRENCY ISSUED</v>
          </cell>
        </row>
        <row r="1730">
          <cell r="A1730" t="str">
            <v>.7K.DZF...</v>
          </cell>
          <cell r="B1730" t="str">
            <v>ACU: FOREIGN ASSETS</v>
          </cell>
        </row>
        <row r="1731">
          <cell r="A1731" t="str">
            <v>74NR.ZF...</v>
          </cell>
          <cell r="B1731" t="str">
            <v>COBALT</v>
          </cell>
        </row>
        <row r="1732">
          <cell r="A1732" t="str">
            <v>60LA.ZF...</v>
          </cell>
          <cell r="B1732" t="str">
            <v>CERTIFICATES OF DEPOSIT RATE</v>
          </cell>
        </row>
        <row r="1733">
          <cell r="A1733" t="str">
            <v>17A..ZW...</v>
          </cell>
          <cell r="B1733" t="str">
            <v>capital</v>
          </cell>
        </row>
        <row r="1734">
          <cell r="A1734" t="str">
            <v>85A..ZF...</v>
          </cell>
          <cell r="B1734" t="str">
            <v>FINANCING: FOREIGN BORROWING</v>
          </cell>
        </row>
        <row r="1735">
          <cell r="A1735" t="str">
            <v>a31.2BA...</v>
          </cell>
          <cell r="B1735" t="str">
            <v>Sales of nonfinancial assets</v>
          </cell>
        </row>
        <row r="1736">
          <cell r="A1736" t="str">
            <v>22BX.ZF...</v>
          </cell>
          <cell r="B1736" t="str">
            <v>CREANCES SUR ORGAN PUBLICS</v>
          </cell>
        </row>
        <row r="1737">
          <cell r="A1737" t="str">
            <v>80X..ZF...</v>
          </cell>
          <cell r="B1737" t="str">
            <v>OVERALL ADJ. TO CASH BASIS</v>
          </cell>
        </row>
        <row r="1738">
          <cell r="A1738" t="str">
            <v>70AI.ZF...</v>
          </cell>
          <cell r="B1738" t="str">
            <v>COCONUT OIL</v>
          </cell>
        </row>
        <row r="1739">
          <cell r="A1739" t="str">
            <v>70BF.ZF...</v>
          </cell>
          <cell r="B1739" t="str">
            <v>GROUNDNUTS AND OIL</v>
          </cell>
        </row>
        <row r="1740">
          <cell r="A1740" t="str">
            <v>99B.RYF...</v>
          </cell>
          <cell r="B1740" t="str">
            <v>GDP VOL. 1990 REF., CHAINED</v>
          </cell>
        </row>
        <row r="1741">
          <cell r="A1741" t="str">
            <v>.2AS.ZF...</v>
          </cell>
          <cell r="B1741" t="str">
            <v>ST-BY &amp; EFF COMMITTED</v>
          </cell>
        </row>
        <row r="1742">
          <cell r="A1742" t="str">
            <v>59MCAZF...</v>
          </cell>
          <cell r="B1742" t="str">
            <v>M3 GROSS</v>
          </cell>
        </row>
        <row r="1743">
          <cell r="A1743" t="str">
            <v>42E..ZF...</v>
          </cell>
          <cell r="B1743" t="str">
            <v>CLAIMS ON DEPOSIT MONEY BANKS</v>
          </cell>
        </row>
        <row r="1744">
          <cell r="A1744" t="str">
            <v>.7B.DZF...</v>
          </cell>
          <cell r="B1744" t="str">
            <v>Banking Institutions:Liabilities</v>
          </cell>
        </row>
        <row r="1745">
          <cell r="A1745" t="str">
            <v>99B.PYF...</v>
          </cell>
          <cell r="B1745" t="str">
            <v>GROSS DOMESTIC PRODUCT 1995</v>
          </cell>
        </row>
        <row r="1746">
          <cell r="A1746" t="str">
            <v>45...ZF...</v>
          </cell>
          <cell r="B1746" t="str">
            <v>TIME AND SAVINGS DEPOSITS</v>
          </cell>
        </row>
        <row r="1747">
          <cell r="A1747" t="str">
            <v>26C..ZK...</v>
          </cell>
          <cell r="B1747" t="str">
            <v>LIABILITIES TO NONRESIDENTS</v>
          </cell>
        </row>
        <row r="1748">
          <cell r="A1748" t="str">
            <v>82...ZF...</v>
          </cell>
          <cell r="B1748" t="str">
            <v>EXPENDFTURE</v>
          </cell>
        </row>
        <row r="1749">
          <cell r="A1749" t="str">
            <v>.3..DZF...</v>
          </cell>
          <cell r="B1749" t="str">
            <v>MONETARY AUTHORITIES: OTH ASSETS</v>
          </cell>
        </row>
        <row r="1750">
          <cell r="A1750" t="str">
            <v>88B..ZF...</v>
          </cell>
          <cell r="B1750" t="str">
            <v>DEBT: FRANCS</v>
          </cell>
        </row>
        <row r="1751">
          <cell r="A1751" t="str">
            <v>..RB.ZF...</v>
          </cell>
          <cell r="B1751" t="str">
            <v>OFFICIAL RATE</v>
          </cell>
        </row>
        <row r="1752">
          <cell r="A1752" t="str">
            <v>42C..ZF...</v>
          </cell>
          <cell r="B1752" t="str">
            <v>CLAIMS ON NFPE'S</v>
          </cell>
        </row>
        <row r="1753">
          <cell r="A1753" t="str">
            <v>76DRDZF...</v>
          </cell>
          <cell r="B1753" t="str">
            <v>ALUMINUM CANADA/UK</v>
          </cell>
        </row>
        <row r="1754">
          <cell r="A1754" t="str">
            <v>45...ZF...</v>
          </cell>
          <cell r="B1754" t="str">
            <v>SAVINGS BANK DEPOSITS</v>
          </cell>
        </row>
        <row r="1755">
          <cell r="A1755" t="str">
            <v>66AA.ZF...</v>
          </cell>
          <cell r="B1755" t="str">
            <v>CRUDE PETROLEUM PRODUCTION</v>
          </cell>
        </row>
        <row r="1756">
          <cell r="A1756" t="str">
            <v>87...ZW...</v>
          </cell>
          <cell r="B1756" t="str">
            <v>USE OF CASH BALANCES</v>
          </cell>
        </row>
        <row r="1757">
          <cell r="A1757" t="str">
            <v>17R..ZW...</v>
          </cell>
          <cell r="B1757" t="str">
            <v>OTHER ITEMS(NET)</v>
          </cell>
        </row>
        <row r="1758">
          <cell r="A1758" t="str">
            <v>78BQDZF...</v>
          </cell>
          <cell r="B1758" t="str">
            <v>OI BANKS ASSETS</v>
          </cell>
        </row>
        <row r="1759">
          <cell r="A1759" t="str">
            <v>63A..ZF...</v>
          </cell>
          <cell r="B1759" t="str">
            <v>WPI (REVISED 1990=100)</v>
          </cell>
        </row>
        <row r="1760">
          <cell r="A1760" t="str">
            <v>76CODZF...</v>
          </cell>
          <cell r="B1760" t="str">
            <v>COAL SOUTH AFRICA INDEX</v>
          </cell>
        </row>
        <row r="1761">
          <cell r="A1761" t="str">
            <v>62A..ZF...</v>
          </cell>
          <cell r="B1761" t="str">
            <v>SHARE PRICES: INDUST &amp; COMM</v>
          </cell>
        </row>
        <row r="1762">
          <cell r="A1762" t="str">
            <v>..AE.ZFHIC</v>
          </cell>
          <cell r="B1762" t="str">
            <v>OFFICIAL RATE, END OF PERIOD</v>
          </cell>
        </row>
        <row r="1763">
          <cell r="A1763" t="str">
            <v>16B..ZFHIC</v>
          </cell>
          <cell r="B1763" t="str">
            <v>RESTRICTED DEPOSITS</v>
          </cell>
        </row>
        <row r="1764">
          <cell r="A1764" t="str">
            <v>84B..ZF...</v>
          </cell>
          <cell r="B1764" t="str">
            <v>NET BORROWING: KRONUR</v>
          </cell>
        </row>
        <row r="1765">
          <cell r="A1765" t="str">
            <v>87...ZF...</v>
          </cell>
          <cell r="B1765" t="str">
            <v>CHANGES IN CASH BAL (INCR -)</v>
          </cell>
        </row>
        <row r="1766">
          <cell r="A1766" t="str">
            <v>a13..CG...</v>
          </cell>
          <cell r="B1766" t="str">
            <v xml:space="preserve">Grants </v>
          </cell>
        </row>
        <row r="1767">
          <cell r="A1767" t="str">
            <v>.1DADZF...</v>
          </cell>
          <cell r="B1767" t="str">
            <v>MONETARY AUTHORITY</v>
          </cell>
        </row>
        <row r="1768">
          <cell r="A1768" t="str">
            <v>32F..ZF...</v>
          </cell>
          <cell r="B1768" t="str">
            <v>CLAIMS ON NONBANK FIN INSTS</v>
          </cell>
        </row>
        <row r="1769">
          <cell r="A1769" t="str">
            <v>76R.ZZFM44</v>
          </cell>
          <cell r="B1769" t="str">
            <v>COCOA BEANS</v>
          </cell>
        </row>
        <row r="1770">
          <cell r="A1770" t="str">
            <v>.7B.DZF...</v>
          </cell>
          <cell r="B1770" t="str">
            <v>DEPOSIT MONEY BANKS: LIABILITIES</v>
          </cell>
        </row>
        <row r="1771">
          <cell r="A1771" t="str">
            <v>74F..ZF...</v>
          </cell>
          <cell r="B1771" t="str">
            <v>COTTON</v>
          </cell>
        </row>
        <row r="1772">
          <cell r="A1772" t="str">
            <v>a3302BA...</v>
          </cell>
          <cell r="B1772" t="str">
            <v xml:space="preserve">Currency &amp; deposits [3312+3322] </v>
          </cell>
        </row>
        <row r="1773">
          <cell r="A1773" t="str">
            <v>99B.PZF...</v>
          </cell>
          <cell r="B1773" t="str">
            <v>GDP VOLUME 1985 PRICES</v>
          </cell>
        </row>
        <row r="1774">
          <cell r="A1774" t="str">
            <v>99B..ZFHIC</v>
          </cell>
          <cell r="B1774" t="str">
            <v>GROSS DOMESTIC PRODUCT (GDP)</v>
          </cell>
        </row>
        <row r="1775">
          <cell r="A1775" t="str">
            <v>87C..ZF...</v>
          </cell>
          <cell r="B1775" t="str">
            <v>UNALLOCABLE FINANCING</v>
          </cell>
        </row>
        <row r="1776">
          <cell r="A1776" t="str">
            <v>..XE.ZF...</v>
          </cell>
          <cell r="B1776" t="str">
            <v>NONCOMMERCIAL RATE (END PD.)</v>
          </cell>
        </row>
        <row r="1777">
          <cell r="A1777" t="str">
            <v>99B.RXF...</v>
          </cell>
          <cell r="B1777" t="str">
            <v>GDP AT 1997 PRICES</v>
          </cell>
        </row>
        <row r="1778">
          <cell r="A1778" t="str">
            <v>.2DUSZF...</v>
          </cell>
          <cell r="B1778" t="str">
            <v>NE CFF(EXPORT+CEREAL)</v>
          </cell>
        </row>
        <row r="1779">
          <cell r="A1779" t="str">
            <v>91FFCZF...</v>
          </cell>
          <cell r="B1779" t="str">
            <v>GENERAL GOVT EXP &amp; INVESTMENT</v>
          </cell>
        </row>
        <row r="1780">
          <cell r="A1780" t="str">
            <v>.2KK.ZF...</v>
          </cell>
          <cell r="B1780" t="str">
            <v>TOTAL PURCH.EXCL.R.T.PUR.,IN PD</v>
          </cell>
        </row>
        <row r="1781">
          <cell r="A1781" t="str">
            <v>89B..ZF...</v>
          </cell>
          <cell r="B1781" t="str">
            <v>FOREIGN</v>
          </cell>
        </row>
        <row r="1782">
          <cell r="A1782" t="str">
            <v>.4..DZF...</v>
          </cell>
          <cell r="B1782" t="str">
            <v>MONETARY AUTH: OTHER LIABILITIES</v>
          </cell>
        </row>
        <row r="1783">
          <cell r="A1783" t="str">
            <v>.4..DZF...</v>
          </cell>
          <cell r="B1783" t="str">
            <v>MONET. AUTHOR.: OTHER LIABS.</v>
          </cell>
        </row>
        <row r="1784">
          <cell r="A1784" t="str">
            <v>99B.RZF...</v>
          </cell>
          <cell r="B1784" t="str">
            <v>GROSSDOMPRODUCT1986PRICES</v>
          </cell>
        </row>
        <row r="1785">
          <cell r="A1785" t="str">
            <v>59MCAZF...</v>
          </cell>
          <cell r="B1785" t="str">
            <v>M3*</v>
          </cell>
        </row>
        <row r="1786">
          <cell r="A1786" t="str">
            <v>60P.FZF...</v>
          </cell>
          <cell r="B1786" t="str">
            <v>Lending Rate in USD</v>
          </cell>
        </row>
        <row r="1787">
          <cell r="A1787" t="str">
            <v>74M..ZF...</v>
          </cell>
          <cell r="B1787" t="str">
            <v>TOBACCO</v>
          </cell>
        </row>
        <row r="1788">
          <cell r="A1788" t="str">
            <v>99B.PWF...</v>
          </cell>
          <cell r="B1788" t="str">
            <v>GDP AT 1975 PRICES</v>
          </cell>
        </row>
        <row r="1789">
          <cell r="A1789" t="str">
            <v>70M.DZF...</v>
          </cell>
          <cell r="B1789" t="str">
            <v>TOBACCO</v>
          </cell>
        </row>
        <row r="1790">
          <cell r="A1790" t="str">
            <v>.2FZ.ZF...</v>
          </cell>
          <cell r="B1790" t="str">
            <v>ACTUAL HOLDINGS IN % OF QUOTA</v>
          </cell>
        </row>
        <row r="1791">
          <cell r="A1791" t="str">
            <v>42A.SZF...</v>
          </cell>
          <cell r="B1791" t="str">
            <v>CLAIMS ON CENTRAL GOVERNMENT</v>
          </cell>
        </row>
        <row r="1792">
          <cell r="A1792" t="str">
            <v>46D.LZF...</v>
          </cell>
          <cell r="B1792" t="str">
            <v>CREDIT FROM CENTRAL GOVERNMENT</v>
          </cell>
        </row>
        <row r="1793">
          <cell r="A1793" t="str">
            <v>70N..ZF...</v>
          </cell>
          <cell r="B1793" t="str">
            <v>RICE</v>
          </cell>
        </row>
        <row r="1794">
          <cell r="A1794" t="str">
            <v>80X..ZF...</v>
          </cell>
          <cell r="B1794" t="str">
            <v>OVERALL ADJUSTMENT</v>
          </cell>
        </row>
        <row r="1795">
          <cell r="A1795" t="str">
            <v>76RADZF...</v>
          </cell>
          <cell r="B1795" t="str">
            <v>ORANGES INDEX</v>
          </cell>
        </row>
        <row r="1796">
          <cell r="A1796" t="str">
            <v>42CG.ZF...</v>
          </cell>
          <cell r="B1796" t="str">
            <v>CLAIMS ON NONBANK PUB.FIN.INST.</v>
          </cell>
        </row>
        <row r="1797">
          <cell r="A1797" t="str">
            <v>98.N.ZW...</v>
          </cell>
          <cell r="B1797" t="str">
            <v>NET PRIMARY INC.FROM ABROAD (EUROS)</v>
          </cell>
        </row>
        <row r="1798">
          <cell r="A1798" t="str">
            <v>71.V.ZF...</v>
          </cell>
          <cell r="B1798" t="str">
            <v>IMPORTS,F.O.B.</v>
          </cell>
        </row>
        <row r="1799">
          <cell r="A1799" t="str">
            <v>62B..ZF...</v>
          </cell>
          <cell r="B1799" t="str">
            <v>S&amp;P INDUSTRIALS</v>
          </cell>
        </row>
        <row r="1800">
          <cell r="A1800" t="str">
            <v>16AB.ZF...</v>
          </cell>
          <cell r="B1800" t="str">
            <v>BONDS</v>
          </cell>
        </row>
        <row r="1801">
          <cell r="A1801" t="str">
            <v>71.V.ZF...</v>
          </cell>
          <cell r="B1801" t="str">
            <v>IMPORTS FOB, RF</v>
          </cell>
        </row>
        <row r="1802">
          <cell r="A1802" t="str">
            <v>72ALTZF...</v>
          </cell>
          <cell r="B1802" t="str">
            <v xml:space="preserve"> CANNED TUNA</v>
          </cell>
        </row>
        <row r="1803">
          <cell r="A1803" t="str">
            <v>88BB.ZF...</v>
          </cell>
          <cell r="B1803" t="str">
            <v>COMMERCIAL BANKS</v>
          </cell>
        </row>
        <row r="1804">
          <cell r="A1804" t="str">
            <v>64.A.ZF...</v>
          </cell>
          <cell r="B1804" t="str">
            <v>CONSUMER PRICES 1995=100,000</v>
          </cell>
        </row>
        <row r="1805">
          <cell r="A1805" t="str">
            <v>.2KRSZF...</v>
          </cell>
          <cell r="B1805" t="str">
            <v>NET DRAWING UNDER STF, CUM</v>
          </cell>
        </row>
        <row r="1806">
          <cell r="A1806" t="str">
            <v>.1DGDZF...</v>
          </cell>
          <cell r="B1806" t="str">
            <v>EURO CLAIMS ON NON-EURO AREA RES.</v>
          </cell>
        </row>
        <row r="1807">
          <cell r="A1807" t="str">
            <v>74T.WZF...</v>
          </cell>
          <cell r="B1807" t="str">
            <v>ZINC</v>
          </cell>
        </row>
        <row r="1808">
          <cell r="A1808" t="str">
            <v>99E..ZFHIC</v>
          </cell>
          <cell r="B1808" t="str">
            <v>NET NATIONAL INCOME</v>
          </cell>
        </row>
        <row r="1809">
          <cell r="A1809" t="str">
            <v>.7A.DZF...</v>
          </cell>
          <cell r="B1809" t="str">
            <v>DEP AND SAVGS.BANKS: ASSETS</v>
          </cell>
        </row>
        <row r="1810">
          <cell r="A1810" t="str">
            <v>..EB.ZF...</v>
          </cell>
          <cell r="B1810" t="str">
            <v>POUND STERLING PER EURO;PD AVG.</v>
          </cell>
        </row>
        <row r="1811">
          <cell r="A1811" t="str">
            <v>59MBDZF...</v>
          </cell>
          <cell r="B1811" t="str">
            <v>M2 GROSS</v>
          </cell>
        </row>
        <row r="1812">
          <cell r="A1812" t="str">
            <v>74ERDZF...</v>
          </cell>
          <cell r="B1812" t="str">
            <v>WOLFRAM</v>
          </cell>
        </row>
        <row r="1813">
          <cell r="A1813" t="str">
            <v>76JIZZF...</v>
          </cell>
          <cell r="B1813" t="str">
            <v>SOYBEAN OIL</v>
          </cell>
        </row>
        <row r="1814">
          <cell r="A1814" t="str">
            <v>99B.PWF...</v>
          </cell>
          <cell r="B1814" t="str">
            <v>GDP VOL. 2000 PRICES</v>
          </cell>
        </row>
        <row r="1815">
          <cell r="A1815" t="str">
            <v>70F..ZF...</v>
          </cell>
          <cell r="B1815" t="str">
            <v>RAW COTTON</v>
          </cell>
        </row>
        <row r="1816">
          <cell r="A1816" t="str">
            <v>22D.HZF...</v>
          </cell>
          <cell r="B1816" t="str">
            <v>CLAIMS ON PRIVATE SECTOR</v>
          </cell>
        </row>
        <row r="1817">
          <cell r="A1817" t="str">
            <v>59M.CZK...</v>
          </cell>
          <cell r="B1817" t="str">
            <v>Securities Issued by Central Government</v>
          </cell>
        </row>
        <row r="1818">
          <cell r="A1818" t="str">
            <v>a3303GG...</v>
          </cell>
          <cell r="B1818" t="str">
            <v xml:space="preserve">Securities other than shares [3313+3323] </v>
          </cell>
        </row>
        <row r="1819">
          <cell r="A1819" t="str">
            <v>63A..ZF...</v>
          </cell>
          <cell r="B1819" t="str">
            <v>PRODUCERS PRICES: AGRL GOODS</v>
          </cell>
        </row>
        <row r="1820">
          <cell r="A1820" t="str">
            <v>16AC.ZF...</v>
          </cell>
          <cell r="B1820" t="str">
            <v>LIABS.OF CENTRAL BANK:SECURITIES</v>
          </cell>
        </row>
        <row r="1821">
          <cell r="A1821" t="str">
            <v>76ARZZKM17</v>
          </cell>
          <cell r="B1821" t="str">
            <v>DAP:US GULF</v>
          </cell>
        </row>
        <row r="1822">
          <cell r="A1822" t="str">
            <v>84D..ZF...</v>
          </cell>
          <cell r="B1822" t="str">
            <v>OTHER FINANCING</v>
          </cell>
        </row>
        <row r="1823">
          <cell r="A1823" t="str">
            <v>99B.PZW...</v>
          </cell>
          <cell r="B1823" t="str">
            <v>GOSS DOMESTIC PRODUCT 1995 PRICES</v>
          </cell>
        </row>
        <row r="1824">
          <cell r="A1824" t="str">
            <v>60C.FZF...</v>
          </cell>
          <cell r="B1824" t="str">
            <v>TREASURY BILL RATE (FGN.CCY)</v>
          </cell>
        </row>
        <row r="1825">
          <cell r="A1825" t="str">
            <v>24..IZF...</v>
          </cell>
          <cell r="B1825" t="str">
            <v>GIRO CURACAO:PRIV SECT DEPOS</v>
          </cell>
        </row>
        <row r="1826">
          <cell r="A1826" t="str">
            <v>98.NCZW...</v>
          </cell>
          <cell r="B1826" t="str">
            <v>NET PRIMARY INC.FROM ABROAD SA,EUROS</v>
          </cell>
        </row>
        <row r="1827">
          <cell r="A1827" t="str">
            <v>.7A.DZF...</v>
          </cell>
          <cell r="B1827" t="str">
            <v>COMMERCIAL BANKS: ASSETS</v>
          </cell>
        </row>
        <row r="1828">
          <cell r="A1828" t="str">
            <v>67EYCZF...</v>
          </cell>
          <cell r="B1828" t="str">
            <v>MFG EMPLOYMENT, SEAS ADJ</v>
          </cell>
        </row>
        <row r="1829">
          <cell r="A1829" t="str">
            <v>76URDZF...</v>
          </cell>
          <cell r="B1829" t="str">
            <v>UREA E.EUROPE (USD/MT) BAGGED</v>
          </cell>
        </row>
        <row r="1830">
          <cell r="A1830" t="str">
            <v>.7BYDZF...</v>
          </cell>
          <cell r="B1830" t="str">
            <v>DMB LIAB. NONCONVERTIBLE</v>
          </cell>
        </row>
        <row r="1831">
          <cell r="A1831" t="str">
            <v>99B.PZF...</v>
          </cell>
          <cell r="B1831" t="str">
            <v>GDP AT 1954 PRICES</v>
          </cell>
        </row>
        <row r="1832">
          <cell r="A1832" t="str">
            <v>c3305BA...</v>
          </cell>
          <cell r="B1832" t="str">
            <v>Shares and other equity [3315+3325]</v>
          </cell>
        </row>
        <row r="1833">
          <cell r="A1833" t="str">
            <v>72GX.ZF...</v>
          </cell>
          <cell r="B1833" t="str">
            <v>VEGETABLE OILS</v>
          </cell>
        </row>
        <row r="1834">
          <cell r="A1834" t="str">
            <v>71.YDZF...</v>
          </cell>
          <cell r="B1834" t="str">
            <v>FINANCED BY LOANS AND GRANTS</v>
          </cell>
        </row>
        <row r="1835">
          <cell r="A1835" t="str">
            <v>.1BD.ZF...</v>
          </cell>
          <cell r="B1835" t="str">
            <v>ALLOCATION OF SDRS</v>
          </cell>
        </row>
        <row r="1836">
          <cell r="A1836" t="str">
            <v>99B.PZW...</v>
          </cell>
          <cell r="B1836" t="str">
            <v>GDP AT 1995 PRICES</v>
          </cell>
        </row>
        <row r="1837">
          <cell r="A1837" t="str">
            <v>.4..DZF...</v>
          </cell>
          <cell r="B1837" t="str">
            <v>MONETARY AUTHORITIES: OTHER LIAB</v>
          </cell>
        </row>
        <row r="1838">
          <cell r="A1838" t="str">
            <v>76V.DZF...</v>
          </cell>
          <cell r="B1838" t="str">
            <v>LEAD U.S.(NEW YORK)</v>
          </cell>
        </row>
        <row r="1839">
          <cell r="A1839" t="str">
            <v>88A.DZF...</v>
          </cell>
          <cell r="B1839" t="str">
            <v>DOMESTIC</v>
          </cell>
        </row>
        <row r="1840">
          <cell r="A1840" t="str">
            <v>12S..ZK...</v>
          </cell>
          <cell r="B1840" t="str">
            <v>CLAIMS ON OTHER SECTORS</v>
          </cell>
        </row>
        <row r="1841">
          <cell r="A1841" t="str">
            <v>.4..DZF...</v>
          </cell>
          <cell r="B1841" t="str">
            <v>Mon Auth. other foreign liab</v>
          </cell>
        </row>
        <row r="1842">
          <cell r="A1842" t="str">
            <v>.2LL.ZF...</v>
          </cell>
          <cell r="B1842" t="str">
            <v>TOTAL REPMT.OF LOANS,IN PD.</v>
          </cell>
        </row>
        <row r="1843">
          <cell r="A1843" t="str">
            <v>72KA.ZF...</v>
          </cell>
          <cell r="B1843" t="str">
            <v>FROZEN BEEF</v>
          </cell>
        </row>
        <row r="1844">
          <cell r="A1844" t="str">
            <v>70F..ZF...</v>
          </cell>
          <cell r="B1844" t="str">
            <v>COTTON EXPORTS,VALUE</v>
          </cell>
        </row>
        <row r="1845">
          <cell r="A1845" t="str">
            <v>98T..ZF...</v>
          </cell>
          <cell r="B1845" t="str">
            <v>Net Current transfer from Abroad</v>
          </cell>
        </row>
        <row r="1846">
          <cell r="A1846" t="str">
            <v>42A.GZF...</v>
          </cell>
          <cell r="B1846" t="str">
            <v>CLAIMS ON GOVERNMENT</v>
          </cell>
        </row>
        <row r="1847">
          <cell r="A1847" t="str">
            <v>.7B.DZF...</v>
          </cell>
          <cell r="B1847" t="str">
            <v>COMMERCIAL BANKS: LIAB</v>
          </cell>
        </row>
        <row r="1848">
          <cell r="A1848" t="str">
            <v>72SL.ZF...</v>
          </cell>
          <cell r="B1848" t="str">
            <v>WOODPULP EXPORT VOLUME</v>
          </cell>
        </row>
        <row r="1849">
          <cell r="A1849" t="str">
            <v>84A..ZF...</v>
          </cell>
          <cell r="B1849" t="str">
            <v>DOMESTIC BORROWING</v>
          </cell>
        </row>
        <row r="1850">
          <cell r="A1850" t="str">
            <v>14A..ZK...</v>
          </cell>
          <cell r="B1850" t="str">
            <v>CURRENCY IN CIRCULATION</v>
          </cell>
        </row>
        <row r="1851">
          <cell r="A1851" t="str">
            <v>16C..ZW...</v>
          </cell>
          <cell r="B1851" t="str">
            <v>foreign liabilities</v>
          </cell>
        </row>
        <row r="1852">
          <cell r="A1852" t="str">
            <v>70AL.ZF...</v>
          </cell>
          <cell r="B1852" t="str">
            <v>FISH, FRESH&amp; FROZEN (SI$'000)</v>
          </cell>
        </row>
        <row r="1853">
          <cell r="A1853" t="str">
            <v>.7B.DZF...</v>
          </cell>
          <cell r="B1853" t="str">
            <v>BANKING INSTITUTIONS: LIAB.</v>
          </cell>
        </row>
        <row r="1854">
          <cell r="A1854" t="str">
            <v>70BL.ZF...</v>
          </cell>
          <cell r="B1854" t="str">
            <v>SHRIMP</v>
          </cell>
        </row>
        <row r="1855">
          <cell r="A1855" t="str">
            <v>40..LZF...</v>
          </cell>
          <cell r="B1855" t="str">
            <v>CASH</v>
          </cell>
        </row>
        <row r="1856">
          <cell r="A1856" t="str">
            <v>..AATZF...</v>
          </cell>
          <cell r="B1856" t="str">
            <v>MARKET RATE, END OF PERIOD</v>
          </cell>
        </row>
        <row r="1857">
          <cell r="A1857" t="str">
            <v>74FRDZF...</v>
          </cell>
          <cell r="B1857" t="str">
            <v>ANTIMONY</v>
          </cell>
        </row>
        <row r="1858">
          <cell r="A1858" t="str">
            <v>35L.XZF...</v>
          </cell>
          <cell r="B1858" t="str">
            <v>Money</v>
          </cell>
        </row>
        <row r="1859">
          <cell r="A1859" t="str">
            <v>40..FZF...</v>
          </cell>
          <cell r="B1859" t="str">
            <v>RESERVES</v>
          </cell>
        </row>
        <row r="1860">
          <cell r="A1860" t="str">
            <v>52BX.ZF...</v>
          </cell>
          <cell r="B1860" t="str">
            <v>CLAIMS ON OFFICIAL ENTITIES</v>
          </cell>
        </row>
        <row r="1861">
          <cell r="A1861" t="str">
            <v>76..DZF...</v>
          </cell>
          <cell r="B1861" t="str">
            <v>EXPORT PRICE</v>
          </cell>
        </row>
        <row r="1862">
          <cell r="A1862" t="str">
            <v>a22..CG...</v>
          </cell>
          <cell r="B1862" t="str">
            <v xml:space="preserve">Use of goods and services </v>
          </cell>
        </row>
        <row r="1863">
          <cell r="A1863" t="str">
            <v>22F..ZF...</v>
          </cell>
          <cell r="B1863" t="str">
            <v>CLAIMS ON OBI'S</v>
          </cell>
        </row>
        <row r="1864">
          <cell r="A1864" t="str">
            <v>..WA.ZF...</v>
          </cell>
          <cell r="B1864" t="str">
            <v>PRINCIPAL RATE</v>
          </cell>
        </row>
        <row r="1865">
          <cell r="A1865" t="str">
            <v>70ABDZF...</v>
          </cell>
          <cell r="B1865" t="str">
            <v>PETROLEUM PRODUCTS EXPORT,VAL</v>
          </cell>
        </row>
        <row r="1866">
          <cell r="A1866" t="str">
            <v>27R.HZF...</v>
          </cell>
          <cell r="B1866" t="str">
            <v>OTHER ITEMS(NET)</v>
          </cell>
        </row>
        <row r="1867">
          <cell r="A1867" t="str">
            <v>.7F.DZF...</v>
          </cell>
          <cell r="B1867" t="str">
            <v>O.F.I. EXTERNAL LIABILITIES</v>
          </cell>
        </row>
        <row r="1868">
          <cell r="A1868" t="str">
            <v>12ANUZK...</v>
          </cell>
          <cell r="B1868" t="str">
            <v>CLAIMS ON GENERAL GOVERNMENT (NET)</v>
          </cell>
        </row>
        <row r="1869">
          <cell r="A1869" t="str">
            <v>25...ZW...</v>
          </cell>
          <cell r="B1869" t="str">
            <v>O. DEP. OF OTH. RES. SECT. IN CTY</v>
          </cell>
        </row>
        <row r="1870">
          <cell r="A1870" t="str">
            <v>..EB.ZF...</v>
          </cell>
          <cell r="B1870" t="str">
            <v>SPANISH PESETAS PER ECU PD. AVG.</v>
          </cell>
        </row>
        <row r="1871">
          <cell r="A1871" t="str">
            <v>46C..ZK...</v>
          </cell>
          <cell r="B1871" t="str">
            <v>LIABILITIES TO NONRESIDENTS</v>
          </cell>
        </row>
        <row r="1872">
          <cell r="A1872" t="str">
            <v>c3304GG...</v>
          </cell>
          <cell r="B1872" t="str">
            <v>Loans [3314+3324]</v>
          </cell>
        </row>
        <row r="1873">
          <cell r="A1873" t="str">
            <v>19MAAZF...</v>
          </cell>
          <cell r="B1873" t="str">
            <v>BROAD MONEY BASE</v>
          </cell>
        </row>
        <row r="1874">
          <cell r="A1874" t="str">
            <v>.4..DZF...</v>
          </cell>
          <cell r="B1874" t="str">
            <v>MONETARY AUTHORITIES:OTHER LIAB.</v>
          </cell>
        </row>
        <row r="1875">
          <cell r="A1875" t="str">
            <v>85B..ZF...</v>
          </cell>
          <cell r="B1875" t="str">
            <v>NET BORROWING:FOREIGN CY</v>
          </cell>
        </row>
        <row r="1876">
          <cell r="A1876" t="str">
            <v>42D.NZF...</v>
          </cell>
          <cell r="B1876" t="str">
            <v>CLAIMS ON PRIVATE SECTOR</v>
          </cell>
        </row>
        <row r="1877">
          <cell r="A1877" t="str">
            <v>cNFB.GG...</v>
          </cell>
          <cell r="B1877" t="str">
            <v xml:space="preserve">Net cash inflow, financing activities [-32x+33] </v>
          </cell>
        </row>
        <row r="1878">
          <cell r="A1878" t="str">
            <v>88A..ZFHIC</v>
          </cell>
          <cell r="B1878" t="str">
            <v>DEBT: DOMESTIC</v>
          </cell>
        </row>
        <row r="1879">
          <cell r="A1879" t="str">
            <v>60X..ZF...</v>
          </cell>
          <cell r="B1879" t="str">
            <v>Policy Deposit Rate (end of period)</v>
          </cell>
        </row>
        <row r="1880">
          <cell r="A1880" t="str">
            <v>74C.WZF...</v>
          </cell>
          <cell r="B1880" t="str">
            <v>COPPER</v>
          </cell>
        </row>
        <row r="1881">
          <cell r="A1881" t="str">
            <v>32...ZW...</v>
          </cell>
          <cell r="B1881" t="str">
            <v>DOMESTIC CREDIT</v>
          </cell>
        </row>
        <row r="1882">
          <cell r="A1882" t="str">
            <v>62...ZF...</v>
          </cell>
          <cell r="B1882" t="str">
            <v>SHARE PRICES:GENERAL</v>
          </cell>
        </row>
        <row r="1883">
          <cell r="A1883" t="str">
            <v>.7A.DZF...</v>
          </cell>
          <cell r="B1883" t="str">
            <v>DMBS: ASSETS</v>
          </cell>
        </row>
        <row r="1884">
          <cell r="A1884" t="str">
            <v>32BX.ZF...</v>
          </cell>
          <cell r="B1884" t="str">
            <v>CLAIMS ON PUBLIC ENTITIES</v>
          </cell>
        </row>
        <row r="1885">
          <cell r="A1885" t="str">
            <v>59MBAZF...</v>
          </cell>
          <cell r="B1885" t="str">
            <v>M2+ NET</v>
          </cell>
        </row>
        <row r="1886">
          <cell r="A1886" t="str">
            <v>a3305GG...</v>
          </cell>
          <cell r="B1886" t="str">
            <v>Shares and other equity [3315+3325]</v>
          </cell>
        </row>
        <row r="1887">
          <cell r="A1887" t="str">
            <v>.2KXSZF...</v>
          </cell>
          <cell r="B1887" t="str">
            <v>NET DRAW.UNDER EFF, CUM.</v>
          </cell>
        </row>
        <row r="1888">
          <cell r="A1888" t="str">
            <v>72B..ZF...</v>
          </cell>
          <cell r="B1888" t="str">
            <v>NATURAL GAS</v>
          </cell>
        </row>
        <row r="1889">
          <cell r="A1889" t="str">
            <v>98.N.ZF...</v>
          </cell>
          <cell r="B1889" t="str">
            <v>NET PRIMARY INCOME FROM ABROAD</v>
          </cell>
        </row>
        <row r="1890">
          <cell r="A1890" t="str">
            <v>99E.PZF...</v>
          </cell>
          <cell r="B1890" t="str">
            <v>NET NATIONAL INCOME</v>
          </cell>
        </row>
        <row r="1891">
          <cell r="A1891" t="str">
            <v>59MAAZF...</v>
          </cell>
          <cell r="B1891" t="str">
            <v>M1*</v>
          </cell>
        </row>
        <row r="1892">
          <cell r="A1892" t="str">
            <v>74E.DZF...</v>
          </cell>
          <cell r="B1892" t="str">
            <v>COFFEE</v>
          </cell>
        </row>
        <row r="1893">
          <cell r="A1893" t="str">
            <v>63A..ZF...</v>
          </cell>
          <cell r="B1893" t="str">
            <v>PRODUCER PRICE, INDUSTRY</v>
          </cell>
        </row>
        <row r="1894">
          <cell r="A1894" t="str">
            <v>76POZZF...</v>
          </cell>
          <cell r="B1894" t="str">
            <v>POULTRY</v>
          </cell>
        </row>
        <row r="1895">
          <cell r="A1895" t="str">
            <v>70VL.ZF...</v>
          </cell>
          <cell r="B1895" t="str">
            <v>CORK</v>
          </cell>
        </row>
        <row r="1896">
          <cell r="A1896" t="str">
            <v>.2DUSZF...</v>
          </cell>
          <cell r="B1896" t="str">
            <v>COMP.FIN. FACILITY PURCH:OUTSTANDING</v>
          </cell>
        </row>
        <row r="1897">
          <cell r="A1897" t="str">
            <v>.3..DZF...</v>
          </cell>
          <cell r="B1897" t="str">
            <v>MONETARY AUTH.: ASSETS</v>
          </cell>
        </row>
        <row r="1898">
          <cell r="A1898" t="str">
            <v>12E.UZK...</v>
          </cell>
          <cell r="B1898" t="str">
            <v>CLAIMS ON DEPOSITORY CORPS</v>
          </cell>
        </row>
        <row r="1899">
          <cell r="A1899" t="str">
            <v>36CL.ZF...</v>
          </cell>
          <cell r="B1899" t="str">
            <v>LONG-TERM  FOREIGN LIABILITIES</v>
          </cell>
        </row>
        <row r="1900">
          <cell r="A1900" t="str">
            <v>.2AP.ZF...</v>
          </cell>
          <cell r="B1900" t="str">
            <v>EXTENDED FUND FACILITY,AGREED</v>
          </cell>
        </row>
        <row r="1901">
          <cell r="A1901" t="str">
            <v>71.V.ZF...</v>
          </cell>
          <cell r="B1901" t="str">
            <v>IMPORTS FOB INC MIL &amp; IND GD</v>
          </cell>
        </row>
        <row r="1902">
          <cell r="A1902" t="str">
            <v>99B.PXF...</v>
          </cell>
          <cell r="B1902" t="str">
            <v>GDP AT 1963 PRICES</v>
          </cell>
        </row>
        <row r="1903">
          <cell r="A1903" t="str">
            <v>22C..ZK...</v>
          </cell>
          <cell r="B1903" t="str">
            <v>CLAIMS ON PUBLIC NONFINANCIAL CORPORATIONS</v>
          </cell>
        </row>
        <row r="1904">
          <cell r="A1904" t="str">
            <v>66C..ZF...</v>
          </cell>
          <cell r="B1904" t="str">
            <v>COPPER PRODUCTION</v>
          </cell>
        </row>
        <row r="1905">
          <cell r="A1905" t="str">
            <v>26J..ZF...</v>
          </cell>
          <cell r="B1905" t="str">
            <v>LIABILITIES TO OTHER FIN CORP</v>
          </cell>
        </row>
        <row r="1906">
          <cell r="A1906" t="str">
            <v>88A..ZW...</v>
          </cell>
          <cell r="B1906" t="str">
            <v>DOMESTIC DEBT</v>
          </cell>
        </row>
        <row r="1907">
          <cell r="A1907" t="str">
            <v>70A.DZF...</v>
          </cell>
          <cell r="B1907" t="str">
            <v>PETROLEUM PRODUCTS</v>
          </cell>
        </row>
        <row r="1908">
          <cell r="A1908" t="str">
            <v>72F..ZF...</v>
          </cell>
          <cell r="B1908" t="str">
            <v>COTTON LINT</v>
          </cell>
        </row>
        <row r="1909">
          <cell r="A1909" t="str">
            <v>99B.PWF...</v>
          </cell>
          <cell r="B1909" t="str">
            <v>GDP AT 1985 PRICES</v>
          </cell>
        </row>
        <row r="1910">
          <cell r="A1910" t="str">
            <v>74DG.ZF...</v>
          </cell>
          <cell r="B1910" t="str">
            <v>PALM OIL</v>
          </cell>
        </row>
        <row r="1911">
          <cell r="A1911" t="str">
            <v>67EYCZF...</v>
          </cell>
          <cell r="B1911" t="str">
            <v>MANUFACTURING EMPLOYMENT</v>
          </cell>
        </row>
        <row r="1912">
          <cell r="A1912" t="str">
            <v>45..KZF...</v>
          </cell>
          <cell r="B1912" t="str">
            <v>QUASI-MONETARY LIABILITIES</v>
          </cell>
        </row>
        <row r="1913">
          <cell r="A1913" t="str">
            <v>.2KXSZF...</v>
          </cell>
          <cell r="B1913" t="str">
            <v>OUTSTANDING EFF ORDINARY CUM.</v>
          </cell>
        </row>
        <row r="1914">
          <cell r="A1914" t="str">
            <v>60PHMZF...</v>
          </cell>
          <cell r="B1914" t="str">
            <v>Loans,Households,House Purch, Stocks,over 5 yrs</v>
          </cell>
        </row>
        <row r="1915">
          <cell r="A1915" t="str">
            <v>76F..ZF...</v>
          </cell>
          <cell r="B1915" t="str">
            <v>COTTON LIVERPOOL INDEX</v>
          </cell>
        </row>
        <row r="1916">
          <cell r="A1916" t="str">
            <v>74Y.DZF...</v>
          </cell>
          <cell r="B1916" t="str">
            <v>SILVER</v>
          </cell>
        </row>
        <row r="1917">
          <cell r="A1917" t="str">
            <v>a32..BA...</v>
          </cell>
          <cell r="B1917" t="str">
            <v xml:space="preserve">Net acquisition of financial assets </v>
          </cell>
        </row>
        <row r="1918">
          <cell r="A1918" t="str">
            <v>.7E.DZF...</v>
          </cell>
          <cell r="B1918" t="str">
            <v>OFI: FOREIGN ASSETS</v>
          </cell>
        </row>
        <row r="1919">
          <cell r="A1919" t="str">
            <v>12BX.ZF...</v>
          </cell>
          <cell r="B1919" t="str">
            <v>CLAIMS ON PUBLIC ENTITIES</v>
          </cell>
        </row>
        <row r="1920">
          <cell r="A1920" t="str">
            <v>59MBAZF...</v>
          </cell>
          <cell r="B1920" t="str">
            <v>M2Y</v>
          </cell>
        </row>
        <row r="1921">
          <cell r="A1921" t="str">
            <v>.2ETSZF...</v>
          </cell>
          <cell r="B1921" t="str">
            <v>TRUST FUND OUTSTANDING</v>
          </cell>
        </row>
        <row r="1922">
          <cell r="A1922" t="str">
            <v>76FL.ZF...</v>
          </cell>
          <cell r="B1922" t="str">
            <v>BUTTER (WHOLESALE PRICE)</v>
          </cell>
        </row>
        <row r="1923">
          <cell r="A1923" t="str">
            <v>88...ZF...</v>
          </cell>
          <cell r="B1923" t="str">
            <v>TOTAL DEBT PRIVATELY HELD</v>
          </cell>
        </row>
        <row r="1924">
          <cell r="A1924" t="str">
            <v>..EA.ZF...</v>
          </cell>
          <cell r="B1924" t="str">
            <v>IRISH POUND PER ECU:END PD.</v>
          </cell>
        </row>
        <row r="1925">
          <cell r="A1925" t="str">
            <v>59MBEZF...</v>
          </cell>
          <cell r="B1925" t="str">
            <v>M2+ GROSS</v>
          </cell>
        </row>
        <row r="1926">
          <cell r="A1926" t="str">
            <v>26AA.ZFHIC</v>
          </cell>
          <cell r="B1926" t="str">
            <v>MONEY MARKET INSTRUMENTS</v>
          </cell>
        </row>
        <row r="1927">
          <cell r="A1927" t="str">
            <v>46ABFZF...</v>
          </cell>
          <cell r="B1927" t="str">
            <v>BONDS</v>
          </cell>
        </row>
        <row r="1928">
          <cell r="A1928" t="str">
            <v>72AA.ZF...</v>
          </cell>
          <cell r="B1928" t="str">
            <v>CRUDE PETROLEUM</v>
          </cell>
        </row>
        <row r="1929">
          <cell r="A1929" t="str">
            <v>80XX.ZF...</v>
          </cell>
          <cell r="B1929" t="str">
            <v>DEBT ADJ. AND SHORT TERM INVESTMENT</v>
          </cell>
        </row>
        <row r="1930">
          <cell r="A1930" t="str">
            <v>88B..ZF...</v>
          </cell>
          <cell r="B1930" t="str">
            <v>DEBT: PESOS</v>
          </cell>
        </row>
        <row r="1931">
          <cell r="A1931" t="str">
            <v>99B.PYF...</v>
          </cell>
          <cell r="B1931" t="str">
            <v>GDP 1986 PRICES</v>
          </cell>
        </row>
        <row r="1932">
          <cell r="A1932" t="str">
            <v>99B.PYF...</v>
          </cell>
          <cell r="B1932" t="str">
            <v>GDP VOL.2000 PRICES</v>
          </cell>
        </row>
        <row r="1933">
          <cell r="A1933" t="str">
            <v>71.VDZF...</v>
          </cell>
          <cell r="B1933" t="str">
            <v>IMPORTS,FOB</v>
          </cell>
        </row>
        <row r="1934">
          <cell r="A1934" t="str">
            <v>63.A.ZF...</v>
          </cell>
          <cell r="B1934" t="str">
            <v>WHOLESALE PRICE INDEX 2000=100000</v>
          </cell>
        </row>
        <row r="1935">
          <cell r="A1935" t="str">
            <v>cCSD.CG...</v>
          </cell>
          <cell r="B1935" t="str">
            <v xml:space="preserve">Cash surplus (+) / deficit (-)  [1-2-31 = 1-2M] </v>
          </cell>
        </row>
        <row r="1936">
          <cell r="A1936" t="str">
            <v>99BA.ZF...</v>
          </cell>
          <cell r="B1936" t="str">
            <v>GDP AT FACTOR COST</v>
          </cell>
        </row>
        <row r="1937">
          <cell r="A1937" t="str">
            <v>60P.FZF...</v>
          </cell>
          <cell r="B1937" t="str">
            <v>LENDING RATE (FOR. CURR.)</v>
          </cell>
        </row>
        <row r="1938">
          <cell r="A1938" t="str">
            <v>a6302GG...</v>
          </cell>
          <cell r="B1938" t="str">
            <v>Currency &amp; deposits [6312+6322]</v>
          </cell>
        </row>
        <row r="1939">
          <cell r="A1939" t="str">
            <v>76L.ZZF...</v>
          </cell>
          <cell r="B1939" t="str">
            <v>RUBBER NEW YORK US$/100LB</v>
          </cell>
        </row>
        <row r="1940">
          <cell r="A1940" t="str">
            <v>..RFTZF...</v>
          </cell>
          <cell r="B1940" t="str">
            <v>OFFICIAL RATE, PERIOD AVERAGE</v>
          </cell>
        </row>
        <row r="1941">
          <cell r="A1941" t="str">
            <v>.2KXSZF...</v>
          </cell>
          <cell r="B1941" t="str">
            <v>NET DRAW.UNDER EFF, CUM</v>
          </cell>
        </row>
        <row r="1942">
          <cell r="A1942" t="str">
            <v>..WA.ZF...</v>
          </cell>
          <cell r="B1942" t="str">
            <v>OFFICIAL RATE</v>
          </cell>
        </row>
        <row r="1943">
          <cell r="A1943" t="str">
            <v>26J..ZF...</v>
          </cell>
          <cell r="B1943" t="str">
            <v>LIABILITIES TO NBFIS</v>
          </cell>
        </row>
        <row r="1944">
          <cell r="A1944" t="str">
            <v>82Z..ZF...</v>
          </cell>
          <cell r="B1944" t="str">
            <v>EXPENDITURE &amp; LENDING - REPAY.</v>
          </cell>
        </row>
        <row r="1945">
          <cell r="A1945" t="str">
            <v>62...ZF...</v>
          </cell>
          <cell r="B1945" t="str">
            <v>SHARE PRICES: ALL SHARES</v>
          </cell>
        </row>
        <row r="1946">
          <cell r="A1946" t="str">
            <v>84...ZF...</v>
          </cell>
          <cell r="B1946" t="str">
            <v>NET BORROWING</v>
          </cell>
        </row>
        <row r="1947">
          <cell r="A1947" t="str">
            <v>70ZA.ZF...</v>
          </cell>
          <cell r="B1947" t="str">
            <v>FERTILIZER</v>
          </cell>
        </row>
        <row r="1948">
          <cell r="A1948" t="str">
            <v>74G..ZF...</v>
          </cell>
          <cell r="B1948" t="str">
            <v>IRON ORE</v>
          </cell>
        </row>
        <row r="1949">
          <cell r="A1949" t="str">
            <v>.3..DZF...</v>
          </cell>
          <cell r="B1949" t="str">
            <v>PAYMENTS AGREEMENTS ASSETS</v>
          </cell>
        </row>
        <row r="1950">
          <cell r="A1950" t="str">
            <v>76V.ZZF...</v>
          </cell>
          <cell r="B1950" t="str">
            <v>LEAD</v>
          </cell>
        </row>
        <row r="1951">
          <cell r="A1951" t="str">
            <v>a3304BA...</v>
          </cell>
          <cell r="B1951" t="str">
            <v xml:space="preserve">Loans [3314+3324] </v>
          </cell>
        </row>
        <row r="1952">
          <cell r="A1952" t="str">
            <v>70H.DZF...</v>
          </cell>
          <cell r="B1952" t="str">
            <v>WOOL</v>
          </cell>
        </row>
        <row r="1953">
          <cell r="A1953" t="str">
            <v>14D.UZW...</v>
          </cell>
          <cell r="B1953" t="str">
            <v>DEMAND DEP. OF OTHER RES. SECT.</v>
          </cell>
        </row>
        <row r="1954">
          <cell r="A1954" t="str">
            <v>40..KZF...</v>
          </cell>
          <cell r="B1954" t="str">
            <v>CASH</v>
          </cell>
        </row>
        <row r="1955">
          <cell r="A1955" t="str">
            <v>76TRZZF...</v>
          </cell>
          <cell r="B1955" t="str">
            <v>SORGHUM:US</v>
          </cell>
        </row>
        <row r="1956">
          <cell r="A1956" t="str">
            <v>46G..ZF...</v>
          </cell>
          <cell r="B1956" t="str">
            <v>CREDIT FROM MONETARY AUTHOR.</v>
          </cell>
        </row>
        <row r="1957">
          <cell r="A1957" t="str">
            <v>16M.UZW...</v>
          </cell>
          <cell r="B1957" t="str">
            <v>MONEY MARKET FUND SHARES</v>
          </cell>
        </row>
        <row r="1958">
          <cell r="A1958" t="str">
            <v>70L.DZF...</v>
          </cell>
          <cell r="B1958" t="str">
            <v>RUBBER EXPORTS,VALUE</v>
          </cell>
        </row>
        <row r="1959">
          <cell r="A1959" t="str">
            <v>74FLZZF...</v>
          </cell>
          <cell r="B1959" t="str">
            <v>BUTTER:NEW ZEALAND</v>
          </cell>
        </row>
        <row r="1960">
          <cell r="A1960" t="str">
            <v>98T..ZW...</v>
          </cell>
          <cell r="B1960" t="str">
            <v>NET CURR.TRANSF.FROM ABROAD (EUROS)</v>
          </cell>
        </row>
        <row r="1961">
          <cell r="A1961" t="str">
            <v>a3305BA...</v>
          </cell>
          <cell r="B1961" t="str">
            <v xml:space="preserve">Shares and other equity [3315+3325] </v>
          </cell>
        </row>
        <row r="1962">
          <cell r="A1962" t="str">
            <v>70RL.ZF...</v>
          </cell>
          <cell r="B1962" t="str">
            <v>TIMBER</v>
          </cell>
        </row>
        <row r="1963">
          <cell r="A1963" t="str">
            <v>a3207GG...</v>
          </cell>
          <cell r="B1963" t="str">
            <v>Financial derivatives [3217+3227]</v>
          </cell>
        </row>
        <row r="1964">
          <cell r="A1964" t="str">
            <v>47A.MZF...</v>
          </cell>
          <cell r="B1964" t="str">
            <v>CAPITAL FUNDS, ETC.</v>
          </cell>
        </row>
        <row r="1965">
          <cell r="A1965" t="str">
            <v>..AATZF...</v>
          </cell>
          <cell r="B1965" t="str">
            <v>PRINCIPAL RATE, END OF PERIOD</v>
          </cell>
        </row>
        <row r="1966">
          <cell r="A1966" t="str">
            <v>41..KZF...</v>
          </cell>
          <cell r="B1966" t="str">
            <v>FOREIGN ASSETS</v>
          </cell>
        </row>
        <row r="1967">
          <cell r="A1967" t="str">
            <v>.7BYDZF...</v>
          </cell>
          <cell r="B1967" t="str">
            <v>DMB: LIABS. NONCONVERTIBLE</v>
          </cell>
        </row>
        <row r="1968">
          <cell r="A1968" t="str">
            <v>20C.UZK...</v>
          </cell>
          <cell r="B1968" t="str">
            <v>CLAIMS ON DEPOSITORY CORPS</v>
          </cell>
        </row>
        <row r="1969">
          <cell r="A1969" t="str">
            <v>76C..ZF...</v>
          </cell>
          <cell r="B1969" t="str">
            <v>COPPER LONDON METAL EXCHANGE</v>
          </cell>
        </row>
        <row r="1970">
          <cell r="A1970" t="str">
            <v>70AH.ZF...</v>
          </cell>
          <cell r="B1970" t="str">
            <v>COPRA MEAL XPORTS (VALUE)</v>
          </cell>
        </row>
        <row r="1971">
          <cell r="A1971" t="str">
            <v>.7B.DZF...</v>
          </cell>
          <cell r="B1971" t="str">
            <v>NONBANK FIN. INST.: LIABS.</v>
          </cell>
        </row>
        <row r="1972">
          <cell r="A1972" t="str">
            <v>a33..CG...</v>
          </cell>
          <cell r="B1972" t="str">
            <v>Net incurrence of liabilities</v>
          </cell>
        </row>
        <row r="1973">
          <cell r="A1973" t="str">
            <v>..EB.ZF...</v>
          </cell>
          <cell r="B1973" t="str">
            <v>PORTUGUESE ESCUDO PER ECU PD. AVG.</v>
          </cell>
        </row>
        <row r="1974">
          <cell r="A1974" t="str">
            <v>.2FZ.ZF...</v>
          </cell>
          <cell r="B1974" t="str">
            <v>ACUTAL HOLD'GS IN % OF QUOTA</v>
          </cell>
        </row>
        <row r="1975">
          <cell r="A1975" t="str">
            <v>99B.RYF...</v>
          </cell>
          <cell r="B1975" t="str">
            <v>GDP VOL. 2000 Ref., Chained</v>
          </cell>
        </row>
        <row r="1976">
          <cell r="A1976" t="str">
            <v>79DADZF...</v>
          </cell>
          <cell r="B1976" t="str">
            <v>FINANCING</v>
          </cell>
        </row>
        <row r="1977">
          <cell r="A1977" t="str">
            <v>72AB.ZF...</v>
          </cell>
          <cell r="B1977" t="str">
            <v>REFINED PETROLEUM</v>
          </cell>
        </row>
        <row r="1978">
          <cell r="A1978" t="str">
            <v>70T.DZF...</v>
          </cell>
          <cell r="B1978" t="str">
            <v>ZINC</v>
          </cell>
        </row>
        <row r="1979">
          <cell r="A1979" t="str">
            <v>46H..ZFHIC</v>
          </cell>
          <cell r="B1979" t="str">
            <v>CREDIT FROM DEPOSIT MONEY BKS</v>
          </cell>
        </row>
        <row r="1980">
          <cell r="A1980" t="str">
            <v>16D.UZK...</v>
          </cell>
          <cell r="B1980" t="str">
            <v>LIABILITIES TO CENTRAL GOVT</v>
          </cell>
        </row>
        <row r="1981">
          <cell r="A1981" t="str">
            <v>71N.DZF...</v>
          </cell>
          <cell r="B1981" t="str">
            <v>IMPORTS,C.I.F. excl. Maquiladoras</v>
          </cell>
        </row>
        <row r="1982">
          <cell r="A1982" t="str">
            <v>66KR.ZF...</v>
          </cell>
          <cell r="B1982" t="str">
            <v>GOLD PRODUCTION</v>
          </cell>
        </row>
        <row r="1983">
          <cell r="A1983" t="str">
            <v>a25..BA...</v>
          </cell>
          <cell r="B1983" t="str">
            <v xml:space="preserve">Subsidies </v>
          </cell>
        </row>
        <row r="1984">
          <cell r="A1984" t="str">
            <v>.7F.DZF...</v>
          </cell>
          <cell r="B1984" t="str">
            <v>FOREIGN LIABILITIES</v>
          </cell>
        </row>
        <row r="1985">
          <cell r="A1985" t="str">
            <v>a6203GG...</v>
          </cell>
          <cell r="B1985" t="str">
            <v>Securities other than shares [6213+6223]</v>
          </cell>
        </row>
        <row r="1986">
          <cell r="A1986" t="str">
            <v>78BCDZF...</v>
          </cell>
          <cell r="B1986" t="str">
            <v>CAPITAL ACCOUNT, N.I.E.</v>
          </cell>
        </row>
        <row r="1987">
          <cell r="A1987" t="str">
            <v>36CL.ZF...</v>
          </cell>
          <cell r="B1987" t="str">
            <v>LONG-TERM FOREIGN BORROWING</v>
          </cell>
        </row>
        <row r="1988">
          <cell r="A1988" t="str">
            <v>..XF.ZF...</v>
          </cell>
          <cell r="B1988" t="str">
            <v>SECONDARY RATE, PD. AV.</v>
          </cell>
        </row>
        <row r="1989">
          <cell r="A1989" t="str">
            <v>.7E.DZF...</v>
          </cell>
          <cell r="B1989" t="str">
            <v>NBFI: FOREIGN ASSETS</v>
          </cell>
        </row>
        <row r="1990">
          <cell r="A1990" t="str">
            <v>22CB.ZF...</v>
          </cell>
          <cell r="B1990" t="str">
            <v>CLAIMS ON COOPERATIVES</v>
          </cell>
        </row>
        <row r="1991">
          <cell r="A1991" t="str">
            <v>99B.PZF...</v>
          </cell>
          <cell r="B1991" t="str">
            <v>GDP AT 1970 PRICES</v>
          </cell>
        </row>
        <row r="1992">
          <cell r="A1992" t="str">
            <v>37RV.ZF...</v>
          </cell>
          <cell r="B1992" t="str">
            <v>VALUATION ADJUSTMENT</v>
          </cell>
        </row>
        <row r="1993">
          <cell r="A1993" t="str">
            <v>26L..ZK...</v>
          </cell>
          <cell r="B1993" t="str">
            <v>LOANS</v>
          </cell>
        </row>
        <row r="1994">
          <cell r="A1994" t="str">
            <v>76NGZZF...</v>
          </cell>
          <cell r="B1994" t="str">
            <v>NATURAL GAS: RUSSIAN FEDERATION</v>
          </cell>
        </row>
        <row r="1995">
          <cell r="A1995" t="str">
            <v>..RB.ZF...</v>
          </cell>
          <cell r="B1995" t="str">
            <v>MARKET RATE</v>
          </cell>
        </row>
        <row r="1996">
          <cell r="A1996" t="str">
            <v>42C..ZFHIC</v>
          </cell>
          <cell r="B1996" t="str">
            <v>CLAIMS ON NONFIN. PUB. ENTERPRISES</v>
          </cell>
        </row>
        <row r="1997">
          <cell r="A1997" t="str">
            <v>88AA.ZF...</v>
          </cell>
          <cell r="B1997" t="str">
            <v>OTHER LEVELS OF GOVERNMENT</v>
          </cell>
        </row>
        <row r="1998">
          <cell r="A1998" t="str">
            <v>52AN.ZK...</v>
          </cell>
          <cell r="B1998" t="str">
            <v>NET CLAIMS ON CENTRAL GOVERNMENT</v>
          </cell>
        </row>
        <row r="1999">
          <cell r="A1999" t="str">
            <v>99B.PXF...</v>
          </cell>
          <cell r="B1999" t="str">
            <v>GDP AT 1978 PRICES</v>
          </cell>
        </row>
        <row r="2000">
          <cell r="A2000" t="str">
            <v>36N..ZF...</v>
          </cell>
          <cell r="B2000" t="str">
            <v>Bonds &amp; Money Mkt Instruments</v>
          </cell>
        </row>
        <row r="2001">
          <cell r="A2001" t="str">
            <v>..EA.ZF...</v>
          </cell>
          <cell r="B2001" t="str">
            <v>DANISH KRONER PER EURO:END PD.</v>
          </cell>
        </row>
        <row r="2002">
          <cell r="A2002" t="str">
            <v>36A.UZK...</v>
          </cell>
          <cell r="B2002" t="str">
            <v>SECURITIES OTHER THAN SHARES</v>
          </cell>
        </row>
        <row r="2003">
          <cell r="A2003" t="str">
            <v>74ZAZZF...</v>
          </cell>
          <cell r="B2003" t="str">
            <v>FISHMEAL:ICELAND</v>
          </cell>
        </row>
        <row r="2004">
          <cell r="A2004" t="str">
            <v>12A..ZK...</v>
          </cell>
          <cell r="B2004" t="str">
            <v>CLAIMS ON CENTRAL GOVERNMENT</v>
          </cell>
        </row>
        <row r="2005">
          <cell r="A2005" t="str">
            <v>46G.KZF...</v>
          </cell>
          <cell r="B2005" t="str">
            <v>CREDIT FROM MONETARY AUTHORITIES</v>
          </cell>
        </row>
        <row r="2006">
          <cell r="A2006" t="str">
            <v>74..AZF...</v>
          </cell>
          <cell r="B2006" t="str">
            <v>EXPORT PRICES (A)</v>
          </cell>
        </row>
        <row r="2007">
          <cell r="A2007" t="str">
            <v>66..BZF...</v>
          </cell>
          <cell r="B2007" t="str">
            <v>INDUSTRIAL PRODUCTION SEAS.ADJ.</v>
          </cell>
        </row>
        <row r="2008">
          <cell r="A2008" t="str">
            <v>36N.UZK...</v>
          </cell>
          <cell r="B2008" t="str">
            <v>MONEY MARKET FUND SHARES</v>
          </cell>
        </row>
        <row r="2009">
          <cell r="A2009" t="str">
            <v>c26..GG...</v>
          </cell>
          <cell r="B2009" t="str">
            <v xml:space="preserve">Grants </v>
          </cell>
        </row>
        <row r="2010">
          <cell r="A2010" t="str">
            <v>c14..GG...</v>
          </cell>
          <cell r="B2010" t="str">
            <v xml:space="preserve">Other receipts </v>
          </cell>
        </row>
        <row r="2011">
          <cell r="A2011" t="str">
            <v>72K..ZF...</v>
          </cell>
          <cell r="B2011" t="str">
            <v>VOL.OF EXPORTS:MEAT</v>
          </cell>
        </row>
        <row r="2012">
          <cell r="A2012" t="str">
            <v>76TL.ZF...</v>
          </cell>
          <cell r="B2012" t="str">
            <v>PAPER</v>
          </cell>
        </row>
        <row r="2013">
          <cell r="A2013" t="str">
            <v>22F..ZF...</v>
          </cell>
          <cell r="B2013" t="str">
            <v>CLAIMS ON OFI</v>
          </cell>
        </row>
        <row r="2014">
          <cell r="A2014" t="str">
            <v>59MDAZF...</v>
          </cell>
          <cell r="B2014" t="str">
            <v>M'4</v>
          </cell>
        </row>
        <row r="2015">
          <cell r="A2015" t="str">
            <v>74HA.ZF...</v>
          </cell>
          <cell r="B2015" t="str">
            <v>GREASY WOOL</v>
          </cell>
        </row>
        <row r="2016">
          <cell r="A2016" t="str">
            <v>81Y.DZF...</v>
          </cell>
          <cell r="B2016" t="str">
            <v>TOTAL REVENUE AND GRANTS</v>
          </cell>
        </row>
        <row r="2017">
          <cell r="A2017" t="str">
            <v>73.A.ZF...</v>
          </cell>
          <cell r="B2017" t="str">
            <v>VOLUME OF IMPORTS(2000=100)</v>
          </cell>
        </row>
        <row r="2018">
          <cell r="A2018" t="str">
            <v>81Y..ZF...</v>
          </cell>
          <cell r="B2018" t="str">
            <v>REV + GRANTS</v>
          </cell>
        </row>
        <row r="2019">
          <cell r="A2019" t="str">
            <v>70RLDZF...</v>
          </cell>
          <cell r="B2019" t="str">
            <v>JUNGLE WOOD EXPORTS,VALUE</v>
          </cell>
        </row>
        <row r="2020">
          <cell r="A2020" t="str">
            <v>76Y.ZZF...</v>
          </cell>
          <cell r="B2020" t="str">
            <v>SILVER</v>
          </cell>
        </row>
        <row r="2021">
          <cell r="A2021" t="str">
            <v>66..IZF...</v>
          </cell>
          <cell r="B2021" t="str">
            <v>INDUST PRODUCTION UNADJ.</v>
          </cell>
        </row>
        <row r="2022">
          <cell r="A2022" t="str">
            <v>16AC.ZF...</v>
          </cell>
          <cell r="B2022" t="str">
            <v>CENTRAL BANK SECURITIES</v>
          </cell>
        </row>
        <row r="2023">
          <cell r="A2023" t="str">
            <v>72AB.ZF...</v>
          </cell>
          <cell r="B2023" t="str">
            <v>VOLUME REF. PETR. EXP.</v>
          </cell>
        </row>
        <row r="2024">
          <cell r="A2024" t="str">
            <v>72MA.ZF...</v>
          </cell>
          <cell r="B2024" t="str">
            <v>UNMANUFACTURES TOBACCO</v>
          </cell>
        </row>
        <row r="2025">
          <cell r="A2025" t="str">
            <v>88BD.ZF...</v>
          </cell>
          <cell r="B2025" t="str">
            <v>OTHERS (INCL POST OFFICE DEP)</v>
          </cell>
        </row>
        <row r="2026">
          <cell r="A2026" t="str">
            <v>61A..ZF...</v>
          </cell>
          <cell r="B2026" t="str">
            <v>GOVT BOND YIELD: 3 YEAR</v>
          </cell>
        </row>
        <row r="2027">
          <cell r="A2027" t="str">
            <v>62...ZF...</v>
          </cell>
          <cell r="B2027" t="str">
            <v>SHARE PRICES: INDUSTRIAL</v>
          </cell>
        </row>
        <row r="2028">
          <cell r="A2028" t="str">
            <v>74A.ZZF...</v>
          </cell>
          <cell r="B2028" t="str">
            <v>EXPORT PRICE CRUDE PETROLEUM</v>
          </cell>
        </row>
        <row r="2029">
          <cell r="A2029" t="str">
            <v>.2EJ.ZF...</v>
          </cell>
          <cell r="B2029" t="str">
            <v>SAF: AMOUNAT AGREED</v>
          </cell>
        </row>
        <row r="2030">
          <cell r="A2030" t="str">
            <v>67..IZF...</v>
          </cell>
          <cell r="B2030" t="str">
            <v>EMPLOYMENT</v>
          </cell>
        </row>
        <row r="2031">
          <cell r="A2031" t="str">
            <v>.7E.DZF...</v>
          </cell>
          <cell r="B2031" t="str">
            <v>NONBANK FIN. INST.: ASSETS</v>
          </cell>
        </row>
        <row r="2032">
          <cell r="A2032" t="str">
            <v>66KRCZF...</v>
          </cell>
          <cell r="B2032" t="str">
            <v>GOLD PRODUCTION, S.A. 2000=100</v>
          </cell>
        </row>
        <row r="2033">
          <cell r="A2033" t="str">
            <v>32A..ZF...</v>
          </cell>
          <cell r="B2033" t="str">
            <v>CLAIMS ON GENERAL GOVERNMENT</v>
          </cell>
        </row>
        <row r="2034">
          <cell r="A2034" t="str">
            <v>63.A.ZF...</v>
          </cell>
          <cell r="B2034" t="str">
            <v>WPI</v>
          </cell>
        </row>
        <row r="2035">
          <cell r="A2035" t="str">
            <v>15...ZFHIC</v>
          </cell>
          <cell r="B2035" t="str">
            <v>QUASI MONETARY LIABILITIES</v>
          </cell>
        </row>
        <row r="2036">
          <cell r="A2036" t="str">
            <v>40C..ZF...</v>
          </cell>
          <cell r="B2036" t="str">
            <v>CLAIMS ON MONETARY AUTHORITIES: SECURITIES</v>
          </cell>
        </row>
        <row r="2037">
          <cell r="A2037" t="str">
            <v>56AB.ZF...</v>
          </cell>
          <cell r="B2037" t="str">
            <v>BONDS</v>
          </cell>
        </row>
        <row r="2038">
          <cell r="A2038" t="str">
            <v>46H..ZF...</v>
          </cell>
          <cell r="B2038" t="str">
            <v>CREDIT FROM DEPOSIT MONEY BKS</v>
          </cell>
        </row>
        <row r="2039">
          <cell r="A2039" t="str">
            <v>.4..DZF...</v>
          </cell>
          <cell r="B2039" t="str">
            <v>MONETARY AUTH: OTHER LIAB</v>
          </cell>
        </row>
        <row r="2040">
          <cell r="A2040" t="str">
            <v>99B.PZF...</v>
          </cell>
          <cell r="B2040" t="str">
            <v>GDP VOL 1986 PRICES</v>
          </cell>
        </row>
        <row r="2041">
          <cell r="A2041" t="str">
            <v>60B.FZF...</v>
          </cell>
          <cell r="B2041" t="str">
            <v>INTERBANK RATE FC</v>
          </cell>
        </row>
        <row r="2042">
          <cell r="A2042" t="str">
            <v>22A.UZW...</v>
          </cell>
          <cell r="B2042" t="str">
            <v>CLAIMS ON GENERAL GOVERNMENT</v>
          </cell>
        </row>
        <row r="2043">
          <cell r="A2043" t="str">
            <v>99B.PYF...</v>
          </cell>
          <cell r="B2043" t="str">
            <v>GDP VOL. 1977 PRICES</v>
          </cell>
        </row>
        <row r="2044">
          <cell r="A2044" t="str">
            <v>66AA.ZF...</v>
          </cell>
          <cell r="B2044" t="str">
            <v>CRUDE OIL PRODUCTION</v>
          </cell>
        </row>
        <row r="2045">
          <cell r="A2045" t="str">
            <v>.1DBDZF...</v>
          </cell>
          <cell r="B2045" t="str">
            <v>TREASURY</v>
          </cell>
        </row>
        <row r="2046">
          <cell r="A2046" t="str">
            <v>47R.MZF...</v>
          </cell>
          <cell r="B2046" t="str">
            <v>OTHER ITEMS (NET)</v>
          </cell>
        </row>
        <row r="2047">
          <cell r="A2047" t="str">
            <v>32F..ZF...</v>
          </cell>
          <cell r="B2047" t="str">
            <v>CLAIMS ON OTHER FIN.INSTIT.</v>
          </cell>
        </row>
        <row r="2048">
          <cell r="A2048" t="str">
            <v>99B.RZF...</v>
          </cell>
          <cell r="B2048" t="str">
            <v>GDP VOL. 1991 PRICES</v>
          </cell>
        </row>
        <row r="2049">
          <cell r="A2049" t="str">
            <v>70N.DZF...</v>
          </cell>
          <cell r="B2049" t="str">
            <v>EXPORTS EXCLUDING MAQUILADORAS</v>
          </cell>
        </row>
        <row r="2050">
          <cell r="A2050" t="str">
            <v>36I..ZF...</v>
          </cell>
          <cell r="B2050" t="str">
            <v>LIAB. TO OTHER BANKING INSTS.</v>
          </cell>
        </row>
        <row r="2051">
          <cell r="A2051" t="str">
            <v>74EY.ZF110</v>
          </cell>
          <cell r="B2051" t="str">
            <v>REER(REL.EXPORT.UV)</v>
          </cell>
        </row>
        <row r="2052">
          <cell r="A2052" t="str">
            <v>.1DADZF...</v>
          </cell>
          <cell r="B2052" t="str">
            <v>MONETARY AUTHORITIES</v>
          </cell>
        </row>
        <row r="2053">
          <cell r="A2053" t="str">
            <v>99B.PZF...</v>
          </cell>
          <cell r="B2053" t="str">
            <v>GDP AT 1985/86 PRICES</v>
          </cell>
        </row>
        <row r="2054">
          <cell r="A2054" t="str">
            <v>99B.PVF...</v>
          </cell>
          <cell r="B2054" t="str">
            <v>GDP AT 1990 PRICES</v>
          </cell>
        </row>
        <row r="2055">
          <cell r="A2055" t="str">
            <v>74R.ZZF...</v>
          </cell>
          <cell r="B2055" t="str">
            <v>CACAO (US CENTS/POUND)</v>
          </cell>
        </row>
        <row r="2056">
          <cell r="A2056" t="str">
            <v>88..DZF...</v>
          </cell>
          <cell r="B2056" t="str">
            <v>TOTAL DEBT BY RESIDENCE</v>
          </cell>
        </row>
        <row r="2057">
          <cell r="A2057" t="str">
            <v>.7A.DZF...</v>
          </cell>
          <cell r="B2057" t="str">
            <v>COMM. &amp; SAVINGS BANKS:ASSETS</v>
          </cell>
        </row>
        <row r="2058">
          <cell r="A2058" t="str">
            <v>16AC.ZF...</v>
          </cell>
          <cell r="B2058" t="str">
            <v>LIABS. OF CENTRAL BANK: SEC.</v>
          </cell>
        </row>
        <row r="2059">
          <cell r="A2059" t="str">
            <v>46L..ZK...</v>
          </cell>
          <cell r="B2059" t="str">
            <v>LOANS</v>
          </cell>
        </row>
        <row r="2060">
          <cell r="A2060" t="str">
            <v>32A..ZK...</v>
          </cell>
          <cell r="B2060" t="str">
            <v>CLAIMS ON CENTRAL GOVERNMENT</v>
          </cell>
        </row>
        <row r="2061">
          <cell r="A2061" t="str">
            <v>70MA.ZF...</v>
          </cell>
          <cell r="B2061" t="str">
            <v>UNMANUFACTURED TOBACCO</v>
          </cell>
        </row>
        <row r="2062">
          <cell r="A2062" t="str">
            <v>20C..ZF...</v>
          </cell>
          <cell r="B2062" t="str">
            <v>CLAIMS ON MONETARY AUTHORITIES: SECURITIES</v>
          </cell>
        </row>
        <row r="2063">
          <cell r="A2063" t="str">
            <v>82...ZW...</v>
          </cell>
          <cell r="B2063" t="str">
            <v>EXPENDFTURE</v>
          </cell>
        </row>
        <row r="2064">
          <cell r="A2064" t="str">
            <v>70AA.ZF...</v>
          </cell>
          <cell r="B2064" t="str">
            <v>PETROLEUM EXPORTS, VALUE</v>
          </cell>
        </row>
        <row r="2065">
          <cell r="A2065" t="str">
            <v>88BE.ZF...</v>
          </cell>
          <cell r="B2065" t="str">
            <v>HELD BY:OTHER FINAN INSTS</v>
          </cell>
        </row>
        <row r="2066">
          <cell r="A2066" t="str">
            <v>82Z..ZF...</v>
          </cell>
          <cell r="B2066" t="str">
            <v>EXPENDITURE</v>
          </cell>
        </row>
        <row r="2067">
          <cell r="A2067" t="str">
            <v>72DG.ZF...</v>
          </cell>
          <cell r="B2067" t="str">
            <v>PALM OIL</v>
          </cell>
        </row>
        <row r="2068">
          <cell r="A2068" t="str">
            <v>..RB.ZF...</v>
          </cell>
          <cell r="B2068" t="str">
            <v>PRINCIPAL RATE</v>
          </cell>
        </row>
        <row r="2069">
          <cell r="A2069" t="str">
            <v>a6303GG...</v>
          </cell>
          <cell r="B2069" t="str">
            <v>Securities other than shares [6313+6323]</v>
          </cell>
        </row>
        <row r="2070">
          <cell r="A2070" t="str">
            <v>45...ZF...</v>
          </cell>
          <cell r="B2070" t="str">
            <v>DEPOSITS</v>
          </cell>
        </row>
        <row r="2071">
          <cell r="A2071" t="str">
            <v>.2EU.ZF...</v>
          </cell>
          <cell r="B2071" t="str">
            <v>OUTSTANDING SFF PURCASES</v>
          </cell>
        </row>
        <row r="2072">
          <cell r="A2072" t="str">
            <v>a25..CG...</v>
          </cell>
          <cell r="B2072" t="str">
            <v>Subsidies</v>
          </cell>
        </row>
        <row r="2073">
          <cell r="A2073" t="str">
            <v>81C..ZF...</v>
          </cell>
          <cell r="B2073" t="str">
            <v>ADJ. UNALLOC. REVENUE &amp; GRANTS</v>
          </cell>
        </row>
        <row r="2074">
          <cell r="A2074" t="str">
            <v>14C..ZW...</v>
          </cell>
          <cell r="B2074" t="str">
            <v>bankers deposits</v>
          </cell>
        </row>
        <row r="2075">
          <cell r="A2075" t="str">
            <v>..AEMZF...</v>
          </cell>
          <cell r="B2075" t="str">
            <v>PRINCIPAL RATE, END OF PERIOD</v>
          </cell>
        </row>
        <row r="2076">
          <cell r="A2076" t="str">
            <v>a3207CG...</v>
          </cell>
          <cell r="B2076" t="str">
            <v>Financial derivatives [3217+3227]</v>
          </cell>
        </row>
        <row r="2077">
          <cell r="A2077" t="str">
            <v>a632.BA...</v>
          </cell>
          <cell r="B2077" t="str">
            <v>Foreign</v>
          </cell>
        </row>
        <row r="2078">
          <cell r="A2078" t="str">
            <v>.4..DZF...</v>
          </cell>
          <cell r="B2078" t="str">
            <v>MON. AUTH.: OTHER LIABILITIES</v>
          </cell>
        </row>
        <row r="2079">
          <cell r="A2079" t="str">
            <v>72ZM.ZF...</v>
          </cell>
          <cell r="B2079" t="str">
            <v>MACE</v>
          </cell>
        </row>
        <row r="2080">
          <cell r="A2080" t="str">
            <v>80...ZF...</v>
          </cell>
          <cell r="B2080" t="str">
            <v>DEFICIT(-) OR SURPLUS</v>
          </cell>
        </row>
        <row r="2081">
          <cell r="A2081" t="str">
            <v>74J.DZF...</v>
          </cell>
          <cell r="B2081" t="str">
            <v>MAIZE UNIT VALUE</v>
          </cell>
        </row>
        <row r="2082">
          <cell r="A2082" t="str">
            <v>a3306CG...</v>
          </cell>
          <cell r="B2082" t="str">
            <v xml:space="preserve">Insurance technical reserves [3316+3326] </v>
          </cell>
        </row>
        <row r="2083">
          <cell r="A2083" t="str">
            <v>60A..ZF...</v>
          </cell>
          <cell r="B2083" t="str">
            <v>INTERBANK RATE (OVERNIGHT)</v>
          </cell>
        </row>
        <row r="2084">
          <cell r="A2084" t="str">
            <v>76I.ZZF...</v>
          </cell>
          <cell r="B2084" t="str">
            <v>SUGAR:EU</v>
          </cell>
        </row>
        <row r="2085">
          <cell r="A2085" t="str">
            <v>a1...CG...</v>
          </cell>
          <cell r="B2085" t="str">
            <v>Revenue</v>
          </cell>
        </row>
        <row r="2086">
          <cell r="A2086" t="str">
            <v>89A..ZW...</v>
          </cell>
          <cell r="B2086" t="str">
            <v>FOREIGN DEBT</v>
          </cell>
        </row>
        <row r="2087">
          <cell r="A2087" t="str">
            <v>.2H.SZF...</v>
          </cell>
          <cell r="B2087" t="str">
            <v>FUND'S HOLDINGS OF CURRENCY</v>
          </cell>
        </row>
        <row r="2088">
          <cell r="A2088" t="str">
            <v>76BJZZF...</v>
          </cell>
          <cell r="B2088" t="str">
            <v>DLR/MT GROUNDN.MEAL NIG(E.PTS</v>
          </cell>
        </row>
        <row r="2089">
          <cell r="A2089" t="str">
            <v>cNCB.GG...</v>
          </cell>
          <cell r="B2089" t="str">
            <v>Net change in the stock of cash [=3212+3222]</v>
          </cell>
        </row>
        <row r="2090">
          <cell r="A2090" t="str">
            <v>a31..BA...</v>
          </cell>
          <cell r="B2090" t="str">
            <v xml:space="preserve">Net acquisition of nonfinancial assets </v>
          </cell>
        </row>
        <row r="2091">
          <cell r="A2091" t="str">
            <v>25..HZF...</v>
          </cell>
          <cell r="B2091" t="str">
            <v>TIME AND SAVINGS DEPOSITS</v>
          </cell>
        </row>
        <row r="2092">
          <cell r="A2092" t="str">
            <v>76AADZF...</v>
          </cell>
          <cell r="B2092" t="str">
            <v>CRUDE PETROLEUM PRICE</v>
          </cell>
        </row>
        <row r="2093">
          <cell r="A2093" t="str">
            <v>99B.PYF...</v>
          </cell>
          <cell r="B2093" t="str">
            <v>GDP AT 2000 PRICES</v>
          </cell>
        </row>
        <row r="2094">
          <cell r="A2094" t="str">
            <v>62...ZF...</v>
          </cell>
          <cell r="B2094" t="str">
            <v>SHARE PRICES:COMMERCIAL</v>
          </cell>
        </row>
        <row r="2095">
          <cell r="A2095" t="str">
            <v>.7F.DZF...</v>
          </cell>
          <cell r="B2095" t="str">
            <v>OFI: FOREIGN LIABILITIES</v>
          </cell>
        </row>
        <row r="2096">
          <cell r="A2096" t="str">
            <v>.7B.DZF...</v>
          </cell>
          <cell r="B2096" t="str">
            <v>EXTERNAL LIABILITIES</v>
          </cell>
        </row>
        <row r="2097">
          <cell r="A2097" t="str">
            <v>a6306GG...</v>
          </cell>
          <cell r="B2097" t="str">
            <v>Insurance technical reserves [6316+6326]</v>
          </cell>
        </row>
        <row r="2098">
          <cell r="A2098" t="str">
            <v>22F..ZF...</v>
          </cell>
          <cell r="B2098" t="str">
            <v>CLAIMS ON OTHER FINAN.INSTS.</v>
          </cell>
        </row>
        <row r="2099">
          <cell r="A2099" t="str">
            <v>.2H.SZF...</v>
          </cell>
          <cell r="B2099" t="str">
            <v>FUND'S HOLDING OF CURRENCY</v>
          </cell>
        </row>
        <row r="2100">
          <cell r="A2100" t="str">
            <v>24..IZF...</v>
          </cell>
          <cell r="B2100" t="str">
            <v>POST OFFICE:CHECKING DEPOSITS</v>
          </cell>
        </row>
        <row r="2101">
          <cell r="A2101" t="str">
            <v>99B.PZF...</v>
          </cell>
          <cell r="B2101" t="str">
            <v>GDP 1985 PRICES</v>
          </cell>
        </row>
        <row r="2102">
          <cell r="A2102" t="str">
            <v>c14..CG...</v>
          </cell>
          <cell r="B2102" t="str">
            <v xml:space="preserve">Other receipts </v>
          </cell>
        </row>
        <row r="2103">
          <cell r="A2103" t="str">
            <v>.2EU.ZF...</v>
          </cell>
          <cell r="B2103" t="str">
            <v>SFF:OUTSTANDING</v>
          </cell>
        </row>
        <row r="2104">
          <cell r="A2104" t="str">
            <v>84A..ZF...</v>
          </cell>
          <cell r="B2104" t="str">
            <v>NET BORROWING: DOMESTIC</v>
          </cell>
        </row>
        <row r="2105">
          <cell r="A2105" t="str">
            <v>70ALTZF...</v>
          </cell>
          <cell r="B2105" t="str">
            <v xml:space="preserve"> CANNED TUNA</v>
          </cell>
        </row>
        <row r="2106">
          <cell r="A2106" t="str">
            <v>40..SZF...</v>
          </cell>
          <cell r="B2106" t="str">
            <v>CASH</v>
          </cell>
        </row>
        <row r="2107">
          <cell r="A2107" t="str">
            <v>76D.ZZF...</v>
          </cell>
          <cell r="B2107" t="str">
            <v>WHEAT U.S. GULF</v>
          </cell>
        </row>
        <row r="2108">
          <cell r="A2108" t="str">
            <v>70.XDZF...</v>
          </cell>
          <cell r="B2108" t="str">
            <v>EXPORTS(EXCL PETROL),(B),VAL</v>
          </cell>
        </row>
        <row r="2109">
          <cell r="A2109" t="str">
            <v>60A..ZF...</v>
          </cell>
          <cell r="B2109" t="str">
            <v>CENTRAL BANK BOND RATE</v>
          </cell>
        </row>
        <row r="2110">
          <cell r="A2110" t="str">
            <v>25F.UZK...</v>
          </cell>
          <cell r="B2110" t="str">
            <v>REPURCHASE AGREEMENTS</v>
          </cell>
        </row>
        <row r="2111">
          <cell r="A2111" t="str">
            <v>99C.DZF...</v>
          </cell>
          <cell r="B2111" t="str">
            <v>NATIONAL INCOME,FACTOR COST in USD</v>
          </cell>
        </row>
        <row r="2112">
          <cell r="A2112" t="str">
            <v>99B.PZF...</v>
          </cell>
          <cell r="B2112" t="str">
            <v>GDP AT 1987 PRICES</v>
          </cell>
        </row>
        <row r="2113">
          <cell r="A2113" t="str">
            <v>73..CZF...</v>
          </cell>
          <cell r="B2113" t="str">
            <v>VOLUME OF IMPORTS</v>
          </cell>
        </row>
        <row r="2114">
          <cell r="A2114" t="str">
            <v>70AM.ZF...</v>
          </cell>
          <cell r="B2114" t="str">
            <v>FISH, CANNED (SI$'000)</v>
          </cell>
        </row>
        <row r="2115">
          <cell r="A2115" t="str">
            <v>a24..BA...</v>
          </cell>
          <cell r="B2115" t="str">
            <v xml:space="preserve">Interest </v>
          </cell>
        </row>
        <row r="2116">
          <cell r="A2116" t="str">
            <v>.2ERSZF...</v>
          </cell>
          <cell r="B2116" t="str">
            <v>PRGF TRUST LOANS OUTSTANDING</v>
          </cell>
        </row>
        <row r="2117">
          <cell r="A2117" t="str">
            <v>a6208GG...</v>
          </cell>
          <cell r="B2117" t="str">
            <v>Other accounts receivable [6218+6228]</v>
          </cell>
        </row>
        <row r="2118">
          <cell r="A2118" t="str">
            <v>84B..ZF...</v>
          </cell>
          <cell r="B2118" t="str">
            <v>NET BORROWING: TT DOLLARS</v>
          </cell>
        </row>
        <row r="2119">
          <cell r="A2119" t="str">
            <v>.2KK.ZF...</v>
          </cell>
          <cell r="B2119" t="str">
            <v>TOTAL PURCHASES EXCL.RT</v>
          </cell>
        </row>
        <row r="2120">
          <cell r="A2120" t="str">
            <v>99B.PZF...</v>
          </cell>
          <cell r="B2120" t="str">
            <v>GDP VOL 1965 PRICES</v>
          </cell>
        </row>
        <row r="2121">
          <cell r="A2121" t="str">
            <v>a321.BA...</v>
          </cell>
          <cell r="B2121" t="str">
            <v>Domestic</v>
          </cell>
        </row>
        <row r="2122">
          <cell r="A2122" t="str">
            <v>47R..ZK...</v>
          </cell>
          <cell r="B2122" t="str">
            <v>OTHER ITEMS (NET)</v>
          </cell>
        </row>
        <row r="2123">
          <cell r="A2123" t="str">
            <v>76Q.DZF...</v>
          </cell>
          <cell r="B2123" t="str">
            <v>TIN MALAYSIA (PENANG)</v>
          </cell>
        </row>
        <row r="2124">
          <cell r="A2124" t="str">
            <v>..WF.ZF...</v>
          </cell>
          <cell r="B2124" t="str">
            <v>OFFICIAL RATE, PD AVERAGE</v>
          </cell>
        </row>
        <row r="2125">
          <cell r="A2125" t="str">
            <v>76.ADZF...</v>
          </cell>
          <cell r="B2125" t="str">
            <v>PETROLEUM PRICE , ES SIDRA</v>
          </cell>
        </row>
        <row r="2126">
          <cell r="A2126" t="str">
            <v>85A..ZF...</v>
          </cell>
          <cell r="B2126" t="str">
            <v>FOREIGN FINANCING</v>
          </cell>
        </row>
        <row r="2127">
          <cell r="A2127" t="str">
            <v>.2KXSZF...</v>
          </cell>
          <cell r="B2127" t="str">
            <v>NET DRAW UNDER EFF, CUM</v>
          </cell>
        </row>
        <row r="2128">
          <cell r="A2128" t="str">
            <v>70K..ZF...</v>
          </cell>
          <cell r="B2128" t="str">
            <v>MEAT</v>
          </cell>
        </row>
        <row r="2129">
          <cell r="A2129" t="str">
            <v>71A.DZF...</v>
          </cell>
          <cell r="B2129" t="str">
            <v>PETROLEUM IMPORTS, VALUE</v>
          </cell>
        </row>
        <row r="2130">
          <cell r="A2130" t="str">
            <v>.7B.DZF...</v>
          </cell>
          <cell r="B2130" t="str">
            <v>DEPOSIT MONEY BANKS: LIAB'S</v>
          </cell>
        </row>
        <row r="2131">
          <cell r="A2131" t="str">
            <v>99B.PYF...</v>
          </cell>
          <cell r="B2131" t="str">
            <v>GDP VOLUME (1987=100)</v>
          </cell>
        </row>
        <row r="2132">
          <cell r="A2132" t="str">
            <v>.2LL.ZF...</v>
          </cell>
          <cell r="B2132" t="str">
            <v>TOTAL REPAY.OF LOANS IN PD</v>
          </cell>
        </row>
        <row r="2133">
          <cell r="A2133" t="str">
            <v>27R..ZW...</v>
          </cell>
          <cell r="B2133" t="str">
            <v>OTHER ITEMS (NET)</v>
          </cell>
        </row>
        <row r="2134">
          <cell r="A2134" t="str">
            <v>16AC.ZF...</v>
          </cell>
          <cell r="B2134" t="str">
            <v>LIABILITIES OF CENTRAL BANK: SECURITIES</v>
          </cell>
        </row>
        <row r="2135">
          <cell r="A2135" t="str">
            <v>c2M..BA...</v>
          </cell>
          <cell r="B2135" t="str">
            <v xml:space="preserve">Total cash expenditure [2+31] </v>
          </cell>
        </row>
        <row r="2136">
          <cell r="A2136" t="str">
            <v>76Q.ZZF...</v>
          </cell>
          <cell r="B2136" t="str">
            <v>TIN</v>
          </cell>
        </row>
        <row r="2137">
          <cell r="A2137" t="str">
            <v>82Z..ZF...</v>
          </cell>
          <cell r="B2137" t="str">
            <v>EXPENDITURE AND LENDINGS82+83</v>
          </cell>
        </row>
        <row r="2138">
          <cell r="A2138" t="str">
            <v>c3305GG...</v>
          </cell>
          <cell r="B2138" t="str">
            <v>Shares and other equity [3315+3325]</v>
          </cell>
        </row>
        <row r="2139">
          <cell r="A2139" t="str">
            <v>99B.PXF...</v>
          </cell>
          <cell r="B2139" t="str">
            <v>GDP VOL 1974 PRICES</v>
          </cell>
        </row>
        <row r="2140">
          <cell r="A2140" t="str">
            <v>14C..ZK...</v>
          </cell>
          <cell r="B2140" t="str">
            <v>LIABS. TO OTHER DEP. CORPS</v>
          </cell>
        </row>
        <row r="2141">
          <cell r="A2141" t="str">
            <v>71JRDZF...</v>
          </cell>
          <cell r="B2141" t="str">
            <v>IMPORTS OF DIAMONDS</v>
          </cell>
        </row>
        <row r="2142">
          <cell r="A2142" t="str">
            <v>32AN.ZW...</v>
          </cell>
          <cell r="B2142" t="str">
            <v>claims on general government (net)</v>
          </cell>
        </row>
        <row r="2143">
          <cell r="A2143" t="str">
            <v>.3B.DZF...</v>
          </cell>
          <cell r="B2143" t="str">
            <v>OTHER NONCONVERTIBLE</v>
          </cell>
        </row>
        <row r="2144">
          <cell r="A2144" t="str">
            <v>70.R.ZF...</v>
          </cell>
          <cell r="B2144" t="str">
            <v>RE-EXPORTS</v>
          </cell>
        </row>
        <row r="2145">
          <cell r="A2145" t="str">
            <v>62...ZF...</v>
          </cell>
          <cell r="B2145" t="str">
            <v>SHARE PRICES</v>
          </cell>
        </row>
        <row r="2146">
          <cell r="A2146" t="str">
            <v>.2C..ZF...</v>
          </cell>
          <cell r="B2146" t="str">
            <v>TOTAL OUTSTANDING BORROWINGS</v>
          </cell>
        </row>
        <row r="2147">
          <cell r="A2147" t="str">
            <v>88B..ZF...</v>
          </cell>
          <cell r="B2147" t="str">
            <v>DEBT: MARKKAS</v>
          </cell>
        </row>
        <row r="2148">
          <cell r="A2148" t="str">
            <v>.7A.DZF...</v>
          </cell>
          <cell r="B2148" t="str">
            <v>DMB: ASSETS</v>
          </cell>
        </row>
        <row r="2149">
          <cell r="A2149" t="str">
            <v>.4..DZF...</v>
          </cell>
          <cell r="B2149" t="str">
            <v>NATIONAL BANK LIABILITIES</v>
          </cell>
        </row>
        <row r="2150">
          <cell r="A2150" t="str">
            <v>74G.WZF...</v>
          </cell>
          <cell r="B2150" t="str">
            <v>IRON ORE</v>
          </cell>
        </row>
        <row r="2151">
          <cell r="A2151" t="str">
            <v>61B..ZF...</v>
          </cell>
          <cell r="B2151" t="str">
            <v>GOVT BOND YIELD: MEDIUM-TERM</v>
          </cell>
        </row>
        <row r="2152">
          <cell r="A2152" t="str">
            <v>76AWDZF...</v>
          </cell>
          <cell r="B2152" t="str">
            <v>PHOSPHATE ROCK MOROCCO/CASABL</v>
          </cell>
        </row>
        <row r="2153">
          <cell r="A2153" t="str">
            <v>47A.LZF...</v>
          </cell>
          <cell r="B2153" t="str">
            <v>CAPITAL ACCOUNTS</v>
          </cell>
        </row>
        <row r="2154">
          <cell r="A2154" t="str">
            <v>45...ZF...</v>
          </cell>
          <cell r="B2154" t="str">
            <v>POSTAL SAVINGS DEPOSITS</v>
          </cell>
        </row>
        <row r="2155">
          <cell r="A2155" t="str">
            <v>44...ZF...</v>
          </cell>
          <cell r="B2155" t="str">
            <v>SIGHT DEPOSITS</v>
          </cell>
        </row>
        <row r="2156">
          <cell r="A2156" t="str">
            <v>22CA.ZF...</v>
          </cell>
          <cell r="B2156" t="str">
            <v>CLAIMS ON PUBLIC CORPORATIONS</v>
          </cell>
        </row>
        <row r="2157">
          <cell r="A2157" t="str">
            <v>26S..ZK...</v>
          </cell>
          <cell r="B2157" t="str">
            <v>SECURITIES OTHER THAN SHARES EXCLUDED FROM BROAD MONEY</v>
          </cell>
        </row>
        <row r="2158">
          <cell r="A2158" t="str">
            <v>74Z.DZF...</v>
          </cell>
          <cell r="B2158" t="str">
            <v>FISHMEAL</v>
          </cell>
        </row>
        <row r="2159">
          <cell r="A2159" t="str">
            <v>76V.DZF...</v>
          </cell>
          <cell r="B2159" t="str">
            <v>LEAD U.K.(LONDON)</v>
          </cell>
        </row>
        <row r="2160">
          <cell r="A2160" t="str">
            <v>46H.KZF...</v>
          </cell>
          <cell r="B2160" t="str">
            <v>CRED. FROM DEPOSIT MONEY BANKS</v>
          </cell>
        </row>
        <row r="2161">
          <cell r="A2161" t="str">
            <v>49Z.SZF...</v>
          </cell>
          <cell r="B2161" t="str">
            <v>INCREASE IN TOTAL ASSETS</v>
          </cell>
        </row>
        <row r="2162">
          <cell r="A2162" t="str">
            <v>26D..ZK...</v>
          </cell>
          <cell r="B2162" t="str">
            <v>LIABS TO CENTRAL GOVT IN CTY</v>
          </cell>
        </row>
        <row r="2163">
          <cell r="A2163" t="str">
            <v>36AC.ZF...</v>
          </cell>
          <cell r="B2163" t="str">
            <v>LIAB. OF CENTRAL BANK:SECS.</v>
          </cell>
        </row>
        <row r="2164">
          <cell r="A2164" t="str">
            <v>32C..ZFHIC</v>
          </cell>
          <cell r="B2164" t="str">
            <v>CLAIMS ON NONFIN. PUB. ENTERPRISES</v>
          </cell>
        </row>
        <row r="2165">
          <cell r="A2165" t="str">
            <v>70RADZF...</v>
          </cell>
          <cell r="B2165" t="str">
            <v>CACAO PASTE</v>
          </cell>
        </row>
        <row r="2166">
          <cell r="A2166" t="str">
            <v>82Z..ZW...</v>
          </cell>
          <cell r="B2166" t="str">
            <v>EXP &amp; LENDING MINUS REPAY</v>
          </cell>
        </row>
        <row r="2167">
          <cell r="A2167" t="str">
            <v>35L..ZK...</v>
          </cell>
          <cell r="B2167" t="str">
            <v>BROAD MONEY LIABILITIES</v>
          </cell>
        </row>
        <row r="2168">
          <cell r="A2168" t="str">
            <v>.7E.DZF...</v>
          </cell>
          <cell r="B2168" t="str">
            <v>OTHER BANKING INSTS.: ASSETS</v>
          </cell>
        </row>
        <row r="2169">
          <cell r="A2169" t="str">
            <v>99B.RZF...</v>
          </cell>
          <cell r="B2169" t="str">
            <v>GDP 1995 PRICES</v>
          </cell>
        </row>
        <row r="2170">
          <cell r="A2170" t="str">
            <v>72AA.ZF...</v>
          </cell>
          <cell r="B2170" t="str">
            <v>VOLUME CRUDE PETR. EXP.</v>
          </cell>
        </row>
        <row r="2171">
          <cell r="A2171" t="str">
            <v>59MBAZF...</v>
          </cell>
          <cell r="B2171" t="str">
            <v>M2 FC</v>
          </cell>
        </row>
        <row r="2172">
          <cell r="A2172" t="str">
            <v>76P.DZF...</v>
          </cell>
          <cell r="B2172" t="str">
            <v>HIDES U.S.(CHICAGO)</v>
          </cell>
        </row>
        <row r="2173">
          <cell r="A2173" t="str">
            <v>.2KRSZF...</v>
          </cell>
          <cell r="B2173" t="str">
            <v>NET DRAW.UNDER STF, CUM</v>
          </cell>
        </row>
        <row r="2174">
          <cell r="A2174" t="str">
            <v>99B.PSF...</v>
          </cell>
          <cell r="B2174" t="str">
            <v>GDP AT 2005 PRICES</v>
          </cell>
        </row>
        <row r="2175">
          <cell r="A2175" t="str">
            <v>98.NCZF...</v>
          </cell>
          <cell r="B2175" t="str">
            <v>NET PRIMARY INCOME FROM ABROAD SA</v>
          </cell>
        </row>
        <row r="2176">
          <cell r="A2176" t="str">
            <v>.7B.DZF...</v>
          </cell>
          <cell r="B2176" t="str">
            <v>DEPOSIT MONEY BANK: OTH LIABILITIES</v>
          </cell>
        </row>
        <row r="2177">
          <cell r="A2177" t="str">
            <v>.2AS.ZF...</v>
          </cell>
          <cell r="B2177" t="str">
            <v>TOTAL ST-BY,EFF:AMOUNT AGREED</v>
          </cell>
        </row>
        <row r="2178">
          <cell r="A2178" t="str">
            <v>.1DBDZF...</v>
          </cell>
          <cell r="B2178" t="str">
            <v>GOVT FOREIGN EXCHANGE</v>
          </cell>
        </row>
        <row r="2179">
          <cell r="A2179" t="str">
            <v>88...ZW...</v>
          </cell>
          <cell r="B2179" t="str">
            <v>TOTAL DEBT</v>
          </cell>
        </row>
        <row r="2180">
          <cell r="A2180" t="str">
            <v>34..BZF...</v>
          </cell>
          <cell r="B2180" t="str">
            <v>FINAL SEASONALLY ADJ SERIES</v>
          </cell>
        </row>
        <row r="2181">
          <cell r="A2181" t="str">
            <v>.7B.DZF...</v>
          </cell>
          <cell r="B2181" t="str">
            <v>LIC. BKS: DUE TO BKS ABROAD</v>
          </cell>
        </row>
        <row r="2182">
          <cell r="A2182" t="str">
            <v>99B.PYF...</v>
          </cell>
          <cell r="B2182" t="str">
            <v>GDP AT 1990 PRICES</v>
          </cell>
        </row>
        <row r="2183">
          <cell r="A2183" t="str">
            <v>.2LK.ZF...</v>
          </cell>
          <cell r="B2183" t="str">
            <v>TOTAL REPURCH EXCL.R.T.REP.,IN</v>
          </cell>
        </row>
        <row r="2184">
          <cell r="A2184" t="str">
            <v>32S..ZF...</v>
          </cell>
          <cell r="B2184" t="str">
            <v>CLAIMS ON OTHER SECTORS</v>
          </cell>
        </row>
        <row r="2185">
          <cell r="A2185" t="str">
            <v>17RV.ZF...</v>
          </cell>
          <cell r="B2185" t="str">
            <v>OF WHICH: REVALUATION OF RESERVES</v>
          </cell>
        </row>
        <row r="2186">
          <cell r="A2186" t="str">
            <v>41..SZF...</v>
          </cell>
          <cell r="B2186" t="str">
            <v>FOREIGN ASSETS</v>
          </cell>
        </row>
        <row r="2187">
          <cell r="A2187" t="str">
            <v>c25..BA...</v>
          </cell>
          <cell r="B2187" t="str">
            <v xml:space="preserve">Subsidies </v>
          </cell>
        </row>
        <row r="2188">
          <cell r="A2188" t="str">
            <v>26AB.ZF...</v>
          </cell>
          <cell r="B2188" t="str">
            <v>OBLIGATIONS</v>
          </cell>
        </row>
        <row r="2189">
          <cell r="A2189" t="str">
            <v>88AA.ZF...</v>
          </cell>
          <cell r="B2189" t="str">
            <v>HELD BY: STATE BANK</v>
          </cell>
        </row>
        <row r="2190">
          <cell r="A2190" t="str">
            <v>45...ZF...</v>
          </cell>
          <cell r="B2190" t="str">
            <v>CONSUMER COOPERATIVE DEPOSITS</v>
          </cell>
        </row>
        <row r="2191">
          <cell r="A2191" t="str">
            <v>15..UZW...</v>
          </cell>
          <cell r="B2191" t="str">
            <v>OTHER DEP. OF OTHER RES. SECT</v>
          </cell>
        </row>
        <row r="2192">
          <cell r="A2192" t="str">
            <v>99B.PZF...</v>
          </cell>
          <cell r="B2192" t="str">
            <v>GDP VOL 1976 PRICES</v>
          </cell>
        </row>
        <row r="2193">
          <cell r="A2193" t="str">
            <v>72LL.ZF...</v>
          </cell>
          <cell r="B2193" t="str">
            <v>WINE</v>
          </cell>
        </row>
        <row r="2194">
          <cell r="A2194" t="str">
            <v>22F..ZFHIC</v>
          </cell>
          <cell r="B2194" t="str">
            <v>CLAIMS ON OTHER BANKING INST.</v>
          </cell>
        </row>
        <row r="2195">
          <cell r="A2195" t="str">
            <v>82Z..ZF...</v>
          </cell>
          <cell r="B2195" t="str">
            <v>EXP. &amp; LENDING MINUS REAPY.</v>
          </cell>
        </row>
        <row r="2196">
          <cell r="A2196" t="str">
            <v>.7B.DZF...</v>
          </cell>
          <cell r="B2196" t="str">
            <v>BANKS EXTERNAL LIABILITIES</v>
          </cell>
        </row>
        <row r="2197">
          <cell r="A2197" t="str">
            <v>20C..ZF...</v>
          </cell>
          <cell r="B2197" t="str">
            <v>OTH CLAIMS ON MONETARY AUTH.</v>
          </cell>
        </row>
        <row r="2198">
          <cell r="A2198" t="str">
            <v>.7B.DZF...</v>
          </cell>
          <cell r="B2198" t="str">
            <v>DMBS: FOREIGN LIABILITIES</v>
          </cell>
        </row>
        <row r="2199">
          <cell r="A2199" t="str">
            <v>84AC.ZF...</v>
          </cell>
          <cell r="B2199" t="str">
            <v>DEP MONEY BKS: BILLS &amp; BONDS</v>
          </cell>
        </row>
        <row r="2200">
          <cell r="A2200" t="str">
            <v>a322.BA...</v>
          </cell>
          <cell r="B2200" t="str">
            <v>Foreign</v>
          </cell>
        </row>
        <row r="2201">
          <cell r="A2201" t="str">
            <v>99B.RZW...</v>
          </cell>
          <cell r="B2201" t="str">
            <v>GDP Volume 1995 Ref., Chained</v>
          </cell>
        </row>
        <row r="2202">
          <cell r="A2202" t="str">
            <v>42H.SZF...</v>
          </cell>
          <cell r="B2202" t="str">
            <v>FIXED ASSETS</v>
          </cell>
        </row>
        <row r="2203">
          <cell r="A2203" t="str">
            <v>.7A.DZF...</v>
          </cell>
          <cell r="B2203" t="str">
            <v>EXTERNAL CLAIMS</v>
          </cell>
        </row>
        <row r="2204">
          <cell r="A2204" t="str">
            <v>.7B.DZF...</v>
          </cell>
          <cell r="B2204" t="str">
            <v>DEPOSIT MONEY BANKS:LIABILITIES</v>
          </cell>
        </row>
        <row r="2205">
          <cell r="A2205" t="str">
            <v>16F..ZF...</v>
          </cell>
          <cell r="B2205" t="str">
            <v>GOVT LENDING FUNDS</v>
          </cell>
        </row>
        <row r="2206">
          <cell r="A2206" t="str">
            <v>42B..ZF...</v>
          </cell>
          <cell r="B2206" t="str">
            <v>CLAIMS ON OFFICIAL ENTITIES</v>
          </cell>
        </row>
        <row r="2207">
          <cell r="A2207" t="str">
            <v>a3307GG...</v>
          </cell>
          <cell r="B2207" t="str">
            <v>Financial derivatives [3317+3327]</v>
          </cell>
        </row>
        <row r="2208">
          <cell r="A2208" t="str">
            <v>c2M..CG...</v>
          </cell>
          <cell r="B2208" t="str">
            <v xml:space="preserve">Total cash expenditure [2+31] </v>
          </cell>
        </row>
        <row r="2209">
          <cell r="A2209" t="str">
            <v>74RBDZF...</v>
          </cell>
          <cell r="B2209" t="str">
            <v>COCOA BUTTER</v>
          </cell>
        </row>
        <row r="2210">
          <cell r="A2210" t="str">
            <v>.1AMSZF...</v>
          </cell>
          <cell r="B2210" t="str">
            <v>GOLD AT MARKET PRICE</v>
          </cell>
        </row>
        <row r="2211">
          <cell r="A2211" t="str">
            <v>70AL.ZF...</v>
          </cell>
          <cell r="B2211" t="str">
            <v>FISH AND SHELLFISH</v>
          </cell>
        </row>
        <row r="2212">
          <cell r="A2212" t="str">
            <v>84A..ZF...</v>
          </cell>
          <cell r="B2212" t="str">
            <v>DOMESTIC FINANCING</v>
          </cell>
        </row>
        <row r="2213">
          <cell r="A2213" t="str">
            <v>c321xBA...</v>
          </cell>
          <cell r="B2213" t="str">
            <v xml:space="preserve">Domestic </v>
          </cell>
        </row>
        <row r="2214">
          <cell r="A2214" t="str">
            <v>25..UZK...</v>
          </cell>
          <cell r="B2214" t="str">
            <v>OTHER DEPOSITS</v>
          </cell>
        </row>
        <row r="2215">
          <cell r="A2215" t="str">
            <v>99B.PVF...</v>
          </cell>
          <cell r="B2215" t="str">
            <v>GDP VOLUME 2003 PRICES</v>
          </cell>
        </row>
        <row r="2216">
          <cell r="A2216" t="str">
            <v>76IADZFM02</v>
          </cell>
          <cell r="B2216" t="str">
            <v>U.S.SUGAR IMPORT PRICE</v>
          </cell>
        </row>
        <row r="2217">
          <cell r="A2217" t="str">
            <v>a6204GG...</v>
          </cell>
          <cell r="B2217" t="str">
            <v>Loans [6214+6224]</v>
          </cell>
        </row>
        <row r="2218">
          <cell r="A2218" t="str">
            <v>34..BZF...</v>
          </cell>
          <cell r="B2218" t="str">
            <v>MONEY, SEASONALY ADJUSTED</v>
          </cell>
        </row>
        <row r="2219">
          <cell r="A2219" t="str">
            <v>26G..ZFHIC</v>
          </cell>
          <cell r="B2219" t="str">
            <v>CREDIT FROM CENTRAL BANK</v>
          </cell>
        </row>
        <row r="2220">
          <cell r="A2220" t="str">
            <v>59MCAZF...</v>
          </cell>
          <cell r="B2220" t="str">
            <v>M3A</v>
          </cell>
        </row>
        <row r="2221">
          <cell r="A2221" t="str">
            <v>64.A.ZF...</v>
          </cell>
          <cell r="B2221" t="str">
            <v>CPI: FREETOWN:1995=100,000)</v>
          </cell>
        </row>
        <row r="2222">
          <cell r="A2222" t="str">
            <v>88...ZF...</v>
          </cell>
          <cell r="B2222" t="str">
            <v>TOTAL DEBT (EXCL GOVT ACCTS)</v>
          </cell>
        </row>
        <row r="2223">
          <cell r="A2223" t="str">
            <v>85A.DZF...</v>
          </cell>
          <cell r="B2223" t="str">
            <v>FOREIGN</v>
          </cell>
        </row>
        <row r="2224">
          <cell r="A2224" t="str">
            <v>74K..ZF...</v>
          </cell>
          <cell r="B2224" t="str">
            <v>MEAT</v>
          </cell>
        </row>
        <row r="2225">
          <cell r="A2225" t="str">
            <v>60P.FZF...</v>
          </cell>
          <cell r="B2225" t="str">
            <v>LENDING RATE (FOREIGN CURRENCY)</v>
          </cell>
        </row>
        <row r="2226">
          <cell r="A2226" t="str">
            <v>32BX.ZF...</v>
          </cell>
          <cell r="B2226" t="str">
            <v>CLAIMS ON OFFICIAL ENTITIES</v>
          </cell>
        </row>
        <row r="2227">
          <cell r="A2227" t="str">
            <v>99BAPWF...</v>
          </cell>
          <cell r="B2227" t="str">
            <v>GDP AT FACTOR COST AT 1996 PRICES</v>
          </cell>
        </row>
        <row r="2228">
          <cell r="A2228" t="str">
            <v>c3206CG...</v>
          </cell>
          <cell r="B2228" t="str">
            <v>Insurance technical reserves [3216+3226]</v>
          </cell>
        </row>
        <row r="2229">
          <cell r="A2229" t="str">
            <v>.7B.DZF...</v>
          </cell>
          <cell r="B2229" t="str">
            <v>DEP MONEY BANKS: LIABILITIES</v>
          </cell>
        </row>
        <row r="2230">
          <cell r="A2230" t="str">
            <v>..XF.ZF...</v>
          </cell>
          <cell r="B2230" t="str">
            <v>NONCOMMERCIAL RATE (PD.AVG.)</v>
          </cell>
        </row>
        <row r="2231">
          <cell r="A2231" t="str">
            <v>76L..ZF...</v>
          </cell>
          <cell r="B2231" t="str">
            <v>RUBBER</v>
          </cell>
        </row>
        <row r="2232">
          <cell r="A2232" t="str">
            <v>.2EHSZF...</v>
          </cell>
          <cell r="B2232" t="str">
            <v>SAF LOANS OUTSTANDING</v>
          </cell>
        </row>
        <row r="2233">
          <cell r="A2233" t="str">
            <v>70.V.ZF...</v>
          </cell>
          <cell r="B2233" t="str">
            <v>EXPORTS FOB</v>
          </cell>
        </row>
        <row r="2234">
          <cell r="A2234" t="str">
            <v>42B..ZK...</v>
          </cell>
          <cell r="B2234" t="str">
            <v>CLAIMS ON STATE AND LOCAL GOVERNMENT</v>
          </cell>
        </row>
        <row r="2235">
          <cell r="A2235" t="str">
            <v>32AN.ZW...</v>
          </cell>
          <cell r="B2235" t="str">
            <v>CLAIMS ON GENERAL GOVT (NET)</v>
          </cell>
        </row>
        <row r="2236">
          <cell r="A2236" t="str">
            <v>59MAUZW...</v>
          </cell>
          <cell r="B2236" t="str">
            <v>M1</v>
          </cell>
        </row>
        <row r="2237">
          <cell r="A2237" t="str">
            <v>.4..DZF...</v>
          </cell>
          <cell r="B2237" t="str">
            <v>CENTRAL BANK: OTHER LIAB.</v>
          </cell>
        </row>
        <row r="2238">
          <cell r="A2238" t="str">
            <v>60N..ZF...</v>
          </cell>
          <cell r="B2238" t="str">
            <v>AVERAGE COST OF FUNDS</v>
          </cell>
        </row>
        <row r="2239">
          <cell r="A2239" t="str">
            <v>74G.DZF...</v>
          </cell>
          <cell r="B2239" t="str">
            <v>IRON ORE</v>
          </cell>
        </row>
        <row r="2240">
          <cell r="A2240" t="str">
            <v>46H..ZF...</v>
          </cell>
          <cell r="B2240" t="str">
            <v>CREDIT FROM COMMERCIAL BANKS</v>
          </cell>
        </row>
        <row r="2241">
          <cell r="A2241" t="str">
            <v>82...ZF...</v>
          </cell>
          <cell r="B2241" t="str">
            <v>EXPENDITURE</v>
          </cell>
        </row>
        <row r="2242">
          <cell r="A2242" t="str">
            <v>64.B.ZF...</v>
          </cell>
          <cell r="B2242" t="str">
            <v>CONSUMER PRICES 1995=100,000</v>
          </cell>
        </row>
        <row r="2243">
          <cell r="A2243" t="str">
            <v>.2LK.ZF...</v>
          </cell>
          <cell r="B2243" t="str">
            <v>TOTAL REPUR,EXCL RES.TRANCHE, IN PD</v>
          </cell>
        </row>
        <row r="2244">
          <cell r="A2244" t="str">
            <v>a21..CG...</v>
          </cell>
          <cell r="B2244" t="str">
            <v>Compensation of employees</v>
          </cell>
        </row>
        <row r="2245">
          <cell r="A2245" t="str">
            <v>22A..ZK...</v>
          </cell>
          <cell r="B2245" t="str">
            <v>CLAIMS ON GENL GOVT IN CTY</v>
          </cell>
        </row>
        <row r="2246">
          <cell r="A2246" t="str">
            <v>76AADZF...</v>
          </cell>
          <cell r="B2246" t="str">
            <v>AVERAGE PETROLEUM PRICE</v>
          </cell>
        </row>
        <row r="2247">
          <cell r="A2247" t="str">
            <v>c3307GG...</v>
          </cell>
          <cell r="B2247" t="str">
            <v>Financial derivatives [3317+3327]</v>
          </cell>
        </row>
        <row r="2248">
          <cell r="A2248" t="str">
            <v>62...ZF...</v>
          </cell>
          <cell r="B2248" t="str">
            <v>DOMESTIC SHARE INDEX</v>
          </cell>
        </row>
        <row r="2249">
          <cell r="A2249" t="str">
            <v>a31.1BA...</v>
          </cell>
          <cell r="B2249" t="str">
            <v>Purchases of nonfinancial assets</v>
          </cell>
        </row>
        <row r="2250">
          <cell r="A2250" t="str">
            <v>60B.FZF...</v>
          </cell>
          <cell r="B2250" t="str">
            <v>MONEY MARKET RATE (FOREIGN CURRENCY)</v>
          </cell>
        </row>
        <row r="2251">
          <cell r="A2251" t="str">
            <v>.2TLPZF...</v>
          </cell>
          <cell r="B2251" t="str">
            <v>TOTAL LIAB IN % OF QUOTA</v>
          </cell>
        </row>
        <row r="2252">
          <cell r="A2252" t="str">
            <v>66.T.ZF...</v>
          </cell>
          <cell r="B2252" t="str">
            <v>TOURIST NIGHTS INDEX</v>
          </cell>
        </row>
        <row r="2253">
          <cell r="A2253" t="str">
            <v>.2EGSZF...</v>
          </cell>
          <cell r="B2253" t="str">
            <v>USE OF FUND CREDIT: GRA</v>
          </cell>
        </row>
        <row r="2254">
          <cell r="A2254" t="str">
            <v>76EB.ZF...</v>
          </cell>
          <cell r="B2254" t="str">
            <v>COFFEE BRAZILIAN SANTOS NO.4</v>
          </cell>
        </row>
        <row r="2255">
          <cell r="A2255" t="str">
            <v>c33..BA...</v>
          </cell>
          <cell r="B2255" t="str">
            <v xml:space="preserve">Net incurrence of liabilities  </v>
          </cell>
        </row>
        <row r="2256">
          <cell r="A2256" t="str">
            <v>78BGDZF...</v>
          </cell>
          <cell r="B2256" t="str">
            <v>PORTFOLIO INVESTMENT LIAB., N.I.E.</v>
          </cell>
        </row>
        <row r="2257">
          <cell r="A2257" t="str">
            <v>66T..ZF...</v>
          </cell>
          <cell r="B2257" t="str">
            <v>NUMBER OF TOURISTS</v>
          </cell>
        </row>
        <row r="2258">
          <cell r="A2258" t="str">
            <v>56J..ZF...</v>
          </cell>
          <cell r="B2258" t="str">
            <v>LIABS TO NBFI</v>
          </cell>
        </row>
        <row r="2259">
          <cell r="A2259" t="str">
            <v>78BUDZF...</v>
          </cell>
          <cell r="B2259" t="str">
            <v>OI BANKS LIAB</v>
          </cell>
        </row>
        <row r="2260">
          <cell r="A2260" t="str">
            <v>66AG.ZF...</v>
          </cell>
          <cell r="B2260" t="str">
            <v>COPRA PRODUCTION</v>
          </cell>
        </row>
        <row r="2261">
          <cell r="A2261" t="str">
            <v>85AB.ZF...</v>
          </cell>
          <cell r="B2261" t="str">
            <v>OF WHICH:TREASURY IMF ACCT.</v>
          </cell>
        </row>
        <row r="2262">
          <cell r="A2262" t="str">
            <v>63S..ZF...</v>
          </cell>
          <cell r="B2262" t="str">
            <v>TOTAL SUPPLY INDEX: Home and Imported Goods</v>
          </cell>
        </row>
        <row r="2263">
          <cell r="A2263" t="str">
            <v>74E.ZZF...</v>
          </cell>
          <cell r="B2263" t="str">
            <v>COFFEE:BRAZIL: US CENTS/LB</v>
          </cell>
        </row>
        <row r="2264">
          <cell r="A2264" t="str">
            <v>.2EQSZF...</v>
          </cell>
          <cell r="B2264" t="str">
            <v>PRGF (SDA) LOANS OUTSTANDING</v>
          </cell>
        </row>
        <row r="2265">
          <cell r="A2265" t="str">
            <v>70WR.ZF...</v>
          </cell>
          <cell r="B2265" t="str">
            <v>ASBESTOS EXP 000Z$</v>
          </cell>
        </row>
        <row r="2266">
          <cell r="A2266" t="str">
            <v>42C.LZF...</v>
          </cell>
          <cell r="B2266" t="str">
            <v>CLAIMS ON NONFIN. PUBLIC ENTERPRISES</v>
          </cell>
        </row>
        <row r="2267">
          <cell r="A2267" t="str">
            <v>32S.UZK...</v>
          </cell>
          <cell r="B2267" t="str">
            <v>CLAIMS ON OTHER SECTORS</v>
          </cell>
        </row>
        <row r="2268">
          <cell r="A2268" t="str">
            <v>70ERDZF...</v>
          </cell>
          <cell r="B2268" t="str">
            <v>WOLFRAM</v>
          </cell>
        </row>
        <row r="2269">
          <cell r="A2269" t="str">
            <v>a623.BA...</v>
          </cell>
          <cell r="B2269" t="str">
            <v>Monetary gold and SDRs</v>
          </cell>
        </row>
        <row r="2270">
          <cell r="A2270" t="str">
            <v>89A..ZFHIC</v>
          </cell>
          <cell r="B2270" t="str">
            <v>DEBT: FOREIGN</v>
          </cell>
        </row>
        <row r="2271">
          <cell r="A2271" t="str">
            <v>34..BZF...</v>
          </cell>
          <cell r="B2271" t="str">
            <v>MONEY SEASONALLY ADJUSTED</v>
          </cell>
        </row>
        <row r="2272">
          <cell r="A2272" t="str">
            <v>66.ACZF...</v>
          </cell>
          <cell r="B2272" t="str">
            <v>Industrial Prod SA West Germany</v>
          </cell>
        </row>
        <row r="2273">
          <cell r="A2273" t="str">
            <v>76SLZZF...</v>
          </cell>
          <cell r="B2273" t="str">
            <v>PULP:SWEDEN</v>
          </cell>
        </row>
        <row r="2274">
          <cell r="A2274" t="str">
            <v>59MFUZW...</v>
          </cell>
          <cell r="B2274" t="str">
            <v>NONMONETARY LIABILITIES OF MFIS</v>
          </cell>
        </row>
        <row r="2275">
          <cell r="A2275" t="str">
            <v>a6308BA...</v>
          </cell>
          <cell r="B2275" t="str">
            <v>Other accounts payable [6318+6328]</v>
          </cell>
        </row>
        <row r="2276">
          <cell r="A2276" t="str">
            <v>76V.ZZF...</v>
          </cell>
          <cell r="B2276" t="str">
            <v>LEAD,NEW YORK</v>
          </cell>
        </row>
        <row r="2277">
          <cell r="A2277" t="str">
            <v>74F..ZF...</v>
          </cell>
          <cell r="B2277" t="str">
            <v>COTTON UNIT VALUE</v>
          </cell>
        </row>
        <row r="2278">
          <cell r="A2278" t="str">
            <v>99B.PZF...</v>
          </cell>
          <cell r="B2278" t="str">
            <v>GDP AT 1948 PRICES</v>
          </cell>
        </row>
        <row r="2279">
          <cell r="A2279" t="str">
            <v>72A..ZF...</v>
          </cell>
          <cell r="B2279" t="str">
            <v>PETROLEUM EXPORTS, VOLUME</v>
          </cell>
        </row>
        <row r="2280">
          <cell r="A2280" t="str">
            <v>63A..ZF...</v>
          </cell>
          <cell r="B2280" t="str">
            <v>WPI GENERAL INDEX</v>
          </cell>
        </row>
        <row r="2281">
          <cell r="A2281" t="str">
            <v>.1DADZF...</v>
          </cell>
          <cell r="B2281" t="str">
            <v>CENTRAL BANK</v>
          </cell>
        </row>
        <row r="2282">
          <cell r="A2282" t="str">
            <v>..AETZF...</v>
          </cell>
          <cell r="B2282" t="str">
            <v>PRINCIPAL RATE, END OF PERIOD</v>
          </cell>
        </row>
        <row r="2283">
          <cell r="A2283" t="str">
            <v>45...ZF...</v>
          </cell>
          <cell r="B2283" t="str">
            <v>TIME, SAVINGS,&amp; FGN.CURRENCY DEP.</v>
          </cell>
        </row>
        <row r="2284">
          <cell r="A2284" t="str">
            <v>59MBFZF...</v>
          </cell>
          <cell r="B2284" t="str">
            <v>M2+ NET, SEASONALLY ADJUSTED</v>
          </cell>
        </row>
        <row r="2285">
          <cell r="A2285" t="str">
            <v>.2KXSZF...</v>
          </cell>
          <cell r="B2285" t="str">
            <v>NET DRAW.UNDER EXT.FAC,CUM.</v>
          </cell>
        </row>
        <row r="2286">
          <cell r="A2286" t="str">
            <v>59MCAZF...</v>
          </cell>
          <cell r="B2286" t="str">
            <v>MONEY SUPPLY</v>
          </cell>
        </row>
        <row r="2287">
          <cell r="A2287" t="str">
            <v>24...ZK...</v>
          </cell>
          <cell r="B2287" t="str">
            <v>TRANSF. DEP. INCLUDED IN BROAD MONEY</v>
          </cell>
        </row>
        <row r="2288">
          <cell r="A2288" t="str">
            <v>76K.DZF...</v>
          </cell>
          <cell r="B2288" t="str">
            <v>BEEF EIRE.HINDQU.LONDON85=100</v>
          </cell>
        </row>
        <row r="2289">
          <cell r="A2289" t="str">
            <v>37AR.ZF...</v>
          </cell>
          <cell r="B2289" t="str">
            <v>REVALUATION ACCOUNTS</v>
          </cell>
        </row>
        <row r="2290">
          <cell r="A2290" t="str">
            <v>60L.UZF...</v>
          </cell>
          <cell r="B2290" t="str">
            <v>Deposit Rate in Euros</v>
          </cell>
        </row>
        <row r="2291">
          <cell r="A2291" t="str">
            <v>46S..ZK...</v>
          </cell>
          <cell r="B2291" t="str">
            <v>SECURITIES OTHER THAN SHARES</v>
          </cell>
        </row>
        <row r="2292">
          <cell r="A2292" t="str">
            <v>22F..ZF...</v>
          </cell>
          <cell r="B2292" t="str">
            <v>CLAIMS ON NONMON. FIN. INSTS.</v>
          </cell>
        </row>
        <row r="2293">
          <cell r="A2293" t="str">
            <v>32AN.ZW...</v>
          </cell>
          <cell r="B2293" t="str">
            <v>CLAIMS ON GENERAL GOVT. (NET)</v>
          </cell>
        </row>
        <row r="2294">
          <cell r="A2294" t="str">
            <v>36NAUZW...</v>
          </cell>
          <cell r="B2294" t="str">
            <v>BONDS OVER TWO YEARS</v>
          </cell>
        </row>
        <row r="2295">
          <cell r="A2295" t="str">
            <v>75..XZF...</v>
          </cell>
          <cell r="B2295" t="str">
            <v>IMP. UNIT VAL./IMP. PRICES % CHANGE</v>
          </cell>
        </row>
        <row r="2296">
          <cell r="A2296" t="str">
            <v>.2EGSZF...</v>
          </cell>
          <cell r="B2296" t="str">
            <v>USE OF FUND CREDIT</v>
          </cell>
        </row>
        <row r="2297">
          <cell r="A2297" t="str">
            <v>45...ZF...</v>
          </cell>
          <cell r="B2297" t="str">
            <v>SAVINGS DEPOSITS</v>
          </cell>
        </row>
        <row r="2298">
          <cell r="A2298" t="str">
            <v>..EA.ZF...</v>
          </cell>
          <cell r="B2298" t="str">
            <v>BELGIAN FRANCS PER ECU;END PD</v>
          </cell>
        </row>
        <row r="2299">
          <cell r="A2299" t="str">
            <v>1RL.SZF...</v>
          </cell>
        </row>
        <row r="2300">
          <cell r="A2300" t="str">
            <v>.2TL.ZF...</v>
          </cell>
          <cell r="B2300" t="str">
            <v>UFC &amp; USE OF FUND ADMIN.RESOURCES</v>
          </cell>
        </row>
        <row r="2301">
          <cell r="A2301" t="str">
            <v>76N.ZZFM81</v>
          </cell>
          <cell r="B2301" t="str">
            <v>RICE:THAILAND (BANGKOK)</v>
          </cell>
        </row>
        <row r="2302">
          <cell r="A2302" t="str">
            <v>60L.FZF...</v>
          </cell>
          <cell r="B2302" t="str">
            <v>DEPOSIT RATE (FGN. CURRENCY)</v>
          </cell>
        </row>
        <row r="2303">
          <cell r="A2303" t="str">
            <v>70RM.ZF...</v>
          </cell>
          <cell r="B2303" t="str">
            <v>SAWN TIMBER</v>
          </cell>
        </row>
        <row r="2304">
          <cell r="A2304" t="str">
            <v>26D..ZK...</v>
          </cell>
          <cell r="B2304" t="str">
            <v>LIABILITIES TO CENTRAL GOVERNMENT</v>
          </cell>
        </row>
        <row r="2305">
          <cell r="A2305" t="str">
            <v>76LIZZF...</v>
          </cell>
          <cell r="B2305" t="str">
            <v>OLIVE OIL</v>
          </cell>
        </row>
        <row r="2306">
          <cell r="A2306" t="str">
            <v>14N..ZFHIC</v>
          </cell>
          <cell r="B2306" t="str">
            <v>OTHER LIABILITIES TO DMBS</v>
          </cell>
        </row>
        <row r="2307">
          <cell r="A2307" t="str">
            <v>36D..ZF...</v>
          </cell>
          <cell r="B2307" t="str">
            <v>LIABILITIES TO CENTRAL GOVERNMENT</v>
          </cell>
        </row>
        <row r="2308">
          <cell r="A2308" t="str">
            <v>88S..ZF...</v>
          </cell>
          <cell r="B2308" t="str">
            <v>INTRAGOVERNMENTAL DEBT</v>
          </cell>
        </row>
        <row r="2309">
          <cell r="A2309" t="str">
            <v>52C..ZFHIC</v>
          </cell>
          <cell r="B2309" t="str">
            <v>CLAIMS ON NONFIN. PUB. ENTERPRISES</v>
          </cell>
        </row>
        <row r="2310">
          <cell r="A2310" t="str">
            <v>12A..ZW...</v>
          </cell>
          <cell r="B2310" t="str">
            <v>CLAIMS ON GEN. GOVT. IN CTY</v>
          </cell>
        </row>
        <row r="2311">
          <cell r="A2311" t="str">
            <v>64A..ZF...</v>
          </cell>
          <cell r="B2311" t="str">
            <v>CONSUMER PRICES (TEGUC)</v>
          </cell>
        </row>
        <row r="2312">
          <cell r="A2312" t="str">
            <v>..AF.ZF...</v>
          </cell>
          <cell r="B2312" t="str">
            <v>OFFICIAL RATE</v>
          </cell>
        </row>
        <row r="2313">
          <cell r="A2313" t="str">
            <v>70MR.ZF...</v>
          </cell>
          <cell r="B2313" t="str">
            <v>CARPETS AND RUGS</v>
          </cell>
        </row>
        <row r="2314">
          <cell r="A2314" t="str">
            <v>88CA.ZF...</v>
          </cell>
          <cell r="B2314" t="str">
            <v>INTERNATIONAL INSTS</v>
          </cell>
        </row>
        <row r="2315">
          <cell r="A2315" t="str">
            <v>76Q.ZZF...</v>
          </cell>
          <cell r="B2315" t="str">
            <v>TIN,PENANG</v>
          </cell>
        </row>
        <row r="2316">
          <cell r="A2316" t="str">
            <v>.2DUSZF...</v>
          </cell>
          <cell r="B2316" t="str">
            <v>NET CFF PUECH(EXP.+CEREAL)</v>
          </cell>
        </row>
        <row r="2317">
          <cell r="A2317" t="str">
            <v>46G.KZF...</v>
          </cell>
          <cell r="B2317" t="str">
            <v>CREDIT FROM RASTRA BANK</v>
          </cell>
        </row>
        <row r="2318">
          <cell r="A2318" t="str">
            <v>..WA.ZF...</v>
          </cell>
          <cell r="B2318" t="str">
            <v>PRINCIPAL RATE,END OF PERIOD</v>
          </cell>
        </row>
        <row r="2319">
          <cell r="A2319" t="str">
            <v>46H..ZF...</v>
          </cell>
          <cell r="B2319" t="str">
            <v>CREDIT FROM DEP.MONEY BANKS</v>
          </cell>
        </row>
        <row r="2320">
          <cell r="A2320" t="str">
            <v>88CB.ZF...</v>
          </cell>
          <cell r="B2320" t="str">
            <v>FOREIGN GOVTS &amp; BKS</v>
          </cell>
        </row>
        <row r="2321">
          <cell r="A2321" t="str">
            <v>46H..ZF...</v>
          </cell>
          <cell r="B2321" t="str">
            <v>CREDIT FROM DEP. MONEY BANKS</v>
          </cell>
        </row>
        <row r="2322">
          <cell r="A2322" t="str">
            <v>74E.DZF...</v>
          </cell>
          <cell r="B2322" t="str">
            <v>COFFEE:</v>
          </cell>
        </row>
        <row r="2323">
          <cell r="A2323" t="str">
            <v>60K.FZF...</v>
          </cell>
          <cell r="B2323" t="str">
            <v>SAVINGS RATE (FOREIGN CURR.)</v>
          </cell>
        </row>
        <row r="2324">
          <cell r="A2324" t="str">
            <v>76EBDZF...</v>
          </cell>
          <cell r="B2324" t="str">
            <v>COFFEE OTHER MILDS (NEW YORK)</v>
          </cell>
        </row>
        <row r="2325">
          <cell r="A2325" t="str">
            <v>99B.PVF...</v>
          </cell>
          <cell r="B2325" t="str">
            <v>GDP AT 1978 PRICES</v>
          </cell>
        </row>
        <row r="2326">
          <cell r="A2326" t="str">
            <v>16AC.ZF...</v>
          </cell>
          <cell r="B2326" t="str">
            <v>LIAB. OF CENTRAL BANK: SEC.</v>
          </cell>
        </row>
        <row r="2327">
          <cell r="A2327" t="str">
            <v>76DFZZF...</v>
          </cell>
          <cell r="B2327" t="str">
            <v>PALM OIL:MALAYSIA</v>
          </cell>
        </row>
        <row r="2328">
          <cell r="A2328" t="str">
            <v>.2LK.ZF...</v>
          </cell>
          <cell r="B2328" t="str">
            <v>TOTAL REPURCH.EXCL.R.T.REP.,IN</v>
          </cell>
        </row>
        <row r="2329">
          <cell r="A2329" t="str">
            <v>60A..ZF...</v>
          </cell>
          <cell r="B2329" t="str">
            <v>SWF 3 MONTH LIBOR RATE</v>
          </cell>
        </row>
        <row r="2330">
          <cell r="A2330" t="str">
            <v>65..BZF...</v>
          </cell>
          <cell r="B2330" t="str">
            <v>WAGES:MONTHLY EARNINGS S ADJ</v>
          </cell>
        </row>
        <row r="2331">
          <cell r="A2331" t="str">
            <v>45...ZFHIC</v>
          </cell>
          <cell r="B2331" t="str">
            <v>TIME AND SAVINGS DEPOSITS</v>
          </cell>
        </row>
        <row r="2332">
          <cell r="A2332" t="str">
            <v>99B.PYF...</v>
          </cell>
          <cell r="B2332" t="str">
            <v>GDP AT 1958 PRICES</v>
          </cell>
        </row>
        <row r="2333">
          <cell r="A2333" t="str">
            <v>c331.BA...</v>
          </cell>
          <cell r="B2333" t="str">
            <v xml:space="preserve">Domestic </v>
          </cell>
        </row>
        <row r="2334">
          <cell r="A2334" t="str">
            <v>22S..ZF...</v>
          </cell>
          <cell r="B2334" t="str">
            <v>CLAIMS ON OTHER SECTORS</v>
          </cell>
        </row>
        <row r="2335">
          <cell r="A2335" t="str">
            <v>82Z..ZF...</v>
          </cell>
          <cell r="B2335" t="str">
            <v>EXP. &amp; LENDING MINUS REPAY.</v>
          </cell>
        </row>
        <row r="2336">
          <cell r="A2336" t="str">
            <v>14N..ZK...</v>
          </cell>
          <cell r="B2336" t="str">
            <v>OTHER LIABILITIES TO OTHER DEPOSITORY CORPORATIONS</v>
          </cell>
        </row>
        <row r="2337">
          <cell r="A2337" t="str">
            <v>59MADZF...</v>
          </cell>
          <cell r="B2337" t="str">
            <v>M1++ GROSS</v>
          </cell>
        </row>
        <row r="2338">
          <cell r="A2338" t="str">
            <v>c3203GG...</v>
          </cell>
          <cell r="B2338" t="str">
            <v>Securities other than shares [3213+3223]</v>
          </cell>
        </row>
        <row r="2339">
          <cell r="A2339" t="str">
            <v>62A..ZF...</v>
          </cell>
          <cell r="B2339" t="str">
            <v>INDUSTRIAL SHARES</v>
          </cell>
        </row>
        <row r="2340">
          <cell r="A2340" t="str">
            <v>84A..ZF...</v>
          </cell>
          <cell r="B2340" t="str">
            <v>BORROWING:DOMESTIC</v>
          </cell>
        </row>
        <row r="2341">
          <cell r="A2341" t="str">
            <v>70KA.ZF...</v>
          </cell>
          <cell r="B2341" t="str">
            <v>FROZEN BEEF</v>
          </cell>
        </row>
        <row r="2342">
          <cell r="A2342" t="str">
            <v>..RH.ZF...</v>
          </cell>
          <cell r="B2342" t="str">
            <v>MARKET RATE</v>
          </cell>
        </row>
        <row r="2343">
          <cell r="A2343" t="str">
            <v>aNLBzBA...</v>
          </cell>
          <cell r="B2343" t="str">
            <v xml:space="preserve">Statistical discrepancy [NLB-32+33] </v>
          </cell>
        </row>
        <row r="2344">
          <cell r="A2344" t="str">
            <v>12AN.ZK...</v>
          </cell>
          <cell r="B2344" t="str">
            <v>NET CLAIMS ON CENTRAL GOVERNMENT</v>
          </cell>
        </row>
        <row r="2345">
          <cell r="A2345" t="str">
            <v>81Z..ZF...</v>
          </cell>
          <cell r="B2345" t="str">
            <v>GRANTS RECEFVED</v>
          </cell>
        </row>
        <row r="2346">
          <cell r="A2346" t="str">
            <v>99BPDXF...</v>
          </cell>
          <cell r="B2346" t="str">
            <v>GDP AT 2000 PRICES (USD)</v>
          </cell>
        </row>
        <row r="2347">
          <cell r="A2347" t="str">
            <v>.7F.DZF...</v>
          </cell>
          <cell r="B2347" t="str">
            <v>OTHER BANKING INST: LIABILITIES</v>
          </cell>
        </row>
        <row r="2348">
          <cell r="A2348" t="str">
            <v>45..MZF...</v>
          </cell>
          <cell r="B2348" t="str">
            <v>TIME &amp; SAVINGS DEPOSITS</v>
          </cell>
        </row>
        <row r="2349">
          <cell r="A2349" t="str">
            <v>.2ETSZF...</v>
          </cell>
          <cell r="B2349" t="str">
            <v>OUTSTANDING TF, CUM</v>
          </cell>
        </row>
        <row r="2350">
          <cell r="A2350" t="str">
            <v>..DG.ZF...</v>
          </cell>
          <cell r="B2350" t="str">
            <v>MARKET RATET</v>
          </cell>
        </row>
        <row r="2351">
          <cell r="A2351" t="str">
            <v>99B.PZF...</v>
          </cell>
          <cell r="B2351" t="str">
            <v>GDP AT 1985 PRICES</v>
          </cell>
        </row>
        <row r="2352">
          <cell r="A2352" t="str">
            <v>85A..ZW...</v>
          </cell>
          <cell r="B2352" t="str">
            <v>FFNANCFNG: FOREFGN</v>
          </cell>
        </row>
        <row r="2353">
          <cell r="A2353" t="str">
            <v>72NR.ZF...</v>
          </cell>
          <cell r="B2353" t="str">
            <v>COBALT</v>
          </cell>
        </row>
        <row r="2354">
          <cell r="A2354" t="str">
            <v>87C..ZF...</v>
          </cell>
          <cell r="B2354" t="str">
            <v>UNCLASSIFIED FINANCING</v>
          </cell>
        </row>
        <row r="2355">
          <cell r="A2355" t="str">
            <v>88BA.ZF...</v>
          </cell>
          <cell r="B2355" t="str">
            <v>HELD BY: BANK OF SWEDEN</v>
          </cell>
        </row>
        <row r="2356">
          <cell r="A2356" t="str">
            <v>70A..ZF...</v>
          </cell>
          <cell r="B2356" t="str">
            <v>PETROLEUM EXPORTS</v>
          </cell>
        </row>
        <row r="2357">
          <cell r="A2357" t="str">
            <v>74KADZF...</v>
          </cell>
          <cell r="B2357" t="str">
            <v>FROZEN BEEF</v>
          </cell>
        </row>
        <row r="2358">
          <cell r="A2358" t="str">
            <v>35BBUZW...</v>
          </cell>
          <cell r="B2358" t="str">
            <v>OF WHICH: OVER 3-MONTH NOTICE</v>
          </cell>
        </row>
        <row r="2359">
          <cell r="A2359" t="str">
            <v>.2TL.ZF...</v>
          </cell>
          <cell r="B2359" t="str">
            <v>TOTAL FUND CREDIT &amp; LOANS OUTSTANDIN</v>
          </cell>
        </row>
        <row r="2360">
          <cell r="A2360" t="str">
            <v>99B.PZF...</v>
          </cell>
          <cell r="B2360" t="str">
            <v>GDP VOL. 1978 PRICES</v>
          </cell>
        </row>
        <row r="2361">
          <cell r="A2361" t="str">
            <v>99B.PZF...</v>
          </cell>
          <cell r="B2361" t="str">
            <v>GDP AT CONSTANT PRICES 1965=100</v>
          </cell>
        </row>
        <row r="2362">
          <cell r="A2362" t="str">
            <v>.2EO.ZF...</v>
          </cell>
          <cell r="B2362" t="str">
            <v>TOTAL PRGF: UNDRAWN BALANCE</v>
          </cell>
        </row>
        <row r="2363">
          <cell r="A2363" t="str">
            <v>76RAZZF...</v>
          </cell>
          <cell r="B2363" t="str">
            <v>ORANGES</v>
          </cell>
        </row>
        <row r="2364">
          <cell r="A2364" t="str">
            <v>84...ZF...</v>
          </cell>
          <cell r="B2364" t="str">
            <v>FINANCING</v>
          </cell>
        </row>
        <row r="2365">
          <cell r="A2365" t="str">
            <v>40C..ZF...</v>
          </cell>
          <cell r="B2365" t="str">
            <v>CLAIMS ON MONETARY AUTHORITIES:SECUR</v>
          </cell>
        </row>
        <row r="2366">
          <cell r="A2366" t="str">
            <v>.2EESZF...</v>
          </cell>
          <cell r="B2366" t="str">
            <v>NET CREDIT TRANCHE DRAW.:ORD.</v>
          </cell>
        </row>
        <row r="2367">
          <cell r="A2367" t="str">
            <v>71W.DZF...</v>
          </cell>
          <cell r="B2367" t="str">
            <v>TURKEY IMPORTS WAIVER, $</v>
          </cell>
        </row>
        <row r="2368">
          <cell r="A2368" t="str">
            <v>82Z.DZF...</v>
          </cell>
          <cell r="B2368" t="str">
            <v>EXP. &amp; LENDING MINUS REPAYMENTS</v>
          </cell>
        </row>
        <row r="2369">
          <cell r="A2369" t="str">
            <v>.4..DZF...</v>
          </cell>
          <cell r="B2369" t="str">
            <v>NATIONAL BANK: OTHER LIAB.</v>
          </cell>
        </row>
        <row r="2370">
          <cell r="A2370" t="str">
            <v>45..XZF...</v>
          </cell>
          <cell r="B2370" t="str">
            <v>TRUST ACCOUNTS DOM.LIAB.</v>
          </cell>
        </row>
        <row r="2371">
          <cell r="A2371" t="str">
            <v>12B..ZK...</v>
          </cell>
          <cell r="B2371" t="str">
            <v>CLAIMS ON STATE AND LOCAL GOVERNMENT</v>
          </cell>
        </row>
        <row r="2372">
          <cell r="A2372" t="str">
            <v>35B.UZK...</v>
          </cell>
          <cell r="B2372" t="str">
            <v>DEPOSITS REDEEMABLE AT NOTICE</v>
          </cell>
        </row>
        <row r="2373">
          <cell r="A2373" t="str">
            <v>84B..ZF...</v>
          </cell>
          <cell r="B2373" t="str">
            <v>NET BORROWING:N Z DOLLARS</v>
          </cell>
        </row>
        <row r="2374">
          <cell r="A2374" t="str">
            <v>45..IZF...</v>
          </cell>
          <cell r="B2374" t="str">
            <v>POST OFFICE: SAVINGS  DEPOSITS</v>
          </cell>
        </row>
        <row r="2375">
          <cell r="A2375" t="str">
            <v>74P..ZF...</v>
          </cell>
          <cell r="B2375" t="str">
            <v>HIDES</v>
          </cell>
        </row>
        <row r="2376">
          <cell r="A2376" t="str">
            <v>59MBAZF...</v>
          </cell>
          <cell r="B2376" t="str">
            <v>M2X</v>
          </cell>
        </row>
        <row r="2377">
          <cell r="A2377" t="str">
            <v>26J..ZF...</v>
          </cell>
          <cell r="B2377" t="str">
            <v>LIABS. TO NONBANK FIN. INSTS.</v>
          </cell>
        </row>
        <row r="2378">
          <cell r="A2378" t="str">
            <v>aNLB.BA...</v>
          </cell>
          <cell r="B2378" t="str">
            <v xml:space="preserve">Net lending (+) / borrowing (-) [1-2-31 = 1-2M] </v>
          </cell>
        </row>
        <row r="2379">
          <cell r="A2379" t="str">
            <v>88A..ZF...</v>
          </cell>
          <cell r="B2379" t="str">
            <v>DOMESTIC DEBT</v>
          </cell>
        </row>
        <row r="2380">
          <cell r="A2380" t="str">
            <v>64.A.ZF...</v>
          </cell>
          <cell r="B2380" t="str">
            <v>CONSUMER PRICES (1995=100000000)</v>
          </cell>
        </row>
        <row r="2381">
          <cell r="A2381" t="str">
            <v>.7F.DZF...</v>
          </cell>
          <cell r="B2381" t="str">
            <v>OTHER BANKING INSTS.: LIAB.</v>
          </cell>
        </row>
        <row r="2382">
          <cell r="A2382" t="str">
            <v>99B.PVF...</v>
          </cell>
          <cell r="B2382" t="str">
            <v>GDP AT 1992 PRICES</v>
          </cell>
        </row>
        <row r="2383">
          <cell r="A2383" t="str">
            <v>34..BZF...</v>
          </cell>
          <cell r="B2383" t="str">
            <v>MONEY</v>
          </cell>
        </row>
        <row r="2384">
          <cell r="A2384" t="str">
            <v>32CA.ZF...</v>
          </cell>
          <cell r="B2384" t="str">
            <v>CLAIMS ON PUBLIC CORPORATIONS</v>
          </cell>
        </row>
        <row r="2385">
          <cell r="A2385" t="str">
            <v>74I.DZF...</v>
          </cell>
          <cell r="B2385" t="str">
            <v>SUGAR UNIT VALUE</v>
          </cell>
        </row>
        <row r="2386">
          <cell r="A2386" t="str">
            <v>.7E.DZF...</v>
          </cell>
          <cell r="B2386" t="str">
            <v>NONBANK FIN. INSTS.: ASSETS</v>
          </cell>
        </row>
        <row r="2387">
          <cell r="A2387" t="str">
            <v>66..BZF...</v>
          </cell>
          <cell r="B2387" t="str">
            <v>INDUSTRIAL PRODUCTION</v>
          </cell>
        </row>
        <row r="2388">
          <cell r="A2388" t="str">
            <v>70TXDZF...</v>
          </cell>
          <cell r="B2388" t="str">
            <v>FRUITS AND NUTS</v>
          </cell>
        </row>
        <row r="2389">
          <cell r="A2389" t="str">
            <v>c3207GG...</v>
          </cell>
          <cell r="B2389" t="str">
            <v>Financial derivatives [3217+3227]</v>
          </cell>
        </row>
        <row r="2390">
          <cell r="A2390" t="str">
            <v>60D..ZF...</v>
          </cell>
          <cell r="B2390" t="str">
            <v>EURODOLLAR RATE IN SINGAPORE</v>
          </cell>
        </row>
        <row r="2391">
          <cell r="A2391" t="str">
            <v>22F..ZF...</v>
          </cell>
          <cell r="B2391" t="str">
            <v>CLAIMS ON OTHER BANKING INSTS</v>
          </cell>
        </row>
        <row r="2392">
          <cell r="A2392" t="str">
            <v>76W.ZZF...</v>
          </cell>
          <cell r="B2392" t="str">
            <v>MANGANESE INDIA CIF</v>
          </cell>
        </row>
        <row r="2393">
          <cell r="A2393" t="str">
            <v>.2AP.ZF...</v>
          </cell>
          <cell r="B2393" t="str">
            <v>EFF: AMOUNT AGREED</v>
          </cell>
        </row>
        <row r="2394">
          <cell r="A2394" t="str">
            <v>59TBCZF...</v>
          </cell>
          <cell r="B2394" t="str">
            <v>GOVT. SPONS. ENTERPRISES</v>
          </cell>
        </row>
        <row r="2395">
          <cell r="A2395" t="str">
            <v>70VR.ZF...</v>
          </cell>
          <cell r="B2395" t="str">
            <v>VALUE EXPORTS OF COAL</v>
          </cell>
        </row>
        <row r="2396">
          <cell r="A2396" t="str">
            <v>11...ZK...</v>
          </cell>
          <cell r="B2396" t="str">
            <v>CLAIMS ON NONRESIDENTS</v>
          </cell>
        </row>
        <row r="2397">
          <cell r="A2397" t="str">
            <v>.2DUSZF...</v>
          </cell>
          <cell r="B2397" t="str">
            <v>CCFF: OUTSTANDING</v>
          </cell>
        </row>
        <row r="2398">
          <cell r="A2398" t="str">
            <v>46C..ZFHIC</v>
          </cell>
          <cell r="B2398" t="str">
            <v>FOREIGN LIABILITIES</v>
          </cell>
        </row>
        <row r="2399">
          <cell r="A2399" t="str">
            <v>66DR.ZF...</v>
          </cell>
          <cell r="B2399" t="str">
            <v>ALUMINUM PRODUCTION</v>
          </cell>
        </row>
        <row r="2400">
          <cell r="A2400" t="str">
            <v>70R..ZF...</v>
          </cell>
          <cell r="B2400" t="str">
            <v>COCOA BEANS</v>
          </cell>
        </row>
        <row r="2401">
          <cell r="A2401" t="str">
            <v>99B.RZW...</v>
          </cell>
          <cell r="B2401" t="str">
            <v>GDP AT 1990 PRICES</v>
          </cell>
        </row>
        <row r="2402">
          <cell r="A2402" t="str">
            <v>84X..ZF...</v>
          </cell>
          <cell r="B2402" t="str">
            <v>ADJUST TO TOTAL FINANCING</v>
          </cell>
        </row>
        <row r="2403">
          <cell r="A2403" t="str">
            <v>.7E.DZF...</v>
          </cell>
          <cell r="B2403" t="str">
            <v>OBI: FOREIGN ASSETS</v>
          </cell>
        </row>
        <row r="2404">
          <cell r="A2404" t="str">
            <v>.7B.DZF...</v>
          </cell>
          <cell r="B2404" t="str">
            <v>COMMERCIAL BANKS: FRGN LIAB.</v>
          </cell>
        </row>
        <row r="2405">
          <cell r="A2405" t="str">
            <v>25A.UZW...</v>
          </cell>
          <cell r="B2405" t="str">
            <v>DEPOSITS WITH AGREED MATURITY</v>
          </cell>
        </row>
        <row r="2406">
          <cell r="A2406" t="str">
            <v>71AA.ZF...</v>
          </cell>
          <cell r="B2406" t="str">
            <v>CRUDE PETROLEUM,VALUE</v>
          </cell>
        </row>
        <row r="2407">
          <cell r="A2407" t="str">
            <v>20A..ZK...</v>
          </cell>
          <cell r="B2407" t="str">
            <v>CURRENCY</v>
          </cell>
        </row>
        <row r="2408">
          <cell r="A2408" t="str">
            <v>74I..ZF...</v>
          </cell>
          <cell r="B2408" t="str">
            <v>SUGAR</v>
          </cell>
        </row>
        <row r="2409">
          <cell r="A2409" t="str">
            <v>70U..ZF...</v>
          </cell>
          <cell r="B2409" t="str">
            <v>BANANAS</v>
          </cell>
        </row>
        <row r="2410">
          <cell r="A2410" t="str">
            <v>99B.PYF...</v>
          </cell>
          <cell r="B2410" t="str">
            <v>GDP VOL 1985 PRICES</v>
          </cell>
        </row>
        <row r="2411">
          <cell r="A2411" t="str">
            <v>39ABIZF...</v>
          </cell>
          <cell r="B2411" t="str">
            <v>Money</v>
          </cell>
        </row>
        <row r="2412">
          <cell r="A2412" t="str">
            <v>31...ZK...</v>
          </cell>
          <cell r="B2412" t="str">
            <v>CLAIMS ON NONRESIDENTS</v>
          </cell>
        </row>
        <row r="2413">
          <cell r="A2413" t="str">
            <v>60K.FZF...</v>
          </cell>
          <cell r="B2413" t="str">
            <v>SAVINGS RATE (FGN CCY)</v>
          </cell>
        </row>
        <row r="2414">
          <cell r="A2414" t="str">
            <v>78BADZF...</v>
          </cell>
          <cell r="B2414" t="str">
            <v>CAPITAL ACCOUNT, N.I.E.:  CREDIT</v>
          </cell>
        </row>
        <row r="2415">
          <cell r="A2415" t="str">
            <v>99B.PZF...</v>
          </cell>
          <cell r="B2415" t="str">
            <v>GDP AT 1980 PRICES</v>
          </cell>
        </row>
        <row r="2416">
          <cell r="A2416" t="str">
            <v>84...ZF...</v>
          </cell>
          <cell r="B2416" t="str">
            <v>TOTAL BORROWFNG FROM PUBLFC</v>
          </cell>
        </row>
        <row r="2417">
          <cell r="A2417" t="str">
            <v>a22..GG...</v>
          </cell>
          <cell r="B2417" t="str">
            <v>Use of goods and services</v>
          </cell>
        </row>
        <row r="2418">
          <cell r="A2418" t="str">
            <v>a323.CG...</v>
          </cell>
          <cell r="B2418" t="str">
            <v>Monetary gold and SDRs</v>
          </cell>
        </row>
        <row r="2419">
          <cell r="A2419" t="str">
            <v>99B.PYF...</v>
          </cell>
          <cell r="B2419" t="str">
            <v>GDP VOL AT 1975 PRICES</v>
          </cell>
        </row>
        <row r="2420">
          <cell r="A2420" t="str">
            <v>66..BZF...</v>
          </cell>
          <cell r="B2420" t="str">
            <v>IND PROD, S.A.</v>
          </cell>
        </row>
        <row r="2421">
          <cell r="A2421" t="str">
            <v>.1A.DZF...</v>
          </cell>
          <cell r="B2421" t="str">
            <v>GOLD</v>
          </cell>
        </row>
        <row r="2422">
          <cell r="A2422" t="str">
            <v>70UL.ZF...</v>
          </cell>
          <cell r="B2422" t="str">
            <v>NEWSPRINT EX:SITC641</v>
          </cell>
        </row>
        <row r="2423">
          <cell r="A2423" t="str">
            <v>45..KZF...</v>
          </cell>
          <cell r="B2423" t="str">
            <v>TRUSTEE SAVGS BKS:DEPOSITS</v>
          </cell>
        </row>
        <row r="2424">
          <cell r="A2424" t="str">
            <v>80X..ZF...</v>
          </cell>
          <cell r="B2424" t="str">
            <v>OVERALL CASH ADJUSTMENT</v>
          </cell>
        </row>
        <row r="2425">
          <cell r="A2425" t="str">
            <v>76R..ZF...</v>
          </cell>
          <cell r="B2425" t="str">
            <v>CACAO GOOD FERMENTED</v>
          </cell>
        </row>
        <row r="2426">
          <cell r="A2426" t="str">
            <v>a632.CG...</v>
          </cell>
          <cell r="B2426" t="str">
            <v>Foreign</v>
          </cell>
        </row>
        <row r="2427">
          <cell r="A2427" t="str">
            <v>74DG.ZF...</v>
          </cell>
          <cell r="B2427" t="str">
            <v>PALM OIL EXPORT UNIT VALUE</v>
          </cell>
        </row>
        <row r="2428">
          <cell r="A2428" t="str">
            <v>12BX.ZF...</v>
          </cell>
          <cell r="B2428" t="str">
            <v>CLAIMS ON OFFICIAL ENTITIES</v>
          </cell>
        </row>
        <row r="2429">
          <cell r="A2429" t="str">
            <v>84B..ZF...</v>
          </cell>
          <cell r="B2429" t="str">
            <v>NET BORROWING: MARKKAS</v>
          </cell>
        </row>
        <row r="2430">
          <cell r="A2430" t="str">
            <v>.2EY.ZF...</v>
          </cell>
          <cell r="B2430" t="str">
            <v>OUSTANDING EAR PUCHASES</v>
          </cell>
        </row>
        <row r="2431">
          <cell r="A2431" t="str">
            <v>76DLDZF...</v>
          </cell>
          <cell r="B2431" t="str">
            <v>PEPPER, BLACK</v>
          </cell>
        </row>
        <row r="2432">
          <cell r="A2432" t="str">
            <v>.7B.DZF...</v>
          </cell>
          <cell r="B2432" t="str">
            <v>BANKING INSTS: LIABILITIES</v>
          </cell>
        </row>
        <row r="2433">
          <cell r="A2433" t="str">
            <v>76PFDZF...</v>
          </cell>
          <cell r="B2433" t="str">
            <v>LAMB N.ZEALAND (LONDON)</v>
          </cell>
        </row>
        <row r="2434">
          <cell r="A2434" t="str">
            <v>..AF.ZF...</v>
          </cell>
          <cell r="B2434" t="str">
            <v>MARKET RATE CONVERSION FACTOR</v>
          </cell>
        </row>
        <row r="2435">
          <cell r="A2435" t="str">
            <v>.7AXDZF...</v>
          </cell>
          <cell r="B2435" t="str">
            <v>DEP.MON.BANKS: ASSETS CONV.</v>
          </cell>
        </row>
        <row r="2436">
          <cell r="A2436" t="str">
            <v>.7B.DZF...</v>
          </cell>
          <cell r="B2436" t="str">
            <v>DEPOSIT MONEY BKS: FGN LIAB</v>
          </cell>
        </row>
        <row r="2437">
          <cell r="A2437" t="str">
            <v>aNOB.GG...</v>
          </cell>
          <cell r="B2437" t="str">
            <v>Net operating balance [1-2]</v>
          </cell>
        </row>
        <row r="2438">
          <cell r="A2438" t="str">
            <v>..EA.ZF...</v>
          </cell>
          <cell r="B2438" t="str">
            <v>POUND STERLING PER EURO;END PD.</v>
          </cell>
        </row>
        <row r="2439">
          <cell r="A2439" t="str">
            <v>.2KK.ZF...</v>
          </cell>
          <cell r="B2439" t="str">
            <v>TOTAL PURCH.EXCLD.RT,IN PD</v>
          </cell>
        </row>
        <row r="2440">
          <cell r="A2440" t="str">
            <v>22F..ZF...</v>
          </cell>
          <cell r="B2440" t="str">
            <v>CLAIMS ON OBIS</v>
          </cell>
        </row>
        <row r="2441">
          <cell r="A2441" t="str">
            <v>34A..ZF...</v>
          </cell>
          <cell r="B2441" t="str">
            <v>CURRENCY ISSUED</v>
          </cell>
        </row>
        <row r="2442">
          <cell r="A2442" t="str">
            <v>99B.PXF...</v>
          </cell>
          <cell r="B2442" t="str">
            <v>GDP VOL 1994 PRICES</v>
          </cell>
        </row>
        <row r="2443">
          <cell r="A2443" t="str">
            <v>a3202BA...</v>
          </cell>
          <cell r="B2443" t="str">
            <v xml:space="preserve">Currency &amp; deposits [3212+3222] </v>
          </cell>
        </row>
        <row r="2444">
          <cell r="A2444" t="str">
            <v>a331.GG...</v>
          </cell>
          <cell r="B2444" t="str">
            <v>Domestic</v>
          </cell>
        </row>
        <row r="2445">
          <cell r="A2445" t="str">
            <v>60LDFZF...</v>
          </cell>
          <cell r="B2445" t="str">
            <v>1-YEAR US DEP. LONDON OFFER</v>
          </cell>
        </row>
        <row r="2446">
          <cell r="A2446" t="str">
            <v>..EA.ZF...</v>
          </cell>
          <cell r="B2446" t="str">
            <v>US $/ECU RATE:END OF PERIOD</v>
          </cell>
        </row>
        <row r="2447">
          <cell r="A2447" t="str">
            <v>99B.PYF...</v>
          </cell>
          <cell r="B2447" t="str">
            <v>GDP AT 1983 PRICES</v>
          </cell>
        </row>
        <row r="2448">
          <cell r="A2448" t="str">
            <v>22F..ZF...</v>
          </cell>
          <cell r="B2448" t="str">
            <v>CLAIMS ON OTH. FIN. INST.</v>
          </cell>
        </row>
        <row r="2449">
          <cell r="A2449" t="str">
            <v>32F..ZF...</v>
          </cell>
          <cell r="B2449" t="str">
            <v>CLAIMS ON OTHER BANKING INSTS.</v>
          </cell>
        </row>
        <row r="2450">
          <cell r="A2450" t="str">
            <v>99B.PZF...</v>
          </cell>
          <cell r="B2450" t="str">
            <v>GDP AT 1980/81 PRICES</v>
          </cell>
        </row>
        <row r="2451">
          <cell r="A2451" t="str">
            <v>85B..ZF...</v>
          </cell>
          <cell r="B2451" t="str">
            <v>NET BORROWING: FGN CURRENCY</v>
          </cell>
        </row>
        <row r="2452">
          <cell r="A2452" t="str">
            <v>99M..ZF...</v>
          </cell>
          <cell r="B2452" t="str">
            <v>NET MATERIAL PRODUCT</v>
          </cell>
        </row>
        <row r="2453">
          <cell r="A2453" t="str">
            <v>76BHZZF...</v>
          </cell>
          <cell r="B2453" t="str">
            <v>GROUNDNUTS:NIGERIA</v>
          </cell>
        </row>
        <row r="2454">
          <cell r="A2454" t="str">
            <v>26G..ZK...</v>
          </cell>
          <cell r="B2454" t="str">
            <v>LIABILITIES TO CENTRAL BANK</v>
          </cell>
        </row>
        <row r="2455">
          <cell r="A2455" t="str">
            <v>26G.UZW...</v>
          </cell>
          <cell r="B2455" t="str">
            <v>LIABILITIES TO MON. FIN. INST.</v>
          </cell>
        </row>
        <row r="2456">
          <cell r="A2456" t="str">
            <v>12D..ZW...</v>
          </cell>
          <cell r="B2456" t="str">
            <v>CL. ON OTH. RES. SECT. IN CTY</v>
          </cell>
        </row>
        <row r="2457">
          <cell r="A2457" t="str">
            <v>34A.UZK...</v>
          </cell>
          <cell r="B2457" t="str">
            <v>CURRENCY IN CIRCULATION</v>
          </cell>
        </row>
        <row r="2458">
          <cell r="A2458" t="str">
            <v>26F..ZF...</v>
          </cell>
          <cell r="B2458" t="str">
            <v>CENTRAL GOVERNMENT LENDING FUNDS</v>
          </cell>
        </row>
        <row r="2459">
          <cell r="A2459" t="str">
            <v>22F..ZF...</v>
          </cell>
          <cell r="B2459" t="str">
            <v>CLAIMS ON OTHER BANKING INSTITUTIONS</v>
          </cell>
        </row>
        <row r="2460">
          <cell r="A2460" t="str">
            <v>88B..ZF...</v>
          </cell>
          <cell r="B2460" t="str">
            <v>DEBT: NEW ZEALAND DOLLARS</v>
          </cell>
        </row>
        <row r="2461">
          <cell r="A2461" t="str">
            <v>46D.NZF...</v>
          </cell>
          <cell r="B2461" t="str">
            <v>CENTRAL GOVERNMENT DEPOSITS</v>
          </cell>
        </row>
        <row r="2462">
          <cell r="A2462" t="str">
            <v>46G.LZF...</v>
          </cell>
          <cell r="B2462" t="str">
            <v>CREDIT FROM CENTRAL BANK</v>
          </cell>
        </row>
        <row r="2463">
          <cell r="A2463" t="str">
            <v>42B..ZF...</v>
          </cell>
          <cell r="B2463" t="str">
            <v>CLAIMS ON STATE &amp; LOCAL GOVERNMENT</v>
          </cell>
        </row>
        <row r="2464">
          <cell r="A2464" t="str">
            <v>72DG.ZF...</v>
          </cell>
          <cell r="B2464" t="str">
            <v>VOL.OF PALM OIL EXPORTS</v>
          </cell>
        </row>
        <row r="2465">
          <cell r="A2465" t="str">
            <v>.2TL.ZF...</v>
          </cell>
          <cell r="B2465" t="str">
            <v>UFC&amp;USE OF FUND ADM.RESOURCES</v>
          </cell>
        </row>
        <row r="2466">
          <cell r="A2466" t="str">
            <v>99B.PZF...</v>
          </cell>
          <cell r="B2466" t="str">
            <v>GDP AT 1986 PRICES</v>
          </cell>
        </row>
        <row r="2467">
          <cell r="A2467" t="str">
            <v>22C..ZFHIC</v>
          </cell>
          <cell r="B2467" t="str">
            <v>CLAIMS ON NONFIN.PUB.ENTERP.</v>
          </cell>
        </row>
        <row r="2468">
          <cell r="A2468" t="str">
            <v>22F..ZF...</v>
          </cell>
          <cell r="B2468" t="str">
            <v>CLAIMS ON OTHER BANKING INST.</v>
          </cell>
        </row>
        <row r="2469">
          <cell r="A2469" t="str">
            <v>46E..ZF...</v>
          </cell>
          <cell r="B2469" t="str">
            <v>COUNTERPART FUNDS</v>
          </cell>
        </row>
        <row r="2470">
          <cell r="A2470" t="str">
            <v>12S.UZK...</v>
          </cell>
          <cell r="B2470" t="str">
            <v>CLAIMS ON OTHER SECTORS</v>
          </cell>
        </row>
        <row r="2471">
          <cell r="A2471" t="str">
            <v>70A..ZF...</v>
          </cell>
          <cell r="B2471" t="str">
            <v>PETROLEUM</v>
          </cell>
        </row>
        <row r="2472">
          <cell r="A2472" t="str">
            <v>46AB.ZFHIC</v>
          </cell>
          <cell r="B2472" t="str">
            <v>BONDS</v>
          </cell>
        </row>
        <row r="2473">
          <cell r="A2473" t="str">
            <v>99B.PYF...</v>
          </cell>
          <cell r="B2473" t="str">
            <v>GDP VOL 1997/1998 PRICES</v>
          </cell>
        </row>
        <row r="2474">
          <cell r="A2474" t="str">
            <v>a3204CG...</v>
          </cell>
          <cell r="B2474" t="str">
            <v>Loans [3214+3224]</v>
          </cell>
        </row>
        <row r="2475">
          <cell r="A2475" t="str">
            <v>72AB.ZF...</v>
          </cell>
          <cell r="B2475" t="str">
            <v>PETROLEUM DERIVATIVES</v>
          </cell>
        </row>
        <row r="2476">
          <cell r="A2476" t="str">
            <v>99B.PYF...</v>
          </cell>
          <cell r="B2476" t="str">
            <v>GDP VOL. 1990 PRICES</v>
          </cell>
        </row>
        <row r="2477">
          <cell r="A2477" t="str">
            <v>72AG.ZF...</v>
          </cell>
          <cell r="B2477" t="str">
            <v>COPRA</v>
          </cell>
        </row>
        <row r="2478">
          <cell r="A2478" t="str">
            <v>15..UZW...</v>
          </cell>
          <cell r="B2478" t="str">
            <v>OTHER DEP. OF OTHER RES. SECT.</v>
          </cell>
        </row>
        <row r="2479">
          <cell r="A2479" t="str">
            <v>76AIZZF...</v>
          </cell>
          <cell r="B2479" t="str">
            <v>COCONUT OIL:PHILIPPINES</v>
          </cell>
        </row>
        <row r="2480">
          <cell r="A2480" t="str">
            <v>78BVDZF...</v>
          </cell>
          <cell r="B2480" t="str">
            <v>OI OTHER SECTORS LIAB</v>
          </cell>
        </row>
        <row r="2481">
          <cell r="A2481" t="str">
            <v>76BLDZF...</v>
          </cell>
          <cell r="B2481" t="str">
            <v>SHRIMP U.S./N.Y. GULF</v>
          </cell>
        </row>
        <row r="2482">
          <cell r="A2482" t="str">
            <v>74..IZF...</v>
          </cell>
          <cell r="B2482" t="str">
            <v>UNIT VALUE OF EXPORTS</v>
          </cell>
        </row>
        <row r="2483">
          <cell r="A2483" t="str">
            <v>71AADZF...</v>
          </cell>
          <cell r="B2483" t="str">
            <v>IMPORTS OF CRUDE PETROLEUM</v>
          </cell>
        </row>
        <row r="2484">
          <cell r="A2484" t="str">
            <v>76D.DZF...</v>
          </cell>
          <cell r="B2484" t="str">
            <v>WHEAT AUSTRALIA(SYDNEY)90=100</v>
          </cell>
        </row>
        <row r="2485">
          <cell r="A2485" t="str">
            <v>36C..ZK...</v>
          </cell>
          <cell r="B2485" t="str">
            <v>LIABILITIES TO NONRESIDENTS</v>
          </cell>
        </row>
        <row r="2486">
          <cell r="A2486" t="str">
            <v>a6204BA...</v>
          </cell>
          <cell r="B2486" t="str">
            <v>Loans [6214+6224]</v>
          </cell>
        </row>
        <row r="2487">
          <cell r="A2487" t="str">
            <v>52D..ZK...</v>
          </cell>
          <cell r="B2487" t="str">
            <v>CLAIMS ON PRIVATE SECTOR</v>
          </cell>
        </row>
        <row r="2488">
          <cell r="A2488" t="str">
            <v>60X..ZF...</v>
          </cell>
          <cell r="B2488" t="str">
            <v>EUROSYSTEM DEPOSIT FACILITY RATE</v>
          </cell>
        </row>
        <row r="2489">
          <cell r="A2489" t="str">
            <v>60L.FZF...</v>
          </cell>
          <cell r="B2489" t="str">
            <v>DEPOSIT RATE (FOREIGN CURR.)</v>
          </cell>
        </row>
        <row r="2490">
          <cell r="A2490" t="str">
            <v>89B..ZF...</v>
          </cell>
          <cell r="B2490" t="str">
            <v>FOREIGN DEBT</v>
          </cell>
        </row>
        <row r="2491">
          <cell r="A2491" t="str">
            <v>36AAUZK...</v>
          </cell>
          <cell r="B2491" t="str">
            <v>SECURITIES OTHER THAN SHARES: OVER 2 YR</v>
          </cell>
        </row>
        <row r="2492">
          <cell r="A2492" t="str">
            <v>12D..ZK...</v>
          </cell>
          <cell r="B2492" t="str">
            <v>CLAIMS ON PRIVATE SECTOR</v>
          </cell>
        </row>
        <row r="2493">
          <cell r="A2493" t="str">
            <v>.7A.DZF...</v>
          </cell>
          <cell r="B2493" t="str">
            <v>EXTERNAL ASSETS</v>
          </cell>
        </row>
        <row r="2494">
          <cell r="A2494" t="str">
            <v>26AB.ZFHIC</v>
          </cell>
          <cell r="B2494" t="str">
            <v>BONDS</v>
          </cell>
        </row>
        <row r="2495">
          <cell r="A2495" t="str">
            <v>67R.CZF...</v>
          </cell>
          <cell r="B2495" t="str">
            <v>UNEMPLOYMENT: % OF LABOUR FORCE</v>
          </cell>
        </row>
        <row r="2496">
          <cell r="A2496" t="str">
            <v>70I..ZF...</v>
          </cell>
          <cell r="B2496" t="str">
            <v>SUGAR EXPORTS, VALUE</v>
          </cell>
        </row>
        <row r="2497">
          <cell r="A2497" t="str">
            <v>62...ZF...</v>
          </cell>
          <cell r="B2497" t="str">
            <v>LUSE SHARE PRICE INDEX</v>
          </cell>
        </row>
        <row r="2498">
          <cell r="A2498" t="str">
            <v>.4..DZF...</v>
          </cell>
          <cell r="B2498" t="str">
            <v>MON. AUTHORITIES: OTHER LIAB.</v>
          </cell>
        </row>
        <row r="2499">
          <cell r="A2499" t="str">
            <v>85A..ZW...</v>
          </cell>
          <cell r="B2499" t="str">
            <v>FOREIGN FINANCING</v>
          </cell>
        </row>
        <row r="2500">
          <cell r="A2500" t="str">
            <v>59MCUZW...</v>
          </cell>
          <cell r="B2500" t="str">
            <v>M3</v>
          </cell>
        </row>
        <row r="2501">
          <cell r="A2501" t="str">
            <v>99B.PZF...</v>
          </cell>
          <cell r="B2501" t="str">
            <v>GDP AT 1973 PRICES</v>
          </cell>
        </row>
        <row r="2502">
          <cell r="A2502" t="str">
            <v>.7F.DZF...</v>
          </cell>
          <cell r="B2502" t="str">
            <v>OTHER BANKING INST: LIAB</v>
          </cell>
        </row>
        <row r="2503">
          <cell r="A2503" t="str">
            <v>80H.DZF...</v>
          </cell>
          <cell r="B2503" t="str">
            <v>TOTAL FINANCING</v>
          </cell>
        </row>
        <row r="2504">
          <cell r="A2504" t="str">
            <v>.1BD.ZF...</v>
          </cell>
          <cell r="B2504" t="str">
            <v>ALLOCATIONS OF SDRS T DATE</v>
          </cell>
        </row>
        <row r="2505">
          <cell r="A2505" t="str">
            <v>70QX.ZF...</v>
          </cell>
          <cell r="B2505" t="str">
            <v>CATTLE EXPORTS</v>
          </cell>
        </row>
        <row r="2506">
          <cell r="A2506" t="str">
            <v>42A.NZF...</v>
          </cell>
          <cell r="B2506" t="str">
            <v>CLAIMS ON CENTRAL GOVERNMENT</v>
          </cell>
        </row>
        <row r="2507">
          <cell r="A2507" t="str">
            <v>46C.GZF...</v>
          </cell>
          <cell r="B2507" t="str">
            <v>FOREIGN LIABILITIES</v>
          </cell>
        </row>
        <row r="2508">
          <cell r="A2508" t="str">
            <v>.7F.DZF...</v>
          </cell>
          <cell r="B2508" t="str">
            <v>OFI LONG-TERM FOREIGN LIAB.</v>
          </cell>
        </row>
        <row r="2509">
          <cell r="A2509" t="str">
            <v>56DG.ZF...</v>
          </cell>
          <cell r="B2509" t="str">
            <v>LIAB. TO NONBANK PUB.FIN.INST.</v>
          </cell>
        </row>
        <row r="2510">
          <cell r="A2510" t="str">
            <v>70NR.ZF...</v>
          </cell>
          <cell r="B2510" t="str">
            <v>COBALT</v>
          </cell>
        </row>
        <row r="2511">
          <cell r="A2511" t="str">
            <v>35ABUZK...</v>
          </cell>
          <cell r="B2511" t="str">
            <v>DEPOSITS W/AGREED MATURITY: OVER 2 YR</v>
          </cell>
        </row>
        <row r="2512">
          <cell r="A2512" t="str">
            <v>c26..BA...</v>
          </cell>
          <cell r="B2512" t="str">
            <v xml:space="preserve">Grants </v>
          </cell>
        </row>
        <row r="2513">
          <cell r="A2513" t="str">
            <v>99B.PWW...</v>
          </cell>
          <cell r="B2513" t="str">
            <v>GOSS DOMESTIC PRODUCT 2005 PRICES</v>
          </cell>
        </row>
        <row r="2514">
          <cell r="A2514" t="str">
            <v>.7F.DZF...</v>
          </cell>
          <cell r="B2514" t="str">
            <v>OTHER BANKING INST.: LIAB.</v>
          </cell>
        </row>
        <row r="2515">
          <cell r="A2515" t="str">
            <v>56D..ZK...</v>
          </cell>
          <cell r="B2515" t="str">
            <v>LIABILITIES TO CENTRAL GOVERNMENT</v>
          </cell>
        </row>
        <row r="2516">
          <cell r="A2516" t="str">
            <v>32A.UZK...</v>
          </cell>
          <cell r="B2516" t="str">
            <v>CLAIMS ON GENERAL GOVERNMENT</v>
          </cell>
        </row>
        <row r="2517">
          <cell r="A2517" t="str">
            <v>88A..ZF...</v>
          </cell>
          <cell r="B2517" t="str">
            <v>DOMESTIC</v>
          </cell>
        </row>
        <row r="2518">
          <cell r="A2518" t="str">
            <v>25A..ZF...</v>
          </cell>
          <cell r="B2518" t="str">
            <v>TIME &amp; SAVINGS DEPOSITS</v>
          </cell>
        </row>
        <row r="2519">
          <cell r="A2519" t="str">
            <v>71A.DZF...</v>
          </cell>
          <cell r="B2519" t="str">
            <v>PETROLEUM IMP, MILLION $</v>
          </cell>
        </row>
        <row r="2520">
          <cell r="A2520" t="str">
            <v>.7BXDZF...</v>
          </cell>
          <cell r="B2520" t="str">
            <v>FOREIGN LIABILITIES CONVERTIBLE</v>
          </cell>
        </row>
        <row r="2521">
          <cell r="A2521" t="str">
            <v>14..XZF...</v>
          </cell>
          <cell r="B2521" t="str">
            <v>Money</v>
          </cell>
        </row>
        <row r="2522">
          <cell r="A2522" t="str">
            <v>a323.BA...</v>
          </cell>
          <cell r="B2522" t="str">
            <v>Monetary gold and SDRs</v>
          </cell>
        </row>
        <row r="2523">
          <cell r="A2523" t="str">
            <v>26DA.ZF...</v>
          </cell>
          <cell r="B2523" t="str">
            <v>STATE GOVERNMENT DEPOSITS</v>
          </cell>
        </row>
        <row r="2524">
          <cell r="A2524" t="str">
            <v>59MAFZF...</v>
          </cell>
          <cell r="B2524" t="str">
            <v>GROSS M1, SEASONALLY ADJUSTED</v>
          </cell>
        </row>
        <row r="2525">
          <cell r="A2525" t="str">
            <v>60M..ZF...</v>
          </cell>
          <cell r="B2525" t="str">
            <v>HOUSING BONDS</v>
          </cell>
        </row>
        <row r="2526">
          <cell r="A2526" t="str">
            <v>12S..ZF...</v>
          </cell>
          <cell r="B2526" t="str">
            <v>CLAIMS ON OTHER SECTORS</v>
          </cell>
        </row>
        <row r="2527">
          <cell r="A2527" t="str">
            <v>66HYCZF...</v>
          </cell>
          <cell r="B2527" t="str">
            <v>INDUST. PROD. CONSUMER GDS 1991=100</v>
          </cell>
        </row>
        <row r="2528">
          <cell r="A2528" t="str">
            <v>a2M..GG...</v>
          </cell>
          <cell r="B2528" t="str">
            <v>Memorandum item: Total expenditure [2+31]</v>
          </cell>
        </row>
        <row r="2529">
          <cell r="A2529" t="str">
            <v>26I..ZF...</v>
          </cell>
          <cell r="B2529" t="str">
            <v>CREDIT FROM OTHER FIN. INST.</v>
          </cell>
        </row>
        <row r="2530">
          <cell r="A2530" t="str">
            <v>22ANHZF...</v>
          </cell>
          <cell r="B2530" t="str">
            <v>CLAIMS ON CENT. GOVT (NET)</v>
          </cell>
        </row>
        <row r="2531">
          <cell r="A2531" t="str">
            <v>46R..ZK...</v>
          </cell>
          <cell r="B2531" t="str">
            <v>INSURANCE TECHNICAL RESERVES</v>
          </cell>
        </row>
        <row r="2532">
          <cell r="A2532" t="str">
            <v>72R..ZF...</v>
          </cell>
          <cell r="B2532" t="str">
            <v>CACAO</v>
          </cell>
        </row>
        <row r="2533">
          <cell r="A2533" t="str">
            <v>42C.LZF...</v>
          </cell>
          <cell r="B2533" t="str">
            <v>CLAIMS ON NONFIN.PUB.ENTERPRISE</v>
          </cell>
        </row>
        <row r="2534">
          <cell r="A2534" t="str">
            <v>25L..ZF...</v>
          </cell>
          <cell r="B2534" t="str">
            <v>DEPOSIT LIABILITIES</v>
          </cell>
        </row>
        <row r="2535">
          <cell r="A2535" t="str">
            <v>42B.LZF...</v>
          </cell>
          <cell r="B2535" t="str">
            <v>CLAIMS ON STATE AND LOCAL GOVERNMENTS</v>
          </cell>
        </row>
        <row r="2536">
          <cell r="A2536" t="str">
            <v>76D.DZF...</v>
          </cell>
          <cell r="B2536" t="str">
            <v>WHEAT U.S.GULF PORTS</v>
          </cell>
        </row>
        <row r="2537">
          <cell r="A2537" t="str">
            <v>a331.CG...</v>
          </cell>
          <cell r="B2537" t="str">
            <v>Domestic</v>
          </cell>
        </row>
        <row r="2538">
          <cell r="A2538" t="str">
            <v>16A.UZK...</v>
          </cell>
          <cell r="B2538" t="str">
            <v>SECURITIES OTHER THAN SHARES</v>
          </cell>
        </row>
        <row r="2539">
          <cell r="A2539" t="str">
            <v>66..IZF...</v>
          </cell>
          <cell r="B2539" t="str">
            <v>IND.PROD.UNADJ.</v>
          </cell>
        </row>
        <row r="2540">
          <cell r="A2540" t="str">
            <v>70J..ZF...</v>
          </cell>
          <cell r="B2540" t="str">
            <v>MAIZE EXPORTS</v>
          </cell>
        </row>
        <row r="2541">
          <cell r="A2541" t="str">
            <v>24..RZF...</v>
          </cell>
          <cell r="B2541" t="str">
            <v>TREAS: PRIV SECTOR DEMAND DEP</v>
          </cell>
        </row>
        <row r="2542">
          <cell r="A2542" t="str">
            <v>99B.PVF...</v>
          </cell>
          <cell r="B2542" t="str">
            <v>GDP VOLUME 2000 PRICES</v>
          </cell>
        </row>
        <row r="2543">
          <cell r="A2543" t="str">
            <v>59MBJZF...</v>
          </cell>
          <cell r="B2543" t="str">
            <v>M2++ GROSS</v>
          </cell>
        </row>
        <row r="2544">
          <cell r="A2544" t="str">
            <v>84XX.ZF...</v>
          </cell>
          <cell r="B2544" t="str">
            <v>UNALLOCABLE FINANCING</v>
          </cell>
        </row>
        <row r="2545">
          <cell r="A2545" t="str">
            <v>a28..CG...</v>
          </cell>
          <cell r="B2545" t="str">
            <v>Other expense</v>
          </cell>
        </row>
        <row r="2546">
          <cell r="A2546" t="str">
            <v>99B.RYF...</v>
          </cell>
          <cell r="B2546" t="str">
            <v>GDP AT 1995 PRICES</v>
          </cell>
        </row>
        <row r="2547">
          <cell r="A2547" t="str">
            <v>88B..ZF...</v>
          </cell>
          <cell r="B2547" t="str">
            <v>DEBT:SINGAPORE DOLLAR</v>
          </cell>
        </row>
        <row r="2548">
          <cell r="A2548" t="str">
            <v>16D..ZW...</v>
          </cell>
          <cell r="B2548" t="str">
            <v>CENT. GOVT. DEP. IN CTY</v>
          </cell>
        </row>
        <row r="2549">
          <cell r="A2549" t="str">
            <v>25..IZF...</v>
          </cell>
          <cell r="B2549" t="str">
            <v>POST OFFICE:SAVINGS DEPOSITS</v>
          </cell>
        </row>
        <row r="2550">
          <cell r="A2550" t="str">
            <v>66..IZF...</v>
          </cell>
          <cell r="B2550" t="str">
            <v>INDUSTRIAL PRODUCTION 1990</v>
          </cell>
        </row>
        <row r="2551">
          <cell r="A2551" t="str">
            <v>20...ZFHIC</v>
          </cell>
          <cell r="B2551" t="str">
            <v>RESERVES</v>
          </cell>
        </row>
        <row r="2552">
          <cell r="A2552" t="str">
            <v>60A..ZF...</v>
          </cell>
          <cell r="B2552" t="str">
            <v>REFINANCING RATE</v>
          </cell>
        </row>
        <row r="2553">
          <cell r="A2553" t="str">
            <v>37R..ZFHIC</v>
          </cell>
          <cell r="B2553" t="str">
            <v>OTHER ITEMS (NET)</v>
          </cell>
        </row>
        <row r="2554">
          <cell r="A2554" t="str">
            <v>99B.PYF...</v>
          </cell>
          <cell r="B2554" t="str">
            <v>GDP AT 1981 PRICES</v>
          </cell>
        </row>
        <row r="2555">
          <cell r="A2555" t="str">
            <v>45...ZF...</v>
          </cell>
          <cell r="B2555" t="str">
            <v>POST OFFICE SAVINGS DEPOSITS</v>
          </cell>
        </row>
        <row r="2556">
          <cell r="A2556" t="str">
            <v>76HEDZF...</v>
          </cell>
          <cell r="B2556" t="str">
            <v>WOOL AUSTRALIA-N.ZEAL(UK)64S</v>
          </cell>
        </row>
        <row r="2557">
          <cell r="A2557" t="str">
            <v>81Y..ZW...</v>
          </cell>
          <cell r="B2557" t="str">
            <v>TOTAL REVENUE &amp; GRANTS</v>
          </cell>
        </row>
        <row r="2558">
          <cell r="A2558" t="str">
            <v>25L..ZF...</v>
          </cell>
          <cell r="B2558" t="str">
            <v>DEM., TIME, SAV., &amp; FGN. CURR.</v>
          </cell>
        </row>
        <row r="2559">
          <cell r="A2559" t="str">
            <v>a14..CG...</v>
          </cell>
          <cell r="B2559" t="str">
            <v xml:space="preserve">Other revenue </v>
          </cell>
        </row>
        <row r="2560">
          <cell r="A2560" t="str">
            <v>99B.PVF...</v>
          </cell>
          <cell r="B2560" t="str">
            <v>GDP VOL 2005 REF.,CHAINED</v>
          </cell>
        </row>
        <row r="2561">
          <cell r="A2561" t="str">
            <v>.4..DZF...</v>
          </cell>
          <cell r="B2561" t="str">
            <v>MONET. AUTHOR.: OTHER LIAB.</v>
          </cell>
        </row>
        <row r="2562">
          <cell r="A2562" t="str">
            <v>72..IZF...</v>
          </cell>
          <cell r="B2562" t="str">
            <v>EXPORT VOLUME</v>
          </cell>
        </row>
        <row r="2563">
          <cell r="A2563" t="str">
            <v>42G..ZFHIC</v>
          </cell>
          <cell r="B2563" t="str">
            <v>CLAIMS ON NONBANK FIN. INSTITUTIONS</v>
          </cell>
        </row>
        <row r="2564">
          <cell r="A2564" t="str">
            <v>36AC.ZF...</v>
          </cell>
          <cell r="B2564" t="str">
            <v>LIAB. OF CENTRAL BANK:SECURITIES</v>
          </cell>
        </row>
        <row r="2565">
          <cell r="A2565" t="str">
            <v>42D.SZF...</v>
          </cell>
          <cell r="B2565" t="str">
            <v>CLAIMS ON BUSINESS &amp; INDVID</v>
          </cell>
        </row>
        <row r="2566">
          <cell r="A2566" t="str">
            <v>.7M.DZF...</v>
          </cell>
          <cell r="B2566" t="str">
            <v>OBU: FOREIGN LIABILITIES</v>
          </cell>
        </row>
        <row r="2567">
          <cell r="A2567" t="str">
            <v>22A.UZK...</v>
          </cell>
          <cell r="B2567" t="str">
            <v>CLAIMS ON GENERAL GOVT</v>
          </cell>
        </row>
        <row r="2568">
          <cell r="A2568" t="str">
            <v>99B.PWF...</v>
          </cell>
          <cell r="B2568" t="str">
            <v>GDP VOLUME 1995 PRICES</v>
          </cell>
        </row>
        <row r="2569">
          <cell r="A2569" t="str">
            <v>99B.PXF...</v>
          </cell>
          <cell r="B2569" t="str">
            <v>GDP AT 1997 PRICES</v>
          </cell>
        </row>
        <row r="2570">
          <cell r="A2570" t="str">
            <v>26J..ZF...</v>
          </cell>
          <cell r="B2570" t="str">
            <v>LIAB. TO NONBANK FIN. INST.</v>
          </cell>
        </row>
        <row r="2571">
          <cell r="A2571" t="str">
            <v>36M.UZW...</v>
          </cell>
          <cell r="B2571" t="str">
            <v>MONEY MARKET FUND SHARES</v>
          </cell>
        </row>
        <row r="2572">
          <cell r="A2572" t="str">
            <v>42A.LZF...</v>
          </cell>
          <cell r="B2572" t="str">
            <v>CLAIMS ON GOVERNMENT</v>
          </cell>
        </row>
        <row r="2573">
          <cell r="A2573" t="str">
            <v>82X..ZF...</v>
          </cell>
          <cell r="B2573" t="str">
            <v>ADJUSTMENT TO CASH BASIS</v>
          </cell>
        </row>
        <row r="2574">
          <cell r="A2574" t="str">
            <v>32D..ZFHIC</v>
          </cell>
          <cell r="B2574" t="str">
            <v>CLAIMS ON PRIVATE SECTOR</v>
          </cell>
        </row>
        <row r="2575">
          <cell r="A2575" t="str">
            <v>70BR.ZF...</v>
          </cell>
          <cell r="B2575" t="str">
            <v>BAUXITE</v>
          </cell>
        </row>
        <row r="2576">
          <cell r="A2576" t="str">
            <v>70SF.ZF...</v>
          </cell>
          <cell r="B2576" t="str">
            <v>CITRUS FRUIT</v>
          </cell>
        </row>
        <row r="2577">
          <cell r="A2577" t="str">
            <v>70Q..ZF...</v>
          </cell>
          <cell r="B2577" t="str">
            <v>TIN</v>
          </cell>
        </row>
        <row r="2578">
          <cell r="A2578" t="str">
            <v>66AL.ZF...</v>
          </cell>
          <cell r="B2578" t="str">
            <v>TOTAL FISH CATCH</v>
          </cell>
        </row>
        <row r="2579">
          <cell r="A2579" t="str">
            <v>19MAAZF...</v>
          </cell>
          <cell r="B2579" t="str">
            <v>BASE MONEY (BA)</v>
          </cell>
        </row>
        <row r="2580">
          <cell r="A2580" t="str">
            <v>61A..ZF...</v>
          </cell>
          <cell r="B2580" t="str">
            <v>GOVT BOND YIELD 3-5 YEARS</v>
          </cell>
        </row>
        <row r="2581">
          <cell r="A2581" t="str">
            <v>60BS.ZF...</v>
          </cell>
          <cell r="B2581" t="str">
            <v>INTERBANK DEPOSIT RATE (IMF-SDR)</v>
          </cell>
        </row>
        <row r="2582">
          <cell r="A2582" t="str">
            <v>76F..ZF...</v>
          </cell>
          <cell r="B2582" t="str">
            <v>COTTON</v>
          </cell>
        </row>
        <row r="2583">
          <cell r="A2583" t="str">
            <v>27R..ZW...</v>
          </cell>
          <cell r="B2583" t="str">
            <v>OTHER ITEMS(NET)</v>
          </cell>
        </row>
        <row r="2584">
          <cell r="A2584" t="str">
            <v>99B.PZF...</v>
          </cell>
          <cell r="B2584" t="str">
            <v>GROSS DOM PROD 1975 PRICES</v>
          </cell>
        </row>
        <row r="2585">
          <cell r="A2585" t="str">
            <v>66AB.ZF...</v>
          </cell>
          <cell r="B2585" t="str">
            <v>REFINED PETROLEUM PRODUCTION</v>
          </cell>
        </row>
        <row r="2586">
          <cell r="A2586" t="str">
            <v>11...ZFHIC</v>
          </cell>
          <cell r="B2586" t="str">
            <v>FOREIGN ASSETS</v>
          </cell>
        </row>
        <row r="2587">
          <cell r="A2587" t="str">
            <v>20C..ZF...</v>
          </cell>
          <cell r="B2587" t="str">
            <v>CLAIMS ON MON AUTHORITIES:SECURITIES</v>
          </cell>
        </row>
        <row r="2588">
          <cell r="A2588" t="str">
            <v>32F..ZF...</v>
          </cell>
          <cell r="B2588" t="str">
            <v>CLAIMS ON NONMONETARY FINANCIAL INST</v>
          </cell>
        </row>
        <row r="2589">
          <cell r="A2589" t="str">
            <v>32F..ZF...</v>
          </cell>
          <cell r="B2589" t="str">
            <v>CLAIMS ON OTHER BANKING INTS.</v>
          </cell>
        </row>
        <row r="2590">
          <cell r="A2590" t="str">
            <v>.2KRSZF...</v>
          </cell>
          <cell r="B2590" t="str">
            <v>NET DRAWING UNDER STF,CUM</v>
          </cell>
        </row>
        <row r="2591">
          <cell r="A2591" t="str">
            <v>32...ZFHIC</v>
          </cell>
          <cell r="B2591" t="str">
            <v>DOMESTIC CREDIT</v>
          </cell>
        </row>
        <row r="2592">
          <cell r="A2592" t="str">
            <v>70RL.ZF...</v>
          </cell>
          <cell r="B2592" t="str">
            <v>WOOD EXPORTS</v>
          </cell>
        </row>
        <row r="2593">
          <cell r="A2593" t="str">
            <v>46G..ZF...</v>
          </cell>
          <cell r="B2593" t="str">
            <v>CREDIT FROM MONETARY AUTHORITIES</v>
          </cell>
        </row>
        <row r="2594">
          <cell r="A2594" t="str">
            <v>.7F.DZF...</v>
          </cell>
          <cell r="B2594" t="str">
            <v>OTHER BANKING INST: LIAB.</v>
          </cell>
        </row>
        <row r="2595">
          <cell r="A2595" t="str">
            <v>.7F.DZF...</v>
          </cell>
          <cell r="B2595" t="str">
            <v>OFI FOREIGN LIABILITIES</v>
          </cell>
        </row>
        <row r="2596">
          <cell r="A2596" t="str">
            <v>99B.PXF...</v>
          </cell>
          <cell r="B2596" t="str">
            <v>GROSS DOM PROD 1990 PRICES</v>
          </cell>
        </row>
        <row r="2597">
          <cell r="A2597" t="str">
            <v>88B..ZW...</v>
          </cell>
          <cell r="B2597" t="str">
            <v>DEBT: GUILDERS</v>
          </cell>
        </row>
        <row r="2598">
          <cell r="A2598" t="str">
            <v>72AI.ZF...</v>
          </cell>
          <cell r="B2598" t="str">
            <v>COCONUT OIL</v>
          </cell>
        </row>
        <row r="2599">
          <cell r="A2599" t="str">
            <v>..RD.ZF...</v>
          </cell>
          <cell r="B2599" t="str">
            <v>MARKET RATE</v>
          </cell>
        </row>
        <row r="2600">
          <cell r="A2600" t="str">
            <v>99BAPXF...</v>
          </cell>
          <cell r="B2600" t="str">
            <v>GDP AT FACTOR COST AT 1982 PRICES</v>
          </cell>
        </row>
        <row r="2601">
          <cell r="A2601" t="str">
            <v>67C.CZF...</v>
          </cell>
          <cell r="B2601" t="str">
            <v>UNEMPLOYMENT ( IN THOUSANDS)</v>
          </cell>
        </row>
        <row r="2602">
          <cell r="A2602" t="str">
            <v>99B.RZF...</v>
          </cell>
          <cell r="B2602" t="str">
            <v>GDP AT 1990 PRICES</v>
          </cell>
        </row>
        <row r="2603">
          <cell r="A2603" t="str">
            <v>88BA.ZF...</v>
          </cell>
          <cell r="B2603" t="str">
            <v>BONDS HELD BY BK PORTUGAL</v>
          </cell>
        </row>
        <row r="2604">
          <cell r="A2604" t="str">
            <v>35..UZW...</v>
          </cell>
          <cell r="B2604" t="str">
            <v>OTHER DEPOSITS</v>
          </cell>
        </row>
        <row r="2605">
          <cell r="A2605" t="str">
            <v>62...ZF...</v>
          </cell>
          <cell r="B2605" t="str">
            <v>SHARE PRICE INDEX</v>
          </cell>
        </row>
        <row r="2606">
          <cell r="A2606" t="str">
            <v>71A..ZF...</v>
          </cell>
          <cell r="B2606" t="str">
            <v>PRODUITS PETROLE,VALEUR</v>
          </cell>
        </row>
        <row r="2607">
          <cell r="A2607" t="str">
            <v>76NGDZF...</v>
          </cell>
          <cell r="B2607" t="str">
            <v>NATURAL GAS INDEX - INDONESIA</v>
          </cell>
        </row>
        <row r="2608">
          <cell r="A2608" t="str">
            <v>.7B.DZF...</v>
          </cell>
          <cell r="B2608" t="str">
            <v>DMB LIABILITIES</v>
          </cell>
        </row>
        <row r="2609">
          <cell r="A2609" t="str">
            <v>72P..ZF...</v>
          </cell>
          <cell r="B2609" t="str">
            <v>HIDES AND SKINS</v>
          </cell>
        </row>
        <row r="2610">
          <cell r="A2610" t="str">
            <v>74H.DZF...</v>
          </cell>
          <cell r="B2610" t="str">
            <v>WOOL UNIT VALUE</v>
          </cell>
        </row>
        <row r="2611">
          <cell r="A2611" t="str">
            <v>12A.UZK...</v>
          </cell>
          <cell r="B2611" t="str">
            <v>CLAIMS ON GENERAL GOVERNMENT</v>
          </cell>
        </row>
        <row r="2612">
          <cell r="A2612" t="str">
            <v>60EB.ZF...</v>
          </cell>
          <cell r="B2612" t="str">
            <v>6-MONTH DEPOSITS LIBOR RATE</v>
          </cell>
        </row>
        <row r="2613">
          <cell r="A2613" t="str">
            <v>76N..ZF...</v>
          </cell>
          <cell r="B2613" t="str">
            <v>RICE MILLED 5% BROKEN</v>
          </cell>
        </row>
        <row r="2614">
          <cell r="A2614" t="str">
            <v>32S..ZK...</v>
          </cell>
          <cell r="B2614" t="str">
            <v>CLAIMS ON OTHER SECTORS</v>
          </cell>
        </row>
        <row r="2615">
          <cell r="A2615" t="str">
            <v>21...ZW...</v>
          </cell>
          <cell r="B2615" t="str">
            <v>FGN. ASSETS (CL. ON NON-EA CTYS)</v>
          </cell>
        </row>
        <row r="2616">
          <cell r="A2616" t="str">
            <v>62...ZF...</v>
          </cell>
          <cell r="B2616" t="str">
            <v>SHARE PRICE INDEX (INDUSTRIALS)</v>
          </cell>
        </row>
        <row r="2617">
          <cell r="A2617" t="str">
            <v>74D.ZZF...</v>
          </cell>
          <cell r="B2617" t="str">
            <v>WHEAT:AUSTRALIA</v>
          </cell>
        </row>
        <row r="2618">
          <cell r="A2618" t="str">
            <v>.2TLPZF...</v>
          </cell>
          <cell r="B2618" t="str">
            <v>TOTAL LIAB. IN % OF QUOTA</v>
          </cell>
        </row>
        <row r="2619">
          <cell r="A2619" t="str">
            <v>76S.DZF...</v>
          </cell>
          <cell r="B2619" t="str">
            <v>TEA AVERAGE AUCTION (LONDON)</v>
          </cell>
        </row>
        <row r="2620">
          <cell r="A2620" t="str">
            <v>12EX.ZF...</v>
          </cell>
          <cell r="B2620" t="str">
            <v>OF WHICH: FOREIGN CURRENCY CL</v>
          </cell>
        </row>
        <row r="2621">
          <cell r="A2621" t="str">
            <v>62B..ZF...</v>
          </cell>
          <cell r="B2621" t="str">
            <v>SHARE PRICES: GOLD MINING</v>
          </cell>
        </row>
        <row r="2622">
          <cell r="A2622" t="str">
            <v>22BX.ZF...</v>
          </cell>
          <cell r="B2622" t="str">
            <v>CLAIMS ON PUBLIC ENTITIES</v>
          </cell>
        </row>
        <row r="2623">
          <cell r="A2623" t="str">
            <v>32F..ZF...</v>
          </cell>
          <cell r="B2623" t="str">
            <v>CLAIMS ON OTHER FIN.INSTS.</v>
          </cell>
        </row>
        <row r="2624">
          <cell r="A2624" t="str">
            <v>99B.PZF...</v>
          </cell>
          <cell r="B2624" t="str">
            <v>GDP AT 1966 PRICES</v>
          </cell>
        </row>
        <row r="2625">
          <cell r="A2625" t="str">
            <v>71NVDZF...</v>
          </cell>
          <cell r="B2625" t="str">
            <v>IMPORTS EXCLUDING MAQUILADORAS FOB</v>
          </cell>
        </row>
        <row r="2626">
          <cell r="A2626" t="str">
            <v>98T..ZW...</v>
          </cell>
          <cell r="B2626" t="str">
            <v>NET CUR.TRANS.FROM ABROAD (EUROS)</v>
          </cell>
        </row>
        <row r="2627">
          <cell r="A2627" t="str">
            <v>84A..ZW...</v>
          </cell>
          <cell r="B2627" t="str">
            <v>DOMESTIC FINANCING</v>
          </cell>
        </row>
        <row r="2628">
          <cell r="A2628" t="str">
            <v>.2FZ.ZF...</v>
          </cell>
          <cell r="B2628" t="str">
            <v>ACTUAL HOLD'S IN % OF QUOTA</v>
          </cell>
        </row>
        <row r="2629">
          <cell r="A2629" t="str">
            <v>99B.PYF...</v>
          </cell>
          <cell r="B2629" t="str">
            <v>GROSS DOM PROD 1995 PRICES</v>
          </cell>
        </row>
        <row r="2630">
          <cell r="A2630" t="str">
            <v>c3303BA...</v>
          </cell>
          <cell r="B2630" t="str">
            <v>Securities other than shares [3313+3323]</v>
          </cell>
        </row>
        <row r="2631">
          <cell r="A2631" t="str">
            <v>16C..ZK...</v>
          </cell>
          <cell r="B2631" t="str">
            <v>LIABILITIES TO NONRESIDENTS</v>
          </cell>
        </row>
        <row r="2632">
          <cell r="A2632" t="str">
            <v>71AA.ZF...</v>
          </cell>
          <cell r="B2632" t="str">
            <v>IMPORT VALUE CRUDE PETROLEUM</v>
          </cell>
        </row>
        <row r="2633">
          <cell r="A2633" t="str">
            <v>37A..ZK...</v>
          </cell>
          <cell r="B2633" t="str">
            <v>SHARES AND OTHER EQUITY</v>
          </cell>
        </row>
        <row r="2634">
          <cell r="A2634" t="str">
            <v>86C..ZF...</v>
          </cell>
          <cell r="B2634" t="str">
            <v>OTHER MEANS OF FINANCING</v>
          </cell>
        </row>
        <row r="2635">
          <cell r="A2635" t="str">
            <v>72J..ZF...</v>
          </cell>
          <cell r="B2635" t="str">
            <v>MAIZE</v>
          </cell>
        </row>
        <row r="2636">
          <cell r="A2636" t="str">
            <v>87...ZF...</v>
          </cell>
          <cell r="B2636" t="str">
            <v>USE OF CASH BALANCES (CG)</v>
          </cell>
        </row>
        <row r="2637">
          <cell r="A2637" t="str">
            <v>..RD.ZF...</v>
          </cell>
          <cell r="B2637" t="str">
            <v>OFFICIAL RATE</v>
          </cell>
        </row>
        <row r="2638">
          <cell r="A2638" t="str">
            <v>42F.MZF...</v>
          </cell>
          <cell r="B2638" t="str">
            <v>CLAIMS ON OTHER BANKING INST</v>
          </cell>
        </row>
        <row r="2639">
          <cell r="A2639" t="str">
            <v>74L.ZZF...</v>
          </cell>
          <cell r="B2639" t="str">
            <v>RUBBER:Malaysia</v>
          </cell>
        </row>
        <row r="2640">
          <cell r="A2640" t="str">
            <v>.4..DZF...</v>
          </cell>
          <cell r="B2640" t="str">
            <v>MON AUTH.: OTHER LIAB</v>
          </cell>
        </row>
        <row r="2641">
          <cell r="A2641" t="str">
            <v>72Q..ZF...</v>
          </cell>
          <cell r="B2641" t="str">
            <v>TIN</v>
          </cell>
        </row>
        <row r="2642">
          <cell r="A2642" t="str">
            <v>.2EB.ZF...</v>
          </cell>
          <cell r="B2642" t="str">
            <v>OUTSTANDING LOANS:SAF,PRGF,TF</v>
          </cell>
        </row>
        <row r="2643">
          <cell r="A2643" t="str">
            <v>.7F.DZF...</v>
          </cell>
          <cell r="B2643" t="str">
            <v>FOREIGN LIABILITIES (O.F.I.)</v>
          </cell>
        </row>
        <row r="2644">
          <cell r="A2644" t="str">
            <v>99B.PYF...</v>
          </cell>
          <cell r="B2644" t="str">
            <v>GDP AT 1999 PRICES</v>
          </cell>
        </row>
        <row r="2645">
          <cell r="A2645" t="str">
            <v>.2KK.ZF...</v>
          </cell>
          <cell r="B2645" t="str">
            <v>TOTAL PURCHASE EXCLDNG RT</v>
          </cell>
        </row>
        <row r="2646">
          <cell r="A2646" t="str">
            <v>.2TL.ZF...</v>
          </cell>
          <cell r="B2646" t="str">
            <v>FUND CREDIT OUTSTDNG &amp; LOANS</v>
          </cell>
        </row>
        <row r="2647">
          <cell r="A2647" t="str">
            <v>99B.PZF...</v>
          </cell>
          <cell r="B2647" t="str">
            <v>GDP AT 1963 PRICES</v>
          </cell>
        </row>
        <row r="2648">
          <cell r="A2648" t="str">
            <v>a27..CG...</v>
          </cell>
          <cell r="B2648" t="str">
            <v xml:space="preserve">Social benefits </v>
          </cell>
        </row>
        <row r="2649">
          <cell r="A2649" t="str">
            <v>.4..DZF...</v>
          </cell>
          <cell r="B2649" t="str">
            <v>MONETARY AUTHOR:OTHER LIAB</v>
          </cell>
        </row>
        <row r="2650">
          <cell r="A2650" t="str">
            <v>.7A.DZF...</v>
          </cell>
          <cell r="B2650" t="str">
            <v>BANKING INSTITUTIONS:ASSETS</v>
          </cell>
        </row>
        <row r="2651">
          <cell r="A2651" t="str">
            <v>.2TLPZF...</v>
          </cell>
          <cell r="B2651" t="str">
            <v>TOTAL FUND CRED.&amp; LNS.IN % QUOTA</v>
          </cell>
        </row>
        <row r="2652">
          <cell r="A2652" t="str">
            <v>26C..ZW...</v>
          </cell>
          <cell r="B2652" t="str">
            <v>foreign liabilities</v>
          </cell>
        </row>
        <row r="2653">
          <cell r="A2653" t="str">
            <v>70A.DZF...</v>
          </cell>
          <cell r="B2653" t="str">
            <v>PETROLEUM EXPORTS US$</v>
          </cell>
        </row>
        <row r="2654">
          <cell r="A2654" t="str">
            <v>84AA.ZF...</v>
          </cell>
          <cell r="B2654" t="str">
            <v>NET DOM BOR-MONETARY AUTHOR</v>
          </cell>
        </row>
        <row r="2655">
          <cell r="A2655" t="str">
            <v>20..HZF...</v>
          </cell>
          <cell r="B2655" t="str">
            <v>RESERVES</v>
          </cell>
        </row>
        <row r="2656">
          <cell r="A2656" t="str">
            <v>72RL.ZF...</v>
          </cell>
          <cell r="B2656" t="str">
            <v>WOOD</v>
          </cell>
        </row>
        <row r="2657">
          <cell r="A2657" t="str">
            <v>99B.PZF...</v>
          </cell>
          <cell r="B2657" t="str">
            <v>GDP VOL. 1994 PRICES</v>
          </cell>
        </row>
        <row r="2658">
          <cell r="A2658" t="str">
            <v>22D..ZFHIC</v>
          </cell>
          <cell r="B2658" t="str">
            <v>CLAIMS ON PRIVATE SECTOR</v>
          </cell>
        </row>
        <row r="2659">
          <cell r="A2659" t="str">
            <v>.1DADZF...</v>
          </cell>
          <cell r="B2659" t="str">
            <v>OF WHICH:NATIONAL CENTRAL BANK</v>
          </cell>
        </row>
        <row r="2660">
          <cell r="A2660" t="str">
            <v>15...ZK...</v>
          </cell>
          <cell r="B2660" t="str">
            <v>DEPOSITS INCLUDED IN BROAD MONEY</v>
          </cell>
        </row>
        <row r="2661">
          <cell r="A2661" t="str">
            <v>.2KXSZF...</v>
          </cell>
          <cell r="B2661" t="str">
            <v>OUTSTANDING EFF( ORDINARY) DRAWINGS</v>
          </cell>
        </row>
        <row r="2662">
          <cell r="A2662" t="str">
            <v>59MBAZF...</v>
          </cell>
          <cell r="B2662" t="str">
            <v>MV VATU LIQUIDITY</v>
          </cell>
        </row>
        <row r="2663">
          <cell r="A2663" t="str">
            <v>.7B.DZF...</v>
          </cell>
          <cell r="B2663" t="str">
            <v>COMMERCIAL BANKS: LIAB.(NET)</v>
          </cell>
        </row>
        <row r="2664">
          <cell r="A2664" t="str">
            <v>72SG.ZF...</v>
          </cell>
          <cell r="B2664" t="str">
            <v>ORANGES</v>
          </cell>
        </row>
        <row r="2665">
          <cell r="A2665" t="str">
            <v>..DE.ZF...</v>
          </cell>
          <cell r="B2665" t="str">
            <v>MARKET RATE</v>
          </cell>
        </row>
        <row r="2666">
          <cell r="A2666" t="str">
            <v>84AC.ZF...</v>
          </cell>
          <cell r="B2666" t="str">
            <v>TREASURY BILL &amp; DISC. NOTES</v>
          </cell>
        </row>
        <row r="2667">
          <cell r="A2667" t="str">
            <v>82Z..ZF...</v>
          </cell>
          <cell r="B2667" t="str">
            <v>EXPENDITURE AND LENDING (NET)</v>
          </cell>
        </row>
        <row r="2668">
          <cell r="A2668" t="str">
            <v>76R.DZFM44</v>
          </cell>
          <cell r="B2668" t="str">
            <v>COCOA BEANS</v>
          </cell>
        </row>
        <row r="2669">
          <cell r="A2669" t="str">
            <v>70.WDZF...</v>
          </cell>
          <cell r="B2669" t="str">
            <v>SUM OF LISTED COMMODITIES</v>
          </cell>
        </row>
        <row r="2670">
          <cell r="A2670" t="str">
            <v>20N..ZK...</v>
          </cell>
          <cell r="B2670" t="str">
            <v>OTHER CLAIMS ON CENTRAL BANK</v>
          </cell>
        </row>
        <row r="2671">
          <cell r="A2671" t="str">
            <v>.2EHSZF...</v>
          </cell>
          <cell r="B2671" t="str">
            <v>SAF LOANS:SDA</v>
          </cell>
        </row>
        <row r="2672">
          <cell r="A2672" t="str">
            <v>60F..ZF...</v>
          </cell>
          <cell r="B2672" t="str">
            <v>COMMERCIAL LENDING RATES</v>
          </cell>
        </row>
        <row r="2673">
          <cell r="A2673" t="str">
            <v>80XZ.ZF...</v>
          </cell>
          <cell r="B2673" t="str">
            <v>EXTRABUDGT. DEFICITS/SURPLUSES</v>
          </cell>
        </row>
        <row r="2674">
          <cell r="A2674" t="str">
            <v>79LIDZF...</v>
          </cell>
          <cell r="B2674" t="str">
            <v>OI BANKS LIAB: EPS</v>
          </cell>
        </row>
        <row r="2675">
          <cell r="A2675" t="str">
            <v>80...ZW...</v>
          </cell>
          <cell r="B2675" t="str">
            <v>DEFFCFT (-) OR SURPLUS</v>
          </cell>
        </row>
        <row r="2676">
          <cell r="A2676" t="str">
            <v>..AEAZF...</v>
          </cell>
          <cell r="B2676" t="str">
            <v>MARKET RATE, END OF PERIOD</v>
          </cell>
        </row>
        <row r="2677">
          <cell r="A2677" t="str">
            <v>74E.ZZF...</v>
          </cell>
          <cell r="B2677" t="str">
            <v>UNIT VALUE OF COFFEE</v>
          </cell>
        </row>
        <row r="2678">
          <cell r="A2678" t="str">
            <v>76ECZZF...</v>
          </cell>
          <cell r="B2678" t="str">
            <v>COFFEE:UGANDA</v>
          </cell>
        </row>
        <row r="2679">
          <cell r="A2679" t="str">
            <v>46H..ZF...</v>
          </cell>
          <cell r="B2679" t="str">
            <v>CREDIT FROM OTHER DEPOSITORY CORPORATIONS</v>
          </cell>
        </row>
        <row r="2680">
          <cell r="A2680" t="str">
            <v>a6305BA...</v>
          </cell>
          <cell r="B2680" t="str">
            <v>Shares and other equity [6315+6325]</v>
          </cell>
        </row>
        <row r="2681">
          <cell r="A2681" t="str">
            <v>71AA.ZF...</v>
          </cell>
          <cell r="B2681" t="str">
            <v>PETROLEUM CRUDE &amp; PARTLY REF.</v>
          </cell>
        </row>
        <row r="2682">
          <cell r="A2682" t="str">
            <v>84A..ZF...</v>
          </cell>
          <cell r="B2682" t="str">
            <v>FFNANCFNG: DOMESTFC</v>
          </cell>
        </row>
        <row r="2683">
          <cell r="A2683" t="str">
            <v>78BEDZF...</v>
          </cell>
          <cell r="B2683" t="str">
            <v>DIR. INVEST. IN REP. ECON., N.I.E.</v>
          </cell>
        </row>
        <row r="2684">
          <cell r="A2684" t="str">
            <v>42C..ZF...</v>
          </cell>
          <cell r="B2684" t="str">
            <v>CLAIMS ON NONFIN.PUB.ENTERP.</v>
          </cell>
        </row>
        <row r="2685">
          <cell r="A2685" t="str">
            <v>a631.GG...</v>
          </cell>
          <cell r="B2685" t="str">
            <v>Domestic</v>
          </cell>
        </row>
        <row r="2686">
          <cell r="A2686" t="str">
            <v>.2DUSZF...</v>
          </cell>
          <cell r="B2686" t="str">
            <v>NET CFF (EXPORTS+CEREAL)</v>
          </cell>
        </row>
        <row r="2687">
          <cell r="A2687" t="str">
            <v>26AB.ZF...</v>
          </cell>
          <cell r="B2687" t="str">
            <v>BORROWINGS:BONDS</v>
          </cell>
        </row>
        <row r="2688">
          <cell r="A2688" t="str">
            <v>88B..ZF...</v>
          </cell>
          <cell r="B2688" t="str">
            <v>DEBT: KRONER</v>
          </cell>
        </row>
        <row r="2689">
          <cell r="A2689" t="str">
            <v>74FL.ZF...</v>
          </cell>
          <cell r="B2689" t="str">
            <v>BUTTER</v>
          </cell>
        </row>
        <row r="2690">
          <cell r="A2690" t="str">
            <v>62...ZF...</v>
          </cell>
          <cell r="B2690" t="str">
            <v>SHARE PRICES:ORDINARIES</v>
          </cell>
        </row>
        <row r="2691">
          <cell r="A2691" t="str">
            <v>.2EU.ZF...</v>
          </cell>
          <cell r="B2691" t="str">
            <v>SFF: OUTSTANDING</v>
          </cell>
        </row>
        <row r="2692">
          <cell r="A2692" t="str">
            <v>99BPDYF...</v>
          </cell>
          <cell r="B2692" t="str">
            <v>GDP AT 1975 PRICES (USD)</v>
          </cell>
        </row>
        <row r="2693">
          <cell r="A2693" t="str">
            <v>76R..ZF...</v>
          </cell>
          <cell r="B2693" t="str">
            <v>CACAO GHANA GOOD FERMENTED</v>
          </cell>
        </row>
        <row r="2694">
          <cell r="A2694" t="str">
            <v>63A..ZF...</v>
          </cell>
          <cell r="B2694" t="str">
            <v>WHOLESALE PRICES: HOME GOODS</v>
          </cell>
        </row>
        <row r="2695">
          <cell r="A2695" t="str">
            <v>42H.LZF...</v>
          </cell>
          <cell r="B2695" t="str">
            <v>REAL ESTATE</v>
          </cell>
        </row>
        <row r="2696">
          <cell r="A2696" t="str">
            <v>46ABLZF...</v>
          </cell>
          <cell r="B2696" t="str">
            <v>BONDS (NET)</v>
          </cell>
        </row>
        <row r="2697">
          <cell r="A2697" t="str">
            <v>26I..ZF...</v>
          </cell>
          <cell r="B2697" t="str">
            <v>LIAB. TO OTHER BANKING INSTS.</v>
          </cell>
        </row>
        <row r="2698">
          <cell r="A2698" t="str">
            <v>60LHNZF...</v>
          </cell>
          <cell r="B2698" t="str">
            <v>DEPS,HOUSEHOLDS,NEW BUS, UP TO 1 YR</v>
          </cell>
        </row>
        <row r="2699">
          <cell r="A2699" t="str">
            <v>74J.ZZF...</v>
          </cell>
          <cell r="B2699" t="str">
            <v>MAIZE:Thailand</v>
          </cell>
        </row>
        <row r="2700">
          <cell r="A2700" t="str">
            <v>22F.HZF...</v>
          </cell>
          <cell r="B2700" t="str">
            <v>CLAIMS ON OTHER FINANCIAL INST.</v>
          </cell>
        </row>
        <row r="2701">
          <cell r="A2701" t="str">
            <v>60P.FZF...</v>
          </cell>
          <cell r="B2701" t="str">
            <v>LENDING RATE (FOREIGN CURR.)</v>
          </cell>
        </row>
        <row r="2702">
          <cell r="A2702" t="str">
            <v>82Z..ZF...</v>
          </cell>
          <cell r="B2702" t="str">
            <v>TOTAL EXP &amp;LENDING MINUS REPAY</v>
          </cell>
        </row>
        <row r="2703">
          <cell r="A2703" t="str">
            <v>36AC.ZF...</v>
          </cell>
          <cell r="B2703" t="str">
            <v>LIAB. OF CENTRAL BANK:SEC.</v>
          </cell>
        </row>
        <row r="2704">
          <cell r="A2704" t="str">
            <v>c22..BA...</v>
          </cell>
          <cell r="B2704" t="str">
            <v xml:space="preserve">Purchases of goods and services </v>
          </cell>
        </row>
        <row r="2705">
          <cell r="A2705" t="str">
            <v>85A..ZF...</v>
          </cell>
          <cell r="B2705" t="str">
            <v>FOREIGN BORROWING</v>
          </cell>
        </row>
        <row r="2706">
          <cell r="A2706" t="str">
            <v>78CBDZF...</v>
          </cell>
          <cell r="B2706" t="str">
            <v>OVERALL BALANCE</v>
          </cell>
        </row>
        <row r="2707">
          <cell r="A2707" t="str">
            <v>.2H.SZF...</v>
          </cell>
          <cell r="B2707" t="str">
            <v>FUND HOLDINGS OF CYS.</v>
          </cell>
        </row>
        <row r="2708">
          <cell r="A2708" t="str">
            <v>22AB.ZF...</v>
          </cell>
          <cell r="B2708" t="str">
            <v>CLAIMS ON STATE GOVERNMENT</v>
          </cell>
        </row>
        <row r="2709">
          <cell r="A2709" t="str">
            <v>a621.GG...</v>
          </cell>
          <cell r="B2709" t="str">
            <v>Domestic</v>
          </cell>
        </row>
        <row r="2710">
          <cell r="A2710" t="str">
            <v>a2M..CG...</v>
          </cell>
          <cell r="B2710" t="str">
            <v xml:space="preserve">Memorandum item: Total expenditure [2+31] </v>
          </cell>
        </row>
        <row r="2711">
          <cell r="A2711" t="str">
            <v>72Y..ZF...</v>
          </cell>
          <cell r="B2711" t="str">
            <v>SILVER</v>
          </cell>
        </row>
        <row r="2712">
          <cell r="A2712" t="str">
            <v>22A..ZW...</v>
          </cell>
          <cell r="B2712" t="str">
            <v>CLAIMS ON GEN. GOVT. IN CTY</v>
          </cell>
        </row>
        <row r="2713">
          <cell r="A2713" t="str">
            <v>34...ZK...</v>
          </cell>
          <cell r="B2713" t="str">
            <v>DEMAND DEPOSITS</v>
          </cell>
        </row>
        <row r="2714">
          <cell r="A2714" t="str">
            <v>26DE.ZF...</v>
          </cell>
          <cell r="B2714" t="str">
            <v>NAT.PROPERTY FUND DEPOSITS</v>
          </cell>
        </row>
        <row r="2715">
          <cell r="A2715" t="str">
            <v>12AG.ZF...</v>
          </cell>
          <cell r="B2715" t="str">
            <v>ACCUMULATED INTEREST ARREARS</v>
          </cell>
        </row>
        <row r="2716">
          <cell r="A2716" t="str">
            <v>66AL.ZF...</v>
          </cell>
          <cell r="B2716" t="str">
            <v>FISH CATCH</v>
          </cell>
        </row>
        <row r="2717">
          <cell r="A2717" t="str">
            <v>88BC.ZF...</v>
          </cell>
          <cell r="B2717" t="str">
            <v>ECONOMIC ORGANIZATIONS</v>
          </cell>
        </row>
        <row r="2718">
          <cell r="A2718" t="str">
            <v>52...ZK...</v>
          </cell>
          <cell r="B2718" t="str">
            <v>DOMESTIC CLAIMS</v>
          </cell>
        </row>
        <row r="2719">
          <cell r="A2719" t="str">
            <v>a6206BA...</v>
          </cell>
          <cell r="B2719" t="str">
            <v>Insurance technical reserves [6216+6226]</v>
          </cell>
        </row>
        <row r="2720">
          <cell r="A2720" t="str">
            <v>26A..ZF...</v>
          </cell>
          <cell r="B2720" t="str">
            <v>BONDS</v>
          </cell>
        </row>
        <row r="2721">
          <cell r="A2721" t="str">
            <v>a6304GG...</v>
          </cell>
          <cell r="B2721" t="str">
            <v>Loans [6314+6324]</v>
          </cell>
        </row>
        <row r="2722">
          <cell r="A2722" t="str">
            <v>.7A.DZF...</v>
          </cell>
          <cell r="B2722" t="str">
            <v>FOREIGN ASSETS</v>
          </cell>
        </row>
        <row r="2723">
          <cell r="A2723" t="str">
            <v>15...ZK...</v>
          </cell>
          <cell r="B2723" t="str">
            <v>OTH DEPS OF OTH SECTORS IN CTY</v>
          </cell>
        </row>
        <row r="2724">
          <cell r="A2724" t="str">
            <v>.2EY.ZF...</v>
          </cell>
          <cell r="B2724" t="str">
            <v>OUTSTANDING EAR PURCHACES</v>
          </cell>
        </row>
        <row r="2725">
          <cell r="A2725" t="str">
            <v>c14..BA...</v>
          </cell>
          <cell r="B2725" t="str">
            <v xml:space="preserve">Other receipts </v>
          </cell>
        </row>
        <row r="2726">
          <cell r="A2726" t="str">
            <v>35A.UZW...</v>
          </cell>
          <cell r="B2726" t="str">
            <v>DEPOSITS WITH AGREED MATURITY</v>
          </cell>
        </row>
        <row r="2727">
          <cell r="A2727" t="str">
            <v>71..AZF...</v>
          </cell>
          <cell r="B2727" t="str">
            <v>IMPORTS CIF</v>
          </cell>
        </row>
        <row r="2728">
          <cell r="A2728" t="str">
            <v>60P.FZF...</v>
          </cell>
          <cell r="B2728" t="str">
            <v>LENDING RATE (FGN. CURRENCY)</v>
          </cell>
        </row>
        <row r="2729">
          <cell r="A2729" t="str">
            <v>20..UZW...</v>
          </cell>
          <cell r="B2729" t="str">
            <v>CLAIMS ON MON. FIN. INST.</v>
          </cell>
        </row>
        <row r="2730">
          <cell r="A2730" t="str">
            <v>35X..ZF...</v>
          </cell>
          <cell r="B2730" t="str">
            <v>FOREIGN CURRENCY DEPOSITS</v>
          </cell>
        </row>
        <row r="2731">
          <cell r="A2731" t="str">
            <v>62...ZF...</v>
          </cell>
          <cell r="B2731" t="str">
            <v>CL.TORONTO STOCK PRICES 2000=100</v>
          </cell>
        </row>
        <row r="2732">
          <cell r="A2732" t="str">
            <v>99B.PZF...</v>
          </cell>
          <cell r="B2732" t="str">
            <v>GDP AT 1971 PRICES</v>
          </cell>
        </row>
        <row r="2733">
          <cell r="A2733" t="str">
            <v>71.V.ZF...</v>
          </cell>
          <cell r="B2733" t="str">
            <v>IMPORTS (FOB)</v>
          </cell>
        </row>
        <row r="2734">
          <cell r="A2734" t="str">
            <v>88BC.ZF...</v>
          </cell>
          <cell r="B2734" t="str">
            <v>SAVINGS BANKS</v>
          </cell>
        </row>
        <row r="2735">
          <cell r="A2735" t="str">
            <v>98.N.ZW...</v>
          </cell>
          <cell r="B2735" t="str">
            <v>NET FACTOR INC/PMTS(-) ABROAD</v>
          </cell>
        </row>
        <row r="2736">
          <cell r="A2736" t="str">
            <v>.7A.DZF...</v>
          </cell>
          <cell r="B2736" t="str">
            <v>COMMERCIAL BANKS' ASSETS</v>
          </cell>
        </row>
        <row r="2737">
          <cell r="A2737" t="str">
            <v>.7BYDZF...</v>
          </cell>
          <cell r="B2737" t="str">
            <v>FOREIGN LIABILITIES NONCONVERTIBLE</v>
          </cell>
        </row>
        <row r="2738">
          <cell r="A2738" t="str">
            <v>88AB.ZF...</v>
          </cell>
          <cell r="B2738" t="str">
            <v>COMMERCIAL BANKS</v>
          </cell>
        </row>
        <row r="2739">
          <cell r="A2739" t="str">
            <v>98CM.ZF...</v>
          </cell>
          <cell r="B2739" t="str">
            <v>IMPORTS OF GOODS &amp; SERVICES</v>
          </cell>
        </row>
        <row r="2740">
          <cell r="A2740" t="str">
            <v>.7K.DZF...</v>
          </cell>
          <cell r="B2740" t="str">
            <v>U.S. BRANCHES: TOTAL ASSETS</v>
          </cell>
        </row>
        <row r="2741">
          <cell r="A2741" t="str">
            <v>.7a.dzf...</v>
          </cell>
          <cell r="B2741" t="str">
            <v>DMB Assets</v>
          </cell>
        </row>
        <row r="2742">
          <cell r="A2742" t="str">
            <v>36E..ZF...</v>
          </cell>
          <cell r="B2742" t="str">
            <v>COUNTERPART FUNDS</v>
          </cell>
        </row>
        <row r="2743">
          <cell r="A2743" t="str">
            <v>74RN.ZF...</v>
          </cell>
          <cell r="B2743" t="str">
            <v>SAW LOGS</v>
          </cell>
        </row>
        <row r="2744">
          <cell r="A2744" t="str">
            <v>99B.PYF...</v>
          </cell>
          <cell r="B2744" t="str">
            <v>GROSS DOM PROD 1980 PRICES</v>
          </cell>
        </row>
        <row r="2745">
          <cell r="A2745" t="str">
            <v>.2TLPZF...</v>
          </cell>
          <cell r="B2745" t="str">
            <v>TOTAL FUND CREDIT % OF QUOTA</v>
          </cell>
        </row>
        <row r="2746">
          <cell r="A2746" t="str">
            <v>84B..ZF...</v>
          </cell>
          <cell r="B2746" t="str">
            <v>NET BORROWING: QUETZALES</v>
          </cell>
        </row>
        <row r="2747">
          <cell r="A2747" t="str">
            <v>24..IZF...</v>
          </cell>
          <cell r="B2747" t="str">
            <v>POST OFFICE CHECKING DEPOSITS</v>
          </cell>
        </row>
        <row r="2748">
          <cell r="A2748" t="str">
            <v>40N..ZF...</v>
          </cell>
          <cell r="B2748" t="str">
            <v>OTHER CLAIMS ON MONETARY AUTHORITIES</v>
          </cell>
        </row>
        <row r="2749">
          <cell r="A2749" t="str">
            <v>c21..CG...</v>
          </cell>
          <cell r="B2749" t="str">
            <v xml:space="preserve">Compensation of employees </v>
          </cell>
        </row>
        <row r="2750">
          <cell r="A2750" t="str">
            <v>.7K.DZF...</v>
          </cell>
          <cell r="B2750" t="str">
            <v>OBU: FOREIGN ASSETS</v>
          </cell>
        </row>
        <row r="2751">
          <cell r="A2751" t="str">
            <v>42B..ZFHIC</v>
          </cell>
          <cell r="B2751" t="str">
            <v>CLAIMS ON LOCAL GOVERNMENT</v>
          </cell>
        </row>
        <row r="2752">
          <cell r="A2752" t="str">
            <v>70D.DZF...</v>
          </cell>
          <cell r="B2752" t="str">
            <v>WHEAT</v>
          </cell>
        </row>
        <row r="2753">
          <cell r="A2753" t="str">
            <v>60P.FZF...</v>
          </cell>
          <cell r="B2753" t="str">
            <v>LENDING RATE</v>
          </cell>
        </row>
        <row r="2754">
          <cell r="A2754" t="str">
            <v>70TR.ZF...</v>
          </cell>
          <cell r="B2754" t="str">
            <v>EXPORTS TARO</v>
          </cell>
        </row>
        <row r="2755">
          <cell r="A2755" t="str">
            <v>85A..ZF...</v>
          </cell>
          <cell r="B2755" t="str">
            <v>NET BORROWING: FGN CURRENCY</v>
          </cell>
        </row>
        <row r="2756">
          <cell r="A2756" t="str">
            <v>24..RZF...</v>
          </cell>
          <cell r="B2756" t="str">
            <v>PRIVATE DEPOSITS AT TREASURY</v>
          </cell>
        </row>
        <row r="2757">
          <cell r="A2757" t="str">
            <v>42AN.ZF...</v>
          </cell>
          <cell r="B2757" t="str">
            <v>CLAIMS ON GOVERNMENT(NET)</v>
          </cell>
        </row>
        <row r="2758">
          <cell r="A2758" t="str">
            <v>a6202GG...</v>
          </cell>
          <cell r="B2758" t="str">
            <v>Currency and deposits [6212+6222]</v>
          </cell>
        </row>
        <row r="2759">
          <cell r="A2759" t="str">
            <v>59MFAZF...</v>
          </cell>
          <cell r="B2759" t="str">
            <v>LIQUIDEZ EN MONEDA NACIONAL</v>
          </cell>
        </row>
        <row r="2760">
          <cell r="A2760" t="str">
            <v>62B..ZF...</v>
          </cell>
          <cell r="B2760" t="str">
            <v>SHARE PRICES: SUGAR</v>
          </cell>
        </row>
        <row r="2761">
          <cell r="A2761" t="str">
            <v>74SF.ZF...</v>
          </cell>
          <cell r="B2761" t="str">
            <v>CITRUS FRUIT(1980=100)</v>
          </cell>
        </row>
        <row r="2762">
          <cell r="A2762" t="str">
            <v>74J..ZF...</v>
          </cell>
          <cell r="B2762" t="str">
            <v>MAIZE (UNIT VALUE)</v>
          </cell>
        </row>
        <row r="2763">
          <cell r="A2763" t="str">
            <v>82Z..ZF...</v>
          </cell>
          <cell r="B2763" t="str">
            <v>TOTAL EXPEND &amp; LENDING - REPAY.</v>
          </cell>
        </row>
        <row r="2764">
          <cell r="A2764" t="str">
            <v>.2ENSZF...</v>
          </cell>
          <cell r="B2764" t="str">
            <v>OUTSTANDING NAB PURCHASES</v>
          </cell>
        </row>
        <row r="2765">
          <cell r="A2765" t="str">
            <v>.2ETSZF...</v>
          </cell>
          <cell r="B2765" t="str">
            <v>OUTSTANDING TF, CUM.</v>
          </cell>
        </row>
        <row r="2766">
          <cell r="A2766" t="str">
            <v>a3208CG...</v>
          </cell>
          <cell r="B2766" t="str">
            <v xml:space="preserve">Other accounts receivable [3218+3228] </v>
          </cell>
        </row>
        <row r="2767">
          <cell r="A2767" t="str">
            <v>70R..ZF...</v>
          </cell>
          <cell r="B2767" t="str">
            <v>CACAO</v>
          </cell>
        </row>
        <row r="2768">
          <cell r="A2768" t="str">
            <v>84...ZF...</v>
          </cell>
          <cell r="B2768" t="str">
            <v>TOTAL FINANCING</v>
          </cell>
        </row>
        <row r="2769">
          <cell r="A2769" t="str">
            <v>..XE.ZF...</v>
          </cell>
          <cell r="B2769" t="str">
            <v>SECONDARY RATE, END OF PERIOD</v>
          </cell>
        </row>
        <row r="2770">
          <cell r="A2770" t="str">
            <v>60ZB.ZF...</v>
          </cell>
          <cell r="B2770" t="str">
            <v>3 MONTHS FORWARD RATE ($)</v>
          </cell>
        </row>
        <row r="2771">
          <cell r="A2771" t="str">
            <v>76T.DZF...</v>
          </cell>
          <cell r="B2771" t="str">
            <v>ZINC U.K.(LONDON)</v>
          </cell>
        </row>
        <row r="2772">
          <cell r="A2772" t="str">
            <v>84...ZF...</v>
          </cell>
          <cell r="B2772" t="str">
            <v>NET FINANCING</v>
          </cell>
        </row>
        <row r="2773">
          <cell r="A2773" t="str">
            <v>..XF.ZF...</v>
          </cell>
          <cell r="B2773" t="str">
            <v>SECONDARY RATE, END OF PERIOD</v>
          </cell>
        </row>
        <row r="2774">
          <cell r="A2774" t="str">
            <v>85A..ZF...</v>
          </cell>
          <cell r="B2774" t="str">
            <v>NET BORROWING: FOREIGN</v>
          </cell>
        </row>
        <row r="2775">
          <cell r="A2775" t="str">
            <v>99B.PXF...</v>
          </cell>
          <cell r="B2775" t="str">
            <v>GDP VOL 1995 PRICES</v>
          </cell>
        </row>
        <row r="2776">
          <cell r="A2776" t="str">
            <v>16D.UZW...</v>
          </cell>
          <cell r="B2776" t="str">
            <v>CENTRAL GOVERNMENT DEPOSITS</v>
          </cell>
        </row>
        <row r="2777">
          <cell r="A2777" t="str">
            <v>36F..ZF...</v>
          </cell>
          <cell r="B2777" t="str">
            <v>FONDS PUBLICS AFFECTES</v>
          </cell>
        </row>
        <row r="2778">
          <cell r="A2778" t="str">
            <v>78BODZF...</v>
          </cell>
          <cell r="B2778" t="str">
            <v>OI MON AUTH ASSETS</v>
          </cell>
        </row>
        <row r="2779">
          <cell r="A2779" t="str">
            <v>47R..ZFHIC</v>
          </cell>
          <cell r="B2779" t="str">
            <v>OTHER ITEMS NET</v>
          </cell>
        </row>
        <row r="2780">
          <cell r="A2780" t="str">
            <v>84B..ZF...</v>
          </cell>
          <cell r="B2780" t="str">
            <v>NET BORROWING: LIRE</v>
          </cell>
        </row>
        <row r="2781">
          <cell r="A2781" t="str">
            <v>70E..ZF...</v>
          </cell>
          <cell r="B2781" t="str">
            <v>UNROASTED COFFEE</v>
          </cell>
        </row>
        <row r="2782">
          <cell r="A2782" t="str">
            <v>88B..ZF...</v>
          </cell>
          <cell r="B2782" t="str">
            <v>DEBT: JAMAICAN DOLLARS</v>
          </cell>
        </row>
        <row r="2783">
          <cell r="A2783" t="str">
            <v>42G..ZF...</v>
          </cell>
          <cell r="B2783" t="str">
            <v>CLAIMS ON NBFI'S</v>
          </cell>
        </row>
        <row r="2784">
          <cell r="A2784" t="str">
            <v>20C..ZF...</v>
          </cell>
          <cell r="B2784" t="str">
            <v>CLAIMS ON MON. AUTH: SECURITIES</v>
          </cell>
        </row>
        <row r="2785">
          <cell r="A2785" t="str">
            <v>99B.PVF...</v>
          </cell>
          <cell r="B2785" t="str">
            <v>GDPVOL.2001/02PRICES</v>
          </cell>
        </row>
        <row r="2786">
          <cell r="A2786" t="str">
            <v>76MLDZF...</v>
          </cell>
          <cell r="B2786" t="str">
            <v>SISAL E.AFR UG LONDON</v>
          </cell>
        </row>
        <row r="2787">
          <cell r="A2787" t="str">
            <v>26M..ZK...</v>
          </cell>
          <cell r="B2787" t="str">
            <v>FINANCIAL DERIVATIVES</v>
          </cell>
        </row>
        <row r="2788">
          <cell r="A2788" t="str">
            <v>63A..ZF...</v>
          </cell>
          <cell r="B2788" t="str">
            <v>HOME &amp; IMPORT GOODS</v>
          </cell>
        </row>
        <row r="2789">
          <cell r="A2789" t="str">
            <v>85AC.ZF...</v>
          </cell>
          <cell r="B2789" t="str">
            <v>FRGN HLDNGS-TREAS BILLS&amp;BONDS</v>
          </cell>
        </row>
        <row r="2790">
          <cell r="A2790" t="str">
            <v>56J..ZF...</v>
          </cell>
          <cell r="B2790" t="str">
            <v>LIAB. TO NONBANK FIN. INST.</v>
          </cell>
        </row>
        <row r="2791">
          <cell r="A2791" t="str">
            <v>59MDBZF...</v>
          </cell>
          <cell r="B2791" t="str">
            <v>M4 NATIONAL CURRENCY</v>
          </cell>
        </row>
        <row r="2792">
          <cell r="A2792" t="str">
            <v>.2KXSZF...</v>
          </cell>
          <cell r="B2792" t="str">
            <v>OUTSTANDING EFF:ORD TO DATE</v>
          </cell>
        </row>
        <row r="2793">
          <cell r="A2793" t="str">
            <v>74AA.ZF...</v>
          </cell>
          <cell r="B2793" t="str">
            <v>CRUDE PETROLEUM</v>
          </cell>
        </row>
        <row r="2794">
          <cell r="A2794" t="str">
            <v>74EY.ZF...</v>
          </cell>
          <cell r="B2794" t="str">
            <v>MFG EXP UNIT VALUE</v>
          </cell>
        </row>
        <row r="2795">
          <cell r="A2795" t="str">
            <v>26CL.ZF...</v>
          </cell>
          <cell r="B2795" t="str">
            <v>LONG TERM FOREIGN BORROWING</v>
          </cell>
        </row>
        <row r="2796">
          <cell r="A2796" t="str">
            <v>c2...BA...</v>
          </cell>
          <cell r="B2796" t="str">
            <v xml:space="preserve">Cash payments for operating activities </v>
          </cell>
        </row>
        <row r="2797">
          <cell r="A2797" t="str">
            <v>.2TL.ZF...</v>
          </cell>
          <cell r="B2797" t="str">
            <v>TOTAL FUND CREDIT &amp; LOANS OUTS</v>
          </cell>
        </row>
        <row r="2798">
          <cell r="A2798" t="str">
            <v>70N.DZF...</v>
          </cell>
          <cell r="B2798" t="str">
            <v>EXPORTS,F.O.B.excl. Maquiladoras</v>
          </cell>
        </row>
        <row r="2799">
          <cell r="A2799" t="str">
            <v>88BB.ZF...</v>
          </cell>
          <cell r="B2799" t="str">
            <v>OTHER FINANCIAL INSTITUTIONS</v>
          </cell>
        </row>
        <row r="2800">
          <cell r="A2800" t="str">
            <v>..EB.ZF...</v>
          </cell>
          <cell r="B2800" t="str">
            <v>BELGIAN FRANCS PER ECU;AVRG.</v>
          </cell>
        </row>
        <row r="2801">
          <cell r="A2801" t="str">
            <v>.2KXSZF...</v>
          </cell>
          <cell r="B2801" t="str">
            <v>NET EXTENDED FACILITY:ORD.</v>
          </cell>
        </row>
        <row r="2802">
          <cell r="A2802" t="str">
            <v>16AC.ZF...</v>
          </cell>
          <cell r="B2802" t="str">
            <v>CENT. BK. LIAB.: SECURITIES</v>
          </cell>
        </row>
        <row r="2803">
          <cell r="A2803" t="str">
            <v>a6207GG...</v>
          </cell>
          <cell r="B2803" t="str">
            <v>Financial derivatives [6217+6227]</v>
          </cell>
        </row>
        <row r="2804">
          <cell r="A2804" t="str">
            <v>.2TL.ZF...</v>
          </cell>
          <cell r="B2804" t="str">
            <v>UFC &amp; USE OF FUND ADM.RESOUCES</v>
          </cell>
        </row>
        <row r="2805">
          <cell r="A2805" t="str">
            <v>60L.FZF...</v>
          </cell>
          <cell r="B2805" t="str">
            <v>TIME DEPOSITS &lt;1 YEAR</v>
          </cell>
        </row>
        <row r="2806">
          <cell r="A2806" t="str">
            <v>79AHDZF...</v>
          </cell>
          <cell r="B2806" t="str">
            <v>OI GEN GOVT ASSETS: EPS</v>
          </cell>
        </row>
        <row r="2807">
          <cell r="A2807" t="str">
            <v>16AC.ZF...</v>
          </cell>
          <cell r="B2807" t="str">
            <v>LIAB. OF CENTRAL BANK:SECURITIES</v>
          </cell>
        </row>
        <row r="2808">
          <cell r="A2808" t="str">
            <v>a332.GG...</v>
          </cell>
          <cell r="B2808" t="str">
            <v>Foreign</v>
          </cell>
        </row>
        <row r="2809">
          <cell r="A2809" t="str">
            <v>76PTDZF...</v>
          </cell>
          <cell r="B2809" t="str">
            <v>NICKEL CANADA CAN/PORTS</v>
          </cell>
        </row>
        <row r="2810">
          <cell r="A2810" t="str">
            <v>82Z..ZF...</v>
          </cell>
          <cell r="B2810" t="str">
            <v>EXP. AND LENDING MINUS REPAY.</v>
          </cell>
        </row>
        <row r="2811">
          <cell r="A2811" t="str">
            <v>76JFZZF...</v>
          </cell>
          <cell r="B2811" t="str">
            <v>SOYBEANS: US</v>
          </cell>
        </row>
        <row r="2812">
          <cell r="A2812" t="str">
            <v>22C..ZFHIC</v>
          </cell>
          <cell r="B2812" t="str">
            <v>CLAIMS ON NONFIN. PUB. ENTERPRISES</v>
          </cell>
        </row>
        <row r="2813">
          <cell r="A2813" t="str">
            <v>.2FZ.ZF...</v>
          </cell>
          <cell r="B2813" t="str">
            <v>ACTUAL HOLDINGS:IN % OF QUOTA</v>
          </cell>
        </row>
        <row r="2814">
          <cell r="A2814" t="str">
            <v>70AIDZF...</v>
          </cell>
          <cell r="B2814" t="str">
            <v>COCONUT OIL(IN MILLIONS $U.S.)</v>
          </cell>
        </row>
        <row r="2815">
          <cell r="A2815" t="str">
            <v>36CL.ZF...</v>
          </cell>
          <cell r="B2815" t="str">
            <v>FOREIGN LIABILITIES,LONG TERM</v>
          </cell>
        </row>
        <row r="2816">
          <cell r="A2816" t="str">
            <v>74AIZZF...</v>
          </cell>
          <cell r="B2816" t="str">
            <v>COCONUT OIL:PHILIPPINES</v>
          </cell>
        </row>
        <row r="2817">
          <cell r="A2817" t="str">
            <v>.1BD.ZF...</v>
          </cell>
          <cell r="B2817" t="str">
            <v>ALLOCATIONS OF SDRS TO DATE</v>
          </cell>
        </row>
        <row r="2818">
          <cell r="A2818" t="str">
            <v>72T..ZF...</v>
          </cell>
          <cell r="B2818" t="str">
            <v>ZINC</v>
          </cell>
        </row>
        <row r="2819">
          <cell r="A2819" t="str">
            <v>.2EHSZF...</v>
          </cell>
          <cell r="B2819" t="str">
            <v>USED OF FUND CREDIT:SAF LOANS</v>
          </cell>
        </row>
        <row r="2820">
          <cell r="A2820" t="str">
            <v>.1DDDZF...</v>
          </cell>
          <cell r="B2820" t="str">
            <v>OF WHICH:FIN.DER.REL.TO INT.RES.</v>
          </cell>
        </row>
        <row r="2821">
          <cell r="A2821" t="str">
            <v>.2EY.ZF...</v>
          </cell>
          <cell r="B2821" t="str">
            <v>OUTSTAINDING EAR PURCHASES</v>
          </cell>
        </row>
        <row r="2822">
          <cell r="A2822" t="str">
            <v>a26..CG...</v>
          </cell>
          <cell r="B2822" t="str">
            <v xml:space="preserve">Grants </v>
          </cell>
        </row>
        <row r="2823">
          <cell r="A2823" t="str">
            <v>99B.PYF...</v>
          </cell>
          <cell r="B2823" t="str">
            <v>GDP AT 1996 PRICES</v>
          </cell>
        </row>
        <row r="2824">
          <cell r="A2824" t="str">
            <v>46H..ZF...</v>
          </cell>
          <cell r="B2824" t="str">
            <v>CREDIT FROM DEPOSIT MONEY BANKS</v>
          </cell>
        </row>
        <row r="2825">
          <cell r="A2825" t="str">
            <v>74..XZF...</v>
          </cell>
          <cell r="B2825" t="str">
            <v>EXP. UNIT VALUES/EXP.PRICES % CHANGE</v>
          </cell>
        </row>
        <row r="2826">
          <cell r="A2826" t="str">
            <v>70RL.ZF...</v>
          </cell>
          <cell r="B2826" t="str">
            <v>WOOD</v>
          </cell>
        </row>
        <row r="2827">
          <cell r="A2827" t="str">
            <v>90CM.ZF...</v>
          </cell>
          <cell r="B2827" t="str">
            <v>EXPORTS OF GOODS &amp; SERVICES</v>
          </cell>
        </row>
        <row r="2828">
          <cell r="A2828" t="str">
            <v>.1AMSZF...</v>
          </cell>
          <cell r="B2828" t="str">
            <v>GOLD MILLION OUNCES</v>
          </cell>
        </row>
        <row r="2829">
          <cell r="A2829" t="str">
            <v>32ANUZW...</v>
          </cell>
          <cell r="B2829" t="str">
            <v>CLAIMS ON GENERAL GOVT. (NET)</v>
          </cell>
        </row>
        <row r="2830">
          <cell r="A2830" t="str">
            <v>70L..ZF...</v>
          </cell>
          <cell r="B2830" t="str">
            <v>RUBBER EXPORTS</v>
          </cell>
        </row>
        <row r="2831">
          <cell r="A2831" t="str">
            <v>76SMDZF...</v>
          </cell>
          <cell r="B2831" t="str">
            <v>SWINE MEAT INDEX</v>
          </cell>
        </row>
        <row r="2832">
          <cell r="A2832" t="str">
            <v>.4..DZF...</v>
          </cell>
          <cell r="B2832" t="str">
            <v>RESERVE BANK OTHER LIAB</v>
          </cell>
        </row>
        <row r="2833">
          <cell r="A2833" t="str">
            <v>66.T.ZF...</v>
          </cell>
          <cell r="B2833" t="str">
            <v>TOURIST ARRIVALS INDEX</v>
          </cell>
        </row>
        <row r="2834">
          <cell r="A2834" t="str">
            <v>84B..ZF...</v>
          </cell>
          <cell r="B2834" t="str">
            <v>OTHER</v>
          </cell>
        </row>
        <row r="2835">
          <cell r="A2835" t="str">
            <v>.2AF.ZF...</v>
          </cell>
          <cell r="B2835" t="str">
            <v>STAND-BY:AGREED AMOUNT</v>
          </cell>
        </row>
        <row r="2836">
          <cell r="A2836" t="str">
            <v>51N..ZFHIC</v>
          </cell>
          <cell r="B2836" t="str">
            <v>FOREIGN ASSETS NET</v>
          </cell>
        </row>
        <row r="2837">
          <cell r="A2837" t="str">
            <v>74DGZZF...</v>
          </cell>
          <cell r="B2837" t="str">
            <v>PALM OIL:MALAYSIA</v>
          </cell>
        </row>
        <row r="2838">
          <cell r="A2838" t="str">
            <v>76DLDZF...</v>
          </cell>
          <cell r="B2838" t="str">
            <v>PEPPER,SINGAPORE</v>
          </cell>
        </row>
        <row r="2839">
          <cell r="A2839" t="str">
            <v>99B.PZF...</v>
          </cell>
          <cell r="B2839" t="str">
            <v>GDP VOL. 1985 PRICES</v>
          </cell>
        </row>
        <row r="2840">
          <cell r="A2840" t="str">
            <v>74TXDZF...</v>
          </cell>
          <cell r="B2840" t="str">
            <v>TERMS OF TRADE % CHANGE</v>
          </cell>
        </row>
        <row r="2841">
          <cell r="A2841" t="str">
            <v>81...ZF...</v>
          </cell>
          <cell r="B2841" t="str">
            <v>REVENUE</v>
          </cell>
        </row>
        <row r="2842">
          <cell r="A2842" t="str">
            <v>.3BADZF...</v>
          </cell>
          <cell r="B2842" t="str">
            <v>GOVERNMENT</v>
          </cell>
        </row>
        <row r="2843">
          <cell r="A2843" t="str">
            <v>..XF.ZF...</v>
          </cell>
          <cell r="B2843" t="str">
            <v>SECONDARY RATE, PD AVERAGE</v>
          </cell>
        </row>
        <row r="2844">
          <cell r="A2844" t="str">
            <v>.2TL.ZF...</v>
          </cell>
          <cell r="B2844" t="str">
            <v>FUND CREDIT &amp; LOANS</v>
          </cell>
        </row>
        <row r="2845">
          <cell r="A2845" t="str">
            <v>71..BZF...</v>
          </cell>
          <cell r="B2845" t="str">
            <v>IMPORTS,CIF</v>
          </cell>
        </row>
        <row r="2846">
          <cell r="A2846" t="str">
            <v>12D.UZW...</v>
          </cell>
          <cell r="B2846" t="str">
            <v>CLAIMS ON OTHER RESIDENT SECTORS</v>
          </cell>
        </row>
        <row r="2847">
          <cell r="A2847" t="str">
            <v>70AA.ZF...</v>
          </cell>
          <cell r="B2847" t="str">
            <v>CRUDE PETROLEUM Rails Omani</v>
          </cell>
        </row>
        <row r="2848">
          <cell r="A2848" t="str">
            <v>16C..ZK...</v>
          </cell>
          <cell r="B2848" t="str">
            <v>LIABILITIES TO NON-EA RESIDENTS</v>
          </cell>
        </row>
        <row r="2849">
          <cell r="A2849" t="str">
            <v>83...ZF...</v>
          </cell>
          <cell r="B2849" t="str">
            <v>LENDING MINUS REPLAYMENTS</v>
          </cell>
        </row>
        <row r="2850">
          <cell r="A2850" t="str">
            <v>42B.LZF...</v>
          </cell>
          <cell r="B2850" t="str">
            <v>CLAIMS ON LOCAL GOVT</v>
          </cell>
        </row>
        <row r="2851">
          <cell r="A2851" t="str">
            <v>42F.SZF...</v>
          </cell>
          <cell r="B2851" t="str">
            <v>CLAIMS ON OTHER FINAN INST</v>
          </cell>
        </row>
        <row r="2852">
          <cell r="A2852" t="str">
            <v>78BFDZF...</v>
          </cell>
          <cell r="B2852" t="str">
            <v>PORTFOLIO INVESTMENT ASSETS</v>
          </cell>
        </row>
        <row r="2853">
          <cell r="A2853" t="str">
            <v>60PD.ZF...</v>
          </cell>
          <cell r="B2853" t="str">
            <v>LONG TERM LOANS</v>
          </cell>
        </row>
        <row r="2854">
          <cell r="A2854" t="str">
            <v>c28..CG...</v>
          </cell>
          <cell r="B2854" t="str">
            <v xml:space="preserve">Other payments </v>
          </cell>
        </row>
        <row r="2855">
          <cell r="A2855" t="str">
            <v>71A.DZF...</v>
          </cell>
          <cell r="B2855" t="str">
            <v>PETROLEUM IMPORTS</v>
          </cell>
        </row>
        <row r="2856">
          <cell r="A2856" t="str">
            <v>.2FZ.ZF...</v>
          </cell>
          <cell r="B2856" t="str">
            <v>ACTUAL HOLDNG IN % OF QUOTA</v>
          </cell>
        </row>
        <row r="2857">
          <cell r="A2857" t="str">
            <v>..XF.ZF...</v>
          </cell>
          <cell r="B2857" t="str">
            <v>SECONDARY RATE,PD.AVERAGE</v>
          </cell>
        </row>
        <row r="2858">
          <cell r="A2858" t="str">
            <v>55L..ZFHIC</v>
          </cell>
          <cell r="B2858" t="str">
            <v>LIQUID LIABILITIES</v>
          </cell>
        </row>
        <row r="2859">
          <cell r="A2859" t="str">
            <v>.1AMDZF...</v>
          </cell>
          <cell r="B2859" t="str">
            <v>GOLD MILLION OUNCES</v>
          </cell>
        </row>
        <row r="2860">
          <cell r="A2860" t="str">
            <v>42B.SZF...</v>
          </cell>
          <cell r="B2860" t="str">
            <v>CLAIMS ON OFFICIAL ENTITIES</v>
          </cell>
        </row>
        <row r="2861">
          <cell r="A2861" t="str">
            <v>99B.PWF...</v>
          </cell>
          <cell r="B2861" t="str">
            <v>GDP VOL 1986 PRICES</v>
          </cell>
        </row>
        <row r="2862">
          <cell r="A2862" t="str">
            <v>.1BF.ZF...</v>
          </cell>
          <cell r="B2862" t="str">
            <v>SDR HOLDING IN % OF ALLOCATION</v>
          </cell>
        </row>
        <row r="2863">
          <cell r="A2863" t="str">
            <v>83...ZF...</v>
          </cell>
          <cell r="B2863" t="str">
            <v>LENDING MINUS REPAYMENTS</v>
          </cell>
        </row>
        <row r="2864">
          <cell r="A2864" t="str">
            <v>16J..ZF...</v>
          </cell>
          <cell r="B2864" t="str">
            <v>LIABS TO NONBANK FINANCIAL INSTS</v>
          </cell>
        </row>
        <row r="2865">
          <cell r="A2865" t="str">
            <v>cNCB.BA...</v>
          </cell>
          <cell r="B2865" t="str">
            <v xml:space="preserve">Net change in the stock of cash [=3212+3222] </v>
          </cell>
        </row>
        <row r="2866">
          <cell r="A2866" t="str">
            <v>40..NZF...</v>
          </cell>
          <cell r="B2866" t="str">
            <v>RESERVES</v>
          </cell>
        </row>
        <row r="2867">
          <cell r="A2867" t="str">
            <v>99B.PZF...</v>
          </cell>
          <cell r="B2867" t="str">
            <v>GDP VOL. 1975 PRICES</v>
          </cell>
        </row>
        <row r="2868">
          <cell r="A2868" t="str">
            <v>71..AZF...</v>
          </cell>
          <cell r="B2868" t="str">
            <v>IMPORTS,CIF</v>
          </cell>
        </row>
        <row r="2869">
          <cell r="A2869" t="str">
            <v>.7B.DZF...</v>
          </cell>
          <cell r="B2869" t="str">
            <v>BANKING INSTS.: LIABS.</v>
          </cell>
        </row>
        <row r="2870">
          <cell r="A2870" t="str">
            <v>..B..ZF...</v>
          </cell>
          <cell r="B2870" t="str">
            <v>THREE-MONTH FORWARD RATE</v>
          </cell>
        </row>
        <row r="2871">
          <cell r="A2871" t="str">
            <v>76..DZF...</v>
          </cell>
          <cell r="B2871" t="str">
            <v>EXPORT PRICES</v>
          </cell>
        </row>
        <row r="2872">
          <cell r="A2872" t="str">
            <v>..DG.ZF...</v>
          </cell>
          <cell r="B2872" t="str">
            <v>PAR/CENTRAL/MARKET CONVERSION</v>
          </cell>
        </row>
        <row r="2873">
          <cell r="A2873" t="str">
            <v>88BE.ZF...</v>
          </cell>
          <cell r="B2873" t="str">
            <v>OTHERS</v>
          </cell>
        </row>
        <row r="2874">
          <cell r="A2874" t="str">
            <v>74E.DZF...</v>
          </cell>
          <cell r="B2874" t="str">
            <v>EXPORT PRICES: COFFEE    2000</v>
          </cell>
        </row>
        <row r="2875">
          <cell r="A2875" t="str">
            <v>99B.PZF...</v>
          </cell>
          <cell r="B2875" t="str">
            <v>GDP VOL. 1981/82 PRICES</v>
          </cell>
        </row>
        <row r="2876">
          <cell r="A2876" t="str">
            <v>c3205CG...</v>
          </cell>
          <cell r="B2876" t="str">
            <v>Shares and other equity [3215+3225]</v>
          </cell>
        </row>
        <row r="2877">
          <cell r="A2877" t="str">
            <v>.7A.DZF...</v>
          </cell>
          <cell r="B2877" t="str">
            <v>COMMERCIAL BANKS: FRGN ASSETS</v>
          </cell>
        </row>
        <row r="2878">
          <cell r="A2878" t="str">
            <v>74I.ZZF...</v>
          </cell>
          <cell r="B2878" t="str">
            <v>SUGAR: US CENTS/LB</v>
          </cell>
        </row>
        <row r="2879">
          <cell r="A2879" t="str">
            <v>76D.ZZF...</v>
          </cell>
          <cell r="B2879" t="str">
            <v>WHEAT (US$/BUSHEL)PRICE:US</v>
          </cell>
        </row>
        <row r="2880">
          <cell r="A2880" t="str">
            <v>66EYCZF...</v>
          </cell>
          <cell r="B2880" t="str">
            <v>MANUFACTURING PROD, SEAS ADJ</v>
          </cell>
        </row>
        <row r="2881">
          <cell r="A2881" t="str">
            <v>76U.DZF...</v>
          </cell>
          <cell r="B2881" t="str">
            <v>BANANAS LAT/AMER.US.P.</v>
          </cell>
        </row>
        <row r="2882">
          <cell r="A2882" t="str">
            <v>11...ZK...</v>
          </cell>
          <cell r="B2882" t="str">
            <v>CLAIMS ON NON-EA RESIDENTS</v>
          </cell>
        </row>
        <row r="2883">
          <cell r="A2883" t="str">
            <v>26D.HZF...</v>
          </cell>
          <cell r="B2883" t="str">
            <v>CENTRAL GOVERNMENT DEPOSITS</v>
          </cell>
        </row>
        <row r="2884">
          <cell r="A2884" t="str">
            <v>.7B.DZF...</v>
          </cell>
          <cell r="B2884" t="str">
            <v>COMMERCIAL BANKS LIABILITIES</v>
          </cell>
        </row>
        <row r="2885">
          <cell r="A2885" t="str">
            <v>84Y..ZF...</v>
          </cell>
          <cell r="B2885" t="str">
            <v>AMORTIZATION</v>
          </cell>
        </row>
        <row r="2886">
          <cell r="A2886" t="str">
            <v>72N..ZF...</v>
          </cell>
          <cell r="B2886" t="str">
            <v>RICE</v>
          </cell>
        </row>
        <row r="2887">
          <cell r="A2887" t="str">
            <v>26G..ZK...</v>
          </cell>
          <cell r="B2887" t="str">
            <v>LIABS TO NATIONAL CENTRAL BANK</v>
          </cell>
        </row>
        <row r="2888">
          <cell r="A2888" t="str">
            <v>66..IZF...</v>
          </cell>
          <cell r="B2888" t="str">
            <v>INDUSTRIAL PROD UNADJ, 2000=100</v>
          </cell>
        </row>
        <row r="2889">
          <cell r="A2889" t="str">
            <v>78BIDZF...</v>
          </cell>
          <cell r="B2889" t="str">
            <v>OTHER INVESTMENT LIAB., N.I.E.</v>
          </cell>
        </row>
        <row r="2890">
          <cell r="A2890" t="str">
            <v>15C..ZF...</v>
          </cell>
          <cell r="B2890" t="str">
            <v>OF WHICH: COMM PREPAYMENTS</v>
          </cell>
        </row>
        <row r="2891">
          <cell r="A2891" t="str">
            <v>16L..ZK...</v>
          </cell>
          <cell r="B2891" t="str">
            <v>LOANS</v>
          </cell>
        </row>
        <row r="2892">
          <cell r="A2892" t="str">
            <v>.2KXSZF...</v>
          </cell>
          <cell r="B2892" t="str">
            <v>EFF: OUTSTANDING</v>
          </cell>
        </row>
        <row r="2893">
          <cell r="A2893" t="str">
            <v>84C..ZF...</v>
          </cell>
          <cell r="B2893" t="str">
            <v>BORROWING: DOMESTIC</v>
          </cell>
        </row>
        <row r="2894">
          <cell r="A2894" t="str">
            <v>76ULDZF...</v>
          </cell>
          <cell r="B2894" t="str">
            <v>NEWSPRINT U.S/N.YORK</v>
          </cell>
        </row>
        <row r="2895">
          <cell r="A2895" t="str">
            <v>90N..ZF...</v>
          </cell>
          <cell r="B2895" t="str">
            <v>EXPORTS (NET)</v>
          </cell>
        </row>
        <row r="2896">
          <cell r="A2896" t="str">
            <v>14D.UZK...</v>
          </cell>
          <cell r="B2896" t="str">
            <v>DEMAND DEPOSITS OF OTHER SECTORS</v>
          </cell>
        </row>
        <row r="2897">
          <cell r="A2897" t="str">
            <v>99B.PWF...</v>
          </cell>
          <cell r="B2897" t="str">
            <v>GDP VOL. 1997 PRICES</v>
          </cell>
        </row>
        <row r="2898">
          <cell r="A2898" t="str">
            <v>c31..CG...</v>
          </cell>
          <cell r="B2898" t="str">
            <v xml:space="preserve">Net cash outflow from investments in nonfinancial assets [311-312] </v>
          </cell>
        </row>
        <row r="2899">
          <cell r="A2899" t="str">
            <v>71.M.ZF...</v>
          </cell>
          <cell r="B2899" t="str">
            <v>IMP EXCL MILITARY GOODS</v>
          </cell>
        </row>
        <row r="2900">
          <cell r="A2900" t="str">
            <v>36CL.ZF...</v>
          </cell>
          <cell r="B2900" t="str">
            <v>LONG TERM FOREIGN BORROWING</v>
          </cell>
        </row>
        <row r="2901">
          <cell r="A2901" t="str">
            <v>56E..ZF...</v>
          </cell>
          <cell r="B2901" t="str">
            <v>COUTERPART FUNDS</v>
          </cell>
        </row>
        <row r="2902">
          <cell r="A2902" t="str">
            <v>26N.UZW...</v>
          </cell>
          <cell r="B2902" t="str">
            <v>BONDS &amp; MONEY MKT INSTRUMENTS</v>
          </cell>
        </row>
        <row r="2903">
          <cell r="A2903" t="str">
            <v>60F..ZF...</v>
          </cell>
          <cell r="B2903" t="str">
            <v>DISCOUNTS(-)OR PREMIUMS F.R.</v>
          </cell>
        </row>
        <row r="2904">
          <cell r="A2904" t="str">
            <v>..AE.ZFHIC</v>
          </cell>
          <cell r="B2904" t="str">
            <v>MARKET RATE, END OF PERIOD</v>
          </cell>
        </row>
        <row r="2905">
          <cell r="A2905" t="str">
            <v>76NIZZF...</v>
          </cell>
          <cell r="B2905" t="str">
            <v>LINSEED OIL</v>
          </cell>
        </row>
        <row r="2906">
          <cell r="A2906" t="str">
            <v>.2TL.ZF...</v>
          </cell>
          <cell r="B2906" t="str">
            <v>UFC &amp; USE OF FUND ADMN RESOURC</v>
          </cell>
        </row>
        <row r="2907">
          <cell r="A2907" t="str">
            <v>76SOZZF...</v>
          </cell>
          <cell r="B2907" t="str">
            <v>SUNFLOWER OIL</v>
          </cell>
        </row>
        <row r="2908">
          <cell r="A2908" t="str">
            <v>c2...GG...</v>
          </cell>
          <cell r="B2908" t="str">
            <v>Cash payments for operating activities</v>
          </cell>
        </row>
        <row r="2909">
          <cell r="A2909" t="str">
            <v>36AC.ZF...</v>
          </cell>
          <cell r="B2909" t="str">
            <v>LIABS. OF CENTRAL BANK: SECS.</v>
          </cell>
        </row>
        <row r="2910">
          <cell r="A2910" t="str">
            <v>76DFDZF...</v>
          </cell>
          <cell r="B2910" t="str">
            <v>PALM KERNELS (ROTTERDAM)</v>
          </cell>
        </row>
        <row r="2911">
          <cell r="A2911" t="str">
            <v>11...ZW...</v>
          </cell>
          <cell r="B2911" t="str">
            <v>foreign assets</v>
          </cell>
        </row>
        <row r="2912">
          <cell r="A2912" t="str">
            <v>79LGDZF...</v>
          </cell>
          <cell r="B2912" t="str">
            <v>OI MON AUTH LIAB: EPS</v>
          </cell>
        </row>
        <row r="2913">
          <cell r="A2913" t="str">
            <v>.2FZ.ZF...</v>
          </cell>
          <cell r="B2913" t="str">
            <v>FUND HOLDING IN % OF QUOTA</v>
          </cell>
        </row>
        <row r="2914">
          <cell r="A2914" t="str">
            <v>63C..ZF...</v>
          </cell>
          <cell r="B2914" t="str">
            <v>WPI:IMPORTED GOODS</v>
          </cell>
        </row>
        <row r="2915">
          <cell r="A2915" t="str">
            <v>14M..ZK...</v>
          </cell>
          <cell r="B2915" t="str">
            <v>CURRENCY PUT INTO CIRCULATION</v>
          </cell>
        </row>
        <row r="2916">
          <cell r="A2916" t="str">
            <v>74HAZZF...</v>
          </cell>
          <cell r="B2916" t="str">
            <v>WOOL:AUSTRALIA</v>
          </cell>
        </row>
        <row r="2917">
          <cell r="A2917" t="str">
            <v>22S..ZK...</v>
          </cell>
          <cell r="B2917" t="str">
            <v>CLAIMS ON OTHER SECTORS</v>
          </cell>
        </row>
        <row r="2918">
          <cell r="A2918" t="str">
            <v>.2KK.ZF...</v>
          </cell>
          <cell r="B2918" t="str">
            <v>TOTAL PURCH.EXCL.RT, IN PD</v>
          </cell>
        </row>
        <row r="2919">
          <cell r="A2919" t="str">
            <v>.2AT.ZF...</v>
          </cell>
          <cell r="B2919" t="str">
            <v>ST-BY &amp; EFF UNDISBURSED</v>
          </cell>
        </row>
        <row r="2920">
          <cell r="A2920" t="str">
            <v>32F..ZF...</v>
          </cell>
          <cell r="B2920" t="str">
            <v>CLAIMS ON OTHER FINANC.INST.</v>
          </cell>
        </row>
        <row r="2921">
          <cell r="A2921" t="str">
            <v>99B.PZF...</v>
          </cell>
          <cell r="B2921" t="str">
            <v>GDP VOL 1985 PRICES</v>
          </cell>
        </row>
        <row r="2922">
          <cell r="A2922" t="str">
            <v>12F..ZF...</v>
          </cell>
          <cell r="B2922" t="str">
            <v>CLAIMS ON OTHER FINANCIAL INSTS.</v>
          </cell>
        </row>
        <row r="2923">
          <cell r="A2923" t="str">
            <v>99B.PXF...</v>
          </cell>
          <cell r="B2923" t="str">
            <v>GDP AT 1995 PRICES</v>
          </cell>
        </row>
        <row r="2924">
          <cell r="A2924" t="str">
            <v>60A..ZF...</v>
          </cell>
          <cell r="B2924" t="str">
            <v>REPURCHASE AGREEMENTS</v>
          </cell>
        </row>
        <row r="2925">
          <cell r="A2925" t="str">
            <v>17RV.ZF...</v>
          </cell>
          <cell r="B2925" t="str">
            <v>O/W: VALUATION ADJUSTMENT</v>
          </cell>
        </row>
        <row r="2926">
          <cell r="A2926" t="str">
            <v>76IAZZFM02</v>
          </cell>
          <cell r="B2926" t="str">
            <v>SUGAR:US</v>
          </cell>
        </row>
        <row r="2927">
          <cell r="A2927" t="str">
            <v>35ABUZW...</v>
          </cell>
          <cell r="B2927" t="str">
            <v>OTHER DEPOSITS OVER 2-YRS</v>
          </cell>
        </row>
        <row r="2928">
          <cell r="A2928" t="str">
            <v>35L..ZF...</v>
          </cell>
          <cell r="B2928" t="str">
            <v>MONEY PLUS QUASI MONEY (M3)</v>
          </cell>
        </row>
        <row r="2929">
          <cell r="A2929" t="str">
            <v>42D..ZK...</v>
          </cell>
          <cell r="B2929" t="str">
            <v>CLAIMS ON PRIVATE SECTOR</v>
          </cell>
        </row>
        <row r="2930">
          <cell r="A2930" t="str">
            <v>80...ZF...</v>
          </cell>
          <cell r="B2930" t="str">
            <v>DEFICIT (-)  OR SURPLUS</v>
          </cell>
        </row>
        <row r="2931">
          <cell r="A2931" t="str">
            <v>.7K.DZF...</v>
          </cell>
          <cell r="B2931" t="str">
            <v>OTHER LIC BKS:FRGN ASSETS</v>
          </cell>
        </row>
        <row r="2932">
          <cell r="A2932" t="str">
            <v>99B.RZF...</v>
          </cell>
          <cell r="B2932" t="str">
            <v>GDP AT 1970 PRICES</v>
          </cell>
        </row>
        <row r="2933">
          <cell r="A2933" t="str">
            <v>42C..ZF...</v>
          </cell>
          <cell r="B2933" t="str">
            <v>CLAIMS ON PUBLIC ENTERPRISES</v>
          </cell>
        </row>
        <row r="2934">
          <cell r="A2934" t="str">
            <v>71..AZF...</v>
          </cell>
          <cell r="B2934" t="str">
            <v>IMPORTS, CIF</v>
          </cell>
        </row>
        <row r="2935">
          <cell r="A2935" t="str">
            <v>a6307BA...</v>
          </cell>
          <cell r="B2935" t="str">
            <v>Financial derivatives [6317+6327]</v>
          </cell>
        </row>
        <row r="2936">
          <cell r="A2936" t="str">
            <v>71AA.ZF...</v>
          </cell>
          <cell r="B2936" t="str">
            <v>CRUDE PETROLEUM</v>
          </cell>
        </row>
        <row r="2937">
          <cell r="A2937" t="str">
            <v>71AB.ZF...</v>
          </cell>
          <cell r="B2937" t="str">
            <v>REFINED PETROLEUM IMPORTS</v>
          </cell>
        </row>
        <row r="2938">
          <cell r="A2938" t="str">
            <v>99B.RYW...</v>
          </cell>
          <cell r="B2938" t="str">
            <v>GDP VOL 2000 REF., CHAINED</v>
          </cell>
        </row>
        <row r="2939">
          <cell r="A2939" t="str">
            <v>cCSDzBA...</v>
          </cell>
          <cell r="B2939" t="str">
            <v xml:space="preserve">Statistical discrepancy [CSD-32x+33-NCB] </v>
          </cell>
        </row>
        <row r="2940">
          <cell r="A2940" t="str">
            <v>59TB.ZF...</v>
          </cell>
          <cell r="B2940" t="str">
            <v>RESIDENTS</v>
          </cell>
        </row>
        <row r="2941">
          <cell r="A2941" t="str">
            <v>..RH.ZF...</v>
          </cell>
          <cell r="B2941" t="str">
            <v>PRINCIPAL RATE</v>
          </cell>
        </row>
        <row r="2942">
          <cell r="A2942" t="str">
            <v>76DGDZF...</v>
          </cell>
          <cell r="B2942" t="str">
            <v>PALM OIL MALAYSIA (U.K.)</v>
          </cell>
        </row>
        <row r="2943">
          <cell r="A2943" t="str">
            <v>.2KXSZF...</v>
          </cell>
          <cell r="B2943" t="str">
            <v>NET DRAW.UNDER EXT.FAC.,CUM.</v>
          </cell>
        </row>
        <row r="2944">
          <cell r="A2944" t="str">
            <v>64A..ZF...</v>
          </cell>
          <cell r="B2944" t="str">
            <v>CONSUMER PRICES</v>
          </cell>
        </row>
        <row r="2945">
          <cell r="A2945" t="str">
            <v>84...ZW...</v>
          </cell>
          <cell r="B2945" t="str">
            <v>NET BORROWING</v>
          </cell>
        </row>
        <row r="2946">
          <cell r="A2946" t="str">
            <v>76F.ZZFM01</v>
          </cell>
          <cell r="B2946" t="str">
            <v>COTTON,12 MKTS (US$/100LBS)</v>
          </cell>
        </row>
        <row r="2947">
          <cell r="A2947" t="str">
            <v>99B.PXW...</v>
          </cell>
          <cell r="B2947" t="str">
            <v>GOSS DOMESTIC PRODUCT 2004 PRICES</v>
          </cell>
        </row>
        <row r="2948">
          <cell r="A2948" t="str">
            <v>21...ZK...</v>
          </cell>
          <cell r="B2948" t="str">
            <v>CLAIMS ON NONRESIDENTS</v>
          </cell>
        </row>
        <row r="2949">
          <cell r="A2949" t="str">
            <v>.3..DZF...</v>
          </cell>
          <cell r="B2949" t="str">
            <v>MONETARY AUTH.:OTHER ASSETS</v>
          </cell>
        </row>
        <row r="2950">
          <cell r="A2950" t="str">
            <v>81Y..ZF...</v>
          </cell>
          <cell r="B2950" t="str">
            <v>TOTAL REVENUE &amp; GRANTS</v>
          </cell>
        </row>
        <row r="2951">
          <cell r="A2951" t="str">
            <v>70AF.ZF...</v>
          </cell>
          <cell r="B2951" t="str">
            <v>COCONUT PRODUCTS</v>
          </cell>
        </row>
        <row r="2952">
          <cell r="A2952" t="str">
            <v>25...ZK...</v>
          </cell>
          <cell r="B2952" t="str">
            <v>OTHER DEPOSITS INCLUDED IN BROAD MONEY</v>
          </cell>
        </row>
        <row r="2953">
          <cell r="A2953" t="str">
            <v>99B.RXF...</v>
          </cell>
          <cell r="B2953" t="str">
            <v>GDP VOLUME 2003 REF., CHAINED</v>
          </cell>
        </row>
        <row r="2954">
          <cell r="A2954" t="str">
            <v>.7F.DZF...</v>
          </cell>
          <cell r="B2954" t="str">
            <v>NONBANK FIN. INSTS.:LIABLS</v>
          </cell>
        </row>
        <row r="2955">
          <cell r="A2955" t="str">
            <v>c24..BA...</v>
          </cell>
          <cell r="B2955" t="str">
            <v xml:space="preserve">Interest </v>
          </cell>
        </row>
        <row r="2956">
          <cell r="A2956" t="str">
            <v>16S..ZK...</v>
          </cell>
          <cell r="B2956" t="str">
            <v>SEC.OT.TH.SHARES EXCL.F/BROAD MONEY</v>
          </cell>
        </row>
        <row r="2957">
          <cell r="A2957" t="str">
            <v>.2EHSZF...</v>
          </cell>
          <cell r="B2957" t="str">
            <v>USE OF UND CREDIT:SAF LOANS</v>
          </cell>
        </row>
        <row r="2958">
          <cell r="A2958" t="str">
            <v>.2AT.ZF...</v>
          </cell>
          <cell r="B2958" t="str">
            <v>STAND-BY &amp; EFF UNDISBURSED</v>
          </cell>
        </row>
        <row r="2959">
          <cell r="A2959" t="str">
            <v>64A..ZF...</v>
          </cell>
          <cell r="B2959" t="str">
            <v>CONS. PRICES, EUROPEAN (1985)</v>
          </cell>
        </row>
        <row r="2960">
          <cell r="A2960" t="str">
            <v>12D..ZW...</v>
          </cell>
          <cell r="B2960" t="str">
            <v>claims on other resident sectors</v>
          </cell>
        </row>
        <row r="2961">
          <cell r="A2961" t="str">
            <v>99B.PYF...</v>
          </cell>
          <cell r="B2961" t="str">
            <v>GDP 1997 PRICES</v>
          </cell>
        </row>
        <row r="2962">
          <cell r="A2962" t="str">
            <v>99B.PZF...</v>
          </cell>
          <cell r="B2962" t="str">
            <v>GDP VOL AT 1970 PRICES</v>
          </cell>
        </row>
        <row r="2963">
          <cell r="A2963" t="str">
            <v>.2EGSZF...</v>
          </cell>
          <cell r="B2963" t="str">
            <v>UFC (GRA) OUTSTANDING</v>
          </cell>
        </row>
        <row r="2964">
          <cell r="A2964" t="str">
            <v>.7E.DZF...</v>
          </cell>
          <cell r="B2964" t="str">
            <v>NONBANK FINANCIAL INSTS: ASSETS</v>
          </cell>
        </row>
        <row r="2965">
          <cell r="A2965" t="str">
            <v>.7B.DZF...</v>
          </cell>
          <cell r="B2965" t="str">
            <v>FOREIGN LIABILITIES</v>
          </cell>
        </row>
        <row r="2966">
          <cell r="A2966" t="str">
            <v>71JR.ZF...</v>
          </cell>
          <cell r="B2966" t="str">
            <v>DIAMONDS</v>
          </cell>
        </row>
        <row r="2967">
          <cell r="A2967" t="str">
            <v>25E..ZF...</v>
          </cell>
          <cell r="B2967" t="str">
            <v>OTHER DEPOSITS</v>
          </cell>
        </row>
        <row r="2968">
          <cell r="A2968" t="str">
            <v>.4..DZF...</v>
          </cell>
          <cell r="B2968" t="str">
            <v>CENTRAL BANK:OTHER LIAB.</v>
          </cell>
        </row>
        <row r="2969">
          <cell r="A2969" t="str">
            <v>99B.PZW...</v>
          </cell>
          <cell r="B2969" t="str">
            <v>GDP VOLUME 1995 PRICES</v>
          </cell>
        </row>
        <row r="2970">
          <cell r="A2970" t="str">
            <v>35ABUZW...</v>
          </cell>
          <cell r="B2970" t="str">
            <v>OF WHICH: OVER 2-YEAR MATURITY</v>
          </cell>
        </row>
        <row r="2971">
          <cell r="A2971" t="str">
            <v>.7F.DZF...</v>
          </cell>
          <cell r="B2971" t="str">
            <v>OFI LIABILITIES</v>
          </cell>
        </row>
        <row r="2972">
          <cell r="A2972" t="str">
            <v>74G.ZZF...</v>
          </cell>
          <cell r="B2972" t="str">
            <v>UNIT VALUE OF IRON ORE</v>
          </cell>
        </row>
        <row r="2973">
          <cell r="A2973" t="str">
            <v>26I..ZF...</v>
          </cell>
          <cell r="B2973" t="str">
            <v>LIAB. TO OTHER BANKING INST.</v>
          </cell>
        </row>
        <row r="2974">
          <cell r="A2974" t="str">
            <v>.4..DZF...</v>
          </cell>
          <cell r="B2974" t="str">
            <v>MONETARY AUTHOR:OTHER LIABS.</v>
          </cell>
        </row>
        <row r="2975">
          <cell r="A2975" t="str">
            <v>32F..ZF...</v>
          </cell>
          <cell r="B2975" t="str">
            <v>CLAIMS ON OTHER FIN INST</v>
          </cell>
        </row>
        <row r="2976">
          <cell r="A2976" t="str">
            <v>..EA.ZF...</v>
          </cell>
          <cell r="B2976" t="str">
            <v>GREEK DRACHMA PER EURO:END PD.</v>
          </cell>
        </row>
        <row r="2977">
          <cell r="A2977" t="str">
            <v>42B.SZF...</v>
          </cell>
          <cell r="B2977" t="str">
            <v>CLAIMS ON LOCAL GOVERNMENTS</v>
          </cell>
        </row>
        <row r="2978">
          <cell r="A2978" t="str">
            <v>.7BXDZF...</v>
          </cell>
          <cell r="B2978" t="str">
            <v>DMB: LIABS. NONCONVERTIBLE</v>
          </cell>
        </row>
        <row r="2979">
          <cell r="A2979" t="str">
            <v>70U..ZF...</v>
          </cell>
          <cell r="B2979" t="str">
            <v>EXPORTS OF BANANA</v>
          </cell>
        </row>
        <row r="2980">
          <cell r="A2980" t="str">
            <v>.2KXSZF...</v>
          </cell>
          <cell r="B2980" t="str">
            <v>EXTENDED FACILITY OUTSTANDING</v>
          </cell>
        </row>
        <row r="2981">
          <cell r="A2981" t="str">
            <v>.7E.DZF...</v>
          </cell>
          <cell r="B2981" t="str">
            <v>NONBANK FINANCIAL INST.: ASSETS</v>
          </cell>
        </row>
        <row r="2982">
          <cell r="A2982" t="str">
            <v>72FR.ZF...</v>
          </cell>
          <cell r="B2982" t="str">
            <v>ANTIMONY</v>
          </cell>
        </row>
        <row r="2983">
          <cell r="A2983" t="str">
            <v>70AB.ZF...</v>
          </cell>
          <cell r="B2983" t="str">
            <v>PETROLEUM PRODUCTS,VALUE</v>
          </cell>
        </row>
        <row r="2984">
          <cell r="A2984" t="str">
            <v>74ML.ZF...</v>
          </cell>
          <cell r="B2984" t="str">
            <v>SISAL</v>
          </cell>
        </row>
        <row r="2985">
          <cell r="A2985" t="str">
            <v>.7AYDZF...</v>
          </cell>
          <cell r="B2985" t="str">
            <v>DEP.MON.BANKS: ASSETS NONCONV.</v>
          </cell>
        </row>
        <row r="2986">
          <cell r="A2986" t="str">
            <v>74FBDZF...</v>
          </cell>
          <cell r="B2986" t="str">
            <v>COTTON LONG MEDIUM UNIT VALUE</v>
          </cell>
        </row>
        <row r="2987">
          <cell r="A2987" t="str">
            <v>60A..ZF...</v>
          </cell>
          <cell r="B2987" t="str">
            <v>RATE ON ADVANCES</v>
          </cell>
        </row>
        <row r="2988">
          <cell r="A2988" t="str">
            <v>.2EHSZF...</v>
          </cell>
          <cell r="B2988" t="str">
            <v>SAF OUTSTANDING</v>
          </cell>
        </row>
        <row r="2989">
          <cell r="A2989" t="str">
            <v>.2DUSZF...</v>
          </cell>
          <cell r="B2989" t="str">
            <v>NET CCFF(EXPORTS+CEREAL)</v>
          </cell>
        </row>
        <row r="2990">
          <cell r="A2990" t="str">
            <v>99B.PZF...</v>
          </cell>
          <cell r="B2990" t="str">
            <v>GDP 1990 PRICES</v>
          </cell>
        </row>
        <row r="2991">
          <cell r="A2991" t="str">
            <v>25B..ZF...</v>
          </cell>
          <cell r="B2991" t="str">
            <v>O/W: FOREIGN CURRENCY DEPS.</v>
          </cell>
        </row>
        <row r="2992">
          <cell r="A2992" t="str">
            <v>72RL.ZF...</v>
          </cell>
          <cell r="B2992" t="str">
            <v>LOGS AND TIMBER</v>
          </cell>
        </row>
        <row r="2993">
          <cell r="A2993" t="str">
            <v>a31.1CG...</v>
          </cell>
          <cell r="B2993" t="str">
            <v>Purchases of nonfinancial assets</v>
          </cell>
        </row>
        <row r="2994">
          <cell r="A2994" t="str">
            <v>25.IUZK...</v>
          </cell>
          <cell r="B2994" t="str">
            <v>CENTRAL GOVERNMENT MONETARY LIABILITIES</v>
          </cell>
        </row>
        <row r="2995">
          <cell r="A2995" t="str">
            <v>..RBTZF...</v>
          </cell>
          <cell r="B2995" t="str">
            <v>OFFICIAL RATE</v>
          </cell>
        </row>
        <row r="2996">
          <cell r="A2996" t="str">
            <v>54A..ZK...</v>
          </cell>
          <cell r="B2996" t="str">
            <v>CURRENCY OUTSIDE FINANCIAL CORPORATIONS</v>
          </cell>
        </row>
        <row r="2997">
          <cell r="A2997" t="str">
            <v>72FA.ZF...</v>
          </cell>
          <cell r="B2997" t="str">
            <v>COTTON YARN</v>
          </cell>
        </row>
        <row r="2998">
          <cell r="A2998" t="str">
            <v>80...ZF...</v>
          </cell>
          <cell r="B2998" t="str">
            <v>DEFICIT (-) SURPLUS</v>
          </cell>
        </row>
        <row r="2999">
          <cell r="A2999" t="str">
            <v>.7B.DZF...</v>
          </cell>
          <cell r="B2999" t="str">
            <v>DEPOSIT MONEY BANKS: LIAB</v>
          </cell>
        </row>
        <row r="3000">
          <cell r="A3000" t="str">
            <v>c22..CG...</v>
          </cell>
          <cell r="B3000" t="str">
            <v xml:space="preserve">Purchases of goods and services </v>
          </cell>
        </row>
        <row r="3001">
          <cell r="A3001" t="str">
            <v>12E..ZW...</v>
          </cell>
          <cell r="B3001" t="str">
            <v>claims on deposit money banks</v>
          </cell>
        </row>
        <row r="3002">
          <cell r="A3002" t="str">
            <v>76JIDZF...</v>
          </cell>
          <cell r="B3002" t="str">
            <v>SOYBEAN OIL US(ROT'DAM)</v>
          </cell>
        </row>
        <row r="3003">
          <cell r="A3003" t="str">
            <v>.7A.DZF...</v>
          </cell>
          <cell r="B3003" t="str">
            <v>DMB foreign assets</v>
          </cell>
        </row>
        <row r="3004">
          <cell r="A3004" t="str">
            <v>70F.DZF...</v>
          </cell>
          <cell r="B3004" t="str">
            <v>RAW COTTON</v>
          </cell>
        </row>
        <row r="3005">
          <cell r="A3005" t="str">
            <v>a24..GG...</v>
          </cell>
          <cell r="B3005" t="str">
            <v>Interest</v>
          </cell>
        </row>
        <row r="3006">
          <cell r="A3006" t="str">
            <v>.2KXSZF...</v>
          </cell>
          <cell r="B3006" t="str">
            <v>NET DRAW.UNDER EXT.FAC.,CUM</v>
          </cell>
        </row>
        <row r="3007">
          <cell r="A3007" t="str">
            <v>99B.PXF...</v>
          </cell>
          <cell r="B3007" t="str">
            <v>GDP AT 95/96 PRICES</v>
          </cell>
        </row>
        <row r="3008">
          <cell r="A3008" t="str">
            <v>66TB.ZF...</v>
          </cell>
          <cell r="B3008" t="str">
            <v>NO. OF TOURIST NIGHTS</v>
          </cell>
        </row>
        <row r="3009">
          <cell r="A3009" t="str">
            <v>60C.FZF...</v>
          </cell>
          <cell r="B3009" t="str">
            <v>TREASURY BILL RATE (FGN.CCY.)</v>
          </cell>
        </row>
        <row r="3010">
          <cell r="A3010" t="str">
            <v>80G..ZF...</v>
          </cell>
          <cell r="B3010" t="str">
            <v>DEFICIT/SURPLUS AS % OF GDP GG</v>
          </cell>
        </row>
        <row r="3011">
          <cell r="A3011" t="str">
            <v>cNCB.CG...</v>
          </cell>
          <cell r="B3011" t="str">
            <v>Net change in the stock of cash [=3212+3222]</v>
          </cell>
        </row>
        <row r="3012">
          <cell r="A3012" t="str">
            <v>82Z..ZF...</v>
          </cell>
          <cell r="B3012" t="str">
            <v>EXPENDITURE &amp; LENDINGS 82+83</v>
          </cell>
        </row>
        <row r="3013">
          <cell r="A3013" t="str">
            <v>99B.PZF...</v>
          </cell>
          <cell r="B3013" t="str">
            <v>GDP VOL. 1977 PRICES</v>
          </cell>
        </row>
        <row r="3014">
          <cell r="A3014" t="str">
            <v>76EBDZF...</v>
          </cell>
          <cell r="B3014" t="str">
            <v>COFFEE BRAZIL (N.YORK)</v>
          </cell>
        </row>
        <row r="3015">
          <cell r="A3015" t="str">
            <v>99B.RYW...</v>
          </cell>
          <cell r="B3015" t="str">
            <v>GDP VOL 1995 REF.,CHAINED</v>
          </cell>
        </row>
        <row r="3016">
          <cell r="A3016" t="str">
            <v>72EN.ZF...</v>
          </cell>
          <cell r="B3016" t="str">
            <v>NUTMEG</v>
          </cell>
        </row>
        <row r="3017">
          <cell r="A3017" t="str">
            <v>63B..ZF...</v>
          </cell>
          <cell r="B3017" t="str">
            <v>PRICES: HOME &amp; IMPORT GOODS</v>
          </cell>
        </row>
        <row r="3018">
          <cell r="A3018" t="str">
            <v>74Q.ZZF...</v>
          </cell>
          <cell r="B3018" t="str">
            <v>TIN:BOLIVIA</v>
          </cell>
        </row>
        <row r="3019">
          <cell r="A3019" t="str">
            <v>64A..ZF...</v>
          </cell>
          <cell r="B3019" t="str">
            <v>CPI Capital City</v>
          </cell>
        </row>
        <row r="3020">
          <cell r="A3020" t="str">
            <v>56AC.ZF...</v>
          </cell>
          <cell r="B3020" t="str">
            <v>LIAB. OF CENTRAL BANK:SECURITIES</v>
          </cell>
        </row>
        <row r="3021">
          <cell r="A3021" t="str">
            <v>..RH.ZF...</v>
          </cell>
          <cell r="B3021" t="str">
            <v>OFFICIAL RAE</v>
          </cell>
        </row>
        <row r="3022">
          <cell r="A3022" t="str">
            <v>74Q..ZF...</v>
          </cell>
          <cell r="B3022" t="str">
            <v>TIN</v>
          </cell>
        </row>
        <row r="3023">
          <cell r="A3023" t="str">
            <v>70R..ZF...</v>
          </cell>
          <cell r="B3023" t="str">
            <v>COCOA</v>
          </cell>
        </row>
        <row r="3024">
          <cell r="A3024" t="str">
            <v>25E..ZF...</v>
          </cell>
          <cell r="B3024" t="str">
            <v>OF WHICH: NONREPORTING BKS DE</v>
          </cell>
        </row>
        <row r="3025">
          <cell r="A3025" t="str">
            <v>74PR.ZF...</v>
          </cell>
          <cell r="B3025" t="str">
            <v>NICKEL</v>
          </cell>
        </row>
        <row r="3026">
          <cell r="A3026" t="str">
            <v>56G..ZF...</v>
          </cell>
          <cell r="B3026" t="str">
            <v>CREDIT DE LA BANQ. CENTRALE</v>
          </cell>
        </row>
        <row r="3027">
          <cell r="A3027" t="str">
            <v>.2KK.ZF...</v>
          </cell>
          <cell r="B3027" t="str">
            <v>TOTAL PURCH.EXCL.RT IN PD</v>
          </cell>
        </row>
        <row r="3028">
          <cell r="A3028" t="str">
            <v>32F..ZF...</v>
          </cell>
          <cell r="B3028" t="str">
            <v>CLAIMS ON OTHER FINANCIAL INST.</v>
          </cell>
        </row>
        <row r="3029">
          <cell r="A3029" t="str">
            <v>46C.KZF...</v>
          </cell>
          <cell r="B3029" t="str">
            <v>FOREIGN LIABILITIES</v>
          </cell>
        </row>
        <row r="3030">
          <cell r="A3030" t="str">
            <v>59TA.ZF...</v>
          </cell>
          <cell r="B3030" t="str">
            <v>NONRESIDENTS</v>
          </cell>
        </row>
        <row r="3031">
          <cell r="A3031" t="str">
            <v>26I..ZF...</v>
          </cell>
          <cell r="B3031" t="str">
            <v>CREDIT FROM JNV.&amp; DEV. BANKS</v>
          </cell>
        </row>
        <row r="3032">
          <cell r="A3032" t="str">
            <v>84A..ZFHIC</v>
          </cell>
          <cell r="B3032" t="str">
            <v>DOMESTIC FINANCING</v>
          </cell>
        </row>
        <row r="3033">
          <cell r="A3033" t="str">
            <v>32AN.ZFHIC</v>
          </cell>
          <cell r="B3033" t="str">
            <v>CLAIMS ON GOVERNMENT NET</v>
          </cell>
        </row>
        <row r="3034">
          <cell r="A3034" t="str">
            <v>84A..ZF...</v>
          </cell>
          <cell r="B3034" t="str">
            <v>DOMESTIC DEBT</v>
          </cell>
        </row>
        <row r="3035">
          <cell r="A3035" t="str">
            <v>40...ZF...</v>
          </cell>
          <cell r="B3035" t="str">
            <v>CASH</v>
          </cell>
        </row>
        <row r="3036">
          <cell r="A3036" t="str">
            <v>a6308GG...</v>
          </cell>
          <cell r="B3036" t="str">
            <v>Other accounts payable [6318+6328]</v>
          </cell>
        </row>
        <row r="3037">
          <cell r="A3037" t="str">
            <v>a3203GG...</v>
          </cell>
          <cell r="B3037" t="str">
            <v>Securities other than shares [3213+3223]</v>
          </cell>
        </row>
        <row r="3038">
          <cell r="A3038" t="str">
            <v>82Z..ZF...</v>
          </cell>
          <cell r="B3038" t="str">
            <v>EXPENDITURE &amp; LENDING-REPAY.</v>
          </cell>
        </row>
        <row r="3039">
          <cell r="A3039" t="str">
            <v>72JI.ZF...</v>
          </cell>
          <cell r="B3039" t="str">
            <v>SOYBEANS</v>
          </cell>
        </row>
        <row r="3040">
          <cell r="A3040" t="str">
            <v>41..LZF...</v>
          </cell>
          <cell r="B3040" t="str">
            <v>FOREIGN ASSETS</v>
          </cell>
        </row>
        <row r="3041">
          <cell r="A3041" t="str">
            <v>a28..GG...</v>
          </cell>
          <cell r="B3041" t="str">
            <v>Other expense</v>
          </cell>
        </row>
        <row r="3042">
          <cell r="A3042" t="str">
            <v>aNLBzCG...</v>
          </cell>
          <cell r="B3042" t="str">
            <v xml:space="preserve">Statistical discrepancy [NLB-32+33] </v>
          </cell>
        </row>
        <row r="3043">
          <cell r="A3043" t="str">
            <v>14C.UZW...</v>
          </cell>
          <cell r="B3043" t="str">
            <v>LIABILITIES TO BANKING INSTS</v>
          </cell>
        </row>
        <row r="3044">
          <cell r="A3044" t="str">
            <v>76K.DZF...</v>
          </cell>
          <cell r="B3044" t="str">
            <v>BEEF UNITED STATES N.Y.</v>
          </cell>
        </row>
        <row r="3045">
          <cell r="A3045" t="str">
            <v>76EBDZFM02</v>
          </cell>
          <cell r="B3045" t="str">
            <v>COFFEE: SANTOS #4</v>
          </cell>
        </row>
        <row r="3046">
          <cell r="A3046" t="str">
            <v>.7E.DZF...</v>
          </cell>
          <cell r="B3046" t="str">
            <v>FOREIGN ASSETS (O.F.I.)</v>
          </cell>
        </row>
        <row r="3047">
          <cell r="A3047" t="str">
            <v>36M..ZK...</v>
          </cell>
          <cell r="B3047" t="str">
            <v>FINANCIAL DERIVATIVES</v>
          </cell>
        </row>
        <row r="3048">
          <cell r="A3048" t="str">
            <v>.7E.DZF...</v>
          </cell>
          <cell r="B3048" t="str">
            <v>OTHER BANKING INST.: ASSETS</v>
          </cell>
        </row>
        <row r="3049">
          <cell r="A3049" t="str">
            <v>96F..ZFHIC</v>
          </cell>
          <cell r="B3049" t="str">
            <v>HOUSEH.CONS.EXPEND.,INCL.NPISHS</v>
          </cell>
        </row>
        <row r="3050">
          <cell r="A3050" t="str">
            <v>76F.ZZFM40</v>
          </cell>
          <cell r="B3050" t="str">
            <v>COTTON:LIVERPOOL</v>
          </cell>
        </row>
        <row r="3051">
          <cell r="A3051" t="str">
            <v>99B.RYF...</v>
          </cell>
          <cell r="B3051" t="str">
            <v>GDP VOLUME 2000 REF., CHAINED</v>
          </cell>
        </row>
        <row r="3052">
          <cell r="A3052" t="str">
            <v>.2AF.ZF...</v>
          </cell>
          <cell r="B3052" t="str">
            <v>SAND-BY:AGREED AMOUNT</v>
          </cell>
        </row>
        <row r="3053">
          <cell r="A3053" t="str">
            <v>63B..ZF...</v>
          </cell>
          <cell r="B3053" t="str">
            <v>WHOLESALE PRICES: HOME GOODS</v>
          </cell>
        </row>
        <row r="3054">
          <cell r="A3054" t="str">
            <v>52B..ZFHIC</v>
          </cell>
          <cell r="B3054" t="str">
            <v>CLAIMS ON LOCAL GOVERNMENT</v>
          </cell>
        </row>
        <row r="3055">
          <cell r="A3055" t="str">
            <v>.1A.DZF...</v>
          </cell>
          <cell r="B3055" t="str">
            <v>IMF - GOLD HOLDINGS</v>
          </cell>
        </row>
        <row r="3056">
          <cell r="A3056" t="str">
            <v>99B.PYF...</v>
          </cell>
          <cell r="B3056" t="str">
            <v>GDP AT 1989 PRICES</v>
          </cell>
        </row>
        <row r="3057">
          <cell r="A3057" t="str">
            <v>76Z.DZF...</v>
          </cell>
          <cell r="B3057" t="str">
            <v>FISHMEAL ALL OR/HAMBURG</v>
          </cell>
        </row>
        <row r="3058">
          <cell r="A3058" t="str">
            <v>.7A.DZF...</v>
          </cell>
          <cell r="B3058" t="str">
            <v>DEPOSIT BANKS:FOREIGN ASSETS</v>
          </cell>
        </row>
        <row r="3059">
          <cell r="A3059" t="str">
            <v>74EY.ZF...</v>
          </cell>
          <cell r="B3059" t="str">
            <v>EXPORT UNIT VALUE, INDUSTRY</v>
          </cell>
        </row>
        <row r="3060">
          <cell r="A3060" t="str">
            <v>70K..ZF...</v>
          </cell>
          <cell r="B3060" t="str">
            <v>BEEF</v>
          </cell>
        </row>
        <row r="3061">
          <cell r="A3061" t="str">
            <v>59MAGZF...</v>
          </cell>
          <cell r="B3061" t="str">
            <v>M1+ GROSS, SEASONALLY ADJUSTED</v>
          </cell>
        </row>
        <row r="3062">
          <cell r="A3062" t="str">
            <v>70MRDZF...</v>
          </cell>
          <cell r="B3062" t="str">
            <v>CARPETS</v>
          </cell>
        </row>
        <row r="3063">
          <cell r="A3063" t="str">
            <v>82...ZF...</v>
          </cell>
          <cell r="B3063" t="str">
            <v>EXPENDITURES</v>
          </cell>
        </row>
        <row r="3064">
          <cell r="A3064" t="str">
            <v>72RM.ZF...</v>
          </cell>
          <cell r="B3064" t="str">
            <v>VOL. EXP. OF SAWN &amp; TIMBER</v>
          </cell>
        </row>
        <row r="3065">
          <cell r="A3065" t="str">
            <v>.2FZ.ZF...</v>
          </cell>
          <cell r="B3065" t="str">
            <v>ACTUAL HOLD'GS IN % OF QUOTA</v>
          </cell>
        </row>
        <row r="3066">
          <cell r="A3066" t="str">
            <v>.7E.DZF...</v>
          </cell>
          <cell r="B3066" t="str">
            <v>O.F.I. FOREIGN ASSETS</v>
          </cell>
        </row>
        <row r="3067">
          <cell r="A3067" t="str">
            <v>74U..ZF...</v>
          </cell>
          <cell r="B3067" t="str">
            <v>BANANAS</v>
          </cell>
        </row>
        <row r="3068">
          <cell r="A3068" t="str">
            <v>..YF.ZF...</v>
          </cell>
          <cell r="B3068" t="str">
            <v>WEIGHTED AVERAGE EXCHANGE RATE</v>
          </cell>
        </row>
        <row r="3069">
          <cell r="A3069" t="str">
            <v>a3208GG...</v>
          </cell>
          <cell r="B3069" t="str">
            <v>Other accounts receivable [3218+3228]</v>
          </cell>
        </row>
        <row r="3070">
          <cell r="A3070" t="str">
            <v>35BBUZK...</v>
          </cell>
          <cell r="B3070" t="str">
            <v>DEPOSITS REDEEM AT NOTICE: OVER 3 MOS.</v>
          </cell>
        </row>
        <row r="3071">
          <cell r="A3071" t="str">
            <v>cNFB.CG...</v>
          </cell>
          <cell r="B3071" t="str">
            <v xml:space="preserve">Net cash inflow, financing activities [-32x+33] </v>
          </cell>
        </row>
        <row r="3072">
          <cell r="A3072" t="str">
            <v>42E..ZF...</v>
          </cell>
          <cell r="B3072" t="str">
            <v>CLAIMS ON OTHER DEPOSITORY CORPORATIONS</v>
          </cell>
        </row>
        <row r="3073">
          <cell r="A3073" t="str">
            <v>c12..GG...</v>
          </cell>
          <cell r="B3073" t="str">
            <v xml:space="preserve">Social contributions </v>
          </cell>
        </row>
        <row r="3074">
          <cell r="A3074" t="str">
            <v>.4..DZF...</v>
          </cell>
          <cell r="B3074" t="str">
            <v>NAT.BANK:OTHER LIABILITIES</v>
          </cell>
        </row>
        <row r="3075">
          <cell r="A3075" t="str">
            <v>99B.PVF...</v>
          </cell>
          <cell r="B3075" t="str">
            <v>GDP AT 2003 PRICES</v>
          </cell>
        </row>
        <row r="3076">
          <cell r="A3076" t="str">
            <v>..RF.ZFHIC</v>
          </cell>
          <cell r="B3076" t="str">
            <v>MARKET RATE, PERIOD AVERAGE</v>
          </cell>
        </row>
        <row r="3077">
          <cell r="A3077" t="str">
            <v>74KA.ZF...</v>
          </cell>
          <cell r="B3077" t="str">
            <v>FROZEN BEEF</v>
          </cell>
        </row>
        <row r="3078">
          <cell r="A3078" t="str">
            <v>98.N.ZF...</v>
          </cell>
          <cell r="B3078" t="str">
            <v>NET PRIMARY INC.FROM ABROAD</v>
          </cell>
        </row>
        <row r="3079">
          <cell r="A3079" t="str">
            <v>12F..ZF...</v>
          </cell>
          <cell r="B3079" t="str">
            <v>CLAIMS ON OTHER BANKING INSTS.</v>
          </cell>
        </row>
        <row r="3080">
          <cell r="A3080" t="str">
            <v>59TBBZF...</v>
          </cell>
          <cell r="B3080" t="str">
            <v>COMMERCIAL BANKS</v>
          </cell>
        </row>
        <row r="3081">
          <cell r="A3081" t="str">
            <v>36AC.ZF...</v>
          </cell>
          <cell r="B3081" t="str">
            <v>LIABILITIES OF CENTRAL BANK: SECURITIES</v>
          </cell>
        </row>
        <row r="3082">
          <cell r="A3082" t="str">
            <v>.2H.SZF...</v>
          </cell>
          <cell r="B3082" t="str">
            <v>FUND HOLDINGS OF CURRENCY</v>
          </cell>
        </row>
        <row r="3083">
          <cell r="A3083" t="str">
            <v>12F..ZF...</v>
          </cell>
          <cell r="B3083" t="str">
            <v>CLAIMS ON OTHER FINANC INST.</v>
          </cell>
        </row>
        <row r="3084">
          <cell r="A3084" t="str">
            <v>12S..ZK...</v>
          </cell>
          <cell r="B3084" t="str">
            <v>CLAIMS ON OTHER SECTORS IN CTY</v>
          </cell>
        </row>
        <row r="3085">
          <cell r="A3085" t="str">
            <v>.7A.DZF...</v>
          </cell>
          <cell r="B3085" t="str">
            <v>COMMERCIAL BANKS:ASSETS</v>
          </cell>
        </row>
        <row r="3086">
          <cell r="A3086" t="str">
            <v>72VR.ZF...</v>
          </cell>
          <cell r="B3086" t="str">
            <v>COAL</v>
          </cell>
        </row>
        <row r="3087">
          <cell r="A3087" t="str">
            <v>14E..ZF...</v>
          </cell>
          <cell r="B3087" t="str">
            <v>DEPOSITS OF NONFINANCIAL PUB. ENTERP</v>
          </cell>
        </row>
        <row r="3088">
          <cell r="A3088" t="str">
            <v>35ABUZW...</v>
          </cell>
          <cell r="B3088" t="str">
            <v>OTHER DEP. OVER TWO YEARS</v>
          </cell>
        </row>
        <row r="3089">
          <cell r="A3089" t="str">
            <v>42E.LZF...</v>
          </cell>
          <cell r="B3089" t="str">
            <v>CLAIMS ON BANKING INSTITUTIONS</v>
          </cell>
        </row>
        <row r="3090">
          <cell r="A3090" t="str">
            <v>.2DUSZF...</v>
          </cell>
          <cell r="B3090" t="str">
            <v>NET CFF PUR., (EXPORT + IMPORT)</v>
          </cell>
        </row>
        <row r="3091">
          <cell r="A3091" t="str">
            <v>72DR.ZF...</v>
          </cell>
          <cell r="B3091" t="str">
            <v>ALUMINUM</v>
          </cell>
        </row>
        <row r="3092">
          <cell r="A3092" t="str">
            <v>..EA.ZF...</v>
          </cell>
          <cell r="B3092" t="str">
            <v>FRENCH FRANC PER ECU</v>
          </cell>
        </row>
        <row r="3093">
          <cell r="A3093" t="str">
            <v>32B..ZFHIC</v>
          </cell>
          <cell r="B3093" t="str">
            <v>CLAIMS ON LOCAL GOVERNMENT</v>
          </cell>
        </row>
        <row r="3094">
          <cell r="A3094" t="str">
            <v>.7F.DZF...</v>
          </cell>
          <cell r="B3094" t="str">
            <v>OTH. BANKING INSTS: LIABILITIES</v>
          </cell>
        </row>
        <row r="3095">
          <cell r="A3095" t="str">
            <v>52G..ZF...</v>
          </cell>
          <cell r="B3095" t="str">
            <v>CLAIMS ON NONBANK FIN INST.</v>
          </cell>
        </row>
        <row r="3096">
          <cell r="A3096" t="str">
            <v>.3..DZF...</v>
          </cell>
          <cell r="B3096" t="str">
            <v>MONETARY AUTHORITIES: OTHER ASSETS</v>
          </cell>
        </row>
        <row r="3097">
          <cell r="A3097" t="str">
            <v>75.ADZF...</v>
          </cell>
          <cell r="B3097" t="str">
            <v>IMPORTS UNIT VALUE INDEX</v>
          </cell>
        </row>
        <row r="3098">
          <cell r="A3098" t="str">
            <v>42A..ZFHIC</v>
          </cell>
          <cell r="B3098" t="str">
            <v>CLAIMS ON GOVERNMENT</v>
          </cell>
        </row>
        <row r="3099">
          <cell r="A3099" t="str">
            <v>14...ZK...</v>
          </cell>
          <cell r="B3099" t="str">
            <v>MONETARY BASE</v>
          </cell>
        </row>
        <row r="3100">
          <cell r="A3100" t="str">
            <v>99B.PZF...</v>
          </cell>
          <cell r="B3100" t="str">
            <v>GDP AT 1993 PRICES</v>
          </cell>
        </row>
        <row r="3101">
          <cell r="A3101" t="str">
            <v>47R.GZF...</v>
          </cell>
          <cell r="B3101" t="str">
            <v>OTHER ITEMS (NET)</v>
          </cell>
        </row>
        <row r="3102">
          <cell r="A3102" t="str">
            <v>.2DUSZF...</v>
          </cell>
          <cell r="B3102" t="str">
            <v>NET CCFF PUR (EXPORT+CEREAL)</v>
          </cell>
        </row>
        <row r="3103">
          <cell r="A3103" t="str">
            <v>.7A.DZF...</v>
          </cell>
          <cell r="B3103" t="str">
            <v>COMM &amp; DEVELOP BANKS: ASSETS</v>
          </cell>
        </row>
        <row r="3104">
          <cell r="A3104" t="str">
            <v>.2H.SZF...</v>
          </cell>
          <cell r="B3104" t="str">
            <v>USE OF FUND CREDIT:SAF LOANS</v>
          </cell>
        </row>
        <row r="3105">
          <cell r="A3105" t="str">
            <v>17R..ZFHIC</v>
          </cell>
          <cell r="B3105" t="str">
            <v>OTHER ITEMS NET</v>
          </cell>
        </row>
        <row r="3106">
          <cell r="A3106" t="str">
            <v>..RD.ZF...</v>
          </cell>
          <cell r="B3106" t="str">
            <v>PRINCIPAL RATE</v>
          </cell>
        </row>
        <row r="3107">
          <cell r="A3107" t="str">
            <v>.7B.DZF...</v>
          </cell>
          <cell r="B3107" t="str">
            <v>DEPOSIT MONEY BANKS: LAIB</v>
          </cell>
        </row>
        <row r="3108">
          <cell r="A3108" t="str">
            <v>34A..ZK...</v>
          </cell>
          <cell r="B3108" t="str">
            <v>CURRENCY ISSUED</v>
          </cell>
        </row>
        <row r="3109">
          <cell r="A3109" t="str">
            <v>..G..ZF...</v>
          </cell>
          <cell r="B3109" t="str">
            <v>PREMIUM/DISCOUNT ON SPOT RT</v>
          </cell>
        </row>
        <row r="3110">
          <cell r="A3110" t="str">
            <v>59MBBZF...</v>
          </cell>
          <cell r="B3110" t="str">
            <v>M2++ NET</v>
          </cell>
        </row>
        <row r="3111">
          <cell r="A3111" t="str">
            <v>.2FZ.ZF...</v>
          </cell>
          <cell r="B3111" t="str">
            <v>FUND'S HOLDINGS IN % OF QUOTA</v>
          </cell>
        </row>
        <row r="3112">
          <cell r="A3112" t="str">
            <v>74AADZF...</v>
          </cell>
          <cell r="B3112" t="str">
            <v>CRUDE PETROLEUM</v>
          </cell>
        </row>
        <row r="3113">
          <cell r="A3113" t="str">
            <v>70KR.ZF...</v>
          </cell>
          <cell r="B3113" t="str">
            <v>GOLD SALES MILLION Z$</v>
          </cell>
        </row>
        <row r="3114">
          <cell r="A3114" t="str">
            <v>99B.RZF...</v>
          </cell>
          <cell r="B3114" t="str">
            <v>GDP AT 1996-97 PRICES</v>
          </cell>
        </row>
        <row r="3115">
          <cell r="A3115" t="str">
            <v>a1...GG...</v>
          </cell>
          <cell r="B3115" t="str">
            <v xml:space="preserve">Revenue </v>
          </cell>
        </row>
        <row r="3116">
          <cell r="A3116" t="str">
            <v>74UL.ZF...</v>
          </cell>
          <cell r="B3116" t="str">
            <v>NEWSPRINT</v>
          </cell>
        </row>
        <row r="3117">
          <cell r="A3117" t="str">
            <v>42B.LZF...</v>
          </cell>
          <cell r="B3117" t="str">
            <v>CLAIMS ON STATE AND LOCAL GOVTS.</v>
          </cell>
        </row>
        <row r="3118">
          <cell r="A3118" t="str">
            <v>84B..ZF...</v>
          </cell>
          <cell r="B3118" t="str">
            <v>NET BORROWING: KRONER</v>
          </cell>
        </row>
        <row r="3119">
          <cell r="A3119" t="str">
            <v>a26..BA...</v>
          </cell>
          <cell r="B3119" t="str">
            <v xml:space="preserve">Grants </v>
          </cell>
        </row>
        <row r="3120">
          <cell r="A3120" t="str">
            <v>cNFB.BA...</v>
          </cell>
          <cell r="B3120" t="str">
            <v xml:space="preserve">Net cash inflow, financing activities [-32x+33] </v>
          </cell>
        </row>
        <row r="3121">
          <cell r="A3121" t="str">
            <v>.1DADZF...</v>
          </cell>
          <cell r="B3121" t="str">
            <v>RESERVE BANK</v>
          </cell>
        </row>
        <row r="3122">
          <cell r="A3122" t="str">
            <v>25...ZFHIC</v>
          </cell>
          <cell r="B3122" t="str">
            <v>TIME &amp; FOREIGN CURRENCY DEP.</v>
          </cell>
        </row>
        <row r="3123">
          <cell r="A3123" t="str">
            <v>63EY.ZF110</v>
          </cell>
          <cell r="B3123" t="str">
            <v>REER FROM REL.WPI</v>
          </cell>
        </row>
        <row r="3124">
          <cell r="A3124" t="str">
            <v>31..UZK...</v>
          </cell>
          <cell r="B3124" t="str">
            <v>CLAIMS ON NONRESIDENTS</v>
          </cell>
        </row>
        <row r="3125">
          <cell r="A3125" t="str">
            <v>20B..ZK...</v>
          </cell>
          <cell r="B3125" t="str">
            <v>RESERVE DEPOSITS AND SECURITIES OTHER THAN SHARES</v>
          </cell>
        </row>
        <row r="3126">
          <cell r="A3126" t="str">
            <v>.7F.DZF...</v>
          </cell>
          <cell r="B3126" t="str">
            <v>OTHER FINANC.INSTIT: LIABS</v>
          </cell>
        </row>
        <row r="3127">
          <cell r="A3127" t="str">
            <v>66AA.ZF...</v>
          </cell>
          <cell r="B3127" t="str">
            <v>CRUDE OIL PROD.</v>
          </cell>
        </row>
        <row r="3128">
          <cell r="A3128" t="str">
            <v>88BF.ZF...</v>
          </cell>
          <cell r="B3128" t="str">
            <v>NONRESIDENTS</v>
          </cell>
        </row>
        <row r="3129">
          <cell r="A3129" t="str">
            <v>71.V.ZW...</v>
          </cell>
          <cell r="B3129" t="str">
            <v>IMPORTS, F.O.B.(IN EUROS)</v>
          </cell>
        </row>
        <row r="3130">
          <cell r="A3130" t="str">
            <v>.2FZ.ZF...</v>
          </cell>
          <cell r="B3130" t="str">
            <v>FUND'S HLDNGS IN % OF QUOTA</v>
          </cell>
        </row>
        <row r="3131">
          <cell r="A3131" t="str">
            <v>..RBTZF...</v>
          </cell>
          <cell r="B3131" t="str">
            <v>MARKET RATE</v>
          </cell>
        </row>
        <row r="3132">
          <cell r="A3132" t="str">
            <v>.7B.DZF...</v>
          </cell>
          <cell r="B3132" t="str">
            <v>COMMERCIAL BANKS:LIABILITIES</v>
          </cell>
        </row>
        <row r="3133">
          <cell r="A3133" t="str">
            <v>c323.BA...</v>
          </cell>
          <cell r="B3133" t="str">
            <v>Monetary gold and SDRs</v>
          </cell>
        </row>
        <row r="3134">
          <cell r="A3134" t="str">
            <v>76R.ZZFM41</v>
          </cell>
          <cell r="B3134" t="str">
            <v>GHANA CACAO(LONDON) US$/100LB</v>
          </cell>
        </row>
        <row r="3135">
          <cell r="A3135" t="str">
            <v>46CL.ZF...</v>
          </cell>
          <cell r="B3135" t="str">
            <v>LONG-TERM FOREIGN BORROWINGS</v>
          </cell>
        </row>
        <row r="3136">
          <cell r="A3136" t="str">
            <v>.7B.DZF...</v>
          </cell>
          <cell r="B3136" t="str">
            <v>BANKING INSTS.: LIABILITIES</v>
          </cell>
        </row>
        <row r="3137">
          <cell r="A3137" t="str">
            <v>.2EY.ZF...</v>
          </cell>
          <cell r="B3137" t="str">
            <v>OUTSTANDING EAR</v>
          </cell>
        </row>
        <row r="3138">
          <cell r="A3138" t="str">
            <v>59MBAZF...</v>
          </cell>
          <cell r="B3138" t="str">
            <v>M2+</v>
          </cell>
        </row>
        <row r="3139">
          <cell r="A3139" t="str">
            <v>80.R.ZF...</v>
          </cell>
          <cell r="B3139" t="str">
            <v>SOCIAL INSURANCE SYSTEM*</v>
          </cell>
        </row>
        <row r="3140">
          <cell r="A3140" t="str">
            <v>66EYCZF...</v>
          </cell>
          <cell r="B3140" t="str">
            <v>MANUFACTURING PROD: SEAS. ADJ.</v>
          </cell>
        </row>
        <row r="3141">
          <cell r="A3141" t="str">
            <v>99MIPZF...</v>
          </cell>
          <cell r="B3141" t="str">
            <v>NMP DEFLATOR 1990=100</v>
          </cell>
        </row>
        <row r="3142">
          <cell r="A3142" t="str">
            <v>70SL.ZF...</v>
          </cell>
          <cell r="B3142" t="str">
            <v>WOOD PULP</v>
          </cell>
        </row>
        <row r="3143">
          <cell r="A3143" t="str">
            <v>81Z..ZW...</v>
          </cell>
          <cell r="B3143" t="str">
            <v>GRANTS</v>
          </cell>
        </row>
        <row r="3144">
          <cell r="A3144" t="str">
            <v>27RV.ZF...</v>
          </cell>
          <cell r="B3144" t="str">
            <v>VALUATION ADJUSTMENT</v>
          </cell>
        </row>
        <row r="3145">
          <cell r="A3145" t="str">
            <v>85A..ZFHIC</v>
          </cell>
          <cell r="B3145" t="str">
            <v>FOREIGN FINANCING</v>
          </cell>
        </row>
        <row r="3146">
          <cell r="A3146" t="str">
            <v>99B.PZF...</v>
          </cell>
          <cell r="B3146" t="str">
            <v>GDP VOL 1968 PRICES</v>
          </cell>
        </row>
        <row r="3147">
          <cell r="A3147" t="str">
            <v>.7B.DZF...</v>
          </cell>
          <cell r="B3147" t="str">
            <v>DEPOSIT MONEY BANKS:LIAB.</v>
          </cell>
        </row>
        <row r="3148">
          <cell r="A3148" t="str">
            <v>70C..ZF...</v>
          </cell>
          <cell r="B3148" t="str">
            <v>COPPER</v>
          </cell>
        </row>
        <row r="3149">
          <cell r="A3149" t="str">
            <v>42B.SZF...</v>
          </cell>
          <cell r="B3149" t="str">
            <v>CLAIMS ON LOCAL GOVERNMENT</v>
          </cell>
        </row>
        <row r="3150">
          <cell r="A3150" t="str">
            <v>.7B.DZF...</v>
          </cell>
          <cell r="B3150" t="str">
            <v>BANKING INSTS.: FOREIGN LIABS.</v>
          </cell>
        </row>
        <row r="3151">
          <cell r="A3151" t="str">
            <v>.2ETSZF...</v>
          </cell>
          <cell r="B3151" t="str">
            <v>OUTSTANDING TF,CUM.</v>
          </cell>
        </row>
        <row r="3152">
          <cell r="A3152" t="str">
            <v>a12..GG...</v>
          </cell>
          <cell r="B3152" t="str">
            <v>Social contributions</v>
          </cell>
        </row>
        <row r="3153">
          <cell r="A3153" t="str">
            <v>..EB.ZF...</v>
          </cell>
          <cell r="B3153" t="str">
            <v>IRISH POUND PER ECU:PD.AVG.</v>
          </cell>
        </row>
        <row r="3154">
          <cell r="A3154" t="str">
            <v>84AB.ZF...</v>
          </cell>
          <cell r="B3154" t="str">
            <v>FROM COMMERCIAL BANKS</v>
          </cell>
        </row>
        <row r="3155">
          <cell r="A3155" t="str">
            <v>.2TLPZF...</v>
          </cell>
          <cell r="B3155" t="str">
            <v>FUND CREDIT IN % OF QUOTA</v>
          </cell>
        </row>
        <row r="3156">
          <cell r="A3156" t="str">
            <v>14D..ZK...</v>
          </cell>
          <cell r="B3156" t="str">
            <v>DEMAND DEPS OF OTH SECT. IN CTY</v>
          </cell>
        </row>
        <row r="3157">
          <cell r="A3157" t="str">
            <v>99B.PYW...</v>
          </cell>
          <cell r="B3157" t="str">
            <v>GDP AT 2000 PRICES</v>
          </cell>
        </row>
        <row r="3158">
          <cell r="A3158" t="str">
            <v>99B.PYF...</v>
          </cell>
          <cell r="B3158" t="str">
            <v>GDP AT 1980/1981 MRKT. PRICES</v>
          </cell>
        </row>
        <row r="3159">
          <cell r="A3159" t="str">
            <v>.2EESZF...</v>
          </cell>
          <cell r="B3159" t="str">
            <v>CREDIT TRANCHE DRAW: ORD</v>
          </cell>
        </row>
        <row r="3160">
          <cell r="A3160" t="str">
            <v>c3302CG...</v>
          </cell>
          <cell r="B3160" t="str">
            <v>Currency &amp; deposits [3312+3322]</v>
          </cell>
        </row>
        <row r="3161">
          <cell r="A3161" t="str">
            <v>14D..ZW...</v>
          </cell>
          <cell r="B3161" t="str">
            <v>D. DEP. OF OTH. RES. SECT. IN CTY</v>
          </cell>
        </row>
        <row r="3162">
          <cell r="A3162" t="str">
            <v>.7AYDZF...</v>
          </cell>
          <cell r="B3162" t="str">
            <v>DMB: ASSETS NONCONVERTIBLE</v>
          </cell>
        </row>
        <row r="3163">
          <cell r="A3163" t="str">
            <v>.2EHSZF...</v>
          </cell>
          <cell r="B3163" t="str">
            <v>USE OF FUND CRDIT:SAF LOANS</v>
          </cell>
        </row>
        <row r="3164">
          <cell r="A3164" t="str">
            <v>.1DADZF...</v>
          </cell>
          <cell r="B3164" t="str">
            <v>CENTRAL BK FOREIGN EXCHANGE</v>
          </cell>
        </row>
        <row r="3165">
          <cell r="A3165" t="str">
            <v>.2FZ.ZF...</v>
          </cell>
          <cell r="B3165" t="str">
            <v>ACTUAL HOLDNGS IN % OF QUOTA</v>
          </cell>
        </row>
        <row r="3166">
          <cell r="A3166" t="str">
            <v>99B.PYW...</v>
          </cell>
          <cell r="B3166" t="str">
            <v>GDP VOLUME 2000 REF., CHAINED</v>
          </cell>
        </row>
        <row r="3167">
          <cell r="A3167" t="str">
            <v>.4..DZF...</v>
          </cell>
          <cell r="B3167" t="str">
            <v>MONETARY AUTH.:OTHER LIABS.</v>
          </cell>
        </row>
        <row r="3168">
          <cell r="A3168" t="str">
            <v>99B.PWF...</v>
          </cell>
          <cell r="B3168" t="str">
            <v>GDP VOL. 1990 PRICES</v>
          </cell>
        </row>
        <row r="3169">
          <cell r="A3169" t="str">
            <v>24..IZFHIC</v>
          </cell>
          <cell r="B3169" t="str">
            <v>POST OFFICE CHECKING DEPOSITS</v>
          </cell>
        </row>
        <row r="3170">
          <cell r="A3170" t="str">
            <v>.4..DZF...</v>
          </cell>
          <cell r="B3170" t="str">
            <v>MONETARY AUTHOR:OTHER LIAB.</v>
          </cell>
        </row>
        <row r="3171">
          <cell r="A3171" t="str">
            <v>72ER.ZF...</v>
          </cell>
          <cell r="B3171" t="str">
            <v>WOLFRAM</v>
          </cell>
        </row>
        <row r="3172">
          <cell r="A3172" t="str">
            <v>59MBFZF...</v>
          </cell>
          <cell r="B3172" t="str">
            <v>M2 + CDs, SEASONALLY ADJUSTED</v>
          </cell>
        </row>
        <row r="3173">
          <cell r="A3173" t="str">
            <v>76M.ZZF...</v>
          </cell>
          <cell r="B3173" t="str">
            <v>TOBACCO</v>
          </cell>
        </row>
        <row r="3174">
          <cell r="A3174" t="str">
            <v>25L..ZF...</v>
          </cell>
          <cell r="B3174" t="str">
            <v>DEMAND,TIME,SAV.&amp;FOR.CUR.DEPS.</v>
          </cell>
        </row>
        <row r="3175">
          <cell r="A3175" t="str">
            <v>36DG.ZF...</v>
          </cell>
          <cell r="B3175" t="str">
            <v>LIAB. TO NONBANK PUB.FIN.INST.</v>
          </cell>
        </row>
        <row r="3176">
          <cell r="A3176" t="str">
            <v>24..RZF...</v>
          </cell>
          <cell r="B3176" t="str">
            <v>DEMAND DEPOSITS AT TREASURY</v>
          </cell>
        </row>
        <row r="3177">
          <cell r="A3177" t="str">
            <v>84X..ZF...</v>
          </cell>
          <cell r="B3177" t="str">
            <v>FINANCING</v>
          </cell>
        </row>
        <row r="3178">
          <cell r="A3178" t="str">
            <v>79DCDZF...</v>
          </cell>
          <cell r="B3178" t="str">
            <v>USE OF FUND CREDIT AND LOANS</v>
          </cell>
        </row>
        <row r="3179">
          <cell r="A3179" t="str">
            <v>42D..ZFHIC</v>
          </cell>
          <cell r="B3179" t="str">
            <v>CLAIMS ON PRIVATE SECTOR</v>
          </cell>
        </row>
        <row r="3180">
          <cell r="A3180" t="str">
            <v>c3205BA...</v>
          </cell>
          <cell r="B3180" t="str">
            <v>Shares and other equity [3215+3225]</v>
          </cell>
        </row>
        <row r="3181">
          <cell r="A3181" t="str">
            <v>66.T.ZF...</v>
          </cell>
          <cell r="B3181" t="str">
            <v>TOURIST ARRIVALS</v>
          </cell>
        </row>
        <row r="3182">
          <cell r="A3182" t="str">
            <v>aGOB.CG...</v>
          </cell>
          <cell r="B3182" t="str">
            <v>Gross operating balance [1-2+23]</v>
          </cell>
        </row>
        <row r="3183">
          <cell r="A3183" t="str">
            <v>62B..ZF...</v>
          </cell>
          <cell r="B3183" t="str">
            <v>SHARE PRICES: SHIPPING</v>
          </cell>
        </row>
        <row r="3184">
          <cell r="A3184" t="str">
            <v>.3..DZF...</v>
          </cell>
          <cell r="B3184" t="str">
            <v>MONETARY AUTH:OTHER ASSETS</v>
          </cell>
        </row>
        <row r="3185">
          <cell r="A3185" t="str">
            <v>76HDDZF...</v>
          </cell>
          <cell r="B3185" t="str">
            <v>WOOL AUSTRALIA-N.ZEAL(UK)50S</v>
          </cell>
        </row>
        <row r="3186">
          <cell r="A3186" t="str">
            <v>60K.FZF...</v>
          </cell>
          <cell r="B3186" t="str">
            <v>SAVINGS RATE (FOREIGN CURRENCY)</v>
          </cell>
        </row>
        <row r="3187">
          <cell r="A3187" t="str">
            <v>80...ZFHIC</v>
          </cell>
          <cell r="B3187" t="str">
            <v>DEFICIT(-)OR SURPLUS</v>
          </cell>
        </row>
        <row r="3188">
          <cell r="A3188" t="str">
            <v>60L.FZF...</v>
          </cell>
          <cell r="B3188" t="str">
            <v>3-MONTH DEPOSITS FC</v>
          </cell>
        </row>
        <row r="3189">
          <cell r="A3189" t="str">
            <v>76AADZFM17</v>
          </cell>
          <cell r="B3189" t="str">
            <v>TEXAS SPOT PRICE INDEX</v>
          </cell>
        </row>
        <row r="3190">
          <cell r="A3190" t="str">
            <v>aNLB.GG...</v>
          </cell>
          <cell r="B3190" t="str">
            <v>Net lending (+) / borrowing (-) [1-2-31 = 1-2M]</v>
          </cell>
        </row>
        <row r="3191">
          <cell r="A3191" t="str">
            <v>70R.DZF...</v>
          </cell>
          <cell r="B3191" t="str">
            <v>CACAO</v>
          </cell>
        </row>
        <row r="3192">
          <cell r="A3192" t="str">
            <v>cCIO.BA...</v>
          </cell>
          <cell r="B3192" t="str">
            <v xml:space="preserve">Net cash inflow from operating activities [1-2] </v>
          </cell>
        </row>
        <row r="3193">
          <cell r="A3193" t="str">
            <v>99B.PZF...</v>
          </cell>
          <cell r="B3193" t="str">
            <v>GDP AT 1965 PRICES</v>
          </cell>
        </row>
        <row r="3194">
          <cell r="A3194" t="str">
            <v>63B..ZF...</v>
          </cell>
          <cell r="B3194" t="str">
            <v>IMPORTED RAW MATERIALS</v>
          </cell>
        </row>
        <row r="3195">
          <cell r="A3195" t="str">
            <v>25AB.ZF...</v>
          </cell>
          <cell r="B3195" t="str">
            <v>TIME DEPOSITS</v>
          </cell>
        </row>
        <row r="3196">
          <cell r="A3196" t="str">
            <v>99BAPYF...</v>
          </cell>
          <cell r="B3196" t="str">
            <v>GDP at Fac. Cost, Vol. 2000 Prices</v>
          </cell>
        </row>
        <row r="3197">
          <cell r="A3197" t="str">
            <v>59MCAZF...</v>
          </cell>
          <cell r="B3197" t="str">
            <v>M3 TOTAL</v>
          </cell>
        </row>
        <row r="3198">
          <cell r="A3198" t="str">
            <v>..RF.ZFHIC</v>
          </cell>
          <cell r="B3198" t="str">
            <v>OFFICIAL RATE, PERIOD AVERAGE</v>
          </cell>
        </row>
        <row r="3199">
          <cell r="A3199" t="str">
            <v>..SD.ZF...</v>
          </cell>
          <cell r="B3199" t="str">
            <v>SDRS PER DOLLAR</v>
          </cell>
        </row>
        <row r="3200">
          <cell r="A3200" t="str">
            <v>78BTDZF...</v>
          </cell>
          <cell r="B3200" t="str">
            <v>OI GEN GOVT LIAB</v>
          </cell>
        </row>
        <row r="3201">
          <cell r="A3201" t="str">
            <v>36F..ZF...</v>
          </cell>
          <cell r="B3201" t="str">
            <v>GOVERNMENT LENDING FUNDS</v>
          </cell>
        </row>
        <row r="3202">
          <cell r="A3202" t="str">
            <v>74A.WZF...</v>
          </cell>
          <cell r="B3202" t="str">
            <v>CRUDE PETROLEUM</v>
          </cell>
        </row>
        <row r="3203">
          <cell r="A3203" t="str">
            <v>74VRDZF...</v>
          </cell>
          <cell r="B3203" t="str">
            <v>COAL</v>
          </cell>
        </row>
        <row r="3204">
          <cell r="A3204" t="str">
            <v>60K.FZF...</v>
          </cell>
          <cell r="B3204" t="str">
            <v>SAVINGS RATE (FGN. CURRENCY)</v>
          </cell>
        </row>
        <row r="3205">
          <cell r="A3205" t="str">
            <v>72K..ZF...</v>
          </cell>
          <cell r="B3205" t="str">
            <v>BEEF</v>
          </cell>
        </row>
        <row r="3206">
          <cell r="A3206" t="str">
            <v>12A..ZFHIC</v>
          </cell>
          <cell r="B3206" t="str">
            <v>CLAIMS ON CENTRAL GOVERNMENT</v>
          </cell>
        </row>
        <row r="3207">
          <cell r="A3207" t="str">
            <v>76AGDZF...</v>
          </cell>
          <cell r="B3207" t="str">
            <v>COPRA PHILIPP.EUROPEAN PORTS</v>
          </cell>
        </row>
        <row r="3208">
          <cell r="A3208" t="str">
            <v>17R..ZW...</v>
          </cell>
          <cell r="B3208" t="str">
            <v>OTHER ITEMS (NET)</v>
          </cell>
        </row>
        <row r="3209">
          <cell r="A3209" t="str">
            <v>a3307BA...</v>
          </cell>
          <cell r="B3209" t="str">
            <v xml:space="preserve">Financial derivatives [3317+3327] </v>
          </cell>
        </row>
        <row r="3210">
          <cell r="A3210" t="str">
            <v>34..UZK...</v>
          </cell>
          <cell r="B3210" t="str">
            <v>DEMAND DEPOSITS</v>
          </cell>
        </row>
        <row r="3211">
          <cell r="A3211" t="str">
            <v>74E..ZF...</v>
          </cell>
          <cell r="B3211" t="str">
            <v>COFFEE</v>
          </cell>
        </row>
        <row r="3212">
          <cell r="A3212" t="str">
            <v>.2DUSZF...</v>
          </cell>
          <cell r="B3212" t="str">
            <v>NET CFF PUR(EXPORTS+CEREAL)</v>
          </cell>
        </row>
        <row r="3213">
          <cell r="A3213" t="str">
            <v>59MA.ZF...</v>
          </cell>
          <cell r="B3213" t="str">
            <v>M1</v>
          </cell>
        </row>
        <row r="3214">
          <cell r="A3214" t="str">
            <v>72TL.ZF...</v>
          </cell>
          <cell r="B3214" t="str">
            <v>PAPER (1985=100)</v>
          </cell>
        </row>
        <row r="3215">
          <cell r="A3215" t="str">
            <v>60R..ZF...</v>
          </cell>
          <cell r="B3215" t="str">
            <v>REFINANCING RATE</v>
          </cell>
        </row>
        <row r="3216">
          <cell r="A3216" t="str">
            <v>a6...BA...</v>
          </cell>
          <cell r="B3216" t="str">
            <v xml:space="preserve">Net worth [61+62-63] </v>
          </cell>
        </row>
        <row r="3217">
          <cell r="A3217" t="str">
            <v>.7B.DZF...</v>
          </cell>
          <cell r="B3217" t="str">
            <v>COMM &amp; DEVELOP BANKS: LIAB.</v>
          </cell>
        </row>
        <row r="3218">
          <cell r="A3218" t="str">
            <v>83...ZF...</v>
          </cell>
          <cell r="B3218" t="str">
            <v>LENDING MINUS REPAYMENT</v>
          </cell>
        </row>
        <row r="3219">
          <cell r="A3219" t="str">
            <v>88AB.ZF...</v>
          </cell>
          <cell r="B3219" t="str">
            <v>CHARTERED BANKS</v>
          </cell>
        </row>
        <row r="3220">
          <cell r="A3220" t="str">
            <v>.7A.DZF...</v>
          </cell>
          <cell r="B3220" t="str">
            <v>SCHEDULED BANKS: ASSETS</v>
          </cell>
        </row>
        <row r="3221">
          <cell r="A3221" t="str">
            <v>.2EU.ZF...</v>
          </cell>
          <cell r="B3221" t="str">
            <v>SFF OUTSTANDING</v>
          </cell>
        </row>
        <row r="3222">
          <cell r="A3222" t="str">
            <v>99BIIZF...</v>
          </cell>
          <cell r="B3222" t="str">
            <v>GDP DEFLATOR</v>
          </cell>
        </row>
        <row r="3223">
          <cell r="A3223" t="str">
            <v>76BADZF...</v>
          </cell>
          <cell r="B3223" t="str">
            <v>BARLEY INDEX</v>
          </cell>
        </row>
        <row r="3224">
          <cell r="A3224" t="str">
            <v>.4..DZF...</v>
          </cell>
          <cell r="B3224" t="str">
            <v>NATIONAL BANK OTHER LIAB.</v>
          </cell>
        </row>
        <row r="3225">
          <cell r="A3225" t="str">
            <v>.2TLPZF...</v>
          </cell>
          <cell r="B3225" t="str">
            <v>TOTAL LIABIL IN % OF QUOTA</v>
          </cell>
        </row>
        <row r="3226">
          <cell r="A3226" t="str">
            <v>a332.CG...</v>
          </cell>
          <cell r="B3226" t="str">
            <v>Foreign</v>
          </cell>
        </row>
        <row r="3227">
          <cell r="A3227" t="str">
            <v>.4..DZF...</v>
          </cell>
          <cell r="B3227" t="str">
            <v>MONETARY AUTHORITIES LIABILITIES</v>
          </cell>
        </row>
        <row r="3228">
          <cell r="A3228" t="str">
            <v>62...ZF...</v>
          </cell>
          <cell r="B3228" t="str">
            <v>STRAITS TIMES INDEX</v>
          </cell>
        </row>
        <row r="3229">
          <cell r="A3229" t="str">
            <v>76M.DZF...</v>
          </cell>
          <cell r="B3229" t="str">
            <v>TOBACCO US(ALL MARKETS)</v>
          </cell>
        </row>
        <row r="3230">
          <cell r="A3230" t="str">
            <v>..EB.ZF...</v>
          </cell>
          <cell r="B3230" t="str">
            <v>DUTCH GUILDER PER ECU;PD.AVG.</v>
          </cell>
        </row>
        <row r="3231">
          <cell r="A3231" t="str">
            <v>.2EESZF...</v>
          </cell>
          <cell r="B3231" t="str">
            <v>CRT OUTSTANDING</v>
          </cell>
        </row>
        <row r="3232">
          <cell r="A3232" t="str">
            <v>74RLDZF...</v>
          </cell>
          <cell r="B3232" t="str">
            <v>JUNGLE WOOD</v>
          </cell>
        </row>
        <row r="3233">
          <cell r="A3233" t="str">
            <v>.2EESZF...</v>
          </cell>
          <cell r="B3233" t="str">
            <v>CREDIT TRANCHE DRAWINGS</v>
          </cell>
        </row>
        <row r="3234">
          <cell r="A3234" t="str">
            <v>24..UZW...</v>
          </cell>
          <cell r="B3234" t="str">
            <v>DEMAND DEPOSITS</v>
          </cell>
        </row>
        <row r="3235">
          <cell r="A3235" t="str">
            <v>81X..ZF...</v>
          </cell>
          <cell r="B3235" t="str">
            <v>ADJ. TO CASH-REVENUE &amp; GRANTS</v>
          </cell>
        </row>
        <row r="3236">
          <cell r="A3236" t="str">
            <v>75..AZF...</v>
          </cell>
          <cell r="B3236" t="str">
            <v>IMPORT PRICES (A)</v>
          </cell>
        </row>
        <row r="3237">
          <cell r="A3237" t="str">
            <v>.2ETSZF...</v>
          </cell>
          <cell r="B3237" t="str">
            <v>TF OUTSTANDING CUM</v>
          </cell>
        </row>
        <row r="3238">
          <cell r="A3238" t="str">
            <v>99B.PWF...</v>
          </cell>
          <cell r="B3238" t="str">
            <v>GDP AT 2001 PRICES</v>
          </cell>
        </row>
        <row r="3239">
          <cell r="A3239" t="str">
            <v>32C..ZFHIC</v>
          </cell>
          <cell r="B3239" t="str">
            <v>CLAIMS ON NONFIN.PUB.ENTERP</v>
          </cell>
        </row>
        <row r="3240">
          <cell r="A3240" t="str">
            <v>99B.PXF...</v>
          </cell>
          <cell r="B3240" t="str">
            <v>GDP AT 1994 PRICES</v>
          </cell>
        </row>
        <row r="3241">
          <cell r="A3241" t="str">
            <v>12D..ZFHIC</v>
          </cell>
          <cell r="B3241" t="str">
            <v>CLAIMS ON PRIVATE SECTOR</v>
          </cell>
        </row>
        <row r="3242">
          <cell r="A3242" t="str">
            <v>32B..ZK...</v>
          </cell>
          <cell r="B3242" t="str">
            <v>CLAIMS ON STATE AND LOCAL GOVERNMENT</v>
          </cell>
        </row>
        <row r="3243">
          <cell r="A3243" t="str">
            <v>16M.UZW...</v>
          </cell>
          <cell r="B3243" t="str">
            <v>MONEY MARKET INSTRUMENTS</v>
          </cell>
        </row>
        <row r="3244">
          <cell r="A3244" t="str">
            <v>70..BZF...</v>
          </cell>
          <cell r="B3244" t="str">
            <v>EXPORTS</v>
          </cell>
        </row>
        <row r="3245">
          <cell r="A3245" t="str">
            <v>99B.PYF...</v>
          </cell>
          <cell r="B3245" t="str">
            <v>GDP AT 1977 PRICES</v>
          </cell>
        </row>
        <row r="3246">
          <cell r="A3246" t="str">
            <v>a21..BA...</v>
          </cell>
          <cell r="B3246" t="str">
            <v xml:space="preserve">Compensation of employees </v>
          </cell>
        </row>
        <row r="3247">
          <cell r="A3247" t="str">
            <v>72.A.ZF...</v>
          </cell>
          <cell r="B3247" t="str">
            <v>VOLUME OF EXPORTS</v>
          </cell>
        </row>
        <row r="3248">
          <cell r="A3248" t="str">
            <v>35L..ZF...</v>
          </cell>
          <cell r="B3248" t="str">
            <v>MONEY PLUS QUASI-MONEY</v>
          </cell>
        </row>
        <row r="3249">
          <cell r="A3249" t="str">
            <v>36X..ZF...</v>
          </cell>
          <cell r="B3249" t="str">
            <v>BROAD MONEY</v>
          </cell>
        </row>
        <row r="3250">
          <cell r="A3250" t="str">
            <v>74M.ZZF...</v>
          </cell>
          <cell r="B3250" t="str">
            <v>BEEF: BRAZIL: US CENTS/LB</v>
          </cell>
        </row>
        <row r="3251">
          <cell r="A3251" t="str">
            <v>98.N.ZFHIC</v>
          </cell>
          <cell r="B3251" t="str">
            <v>NET PRIMARY INCOME FROM ABROAD</v>
          </cell>
        </row>
        <row r="3252">
          <cell r="A3252" t="str">
            <v>a12..BA...</v>
          </cell>
          <cell r="B3252" t="str">
            <v xml:space="preserve">Social contributions </v>
          </cell>
        </row>
        <row r="3253">
          <cell r="A3253" t="str">
            <v>26F..ZF...</v>
          </cell>
          <cell r="B3253" t="str">
            <v>GOVERNTMENT LENDING FUNDS</v>
          </cell>
        </row>
        <row r="3254">
          <cell r="A3254" t="str">
            <v>.1A.SZN...</v>
          </cell>
          <cell r="B3254" t="str">
            <v>GOLD WORLD TOTAL</v>
          </cell>
        </row>
        <row r="3255">
          <cell r="A3255" t="str">
            <v>41...ZFHIC</v>
          </cell>
          <cell r="B3255" t="str">
            <v>FOREIGN ASSETS</v>
          </cell>
        </row>
        <row r="3256">
          <cell r="A3256" t="str">
            <v>.1L.SZF...</v>
          </cell>
          <cell r="B3256" t="str">
            <v>TOTAL RESERVES MINUS GOLD</v>
          </cell>
        </row>
        <row r="3257">
          <cell r="A3257" t="str">
            <v>c31.1CG...</v>
          </cell>
          <cell r="B3257" t="str">
            <v>Purchases of nonfinancial assets</v>
          </cell>
        </row>
        <row r="3258">
          <cell r="A3258" t="str">
            <v>99B.PZF...</v>
          </cell>
          <cell r="B3258" t="str">
            <v>GDP AT 1996 PRICES</v>
          </cell>
        </row>
        <row r="3259">
          <cell r="A3259" t="str">
            <v>88B..ZF...</v>
          </cell>
          <cell r="B3259" t="str">
            <v>DEBT: CRUZEIROS</v>
          </cell>
        </row>
        <row r="3260">
          <cell r="A3260" t="str">
            <v>12A.UZW...</v>
          </cell>
          <cell r="B3260" t="str">
            <v>CLAIMS ON GENERAL GOVERNMENT</v>
          </cell>
        </row>
        <row r="3261">
          <cell r="A3261" t="str">
            <v>82..DZF...</v>
          </cell>
          <cell r="B3261" t="str">
            <v>EXPENDITURE</v>
          </cell>
        </row>
        <row r="3262">
          <cell r="A3262" t="str">
            <v>..XF.ZF...</v>
          </cell>
          <cell r="B3262" t="str">
            <v>SECONDARY RATE, PERIOD AVERAGE</v>
          </cell>
        </row>
        <row r="3263">
          <cell r="A3263" t="str">
            <v>62...ZF...</v>
          </cell>
          <cell r="B3263" t="str">
            <v>MICEX 9/22/97 = 100</v>
          </cell>
        </row>
        <row r="3264">
          <cell r="A3264" t="str">
            <v>76N.DZFM81</v>
          </cell>
          <cell r="B3264" t="str">
            <v>RICE THAILAND (BANGKOK)</v>
          </cell>
        </row>
        <row r="3265">
          <cell r="A3265" t="str">
            <v>70HRDZF...</v>
          </cell>
          <cell r="B3265" t="str">
            <v>NITRATE</v>
          </cell>
        </row>
        <row r="3266">
          <cell r="A3266" t="str">
            <v>74D.DZF...</v>
          </cell>
          <cell r="B3266" t="str">
            <v>WHEAT UNIT VALUE</v>
          </cell>
        </row>
        <row r="3267">
          <cell r="A3267" t="str">
            <v>.7A.DZF...</v>
          </cell>
          <cell r="B3267" t="str">
            <v>DMB: FOREIGN ASSETS</v>
          </cell>
        </row>
        <row r="3268">
          <cell r="A3268" t="str">
            <v>70AADZF...</v>
          </cell>
          <cell r="B3268" t="str">
            <v>VALUE CRUDE OIL EXPORTS</v>
          </cell>
        </row>
        <row r="3269">
          <cell r="A3269" t="str">
            <v>70AR.ZF...</v>
          </cell>
          <cell r="B3269" t="str">
            <v>PHOSPHATES,VALEUR</v>
          </cell>
        </row>
        <row r="3270">
          <cell r="A3270" t="str">
            <v>21N..ZF...</v>
          </cell>
          <cell r="B3270" t="str">
            <v>NET FOREIGN ASSETS</v>
          </cell>
        </row>
        <row r="3271">
          <cell r="A3271" t="str">
            <v>.7F.DZF...</v>
          </cell>
          <cell r="B3271" t="str">
            <v>OTHER BANKING INST:LIABLS</v>
          </cell>
        </row>
        <row r="3272">
          <cell r="A3272" t="str">
            <v>c25..GG...</v>
          </cell>
          <cell r="B3272" t="str">
            <v xml:space="preserve">Subsidies </v>
          </cell>
        </row>
        <row r="3273">
          <cell r="A3273" t="str">
            <v>.3A.DZF...</v>
          </cell>
          <cell r="B3273" t="str">
            <v>MONETARY AUTH. OTHER ASSETS</v>
          </cell>
        </row>
        <row r="3274">
          <cell r="A3274" t="str">
            <v>70CR.ZF...</v>
          </cell>
          <cell r="B3274" t="str">
            <v>ALUMINA EXPORTS</v>
          </cell>
        </row>
        <row r="3275">
          <cell r="A3275" t="str">
            <v>82...ZF...</v>
          </cell>
          <cell r="B3275" t="str">
            <v>EXPENDITURE (CG)</v>
          </cell>
        </row>
        <row r="3276">
          <cell r="A3276" t="str">
            <v>64.A.ZF...</v>
          </cell>
          <cell r="B3276" t="str">
            <v>CPI</v>
          </cell>
        </row>
        <row r="3277">
          <cell r="A3277" t="str">
            <v>45..IZF...</v>
          </cell>
          <cell r="B3277" t="str">
            <v>POST OFFICE:SAVINGS DEPOSITS</v>
          </cell>
        </row>
        <row r="3278">
          <cell r="A3278" t="str">
            <v>89A..ZW...</v>
          </cell>
          <cell r="B3278" t="str">
            <v>DEBT: FOREIGN</v>
          </cell>
        </row>
        <row r="3279">
          <cell r="A3279" t="str">
            <v>74AG.ZF...</v>
          </cell>
          <cell r="B3279" t="str">
            <v>COPRA</v>
          </cell>
        </row>
        <row r="3280">
          <cell r="A3280" t="str">
            <v>40...ZK...</v>
          </cell>
          <cell r="B3280" t="str">
            <v>CLAIMS ON DEPOSITORY CORPORATIONS</v>
          </cell>
        </row>
        <row r="3281">
          <cell r="A3281" t="str">
            <v>25B..ZF...</v>
          </cell>
          <cell r="B3281" t="str">
            <v>FOREIGN CURRENCY DEPOSITS</v>
          </cell>
        </row>
        <row r="3282">
          <cell r="A3282" t="str">
            <v>c27..CG...</v>
          </cell>
          <cell r="B3282" t="str">
            <v xml:space="preserve">Social benefits </v>
          </cell>
        </row>
        <row r="3283">
          <cell r="A3283" t="str">
            <v>74FBZZF...</v>
          </cell>
          <cell r="B3283" t="str">
            <v>COTTON LONG MEDIUM US CENTS/POUND</v>
          </cell>
        </row>
        <row r="3284">
          <cell r="A3284" t="str">
            <v>99B.PXF...</v>
          </cell>
          <cell r="B3284" t="str">
            <v>GDP AT 2000 PRICES</v>
          </cell>
        </row>
        <row r="3285">
          <cell r="A3285" t="str">
            <v>74L..ZF...</v>
          </cell>
          <cell r="B3285" t="str">
            <v>RUBBER</v>
          </cell>
        </row>
        <row r="3286">
          <cell r="A3286" t="str">
            <v>.7F.DZF...</v>
          </cell>
          <cell r="B3286" t="str">
            <v>OTHER FINANCIAL INSTS.:LIABILITIES</v>
          </cell>
        </row>
        <row r="3287">
          <cell r="A3287" t="str">
            <v>67ZXCZF...</v>
          </cell>
          <cell r="B3287" t="str">
            <v>MINING EMPLOYMENT, SEAS ADJ</v>
          </cell>
        </row>
        <row r="3288">
          <cell r="A3288" t="str">
            <v>81...ZF...</v>
          </cell>
          <cell r="B3288" t="str">
            <v>TOTAL REVENUE</v>
          </cell>
        </row>
        <row r="3289">
          <cell r="A3289" t="str">
            <v>45..GZF...</v>
          </cell>
          <cell r="B3289" t="str">
            <v>QUASI-MONETARY LIABILITIES</v>
          </cell>
        </row>
        <row r="3290">
          <cell r="A3290" t="str">
            <v>70JI.ZF...</v>
          </cell>
          <cell r="B3290" t="str">
            <v>SOYBEANS</v>
          </cell>
        </row>
        <row r="3291">
          <cell r="A3291" t="str">
            <v>74C..ZF...</v>
          </cell>
          <cell r="B3291" t="str">
            <v>COPPER</v>
          </cell>
        </row>
        <row r="3292">
          <cell r="A3292" t="str">
            <v>76GADZFM16</v>
          </cell>
          <cell r="B3292" t="str">
            <v>IRON ORE</v>
          </cell>
        </row>
        <row r="3293">
          <cell r="A3293" t="str">
            <v>26D..ZW...</v>
          </cell>
          <cell r="B3293" t="str">
            <v>CENT. GOVT. DEP. IN CTY</v>
          </cell>
        </row>
        <row r="3294">
          <cell r="A3294" t="str">
            <v>.2ETSZF...</v>
          </cell>
          <cell r="B3294" t="str">
            <v>TRUST FUND LOANS:OUTSTNDG</v>
          </cell>
        </row>
        <row r="3295">
          <cell r="A3295" t="str">
            <v>70FL.ZF...</v>
          </cell>
          <cell r="B3295" t="str">
            <v>BUTTER</v>
          </cell>
        </row>
        <row r="3296">
          <cell r="A3296" t="str">
            <v>cCIO.CG...</v>
          </cell>
          <cell r="B3296" t="str">
            <v xml:space="preserve">Net cash inflow from operating activities [1-2] </v>
          </cell>
        </row>
        <row r="3297">
          <cell r="A3297" t="str">
            <v>.7F.DZF...</v>
          </cell>
          <cell r="B3297" t="str">
            <v>OBI: FOREIGN LIABILITIES</v>
          </cell>
        </row>
        <row r="3298">
          <cell r="A3298" t="str">
            <v>.7B.DZF...</v>
          </cell>
          <cell r="B3298" t="str">
            <v>DEPOSIT MONEY BKS LIABILITIES</v>
          </cell>
        </row>
        <row r="3299">
          <cell r="A3299" t="str">
            <v>60LHSZF...</v>
          </cell>
          <cell r="B3299" t="str">
            <v>Deps,Households,Stocks,up to 2 yrs</v>
          </cell>
        </row>
        <row r="3300">
          <cell r="A3300" t="str">
            <v>74JI.ZF...</v>
          </cell>
          <cell r="B3300" t="str">
            <v>SOYBEANS</v>
          </cell>
        </row>
        <row r="3301">
          <cell r="A3301" t="str">
            <v>.1DHDZF...</v>
          </cell>
          <cell r="B3301" t="str">
            <v>NON-EURO CLAIMS ON EURO AREA RES.</v>
          </cell>
        </row>
        <row r="3302">
          <cell r="A3302" t="str">
            <v>17R..ZK...</v>
          </cell>
          <cell r="B3302" t="str">
            <v>OTHER ITEMS (NET)</v>
          </cell>
        </row>
        <row r="3303">
          <cell r="A3303" t="str">
            <v>25B.UZW...</v>
          </cell>
          <cell r="B3303" t="str">
            <v>DEPOSITS REDEEMABLE AT NOTICE</v>
          </cell>
        </row>
        <row r="3304">
          <cell r="A3304" t="str">
            <v>34A..ZK...</v>
          </cell>
          <cell r="B3304" t="str">
            <v>CURRENCY OUTSIDE DEPOSITORY CORPORATIONS</v>
          </cell>
        </row>
        <row r="3305">
          <cell r="A3305" t="str">
            <v>.4..DZF...</v>
          </cell>
          <cell r="B3305" t="str">
            <v>MONET. AUTHOR: OTHER LIABS.</v>
          </cell>
        </row>
        <row r="3306">
          <cell r="A3306" t="str">
            <v>..AEMZF...</v>
          </cell>
          <cell r="B3306" t="str">
            <v>MARKET RATE, END OF PERIOD</v>
          </cell>
        </row>
        <row r="3307">
          <cell r="A3307" t="str">
            <v>79AJDZF...</v>
          </cell>
          <cell r="B3307" t="str">
            <v>OI OTH SECT ASSETS: EPS</v>
          </cell>
        </row>
        <row r="3308">
          <cell r="A3308" t="str">
            <v>36AC.ZF...</v>
          </cell>
          <cell r="B3308" t="str">
            <v>LIABS.OF CENTRAL BANK:SECURITIES</v>
          </cell>
        </row>
        <row r="3309">
          <cell r="A3309" t="str">
            <v>70SF.ZF...</v>
          </cell>
          <cell r="B3309" t="str">
            <v>CITRUS FRUITS EXPORTS,VALUE</v>
          </cell>
        </row>
        <row r="3310">
          <cell r="A3310" t="str">
            <v>64.A.ZF...</v>
          </cell>
          <cell r="B3310" t="str">
            <v>CPI 1995=10 BILLION</v>
          </cell>
        </row>
        <row r="3311">
          <cell r="A3311" t="str">
            <v>85A..ZF...</v>
          </cell>
          <cell r="B3311" t="str">
            <v>NET EXTERNAL BORROWING</v>
          </cell>
        </row>
        <row r="3312">
          <cell r="A3312" t="str">
            <v>42C..ZF...</v>
          </cell>
          <cell r="B3312" t="str">
            <v>CLAIMS ON NONFIN.PUB.ENTERPRISES</v>
          </cell>
        </row>
        <row r="3313">
          <cell r="A3313" t="str">
            <v>60EB.ZF...</v>
          </cell>
          <cell r="B3313" t="str">
            <v>6-MONTH LIBOR: STG PARIS OFF</v>
          </cell>
        </row>
        <row r="3314">
          <cell r="A3314" t="str">
            <v>.7AYDZF...</v>
          </cell>
          <cell r="B3314" t="str">
            <v>DMB ASSETS NONCONVERTIBLE</v>
          </cell>
        </row>
        <row r="3315">
          <cell r="A3315" t="str">
            <v>99B.PYF...</v>
          </cell>
          <cell r="B3315" t="str">
            <v>GDP AT CONSTANT PRICES 1974=100</v>
          </cell>
        </row>
        <row r="3316">
          <cell r="A3316" t="str">
            <v>16F..ZF...</v>
          </cell>
          <cell r="B3316" t="str">
            <v>GVT LENDING FUNDS</v>
          </cell>
        </row>
        <row r="3317">
          <cell r="A3317" t="str">
            <v>88D..ZF...</v>
          </cell>
          <cell r="B3317" t="str">
            <v>OTHERS</v>
          </cell>
        </row>
        <row r="3318">
          <cell r="A3318" t="str">
            <v>60A..ZF...</v>
          </cell>
          <cell r="B3318" t="str">
            <v>REPURCHASE RATE</v>
          </cell>
        </row>
        <row r="3319">
          <cell r="A3319" t="str">
            <v>72FB.ZF...</v>
          </cell>
          <cell r="B3319" t="str">
            <v>COTTON CLOTH</v>
          </cell>
        </row>
        <row r="3320">
          <cell r="A3320" t="str">
            <v>.2KXSZF...</v>
          </cell>
          <cell r="B3320" t="str">
            <v>NET DRAW UNDER EFF,CUM.</v>
          </cell>
        </row>
        <row r="3321">
          <cell r="A3321" t="str">
            <v>32F..ZFHIC</v>
          </cell>
          <cell r="B3321" t="str">
            <v>CLAIMS ON OTHER BANKING INST.</v>
          </cell>
        </row>
        <row r="3322">
          <cell r="A3322" t="str">
            <v>70FRDZF...</v>
          </cell>
          <cell r="B3322" t="str">
            <v>ANTIMONY</v>
          </cell>
        </row>
        <row r="3323">
          <cell r="A3323" t="str">
            <v>.2EQSZF...</v>
          </cell>
        </row>
        <row r="3324">
          <cell r="A3324" t="str">
            <v>31...ZF...</v>
          </cell>
          <cell r="B3324" t="str">
            <v>CLAIMS ON NONRESIDENTS</v>
          </cell>
        </row>
        <row r="3325">
          <cell r="A3325" t="str">
            <v>.7B.DZF...</v>
          </cell>
          <cell r="B3325" t="str">
            <v>DEP. MONEY BKS: LIABILITIES</v>
          </cell>
        </row>
        <row r="3326">
          <cell r="A3326" t="str">
            <v>42A.MZF...</v>
          </cell>
          <cell r="B3326" t="str">
            <v>CLAIMS ON GOVERNMENT</v>
          </cell>
        </row>
        <row r="3327">
          <cell r="A3327" t="str">
            <v>c3204CG...</v>
          </cell>
          <cell r="B3327" t="str">
            <v>Loans [3214+3224]</v>
          </cell>
        </row>
        <row r="3328">
          <cell r="A3328" t="str">
            <v>66..IZF...</v>
          </cell>
          <cell r="B3328" t="str">
            <v>INDUST PROD UNADJUSTED</v>
          </cell>
        </row>
        <row r="3329">
          <cell r="A3329" t="str">
            <v>74AR.ZF...</v>
          </cell>
          <cell r="B3329" t="str">
            <v>PHOSPHATES</v>
          </cell>
        </row>
        <row r="3330">
          <cell r="A3330" t="str">
            <v>72L..ZF...</v>
          </cell>
          <cell r="B3330" t="str">
            <v>CRUDE RUBBER</v>
          </cell>
        </row>
        <row r="3331">
          <cell r="A3331" t="str">
            <v>74GX.ZF...</v>
          </cell>
          <cell r="B3331" t="str">
            <v>VEGTABLE OIL</v>
          </cell>
        </row>
        <row r="3332">
          <cell r="A3332" t="str">
            <v>40C..ZF...</v>
          </cell>
          <cell r="B3332" t="str">
            <v>CREDITOS A AUTORIDADES MONETARIAS: TÍTULOS</v>
          </cell>
        </row>
        <row r="3333">
          <cell r="A3333" t="str">
            <v>26S..ZK...</v>
          </cell>
          <cell r="B3333" t="str">
            <v>SEC.OT.TH.SHARES EXCL.F/BROAD MONEY</v>
          </cell>
        </row>
        <row r="3334">
          <cell r="A3334" t="str">
            <v>20C..ZF...</v>
          </cell>
          <cell r="B3334" t="str">
            <v>CLAIMS ON MON. AUTH.: SECURITIES</v>
          </cell>
        </row>
        <row r="3335">
          <cell r="A3335" t="str">
            <v>62...ZF...</v>
          </cell>
          <cell r="B3335" t="str">
            <v>JAKARTA STOCK EXCHANGE</v>
          </cell>
        </row>
        <row r="3336">
          <cell r="A3336" t="str">
            <v>36E..ZFHIC</v>
          </cell>
          <cell r="B3336" t="str">
            <v>COUNTERPART FUNDS</v>
          </cell>
        </row>
        <row r="3337">
          <cell r="A3337" t="str">
            <v>66JYCZF...</v>
          </cell>
          <cell r="B3337" t="str">
            <v>OTHER PROD GOODS, SEAS ADJ</v>
          </cell>
        </row>
        <row r="3338">
          <cell r="A3338" t="str">
            <v>55...ZF...</v>
          </cell>
          <cell r="B3338" t="str">
            <v>QUASI-MONEY</v>
          </cell>
        </row>
        <row r="3339">
          <cell r="A3339" t="str">
            <v>44..MZF...</v>
          </cell>
          <cell r="B3339" t="str">
            <v>DEMAND DEPOSITS</v>
          </cell>
        </row>
        <row r="3340">
          <cell r="A3340" t="str">
            <v>a62..BA...</v>
          </cell>
          <cell r="B3340" t="str">
            <v>Financial assets</v>
          </cell>
        </row>
        <row r="3341">
          <cell r="A3341" t="str">
            <v>.4..DZF...</v>
          </cell>
          <cell r="B3341" t="str">
            <v>MONETARY AUTHORITIES: OTHER LIAB.</v>
          </cell>
        </row>
        <row r="3342">
          <cell r="A3342" t="str">
            <v>61A..ZF...</v>
          </cell>
          <cell r="B3342" t="str">
            <v>GOVT BOND YIELD: SHORT-TERM</v>
          </cell>
        </row>
        <row r="3343">
          <cell r="A3343" t="str">
            <v>88B..ZF...</v>
          </cell>
          <cell r="B3343" t="str">
            <v>DEBT: RUPEES</v>
          </cell>
        </row>
        <row r="3344">
          <cell r="A3344" t="str">
            <v>74DIFZF...</v>
          </cell>
          <cell r="B3344" t="str">
            <v>% DIFFERENCE BETWEEN OLD AND NEW</v>
          </cell>
        </row>
        <row r="3345">
          <cell r="A3345" t="str">
            <v>98.NCZW...</v>
          </cell>
          <cell r="B3345" t="str">
            <v>NET PRIMARY INC.FROM ABROAD (EUROS)</v>
          </cell>
        </row>
        <row r="3346">
          <cell r="A3346" t="str">
            <v>72UL.ZF...</v>
          </cell>
          <cell r="B3346" t="str">
            <v>NEWSPRINT</v>
          </cell>
        </row>
        <row r="3347">
          <cell r="A3347" t="str">
            <v>87...ZF...</v>
          </cell>
          <cell r="B3347" t="str">
            <v>USE OF CASH BALANCES</v>
          </cell>
        </row>
        <row r="3348">
          <cell r="A3348" t="str">
            <v>25A..ZF...</v>
          </cell>
          <cell r="B3348" t="str">
            <v>TIME AND SAVINGS DEPOSITS</v>
          </cell>
        </row>
        <row r="3349">
          <cell r="A3349" t="str">
            <v>98.N.ZF...</v>
          </cell>
          <cell r="B3349" t="str">
            <v>NET FACTOR INC/PMTS(-)ABROAD</v>
          </cell>
        </row>
        <row r="3350">
          <cell r="A3350" t="str">
            <v>56F..ZF...</v>
          </cell>
          <cell r="B3350" t="str">
            <v>GOVERNMENT LENDING FUNDS</v>
          </cell>
        </row>
        <row r="3351">
          <cell r="A3351" t="str">
            <v>.2EESZF...</v>
          </cell>
          <cell r="B3351" t="str">
            <v>NET CREDIT TRANCHE PURCH.OUTSTANDING</v>
          </cell>
        </row>
        <row r="3352">
          <cell r="A3352" t="str">
            <v>60K.FZF...</v>
          </cell>
          <cell r="B3352" t="str">
            <v>SAVINGS DEPOSITS</v>
          </cell>
        </row>
        <row r="3353">
          <cell r="A3353" t="str">
            <v>99BPDZF...</v>
          </cell>
          <cell r="B3353" t="str">
            <v>GROSS DOMESTIC PRODUCT 1990 IN US DOLLARS</v>
          </cell>
        </row>
        <row r="3354">
          <cell r="A3354" t="str">
            <v>a2...CG...</v>
          </cell>
          <cell r="B3354" t="str">
            <v>Expense</v>
          </cell>
        </row>
        <row r="3355">
          <cell r="A3355" t="str">
            <v>24..HZF...</v>
          </cell>
          <cell r="B3355" t="str">
            <v>DEMAND DEPOSITS</v>
          </cell>
        </row>
        <row r="3356">
          <cell r="A3356" t="str">
            <v>.7AXDZF...</v>
          </cell>
          <cell r="B3356" t="str">
            <v>DMB: ASSETS CONVERTIBLE</v>
          </cell>
        </row>
        <row r="3357">
          <cell r="A3357" t="str">
            <v>46G..ZF...</v>
          </cell>
          <cell r="B3357" t="str">
            <v>CREDIT FROM BANK OF MOROCCO</v>
          </cell>
        </row>
        <row r="3358">
          <cell r="A3358" t="str">
            <v>.7E.DZF...</v>
          </cell>
          <cell r="B3358" t="str">
            <v>OTHER FINANCIAL INSTS.:ASSETS</v>
          </cell>
        </row>
        <row r="3359">
          <cell r="A3359" t="str">
            <v>22F..ZF...</v>
          </cell>
          <cell r="B3359" t="str">
            <v>CLAIMS ON PRIVATE SECTOR</v>
          </cell>
        </row>
        <row r="3360">
          <cell r="A3360" t="str">
            <v>.1CJ.ZF...</v>
          </cell>
          <cell r="B3360" t="str">
            <v>AMOUNTS AGREED UNDER GAB</v>
          </cell>
        </row>
        <row r="3361">
          <cell r="A3361" t="str">
            <v>36AC.ZF...</v>
          </cell>
          <cell r="B3361" t="str">
            <v>LIAB. OF CENTRAL BANK: SECS.</v>
          </cell>
        </row>
        <row r="3362">
          <cell r="A3362" t="str">
            <v>c31..GG...</v>
          </cell>
          <cell r="B3362" t="str">
            <v xml:space="preserve">Net cash outflow from investments in nonfinancial assets [311-312] </v>
          </cell>
        </row>
        <row r="3363">
          <cell r="A3363" t="str">
            <v>.7E.DZF...</v>
          </cell>
          <cell r="B3363" t="str">
            <v>OFI:FOREIGN ASSETS</v>
          </cell>
        </row>
        <row r="3364">
          <cell r="A3364" t="str">
            <v>.7B.DZF...</v>
          </cell>
          <cell r="B3364" t="str">
            <v>COMMERCIAL BANKS: LIABILITIES</v>
          </cell>
        </row>
        <row r="3365">
          <cell r="A3365" t="str">
            <v>74R..ZF...</v>
          </cell>
          <cell r="B3365" t="str">
            <v>CACAO</v>
          </cell>
        </row>
        <row r="3366">
          <cell r="A3366" t="str">
            <v>74A..ZF...</v>
          </cell>
          <cell r="B3366" t="str">
            <v>PETROLEUM</v>
          </cell>
        </row>
        <row r="3367">
          <cell r="A3367" t="str">
            <v>76X.DZF...</v>
          </cell>
          <cell r="B3367" t="str">
            <v>JUTE BANGLADESH(CHITT-CHAL)</v>
          </cell>
        </row>
        <row r="3368">
          <cell r="A3368" t="str">
            <v>99BIPYF...</v>
          </cell>
          <cell r="B3368" t="str">
            <v>GDP DEFLATOR(1995=10,000,000)</v>
          </cell>
        </row>
        <row r="3369">
          <cell r="A3369" t="str">
            <v>99B.PYF...</v>
          </cell>
          <cell r="B3369" t="str">
            <v>GROSS DOM PROD 1993 PRICES</v>
          </cell>
        </row>
        <row r="3370">
          <cell r="A3370" t="str">
            <v>70FB.ZF...</v>
          </cell>
          <cell r="B3370" t="str">
            <v>EXPORTS OF LONG-MEDIUM STAPLE**</v>
          </cell>
        </row>
        <row r="3371">
          <cell r="A3371" t="str">
            <v>64.B.ZF...</v>
          </cell>
          <cell r="B3371" t="str">
            <v>CPI 1990=1,000,000</v>
          </cell>
        </row>
        <row r="3372">
          <cell r="A3372" t="str">
            <v>85A..ZF...</v>
          </cell>
          <cell r="B3372" t="str">
            <v>FINANCING ABROAD</v>
          </cell>
        </row>
        <row r="3373">
          <cell r="A3373" t="str">
            <v>74T.DZF...</v>
          </cell>
          <cell r="B3373" t="str">
            <v>ZINC</v>
          </cell>
        </row>
        <row r="3374">
          <cell r="A3374" t="str">
            <v>84...ZW...</v>
          </cell>
          <cell r="B3374" t="str">
            <v>TOTAL NET BORROWING</v>
          </cell>
        </row>
        <row r="3375">
          <cell r="A3375" t="str">
            <v>14D..ZK...</v>
          </cell>
          <cell r="B3375" t="str">
            <v>LIABILITIES TO OTHER SECTORS</v>
          </cell>
        </row>
        <row r="3376">
          <cell r="A3376" t="str">
            <v>.3A.DZF...</v>
          </cell>
          <cell r="B3376" t="str">
            <v>NET FOR. ASSETS IN NONCONV. CURR.</v>
          </cell>
        </row>
        <row r="3377">
          <cell r="A3377" t="str">
            <v>.3..DZF...</v>
          </cell>
          <cell r="B3377" t="str">
            <v>MONETARY AUTHOR:OTHER ASSETS</v>
          </cell>
        </row>
        <row r="3378">
          <cell r="A3378" t="str">
            <v>60LDEZF...</v>
          </cell>
          <cell r="B3378" t="str">
            <v>6-MONTH US DEP. LONDON OFFER</v>
          </cell>
        </row>
        <row r="3379">
          <cell r="A3379" t="str">
            <v>99B.PWF...</v>
          </cell>
          <cell r="B3379" t="str">
            <v>GDP AT 1987 PRICES</v>
          </cell>
        </row>
        <row r="3380">
          <cell r="A3380" t="str">
            <v>74N.ZZF...</v>
          </cell>
          <cell r="B3380" t="str">
            <v>RICE:THAILAND</v>
          </cell>
        </row>
        <row r="3381">
          <cell r="A3381" t="str">
            <v>c3306BA...</v>
          </cell>
          <cell r="B3381" t="str">
            <v>Insurance technical reserves [3316+3326]</v>
          </cell>
        </row>
        <row r="3382">
          <cell r="A3382" t="str">
            <v>.7M.DZF...</v>
          </cell>
          <cell r="B3382" t="str">
            <v>RLB: FOREIGN LIABILITIES</v>
          </cell>
        </row>
        <row r="3383">
          <cell r="A3383" t="str">
            <v>47A.MZF...</v>
          </cell>
          <cell r="B3383" t="str">
            <v>CAPITAL ACCOUNTS</v>
          </cell>
        </row>
        <row r="3384">
          <cell r="A3384" t="str">
            <v>84B..ZF...</v>
          </cell>
          <cell r="B3384" t="str">
            <v>NET BORROWING: DINARS</v>
          </cell>
        </row>
        <row r="3385">
          <cell r="A3385" t="str">
            <v>66AA.ZF...</v>
          </cell>
          <cell r="B3385" t="str">
            <v>PETROLEUM PRODUCTION</v>
          </cell>
        </row>
        <row r="3386">
          <cell r="A3386" t="str">
            <v>.7BXDZF...</v>
          </cell>
          <cell r="B3386" t="str">
            <v>DEP.MONEY BANKS: LIAB. CONV.</v>
          </cell>
        </row>
        <row r="3387">
          <cell r="A3387" t="str">
            <v>16AC.ZF...</v>
          </cell>
          <cell r="B3387" t="str">
            <v>LIABS. OF CENTRAL BANK: SEC</v>
          </cell>
        </row>
        <row r="3388">
          <cell r="A3388" t="str">
            <v>15...ZW...</v>
          </cell>
          <cell r="B3388" t="str">
            <v>O. DEP. OF OTH. RES. SECT. IN CTY</v>
          </cell>
        </row>
        <row r="3389">
          <cell r="A3389" t="str">
            <v>45...ZF...</v>
          </cell>
          <cell r="B3389" t="str">
            <v>SAVINGS BANKS DEPOSITS</v>
          </cell>
        </row>
        <row r="3390">
          <cell r="A3390" t="str">
            <v>16S..ZK...</v>
          </cell>
          <cell r="B3390" t="str">
            <v>SECURITIES OTHER THAN SHARES EXCLUDED FROM BROAD MONEY</v>
          </cell>
        </row>
        <row r="3391">
          <cell r="A3391" t="str">
            <v>46CL.ZF...</v>
          </cell>
          <cell r="B3391" t="str">
            <v>LONG-TERM FOREIGN LIAB.</v>
          </cell>
        </row>
        <row r="3392">
          <cell r="A3392" t="str">
            <v>37A..ZW...</v>
          </cell>
          <cell r="B3392" t="str">
            <v>capital account</v>
          </cell>
        </row>
        <row r="3393">
          <cell r="A3393" t="str">
            <v>63.B.ZF...</v>
          </cell>
          <cell r="B3393" t="str">
            <v>WHOLESALE PRICES 1995=1 MILLION</v>
          </cell>
        </row>
        <row r="3394">
          <cell r="A3394" t="str">
            <v>73..DZF...</v>
          </cell>
          <cell r="B3394" t="str">
            <v>VOLUME OF IMPORTS</v>
          </cell>
        </row>
        <row r="3395">
          <cell r="A3395" t="str">
            <v>46H.NZF...</v>
          </cell>
          <cell r="B3395" t="str">
            <v>CREDIT FROM DEPOSIT MONEY BANKS</v>
          </cell>
        </row>
        <row r="3396">
          <cell r="A3396" t="str">
            <v>80CBRZF...</v>
          </cell>
          <cell r="B3396" t="str">
            <v>CENTRAL GOV. BORROWING REQUIREMENTS</v>
          </cell>
        </row>
        <row r="3397">
          <cell r="A3397" t="str">
            <v>46F..ZF...</v>
          </cell>
          <cell r="B3397" t="str">
            <v>CREDIT FROM GOVERNMENT</v>
          </cell>
        </row>
        <row r="3398">
          <cell r="A3398" t="str">
            <v>71.V.ZF...</v>
          </cell>
          <cell r="B3398" t="str">
            <v>IMPORTS, F.O.B.</v>
          </cell>
        </row>
        <row r="3399">
          <cell r="A3399" t="str">
            <v>21...ZW...</v>
          </cell>
          <cell r="B3399" t="str">
            <v>FGN. ASSETS(CL. ON NON-EA CTYS)</v>
          </cell>
        </row>
        <row r="3400">
          <cell r="A3400" t="str">
            <v>15..UZW...</v>
          </cell>
          <cell r="B3400" t="str">
            <v>DEPOSITS OF OTHER RESIDENT SECTORS</v>
          </cell>
        </row>
        <row r="3401">
          <cell r="A3401" t="str">
            <v>74RLDZF...</v>
          </cell>
          <cell r="B3401" t="str">
            <v>EXPORT PRICES: WOOD      2000</v>
          </cell>
        </row>
        <row r="3402">
          <cell r="A3402" t="str">
            <v>99B.PZF...</v>
          </cell>
          <cell r="B3402" t="str">
            <v>GDP Volume 1995 Ref., Chained</v>
          </cell>
        </row>
        <row r="3403">
          <cell r="A3403" t="str">
            <v>99B.PZF...</v>
          </cell>
          <cell r="B3403" t="str">
            <v>GDP AT 1992 PRICES</v>
          </cell>
        </row>
        <row r="3404">
          <cell r="A3404" t="str">
            <v>74ULDZF...</v>
          </cell>
          <cell r="B3404" t="str">
            <v>NEWSPRINT UNIT VALUE</v>
          </cell>
        </row>
        <row r="3405">
          <cell r="A3405" t="str">
            <v>.2KK.ZF...</v>
          </cell>
          <cell r="B3405" t="str">
            <v>TOTAL PURCH.EXCL.R.T.PUR., IN PD</v>
          </cell>
        </row>
        <row r="3406">
          <cell r="A3406" t="str">
            <v>.7F.DZF...</v>
          </cell>
          <cell r="B3406" t="str">
            <v>OFI : FOREIGN LIABILITIES</v>
          </cell>
        </row>
        <row r="3407">
          <cell r="A3407" t="str">
            <v>42A.SZF...</v>
          </cell>
          <cell r="B3407" t="str">
            <v>CLAIMS ON GOVERNMENT</v>
          </cell>
        </row>
        <row r="3408">
          <cell r="A3408" t="str">
            <v>87...ZF...</v>
          </cell>
          <cell r="B3408" t="str">
            <v>CHANGES IN CASH</v>
          </cell>
        </row>
        <row r="3409">
          <cell r="A3409" t="str">
            <v>40..MZF...</v>
          </cell>
          <cell r="B3409" t="str">
            <v>CASH</v>
          </cell>
        </row>
        <row r="3410">
          <cell r="A3410" t="str">
            <v>45...ZF...</v>
          </cell>
          <cell r="B3410" t="str">
            <v>TIME,SAVINGS,&amp;FGN.CCY.DEPS.</v>
          </cell>
        </row>
        <row r="3411">
          <cell r="A3411" t="str">
            <v>66IYCZF...</v>
          </cell>
          <cell r="B3411" t="str">
            <v>INVESTMENT GOODS, SEAS ADJ</v>
          </cell>
        </row>
        <row r="3412">
          <cell r="A3412" t="str">
            <v>59MBAZF...</v>
          </cell>
          <cell r="B3412" t="str">
            <v>M'2</v>
          </cell>
        </row>
        <row r="3413">
          <cell r="A3413" t="str">
            <v>99BIPYF...</v>
          </cell>
          <cell r="B3413" t="str">
            <v>GDP DEFLATOR (1995=10000)</v>
          </cell>
        </row>
        <row r="3414">
          <cell r="A3414" t="str">
            <v>c22..GG...</v>
          </cell>
          <cell r="B3414" t="str">
            <v xml:space="preserve">Purchases of goods and services </v>
          </cell>
        </row>
        <row r="3415">
          <cell r="A3415" t="str">
            <v>74V.DZF...</v>
          </cell>
          <cell r="B3415" t="str">
            <v>LEAD</v>
          </cell>
        </row>
        <row r="3416">
          <cell r="A3416" t="str">
            <v>71.V.ZF...</v>
          </cell>
          <cell r="B3416" t="str">
            <v>IMPORTS CUSTOMS</v>
          </cell>
        </row>
        <row r="3417">
          <cell r="A3417" t="str">
            <v>32F..ZF...</v>
          </cell>
          <cell r="B3417" t="str">
            <v>CLAIMS ON OTHER BNK.INST.</v>
          </cell>
        </row>
        <row r="3418">
          <cell r="A3418" t="str">
            <v>71AB.ZF...</v>
          </cell>
          <cell r="B3418" t="str">
            <v>PETROLEUM PRODUCTS</v>
          </cell>
        </row>
        <row r="3419">
          <cell r="A3419" t="str">
            <v>63A..ZF...</v>
          </cell>
          <cell r="B3419" t="str">
            <v>WHOLESALE PRICES</v>
          </cell>
        </row>
        <row r="3420">
          <cell r="A3420" t="str">
            <v>24...ZK...</v>
          </cell>
          <cell r="B3420" t="str">
            <v>TRANSFERABLE DEPOSITS INCLUDED IN BROAD MONEY</v>
          </cell>
        </row>
        <row r="3421">
          <cell r="A3421" t="str">
            <v>36I..ZF...</v>
          </cell>
          <cell r="B3421" t="str">
            <v>LIAB. TO OTHER BANKING INST.</v>
          </cell>
        </row>
        <row r="3422">
          <cell r="A3422" t="str">
            <v>45...ZF...</v>
          </cell>
          <cell r="B3422" t="str">
            <v>TIME,SAVINGS,&amp; FC DEPOSITS</v>
          </cell>
        </row>
        <row r="3423">
          <cell r="A3423" t="str">
            <v>60F..ZF...</v>
          </cell>
          <cell r="B3423" t="str">
            <v>PREMIUM/DISCOUNT F.R.</v>
          </cell>
        </row>
        <row r="3424">
          <cell r="A3424" t="str">
            <v>99B.PWF...</v>
          </cell>
          <cell r="B3424" t="str">
            <v>GDP AT 1980 PRICES</v>
          </cell>
        </row>
        <row r="3425">
          <cell r="A3425" t="str">
            <v>.2DUSZF...</v>
          </cell>
          <cell r="B3425" t="str">
            <v>NET CFF PURCHASES TO DATE</v>
          </cell>
        </row>
        <row r="3426">
          <cell r="A3426" t="str">
            <v>84A..ZF...</v>
          </cell>
          <cell r="B3426" t="str">
            <v>DOMESTIC</v>
          </cell>
        </row>
        <row r="3427">
          <cell r="A3427" t="str">
            <v>82Z..ZF...</v>
          </cell>
          <cell r="B3427" t="str">
            <v>EXPENDITURE &amp; LENDING MINUS REPAY.</v>
          </cell>
        </row>
        <row r="3428">
          <cell r="A3428" t="str">
            <v>12G..ZK...</v>
          </cell>
          <cell r="B3428" t="str">
            <v>CLAIMS ON OTHER FINANCIAL CORPORATIONS</v>
          </cell>
        </row>
        <row r="3429">
          <cell r="A3429" t="str">
            <v>22G..ZW...</v>
          </cell>
          <cell r="B3429" t="str">
            <v>claims on nonbank fin. inst.</v>
          </cell>
        </row>
        <row r="3430">
          <cell r="A3430" t="str">
            <v>70AB.ZF...</v>
          </cell>
          <cell r="B3430" t="str">
            <v>PETROLEUM PRODUCTS</v>
          </cell>
        </row>
        <row r="3431">
          <cell r="A3431" t="str">
            <v>31N.UZW...</v>
          </cell>
          <cell r="B3431" t="str">
            <v>FOREIGN ASSETS (NET)</v>
          </cell>
        </row>
        <row r="3432">
          <cell r="A3432" t="str">
            <v>71..DZW...</v>
          </cell>
          <cell r="B3432" t="str">
            <v>IMPORTS,CIF,WORK SERIES</v>
          </cell>
        </row>
        <row r="3433">
          <cell r="A3433" t="str">
            <v>16M..ZK...</v>
          </cell>
          <cell r="B3433" t="str">
            <v>FINANCIAL DERIVATIVES</v>
          </cell>
        </row>
        <row r="3434">
          <cell r="A3434" t="str">
            <v>76AWZZF...</v>
          </cell>
          <cell r="B3434" t="str">
            <v>PHOSPHATE ROCK:MOROCCO</v>
          </cell>
        </row>
        <row r="3435">
          <cell r="A3435" t="str">
            <v>72A..ZF...</v>
          </cell>
          <cell r="B3435" t="str">
            <v>PETROLEUM EXPORTS,VOLUME</v>
          </cell>
        </row>
        <row r="3436">
          <cell r="A3436" t="str">
            <v>70..AZF...</v>
          </cell>
          <cell r="B3436" t="str">
            <v>EXPORTS INCL GOLD</v>
          </cell>
        </row>
        <row r="3437">
          <cell r="A3437" t="str">
            <v>45...ZF...</v>
          </cell>
          <cell r="B3437" t="str">
            <v>TIME DEPOSITS</v>
          </cell>
        </row>
        <row r="3438">
          <cell r="A3438" t="str">
            <v>c11..CG...</v>
          </cell>
          <cell r="B3438" t="str">
            <v xml:space="preserve">Taxes </v>
          </cell>
        </row>
        <row r="3439">
          <cell r="A3439" t="str">
            <v>.2DUSZF...</v>
          </cell>
          <cell r="B3439" t="str">
            <v>NET CFF (EXPORT+CEREAL)</v>
          </cell>
        </row>
        <row r="3440">
          <cell r="A3440" t="str">
            <v>.1A.DZF...</v>
          </cell>
          <cell r="B3440" t="str">
            <v>GOLD HOLDINGS</v>
          </cell>
        </row>
        <row r="3441">
          <cell r="A3441" t="str">
            <v>12A..ZK...</v>
          </cell>
          <cell r="B3441" t="str">
            <v>CLAIMS ON GENERAL GOVT IN CTY</v>
          </cell>
        </row>
        <row r="3442">
          <cell r="A3442" t="str">
            <v>76HEZZF...</v>
          </cell>
          <cell r="B3442" t="str">
            <v>WOOL:AUSTRALIA:64:FINE</v>
          </cell>
        </row>
        <row r="3443">
          <cell r="A3443" t="str">
            <v>99B.PZF...</v>
          </cell>
          <cell r="B3443" t="str">
            <v>GDP AT 1962 PRICES</v>
          </cell>
        </row>
        <row r="3444">
          <cell r="A3444" t="str">
            <v>.7F.DZF...</v>
          </cell>
          <cell r="B3444" t="str">
            <v>OTHER BANKING INSTITUTIONS: LIABILITIES</v>
          </cell>
        </row>
        <row r="3445">
          <cell r="A3445" t="str">
            <v>63.A.ZF...</v>
          </cell>
          <cell r="B3445" t="str">
            <v>PRICES: INDUS PROD 1995=100,000</v>
          </cell>
        </row>
        <row r="3446">
          <cell r="A3446" t="str">
            <v>32CB.ZF...</v>
          </cell>
          <cell r="B3446" t="str">
            <v>CLAIMS ON COOPERATIVES</v>
          </cell>
        </row>
        <row r="3447">
          <cell r="A3447" t="str">
            <v>22AX.ZF...</v>
          </cell>
          <cell r="B3447" t="str">
            <v>CLAIMS ON PROVINCIAL GOVTS</v>
          </cell>
        </row>
        <row r="3448">
          <cell r="A3448" t="str">
            <v>12E.UZW...</v>
          </cell>
          <cell r="B3448" t="str">
            <v>CLAIMS ON BANKING INSTITUTIONS</v>
          </cell>
        </row>
        <row r="3449">
          <cell r="A3449" t="str">
            <v>63A..ZF...</v>
          </cell>
          <cell r="B3449" t="str">
            <v>WHOLESALE PRICES,EXCL PETROL</v>
          </cell>
        </row>
        <row r="3450">
          <cell r="A3450" t="str">
            <v>76BJDZF...</v>
          </cell>
          <cell r="B3450" t="str">
            <v>GROUNDNUT MEAL ALL OR/LONDON</v>
          </cell>
        </row>
        <row r="3451">
          <cell r="A3451" t="str">
            <v>26D.UZW...</v>
          </cell>
          <cell r="B3451" t="str">
            <v>CENTRAL GOVERNMENT DEPOSITS</v>
          </cell>
        </row>
        <row r="3452">
          <cell r="A3452" t="str">
            <v>35A.UZK...</v>
          </cell>
          <cell r="B3452" t="str">
            <v>OTHER DEPOSITS OVER 2 YRS</v>
          </cell>
        </row>
        <row r="3453">
          <cell r="A3453" t="str">
            <v>84B..ZF...</v>
          </cell>
          <cell r="B3453" t="str">
            <v>NET BORROWING:SOLES</v>
          </cell>
        </row>
        <row r="3454">
          <cell r="A3454" t="str">
            <v>76AAZZF...</v>
          </cell>
          <cell r="B3454" t="str">
            <v>ALASKA</v>
          </cell>
        </row>
        <row r="3455">
          <cell r="A3455" t="str">
            <v>99B.PYF...</v>
          </cell>
          <cell r="B3455" t="str">
            <v>GDP VOL. 2000 PRICES</v>
          </cell>
        </row>
        <row r="3456">
          <cell r="A3456" t="str">
            <v>32F..ZF...</v>
          </cell>
          <cell r="B3456" t="str">
            <v>CLAIMS ON OTHER FIN. INSTS.</v>
          </cell>
        </row>
        <row r="3457">
          <cell r="A3457" t="str">
            <v>36CL.ZF...</v>
          </cell>
          <cell r="B3457" t="str">
            <v>LONG-TERME FOREIGN LIABILITIES</v>
          </cell>
        </row>
        <row r="3458">
          <cell r="A3458" t="str">
            <v>.2AQ.ZF...</v>
          </cell>
          <cell r="B3458" t="str">
            <v>EXTENDED FUND FAC.,AVAILABLE</v>
          </cell>
        </row>
        <row r="3459">
          <cell r="A3459" t="str">
            <v>59MCAZF...</v>
          </cell>
          <cell r="B3459" t="str">
            <v>M'3</v>
          </cell>
        </row>
        <row r="3460">
          <cell r="A3460" t="str">
            <v>.2KXSZF...</v>
          </cell>
          <cell r="B3460" t="str">
            <v>EFF OUTSTANDING</v>
          </cell>
        </row>
        <row r="3461">
          <cell r="A3461" t="str">
            <v>70A.WZW...</v>
          </cell>
          <cell r="B3461" t="str">
            <v>PETROLEUM,WORK SERIES</v>
          </cell>
        </row>
        <row r="3462">
          <cell r="A3462" t="str">
            <v>85C..ZF...</v>
          </cell>
          <cell r="B3462" t="str">
            <v>BORROWING: FOREIGN</v>
          </cell>
        </row>
        <row r="3463">
          <cell r="A3463" t="str">
            <v>72BR.ZF...</v>
          </cell>
          <cell r="B3463" t="str">
            <v>BAUXITE</v>
          </cell>
        </row>
        <row r="3464">
          <cell r="A3464" t="str">
            <v>74BI.ZF...</v>
          </cell>
          <cell r="B3464" t="str">
            <v>GROUNDNUT OIL</v>
          </cell>
        </row>
        <row r="3465">
          <cell r="A3465" t="str">
            <v>a3306GG...</v>
          </cell>
          <cell r="B3465" t="str">
            <v>Insurance technical reserves [3316+3326]</v>
          </cell>
        </row>
        <row r="3466">
          <cell r="A3466" t="str">
            <v>16AC.ZF...</v>
          </cell>
          <cell r="B3466" t="str">
            <v>LIABS. OF CENTRAL BANK: SECS.</v>
          </cell>
        </row>
        <row r="3467">
          <cell r="A3467" t="str">
            <v>83...ZW...</v>
          </cell>
          <cell r="B3467" t="str">
            <v>LENDFNG MFNUS REPAYMENTS</v>
          </cell>
        </row>
        <row r="3468">
          <cell r="A3468" t="str">
            <v>c3205GG...</v>
          </cell>
          <cell r="B3468" t="str">
            <v>Shares and other equity [3215+3225]</v>
          </cell>
        </row>
        <row r="3469">
          <cell r="A3469" t="str">
            <v>76.AZZF...</v>
          </cell>
          <cell r="B3469" t="str">
            <v>PETROLEUM,ES SIDRA US$/BARREL</v>
          </cell>
        </row>
        <row r="3470">
          <cell r="A3470" t="str">
            <v>76AW.ZF...</v>
          </cell>
          <cell r="B3470" t="str">
            <v>PHOSPHATE ROCK 75% BPL</v>
          </cell>
        </row>
        <row r="3471">
          <cell r="A3471" t="str">
            <v>c33..CG...</v>
          </cell>
          <cell r="B3471" t="str">
            <v xml:space="preserve">Net incurrence of liabilities  </v>
          </cell>
        </row>
        <row r="3472">
          <cell r="A3472" t="str">
            <v>35L..ZF...</v>
          </cell>
          <cell r="B3472" t="str">
            <v>MONEY+QUASI MONEY</v>
          </cell>
        </row>
        <row r="3473">
          <cell r="A3473" t="str">
            <v>35A.UZK...</v>
          </cell>
          <cell r="B3473" t="str">
            <v>DEPOSITS WITH AGREED MATURITY</v>
          </cell>
        </row>
        <row r="3474">
          <cell r="A3474" t="str">
            <v>.4..DZF...</v>
          </cell>
          <cell r="B3474" t="str">
            <v>OTHER FOREIGN LIABILITIES</v>
          </cell>
        </row>
        <row r="3475">
          <cell r="A3475" t="str">
            <v>76DGZZF...</v>
          </cell>
          <cell r="B3475" t="str">
            <v>PALM OIL:MALAYSIA</v>
          </cell>
        </row>
        <row r="3476">
          <cell r="A3476" t="str">
            <v>83A..ZF...</v>
          </cell>
          <cell r="B3476" t="str">
            <v>PRIVATIZATION RECEIPTS</v>
          </cell>
        </row>
        <row r="3477">
          <cell r="A3477" t="str">
            <v>46CLFZF...</v>
          </cell>
          <cell r="B3477" t="str">
            <v>LONG TERM FOREIGN LIABILITIES</v>
          </cell>
        </row>
        <row r="3478">
          <cell r="A3478" t="str">
            <v>46H.MZF...</v>
          </cell>
          <cell r="B3478" t="str">
            <v>CREDIT FROM THE MONETARY SYS.</v>
          </cell>
        </row>
        <row r="3479">
          <cell r="A3479" t="str">
            <v>60LSCZF...</v>
          </cell>
          <cell r="B3479" t="str">
            <v>1 YEAR   COMM.BKS.SDR DEPOSIT</v>
          </cell>
        </row>
        <row r="3480">
          <cell r="A3480" t="str">
            <v>74ZA.ZF...</v>
          </cell>
          <cell r="B3480" t="str">
            <v>FISHMEAL</v>
          </cell>
        </row>
        <row r="3481">
          <cell r="A3481" t="str">
            <v>72RL.ZF...</v>
          </cell>
          <cell r="B3481" t="str">
            <v>WOOD(1985=100)</v>
          </cell>
        </row>
        <row r="3482">
          <cell r="A3482" t="str">
            <v>52F..ZF...</v>
          </cell>
          <cell r="B3482" t="str">
            <v>CLAIMS ON OTHER FIN. INST.</v>
          </cell>
        </row>
        <row r="3483">
          <cell r="A3483" t="str">
            <v>..B..ZF...</v>
          </cell>
          <cell r="B3483" t="str">
            <v>THREE MONTH FORWARD RATE</v>
          </cell>
        </row>
        <row r="3484">
          <cell r="A3484" t="str">
            <v>..XE.ZF...</v>
          </cell>
          <cell r="B3484" t="str">
            <v>NONCOMMERCIAL RATE</v>
          </cell>
        </row>
        <row r="3485">
          <cell r="A3485" t="str">
            <v>62C..ZF...</v>
          </cell>
          <cell r="B3485" t="str">
            <v>AMEX AVERAGE</v>
          </cell>
        </row>
        <row r="3486">
          <cell r="A3486" t="str">
            <v>a63..CG...</v>
          </cell>
          <cell r="B3486" t="str">
            <v>Liabilities</v>
          </cell>
        </row>
        <row r="3487">
          <cell r="A3487" t="str">
            <v>a3304CG...</v>
          </cell>
          <cell r="B3487" t="str">
            <v xml:space="preserve">Loans [3314+3324] </v>
          </cell>
        </row>
        <row r="3488">
          <cell r="A3488" t="str">
            <v>..YF.ZF...</v>
          </cell>
          <cell r="B3488" t="str">
            <v>FREE MARKET RATE</v>
          </cell>
        </row>
        <row r="3489">
          <cell r="A3489" t="str">
            <v>76FLDZF...</v>
          </cell>
          <cell r="B3489" t="str">
            <v>BUTTER N.ZEALAND LONDON</v>
          </cell>
        </row>
        <row r="3490">
          <cell r="A3490" t="str">
            <v>35L..ZF...</v>
          </cell>
          <cell r="B3490" t="str">
            <v>BROAD MONEY (M2)</v>
          </cell>
        </row>
        <row r="3491">
          <cell r="A3491" t="str">
            <v>76E.ZZF...</v>
          </cell>
          <cell r="B3491" t="str">
            <v>COFFEE (US$/100LB)</v>
          </cell>
        </row>
        <row r="3492">
          <cell r="A3492" t="str">
            <v>88AE.ZF...</v>
          </cell>
          <cell r="B3492" t="str">
            <v>TREASURY BONDS</v>
          </cell>
        </row>
        <row r="3493">
          <cell r="A3493" t="str">
            <v>..EA.ZF...</v>
          </cell>
          <cell r="B3493" t="str">
            <v>NORWEGIAN KRONER PER EURO; END PD.</v>
          </cell>
        </row>
        <row r="3494">
          <cell r="A3494" t="str">
            <v>71.V.ZF...</v>
          </cell>
          <cell r="B3494" t="str">
            <v>IMPORTS, FOB</v>
          </cell>
        </row>
        <row r="3495">
          <cell r="A3495" t="str">
            <v>.2KK.ZF...</v>
          </cell>
          <cell r="B3495" t="str">
            <v>TOTAL PURCH.EXCL.R.T.PUR.,IN P</v>
          </cell>
        </row>
        <row r="3496">
          <cell r="A3496" t="str">
            <v>70KR.ZF...</v>
          </cell>
          <cell r="B3496" t="str">
            <v>GOLD EXPORTS</v>
          </cell>
        </row>
        <row r="3497">
          <cell r="A3497" t="str">
            <v>70UL.ZW...</v>
          </cell>
          <cell r="B3497" t="str">
            <v>NEWSPRINTS EX:SITC641 (IN EUROS)</v>
          </cell>
        </row>
        <row r="3498">
          <cell r="A3498" t="str">
            <v>c12..BA...</v>
          </cell>
          <cell r="B3498" t="str">
            <v xml:space="preserve">Social contributions </v>
          </cell>
        </row>
        <row r="3499">
          <cell r="A3499" t="str">
            <v>26I..ZF...</v>
          </cell>
          <cell r="B3499" t="str">
            <v>LIABILITIES TO OTHER BANKING INSTS.</v>
          </cell>
        </row>
        <row r="3500">
          <cell r="A3500" t="str">
            <v>81Z..ZW...</v>
          </cell>
          <cell r="B3500" t="str">
            <v>GRANTS RECEFVED</v>
          </cell>
        </row>
        <row r="3501">
          <cell r="A3501" t="str">
            <v>72R..ZF...</v>
          </cell>
          <cell r="B3501" t="str">
            <v>COCOA</v>
          </cell>
        </row>
        <row r="3502">
          <cell r="A3502" t="str">
            <v>76VXDZF...</v>
          </cell>
          <cell r="B3502" t="str">
            <v>SOFTWOOD LOGS INDEX (UNITED STATES )</v>
          </cell>
        </row>
        <row r="3503">
          <cell r="A3503" t="str">
            <v>76DG.ZF...</v>
          </cell>
          <cell r="B3503" t="str">
            <v>PALM OIL 5% BULK</v>
          </cell>
        </row>
        <row r="3504">
          <cell r="A3504" t="str">
            <v>93I..ZFHIC</v>
          </cell>
          <cell r="B3504" t="str">
            <v>CHANGES IN INVENTORIES</v>
          </cell>
        </row>
        <row r="3505">
          <cell r="A3505" t="str">
            <v>42C..ZF...</v>
          </cell>
          <cell r="B3505" t="str">
            <v>CLAIMS ON PUBLIC NONFINANCIAL CORPORATIONS</v>
          </cell>
        </row>
        <row r="3506">
          <cell r="A3506" t="str">
            <v>.7F.DZF...</v>
          </cell>
          <cell r="B3506" t="str">
            <v>O.F.I. FOREIGN LIABILITIES</v>
          </cell>
        </row>
        <row r="3507">
          <cell r="A3507" t="str">
            <v>99B.PZF...</v>
          </cell>
          <cell r="B3507" t="str">
            <v>GDP AT 1995 PRICES</v>
          </cell>
        </row>
        <row r="3508">
          <cell r="A3508" t="str">
            <v>60PCSZF...</v>
          </cell>
          <cell r="B3508" t="str">
            <v>Loans,Corps,Stocks, up to 1 yr</v>
          </cell>
        </row>
        <row r="3509">
          <cell r="A3509" t="str">
            <v>70U.DZF...</v>
          </cell>
          <cell r="B3509" t="str">
            <v>BANANAS EXPORTS, VALUE</v>
          </cell>
        </row>
        <row r="3510">
          <cell r="A3510" t="str">
            <v>88B..ZF...</v>
          </cell>
          <cell r="B3510" t="str">
            <v>DEBT: TT DOLLARS</v>
          </cell>
        </row>
        <row r="3511">
          <cell r="A3511" t="str">
            <v>21...ZFHIC</v>
          </cell>
          <cell r="B3511" t="str">
            <v>FOREIGN ASSETS</v>
          </cell>
        </row>
        <row r="3512">
          <cell r="A3512" t="str">
            <v>76C.DZFM41</v>
          </cell>
          <cell r="B3512" t="str">
            <v>COPPER: LONDON METAL EXCHANGE</v>
          </cell>
        </row>
        <row r="3513">
          <cell r="A3513" t="str">
            <v>72M..ZF...</v>
          </cell>
          <cell r="B3513" t="str">
            <v>TOBACCO</v>
          </cell>
        </row>
        <row r="3514">
          <cell r="A3514" t="str">
            <v>99B.PXF...</v>
          </cell>
          <cell r="B3514" t="str">
            <v>GDP VOL. 1985 PRICES</v>
          </cell>
        </row>
        <row r="3515">
          <cell r="A3515" t="str">
            <v>99B.RZF...</v>
          </cell>
          <cell r="B3515" t="str">
            <v>GDP VOL. 1980 PRICES</v>
          </cell>
        </row>
        <row r="3516">
          <cell r="A3516" t="str">
            <v>70ILDZF...</v>
          </cell>
          <cell r="B3516" t="str">
            <v>HAZELNUTS</v>
          </cell>
        </row>
        <row r="3517">
          <cell r="A3517" t="str">
            <v>70.V.ZF...</v>
          </cell>
          <cell r="B3517" t="str">
            <v>EXPORTS, DERIVED FROM DOTS</v>
          </cell>
        </row>
        <row r="3518">
          <cell r="A3518" t="str">
            <v>..WA.ZF...</v>
          </cell>
          <cell r="B3518" t="str">
            <v>PRINCIPAL RATE, END OF PERIOD</v>
          </cell>
        </row>
        <row r="3519">
          <cell r="A3519" t="str">
            <v>70P..ZF...</v>
          </cell>
          <cell r="B3519" t="str">
            <v>HIDES AND SKINS</v>
          </cell>
        </row>
        <row r="3520">
          <cell r="A3520" t="str">
            <v>59MBAZF...</v>
          </cell>
          <cell r="B3520" t="str">
            <v>M2(p)</v>
          </cell>
        </row>
        <row r="3521">
          <cell r="A3521" t="str">
            <v>60B.FZF...</v>
          </cell>
          <cell r="B3521" t="str">
            <v>MONEY MARKET RATE (FGN CCY)</v>
          </cell>
        </row>
        <row r="3522">
          <cell r="A3522" t="str">
            <v>..AF.ZF...</v>
          </cell>
          <cell r="B3522" t="str">
            <v>PRINCIPAL RATE</v>
          </cell>
        </row>
        <row r="3523">
          <cell r="A3523" t="str">
            <v>87C..ZF...</v>
          </cell>
          <cell r="B3523" t="str">
            <v>PENDING REDEMPTIONS</v>
          </cell>
        </row>
        <row r="3524">
          <cell r="A3524" t="str">
            <v>76KRDZF...</v>
          </cell>
          <cell r="B3524" t="str">
            <v>GOLD LONDON AV 2ND FIX</v>
          </cell>
        </row>
        <row r="3525">
          <cell r="A3525" t="str">
            <v>.7E.DZF...</v>
          </cell>
          <cell r="B3525" t="str">
            <v>OTHER BANKING INSTS: ASSETS</v>
          </cell>
        </row>
        <row r="3526">
          <cell r="A3526" t="str">
            <v>22F..ZF...</v>
          </cell>
          <cell r="B3526" t="str">
            <v>CLAIMS ON MORTGAGE BANKS</v>
          </cell>
        </row>
        <row r="3527">
          <cell r="A3527" t="str">
            <v>..EA.ZF...</v>
          </cell>
          <cell r="B3527" t="str">
            <v>DUTCH GUILDER PER ECU;END PD.</v>
          </cell>
        </row>
        <row r="3528">
          <cell r="A3528" t="str">
            <v>99B.PYF...</v>
          </cell>
          <cell r="B3528" t="str">
            <v>GDP VOLUME 1995 REF., CHAINED</v>
          </cell>
        </row>
        <row r="3529">
          <cell r="A3529" t="str">
            <v>c3206BA...</v>
          </cell>
          <cell r="B3529" t="str">
            <v>Insurance technical reserves [3216+3226]</v>
          </cell>
        </row>
        <row r="3530">
          <cell r="A3530" t="str">
            <v>12F..ZF...</v>
          </cell>
          <cell r="B3530" t="str">
            <v>CLAIMS ON OTHER FINANCIAL INST.</v>
          </cell>
        </row>
        <row r="3531">
          <cell r="A3531" t="str">
            <v>42F.LZF...</v>
          </cell>
          <cell r="B3531" t="str">
            <v>CLAIMS ON MORTGAGE INSTITUTIO</v>
          </cell>
        </row>
        <row r="3532">
          <cell r="A3532" t="str">
            <v>26D..ZFHIC</v>
          </cell>
          <cell r="B3532" t="str">
            <v>GOVERNMENT DEPOSITS</v>
          </cell>
        </row>
        <row r="3533">
          <cell r="A3533" t="str">
            <v>99B.PYF...</v>
          </cell>
          <cell r="B3533" t="str">
            <v>GDP AT 1984 PRICES</v>
          </cell>
        </row>
        <row r="3534">
          <cell r="A3534" t="str">
            <v>c321xGG...</v>
          </cell>
          <cell r="B3534" t="str">
            <v>Domestic</v>
          </cell>
        </row>
        <row r="3535">
          <cell r="A3535" t="str">
            <v>46M..ZK...</v>
          </cell>
          <cell r="B3535" t="str">
            <v>FINANCIAL DERIVATIVES</v>
          </cell>
        </row>
        <row r="3536">
          <cell r="A3536" t="str">
            <v>99B.PYF...</v>
          </cell>
          <cell r="B3536" t="str">
            <v>GDP VOL 2000 PRICES</v>
          </cell>
        </row>
        <row r="3537">
          <cell r="A3537" t="str">
            <v>12F..ZF...</v>
          </cell>
          <cell r="B3537" t="str">
            <v>CREANCES/BAN.CREAT.MONNAIE</v>
          </cell>
        </row>
        <row r="3538">
          <cell r="A3538" t="str">
            <v>..C..ZF...</v>
          </cell>
          <cell r="B3538" t="str">
            <v>FREE RATE</v>
          </cell>
        </row>
        <row r="3539">
          <cell r="A3539" t="str">
            <v>.2KXSZF...</v>
          </cell>
          <cell r="B3539" t="str">
            <v>NET DRAW. UNDER EXT.FAC.,CUM.</v>
          </cell>
        </row>
        <row r="3540">
          <cell r="A3540" t="str">
            <v>60EB.ZF...</v>
          </cell>
          <cell r="B3540" t="str">
            <v>6-MONTH LIBOR:OFFER PARIS</v>
          </cell>
        </row>
        <row r="3541">
          <cell r="A3541" t="str">
            <v>72AA.ZF...</v>
          </cell>
          <cell r="B3541" t="str">
            <v>CRUDE PETROLEUM EXPORTS,VOL</v>
          </cell>
        </row>
        <row r="3542">
          <cell r="A3542" t="str">
            <v>a3205GG...</v>
          </cell>
          <cell r="B3542" t="str">
            <v>Shares and other equity [3215+3225]</v>
          </cell>
        </row>
        <row r="3543">
          <cell r="A3543" t="str">
            <v>26F..ZF...</v>
          </cell>
          <cell r="B3543" t="str">
            <v>GOVERNMENT LENDING FUNDS</v>
          </cell>
        </row>
        <row r="3544">
          <cell r="A3544" t="str">
            <v>..WF.ZF...</v>
          </cell>
          <cell r="B3544" t="str">
            <v>PRINCIPAL RATE,PD. AVERAGE</v>
          </cell>
        </row>
        <row r="3545">
          <cell r="A3545" t="str">
            <v>25..UZW...</v>
          </cell>
          <cell r="B3545" t="str">
            <v>OTHER DEPOSITS</v>
          </cell>
        </row>
        <row r="3546">
          <cell r="A3546" t="str">
            <v>.4..DZF...</v>
          </cell>
          <cell r="B3546" t="str">
            <v>BANK OF NORWAY OTHER LIAB</v>
          </cell>
        </row>
        <row r="3547">
          <cell r="A3547" t="str">
            <v>66t..zf...</v>
          </cell>
          <cell r="B3547" t="str">
            <v>TOURIST ARRIVALS (2000=100)</v>
          </cell>
        </row>
        <row r="3548">
          <cell r="A3548" t="str">
            <v>99B.PYF...</v>
          </cell>
          <cell r="B3548" t="str">
            <v>GDP AT 1987 PRICES</v>
          </cell>
        </row>
        <row r="3549">
          <cell r="A3549" t="str">
            <v>22A..ZFHIC</v>
          </cell>
          <cell r="B3549" t="str">
            <v>CLAIMS ON CENTRAL GOVERNMENT</v>
          </cell>
        </row>
        <row r="3550">
          <cell r="A3550" t="str">
            <v>71AA.ZF...</v>
          </cell>
          <cell r="B3550" t="str">
            <v>CRUDE &amp; PARTLY REFINED PETROL</v>
          </cell>
        </row>
        <row r="3551">
          <cell r="A3551" t="str">
            <v>59TBEZF...</v>
          </cell>
          <cell r="B3551" t="str">
            <v>NON-FINANCIAL SECTORS</v>
          </cell>
        </row>
        <row r="3552">
          <cell r="A3552" t="str">
            <v>99B.PYF...</v>
          </cell>
          <cell r="B3552" t="str">
            <v>GDP AT 1993 PRICES</v>
          </cell>
        </row>
        <row r="3553">
          <cell r="A3553" t="str">
            <v>26D.UZK...</v>
          </cell>
          <cell r="B3553" t="str">
            <v>LIABILITIES TO CENTRAL GOVT</v>
          </cell>
        </row>
        <row r="3554">
          <cell r="A3554" t="str">
            <v>76C.ZZF...</v>
          </cell>
          <cell r="B3554" t="str">
            <v>COPPER</v>
          </cell>
        </row>
        <row r="3555">
          <cell r="A3555" t="str">
            <v>42G..ZF...</v>
          </cell>
          <cell r="B3555" t="str">
            <v>CLAIMS ON NONBANK FINANCIAL INSTS</v>
          </cell>
        </row>
        <row r="3556">
          <cell r="A3556" t="str">
            <v>74Z.ZZF...</v>
          </cell>
          <cell r="B3556" t="str">
            <v>FISHMEAL (US $ / METRIC TON)</v>
          </cell>
        </row>
        <row r="3557">
          <cell r="A3557" t="str">
            <v>66..IZF...</v>
          </cell>
          <cell r="B3557" t="str">
            <v>INDUSTRIAL PRODUCTION UNADJ.</v>
          </cell>
        </row>
        <row r="3558">
          <cell r="A3558" t="str">
            <v>99B.PWF...</v>
          </cell>
          <cell r="B3558" t="str">
            <v>GDP VOL 1994/95 PRICES</v>
          </cell>
        </row>
        <row r="3559">
          <cell r="A3559" t="str">
            <v>76ECDZF...</v>
          </cell>
          <cell r="B3559" t="str">
            <v>COFFEE UGANDA (NEW YORK)</v>
          </cell>
        </row>
        <row r="3560">
          <cell r="A3560" t="str">
            <v>60P.FZF...</v>
          </cell>
          <cell r="B3560" t="str">
            <v>LENDING RATE (FGN CCY)</v>
          </cell>
        </row>
        <row r="3561">
          <cell r="A3561" t="str">
            <v>a6207BA...</v>
          </cell>
          <cell r="B3561" t="str">
            <v>Financial derivatives [6217+6227]</v>
          </cell>
        </row>
        <row r="3562">
          <cell r="A3562" t="str">
            <v>72V..ZF...</v>
          </cell>
          <cell r="B3562" t="str">
            <v>LEAD</v>
          </cell>
        </row>
        <row r="3563">
          <cell r="A3563" t="str">
            <v>..WF.ZF...</v>
          </cell>
          <cell r="B3563" t="str">
            <v>PRINCIPAL RATE,PERIOD AVERAGE</v>
          </cell>
        </row>
        <row r="3564">
          <cell r="A3564" t="str">
            <v>.2TLPZF...</v>
          </cell>
          <cell r="B3564" t="str">
            <v>TOTAL LIABILIT. IN % OF QUOTA</v>
          </cell>
        </row>
        <row r="3565">
          <cell r="A3565" t="str">
            <v>72..CZF...</v>
          </cell>
          <cell r="B3565" t="str">
            <v>VOLUME OF EXPORTS</v>
          </cell>
        </row>
        <row r="3566">
          <cell r="A3566" t="str">
            <v>72AR.ZF...</v>
          </cell>
          <cell r="B3566" t="str">
            <v>PHOSPHATES</v>
          </cell>
        </row>
        <row r="3567">
          <cell r="A3567" t="str">
            <v>88Z..ZF...</v>
          </cell>
          <cell r="B3567" t="str">
            <v>TOTAL DEBT BY CURRENCY</v>
          </cell>
        </row>
        <row r="3568">
          <cell r="A3568" t="str">
            <v>47A..ZK...</v>
          </cell>
          <cell r="B3568" t="str">
            <v>SHARES AND OTHER EQUITY</v>
          </cell>
        </row>
        <row r="3569">
          <cell r="A3569" t="str">
            <v>84B..ZF...</v>
          </cell>
          <cell r="B3569" t="str">
            <v>NET BORROWING: YEN</v>
          </cell>
        </row>
        <row r="3570">
          <cell r="A3570" t="str">
            <v>12F..ZF...</v>
          </cell>
          <cell r="B3570" t="str">
            <v>CLAIMS ON OTHER BANKING INTS.</v>
          </cell>
        </row>
        <row r="3571">
          <cell r="A3571" t="str">
            <v>46C.LZF...</v>
          </cell>
          <cell r="B3571" t="str">
            <v>FOREIGN LIABILITIES</v>
          </cell>
        </row>
        <row r="3572">
          <cell r="A3572" t="str">
            <v>60C.FZF...</v>
          </cell>
          <cell r="B3572" t="str">
            <v>TREASURY BILL RATE (FOREIGN CURR.)</v>
          </cell>
        </row>
        <row r="3573">
          <cell r="A3573" t="str">
            <v>12E.SZW...</v>
          </cell>
          <cell r="B3573" t="str">
            <v>NET CLAIMS ON EUROSYSTEM</v>
          </cell>
        </row>
        <row r="3574">
          <cell r="A3574" t="str">
            <v>84AF.ZF...</v>
          </cell>
          <cell r="B3574" t="str">
            <v>OTHER DOM HLDNGS-BILLS&amp;BONDS</v>
          </cell>
        </row>
        <row r="3575">
          <cell r="A3575" t="str">
            <v>70JR.ZF...</v>
          </cell>
          <cell r="B3575" t="str">
            <v>DIAMONDS</v>
          </cell>
        </row>
        <row r="3576">
          <cell r="A3576" t="str">
            <v>47R.FZF...</v>
          </cell>
          <cell r="B3576" t="str">
            <v>OTHER ITEMS NET</v>
          </cell>
        </row>
        <row r="3577">
          <cell r="A3577" t="str">
            <v>.1DBDZF...</v>
          </cell>
          <cell r="B3577" t="str">
            <v>GOVERMENT</v>
          </cell>
        </row>
        <row r="3578">
          <cell r="A3578" t="str">
            <v>16AC.ZF...</v>
          </cell>
          <cell r="B3578" t="str">
            <v>LIABS OF CENTRAL BANK: SECURITIES</v>
          </cell>
        </row>
        <row r="3579">
          <cell r="A3579" t="str">
            <v>..EA.ZF...</v>
          </cell>
          <cell r="B3579" t="str">
            <v>SWEDISH KRONA PER EURO:END PD.</v>
          </cell>
        </row>
        <row r="3580">
          <cell r="A3580" t="str">
            <v>32C..ZK...</v>
          </cell>
          <cell r="B3580" t="str">
            <v>CLAIMS ON PUBLIC NONFINANCIAL CORPORATIONS</v>
          </cell>
        </row>
        <row r="3581">
          <cell r="A3581" t="str">
            <v>16AC.ZF...</v>
          </cell>
          <cell r="B3581" t="str">
            <v>LIAB. OF CENTRAL BANK: SECURITIES</v>
          </cell>
        </row>
        <row r="3582">
          <cell r="A3582" t="str">
            <v>46J..ZF...</v>
          </cell>
          <cell r="B3582" t="str">
            <v>LIAB TO NONBANK FINANCIAL INSTS</v>
          </cell>
        </row>
        <row r="3583">
          <cell r="A3583" t="str">
            <v>74AB.ZF...</v>
          </cell>
          <cell r="B3583" t="str">
            <v>REFINED PETROLEUM</v>
          </cell>
        </row>
        <row r="3584">
          <cell r="A3584" t="str">
            <v>22CG.ZF...</v>
          </cell>
          <cell r="B3584" t="str">
            <v>CLAIMS ON NONBANK PUB.FIN.INST.</v>
          </cell>
        </row>
        <row r="3585">
          <cell r="A3585" t="str">
            <v>45...ZF...</v>
          </cell>
          <cell r="B3585" t="str">
            <v>TIME, SAVINGS, AND FN CY DEPOSITS</v>
          </cell>
        </row>
        <row r="3586">
          <cell r="A3586" t="str">
            <v>32F..ZF...</v>
          </cell>
          <cell r="B3586" t="str">
            <v>CLAIMS ON OBI</v>
          </cell>
        </row>
        <row r="3587">
          <cell r="A3587" t="str">
            <v>52G..ZF...</v>
          </cell>
          <cell r="B3587" t="str">
            <v>CLAIMS ON NONBANK FIN. INST.</v>
          </cell>
        </row>
        <row r="3588">
          <cell r="A3588" t="str">
            <v>64.A.ZF...</v>
          </cell>
          <cell r="B3588" t="str">
            <v>CPI:GREATER KHARTOUM MED SAL</v>
          </cell>
        </row>
        <row r="3589">
          <cell r="A3589" t="str">
            <v>60..FZF...</v>
          </cell>
          <cell r="B3589" t="str">
            <v>DISCOUNT RATE (FOREIGN CURRENCY)</v>
          </cell>
        </row>
        <row r="3590">
          <cell r="A3590" t="str">
            <v>74ULZZF...</v>
          </cell>
          <cell r="B3590" t="str">
            <v>NEWSPRINT:FINLAND</v>
          </cell>
        </row>
        <row r="3591">
          <cell r="A3591" t="str">
            <v>22F..ZF...</v>
          </cell>
          <cell r="B3591" t="str">
            <v>CLAIMS ON OTH. FIN. INSTI.</v>
          </cell>
        </row>
        <row r="3592">
          <cell r="A3592" t="str">
            <v>.2F.SZF...</v>
          </cell>
          <cell r="B3592" t="str">
            <v>QUOTA</v>
          </cell>
        </row>
        <row r="3593">
          <cell r="A3593" t="str">
            <v>72R..ZF...</v>
          </cell>
          <cell r="B3593" t="str">
            <v>COCOA BEANS</v>
          </cell>
        </row>
        <row r="3594">
          <cell r="A3594" t="str">
            <v>88AH.ZF...</v>
          </cell>
          <cell r="B3594" t="str">
            <v>OTHER DEBT INSTRUMENTS</v>
          </cell>
        </row>
        <row r="3595">
          <cell r="A3595" t="str">
            <v>99B.PYF...</v>
          </cell>
          <cell r="B3595" t="str">
            <v>GDP VOLUME AT 1997 PRICES</v>
          </cell>
        </row>
        <row r="3596">
          <cell r="A3596" t="str">
            <v>.3..DZF...</v>
          </cell>
          <cell r="B3596" t="str">
            <v>NCB:OTHER FOREIGN ASSETS</v>
          </cell>
        </row>
        <row r="3597">
          <cell r="A3597" t="str">
            <v>..RH.ZF...</v>
          </cell>
          <cell r="B3597" t="str">
            <v>PAR/MARKET CONVERSION FACTOR</v>
          </cell>
        </row>
        <row r="3598">
          <cell r="A3598" t="str">
            <v>.2TL.ZF...</v>
          </cell>
          <cell r="B3598" t="str">
            <v>UFC &amp; USE OF FUND RESOURC</v>
          </cell>
        </row>
        <row r="3599">
          <cell r="A3599" t="str">
            <v>32F..ZF...</v>
          </cell>
          <cell r="B3599" t="str">
            <v>CLAIMS ON REST OF BK.SYSTEM</v>
          </cell>
        </row>
        <row r="3600">
          <cell r="A3600" t="str">
            <v>.2KL.ZF...</v>
          </cell>
          <cell r="B3600" t="str">
            <v>TOTAL DISBURSEMENTS,IN PD</v>
          </cell>
        </row>
        <row r="3601">
          <cell r="A3601" t="str">
            <v>..EB.ZF...</v>
          </cell>
          <cell r="B3601" t="str">
            <v>BELGIAN FRANCS PER ECU;AVRG</v>
          </cell>
        </row>
        <row r="3602">
          <cell r="A3602" t="str">
            <v>.2LL.ZF...</v>
          </cell>
          <cell r="B3602" t="str">
            <v>TOTAL REPMT.OF LOANS, IN PD.</v>
          </cell>
        </row>
        <row r="3603">
          <cell r="A3603" t="str">
            <v>62B..ZF...</v>
          </cell>
          <cell r="B3603" t="str">
            <v>INDUSTRIALS</v>
          </cell>
        </row>
        <row r="3604">
          <cell r="A3604" t="str">
            <v>74SLZZF...</v>
          </cell>
          <cell r="B3604" t="str">
            <v>PULP(US $/METRIC TON)</v>
          </cell>
        </row>
        <row r="3605">
          <cell r="A3605" t="str">
            <v>.7B.DZF...</v>
          </cell>
          <cell r="B3605" t="str">
            <v>D.M.B. EXTERNAL LIABILITIES</v>
          </cell>
        </row>
        <row r="3606">
          <cell r="A3606" t="str">
            <v>35A..ZF...</v>
          </cell>
          <cell r="B3606" t="str">
            <v>o/w FOREIGN CURRENCY DEPOSITS</v>
          </cell>
        </row>
        <row r="3607">
          <cell r="A3607" t="str">
            <v>99B.PZF...</v>
          </cell>
          <cell r="B3607" t="str">
            <v>GDP AT 1983 PRICES</v>
          </cell>
        </row>
        <row r="3608">
          <cell r="A3608" t="str">
            <v>.2EHSZF...</v>
          </cell>
          <cell r="B3608" t="str">
            <v>UFC: SAF LOANS</v>
          </cell>
        </row>
        <row r="3609">
          <cell r="A3609" t="str">
            <v>99B.PYF...</v>
          </cell>
          <cell r="B3609" t="str">
            <v>GDP AT 1973 PRICES</v>
          </cell>
        </row>
        <row r="3610">
          <cell r="A3610" t="str">
            <v>74VF.ZF...</v>
          </cell>
          <cell r="B3610" t="str">
            <v>POTATOES (1980=100)</v>
          </cell>
        </row>
        <row r="3611">
          <cell r="A3611" t="str">
            <v>42D.LZF...</v>
          </cell>
          <cell r="B3611" t="str">
            <v>CLAIMS ON PRIVATE SECTOR</v>
          </cell>
        </row>
        <row r="3612">
          <cell r="A3612" t="str">
            <v>59MAAZF...</v>
          </cell>
          <cell r="B3612" t="str">
            <v>QUASI-MONEY</v>
          </cell>
        </row>
        <row r="3613">
          <cell r="A3613" t="str">
            <v>99B.PWF...</v>
          </cell>
          <cell r="B3613" t="str">
            <v>GDP AT 1995 PRICES</v>
          </cell>
        </row>
        <row r="3614">
          <cell r="A3614" t="str">
            <v>66HR.ZF...</v>
          </cell>
          <cell r="B3614" t="str">
            <v>NITRATE PRODUCTION</v>
          </cell>
        </row>
        <row r="3615">
          <cell r="A3615" t="str">
            <v>85A..ZF...</v>
          </cell>
          <cell r="B3615" t="str">
            <v>NET BORROWING - FOREIGN</v>
          </cell>
        </row>
        <row r="3616">
          <cell r="A3616" t="str">
            <v>.2EGSZF...</v>
          </cell>
          <cell r="B3616" t="str">
            <v>UFC:GRA</v>
          </cell>
        </row>
        <row r="3617">
          <cell r="A3617" t="str">
            <v>76NFDZF...</v>
          </cell>
          <cell r="B3617" t="str">
            <v>NON FUEL COMMODITIES INDEX</v>
          </cell>
        </row>
        <row r="3618">
          <cell r="A3618" t="str">
            <v>.2TL.ZF...</v>
          </cell>
          <cell r="B3618" t="str">
            <v>TOTAL FUND CREDIT &amp; LOANS OUTSTAN</v>
          </cell>
        </row>
        <row r="3619">
          <cell r="A3619" t="str">
            <v>88AD.ZF...</v>
          </cell>
          <cell r="B3619" t="str">
            <v>OTHER DOMESTIC</v>
          </cell>
        </row>
        <row r="3620">
          <cell r="A3620" t="str">
            <v>.2ETSZF...</v>
          </cell>
          <cell r="B3620" t="str">
            <v>TRUST FUND LOANS:OUTSTANDING</v>
          </cell>
        </row>
        <row r="3621">
          <cell r="A3621" t="str">
            <v>59T..ZF...</v>
          </cell>
          <cell r="B3621" t="str">
            <v>TOTAL</v>
          </cell>
        </row>
        <row r="3622">
          <cell r="A3622" t="str">
            <v>99B.PWF...</v>
          </cell>
          <cell r="B3622" t="str">
            <v>GDP AT 2000 PRICES</v>
          </cell>
        </row>
        <row r="3623">
          <cell r="A3623" t="str">
            <v>74PFZZF...</v>
          </cell>
          <cell r="B3623" t="str">
            <v>LAMB(US CENTS/POUND)</v>
          </cell>
        </row>
        <row r="3624">
          <cell r="A3624" t="str">
            <v>71AA.ZF...</v>
          </cell>
          <cell r="B3624" t="str">
            <v>CRUDE PETROLEUM IMPORTS VALUE</v>
          </cell>
        </row>
        <row r="3625">
          <cell r="A3625" t="str">
            <v>74Z.WZF...</v>
          </cell>
          <cell r="B3625" t="str">
            <v>FISHMEAL</v>
          </cell>
        </row>
        <row r="3626">
          <cell r="A3626" t="str">
            <v>60LCSZF...</v>
          </cell>
          <cell r="B3626" t="str">
            <v>Deps,Corps,Stocks,up to 2 yrs</v>
          </cell>
        </row>
        <row r="3627">
          <cell r="A3627" t="str">
            <v>36E..ZF...</v>
          </cell>
          <cell r="B3627" t="str">
            <v>FONDS DE CONTREPARTIE</v>
          </cell>
        </row>
        <row r="3628">
          <cell r="A3628" t="str">
            <v>76EXDZF...</v>
          </cell>
          <cell r="B3628" t="str">
            <v>FOOD</v>
          </cell>
        </row>
        <row r="3629">
          <cell r="A3629" t="str">
            <v>74FLDZF...</v>
          </cell>
          <cell r="B3629" t="str">
            <v>BUTTER UNIT VALUE</v>
          </cell>
        </row>
        <row r="3630">
          <cell r="A3630" t="str">
            <v>c1...GG...</v>
          </cell>
          <cell r="B3630" t="str">
            <v xml:space="preserve">Cash receipts from operating activities </v>
          </cell>
        </row>
        <row r="3631">
          <cell r="A3631" t="str">
            <v>49Z.SZF...</v>
          </cell>
          <cell r="B3631" t="str">
            <v>INCREASE IN TOTAL ASSETS(W/P)</v>
          </cell>
        </row>
        <row r="3632">
          <cell r="A3632" t="str">
            <v>27A..ZW...</v>
          </cell>
          <cell r="B3632" t="str">
            <v>capital account</v>
          </cell>
        </row>
        <row r="3633">
          <cell r="A3633" t="str">
            <v>42D.GZF...</v>
          </cell>
          <cell r="B3633" t="str">
            <v>CLAIMS ON PRIVATE SECTOR</v>
          </cell>
        </row>
        <row r="3634">
          <cell r="A3634" t="str">
            <v>26AB.ZF...</v>
          </cell>
          <cell r="B3634" t="str">
            <v>BONDS</v>
          </cell>
        </row>
        <row r="3635">
          <cell r="A3635" t="str">
            <v>.2DUSZF...</v>
          </cell>
          <cell r="B3635" t="str">
            <v>CFF OUTSTANDING:EXPORT+CEREAL</v>
          </cell>
        </row>
        <row r="3636">
          <cell r="A3636" t="str">
            <v>60L.FZF...</v>
          </cell>
          <cell r="B3636" t="str">
            <v>LENDING RATE FC</v>
          </cell>
        </row>
        <row r="3637">
          <cell r="A3637" t="str">
            <v>16F..ZF...</v>
          </cell>
          <cell r="B3637" t="str">
            <v>CENTRAL GOVT. LENDING FUNDS</v>
          </cell>
        </row>
        <row r="3638">
          <cell r="A3638" t="str">
            <v>99B.PYF...</v>
          </cell>
          <cell r="B3638" t="str">
            <v>GDP AT 1993-94 PRICES</v>
          </cell>
        </row>
        <row r="3639">
          <cell r="A3639" t="str">
            <v>42E..ZF...</v>
          </cell>
          <cell r="B3639" t="str">
            <v>CLAIMS ON REPORTING BANKS</v>
          </cell>
        </row>
        <row r="3640">
          <cell r="A3640" t="str">
            <v>72BL.ZF...</v>
          </cell>
          <cell r="B3640" t="str">
            <v>SHRIMP</v>
          </cell>
        </row>
        <row r="3641">
          <cell r="A3641" t="str">
            <v>64.D.ZF...</v>
          </cell>
          <cell r="B3641" t="str">
            <v>CPI West Germany</v>
          </cell>
        </row>
        <row r="3642">
          <cell r="A3642" t="str">
            <v>76KBDZF...</v>
          </cell>
          <cell r="B3642" t="str">
            <v>BEEF ALL ORIG.US PORTS</v>
          </cell>
        </row>
        <row r="3643">
          <cell r="A3643" t="str">
            <v>74V.ZZF...</v>
          </cell>
          <cell r="B3643" t="str">
            <v>LEAD(US CENTS/POUND)</v>
          </cell>
        </row>
        <row r="3644">
          <cell r="A3644" t="str">
            <v>.2EY.ZF...</v>
          </cell>
          <cell r="B3644" t="str">
            <v>EAR OUTSTANDING</v>
          </cell>
        </row>
        <row r="3645">
          <cell r="A3645" t="str">
            <v>66..BZF...</v>
          </cell>
          <cell r="B3645" t="str">
            <v>INDUS. PROD SEAS. ADJ</v>
          </cell>
        </row>
        <row r="3646">
          <cell r="A3646" t="str">
            <v>26I..ZF...</v>
          </cell>
          <cell r="B3646" t="str">
            <v>LIAB. TO OTHER FIN. INST.</v>
          </cell>
        </row>
        <row r="3647">
          <cell r="A3647" t="str">
            <v>36I..ZF...</v>
          </cell>
          <cell r="B3647" t="str">
            <v>LIABILITIES TO NONBANK FINANCIAL INSTS</v>
          </cell>
        </row>
        <row r="3648">
          <cell r="A3648" t="str">
            <v>99B.RXF...</v>
          </cell>
          <cell r="B3648" t="str">
            <v>GDP VOL 1980 PRICES</v>
          </cell>
        </row>
        <row r="3649">
          <cell r="A3649" t="str">
            <v>74SG.ZF...</v>
          </cell>
          <cell r="B3649" t="str">
            <v>ORANGES</v>
          </cell>
        </row>
        <row r="3650">
          <cell r="A3650" t="str">
            <v>..EA.ZF...</v>
          </cell>
          <cell r="B3650" t="str">
            <v>MARKKAA PER ECU, END PD.</v>
          </cell>
        </row>
        <row r="3651">
          <cell r="A3651" t="str">
            <v>26A..ZK...</v>
          </cell>
          <cell r="B3651" t="str">
            <v>SEC.OT.TH.SHARES INCL.IN BROAD MONEY</v>
          </cell>
        </row>
        <row r="3652">
          <cell r="A3652" t="str">
            <v>76EBDZFM03</v>
          </cell>
          <cell r="B3652" t="str">
            <v>ICO COFFEE ARABICA (1990=100)</v>
          </cell>
        </row>
        <row r="3653">
          <cell r="A3653" t="str">
            <v>16AC.ZF...</v>
          </cell>
          <cell r="B3653" t="str">
            <v>LIAB OF CENTRAL BANK SECURITIES</v>
          </cell>
        </row>
        <row r="3654">
          <cell r="A3654" t="str">
            <v>.2EGSZF...</v>
          </cell>
          <cell r="B3654" t="str">
            <v>USE OF FUND CREDIT:GRA</v>
          </cell>
        </row>
        <row r="3655">
          <cell r="A3655" t="str">
            <v>36M..ZW...</v>
          </cell>
          <cell r="B3655" t="str">
            <v>MONEY MARKET FUND SHARES</v>
          </cell>
        </row>
        <row r="3656">
          <cell r="A3656" t="str">
            <v>99B.RZF...</v>
          </cell>
          <cell r="B3656" t="str">
            <v>GDP VOL 2000 REF., CHAINED</v>
          </cell>
        </row>
        <row r="3657">
          <cell r="A3657" t="str">
            <v>22F..ZF...</v>
          </cell>
          <cell r="B3657" t="str">
            <v>CLAIMS ON OTHER FIN. INST.</v>
          </cell>
        </row>
        <row r="3658">
          <cell r="A3658" t="str">
            <v>..AATZF...</v>
          </cell>
          <cell r="B3658" t="str">
            <v>OFFICIAL RATE, END OF PERIOD</v>
          </cell>
        </row>
        <row r="3659">
          <cell r="A3659" t="str">
            <v>64A..ZF...</v>
          </cell>
          <cell r="B3659" t="str">
            <v>CPI: MALE'</v>
          </cell>
        </row>
        <row r="3660">
          <cell r="A3660" t="str">
            <v>99BAPZF...</v>
          </cell>
          <cell r="B3660" t="str">
            <v>GDP at Fac. Cost, Vol. 1980 Prices</v>
          </cell>
        </row>
        <row r="3661">
          <cell r="A3661" t="str">
            <v>82Z..ZF...</v>
          </cell>
          <cell r="B3661" t="str">
            <v>EXP. &amp; LENDING MINUS REPAYMENTS</v>
          </cell>
        </row>
        <row r="3662">
          <cell r="A3662" t="str">
            <v>64.A.ZF...</v>
          </cell>
          <cell r="B3662" t="str">
            <v>CPI 1995=100,000</v>
          </cell>
        </row>
        <row r="3663">
          <cell r="A3663" t="str">
            <v>22D.UZW...</v>
          </cell>
          <cell r="B3663" t="str">
            <v>CLAIMS ON OTHER RESIDENT SECTORS</v>
          </cell>
        </row>
        <row r="3664">
          <cell r="A3664" t="str">
            <v>88BC.ZF...</v>
          </cell>
          <cell r="B3664" t="str">
            <v>OTHER FINANCIAL INSTITUTIONS</v>
          </cell>
        </row>
        <row r="3665">
          <cell r="A3665" t="str">
            <v>59MABZF...</v>
          </cell>
          <cell r="B3665" t="str">
            <v>M1C</v>
          </cell>
        </row>
        <row r="3666">
          <cell r="A3666" t="str">
            <v>.2DUSZF...</v>
          </cell>
          <cell r="B3666" t="str">
            <v>OUTSTANDING CFF:EXPORT&amp;CEREAL</v>
          </cell>
        </row>
        <row r="3667">
          <cell r="A3667" t="str">
            <v>22G..ZK...</v>
          </cell>
          <cell r="B3667" t="str">
            <v>CLAIMS ON OTHER FINANCIAL CORPORATIONS</v>
          </cell>
        </row>
        <row r="3668">
          <cell r="A3668" t="str">
            <v>45...ZF...</v>
          </cell>
          <cell r="B3668" t="str">
            <v>SAVINGS DEPOSIT</v>
          </cell>
        </row>
        <row r="3669">
          <cell r="A3669" t="str">
            <v>74LL.ZF...</v>
          </cell>
          <cell r="B3669" t="str">
            <v>WINE</v>
          </cell>
        </row>
        <row r="3670">
          <cell r="A3670" t="str">
            <v>a3307CG...</v>
          </cell>
          <cell r="B3670" t="str">
            <v>Financial derivatives [3317+3327]</v>
          </cell>
        </row>
        <row r="3671">
          <cell r="A3671" t="str">
            <v>..EB.ZF...</v>
          </cell>
          <cell r="B3671" t="str">
            <v>NORWEGIAN KRONER PER EURO:PD. AVG.</v>
          </cell>
        </row>
        <row r="3672">
          <cell r="A3672" t="str">
            <v>36F..ZF...</v>
          </cell>
          <cell r="B3672" t="str">
            <v>CENTRAL GOVT. LENDING FUNDS</v>
          </cell>
        </row>
        <row r="3673">
          <cell r="A3673" t="str">
            <v>a6304BA...</v>
          </cell>
          <cell r="B3673" t="str">
            <v>Loans [6314+6324]</v>
          </cell>
        </row>
        <row r="3674">
          <cell r="A3674" t="str">
            <v>a3208BA...</v>
          </cell>
          <cell r="B3674" t="str">
            <v xml:space="preserve">Other accounts receivable [3218+3228] </v>
          </cell>
        </row>
        <row r="3675">
          <cell r="A3675" t="str">
            <v>42A.FZF...</v>
          </cell>
          <cell r="B3675" t="str">
            <v>CLAIMS ON GOVERNMENT</v>
          </cell>
        </row>
        <row r="3676">
          <cell r="A3676" t="str">
            <v>42D.MZF...</v>
          </cell>
          <cell r="B3676" t="str">
            <v>CLAIMS ON PRIVATE SECTOR</v>
          </cell>
        </row>
        <row r="3677">
          <cell r="A3677" t="str">
            <v>76PTZZF...</v>
          </cell>
          <cell r="B3677" t="str">
            <v>NICKEL</v>
          </cell>
        </row>
        <row r="3678">
          <cell r="A3678" t="str">
            <v>59MBAZF...</v>
          </cell>
          <cell r="B3678" t="str">
            <v>M2A</v>
          </cell>
        </row>
        <row r="3679">
          <cell r="A3679" t="str">
            <v>a3303CG...</v>
          </cell>
          <cell r="B3679" t="str">
            <v xml:space="preserve">Securities other than shares [3313+3323] </v>
          </cell>
        </row>
        <row r="3680">
          <cell r="A3680" t="str">
            <v>c3303CG...</v>
          </cell>
          <cell r="B3680" t="str">
            <v>Securities other than shares [3313+3323]</v>
          </cell>
        </row>
        <row r="3681">
          <cell r="A3681" t="str">
            <v>.1AMDZF...</v>
          </cell>
          <cell r="B3681" t="str">
            <v>GOLD IN MILLION OUNCES</v>
          </cell>
        </row>
        <row r="3682">
          <cell r="A3682" t="str">
            <v>76RL.ZF...</v>
          </cell>
          <cell r="B3682" t="str">
            <v>WOOD</v>
          </cell>
        </row>
        <row r="3683">
          <cell r="A3683" t="str">
            <v>26H.UZW...</v>
          </cell>
          <cell r="B3683" t="str">
            <v>LIAB TO BK. INST. IN OTH. EA CTYS</v>
          </cell>
        </row>
        <row r="3684">
          <cell r="A3684" t="str">
            <v>99BAPWF...</v>
          </cell>
          <cell r="B3684" t="str">
            <v>GDP AT FACTOR COST, 1995 PRICES</v>
          </cell>
        </row>
        <row r="3685">
          <cell r="A3685" t="str">
            <v>19MABZF...</v>
          </cell>
          <cell r="B3685" t="str">
            <v>BASE MONEY (B2)</v>
          </cell>
        </row>
        <row r="3686">
          <cell r="A3686" t="str">
            <v>76NIDZF...</v>
          </cell>
          <cell r="B3686" t="str">
            <v>LINSEED OIL (ANY ORIGIN)</v>
          </cell>
        </row>
        <row r="3687">
          <cell r="A3687" t="str">
            <v>74FAZZF...</v>
          </cell>
          <cell r="B3687" t="str">
            <v>COTTON LONG STAPLE US CENTS/POUND</v>
          </cell>
        </row>
        <row r="3688">
          <cell r="A3688" t="str">
            <v>76Y.DZF...</v>
          </cell>
          <cell r="B3688" t="str">
            <v>SILVER U.S.(NEW YORK)</v>
          </cell>
        </row>
        <row r="3689">
          <cell r="A3689" t="str">
            <v>60A..ZF...</v>
          </cell>
          <cell r="B3689" t="str">
            <v>NBR STRUCTURAL CREDIT RATE</v>
          </cell>
        </row>
        <row r="3690">
          <cell r="A3690" t="str">
            <v>12E.UZK...</v>
          </cell>
          <cell r="B3690" t="str">
            <v>CLAIMS ON DEPOSITORY CORPORATIONS</v>
          </cell>
        </row>
        <row r="3691">
          <cell r="A3691" t="str">
            <v>a6206GG...</v>
          </cell>
          <cell r="B3691" t="str">
            <v>Insurance technical reserves [6216+6226]</v>
          </cell>
        </row>
        <row r="3692">
          <cell r="A3692" t="str">
            <v>20C..ZF...</v>
          </cell>
          <cell r="B3692" t="str">
            <v>OTHER CLAIMS ON MONETARY AUTHORITIES</v>
          </cell>
        </row>
        <row r="3693">
          <cell r="A3693" t="str">
            <v>.2TLPZF...</v>
          </cell>
          <cell r="B3693" t="str">
            <v>TOTAL LIABIL.IN % OF QUOTA</v>
          </cell>
        </row>
        <row r="3694">
          <cell r="A3694" t="str">
            <v>84...ZF...</v>
          </cell>
          <cell r="B3694" t="str">
            <v>TOTAL NET BORROWING</v>
          </cell>
        </row>
        <row r="3695">
          <cell r="A3695" t="str">
            <v>46CL.ZF...</v>
          </cell>
          <cell r="B3695" t="str">
            <v>LONG TERM FOREIGN LIABILITIES</v>
          </cell>
        </row>
        <row r="3696">
          <cell r="A3696" t="str">
            <v>.7A.DZF...</v>
          </cell>
          <cell r="B3696" t="str">
            <v>COMMERCIAL BANKS :ASSETS</v>
          </cell>
        </row>
        <row r="3697">
          <cell r="A3697" t="str">
            <v>32CG.ZF...</v>
          </cell>
          <cell r="B3697" t="str">
            <v>CLAIMS ON NONBANK PUB.FIN.INST.</v>
          </cell>
        </row>
        <row r="3698">
          <cell r="A3698" t="str">
            <v>99B.PYF...</v>
          </cell>
          <cell r="B3698" t="str">
            <v>GDP AT 1980 PRICES</v>
          </cell>
        </row>
        <row r="3699">
          <cell r="A3699" t="str">
            <v>c3302GG...</v>
          </cell>
          <cell r="B3699" t="str">
            <v>Currency &amp; deposits [3312+3322]</v>
          </cell>
        </row>
        <row r="3700">
          <cell r="A3700" t="str">
            <v>66CR.ZF...</v>
          </cell>
          <cell r="B3700" t="str">
            <v>ALUMINA PRODUCTION</v>
          </cell>
        </row>
        <row r="3701">
          <cell r="A3701" t="str">
            <v>99B.PYF...</v>
          </cell>
          <cell r="B3701" t="str">
            <v>GDP AT 1982 PRICES</v>
          </cell>
        </row>
        <row r="3702">
          <cell r="A3702" t="str">
            <v>.7A.DZF...</v>
          </cell>
          <cell r="B3702" t="str">
            <v>BANKING INSTS.: ASSETS</v>
          </cell>
        </row>
        <row r="3703">
          <cell r="A3703" t="str">
            <v>75..BZF...</v>
          </cell>
          <cell r="B3703" t="str">
            <v>IMPORT PRICES (A)</v>
          </cell>
        </row>
        <row r="3704">
          <cell r="A3704" t="str">
            <v>.1A.DZF...</v>
          </cell>
          <cell r="B3704" t="str">
            <v>BIS - GOLD HOLDINGS (NET)</v>
          </cell>
        </row>
        <row r="3705">
          <cell r="A3705" t="str">
            <v>88BA.ZF...</v>
          </cell>
          <cell r="B3705" t="str">
            <v>HELD BY: CENTRAL BANK</v>
          </cell>
        </row>
        <row r="3706">
          <cell r="A3706" t="str">
            <v>66..IZF...</v>
          </cell>
          <cell r="B3706" t="str">
            <v>INDUSTRIAL PRODUCTION NSA</v>
          </cell>
        </row>
        <row r="3707">
          <cell r="A3707" t="str">
            <v>51...ZK...</v>
          </cell>
          <cell r="B3707" t="str">
            <v>CLAIMS ON NONRESIDENTS</v>
          </cell>
        </row>
        <row r="3708">
          <cell r="A3708" t="str">
            <v>70V..ZF...</v>
          </cell>
          <cell r="B3708" t="str">
            <v>LEAD</v>
          </cell>
        </row>
        <row r="3709">
          <cell r="A3709" t="str">
            <v>70E..ZF...</v>
          </cell>
          <cell r="B3709" t="str">
            <v>CAFE VERT,VALEUR</v>
          </cell>
        </row>
        <row r="3710">
          <cell r="A3710" t="str">
            <v>.4..DZF...</v>
          </cell>
          <cell r="B3710" t="str">
            <v>BANK OF MOROCCO: OTHER LIAB.</v>
          </cell>
        </row>
        <row r="3711">
          <cell r="A3711" t="str">
            <v>.7F.DZF...</v>
          </cell>
          <cell r="B3711" t="str">
            <v>NONBANK FIN. INST.: LIABILITIES</v>
          </cell>
        </row>
        <row r="3712">
          <cell r="A3712" t="str">
            <v>76W.DZF...</v>
          </cell>
          <cell r="B3712" t="str">
            <v>MANGANESE INDIA(CIF US)90=100</v>
          </cell>
        </row>
        <row r="3713">
          <cell r="A3713" t="str">
            <v>76R.DZFM41</v>
          </cell>
          <cell r="B3713" t="str">
            <v>CACAO GHANA (LONDON)1975=100</v>
          </cell>
        </row>
        <row r="3714">
          <cell r="A3714" t="str">
            <v>76WXZZF...</v>
          </cell>
          <cell r="B3714" t="str">
            <v>PLYWOOD:PHILIPPINES</v>
          </cell>
        </row>
        <row r="3715">
          <cell r="A3715" t="str">
            <v>16BB.ZF...</v>
          </cell>
          <cell r="B3715" t="str">
            <v>STABILIZATION FUND</v>
          </cell>
        </row>
        <row r="3716">
          <cell r="A3716" t="str">
            <v>14O..ZK...</v>
          </cell>
          <cell r="B3716" t="str">
            <v>DEP. &amp; SEC. EXCL. F/MONETARY BASE</v>
          </cell>
        </row>
        <row r="3717">
          <cell r="A3717" t="str">
            <v>a31..CG...</v>
          </cell>
          <cell r="B3717" t="str">
            <v xml:space="preserve">Net acquisition of nonfinancial assets </v>
          </cell>
        </row>
        <row r="3718">
          <cell r="A3718" t="str">
            <v>99B.PZF...</v>
          </cell>
          <cell r="B3718" t="str">
            <v>GROSS DOMESTIC PRODUCT 1996 PRICES</v>
          </cell>
        </row>
        <row r="3719">
          <cell r="A3719" t="str">
            <v>.2EESZF...</v>
          </cell>
          <cell r="B3719" t="str">
            <v>NET CRT DRAWING:ORD</v>
          </cell>
        </row>
        <row r="3720">
          <cell r="A3720" t="str">
            <v>72CR.ZF...</v>
          </cell>
          <cell r="B3720" t="str">
            <v>ALUMINA</v>
          </cell>
        </row>
        <row r="3721">
          <cell r="A3721" t="str">
            <v>c3305CG...</v>
          </cell>
          <cell r="B3721" t="str">
            <v>Shares and other equity [3315+3325]</v>
          </cell>
        </row>
        <row r="3722">
          <cell r="A3722" t="str">
            <v>76Z.ZZF...</v>
          </cell>
          <cell r="B3722" t="str">
            <v>FISHMEAL</v>
          </cell>
        </row>
        <row r="3723">
          <cell r="A3723" t="str">
            <v>14...ZFHIC</v>
          </cell>
          <cell r="B3723" t="str">
            <v>RESERVE MONEY</v>
          </cell>
        </row>
        <row r="3724">
          <cell r="A3724" t="str">
            <v>99B.PXF...</v>
          </cell>
          <cell r="B3724" t="str">
            <v>GDP AT 2001 PRICES</v>
          </cell>
        </row>
        <row r="3725">
          <cell r="A3725" t="str">
            <v>c3307CG...</v>
          </cell>
          <cell r="B3725" t="str">
            <v>Financial derivatives [3317+3327]</v>
          </cell>
        </row>
        <row r="3726">
          <cell r="A3726" t="str">
            <v>.4..DZF...</v>
          </cell>
          <cell r="B3726" t="str">
            <v>M.A.FOREIGN LIABILITIES</v>
          </cell>
        </row>
        <row r="3727">
          <cell r="A3727" t="str">
            <v>.7B.DZF...</v>
          </cell>
          <cell r="B3727" t="str">
            <v>DMB: FOREIGN LIABILITIES</v>
          </cell>
        </row>
        <row r="3728">
          <cell r="A3728" t="str">
            <v>17RV.ZF...</v>
          </cell>
          <cell r="B3728" t="str">
            <v>VALUATION ADJUSTMENT</v>
          </cell>
        </row>
        <row r="3729">
          <cell r="A3729" t="str">
            <v>.2KXSZF...</v>
          </cell>
          <cell r="B3729" t="str">
            <v>NET EFF DRAW:ORD, TO DATE</v>
          </cell>
        </row>
        <row r="3730">
          <cell r="A3730" t="str">
            <v>22D.IZF...</v>
          </cell>
          <cell r="B3730" t="str">
            <v>TREAS: CLAIMS ON PRIV SECTOR</v>
          </cell>
        </row>
        <row r="3731">
          <cell r="A3731" t="str">
            <v>99B.PZF...</v>
          </cell>
          <cell r="B3731" t="str">
            <v>GDP VOL.1984 PRICES</v>
          </cell>
        </row>
        <row r="3732">
          <cell r="A3732" t="str">
            <v>83...ZF...</v>
          </cell>
          <cell r="B3732" t="str">
            <v xml:space="preserve">  LENDING MINUS REPAYMENTS</v>
          </cell>
        </row>
        <row r="3733">
          <cell r="A3733" t="str">
            <v>.2DUSZF...</v>
          </cell>
          <cell r="B3733" t="str">
            <v>NET CCFF PURCH(EXP+CEREAL)</v>
          </cell>
        </row>
        <row r="3734">
          <cell r="A3734" t="str">
            <v>57R..ZFHIC</v>
          </cell>
          <cell r="B3734" t="str">
            <v>OTHER ITEMS NET</v>
          </cell>
        </row>
        <row r="3735">
          <cell r="A3735" t="str">
            <v>71A..ZF...</v>
          </cell>
          <cell r="B3735" t="str">
            <v>PETROLEUM IMPORTS</v>
          </cell>
        </row>
        <row r="3736">
          <cell r="A3736" t="str">
            <v>99B.PZF...</v>
          </cell>
          <cell r="B3736" t="str">
            <v>GROSS DOMESTIC PRODUCT 1987</v>
          </cell>
        </row>
        <row r="3737">
          <cell r="A3737" t="str">
            <v>24..IZF...</v>
          </cell>
          <cell r="B3737" t="str">
            <v>POST OFFICE CHECKING DEPOSIT</v>
          </cell>
        </row>
        <row r="3738">
          <cell r="A3738" t="str">
            <v>.3..DZF...</v>
          </cell>
          <cell r="B3738" t="str">
            <v>MONETARY AUTH.: OTHER  ASSETS</v>
          </cell>
        </row>
        <row r="3739">
          <cell r="A3739" t="str">
            <v>76KBZZF...</v>
          </cell>
          <cell r="B3739" t="str">
            <v>BEEF:AUSTRALIA</v>
          </cell>
        </row>
        <row r="3740">
          <cell r="A3740" t="str">
            <v>85A..ZF...</v>
          </cell>
          <cell r="B3740" t="str">
            <v>FFNANCFNG: FOREFGN</v>
          </cell>
        </row>
        <row r="3741">
          <cell r="A3741" t="str">
            <v>59MBAZF...</v>
          </cell>
          <cell r="B3741" t="str">
            <v>M2 + CDs</v>
          </cell>
        </row>
        <row r="3742">
          <cell r="A3742" t="str">
            <v>.7A.DZF...</v>
          </cell>
          <cell r="B3742" t="str">
            <v>DEPOSIT MONEY BANKS ASSETS</v>
          </cell>
        </row>
        <row r="3743">
          <cell r="A3743" t="str">
            <v>34..BZF...</v>
          </cell>
          <cell r="B3743" t="str">
            <v>MONEY:SEASOANLLY ADJUSTED</v>
          </cell>
        </row>
        <row r="3744">
          <cell r="A3744" t="str">
            <v>76JFDZF...</v>
          </cell>
          <cell r="B3744" t="str">
            <v>SOYBEANS US(ROTTERDAM)</v>
          </cell>
        </row>
        <row r="3745">
          <cell r="A3745" t="str">
            <v>a3206BA...</v>
          </cell>
          <cell r="B3745" t="str">
            <v xml:space="preserve">Insurance technical reserves [3216+3226] </v>
          </cell>
        </row>
        <row r="3746">
          <cell r="A3746" t="str">
            <v>34..BZF...</v>
          </cell>
          <cell r="B3746" t="str">
            <v>MONEY, SEASONAL ADJUSTED</v>
          </cell>
        </row>
        <row r="3747">
          <cell r="A3747" t="str">
            <v>88...ZFHIC</v>
          </cell>
          <cell r="B3747" t="str">
            <v>TOTAL DEBT</v>
          </cell>
        </row>
        <row r="3748">
          <cell r="A3748" t="str">
            <v>c32x.BA...</v>
          </cell>
          <cell r="B3748" t="str">
            <v xml:space="preserve">Net acquisition of financial assets, excl cash  </v>
          </cell>
        </row>
        <row r="3749">
          <cell r="A3749" t="str">
            <v>36D..ZK...</v>
          </cell>
          <cell r="B3749" t="str">
            <v>LIABILITIES TO CENTRAL GOVERNMENT</v>
          </cell>
        </row>
        <row r="3750">
          <cell r="A3750" t="str">
            <v>.7E.DZF...</v>
          </cell>
          <cell r="B3750" t="str">
            <v>O.F.I. EXTERNAL ASSETS</v>
          </cell>
        </row>
        <row r="3751">
          <cell r="A3751" t="str">
            <v>60Z..ZF...</v>
          </cell>
          <cell r="B3751" t="str">
            <v>DISCOUNT(-)OR PREMIUMS F.R.</v>
          </cell>
        </row>
        <row r="3752">
          <cell r="A3752" t="str">
            <v>36CL.ZF...</v>
          </cell>
          <cell r="B3752" t="str">
            <v>LONG-TERM FOREIGN LIABILITIES</v>
          </cell>
        </row>
        <row r="3753">
          <cell r="A3753" t="str">
            <v>88B..ZF...</v>
          </cell>
          <cell r="B3753" t="str">
            <v>DEBT: KYATS</v>
          </cell>
        </row>
        <row r="3754">
          <cell r="A3754" t="str">
            <v>88AC.ZF...</v>
          </cell>
          <cell r="B3754" t="str">
            <v>OTHER FINAN INST S</v>
          </cell>
        </row>
        <row r="3755">
          <cell r="A3755" t="str">
            <v>.1AMSZF...</v>
          </cell>
          <cell r="B3755" t="str">
            <v>GOLD AT MARKET PRICES</v>
          </cell>
        </row>
        <row r="3756">
          <cell r="A3756" t="str">
            <v>99B.PUF...</v>
          </cell>
          <cell r="B3756" t="str">
            <v>GDP AT 1995 PRICES</v>
          </cell>
        </row>
        <row r="3757">
          <cell r="A3757" t="str">
            <v>76AAZZF...</v>
          </cell>
          <cell r="B3757" t="str">
            <v>PETROLEUM:DUBAI</v>
          </cell>
        </row>
        <row r="3758">
          <cell r="A3758" t="str">
            <v>63A..ZF...</v>
          </cell>
          <cell r="B3758" t="str">
            <v>HOME GOODS</v>
          </cell>
        </row>
        <row r="3759">
          <cell r="A3759" t="str">
            <v>.7B.DZF...</v>
          </cell>
          <cell r="B3759" t="str">
            <v>DEPOSIT MONEY BANKS: LIAB.</v>
          </cell>
        </row>
        <row r="3760">
          <cell r="A3760" t="str">
            <v>99B.RZF...</v>
          </cell>
          <cell r="B3760" t="str">
            <v>GROSS DOMESTIC PRODUCT 1965</v>
          </cell>
        </row>
        <row r="3761">
          <cell r="A3761" t="str">
            <v>26G.HZF...</v>
          </cell>
          <cell r="B3761" t="str">
            <v>CREDIT FROM CENTRAL BANK</v>
          </cell>
        </row>
        <row r="3762">
          <cell r="A3762" t="str">
            <v>99B.PZF...</v>
          </cell>
          <cell r="B3762" t="str">
            <v>GDP VOL. 1995 PRICES</v>
          </cell>
        </row>
        <row r="3763">
          <cell r="A3763" t="str">
            <v>.4..DZF...</v>
          </cell>
          <cell r="B3763" t="str">
            <v>MONETARY AUTHORITIES: OTHER LIABILIT</v>
          </cell>
        </row>
        <row r="3764">
          <cell r="A3764" t="str">
            <v>99BAPXF...</v>
          </cell>
          <cell r="B3764" t="str">
            <v>GDP AT FACTOR COST, 1989 PRICES</v>
          </cell>
        </row>
        <row r="3765">
          <cell r="A3765" t="str">
            <v>12F..ZF...</v>
          </cell>
          <cell r="B3765" t="str">
            <v>CLAIMS ON OTHER BNK.INST.</v>
          </cell>
        </row>
        <row r="3766">
          <cell r="A3766" t="str">
            <v>.4..DZF...</v>
          </cell>
          <cell r="B3766" t="str">
            <v>MONETARY AUTHOR.:OTHER LIAB.</v>
          </cell>
        </row>
        <row r="3767">
          <cell r="A3767" t="str">
            <v>26N..ZF...</v>
          </cell>
          <cell r="B3767" t="str">
            <v>Bonds &amp; Money Mkt Instruments</v>
          </cell>
        </row>
        <row r="3768">
          <cell r="A3768" t="str">
            <v>c3207CG...</v>
          </cell>
          <cell r="B3768" t="str">
            <v>Financial derivatives [3217+3227]</v>
          </cell>
        </row>
        <row r="3769">
          <cell r="A3769" t="str">
            <v>70DR.ZF...</v>
          </cell>
          <cell r="B3769" t="str">
            <v>ALUMINUM</v>
          </cell>
        </row>
        <row r="3770">
          <cell r="A3770" t="str">
            <v>60L.FZF...</v>
          </cell>
          <cell r="B3770" t="str">
            <v>DEPOSITS IN FOREIGN CURRENCY</v>
          </cell>
        </row>
        <row r="3771">
          <cell r="A3771" t="str">
            <v>80.K.ZF...</v>
          </cell>
          <cell r="B3771" t="str">
            <v>ADJUSTMENT TO CASH BASIS</v>
          </cell>
        </row>
        <row r="3772">
          <cell r="A3772" t="str">
            <v>aNOB.CG...</v>
          </cell>
          <cell r="B3772" t="str">
            <v>Net operating balance [1-2]</v>
          </cell>
        </row>
        <row r="3773">
          <cell r="A3773" t="str">
            <v>84B..ZF...</v>
          </cell>
          <cell r="B3773" t="str">
            <v>NET BORROWING:KRONER</v>
          </cell>
        </row>
        <row r="3774">
          <cell r="A3774" t="str">
            <v>22F..ZF...</v>
          </cell>
          <cell r="B3774" t="str">
            <v>CLAIMS ON INV &amp; DEVLPMT BANKS</v>
          </cell>
        </row>
        <row r="3775">
          <cell r="A3775" t="str">
            <v>.7A.DZF...</v>
          </cell>
          <cell r="B3775" t="str">
            <v>COMM BANKS: FOREIGN ASSETS</v>
          </cell>
        </row>
        <row r="3776">
          <cell r="A3776" t="str">
            <v>67EZ.ZF...</v>
          </cell>
          <cell r="B3776" t="str">
            <v>INDUSTRIAL EMPLOYMENT</v>
          </cell>
        </row>
        <row r="3777">
          <cell r="A3777" t="str">
            <v>88B..ZF...</v>
          </cell>
          <cell r="B3777" t="str">
            <v>DEBT: YEN</v>
          </cell>
        </row>
        <row r="3778">
          <cell r="A3778" t="str">
            <v>74AG.ZF...</v>
          </cell>
          <cell r="B3778" t="str">
            <v>COPRA EXPORT UNIT VALUE</v>
          </cell>
        </row>
        <row r="3779">
          <cell r="A3779" t="str">
            <v>16AC.ZF...</v>
          </cell>
          <cell r="B3779" t="str">
            <v>LIABS. OF CENTRAL BANK: SECURITIES</v>
          </cell>
        </row>
        <row r="3780">
          <cell r="A3780" t="str">
            <v>99B.PXF...</v>
          </cell>
          <cell r="B3780" t="str">
            <v>GROSS DOMESTIC PRODUCT   1985</v>
          </cell>
        </row>
        <row r="3781">
          <cell r="A3781" t="str">
            <v>26CL.ZF...</v>
          </cell>
          <cell r="B3781" t="str">
            <v>EMPRUNTS A MOYEN &amp; LONG TERME</v>
          </cell>
        </row>
        <row r="3782">
          <cell r="A3782" t="str">
            <v>99B.PZF...</v>
          </cell>
          <cell r="B3782" t="str">
            <v>GDP VOL. 1990 PRICES</v>
          </cell>
        </row>
        <row r="3783">
          <cell r="A3783" t="str">
            <v>76RAZZFM44</v>
          </cell>
          <cell r="B3783" t="str">
            <v>COCOA:ICCO AV. DAILY PR. US$/MT</v>
          </cell>
        </row>
        <row r="3784">
          <cell r="A3784" t="str">
            <v>99B.PYF...</v>
          </cell>
          <cell r="B3784" t="str">
            <v>GDP AT 1985 PRICES</v>
          </cell>
        </row>
        <row r="3785">
          <cell r="A3785" t="str">
            <v>80X..ZF...</v>
          </cell>
          <cell r="B3785" t="str">
            <v>OVERALL ADJ. TO CASH</v>
          </cell>
        </row>
        <row r="3786">
          <cell r="A3786" t="str">
            <v>42B..ZF...</v>
          </cell>
        </row>
        <row r="3787">
          <cell r="A3787" t="str">
            <v>88BC.ZF...</v>
          </cell>
          <cell r="B3787" t="str">
            <v>OTHERS</v>
          </cell>
        </row>
        <row r="3788">
          <cell r="A3788" t="str">
            <v>74U.DZF...</v>
          </cell>
          <cell r="B3788" t="str">
            <v>BANANA</v>
          </cell>
        </row>
        <row r="3789">
          <cell r="A3789" t="str">
            <v>76N.DZF...</v>
          </cell>
          <cell r="B3789" t="str">
            <v>RICE U.S.(NEW ORLEANS)</v>
          </cell>
        </row>
        <row r="3790">
          <cell r="A3790" t="str">
            <v>c3206GG...</v>
          </cell>
          <cell r="B3790" t="str">
            <v>Insurance technical reserves [3216+3226]</v>
          </cell>
        </row>
        <row r="3791">
          <cell r="A3791" t="str">
            <v>26N..ZF...</v>
          </cell>
          <cell r="B3791" t="str">
            <v>BONDS &amp; MONEY MARKET INSTR.</v>
          </cell>
        </row>
        <row r="3792">
          <cell r="A3792" t="str">
            <v>59MABZF...</v>
          </cell>
          <cell r="B3792" t="str">
            <v>M1+ GROSS</v>
          </cell>
        </row>
        <row r="3793">
          <cell r="A3793" t="str">
            <v>35...ZK...</v>
          </cell>
          <cell r="B3793" t="str">
            <v>OTHER DEPOSITS</v>
          </cell>
        </row>
        <row r="3794">
          <cell r="A3794" t="str">
            <v>74WR.ZF...</v>
          </cell>
          <cell r="B3794" t="str">
            <v>ASBESTOS</v>
          </cell>
        </row>
        <row r="3795">
          <cell r="A3795" t="str">
            <v>52A..ZK...</v>
          </cell>
          <cell r="B3795" t="str">
            <v>CLAIMS ON CENTRAL GOVERNMENT</v>
          </cell>
        </row>
        <row r="3796">
          <cell r="A3796" t="str">
            <v>.2ETSZF...</v>
          </cell>
          <cell r="B3796" t="str">
            <v>TRUST FUNS LOANS OUTSTANDING</v>
          </cell>
        </row>
        <row r="3797">
          <cell r="A3797" t="str">
            <v>.7AXDZF...</v>
          </cell>
          <cell r="B3797" t="str">
            <v>FOREIGN ASSETS(HELD BY OTHER BANKS)</v>
          </cell>
        </row>
        <row r="3798">
          <cell r="A3798" t="str">
            <v>85A..ZF...</v>
          </cell>
          <cell r="B3798" t="str">
            <v>NET FOREIGN BORROWING</v>
          </cell>
        </row>
        <row r="3799">
          <cell r="A3799" t="str">
            <v>60LDCZF...</v>
          </cell>
          <cell r="B3799" t="str">
            <v>1-MONTH US DEP. LONDON OFFER</v>
          </cell>
        </row>
        <row r="3800">
          <cell r="A3800" t="str">
            <v>57R..ZK...</v>
          </cell>
          <cell r="B3800" t="str">
            <v>OTHER ITEMS (NET)</v>
          </cell>
        </row>
        <row r="3801">
          <cell r="A3801" t="str">
            <v>60L.IZF...</v>
          </cell>
          <cell r="B3801" t="str">
            <v>DEPOSITS INDEXED TO FGN.CCY.</v>
          </cell>
        </row>
        <row r="3802">
          <cell r="A3802" t="str">
            <v>99B.PZF...</v>
          </cell>
          <cell r="B3802" t="str">
            <v>GDP AT 1958 PRICES</v>
          </cell>
        </row>
        <row r="3803">
          <cell r="A3803" t="str">
            <v>26D.UZK...</v>
          </cell>
          <cell r="B3803" t="str">
            <v>LIABILITIES TO CENTRAL GOVERNMENT</v>
          </cell>
        </row>
        <row r="3804">
          <cell r="A3804" t="str">
            <v>99B.PWF...</v>
          </cell>
          <cell r="B3804" t="str">
            <v>GDP AT 1985/86 PRICES</v>
          </cell>
        </row>
        <row r="3805">
          <cell r="A3805" t="str">
            <v>42D.MZF...</v>
          </cell>
          <cell r="B3805" t="str">
            <v>CL. ON BUSINESSES &amp; INDIV.</v>
          </cell>
        </row>
        <row r="3806">
          <cell r="A3806" t="str">
            <v>36NA.ZW...</v>
          </cell>
          <cell r="B3806" t="str">
            <v>BONDS OVER TWO YEARS</v>
          </cell>
        </row>
        <row r="3807">
          <cell r="A3807" t="str">
            <v>17R..ZFHIC</v>
          </cell>
          <cell r="B3807" t="str">
            <v>OTHER ITEMS (NET)</v>
          </cell>
        </row>
        <row r="3808">
          <cell r="A3808" t="str">
            <v>84AD.ZF...</v>
          </cell>
          <cell r="B3808" t="str">
            <v>FROM OTHERS</v>
          </cell>
        </row>
        <row r="3809">
          <cell r="A3809" t="str">
            <v>62A..ZF...</v>
          </cell>
          <cell r="B3809" t="str">
            <v>SHARE PRICES: MINING</v>
          </cell>
        </row>
        <row r="3810">
          <cell r="A3810" t="str">
            <v>12A..ZFHIC</v>
          </cell>
          <cell r="B3810" t="str">
            <v>CLAIMS ON GOVERNMENT</v>
          </cell>
        </row>
        <row r="3811">
          <cell r="A3811" t="str">
            <v>16C..ZFHIC</v>
          </cell>
          <cell r="B3811" t="str">
            <v>FOREIGN LIABILITIES</v>
          </cell>
        </row>
        <row r="3812">
          <cell r="A3812" t="str">
            <v>32AN.ZK...</v>
          </cell>
          <cell r="B3812" t="str">
            <v>NET CLAIMS ON CENTRAL GOVERNMENT</v>
          </cell>
        </row>
        <row r="3813">
          <cell r="A3813" t="str">
            <v>32F..ZF...</v>
          </cell>
          <cell r="B3813" t="str">
            <v>CL. ON OTHER BANKLIKE INS.</v>
          </cell>
        </row>
        <row r="3814">
          <cell r="A3814" t="str">
            <v>76J.ZZFM17</v>
          </cell>
          <cell r="B3814" t="str">
            <v>MAIZE: US</v>
          </cell>
        </row>
        <row r="3815">
          <cell r="A3815" t="str">
            <v>89A..ZF...</v>
          </cell>
          <cell r="B3815" t="str">
            <v>EXTERNAL DEBT</v>
          </cell>
        </row>
        <row r="3816">
          <cell r="A3816" t="str">
            <v>44Y..ZF...</v>
          </cell>
          <cell r="B3816" t="str">
            <v>OFFICIAL ENTITIES DEPOSITS</v>
          </cell>
        </row>
        <row r="3817">
          <cell r="A3817" t="str">
            <v>64.A.ZF...</v>
          </cell>
          <cell r="B3817" t="str">
            <v>CPI URBAN FAMILIES 1995=100,000</v>
          </cell>
        </row>
        <row r="3818">
          <cell r="A3818" t="str">
            <v>98T..ZW...</v>
          </cell>
          <cell r="B3818" t="str">
            <v>NET CURRENT TRANSFER FROM ABROAD</v>
          </cell>
        </row>
        <row r="3819">
          <cell r="A3819" t="str">
            <v>..YF.ZF...</v>
          </cell>
          <cell r="B3819" t="str">
            <v>TERITARY RATE, PERIOD AVERAGE</v>
          </cell>
        </row>
        <row r="3820">
          <cell r="A3820" t="str">
            <v>99B.PZF...</v>
          </cell>
          <cell r="B3820" t="str">
            <v>GDP VOL. 1961 PRICES</v>
          </cell>
        </row>
        <row r="3821">
          <cell r="A3821" t="str">
            <v>74N.ZZF...</v>
          </cell>
          <cell r="B3821" t="str">
            <v>RICE (US$/METRIC TON)</v>
          </cell>
        </row>
        <row r="3822">
          <cell r="A3822" t="str">
            <v>.2EG.ZF...</v>
          </cell>
          <cell r="B3822" t="str">
            <v>GAB</v>
          </cell>
        </row>
        <row r="3823">
          <cell r="A3823" t="str">
            <v>81Z..ZFHIC</v>
          </cell>
          <cell r="B3823" t="str">
            <v>GRANTS RECEIVED</v>
          </cell>
        </row>
        <row r="3824">
          <cell r="A3824" t="str">
            <v>70SL.ZF...</v>
          </cell>
          <cell r="B3824" t="str">
            <v>WOOD PULP EXPORTS:CODE 25</v>
          </cell>
        </row>
        <row r="3825">
          <cell r="A3825" t="str">
            <v>46AALZF...</v>
          </cell>
          <cell r="B3825" t="str">
            <v>CREDIT MARKET INSTRUMENTS</v>
          </cell>
        </row>
        <row r="3826">
          <cell r="A3826" t="str">
            <v>70TL.ZF...</v>
          </cell>
          <cell r="B3826" t="str">
            <v>PAPER EXPORTS: CODE 64</v>
          </cell>
        </row>
        <row r="3827">
          <cell r="A3827" t="str">
            <v>.2EGSZF...</v>
          </cell>
          <cell r="B3827" t="str">
            <v>USE OF FUND CREDIT: FRA</v>
          </cell>
        </row>
        <row r="3828">
          <cell r="A3828" t="str">
            <v>76QRDZF...</v>
          </cell>
          <cell r="B3828" t="str">
            <v>POTASH CANADA/VANCOUVER</v>
          </cell>
        </row>
        <row r="3829">
          <cell r="A3829" t="str">
            <v>71A..ZF...</v>
          </cell>
          <cell r="B3829" t="str">
            <v>MINERAL</v>
          </cell>
        </row>
        <row r="3830">
          <cell r="A3830" t="str">
            <v>99B.PWF...</v>
          </cell>
          <cell r="B3830" t="str">
            <v>GDP VOLUME 2000 Ref.,Chained</v>
          </cell>
        </row>
        <row r="3831">
          <cell r="A3831" t="str">
            <v>72RB.ZF...</v>
          </cell>
          <cell r="B3831" t="str">
            <v>COCOA BUTTER</v>
          </cell>
        </row>
        <row r="3832">
          <cell r="A3832" t="str">
            <v>74RM.ZF...</v>
          </cell>
          <cell r="B3832" t="str">
            <v>SAWN TIMBER</v>
          </cell>
        </row>
        <row r="3833">
          <cell r="A3833" t="str">
            <v>70S..ZF...</v>
          </cell>
          <cell r="B3833" t="str">
            <v>TEA</v>
          </cell>
        </row>
        <row r="3834">
          <cell r="A3834" t="str">
            <v>70LL.ZF...</v>
          </cell>
          <cell r="B3834" t="str">
            <v>WINE &amp; GRAPEMUST EXPORTS,VAL</v>
          </cell>
        </row>
        <row r="3835">
          <cell r="A3835" t="str">
            <v>66T..ZF...</v>
          </cell>
          <cell r="B3835" t="str">
            <v>TOURIST ARRIVALS 2000=100</v>
          </cell>
        </row>
        <row r="3836">
          <cell r="A3836" t="str">
            <v>..AETZF...</v>
          </cell>
          <cell r="B3836" t="str">
            <v>MARKET EXCHANGE RATE, END OF PERIOD-PD.AVG.</v>
          </cell>
        </row>
        <row r="3837">
          <cell r="A3837" t="str">
            <v>34...ZFHIC</v>
          </cell>
          <cell r="B3837" t="str">
            <v>MONEY</v>
          </cell>
        </row>
        <row r="3838">
          <cell r="A3838" t="str">
            <v>66..IZF...</v>
          </cell>
          <cell r="B3838" t="str">
            <v>MANUFACTURING PRODUCTION</v>
          </cell>
        </row>
        <row r="3839">
          <cell r="A3839" t="str">
            <v>80...ZF...</v>
          </cell>
          <cell r="B3839" t="str">
            <v>DEFFCFT (-) OR SURPLUS</v>
          </cell>
        </row>
        <row r="3840">
          <cell r="A3840" t="str">
            <v>76FIDZF...</v>
          </cell>
          <cell r="B3840" t="str">
            <v>FISH INDEX</v>
          </cell>
        </row>
        <row r="3841">
          <cell r="A3841" t="str">
            <v>14CF.ZF...</v>
          </cell>
          <cell r="B3841" t="str">
            <v>FOREIGN CURRENCY DEPOSITS</v>
          </cell>
        </row>
        <row r="3842">
          <cell r="A3842" t="str">
            <v>76AIDZF...</v>
          </cell>
          <cell r="B3842" t="str">
            <v>COCONUT OIL PHILIPP. NY</v>
          </cell>
        </row>
        <row r="3843">
          <cell r="A3843" t="str">
            <v>.2TL.ZF...</v>
          </cell>
          <cell r="B3843" t="str">
            <v>UFC &amp; OUTSTDNG LOANS</v>
          </cell>
        </row>
        <row r="3844">
          <cell r="A3844" t="str">
            <v>.7E.DZF...</v>
          </cell>
          <cell r="B3844" t="str">
            <v>OFI: FRGN ASSETS</v>
          </cell>
        </row>
        <row r="3845">
          <cell r="A3845" t="str">
            <v>72..IZF...</v>
          </cell>
          <cell r="B3845" t="str">
            <v>VOLUME OF EXPORTS 1985=100</v>
          </cell>
        </row>
        <row r="3846">
          <cell r="A3846" t="str">
            <v>76C.DZF...</v>
          </cell>
          <cell r="B3846" t="str">
            <v>COPPER UK (LONDON)</v>
          </cell>
        </row>
        <row r="3847">
          <cell r="A3847" t="str">
            <v>99B.PZF...</v>
          </cell>
          <cell r="B3847" t="str">
            <v>GDP 1976 PRICES</v>
          </cell>
        </row>
        <row r="3848">
          <cell r="A3848" t="str">
            <v>76SMZZF...</v>
          </cell>
          <cell r="B3848" t="str">
            <v>SWINE MEAT</v>
          </cell>
        </row>
        <row r="3849">
          <cell r="A3849" t="str">
            <v>71.V.ZF...</v>
          </cell>
          <cell r="B3849" t="str">
            <v>IMPORTS, ZLOTY FOB</v>
          </cell>
        </row>
        <row r="3850">
          <cell r="A3850" t="str">
            <v>76U.DZFM15</v>
          </cell>
          <cell r="B3850" t="str">
            <v>BANANAS: CENTRAL AMERICA</v>
          </cell>
        </row>
        <row r="3851">
          <cell r="A3851" t="str">
            <v>70RL.ZF...</v>
          </cell>
          <cell r="B3851" t="str">
            <v>TIMBER LOGS (SI$'000)</v>
          </cell>
        </row>
        <row r="3852">
          <cell r="A3852" t="str">
            <v>.2KXSZF...</v>
          </cell>
          <cell r="B3852" t="str">
            <v>NET EXTENDED FACILITY:ORD</v>
          </cell>
        </row>
        <row r="3853">
          <cell r="A3853" t="str">
            <v>59MBUZW...</v>
          </cell>
          <cell r="B3853" t="str">
            <v>M2</v>
          </cell>
        </row>
        <row r="3854">
          <cell r="A3854" t="str">
            <v>99B.PYF...</v>
          </cell>
          <cell r="B3854" t="str">
            <v>GDP AT 1988 PRICES</v>
          </cell>
        </row>
        <row r="3855">
          <cell r="A3855" t="str">
            <v>84AG.ZF...</v>
          </cell>
          <cell r="B3855" t="str">
            <v>OTHER TRANSACTIONS NET</v>
          </cell>
        </row>
        <row r="3856">
          <cell r="A3856" t="str">
            <v>59MCDZF...</v>
          </cell>
          <cell r="B3856" t="str">
            <v>M3YR</v>
          </cell>
        </row>
        <row r="3857">
          <cell r="A3857" t="str">
            <v>70S.DZF...</v>
          </cell>
          <cell r="B3857" t="str">
            <v>SOYBEANS</v>
          </cell>
        </row>
        <row r="3858">
          <cell r="A3858" t="str">
            <v>74AM.ZF...</v>
          </cell>
          <cell r="B3858" t="str">
            <v>FROZEN FISH</v>
          </cell>
        </row>
        <row r="3859">
          <cell r="A3859" t="str">
            <v>.2AL.ZF...</v>
          </cell>
          <cell r="B3859" t="str">
            <v>AMOUNTS AVAILABLE UNDER ST-BY</v>
          </cell>
        </row>
        <row r="3860">
          <cell r="A3860" t="str">
            <v>70F..ZF...</v>
          </cell>
          <cell r="B3860" t="str">
            <v>COTTON LINT EXP 000Z$</v>
          </cell>
        </row>
        <row r="3861">
          <cell r="A3861" t="str">
            <v>.4..DZF...</v>
          </cell>
          <cell r="B3861" t="str">
            <v>NATIONAL BANK: OTHER LIABILIT</v>
          </cell>
        </row>
        <row r="3862">
          <cell r="A3862" t="str">
            <v>72PR.ZF...</v>
          </cell>
          <cell r="B3862" t="str">
            <v>NICKEL</v>
          </cell>
        </row>
        <row r="3863">
          <cell r="A3863" t="str">
            <v>..XE.ZF...</v>
          </cell>
          <cell r="B3863" t="str">
            <v>TOURIST RATE, END OF PERIOD</v>
          </cell>
        </row>
        <row r="3864">
          <cell r="A3864" t="str">
            <v>76MLZZF...</v>
          </cell>
          <cell r="B3864" t="str">
            <v>SISAL:EAST AFRICA</v>
          </cell>
        </row>
        <row r="3865">
          <cell r="A3865" t="str">
            <v>22F..ZF...</v>
          </cell>
          <cell r="B3865" t="str">
            <v>CLAIMS ON OFI'S</v>
          </cell>
        </row>
        <row r="3866">
          <cell r="A3866" t="str">
            <v>99B.PZF...</v>
          </cell>
          <cell r="B3866" t="str">
            <v>GDP AT 1984 PRICES</v>
          </cell>
        </row>
        <row r="3867">
          <cell r="A3867" t="str">
            <v>..WF.ZF...</v>
          </cell>
          <cell r="B3867" t="str">
            <v>OFFICIAL RATE,PD.AVG.</v>
          </cell>
        </row>
        <row r="3868">
          <cell r="A3868" t="str">
            <v>a21..GG...</v>
          </cell>
          <cell r="B3868" t="str">
            <v xml:space="preserve">Compensation of employees </v>
          </cell>
        </row>
        <row r="3869">
          <cell r="A3869" t="str">
            <v>70I.DZF...</v>
          </cell>
          <cell r="B3869" t="str">
            <v>SUGAR</v>
          </cell>
        </row>
        <row r="3870">
          <cell r="A3870" t="str">
            <v>62A..ZF...</v>
          </cell>
          <cell r="B3870" t="str">
            <v>RUSSIAN TRADING SYSTEM (RTS) 9/1/96=100</v>
          </cell>
        </row>
        <row r="3871">
          <cell r="A3871" t="str">
            <v>99BAPZF...</v>
          </cell>
          <cell r="B3871" t="str">
            <v>GDP AT 1960/61 PRICES</v>
          </cell>
        </row>
        <row r="3872">
          <cell r="A3872" t="str">
            <v>74..IZF...</v>
          </cell>
          <cell r="B3872" t="str">
            <v>EXPORT UNIT VALUE</v>
          </cell>
        </row>
        <row r="3873">
          <cell r="A3873" t="str">
            <v>72AA.ZF...</v>
          </cell>
          <cell r="B3873" t="str">
            <v>CRUDE PETROLEUM EXPORTS, VOLUME</v>
          </cell>
        </row>
        <row r="3874">
          <cell r="A3874" t="str">
            <v>cCIO.GG...</v>
          </cell>
          <cell r="B3874" t="str">
            <v>Net cash inflow from operating activities [1-2]</v>
          </cell>
        </row>
        <row r="3875">
          <cell r="A3875" t="str">
            <v>88A..ZF...</v>
          </cell>
          <cell r="B3875" t="str">
            <v>NATIONAL</v>
          </cell>
        </row>
        <row r="3876">
          <cell r="A3876" t="str">
            <v>86...ZF...</v>
          </cell>
          <cell r="B3876" t="str">
            <v>OTHER FINANCING</v>
          </cell>
        </row>
        <row r="3877">
          <cell r="A3877" t="str">
            <v>12E..ZW...</v>
          </cell>
          <cell r="B3877" t="str">
            <v>CLAIMS ON BANK. INST. IN CTY</v>
          </cell>
        </row>
        <row r="3878">
          <cell r="A3878" t="str">
            <v>12AN.ZK...</v>
          </cell>
          <cell r="B3878" t="str">
            <v>CLAIMS ON GENL GOVT IN CTY (NET)</v>
          </cell>
        </row>
        <row r="3879">
          <cell r="A3879" t="str">
            <v>37A..ZFHIC</v>
          </cell>
          <cell r="B3879" t="str">
            <v>CAPITAL ACCOUNTS</v>
          </cell>
        </row>
        <row r="3880">
          <cell r="A3880" t="str">
            <v>82Z..ZF...</v>
          </cell>
          <cell r="B3880" t="str">
            <v>TOTAL EXPENDITURE &amp; L-R</v>
          </cell>
        </row>
        <row r="3881">
          <cell r="A3881" t="str">
            <v>62...ZF...</v>
          </cell>
          <cell r="B3881" t="str">
            <v>SHARE PRICES: ALL GROUPS</v>
          </cell>
        </row>
        <row r="3882">
          <cell r="A3882" t="str">
            <v>76AYDZF...</v>
          </cell>
          <cell r="B3882" t="str">
            <v>METALS</v>
          </cell>
        </row>
        <row r="3883">
          <cell r="A3883" t="str">
            <v>a14..BA...</v>
          </cell>
          <cell r="B3883" t="str">
            <v xml:space="preserve">Other revenue </v>
          </cell>
        </row>
        <row r="3884">
          <cell r="A3884" t="str">
            <v>16AC.ZF...</v>
          </cell>
          <cell r="B3884" t="str">
            <v>LIAB. OF CENTRAL BANK:SEC.</v>
          </cell>
        </row>
        <row r="3885">
          <cell r="A3885" t="str">
            <v>11N..ZK...</v>
          </cell>
          <cell r="B3885" t="str">
            <v>NET FOREIGN ASSETS</v>
          </cell>
        </row>
        <row r="3886">
          <cell r="A3886" t="str">
            <v>70JRDZF...</v>
          </cell>
          <cell r="B3886" t="str">
            <v>DIAMOND EXPORTS, VALUE</v>
          </cell>
        </row>
        <row r="3887">
          <cell r="A3887" t="str">
            <v>76DWDZF...</v>
          </cell>
          <cell r="B3887" t="str">
            <v>BEVERAGES</v>
          </cell>
        </row>
        <row r="3888">
          <cell r="A3888" t="str">
            <v>70AR.ZF...</v>
          </cell>
          <cell r="B3888" t="str">
            <v>PHOSPHATES</v>
          </cell>
        </row>
        <row r="3889">
          <cell r="A3889" t="str">
            <v>99B.RYF...</v>
          </cell>
          <cell r="B3889" t="str">
            <v>GDP AT 1980 PRICES</v>
          </cell>
        </row>
        <row r="3890">
          <cell r="A3890" t="str">
            <v>56E..ZF...</v>
          </cell>
          <cell r="B3890" t="str">
            <v>FONDES DE CONTREPARTIE</v>
          </cell>
        </row>
        <row r="3891">
          <cell r="A3891" t="str">
            <v>76GADZF...</v>
          </cell>
          <cell r="B3891" t="str">
            <v>IRON ORE BRAZIL (N.SEA.PORTS)</v>
          </cell>
        </row>
        <row r="3892">
          <cell r="A3892" t="str">
            <v>32G..ZFHIC</v>
          </cell>
          <cell r="B3892" t="str">
            <v>CLAIMS ON NONBANK FIN. INSTITUTIONS</v>
          </cell>
        </row>
        <row r="3893">
          <cell r="A3893" t="str">
            <v>81Y..ZW...</v>
          </cell>
          <cell r="B3893" t="str">
            <v>TOTAL REVENUE AND GRANTS</v>
          </cell>
        </row>
        <row r="3894">
          <cell r="A3894" t="str">
            <v>46J..ZF...</v>
          </cell>
          <cell r="B3894" t="str">
            <v>LIABS TO NBFI</v>
          </cell>
        </row>
        <row r="3895">
          <cell r="A3895" t="str">
            <v>88BC.ZF...</v>
          </cell>
          <cell r="B3895" t="str">
            <v>OTHER FINANCIAL INSITUTIONS</v>
          </cell>
        </row>
        <row r="3896">
          <cell r="A3896" t="str">
            <v>70M.DZF...</v>
          </cell>
          <cell r="B3896" t="str">
            <v>BEEF</v>
          </cell>
        </row>
        <row r="3897">
          <cell r="A3897" t="str">
            <v>a3206GG...</v>
          </cell>
          <cell r="B3897" t="str">
            <v>Insurance technical reserves [3216+3226]</v>
          </cell>
        </row>
        <row r="3898">
          <cell r="A3898" t="str">
            <v>.2EESZF...</v>
          </cell>
          <cell r="B3898" t="str">
            <v>NET CREDIT TRANCHE DRAW.: ORD.</v>
          </cell>
        </row>
        <row r="3899">
          <cell r="A3899" t="str">
            <v>34B.NZW...</v>
          </cell>
          <cell r="B3899" t="str">
            <v>DEMAND DEPOSITS</v>
          </cell>
        </row>
        <row r="3900">
          <cell r="A3900" t="str">
            <v>70R.DZF...</v>
          </cell>
          <cell r="B3900" t="str">
            <v>COCOA BEANS</v>
          </cell>
        </row>
        <row r="3901">
          <cell r="A3901" t="str">
            <v>99B.PZF...</v>
          </cell>
          <cell r="B3901" t="str">
            <v>GDP AT 1975 PRICES</v>
          </cell>
        </row>
        <row r="3902">
          <cell r="A3902" t="str">
            <v>.2KK.ZF...</v>
          </cell>
          <cell r="B3902" t="str">
            <v>TOTAL PURCHASES EXCLD RT, IN PD</v>
          </cell>
        </row>
        <row r="3903">
          <cell r="A3903" t="str">
            <v>16D..ZW...</v>
          </cell>
          <cell r="B3903" t="str">
            <v>government deposits</v>
          </cell>
        </row>
        <row r="3904">
          <cell r="A3904" t="str">
            <v>.2KXSZF...</v>
          </cell>
          <cell r="B3904" t="str">
            <v>EXTENDED FUND FACILITY</v>
          </cell>
        </row>
        <row r="3905">
          <cell r="A3905" t="str">
            <v>46H.FZF...</v>
          </cell>
          <cell r="B3905" t="str">
            <v>CREDIT FROM BANKS</v>
          </cell>
        </row>
        <row r="3906">
          <cell r="A3906" t="str">
            <v>..YF.ZF...</v>
          </cell>
          <cell r="B3906" t="str">
            <v>TERTIARY RATE PERIOD AVERAGE</v>
          </cell>
        </row>
        <row r="3907">
          <cell r="A3907" t="str">
            <v>64.B.ZF...</v>
          </cell>
          <cell r="B3907" t="str">
            <v>CPI 2000 = 1</v>
          </cell>
        </row>
        <row r="3908">
          <cell r="A3908" t="str">
            <v>62...ZF...</v>
          </cell>
          <cell r="B3908" t="str">
            <v>INDUSTRIAL SHARE PRICE</v>
          </cell>
        </row>
        <row r="3909">
          <cell r="A3909" t="str">
            <v>99B.RYF...</v>
          </cell>
          <cell r="B3909" t="str">
            <v>GDP AT 1985 PRICES</v>
          </cell>
        </row>
        <row r="3910">
          <cell r="A3910" t="str">
            <v>.7M.DZF...</v>
          </cell>
          <cell r="B3910" t="str">
            <v>ACU: FOREIGN LIABILITIES</v>
          </cell>
        </row>
        <row r="3911">
          <cell r="A3911" t="str">
            <v>80..DZF...</v>
          </cell>
          <cell r="B3911" t="str">
            <v>DEFICIT (-)/SURPLUS(+)</v>
          </cell>
        </row>
        <row r="3912">
          <cell r="A3912" t="str">
            <v>59TBAZF...</v>
          </cell>
          <cell r="B3912" t="str">
            <v>MONETARY AUTHORITIES</v>
          </cell>
        </row>
        <row r="3913">
          <cell r="A3913" t="str">
            <v>99E.DZF...</v>
          </cell>
          <cell r="B3913" t="str">
            <v>NET NATIONAL INCOME in USD</v>
          </cell>
        </row>
        <row r="3914">
          <cell r="A3914" t="str">
            <v>99B.PXF...</v>
          </cell>
          <cell r="B3914" t="str">
            <v>GROSS DOMESTIC PRODUCT 1985</v>
          </cell>
        </row>
        <row r="3915">
          <cell r="A3915" t="str">
            <v>82...ZFHIC</v>
          </cell>
          <cell r="B3915" t="str">
            <v>EXPENDITURE</v>
          </cell>
        </row>
        <row r="3916">
          <cell r="A3916" t="str">
            <v>76ASDZF...</v>
          </cell>
          <cell r="B3916" t="str">
            <v>SUPERPHOSPHATE US(GULF PTS)</v>
          </cell>
        </row>
        <row r="3917">
          <cell r="A3917" t="str">
            <v>16A..ZF...</v>
          </cell>
          <cell r="B3917" t="str">
            <v>SECURITIES OTHER THAN SHARES</v>
          </cell>
        </row>
        <row r="3918">
          <cell r="A3918" t="str">
            <v>40C..ZF...</v>
          </cell>
          <cell r="B3918" t="str">
            <v>CLAIMS ON MONETARY AUTHOR.: SECURITIES</v>
          </cell>
        </row>
        <row r="3919">
          <cell r="A3919" t="str">
            <v>71AA.ZF...</v>
          </cell>
          <cell r="B3919" t="str">
            <v>CRUDE PETROLEUM IMPORTS, VAL</v>
          </cell>
        </row>
        <row r="3920">
          <cell r="A3920" t="str">
            <v>35..NZF...</v>
          </cell>
          <cell r="B3920" t="str">
            <v>QUASI-MONEY</v>
          </cell>
        </row>
        <row r="3921">
          <cell r="A3921" t="str">
            <v>c26..CG...</v>
          </cell>
          <cell r="B3921" t="str">
            <v xml:space="preserve">Grants </v>
          </cell>
        </row>
        <row r="3922">
          <cell r="A3922" t="str">
            <v>..XF.ZF...</v>
          </cell>
          <cell r="B3922" t="str">
            <v>SECONDARY RATE, PD.AVERAGE</v>
          </cell>
        </row>
        <row r="3923">
          <cell r="A3923" t="str">
            <v>70AW.ZF...</v>
          </cell>
          <cell r="B3923" t="str">
            <v>ASBESTOS</v>
          </cell>
        </row>
        <row r="3924">
          <cell r="A3924" t="str">
            <v>25A..ZF...</v>
          </cell>
          <cell r="B3924" t="str">
            <v>QUASI-MONETARY DEPOSITS</v>
          </cell>
        </row>
        <row r="3925">
          <cell r="A3925" t="str">
            <v>c31.2BA...</v>
          </cell>
          <cell r="B3925" t="str">
            <v>Sales of nonfinancial assets</v>
          </cell>
        </row>
        <row r="3926">
          <cell r="A3926" t="str">
            <v>46F..ZF...</v>
          </cell>
          <cell r="B3926" t="str">
            <v>CENTRAL GOVT. LENDING FUNDS</v>
          </cell>
        </row>
        <row r="3927">
          <cell r="A3927" t="str">
            <v>26A.UZK...</v>
          </cell>
          <cell r="B3927" t="str">
            <v>SECURITIES OTHER THAN SHARES</v>
          </cell>
        </row>
        <row r="3928">
          <cell r="A3928" t="str">
            <v>c31.1GG...</v>
          </cell>
          <cell r="B3928" t="str">
            <v>Purchases of nonfinancial assets</v>
          </cell>
        </row>
        <row r="3929">
          <cell r="A3929" t="str">
            <v>32F..ZF...</v>
          </cell>
          <cell r="B3929" t="str">
            <v>CLAIMS ON INV.&amp; DEV.BANKS</v>
          </cell>
        </row>
        <row r="3930">
          <cell r="A3930" t="str">
            <v>a23..BA...</v>
          </cell>
          <cell r="B3930" t="str">
            <v xml:space="preserve">Consumption of fixed capital </v>
          </cell>
        </row>
        <row r="3931">
          <cell r="A3931" t="str">
            <v>88...ZF...</v>
          </cell>
          <cell r="B3931" t="str">
            <v>TOTAL DEBT BY CURRENCY</v>
          </cell>
        </row>
        <row r="3932">
          <cell r="A3932" t="str">
            <v>99b.PUF...</v>
          </cell>
          <cell r="B3932" t="str">
            <v>GDP VOLUME 2000 REF., CHAINED</v>
          </cell>
        </row>
        <row r="3933">
          <cell r="A3933" t="str">
            <v>71A..ZF...</v>
          </cell>
          <cell r="B3933" t="str">
            <v>PETROLEUM IMPORTS, TOTAL</v>
          </cell>
        </row>
        <row r="3934">
          <cell r="A3934" t="str">
            <v>99BPDZF...</v>
          </cell>
          <cell r="B3934" t="str">
            <v>GDP AT 1970 PRICES (USD)</v>
          </cell>
        </row>
        <row r="3935">
          <cell r="A3935" t="str">
            <v>32AN.ZFHIC</v>
          </cell>
          <cell r="B3935" t="str">
            <v>CLAIMS ON CENTRAL GOVT.(NET)</v>
          </cell>
        </row>
        <row r="3936">
          <cell r="A3936" t="str">
            <v>72I..ZF...</v>
          </cell>
          <cell r="B3936" t="str">
            <v>UNREFINED SUGAR</v>
          </cell>
        </row>
        <row r="3937">
          <cell r="A3937" t="str">
            <v>46C..ZF...</v>
          </cell>
          <cell r="B3937" t="str">
            <v>FOREIGN LIABILITIES</v>
          </cell>
        </row>
        <row r="3938">
          <cell r="A3938" t="str">
            <v>70AL.ZF...</v>
          </cell>
          <cell r="B3938" t="str">
            <v>FISH EXPORTS,VALUE:03</v>
          </cell>
        </row>
        <row r="3939">
          <cell r="A3939" t="str">
            <v>27R..ZW...</v>
          </cell>
          <cell r="B3939" t="str">
            <v>other items net</v>
          </cell>
        </row>
        <row r="3940">
          <cell r="A3940" t="str">
            <v>c1...CG...</v>
          </cell>
          <cell r="B3940" t="str">
            <v xml:space="preserve">Cash receipts from operating activities </v>
          </cell>
        </row>
        <row r="3941">
          <cell r="A3941" t="str">
            <v>71AC.ZF...</v>
          </cell>
          <cell r="B3941" t="str">
            <v>CRUDE PETROLEUM IMPORTS CIF</v>
          </cell>
        </row>
        <row r="3942">
          <cell r="A3942" t="str">
            <v>12F..ZF...</v>
          </cell>
          <cell r="B3942" t="str">
            <v>CLAIMS ON NONMONETARY FINANCIAL INST</v>
          </cell>
        </row>
        <row r="3943">
          <cell r="A3943" t="str">
            <v>59MBAZF...</v>
          </cell>
          <cell r="B3943" t="str">
            <v>M2 A</v>
          </cell>
        </row>
        <row r="3944">
          <cell r="A3944" t="str">
            <v>37R.UZK...</v>
          </cell>
          <cell r="B3944" t="str">
            <v>OTHER ITEMS (NET)</v>
          </cell>
        </row>
        <row r="3945">
          <cell r="A3945" t="str">
            <v>44X..ZF...</v>
          </cell>
          <cell r="B3945" t="str">
            <v>PRIVATE SECTOR DEPOSITS</v>
          </cell>
        </row>
        <row r="3946">
          <cell r="A3946" t="str">
            <v>c11..GG...</v>
          </cell>
          <cell r="B3946" t="str">
            <v xml:space="preserve">Taxes </v>
          </cell>
        </row>
        <row r="3947">
          <cell r="A3947" t="str">
            <v>76S.ZZF...</v>
          </cell>
          <cell r="B3947" t="str">
            <v>TEA</v>
          </cell>
        </row>
        <row r="3948">
          <cell r="A3948" t="str">
            <v>60CS.ZF...</v>
          </cell>
          <cell r="B3948" t="str">
            <v>TREASURY BILL RATE BOND EQU</v>
          </cell>
        </row>
        <row r="3949">
          <cell r="A3949" t="str">
            <v>89B..ZF...</v>
          </cell>
          <cell r="B3949" t="str">
            <v>DEBT: FOREIGN</v>
          </cell>
        </row>
        <row r="3950">
          <cell r="A3950" t="str">
            <v>45...ZF...</v>
          </cell>
          <cell r="B3950" t="str">
            <v>DEPOSITOS EN DIVISAS</v>
          </cell>
        </row>
        <row r="3951">
          <cell r="A3951" t="str">
            <v>76NGDZF...</v>
          </cell>
          <cell r="B3951" t="str">
            <v>NATURAL GAS INDEX RUSSIA</v>
          </cell>
        </row>
        <row r="3952">
          <cell r="A3952" t="str">
            <v>76AADZF...</v>
          </cell>
          <cell r="B3952" t="str">
            <v>3 SPOT PRICE INDEX</v>
          </cell>
        </row>
        <row r="3953">
          <cell r="A3953" t="str">
            <v>70K.DZF...</v>
          </cell>
          <cell r="B3953" t="str">
            <v>EXPORTS OF BEEF</v>
          </cell>
        </row>
        <row r="3954">
          <cell r="A3954" t="str">
            <v>c27..GG...</v>
          </cell>
          <cell r="B3954" t="str">
            <v xml:space="preserve">Social benefits </v>
          </cell>
        </row>
        <row r="3955">
          <cell r="A3955" t="str">
            <v>34...ZK...</v>
          </cell>
          <cell r="B3955" t="str">
            <v>TRANSFERABLE DEPOSITS</v>
          </cell>
        </row>
        <row r="3956">
          <cell r="A3956" t="str">
            <v>66TA.ZF...</v>
          </cell>
          <cell r="B3956" t="str">
            <v>NO. OF TOURISTS</v>
          </cell>
        </row>
        <row r="3957">
          <cell r="A3957" t="str">
            <v>17A..ZFHIC</v>
          </cell>
          <cell r="B3957" t="str">
            <v>CAPITAL ACCOUNTS</v>
          </cell>
        </row>
        <row r="3958">
          <cell r="A3958" t="str">
            <v>66..IZF...</v>
          </cell>
          <cell r="B3958" t="str">
            <v>INDUST.PRODUCTION UNADJ.</v>
          </cell>
        </row>
        <row r="3959">
          <cell r="A3959" t="str">
            <v>88BC.ZF...</v>
          </cell>
          <cell r="B3959" t="str">
            <v>HELD BY: INSURANCE COMPANIES</v>
          </cell>
        </row>
        <row r="3960">
          <cell r="A3960" t="str">
            <v>.2EY.ZF...</v>
          </cell>
          <cell r="B3960" t="str">
            <v>OUTSTANDING EAR PURCHASES</v>
          </cell>
        </row>
        <row r="3961">
          <cell r="A3961" t="str">
            <v>.2KXSZF...</v>
          </cell>
          <cell r="B3961" t="str">
            <v>NET EFF DRAW:ORD., TO DATE</v>
          </cell>
        </row>
        <row r="3962">
          <cell r="A3962" t="str">
            <v>..XE.ZF...</v>
          </cell>
          <cell r="B3962" t="str">
            <v>COMMERCIAL BANK RATE</v>
          </cell>
        </row>
        <row r="3963">
          <cell r="A3963" t="str">
            <v>.2AF.ZF...</v>
          </cell>
          <cell r="B3963" t="str">
            <v>ST-BY: AMOUNT AGREED</v>
          </cell>
        </row>
        <row r="3964">
          <cell r="A3964" t="str">
            <v>99BP.ZF...</v>
          </cell>
          <cell r="B3964" t="str">
            <v>GDP, PRODUCTION APPROACH</v>
          </cell>
        </row>
        <row r="3965">
          <cell r="A3965" t="str">
            <v>78BRDZF...</v>
          </cell>
          <cell r="B3965" t="str">
            <v>OI OTHER SECTORS ASSETS</v>
          </cell>
        </row>
        <row r="3966">
          <cell r="A3966" t="str">
            <v>71A..ZF...</v>
          </cell>
          <cell r="B3966" t="str">
            <v>PETROLEUM</v>
          </cell>
        </row>
        <row r="3967">
          <cell r="A3967" t="str">
            <v>99B.PZW...</v>
          </cell>
          <cell r="B3967" t="str">
            <v>GDP VOL 1995 REF., CHAINED</v>
          </cell>
        </row>
        <row r="3968">
          <cell r="A3968" t="str">
            <v>71.XDZF...</v>
          </cell>
          <cell r="B3968" t="str">
            <v>IMPORTS: COMMERCIAL , CIF</v>
          </cell>
        </row>
        <row r="3969">
          <cell r="A3969" t="str">
            <v>60LCNZF...</v>
          </cell>
          <cell r="B3969" t="str">
            <v>DEPS,CORPS,NEW BUS,UP TO 1 YR</v>
          </cell>
        </row>
        <row r="3970">
          <cell r="A3970" t="str">
            <v>45..HZF...</v>
          </cell>
          <cell r="B3970" t="str">
            <v>POSTAL SAVINGS DEPOSITS</v>
          </cell>
        </row>
        <row r="3971">
          <cell r="A3971" t="str">
            <v>.4..DZF...</v>
          </cell>
        </row>
        <row r="3972">
          <cell r="A3972" t="str">
            <v>42A.LZF...</v>
          </cell>
          <cell r="B3972" t="str">
            <v>CLAIMS ON CENT.GOVT.</v>
          </cell>
        </row>
        <row r="3973">
          <cell r="A3973" t="str">
            <v>aGOB.BA...</v>
          </cell>
          <cell r="B3973" t="str">
            <v xml:space="preserve">Gross operating balance [1-2+23] </v>
          </cell>
        </row>
        <row r="3974">
          <cell r="A3974" t="str">
            <v>14N..ZK...</v>
          </cell>
          <cell r="B3974" t="str">
            <v>OTHER LIABS. TO OTHER DEP. CORPS.</v>
          </cell>
        </row>
        <row r="3975">
          <cell r="A3975" t="str">
            <v>76AXDZF...</v>
          </cell>
          <cell r="B3975" t="str">
            <v>DEVELOPING</v>
          </cell>
        </row>
        <row r="3976">
          <cell r="A3976" t="str">
            <v>.3..DZF...</v>
          </cell>
          <cell r="B3976" t="str">
            <v>MONETARY AUTH.OTHER ASSETS</v>
          </cell>
        </row>
        <row r="3977">
          <cell r="A3977" t="str">
            <v>59MCBZF...</v>
          </cell>
          <cell r="B3977" t="str">
            <v>M3 BROAD MONEY</v>
          </cell>
        </row>
        <row r="3978">
          <cell r="A3978" t="str">
            <v>83...ZF...</v>
          </cell>
          <cell r="B3978" t="str">
            <v>LENDFNG MFNUS REPAYMENTS</v>
          </cell>
        </row>
        <row r="3979">
          <cell r="A3979" t="str">
            <v>99B.PYF...</v>
          </cell>
          <cell r="B3979" t="str">
            <v>GDP VOL. 1978 PRICES</v>
          </cell>
        </row>
        <row r="3980">
          <cell r="A3980" t="str">
            <v>47R.LZF...</v>
          </cell>
          <cell r="B3980" t="str">
            <v>OTHER ITEMS (NET)</v>
          </cell>
        </row>
        <row r="3981">
          <cell r="A3981" t="str">
            <v>74S.ZZF...</v>
          </cell>
          <cell r="B3981" t="str">
            <v>SOYBEANS: BRAZIL: US$/MT</v>
          </cell>
        </row>
        <row r="3982">
          <cell r="A3982" t="str">
            <v>41..FZF...</v>
          </cell>
          <cell r="B3982" t="str">
            <v>FOREIGN ASSETS</v>
          </cell>
        </row>
        <row r="3983">
          <cell r="A3983" t="str">
            <v>.3B.DZF...</v>
          </cell>
          <cell r="B3983" t="str">
            <v>OTHER OFFICIAL INSTITUTIONS</v>
          </cell>
        </row>
        <row r="3984">
          <cell r="A3984" t="str">
            <v>25...ZFHIC</v>
          </cell>
          <cell r="B3984" t="str">
            <v>TIME DEPOSITS</v>
          </cell>
        </row>
        <row r="3985">
          <cell r="A3985" t="str">
            <v>25.A.ZFHIC</v>
          </cell>
          <cell r="B3985" t="str">
            <v>FOREIGN CURRENCY DEPOSITS</v>
          </cell>
        </row>
        <row r="3986">
          <cell r="A3986" t="str">
            <v>.7M.DZF...</v>
          </cell>
          <cell r="B3986" t="str">
            <v>INTERN.LIC.BKS.FRGN.LIABILIT.</v>
          </cell>
        </row>
        <row r="3987">
          <cell r="A3987" t="str">
            <v>.2KK.ZF...</v>
          </cell>
          <cell r="B3987" t="str">
            <v>TOTAL PURCH.EXCL.RT PURCH,IN PD</v>
          </cell>
        </row>
        <row r="3988">
          <cell r="A3988" t="str">
            <v>32F..ZF...</v>
          </cell>
          <cell r="B3988" t="str">
            <v>CLAIMS ON SPECIALIZED BANKS</v>
          </cell>
        </row>
        <row r="3989">
          <cell r="A3989" t="str">
            <v>76SODZF...</v>
          </cell>
          <cell r="B3989" t="str">
            <v>SUNFLOWER OIL INDEX</v>
          </cell>
        </row>
        <row r="3990">
          <cell r="A3990" t="str">
            <v>74L..ZF...</v>
          </cell>
          <cell r="B3990" t="str">
            <v>CRUDE RUBBER</v>
          </cell>
        </row>
        <row r="3991">
          <cell r="A3991" t="str">
            <v>72S..ZF...</v>
          </cell>
          <cell r="B3991" t="str">
            <v>TEA</v>
          </cell>
        </row>
        <row r="3992">
          <cell r="A3992" t="str">
            <v>.2AS.ZF...</v>
          </cell>
          <cell r="B3992" t="str">
            <v>SAND-BY &amp; EFF CPMMITTED</v>
          </cell>
        </row>
        <row r="3993">
          <cell r="A3993" t="str">
            <v>60A..ZF...</v>
          </cell>
          <cell r="B3993" t="str">
            <v>REFINANCING RATE (END OF PER.)</v>
          </cell>
        </row>
        <row r="3994">
          <cell r="A3994" t="str">
            <v>74RL.ZF...</v>
          </cell>
          <cell r="B3994" t="str">
            <v>TIMBER</v>
          </cell>
        </row>
        <row r="3995">
          <cell r="A3995" t="str">
            <v>81...ZW...</v>
          </cell>
          <cell r="B3995" t="str">
            <v>REVENUE</v>
          </cell>
        </row>
        <row r="3996">
          <cell r="A3996" t="str">
            <v>25...ZK...</v>
          </cell>
          <cell r="B3996" t="str">
            <v>OTHER DEPS OF OTH SECT IN CTY</v>
          </cell>
        </row>
        <row r="3997">
          <cell r="A3997" t="str">
            <v>59M.AZK...</v>
          </cell>
          <cell r="B3997" t="str">
            <v>Currency Issued by Central Government</v>
          </cell>
        </row>
        <row r="3998">
          <cell r="A3998" t="str">
            <v>..EA.ZF...</v>
          </cell>
          <cell r="B3998" t="str">
            <v>ITALIAN LIRA PER ECU; END PD.</v>
          </cell>
        </row>
        <row r="3999">
          <cell r="A3999" t="str">
            <v>62...ZF...</v>
          </cell>
          <cell r="B3999" t="str">
            <v>TOTAL SHARE PRICES</v>
          </cell>
        </row>
        <row r="4000">
          <cell r="A4000" t="str">
            <v>.7A.DZF...</v>
          </cell>
          <cell r="B4000" t="str">
            <v>DEPOSIT MONEY BANKS' FOREIGN ASSETS</v>
          </cell>
        </row>
        <row r="4001">
          <cell r="A4001" t="str">
            <v>36AB.ZFHIC</v>
          </cell>
          <cell r="B4001" t="str">
            <v>BONDS</v>
          </cell>
        </row>
        <row r="4002">
          <cell r="A4002" t="str">
            <v>c331.GG...</v>
          </cell>
          <cell r="B4002" t="str">
            <v>Domestic</v>
          </cell>
        </row>
        <row r="4003">
          <cell r="A4003" t="str">
            <v>76L.DZF...</v>
          </cell>
          <cell r="B4003" t="str">
            <v>RUBBER ALL ORIGINS N.Y.</v>
          </cell>
        </row>
        <row r="4004">
          <cell r="A4004" t="str">
            <v>46F.FZF...</v>
          </cell>
          <cell r="B4004" t="str">
            <v>GOVERNMENT LENDING FUNDS</v>
          </cell>
        </row>
        <row r="4005">
          <cell r="A4005" t="str">
            <v>36AC.ZF...</v>
          </cell>
          <cell r="B4005" t="str">
            <v>LIAB. OF CENTRAL BANK: SECURITIES</v>
          </cell>
        </row>
        <row r="4006">
          <cell r="A4006" t="str">
            <v>c32x.GG...</v>
          </cell>
          <cell r="B4006" t="str">
            <v xml:space="preserve">Net acquisition of financial assets, excl cash  </v>
          </cell>
        </row>
        <row r="4007">
          <cell r="A4007" t="str">
            <v>.7K.DZF...</v>
          </cell>
          <cell r="B4007" t="str">
            <v>RLB: FOREIGN ASSETS</v>
          </cell>
        </row>
        <row r="4008">
          <cell r="A4008" t="str">
            <v>.2DUSZF...</v>
          </cell>
          <cell r="B4008" t="str">
            <v>NET CFF PUR.,(EXPORT &amp; IMPORT)</v>
          </cell>
        </row>
        <row r="4009">
          <cell r="A4009" t="str">
            <v>72AA.ZF...</v>
          </cell>
          <cell r="B4009" t="str">
            <v>VOLUME OF CRUDE PETROLEUM</v>
          </cell>
        </row>
        <row r="4010">
          <cell r="A4010" t="str">
            <v>84AA.ZF...</v>
          </cell>
          <cell r="B4010" t="str">
            <v>FROM CENTRAL BANK</v>
          </cell>
        </row>
        <row r="4011">
          <cell r="A4011" t="str">
            <v>99B.RYF...</v>
          </cell>
          <cell r="B4011" t="str">
            <v>GDP AT 1986 PRICES</v>
          </cell>
        </row>
        <row r="4012">
          <cell r="A4012" t="str">
            <v>.2KK.ZF...</v>
          </cell>
          <cell r="B4012" t="str">
            <v>TOTAL PURCHASES EXCL.RT,IN PD</v>
          </cell>
        </row>
        <row r="4013">
          <cell r="A4013" t="str">
            <v>22AN.ZK...</v>
          </cell>
          <cell r="B4013" t="str">
            <v>NET CLAIMS ON CENTRAL GOVERNMENT</v>
          </cell>
        </row>
        <row r="4014">
          <cell r="A4014" t="str">
            <v>71.V.ZF...</v>
          </cell>
          <cell r="B4014" t="str">
            <v>IMPORTACIONES, FOB</v>
          </cell>
        </row>
        <row r="4015">
          <cell r="A4015" t="str">
            <v>99B.PXF...</v>
          </cell>
          <cell r="B4015" t="str">
            <v>GDP VOLUME 2000 REF., CHAINED</v>
          </cell>
        </row>
        <row r="4016">
          <cell r="A4016" t="str">
            <v>32A.UZK...</v>
          </cell>
          <cell r="B4016" t="str">
            <v>CLAIMS ON GENERAL GOVT</v>
          </cell>
        </row>
        <row r="4017">
          <cell r="A4017" t="str">
            <v>60EA.ZF...</v>
          </cell>
          <cell r="B4017" t="str">
            <v>3-MONTH LIBOR:OFFER PARIS</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sheetName val="Contábil"/>
      <sheetName val="selic"/>
      <sheetName val="Sheet2"/>
      <sheetName val="PT Cesar"/>
      <sheetName val="Curva Dolar"/>
      <sheetName val="Curva Pré"/>
      <sheetName val="Macro"/>
      <sheetName val="Evoluçãocurva"/>
      <sheetName val="Module1"/>
    </sheetNames>
    <sheetDataSet>
      <sheetData sheetId="0" refreshError="1"/>
      <sheetData sheetId="1" refreshError="1"/>
      <sheetData sheetId="2" refreshError="1"/>
      <sheetData sheetId="3" refreshError="1"/>
      <sheetData sheetId="4" refreshError="1"/>
      <sheetData sheetId="5" refreshError="1">
        <row r="1">
          <cell r="B1">
            <v>36068</v>
          </cell>
          <cell r="C1">
            <v>1.1850000000000001</v>
          </cell>
          <cell r="E1">
            <v>100000</v>
          </cell>
        </row>
        <row r="2">
          <cell r="B2">
            <v>36069</v>
          </cell>
          <cell r="C2">
            <v>1.18559993344343</v>
          </cell>
          <cell r="D2">
            <v>1.00083649</v>
          </cell>
          <cell r="E2">
            <v>99916.420913070426</v>
          </cell>
          <cell r="F2">
            <v>2.5094747499999999</v>
          </cell>
          <cell r="G2">
            <v>30.113697049999999</v>
          </cell>
        </row>
        <row r="3">
          <cell r="B3">
            <v>36070</v>
          </cell>
          <cell r="C3">
            <v>1.18601967295035</v>
          </cell>
          <cell r="D3">
            <v>1.00176482</v>
          </cell>
          <cell r="E3">
            <v>99823.828910262586</v>
          </cell>
          <cell r="F3">
            <v>2.6460641800000002</v>
          </cell>
          <cell r="G3">
            <v>31.766773529999998</v>
          </cell>
        </row>
        <row r="4">
          <cell r="B4">
            <v>36073</v>
          </cell>
          <cell r="C4">
            <v>1.1864395610581999</v>
          </cell>
          <cell r="D4">
            <v>1.0026940099999999</v>
          </cell>
          <cell r="E4">
            <v>99731.322819012363</v>
          </cell>
          <cell r="F4">
            <v>2.6915954599999998</v>
          </cell>
          <cell r="G4">
            <v>19.39687915</v>
          </cell>
        </row>
        <row r="5">
          <cell r="B5">
            <v>36074</v>
          </cell>
          <cell r="C5">
            <v>1.1868595978195899</v>
          </cell>
          <cell r="D5">
            <v>1.0036240599999999</v>
          </cell>
          <cell r="E5">
            <v>99638.902638503918</v>
          </cell>
          <cell r="F5">
            <v>2.7143612300000002</v>
          </cell>
          <cell r="G5">
            <v>21.744378650000002</v>
          </cell>
        </row>
        <row r="6">
          <cell r="B6">
            <v>36075</v>
          </cell>
          <cell r="C6">
            <v>1.18727978328714</v>
          </cell>
          <cell r="D6">
            <v>1.00455498</v>
          </cell>
          <cell r="E6">
            <v>99546.567376531253</v>
          </cell>
          <cell r="F6">
            <v>2.7280208699999999</v>
          </cell>
          <cell r="G6">
            <v>23.42560061</v>
          </cell>
        </row>
        <row r="7">
          <cell r="B7">
            <v>36076</v>
          </cell>
          <cell r="C7">
            <v>1.18770011751352</v>
          </cell>
          <cell r="D7">
            <v>1.0054867599999999</v>
          </cell>
          <cell r="E7">
            <v>99454.318026027526</v>
          </cell>
          <cell r="F7">
            <v>2.7371273399999998</v>
          </cell>
          <cell r="G7">
            <v>24.690402710000001</v>
          </cell>
        </row>
        <row r="8">
          <cell r="B8">
            <v>36077</v>
          </cell>
          <cell r="C8">
            <v>1.18812060055137</v>
          </cell>
          <cell r="D8">
            <v>1.0064194</v>
          </cell>
          <cell r="E8">
            <v>99362.15458485797</v>
          </cell>
          <cell r="F8">
            <v>2.7436319899999999</v>
          </cell>
          <cell r="G8">
            <v>25.677594769999999</v>
          </cell>
        </row>
        <row r="9">
          <cell r="B9">
            <v>36081</v>
          </cell>
          <cell r="C9">
            <v>1.1885412324533899</v>
          </cell>
          <cell r="D9">
            <v>1.00735291</v>
          </cell>
          <cell r="E9">
            <v>99270.076065000889</v>
          </cell>
          <cell r="F9">
            <v>2.7485103400000002</v>
          </cell>
          <cell r="G9">
            <v>20.361894379999999</v>
          </cell>
        </row>
        <row r="10">
          <cell r="B10">
            <v>36082</v>
          </cell>
          <cell r="C10">
            <v>1.18896201327227</v>
          </cell>
          <cell r="D10">
            <v>1.00828728</v>
          </cell>
          <cell r="E10">
            <v>99178.083452565232</v>
          </cell>
          <cell r="F10">
            <v>2.7523047200000001</v>
          </cell>
          <cell r="G10">
            <v>21.310148040000001</v>
          </cell>
        </row>
        <row r="11">
          <cell r="B11">
            <v>36083</v>
          </cell>
          <cell r="C11">
            <v>1.1893829430607401</v>
          </cell>
          <cell r="D11">
            <v>1.00922252</v>
          </cell>
          <cell r="E11">
            <v>99086.175762308587</v>
          </cell>
          <cell r="F11">
            <v>2.7553402400000002</v>
          </cell>
          <cell r="G11">
            <v>22.13404791</v>
          </cell>
        </row>
        <row r="12">
          <cell r="B12">
            <v>36084</v>
          </cell>
          <cell r="C12">
            <v>1.18980402187154</v>
          </cell>
          <cell r="D12">
            <v>1.0101586300000001</v>
          </cell>
          <cell r="E12">
            <v>98994.352995826004</v>
          </cell>
          <cell r="F12">
            <v>2.7578238800000001</v>
          </cell>
          <cell r="G12">
            <v>22.856912139999999</v>
          </cell>
        </row>
        <row r="13">
          <cell r="B13">
            <v>36087</v>
          </cell>
          <cell r="C13">
            <v>1.1902252497574299</v>
          </cell>
          <cell r="D13">
            <v>1.0110956</v>
          </cell>
          <cell r="E13">
            <v>98902.616132440889</v>
          </cell>
          <cell r="F13">
            <v>2.7598935400000002</v>
          </cell>
          <cell r="G13">
            <v>21.023248850000002</v>
          </cell>
        </row>
        <row r="14">
          <cell r="B14">
            <v>36088</v>
          </cell>
          <cell r="C14">
            <v>1.1906466267711799</v>
          </cell>
          <cell r="D14">
            <v>1.0120334499999999</v>
          </cell>
          <cell r="E14">
            <v>98810.963214704025</v>
          </cell>
          <cell r="F14">
            <v>2.7616448099999999</v>
          </cell>
          <cell r="G14">
            <v>21.66020748</v>
          </cell>
        </row>
        <row r="15">
          <cell r="B15">
            <v>36089</v>
          </cell>
          <cell r="C15">
            <v>1.19106815296558</v>
          </cell>
          <cell r="D15">
            <v>1.0129721599999999</v>
          </cell>
          <cell r="E15">
            <v>98719.396197423644</v>
          </cell>
          <cell r="F15">
            <v>2.76314591</v>
          </cell>
          <cell r="G15">
            <v>22.23799464</v>
          </cell>
        </row>
        <row r="16">
          <cell r="B16">
            <v>36090</v>
          </cell>
          <cell r="C16">
            <v>1.1914898283934701</v>
          </cell>
          <cell r="D16">
            <v>1.0139117499999999</v>
          </cell>
          <cell r="E16">
            <v>98627.913129520399</v>
          </cell>
          <cell r="F16">
            <v>2.7644468600000001</v>
          </cell>
          <cell r="G16">
            <v>22.76468049</v>
          </cell>
        </row>
        <row r="17">
          <cell r="B17">
            <v>36091</v>
          </cell>
          <cell r="C17">
            <v>1.1919116531076599</v>
          </cell>
          <cell r="D17">
            <v>1.0148522099999999</v>
          </cell>
          <cell r="E17">
            <v>98536.514986748676</v>
          </cell>
          <cell r="F17">
            <v>2.76558503</v>
          </cell>
          <cell r="G17">
            <v>23.24693169</v>
          </cell>
        </row>
        <row r="18">
          <cell r="B18">
            <v>36094</v>
          </cell>
          <cell r="C18">
            <v>1.1923336271610101</v>
          </cell>
          <cell r="D18">
            <v>1.01579354</v>
          </cell>
          <cell r="E18">
            <v>98445.201768067942</v>
          </cell>
          <cell r="F18">
            <v>2.7665894400000002</v>
          </cell>
          <cell r="G18">
            <v>21.86797271</v>
          </cell>
        </row>
        <row r="19">
          <cell r="B19">
            <v>36095</v>
          </cell>
          <cell r="C19">
            <v>1.1927557506063899</v>
          </cell>
          <cell r="D19">
            <v>1.0167357400000001</v>
          </cell>
          <cell r="E19">
            <v>98353.9734720056</v>
          </cell>
          <cell r="F19">
            <v>2.76748225</v>
          </cell>
          <cell r="G19">
            <v>22.31431796</v>
          </cell>
        </row>
        <row r="20">
          <cell r="B20">
            <v>36096</v>
          </cell>
          <cell r="C20">
            <v>1.19317802349669</v>
          </cell>
          <cell r="D20">
            <v>1.01767882</v>
          </cell>
          <cell r="E20">
            <v>98262.829131100516</v>
          </cell>
          <cell r="F20">
            <v>2.76828107</v>
          </cell>
          <cell r="G20">
            <v>22.729905039999998</v>
          </cell>
        </row>
        <row r="21">
          <cell r="B21">
            <v>36097</v>
          </cell>
          <cell r="C21">
            <v>1.19360044588481</v>
          </cell>
          <cell r="D21">
            <v>1.0186227699999999</v>
          </cell>
          <cell r="E21">
            <v>98171.769712157533</v>
          </cell>
          <cell r="F21">
            <v>2.7690000299999999</v>
          </cell>
          <cell r="G21">
            <v>23.11791685</v>
          </cell>
        </row>
        <row r="22">
          <cell r="B22">
            <v>36098</v>
          </cell>
          <cell r="C22">
            <v>1.1940230178236999</v>
          </cell>
          <cell r="D22">
            <v>1.0195675900000001</v>
          </cell>
          <cell r="E22">
            <v>98080.795212409605</v>
          </cell>
          <cell r="F22">
            <v>2.7696505</v>
          </cell>
          <cell r="G22">
            <v>23.48111188</v>
          </cell>
        </row>
        <row r="23">
          <cell r="B23">
            <v>36102</v>
          </cell>
          <cell r="C23">
            <v>1.1944457392009</v>
          </cell>
          <cell r="D23">
            <v>1.0205133</v>
          </cell>
          <cell r="E23">
            <v>97989.903708261321</v>
          </cell>
          <cell r="F23">
            <v>2.7702418199999999</v>
          </cell>
          <cell r="G23">
            <v>21.719960610000001</v>
          </cell>
        </row>
        <row r="24">
          <cell r="B24">
            <v>36103</v>
          </cell>
          <cell r="C24">
            <v>1.19521190273258</v>
          </cell>
          <cell r="D24">
            <v>1.02108368</v>
          </cell>
          <cell r="E24">
            <v>97935.166293128874</v>
          </cell>
          <cell r="F24">
            <v>2.72269037</v>
          </cell>
          <cell r="G24">
            <v>21.686068720000002</v>
          </cell>
        </row>
        <row r="25">
          <cell r="B25">
            <v>36104</v>
          </cell>
          <cell r="C25">
            <v>1.19597855771107</v>
          </cell>
          <cell r="D25">
            <v>1.02165438</v>
          </cell>
          <cell r="E25">
            <v>97880.459338900895</v>
          </cell>
          <cell r="F25">
            <v>2.67910227</v>
          </cell>
          <cell r="G25">
            <v>21.654378510000001</v>
          </cell>
        </row>
        <row r="26">
          <cell r="B26">
            <v>36105</v>
          </cell>
          <cell r="C26">
            <v>1.1967457044516101</v>
          </cell>
          <cell r="D26">
            <v>1.0222254</v>
          </cell>
          <cell r="E26">
            <v>97825.782845935944</v>
          </cell>
          <cell r="F26">
            <v>2.6390015999999998</v>
          </cell>
          <cell r="G26">
            <v>21.624711640000001</v>
          </cell>
        </row>
        <row r="27">
          <cell r="B27">
            <v>36108</v>
          </cell>
          <cell r="C27">
            <v>1.1975133432696401</v>
          </cell>
          <cell r="D27">
            <v>1.02279674</v>
          </cell>
          <cell r="E27">
            <v>97771.13681453462</v>
          </cell>
          <cell r="F27">
            <v>2.6019863700000001</v>
          </cell>
          <cell r="G27">
            <v>20.517063109999999</v>
          </cell>
        </row>
        <row r="28">
          <cell r="B28">
            <v>36109</v>
          </cell>
          <cell r="C28">
            <v>1.1982814744807899</v>
          </cell>
          <cell r="D28">
            <v>1.0233683899999999</v>
          </cell>
          <cell r="E28">
            <v>97716.522199791623</v>
          </cell>
          <cell r="F28">
            <v>2.5677131800000002</v>
          </cell>
          <cell r="G28">
            <v>20.518590580000001</v>
          </cell>
        </row>
        <row r="29">
          <cell r="B29">
            <v>36110</v>
          </cell>
          <cell r="C29">
            <v>1.19905009840091</v>
          </cell>
          <cell r="D29">
            <v>1.02394037</v>
          </cell>
          <cell r="E29">
            <v>97661.937091121814</v>
          </cell>
          <cell r="F29">
            <v>2.5358885999999998</v>
          </cell>
          <cell r="G29">
            <v>20.520319189999999</v>
          </cell>
        </row>
        <row r="30">
          <cell r="B30">
            <v>36111</v>
          </cell>
          <cell r="C30">
            <v>1.1998192153460301</v>
          </cell>
          <cell r="D30">
            <v>1.02451267</v>
          </cell>
          <cell r="E30">
            <v>97607.382444572402</v>
          </cell>
          <cell r="F30">
            <v>2.5062589100000001</v>
          </cell>
          <cell r="G30">
            <v>20.522235040000002</v>
          </cell>
        </row>
        <row r="31">
          <cell r="B31">
            <v>36112</v>
          </cell>
          <cell r="C31">
            <v>1.2005888256324</v>
          </cell>
          <cell r="D31">
            <v>1.02508529</v>
          </cell>
          <cell r="E31">
            <v>97552.858260213645</v>
          </cell>
          <cell r="F31">
            <v>2.4786050500000001</v>
          </cell>
          <cell r="G31">
            <v>20.524325510000001</v>
          </cell>
        </row>
        <row r="32">
          <cell r="B32">
            <v>36115</v>
          </cell>
          <cell r="C32">
            <v>1.2013589295764699</v>
          </cell>
          <cell r="D32">
            <v>1.02565822</v>
          </cell>
          <cell r="E32">
            <v>97498.365488651776</v>
          </cell>
          <cell r="F32">
            <v>2.4527352100000002</v>
          </cell>
          <cell r="G32">
            <v>19.65310766</v>
          </cell>
        </row>
        <row r="33">
          <cell r="B33">
            <v>36116</v>
          </cell>
          <cell r="C33">
            <v>1.20212952749489</v>
          </cell>
          <cell r="D33">
            <v>1.0262314800000001</v>
          </cell>
          <cell r="E33">
            <v>97443.902227594881</v>
          </cell>
          <cell r="F33">
            <v>2.4284826900000001</v>
          </cell>
          <cell r="G33">
            <v>19.67361095</v>
          </cell>
        </row>
        <row r="34">
          <cell r="B34">
            <v>36117</v>
          </cell>
          <cell r="C34">
            <v>1.20290061970451</v>
          </cell>
          <cell r="D34">
            <v>1.02680506</v>
          </cell>
          <cell r="E34">
            <v>97389.469428598255</v>
          </cell>
          <cell r="F34">
            <v>2.40570021</v>
          </cell>
          <cell r="G34">
            <v>19.693512770000002</v>
          </cell>
        </row>
        <row r="35">
          <cell r="B35">
            <v>36118</v>
          </cell>
          <cell r="C35">
            <v>1.2036722065223999</v>
          </cell>
          <cell r="D35">
            <v>1.0273789600000001</v>
          </cell>
          <cell r="E35">
            <v>97335.067091504374</v>
          </cell>
          <cell r="F35">
            <v>2.3842579100000001</v>
          </cell>
          <cell r="G35">
            <v>19.712849330000001</v>
          </cell>
        </row>
        <row r="36">
          <cell r="B36">
            <v>36119</v>
          </cell>
          <cell r="C36">
            <v>1.2044442882658</v>
          </cell>
          <cell r="D36">
            <v>1.0279531799999999</v>
          </cell>
          <cell r="E36">
            <v>97280.695216099251</v>
          </cell>
          <cell r="F36">
            <v>2.3640410799999998</v>
          </cell>
          <cell r="G36">
            <v>19.731654020000001</v>
          </cell>
        </row>
        <row r="37">
          <cell r="B37">
            <v>36122</v>
          </cell>
          <cell r="C37">
            <v>1.2052168652522</v>
          </cell>
          <cell r="D37">
            <v>1.02852772</v>
          </cell>
          <cell r="E37">
            <v>97226.353802112397</v>
          </cell>
          <cell r="F37">
            <v>2.3449475299999998</v>
          </cell>
          <cell r="G37">
            <v>19.018477730000001</v>
          </cell>
        </row>
        <row r="38">
          <cell r="B38">
            <v>36123</v>
          </cell>
          <cell r="C38">
            <v>1.20598993779925</v>
          </cell>
          <cell r="D38">
            <v>1.02910258</v>
          </cell>
          <cell r="E38">
            <v>97172.042849217236</v>
          </cell>
          <cell r="F38">
            <v>2.3268862100000001</v>
          </cell>
          <cell r="G38">
            <v>19.048960000000001</v>
          </cell>
        </row>
        <row r="39">
          <cell r="B39">
            <v>36124</v>
          </cell>
          <cell r="C39">
            <v>1.2067635062248201</v>
          </cell>
          <cell r="D39">
            <v>1.02967776</v>
          </cell>
          <cell r="E39">
            <v>97117.762357030995</v>
          </cell>
          <cell r="F39">
            <v>2.3097755200000001</v>
          </cell>
          <cell r="G39">
            <v>19.078560169999999</v>
          </cell>
        </row>
        <row r="40">
          <cell r="B40">
            <v>36125</v>
          </cell>
          <cell r="C40">
            <v>1.207537570847</v>
          </cell>
          <cell r="D40">
            <v>1.0302532600000001</v>
          </cell>
          <cell r="E40">
            <v>97063.51232511508</v>
          </cell>
          <cell r="F40">
            <v>2.29354243</v>
          </cell>
          <cell r="G40">
            <v>19.107324779999999</v>
          </cell>
        </row>
        <row r="41">
          <cell r="B41">
            <v>36126</v>
          </cell>
          <cell r="C41">
            <v>1.20831213198406</v>
          </cell>
          <cell r="D41">
            <v>1.0308290899999999</v>
          </cell>
          <cell r="E41">
            <v>97009.291811894844</v>
          </cell>
          <cell r="F41">
            <v>2.2781210700000001</v>
          </cell>
          <cell r="G41">
            <v>19.13529715</v>
          </cell>
        </row>
        <row r="42">
          <cell r="B42">
            <v>36129</v>
          </cell>
          <cell r="C42">
            <v>1.2090871899544799</v>
          </cell>
          <cell r="D42">
            <v>1.03140524</v>
          </cell>
          <cell r="E42">
            <v>96955.101760002697</v>
          </cell>
          <cell r="F42">
            <v>2.26345193</v>
          </cell>
          <cell r="G42">
            <v>18.53423841</v>
          </cell>
        </row>
        <row r="43">
          <cell r="B43">
            <v>36130</v>
          </cell>
          <cell r="C43">
            <v>1.20986274484575</v>
          </cell>
          <cell r="D43">
            <v>1.0319817099999999</v>
          </cell>
          <cell r="E43">
            <v>96900.942168829715</v>
          </cell>
          <cell r="F43">
            <v>2.2494816100000001</v>
          </cell>
          <cell r="G43">
            <v>18.570023200000001</v>
          </cell>
        </row>
        <row r="44">
          <cell r="B44">
            <v>36131</v>
          </cell>
          <cell r="C44">
            <v>1.2108772617349901</v>
          </cell>
          <cell r="D44">
            <v>1.0322976800000001</v>
          </cell>
          <cell r="E44">
            <v>96871.282322362662</v>
          </cell>
          <cell r="F44">
            <v>2.2185228800000001</v>
          </cell>
          <cell r="G44">
            <v>18.455817740000001</v>
          </cell>
        </row>
        <row r="45">
          <cell r="B45">
            <v>36132</v>
          </cell>
          <cell r="C45">
            <v>1.2118926293360299</v>
          </cell>
          <cell r="D45">
            <v>1.0326137500000001</v>
          </cell>
          <cell r="E45">
            <v>96841.631248857564</v>
          </cell>
          <cell r="F45">
            <v>2.1889717800000001</v>
          </cell>
          <cell r="G45">
            <v>18.34523562</v>
          </cell>
        </row>
        <row r="46">
          <cell r="B46">
            <v>36133</v>
          </cell>
          <cell r="C46">
            <v>1.2129088483622299</v>
          </cell>
          <cell r="D46">
            <v>1.0329299199999999</v>
          </cell>
          <cell r="E46">
            <v>96811.988948872735</v>
          </cell>
          <cell r="F46">
            <v>2.1607342599999999</v>
          </cell>
          <cell r="G46">
            <v>18.23810963</v>
          </cell>
        </row>
        <row r="47">
          <cell r="B47">
            <v>36136</v>
          </cell>
          <cell r="C47">
            <v>1.21392591952755</v>
          </cell>
          <cell r="D47">
            <v>1.0332461799999999</v>
          </cell>
          <cell r="E47">
            <v>96782.356359643163</v>
          </cell>
          <cell r="F47">
            <v>2.1337247000000001</v>
          </cell>
          <cell r="G47">
            <v>17.60092143</v>
          </cell>
        </row>
        <row r="48">
          <cell r="B48">
            <v>36137</v>
          </cell>
          <cell r="C48">
            <v>1.2149438435465201</v>
          </cell>
          <cell r="D48">
            <v>1.0335625500000001</v>
          </cell>
          <cell r="E48">
            <v>96752.731607777387</v>
          </cell>
          <cell r="F48">
            <v>2.10786462</v>
          </cell>
          <cell r="G48">
            <v>17.510893830000001</v>
          </cell>
        </row>
        <row r="49">
          <cell r="B49">
            <v>36138</v>
          </cell>
          <cell r="C49">
            <v>1.21596262113432</v>
          </cell>
          <cell r="D49">
            <v>1.033879</v>
          </cell>
          <cell r="E49">
            <v>96723.117502144829</v>
          </cell>
          <cell r="F49">
            <v>2.0830824799999998</v>
          </cell>
          <cell r="G49">
            <v>17.423488259999999</v>
          </cell>
        </row>
        <row r="50">
          <cell r="B50">
            <v>36139</v>
          </cell>
          <cell r="C50">
            <v>1.2169822530066701</v>
          </cell>
          <cell r="D50">
            <v>1.0341955599999999</v>
          </cell>
          <cell r="E50">
            <v>96693.511234954451</v>
          </cell>
          <cell r="F50">
            <v>2.05931182</v>
          </cell>
          <cell r="G50">
            <v>17.33859395</v>
          </cell>
        </row>
        <row r="51">
          <cell r="B51">
            <v>36140</v>
          </cell>
          <cell r="C51">
            <v>1.21800273987995</v>
          </cell>
          <cell r="D51">
            <v>1.0345122099999999</v>
          </cell>
          <cell r="E51">
            <v>96663.914677237117</v>
          </cell>
          <cell r="F51">
            <v>2.0364922600000002</v>
          </cell>
          <cell r="G51">
            <v>17.256106280000001</v>
          </cell>
        </row>
        <row r="52">
          <cell r="B52">
            <v>36143</v>
          </cell>
          <cell r="C52">
            <v>1.2190240824710901</v>
          </cell>
          <cell r="D52">
            <v>1.03482896</v>
          </cell>
          <cell r="E52">
            <v>96634.32689398255</v>
          </cell>
          <cell r="F52">
            <v>2.01456787</v>
          </cell>
          <cell r="G52">
            <v>16.717901659999999</v>
          </cell>
        </row>
        <row r="53">
          <cell r="B53">
            <v>36144</v>
          </cell>
          <cell r="C53">
            <v>1.22004628149765</v>
          </cell>
          <cell r="D53">
            <v>1.0351458099999999</v>
          </cell>
          <cell r="E53">
            <v>96604.747885710909</v>
          </cell>
          <cell r="F53">
            <v>1.9934867700000001</v>
          </cell>
          <cell r="G53">
            <v>16.648014310000001</v>
          </cell>
        </row>
        <row r="54">
          <cell r="B54">
            <v>36145</v>
          </cell>
          <cell r="C54">
            <v>1.2210693376777899</v>
          </cell>
          <cell r="D54">
            <v>1.03546275</v>
          </cell>
          <cell r="E54">
            <v>96575.178585613059</v>
          </cell>
          <cell r="F54">
            <v>1.9732012699999999</v>
          </cell>
          <cell r="G54">
            <v>16.579987580000001</v>
          </cell>
        </row>
        <row r="55">
          <cell r="B55">
            <v>36146</v>
          </cell>
          <cell r="C55">
            <v>1.2220932517302501</v>
          </cell>
          <cell r="D55">
            <v>1.0357797900000001</v>
          </cell>
          <cell r="E55">
            <v>96545.618060379406</v>
          </cell>
          <cell r="F55">
            <v>1.9536672500000001</v>
          </cell>
          <cell r="G55">
            <v>16.513749910000001</v>
          </cell>
        </row>
        <row r="56">
          <cell r="B56">
            <v>36147</v>
          </cell>
          <cell r="C56">
            <v>1.22311802437441</v>
          </cell>
          <cell r="D56">
            <v>1.03609693</v>
          </cell>
          <cell r="E56">
            <v>96516.066310514012</v>
          </cell>
          <cell r="F56">
            <v>1.9348436099999999</v>
          </cell>
          <cell r="G56">
            <v>16.449233379999999</v>
          </cell>
        </row>
        <row r="57">
          <cell r="B57">
            <v>36150</v>
          </cell>
          <cell r="C57">
            <v>1.2241436563302199</v>
          </cell>
          <cell r="D57">
            <v>1.0364141600000001</v>
          </cell>
          <cell r="E57">
            <v>96486.524267480083</v>
          </cell>
          <cell r="F57">
            <v>1.9166925800000001</v>
          </cell>
          <cell r="G57">
            <v>15.98670581</v>
          </cell>
        </row>
        <row r="58">
          <cell r="B58">
            <v>36151</v>
          </cell>
          <cell r="C58">
            <v>1.22517014831825</v>
          </cell>
          <cell r="D58">
            <v>1.03673149</v>
          </cell>
          <cell r="E58">
            <v>96456.990999665693</v>
          </cell>
          <cell r="F58">
            <v>1.8991783099999999</v>
          </cell>
          <cell r="G58">
            <v>15.93173268</v>
          </cell>
        </row>
        <row r="59">
          <cell r="B59">
            <v>36152</v>
          </cell>
          <cell r="C59">
            <v>1.22619750105967</v>
          </cell>
          <cell r="D59">
            <v>1.0370489199999999</v>
          </cell>
          <cell r="E59">
            <v>96427.466507558784</v>
          </cell>
          <cell r="F59">
            <v>1.8822681400000001</v>
          </cell>
          <cell r="G59">
            <v>15.878110080000001</v>
          </cell>
        </row>
        <row r="60">
          <cell r="B60">
            <v>36153</v>
          </cell>
          <cell r="C60">
            <v>1.22722571527626</v>
          </cell>
          <cell r="D60">
            <v>1.0373664499999999</v>
          </cell>
          <cell r="E60">
            <v>96397.950791641662</v>
          </cell>
          <cell r="F60">
            <v>1.8659313</v>
          </cell>
          <cell r="G60">
            <v>15.82579035</v>
          </cell>
        </row>
        <row r="61">
          <cell r="B61">
            <v>36157</v>
          </cell>
          <cell r="C61">
            <v>1.2282547916903901</v>
          </cell>
          <cell r="D61">
            <v>1.0376840700000001</v>
          </cell>
          <cell r="E61">
            <v>96368.444781078695</v>
          </cell>
          <cell r="F61">
            <v>1.8501392000000001</v>
          </cell>
          <cell r="G61">
            <v>15.242995649999999</v>
          </cell>
        </row>
        <row r="62">
          <cell r="B62">
            <v>36158</v>
          </cell>
          <cell r="C62">
            <v>1.2292847310250501</v>
          </cell>
          <cell r="D62">
            <v>1.03800179</v>
          </cell>
          <cell r="E62">
            <v>96338.947546516269</v>
          </cell>
          <cell r="F62">
            <v>1.83486466</v>
          </cell>
          <cell r="G62">
            <v>15.200717190000001</v>
          </cell>
        </row>
        <row r="63">
          <cell r="B63">
            <v>36159</v>
          </cell>
          <cell r="C63">
            <v>1.2303155340038301</v>
          </cell>
          <cell r="D63">
            <v>1.0383196100000001</v>
          </cell>
          <cell r="E63">
            <v>96309.459088420757</v>
          </cell>
          <cell r="F63">
            <v>1.82008317</v>
          </cell>
          <cell r="G63">
            <v>15.1594064</v>
          </cell>
        </row>
        <row r="64">
          <cell r="B64">
            <v>36160</v>
          </cell>
          <cell r="C64">
            <v>1.2313472013509399</v>
          </cell>
          <cell r="D64">
            <v>1.0386375299999999</v>
          </cell>
          <cell r="E64">
            <v>96279.979407252889</v>
          </cell>
          <cell r="F64">
            <v>1.8057711000000001</v>
          </cell>
          <cell r="G64">
            <v>15.11903176</v>
          </cell>
        </row>
        <row r="65">
          <cell r="B65">
            <v>36164</v>
          </cell>
          <cell r="C65">
            <v>1.2323797337911799</v>
          </cell>
          <cell r="D65">
            <v>1.0389555399999999</v>
          </cell>
          <cell r="E65">
            <v>96250.509429883794</v>
          </cell>
          <cell r="F65">
            <v>1.7919061000000001</v>
          </cell>
          <cell r="G65">
            <v>14.608326720000001</v>
          </cell>
        </row>
        <row r="66">
          <cell r="B66">
            <v>36165</v>
          </cell>
          <cell r="C66">
            <v>1.2334131320499599</v>
          </cell>
          <cell r="D66">
            <v>1.0392736499999999</v>
          </cell>
          <cell r="E66">
            <v>96221.048229212785</v>
          </cell>
          <cell r="F66">
            <v>1.77846788</v>
          </cell>
          <cell r="G66">
            <v>14.57578674</v>
          </cell>
        </row>
        <row r="67">
          <cell r="B67">
            <v>36166</v>
          </cell>
          <cell r="C67">
            <v>1.2344473968533001</v>
          </cell>
          <cell r="D67">
            <v>1.0395918500000001</v>
          </cell>
          <cell r="E67">
            <v>96191.596730967052</v>
          </cell>
          <cell r="F67">
            <v>1.76543698</v>
          </cell>
          <cell r="G67">
            <v>14.543946630000001</v>
          </cell>
        </row>
        <row r="68">
          <cell r="B68">
            <v>36167</v>
          </cell>
          <cell r="C68">
            <v>1.2354825289278399</v>
          </cell>
          <cell r="D68">
            <v>1.03991016</v>
          </cell>
          <cell r="E68">
            <v>96162.153084454912</v>
          </cell>
          <cell r="F68">
            <v>1.75279498</v>
          </cell>
          <cell r="G68">
            <v>14.512785170000001</v>
          </cell>
        </row>
        <row r="69">
          <cell r="B69">
            <v>36168</v>
          </cell>
          <cell r="C69">
            <v>1.23651852900082</v>
          </cell>
          <cell r="D69">
            <v>1.0402285600000001</v>
          </cell>
          <cell r="E69">
            <v>96132.719140108966</v>
          </cell>
          <cell r="F69">
            <v>1.74052498</v>
          </cell>
          <cell r="G69">
            <v>14.48228203</v>
          </cell>
        </row>
        <row r="70">
          <cell r="B70">
            <v>36171</v>
          </cell>
          <cell r="C70">
            <v>1.2375553978000899</v>
          </cell>
          <cell r="D70">
            <v>1.04054706</v>
          </cell>
          <cell r="E70">
            <v>96103.293973076055</v>
          </cell>
          <cell r="F70">
            <v>1.7286106699999999</v>
          </cell>
          <cell r="G70">
            <v>14.171788189999999</v>
          </cell>
        </row>
        <row r="71">
          <cell r="B71">
            <v>36172</v>
          </cell>
          <cell r="C71">
            <v>1.23859313605411</v>
          </cell>
          <cell r="D71">
            <v>1.0408656599999999</v>
          </cell>
          <cell r="E71">
            <v>96073.877583779642</v>
          </cell>
          <cell r="F71">
            <v>1.71703677</v>
          </cell>
          <cell r="G71">
            <v>14.145804569999999</v>
          </cell>
        </row>
        <row r="72">
          <cell r="B72">
            <v>36173</v>
          </cell>
          <cell r="C72">
            <v>1.23963174449194</v>
          </cell>
          <cell r="D72">
            <v>1.04118435</v>
          </cell>
          <cell r="E72">
            <v>96044.470895091727</v>
          </cell>
          <cell r="F72">
            <v>1.7057889100000001</v>
          </cell>
          <cell r="G72">
            <v>14.120349320000001</v>
          </cell>
        </row>
        <row r="73">
          <cell r="B73">
            <v>36174</v>
          </cell>
          <cell r="C73">
            <v>1.24067122384328</v>
          </cell>
          <cell r="D73">
            <v>1.0415031400000001</v>
          </cell>
          <cell r="E73">
            <v>96015.072983841397</v>
          </cell>
          <cell r="F73">
            <v>1.6948536199999999</v>
          </cell>
          <cell r="G73">
            <v>14.0954075</v>
          </cell>
        </row>
        <row r="74">
          <cell r="B74">
            <v>36175</v>
          </cell>
          <cell r="C74">
            <v>1.24171157483842</v>
          </cell>
          <cell r="D74">
            <v>1.0418220300000001</v>
          </cell>
          <cell r="E74">
            <v>95985.683850436515</v>
          </cell>
          <cell r="F74">
            <v>1.68421789</v>
          </cell>
          <cell r="G74">
            <v>14.070964719999999</v>
          </cell>
        </row>
        <row r="75">
          <cell r="B75">
            <v>36178</v>
          </cell>
          <cell r="C75">
            <v>1.24275279820826</v>
          </cell>
          <cell r="D75">
            <v>1.0421410200000001</v>
          </cell>
          <cell r="E75">
            <v>95956.303495279353</v>
          </cell>
          <cell r="F75">
            <v>1.6738697300000001</v>
          </cell>
          <cell r="G75">
            <v>13.79160699</v>
          </cell>
        </row>
        <row r="76">
          <cell r="B76">
            <v>36179</v>
          </cell>
          <cell r="C76">
            <v>1.24379489468433</v>
          </cell>
          <cell r="D76">
            <v>1.0424601099999999</v>
          </cell>
          <cell r="E76">
            <v>95926.931918766655</v>
          </cell>
          <cell r="F76">
            <v>1.66379751</v>
          </cell>
          <cell r="G76">
            <v>13.770845319999999</v>
          </cell>
        </row>
        <row r="77">
          <cell r="B77">
            <v>36180</v>
          </cell>
          <cell r="C77">
            <v>1.2448378649987599</v>
          </cell>
          <cell r="D77">
            <v>1.0427792899999999</v>
          </cell>
          <cell r="E77">
            <v>95897.570040924009</v>
          </cell>
          <cell r="F77">
            <v>1.6539903499999999</v>
          </cell>
          <cell r="G77">
            <v>13.750485790000001</v>
          </cell>
        </row>
        <row r="78">
          <cell r="B78">
            <v>36181</v>
          </cell>
          <cell r="C78">
            <v>1.24588170988429</v>
          </cell>
          <cell r="D78">
            <v>1.0430985699999999</v>
          </cell>
          <cell r="E78">
            <v>95868.216941376886</v>
          </cell>
          <cell r="F78">
            <v>1.6444379600000001</v>
          </cell>
          <cell r="G78">
            <v>13.73051774</v>
          </cell>
        </row>
        <row r="79">
          <cell r="B79">
            <v>36182</v>
          </cell>
          <cell r="C79">
            <v>1.2469264300742899</v>
          </cell>
          <cell r="D79">
            <v>1.04341795</v>
          </cell>
          <cell r="E79">
            <v>95838.872620506474</v>
          </cell>
          <cell r="F79">
            <v>1.6351305700000001</v>
          </cell>
          <cell r="G79">
            <v>13.710930879999999</v>
          </cell>
        </row>
        <row r="80">
          <cell r="B80">
            <v>36185</v>
          </cell>
          <cell r="C80">
            <v>1.2479720263027401</v>
          </cell>
          <cell r="D80">
            <v>1.04373742</v>
          </cell>
          <cell r="E80">
            <v>95809.537996635205</v>
          </cell>
          <cell r="F80">
            <v>1.62605884</v>
          </cell>
          <cell r="G80">
            <v>13.45766886</v>
          </cell>
        </row>
        <row r="81">
          <cell r="B81">
            <v>36186</v>
          </cell>
          <cell r="C81">
            <v>1.2490184993042199</v>
          </cell>
          <cell r="D81">
            <v>1.044057</v>
          </cell>
          <cell r="E81">
            <v>95780.211233677852</v>
          </cell>
          <cell r="F81">
            <v>1.6172138899999999</v>
          </cell>
          <cell r="G81">
            <v>13.441117909999999</v>
          </cell>
        </row>
        <row r="82">
          <cell r="B82">
            <v>36187</v>
          </cell>
          <cell r="C82">
            <v>1.2500658498139501</v>
          </cell>
          <cell r="D82">
            <v>1.0443766699999999</v>
          </cell>
          <cell r="E82">
            <v>95750.894167331426</v>
          </cell>
          <cell r="F82">
            <v>1.60858737</v>
          </cell>
          <cell r="G82">
            <v>13.42487474</v>
          </cell>
        </row>
        <row r="83">
          <cell r="B83">
            <v>36188</v>
          </cell>
          <cell r="C83">
            <v>1.2511140785677499</v>
          </cell>
          <cell r="D83">
            <v>1.0446964400000001</v>
          </cell>
          <cell r="E83">
            <v>95721.585880009312</v>
          </cell>
          <cell r="F83">
            <v>1.6001712100000001</v>
          </cell>
          <cell r="G83">
            <v>13.40893164</v>
          </cell>
        </row>
        <row r="84">
          <cell r="B84">
            <v>36189</v>
          </cell>
          <cell r="C84">
            <v>1.2521631863020599</v>
          </cell>
          <cell r="D84">
            <v>1.0450163100000001</v>
          </cell>
          <cell r="E84">
            <v>95692.286372066286</v>
          </cell>
          <cell r="F84">
            <v>1.5919579399999999</v>
          </cell>
          <cell r="G84">
            <v>13.393281200000001</v>
          </cell>
        </row>
        <row r="85">
          <cell r="B85">
            <v>36192</v>
          </cell>
          <cell r="C85">
            <v>1.25321317375394</v>
          </cell>
          <cell r="D85">
            <v>1.04533627</v>
          </cell>
          <cell r="E85">
            <v>95662.996558992454</v>
          </cell>
          <cell r="F85">
            <v>1.58394031</v>
          </cell>
          <cell r="G85">
            <v>13.162143110000001</v>
          </cell>
        </row>
        <row r="86">
          <cell r="B86">
            <v>36193</v>
          </cell>
          <cell r="C86">
            <v>1.25426404166106</v>
          </cell>
          <cell r="D86">
            <v>1.04568536</v>
          </cell>
          <cell r="E86">
            <v>95631.060570648129</v>
          </cell>
          <cell r="F86">
            <v>1.5770915400000001</v>
          </cell>
          <cell r="G86">
            <v>13.157384</v>
          </cell>
        </row>
        <row r="87">
          <cell r="B87">
            <v>36194</v>
          </cell>
          <cell r="C87">
            <v>1.25531579076174</v>
          </cell>
          <cell r="D87">
            <v>1.04603457</v>
          </cell>
          <cell r="E87">
            <v>95599.13493107594</v>
          </cell>
          <cell r="F87">
            <v>1.5704020299999999</v>
          </cell>
          <cell r="G87">
            <v>13.15273373</v>
          </cell>
        </row>
        <row r="88">
          <cell r="B88">
            <v>36195</v>
          </cell>
          <cell r="C88">
            <v>1.2563684217948701</v>
          </cell>
          <cell r="D88">
            <v>1.04638389</v>
          </cell>
          <cell r="E88">
            <v>95567.220554207888</v>
          </cell>
          <cell r="F88">
            <v>1.5638663500000001</v>
          </cell>
          <cell r="G88">
            <v>13.148189759999999</v>
          </cell>
        </row>
        <row r="89">
          <cell r="B89">
            <v>36196</v>
          </cell>
          <cell r="C89">
            <v>1.25742193549999</v>
          </cell>
          <cell r="D89">
            <v>1.0467333299999999</v>
          </cell>
          <cell r="E89">
            <v>95535.316526129929</v>
          </cell>
          <cell r="F89">
            <v>1.55747927</v>
          </cell>
          <cell r="G89">
            <v>13.143749590000001</v>
          </cell>
        </row>
        <row r="90">
          <cell r="B90">
            <v>36199</v>
          </cell>
          <cell r="C90">
            <v>1.2584763326172701</v>
          </cell>
          <cell r="D90">
            <v>1.04708289</v>
          </cell>
          <cell r="E90">
            <v>95503.422847450027</v>
          </cell>
          <cell r="F90">
            <v>1.55123565</v>
          </cell>
          <cell r="G90">
            <v>12.93880914</v>
          </cell>
        </row>
        <row r="91">
          <cell r="B91">
            <v>36200</v>
          </cell>
          <cell r="C91">
            <v>1.2595316138874699</v>
          </cell>
          <cell r="D91">
            <v>1.0474325600000001</v>
          </cell>
          <cell r="E91">
            <v>95471.540430249748</v>
          </cell>
          <cell r="F91">
            <v>1.5451308500000001</v>
          </cell>
          <cell r="G91">
            <v>12.9361534</v>
          </cell>
        </row>
        <row r="92">
          <cell r="B92">
            <v>36201</v>
          </cell>
          <cell r="C92">
            <v>1.26058778005199</v>
          </cell>
          <cell r="D92">
            <v>1.0477823500000001</v>
          </cell>
          <cell r="E92">
            <v>95439.668362422773</v>
          </cell>
          <cell r="F92">
            <v>1.5391602099999999</v>
          </cell>
          <cell r="G92">
            <v>12.93356921</v>
          </cell>
        </row>
        <row r="93">
          <cell r="B93">
            <v>36202</v>
          </cell>
          <cell r="C93">
            <v>1.2616448318528399</v>
          </cell>
          <cell r="D93">
            <v>1.04813226</v>
          </cell>
          <cell r="E93">
            <v>95407.80664455457</v>
          </cell>
          <cell r="F93">
            <v>1.5333193599999999</v>
          </cell>
          <cell r="G93">
            <v>12.93105497</v>
          </cell>
        </row>
        <row r="94">
          <cell r="B94">
            <v>36203</v>
          </cell>
          <cell r="C94">
            <v>1.2627027700326801</v>
          </cell>
          <cell r="D94">
            <v>1.04848228</v>
          </cell>
          <cell r="E94">
            <v>95375.95618687995</v>
          </cell>
          <cell r="F94">
            <v>1.5276041199999999</v>
          </cell>
          <cell r="G94">
            <v>12.928609140000001</v>
          </cell>
        </row>
        <row r="95">
          <cell r="B95">
            <v>36208</v>
          </cell>
          <cell r="C95">
            <v>1.2637615953347601</v>
          </cell>
          <cell r="D95">
            <v>1.04883243</v>
          </cell>
          <cell r="E95">
            <v>95344.115170046745</v>
          </cell>
          <cell r="F95">
            <v>1.5220104699999999</v>
          </cell>
          <cell r="G95">
            <v>12.556909360000001</v>
          </cell>
        </row>
        <row r="96">
          <cell r="B96">
            <v>36209</v>
          </cell>
          <cell r="C96">
            <v>1.26482130850297</v>
          </cell>
          <cell r="D96">
            <v>1.0491826799999999</v>
          </cell>
          <cell r="E96">
            <v>95312.286321768115</v>
          </cell>
          <cell r="F96">
            <v>1.5165347499999999</v>
          </cell>
          <cell r="G96">
            <v>12.557280820000001</v>
          </cell>
        </row>
        <row r="97">
          <cell r="B97">
            <v>36210</v>
          </cell>
          <cell r="C97">
            <v>1.26588191028182</v>
          </cell>
          <cell r="D97">
            <v>1.0495330599999999</v>
          </cell>
          <cell r="E97">
            <v>95280.466915449055</v>
          </cell>
          <cell r="F97">
            <v>1.51117298</v>
          </cell>
          <cell r="G97">
            <v>12.5576767</v>
          </cell>
        </row>
        <row r="98">
          <cell r="B98">
            <v>36213</v>
          </cell>
          <cell r="C98">
            <v>1.26694340141643</v>
          </cell>
          <cell r="D98">
            <v>1.0498835500000001</v>
          </cell>
          <cell r="E98">
            <v>95248.65876791763</v>
          </cell>
          <cell r="F98">
            <v>1.50592171</v>
          </cell>
          <cell r="G98">
            <v>12.384881379999999</v>
          </cell>
        </row>
        <row r="99">
          <cell r="B99">
            <v>36214</v>
          </cell>
          <cell r="C99">
            <v>1.2680057826525899</v>
          </cell>
          <cell r="D99">
            <v>1.05023416</v>
          </cell>
          <cell r="E99">
            <v>95216.860971271395</v>
          </cell>
          <cell r="F99">
            <v>1.5007777200000001</v>
          </cell>
          <cell r="G99">
            <v>12.38650494</v>
          </cell>
        </row>
        <row r="100">
          <cell r="B100">
            <v>36215</v>
          </cell>
          <cell r="C100">
            <v>1.2690690547366601</v>
          </cell>
          <cell r="D100">
            <v>1.0505848799999999</v>
          </cell>
          <cell r="E100">
            <v>95185.074432063033</v>
          </cell>
          <cell r="F100">
            <v>1.49573767</v>
          </cell>
          <cell r="G100">
            <v>12.3881351</v>
          </cell>
        </row>
        <row r="101">
          <cell r="B101">
            <v>36216</v>
          </cell>
          <cell r="C101">
            <v>1.27013321841566</v>
          </cell>
          <cell r="D101">
            <v>1.05093573</v>
          </cell>
          <cell r="E101">
            <v>95153.297338173099</v>
          </cell>
          <cell r="F101">
            <v>1.49079837</v>
          </cell>
          <cell r="G101">
            <v>12.38977171</v>
          </cell>
        </row>
        <row r="102">
          <cell r="B102">
            <v>36217</v>
          </cell>
          <cell r="C102">
            <v>1.2711982744372201</v>
          </cell>
          <cell r="D102">
            <v>1.05128669</v>
          </cell>
          <cell r="E102">
            <v>95121.531501554535</v>
          </cell>
          <cell r="F102">
            <v>1.48595692</v>
          </cell>
          <cell r="G102">
            <v>12.391414660000001</v>
          </cell>
        </row>
        <row r="103">
          <cell r="B103">
            <v>36220</v>
          </cell>
          <cell r="C103">
            <v>1.2722642202126</v>
          </cell>
          <cell r="D103">
            <v>1.0516377699999999</v>
          </cell>
          <cell r="E103">
            <v>95089.776016698233</v>
          </cell>
          <cell r="F103">
            <v>1.4812105600000001</v>
          </cell>
          <cell r="G103">
            <v>12.229997859999999</v>
          </cell>
        </row>
        <row r="104">
          <cell r="B104">
            <v>36221</v>
          </cell>
          <cell r="C104">
            <v>1.27304058475513</v>
          </cell>
          <cell r="D104">
            <v>1.0522290000000001</v>
          </cell>
          <cell r="E104">
            <v>95036.346650776584</v>
          </cell>
          <cell r="F104">
            <v>1.48320462</v>
          </cell>
          <cell r="G104">
            <v>12.28917719</v>
          </cell>
        </row>
        <row r="105">
          <cell r="B105">
            <v>36222</v>
          </cell>
          <cell r="C105">
            <v>1.27381742305296</v>
          </cell>
          <cell r="D105">
            <v>1.05282057</v>
          </cell>
          <cell r="E105">
            <v>94982.946619289563</v>
          </cell>
          <cell r="F105">
            <v>1.4851604199999999</v>
          </cell>
          <cell r="G105">
            <v>12.347665660000001</v>
          </cell>
        </row>
        <row r="106">
          <cell r="B106">
            <v>36223</v>
          </cell>
          <cell r="C106">
            <v>1.2745947353951601</v>
          </cell>
          <cell r="D106">
            <v>1.05341247</v>
          </cell>
          <cell r="E106">
            <v>94929.576825685377</v>
          </cell>
          <cell r="F106">
            <v>1.48707893</v>
          </cell>
          <cell r="G106">
            <v>12.40547668</v>
          </cell>
        </row>
        <row r="107">
          <cell r="B107">
            <v>36224</v>
          </cell>
          <cell r="C107">
            <v>1.2753725220710199</v>
          </cell>
          <cell r="D107">
            <v>1.0540046999999999</v>
          </cell>
          <cell r="E107">
            <v>94876.237269150704</v>
          </cell>
          <cell r="F107">
            <v>1.4889612000000001</v>
          </cell>
          <cell r="G107">
            <v>12.46262333</v>
          </cell>
        </row>
        <row r="108">
          <cell r="B108">
            <v>36227</v>
          </cell>
          <cell r="C108">
            <v>1.2761507833699901</v>
          </cell>
          <cell r="D108">
            <v>1.0545972699999999</v>
          </cell>
          <cell r="E108">
            <v>94822.927049678416</v>
          </cell>
          <cell r="F108">
            <v>1.4908082600000001</v>
          </cell>
          <cell r="G108">
            <v>12.36164516</v>
          </cell>
        </row>
        <row r="109">
          <cell r="B109">
            <v>36228</v>
          </cell>
          <cell r="C109">
            <v>1.2769295195817001</v>
          </cell>
          <cell r="D109">
            <v>1.05519016</v>
          </cell>
          <cell r="E109">
            <v>94769.647965633034</v>
          </cell>
          <cell r="F109">
            <v>1.4926212400000001</v>
          </cell>
          <cell r="G109">
            <v>12.417786960000001</v>
          </cell>
        </row>
        <row r="110">
          <cell r="B110">
            <v>36229</v>
          </cell>
          <cell r="C110">
            <v>1.2777087309959301</v>
          </cell>
          <cell r="D110">
            <v>1.0557833999999999</v>
          </cell>
          <cell r="E110">
            <v>94716.397321647615</v>
          </cell>
          <cell r="F110">
            <v>1.4944008200000001</v>
          </cell>
          <cell r="G110">
            <v>12.47330588</v>
          </cell>
        </row>
        <row r="111">
          <cell r="B111">
            <v>36230</v>
          </cell>
          <cell r="C111">
            <v>1.2784884179026901</v>
          </cell>
          <cell r="D111">
            <v>1.0563769599999999</v>
          </cell>
          <cell r="E111">
            <v>94663.177811072295</v>
          </cell>
          <cell r="F111">
            <v>1.4961481400000001</v>
          </cell>
          <cell r="G111">
            <v>12.5282135</v>
          </cell>
        </row>
        <row r="112">
          <cell r="B112">
            <v>36231</v>
          </cell>
          <cell r="C112">
            <v>1.27926858059211</v>
          </cell>
          <cell r="D112">
            <v>1.0569708600000001</v>
          </cell>
          <cell r="E112">
            <v>94609.987639583545</v>
          </cell>
          <cell r="F112">
            <v>1.4978640400000001</v>
          </cell>
          <cell r="G112">
            <v>12.582521099999999</v>
          </cell>
        </row>
        <row r="113">
          <cell r="B113">
            <v>36234</v>
          </cell>
          <cell r="C113">
            <v>1.2800492193545401</v>
          </cell>
          <cell r="D113">
            <v>1.05756509</v>
          </cell>
          <cell r="E113">
            <v>94556.827703153482</v>
          </cell>
          <cell r="F113">
            <v>1.49954926</v>
          </cell>
          <cell r="G113">
            <v>12.48399586</v>
          </cell>
        </row>
        <row r="114">
          <cell r="B114">
            <v>36235</v>
          </cell>
          <cell r="C114">
            <v>1.2808303344804799</v>
          </cell>
          <cell r="D114">
            <v>1.0581596600000001</v>
          </cell>
          <cell r="E114">
            <v>94503.697107485641</v>
          </cell>
          <cell r="F114">
            <v>1.50120454</v>
          </cell>
          <cell r="G114">
            <v>12.53741146</v>
          </cell>
        </row>
        <row r="115">
          <cell r="B115">
            <v>36236</v>
          </cell>
          <cell r="C115">
            <v>1.28161192626062</v>
          </cell>
          <cell r="D115">
            <v>1.0587545599999999</v>
          </cell>
          <cell r="E115">
            <v>94450.596746426294</v>
          </cell>
          <cell r="F115">
            <v>1.5028308699999999</v>
          </cell>
          <cell r="G115">
            <v>12.59026278</v>
          </cell>
        </row>
        <row r="116">
          <cell r="B116">
            <v>36237</v>
          </cell>
          <cell r="C116">
            <v>1.2823939949858401</v>
          </cell>
          <cell r="D116">
            <v>1.0593497999999999</v>
          </cell>
          <cell r="E116">
            <v>94397.525727573666</v>
          </cell>
          <cell r="F116">
            <v>1.50442882</v>
          </cell>
          <cell r="G116">
            <v>12.642559889999999</v>
          </cell>
        </row>
        <row r="117">
          <cell r="B117">
            <v>36238</v>
          </cell>
          <cell r="C117">
            <v>1.28317654094716</v>
          </cell>
          <cell r="D117">
            <v>1.0599453700000001</v>
          </cell>
          <cell r="E117">
            <v>94344.484942653216</v>
          </cell>
          <cell r="F117">
            <v>1.5059993700000001</v>
          </cell>
          <cell r="G117">
            <v>12.694312610000001</v>
          </cell>
        </row>
        <row r="118">
          <cell r="B118">
            <v>36241</v>
          </cell>
          <cell r="C118">
            <v>1.2839595644358099</v>
          </cell>
          <cell r="D118">
            <v>1.0605412700000001</v>
          </cell>
          <cell r="E118">
            <v>94291.474390242249</v>
          </cell>
          <cell r="F118">
            <v>1.50754308</v>
          </cell>
          <cell r="G118">
            <v>12.59818334</v>
          </cell>
        </row>
        <row r="119">
          <cell r="B119">
            <v>36242</v>
          </cell>
          <cell r="C119">
            <v>1.2847430657432</v>
          </cell>
          <cell r="D119">
            <v>1.06113751</v>
          </cell>
          <cell r="E119">
            <v>94238.493180775404</v>
          </cell>
          <cell r="F119">
            <v>1.50906048</v>
          </cell>
          <cell r="G119">
            <v>12.64913997</v>
          </cell>
        </row>
        <row r="120">
          <cell r="B120">
            <v>36243</v>
          </cell>
          <cell r="C120">
            <v>1.28552704516088</v>
          </cell>
          <cell r="D120">
            <v>1.0617340799999999</v>
          </cell>
          <cell r="E120">
            <v>94185.542202808458</v>
          </cell>
          <cell r="F120">
            <v>1.51055253</v>
          </cell>
          <cell r="G120">
            <v>12.69958319</v>
          </cell>
        </row>
        <row r="121">
          <cell r="B121">
            <v>36244</v>
          </cell>
          <cell r="C121">
            <v>1.28631150298063</v>
          </cell>
          <cell r="D121">
            <v>1.0623309999999999</v>
          </cell>
          <cell r="E121">
            <v>94132.619682565986</v>
          </cell>
          <cell r="F121">
            <v>1.5120196400000001</v>
          </cell>
          <cell r="G121">
            <v>12.7495218</v>
          </cell>
        </row>
        <row r="122">
          <cell r="B122">
            <v>36245</v>
          </cell>
          <cell r="C122">
            <v>1.28709643949437</v>
          </cell>
          <cell r="D122">
            <v>1.06292824</v>
          </cell>
          <cell r="E122">
            <v>94079.728279681425</v>
          </cell>
          <cell r="F122">
            <v>1.51346235</v>
          </cell>
          <cell r="G122">
            <v>12.798964379999999</v>
          </cell>
        </row>
        <row r="123">
          <cell r="B123">
            <v>36248</v>
          </cell>
          <cell r="C123">
            <v>1.2878818549941999</v>
          </cell>
          <cell r="D123">
            <v>1.06352582</v>
          </cell>
          <cell r="E123">
            <v>94026.866221263917</v>
          </cell>
          <cell r="F123">
            <v>1.51488153</v>
          </cell>
          <cell r="G123">
            <v>12.705164679999999</v>
          </cell>
        </row>
        <row r="124">
          <cell r="B124">
            <v>36249</v>
          </cell>
          <cell r="C124">
            <v>1.2886677497724299</v>
          </cell>
          <cell r="D124">
            <v>1.0641237400000001</v>
          </cell>
          <cell r="E124">
            <v>93974.03350854665</v>
          </cell>
          <cell r="F124">
            <v>1.5162776899999999</v>
          </cell>
          <cell r="G124">
            <v>12.75389328</v>
          </cell>
        </row>
        <row r="125">
          <cell r="B125">
            <v>36250</v>
          </cell>
          <cell r="C125">
            <v>1.2894541241215101</v>
          </cell>
          <cell r="D125">
            <v>1.0647219999999999</v>
          </cell>
          <cell r="E125">
            <v>93921.23014270392</v>
          </cell>
          <cell r="F125">
            <v>1.51765131</v>
          </cell>
          <cell r="G125">
            <v>12.80215289</v>
          </cell>
        </row>
        <row r="126">
          <cell r="B126">
            <v>36255</v>
          </cell>
          <cell r="C126">
            <v>1.29024097833409</v>
          </cell>
          <cell r="D126">
            <v>1.06532059</v>
          </cell>
          <cell r="E126">
            <v>93868.45700597977</v>
          </cell>
          <cell r="F126">
            <v>1.51900306</v>
          </cell>
          <cell r="G126">
            <v>12.57508597</v>
          </cell>
        </row>
        <row r="127">
          <cell r="B127">
            <v>36256</v>
          </cell>
          <cell r="C127">
            <v>1.29102831270299</v>
          </cell>
          <cell r="D127">
            <v>1.0659195100000001</v>
          </cell>
          <cell r="E127">
            <v>93815.714096461175</v>
          </cell>
          <cell r="F127">
            <v>1.52033325</v>
          </cell>
          <cell r="G127">
            <v>12.62288534</v>
          </cell>
        </row>
        <row r="128">
          <cell r="B128">
            <v>36257</v>
          </cell>
          <cell r="C128">
            <v>1.2918161275212201</v>
          </cell>
          <cell r="D128">
            <v>1.06651878</v>
          </cell>
          <cell r="E128">
            <v>93762.999653883264</v>
          </cell>
          <cell r="F128">
            <v>1.52164239</v>
          </cell>
          <cell r="G128">
            <v>12.670243019999999</v>
          </cell>
        </row>
        <row r="129">
          <cell r="B129">
            <v>36258</v>
          </cell>
          <cell r="C129">
            <v>1.29260442308196</v>
          </cell>
          <cell r="D129">
            <v>1.0671183799999999</v>
          </cell>
          <cell r="E129">
            <v>93710.315438480218</v>
          </cell>
          <cell r="F129">
            <v>1.5229311699999999</v>
          </cell>
          <cell r="G129">
            <v>12.71716604</v>
          </cell>
        </row>
        <row r="130">
          <cell r="B130">
            <v>36259</v>
          </cell>
          <cell r="C130">
            <v>1.2933931996785699</v>
          </cell>
          <cell r="D130">
            <v>1.0677183100000001</v>
          </cell>
          <cell r="E130">
            <v>93657.66144817727</v>
          </cell>
          <cell r="F130">
            <v>1.52419996</v>
          </cell>
          <cell r="G130">
            <v>12.763661259999999</v>
          </cell>
        </row>
        <row r="131">
          <cell r="B131">
            <v>36262</v>
          </cell>
          <cell r="C131">
            <v>1.2941824576045799</v>
          </cell>
          <cell r="D131">
            <v>1.0683185900000001</v>
          </cell>
          <cell r="E131">
            <v>93605.03592846774</v>
          </cell>
          <cell r="F131">
            <v>1.5254492399999999</v>
          </cell>
          <cell r="G131">
            <v>12.67767626</v>
          </cell>
        </row>
        <row r="132">
          <cell r="B132">
            <v>36263</v>
          </cell>
          <cell r="C132">
            <v>1.29497219715371</v>
          </cell>
          <cell r="D132">
            <v>1.0689192000000001</v>
          </cell>
          <cell r="E132">
            <v>93552.44063349221</v>
          </cell>
          <cell r="F132">
            <v>1.52667945</v>
          </cell>
          <cell r="G132">
            <v>12.72354481</v>
          </cell>
        </row>
        <row r="133">
          <cell r="B133">
            <v>36264</v>
          </cell>
          <cell r="C133">
            <v>1.29576241861987</v>
          </cell>
          <cell r="D133">
            <v>1.06952015</v>
          </cell>
          <cell r="E133">
            <v>93499.874686792944</v>
          </cell>
          <cell r="F133">
            <v>1.52789106</v>
          </cell>
          <cell r="G133">
            <v>12.76900734</v>
          </cell>
        </row>
        <row r="134">
          <cell r="B134">
            <v>36265</v>
          </cell>
          <cell r="C134">
            <v>1.29655312229713</v>
          </cell>
          <cell r="D134">
            <v>1.0701214400000001</v>
          </cell>
          <cell r="E134">
            <v>93447.338089030338</v>
          </cell>
          <cell r="F134">
            <v>1.52908439</v>
          </cell>
          <cell r="G134">
            <v>12.81407005</v>
          </cell>
        </row>
        <row r="135">
          <cell r="B135">
            <v>36266</v>
          </cell>
          <cell r="C135">
            <v>1.29734430847973</v>
          </cell>
          <cell r="D135">
            <v>1.0707230599999999</v>
          </cell>
          <cell r="E135">
            <v>93394.831713066873</v>
          </cell>
          <cell r="F135">
            <v>1.53025985</v>
          </cell>
          <cell r="G135">
            <v>12.85873906</v>
          </cell>
        </row>
        <row r="136">
          <cell r="B136">
            <v>36269</v>
          </cell>
          <cell r="C136">
            <v>1.2981359774621399</v>
          </cell>
          <cell r="D136">
            <v>1.0713250299999999</v>
          </cell>
          <cell r="E136">
            <v>93342.353813949449</v>
          </cell>
          <cell r="F136">
            <v>1.5314179800000001</v>
          </cell>
          <cell r="G136">
            <v>12.774632049999999</v>
          </cell>
        </row>
        <row r="137">
          <cell r="B137">
            <v>36270</v>
          </cell>
          <cell r="C137">
            <v>1.2989281295389401</v>
          </cell>
          <cell r="D137">
            <v>1.0719273300000001</v>
          </cell>
          <cell r="E137">
            <v>93289.906135707904</v>
          </cell>
          <cell r="F137">
            <v>1.53255911</v>
          </cell>
          <cell r="G137">
            <v>12.81873234</v>
          </cell>
        </row>
        <row r="138">
          <cell r="B138">
            <v>36272</v>
          </cell>
          <cell r="C138">
            <v>1.29972076500495</v>
          </cell>
          <cell r="D138">
            <v>1.0725299699999999</v>
          </cell>
          <cell r="E138">
            <v>93237.487806517893</v>
          </cell>
          <cell r="F138">
            <v>1.5336835200000001</v>
          </cell>
          <cell r="G138">
            <v>12.799406940000001</v>
          </cell>
        </row>
        <row r="139">
          <cell r="B139">
            <v>36273</v>
          </cell>
          <cell r="C139">
            <v>1.30051388415513</v>
          </cell>
          <cell r="D139">
            <v>1.07313295</v>
          </cell>
          <cell r="E139">
            <v>93185.098826757676</v>
          </cell>
          <cell r="F139">
            <v>1.5347917</v>
          </cell>
          <cell r="G139">
            <v>12.84285998</v>
          </cell>
        </row>
        <row r="140">
          <cell r="B140">
            <v>36276</v>
          </cell>
          <cell r="C140">
            <v>1.30130748728464</v>
          </cell>
          <cell r="D140">
            <v>1.0737362699999999</v>
          </cell>
          <cell r="E140">
            <v>93132.739196748938</v>
          </cell>
          <cell r="F140">
            <v>1.53588389</v>
          </cell>
          <cell r="G140">
            <v>12.76204701</v>
          </cell>
        </row>
        <row r="141">
          <cell r="B141">
            <v>36277</v>
          </cell>
          <cell r="C141">
            <v>1.30210157468882</v>
          </cell>
          <cell r="D141">
            <v>1.0743399300000001</v>
          </cell>
          <cell r="E141">
            <v>93080.408916756904</v>
          </cell>
          <cell r="F141">
            <v>1.53696046</v>
          </cell>
          <cell r="G141">
            <v>12.80496398</v>
          </cell>
        </row>
        <row r="142">
          <cell r="B142">
            <v>36278</v>
          </cell>
          <cell r="C142">
            <v>1.3028961466631801</v>
          </cell>
          <cell r="D142">
            <v>1.0749439300000001</v>
          </cell>
          <cell r="E142">
            <v>93028.107986990537</v>
          </cell>
          <cell r="F142">
            <v>1.5380217199999999</v>
          </cell>
          <cell r="G142">
            <v>12.8475304</v>
          </cell>
        </row>
        <row r="143">
          <cell r="B143">
            <v>36279</v>
          </cell>
          <cell r="C143">
            <v>1.30369120350342</v>
          </cell>
          <cell r="D143">
            <v>1.0755482599999999</v>
          </cell>
          <cell r="E143">
            <v>92975.837272053235</v>
          </cell>
          <cell r="F143">
            <v>1.5390681100000001</v>
          </cell>
          <cell r="G143">
            <v>12.88975128</v>
          </cell>
        </row>
        <row r="144">
          <cell r="B144">
            <v>36280</v>
          </cell>
          <cell r="C144">
            <v>1.3044867455054201</v>
          </cell>
          <cell r="D144">
            <v>1.0761529400000001</v>
          </cell>
          <cell r="E144">
            <v>92923.595042169371</v>
          </cell>
          <cell r="F144">
            <v>1.54009986</v>
          </cell>
          <cell r="G144">
            <v>12.93163154</v>
          </cell>
        </row>
        <row r="145">
          <cell r="B145">
            <v>36283</v>
          </cell>
          <cell r="C145">
            <v>1.3052827729652201</v>
          </cell>
          <cell r="D145">
            <v>1.0767579599999999</v>
          </cell>
          <cell r="E145">
            <v>92871.382162802867</v>
          </cell>
          <cell r="F145">
            <v>1.5411173</v>
          </cell>
          <cell r="G145">
            <v>12.852495319999999</v>
          </cell>
        </row>
        <row r="146">
          <cell r="B146">
            <v>36284</v>
          </cell>
          <cell r="C146">
            <v>1.30607928617907</v>
          </cell>
          <cell r="D146">
            <v>1.0773633199999999</v>
          </cell>
          <cell r="E146">
            <v>92819.198633939028</v>
          </cell>
          <cell r="F146">
            <v>1.54212065</v>
          </cell>
          <cell r="G146">
            <v>12.89388585</v>
          </cell>
        </row>
        <row r="147">
          <cell r="B147">
            <v>36285</v>
          </cell>
          <cell r="C147">
            <v>1.30687628544339</v>
          </cell>
          <cell r="D147">
            <v>1.0779690099999999</v>
          </cell>
          <cell r="E147">
            <v>92767.045316080112</v>
          </cell>
          <cell r="F147">
            <v>1.5431102800000001</v>
          </cell>
          <cell r="G147">
            <v>12.93495137</v>
          </cell>
        </row>
        <row r="148">
          <cell r="B148">
            <v>36286</v>
          </cell>
          <cell r="C148">
            <v>1.3076737710547699</v>
          </cell>
          <cell r="D148">
            <v>1.07857505</v>
          </cell>
          <cell r="E148">
            <v>92714.920486988834</v>
          </cell>
          <cell r="F148">
            <v>1.54408642</v>
          </cell>
          <cell r="G148">
            <v>12.97569637</v>
          </cell>
        </row>
        <row r="149">
          <cell r="B149">
            <v>36287</v>
          </cell>
          <cell r="C149">
            <v>1.3084717433099899</v>
          </cell>
          <cell r="D149">
            <v>1.07918143</v>
          </cell>
          <cell r="E149">
            <v>92662.825008024825</v>
          </cell>
          <cell r="F149">
            <v>1.5450494699999999</v>
          </cell>
          <cell r="G149">
            <v>13.016125280000001</v>
          </cell>
        </row>
        <row r="150">
          <cell r="B150">
            <v>36290</v>
          </cell>
          <cell r="C150">
            <v>1.3092702025060201</v>
          </cell>
          <cell r="D150">
            <v>1.0797881499999999</v>
          </cell>
          <cell r="E150">
            <v>92610.758878952329</v>
          </cell>
          <cell r="F150">
            <v>1.54599949</v>
          </cell>
          <cell r="G150">
            <v>12.938618630000001</v>
          </cell>
        </row>
        <row r="151">
          <cell r="B151">
            <v>36291</v>
          </cell>
          <cell r="C151">
            <v>1.31006914894</v>
          </cell>
          <cell r="D151">
            <v>1.0803952100000001</v>
          </cell>
          <cell r="E151">
            <v>92558.722099480612</v>
          </cell>
          <cell r="F151">
            <v>1.5469368999999999</v>
          </cell>
          <cell r="G151">
            <v>12.97859873</v>
          </cell>
        </row>
        <row r="152">
          <cell r="B152">
            <v>36292</v>
          </cell>
          <cell r="C152">
            <v>1.3108685829092599</v>
          </cell>
          <cell r="D152">
            <v>1.0810026100000001</v>
          </cell>
          <cell r="E152">
            <v>92506.7146692643</v>
          </cell>
          <cell r="F152">
            <v>1.54786183</v>
          </cell>
          <cell r="G152">
            <v>13.01827671</v>
          </cell>
        </row>
        <row r="153">
          <cell r="B153">
            <v>36293</v>
          </cell>
          <cell r="C153">
            <v>1.3116685047112899</v>
          </cell>
          <cell r="D153">
            <v>1.0816103500000001</v>
          </cell>
          <cell r="E153">
            <v>92454.73658790339</v>
          </cell>
          <cell r="F153">
            <v>1.54877464</v>
          </cell>
          <cell r="G153">
            <v>13.05765663</v>
          </cell>
        </row>
        <row r="154">
          <cell r="B154">
            <v>36294</v>
          </cell>
          <cell r="C154">
            <v>1.31246891464378</v>
          </cell>
          <cell r="D154">
            <v>1.0822184399999999</v>
          </cell>
          <cell r="E154">
            <v>92402.787001115983</v>
          </cell>
          <cell r="F154">
            <v>1.5496755099999999</v>
          </cell>
          <cell r="G154">
            <v>13.09674249</v>
          </cell>
        </row>
        <row r="155">
          <cell r="B155">
            <v>36297</v>
          </cell>
          <cell r="C155">
            <v>1.3132698130046101</v>
          </cell>
          <cell r="D155">
            <v>1.0828268700000001</v>
          </cell>
          <cell r="E155">
            <v>92350.866764139297</v>
          </cell>
          <cell r="F155">
            <v>1.55056466</v>
          </cell>
          <cell r="G155">
            <v>13.02081733</v>
          </cell>
        </row>
        <row r="156">
          <cell r="B156">
            <v>36298</v>
          </cell>
          <cell r="C156">
            <v>1.31407120009181</v>
          </cell>
          <cell r="D156">
            <v>1.0834356300000001</v>
          </cell>
          <cell r="E156">
            <v>92298.976728317488</v>
          </cell>
          <cell r="F156">
            <v>1.55144233</v>
          </cell>
          <cell r="G156">
            <v>13.05949066</v>
          </cell>
        </row>
        <row r="157">
          <cell r="B157">
            <v>36299</v>
          </cell>
          <cell r="C157">
            <v>1.31487307620363</v>
          </cell>
          <cell r="D157">
            <v>1.0840447499999999</v>
          </cell>
          <cell r="E157">
            <v>92247.114337300198</v>
          </cell>
          <cell r="F157">
            <v>1.55230881</v>
          </cell>
          <cell r="G157">
            <v>13.097882480000001</v>
          </cell>
        </row>
        <row r="158">
          <cell r="B158">
            <v>36300</v>
          </cell>
          <cell r="C158">
            <v>1.3156754416384899</v>
          </cell>
          <cell r="D158">
            <v>1.0846541999999999</v>
          </cell>
          <cell r="E158">
            <v>92195.282146143916</v>
          </cell>
          <cell r="F158">
            <v>1.55316422</v>
          </cell>
          <cell r="G158">
            <v>13.135996479999999</v>
          </cell>
        </row>
        <row r="159">
          <cell r="B159">
            <v>36301</v>
          </cell>
          <cell r="C159">
            <v>1.31647829669496</v>
          </cell>
          <cell r="D159">
            <v>1.085264</v>
          </cell>
          <cell r="E159">
            <v>92143.478453168995</v>
          </cell>
          <cell r="F159">
            <v>1.55400881</v>
          </cell>
          <cell r="G159">
            <v>13.17383626</v>
          </cell>
        </row>
        <row r="160">
          <cell r="B160">
            <v>36304</v>
          </cell>
          <cell r="C160">
            <v>1.31728164167184</v>
          </cell>
          <cell r="D160">
            <v>1.0858741300000001</v>
          </cell>
          <cell r="E160">
            <v>92091.704956632486</v>
          </cell>
          <cell r="F160">
            <v>1.55484267</v>
          </cell>
          <cell r="G160">
            <v>13.099444310000001</v>
          </cell>
        </row>
        <row r="161">
          <cell r="B161">
            <v>36305</v>
          </cell>
          <cell r="C161">
            <v>1.3180854768680701</v>
          </cell>
          <cell r="D161">
            <v>1.08648462</v>
          </cell>
          <cell r="E161">
            <v>92039.959111432239</v>
          </cell>
          <cell r="F161">
            <v>1.5556662800000001</v>
          </cell>
          <cell r="G161">
            <v>13.136903849999999</v>
          </cell>
        </row>
        <row r="162">
          <cell r="B162">
            <v>36306</v>
          </cell>
          <cell r="C162">
            <v>1.31888980258282</v>
          </cell>
          <cell r="D162">
            <v>1.0870954399999999</v>
          </cell>
          <cell r="E162">
            <v>91988.243460942133</v>
          </cell>
          <cell r="F162">
            <v>1.55647958</v>
          </cell>
          <cell r="G162">
            <v>13.17410052</v>
          </cell>
        </row>
        <row r="163">
          <cell r="B163">
            <v>36307</v>
          </cell>
          <cell r="C163">
            <v>1.3196946191154</v>
          </cell>
          <cell r="D163">
            <v>1.0877066099999999</v>
          </cell>
          <cell r="E163">
            <v>91936.556310897111</v>
          </cell>
          <cell r="F163">
            <v>1.55728282</v>
          </cell>
          <cell r="G163">
            <v>13.21103765</v>
          </cell>
        </row>
        <row r="164">
          <cell r="B164">
            <v>36308</v>
          </cell>
          <cell r="C164">
            <v>1.3204999267653099</v>
          </cell>
          <cell r="D164">
            <v>1.0883181200000001</v>
          </cell>
          <cell r="E164">
            <v>91884.898507432736</v>
          </cell>
          <cell r="F164">
            <v>1.55807618</v>
          </cell>
          <cell r="G164">
            <v>13.24771851</v>
          </cell>
        </row>
        <row r="165">
          <cell r="B165">
            <v>36311</v>
          </cell>
          <cell r="C165">
            <v>1.32130572583226</v>
          </cell>
          <cell r="D165">
            <v>1.0889299800000001</v>
          </cell>
          <cell r="E165">
            <v>91833.269206161436</v>
          </cell>
          <cell r="F165">
            <v>1.55885988</v>
          </cell>
          <cell r="G165">
            <v>13.174811780000001</v>
          </cell>
        </row>
        <row r="166">
          <cell r="B166">
            <v>36312</v>
          </cell>
          <cell r="C166">
            <v>1.32211201661611</v>
          </cell>
          <cell r="D166">
            <v>1.08954218</v>
          </cell>
          <cell r="E166">
            <v>91781.669251207873</v>
          </cell>
          <cell r="F166">
            <v>1.5596341199999999</v>
          </cell>
          <cell r="G166">
            <v>13.21114126</v>
          </cell>
        </row>
        <row r="167">
          <cell r="B167">
            <v>36313</v>
          </cell>
          <cell r="C167">
            <v>1.32291879941692</v>
          </cell>
          <cell r="D167">
            <v>1.0901547199999999</v>
          </cell>
          <cell r="E167">
            <v>91730.098641411198</v>
          </cell>
          <cell r="F167">
            <v>1.56039901</v>
          </cell>
          <cell r="G167">
            <v>13.247224750000001</v>
          </cell>
        </row>
        <row r="168">
          <cell r="B168">
            <v>36315</v>
          </cell>
          <cell r="C168">
            <v>1.32372607453494</v>
          </cell>
          <cell r="D168">
            <v>1.0907676100000001</v>
          </cell>
          <cell r="E168">
            <v>91678.556535062482</v>
          </cell>
          <cell r="F168">
            <v>1.56115486</v>
          </cell>
          <cell r="G168">
            <v>13.22928767</v>
          </cell>
        </row>
        <row r="169">
          <cell r="B169">
            <v>36318</v>
          </cell>
          <cell r="C169">
            <v>1.3245338422705699</v>
          </cell>
          <cell r="D169">
            <v>1.09138085</v>
          </cell>
          <cell r="E169">
            <v>91627.042933729332</v>
          </cell>
          <cell r="F169">
            <v>1.56190158</v>
          </cell>
          <cell r="G169">
            <v>13.15884181</v>
          </cell>
        </row>
        <row r="170">
          <cell r="B170">
            <v>36319</v>
          </cell>
          <cell r="C170">
            <v>1.3253421029244401</v>
          </cell>
          <cell r="D170">
            <v>1.09199442</v>
          </cell>
          <cell r="E170">
            <v>91575.559516137451</v>
          </cell>
          <cell r="F170">
            <v>1.5626394699999999</v>
          </cell>
          <cell r="G170">
            <v>13.194419359999999</v>
          </cell>
        </row>
        <row r="171">
          <cell r="B171">
            <v>36320</v>
          </cell>
          <cell r="C171">
            <v>1.3261508567973299</v>
          </cell>
          <cell r="D171">
            <v>1.0926083499999999</v>
          </cell>
          <cell r="E171">
            <v>91524.103765086562</v>
          </cell>
          <cell r="F171">
            <v>1.56336871</v>
          </cell>
          <cell r="G171">
            <v>13.22976384</v>
          </cell>
        </row>
        <row r="172">
          <cell r="B172">
            <v>36321</v>
          </cell>
          <cell r="C172">
            <v>1.3269601041902199</v>
          </cell>
          <cell r="D172">
            <v>1.09322261</v>
          </cell>
          <cell r="E172">
            <v>91472.678194974404</v>
          </cell>
          <cell r="F172">
            <v>1.5640893899999999</v>
          </cell>
          <cell r="G172">
            <v>13.264878019999999</v>
          </cell>
        </row>
        <row r="173">
          <cell r="B173">
            <v>36322</v>
          </cell>
          <cell r="C173">
            <v>1.3277698454042499</v>
          </cell>
          <cell r="D173">
            <v>1.0938372300000001</v>
          </cell>
          <cell r="E173">
            <v>91421.280294143944</v>
          </cell>
          <cell r="F173">
            <v>1.56480168</v>
          </cell>
          <cell r="G173">
            <v>13.299764659999999</v>
          </cell>
        </row>
        <row r="174">
          <cell r="B174">
            <v>36325</v>
          </cell>
          <cell r="C174">
            <v>1.3285800807407799</v>
          </cell>
          <cell r="D174">
            <v>1.0944521899999999</v>
          </cell>
          <cell r="E174">
            <v>91369.911736391165</v>
          </cell>
          <cell r="F174">
            <v>1.5655057400000001</v>
          </cell>
          <cell r="G174">
            <v>13.2306566</v>
          </cell>
        </row>
        <row r="175">
          <cell r="B175">
            <v>36326</v>
          </cell>
          <cell r="C175">
            <v>1.3293908105013199</v>
          </cell>
          <cell r="D175">
            <v>1.0950674899999999</v>
          </cell>
          <cell r="E175">
            <v>91318.572520128422</v>
          </cell>
          <cell r="F175">
            <v>1.5662017500000001</v>
          </cell>
          <cell r="G175">
            <v>13.265231460000001</v>
          </cell>
        </row>
        <row r="176">
          <cell r="B176">
            <v>36327</v>
          </cell>
          <cell r="C176">
            <v>1.33020203498759</v>
          </cell>
          <cell r="D176">
            <v>1.09568314</v>
          </cell>
          <cell r="E176">
            <v>91267.261810745753</v>
          </cell>
          <cell r="F176">
            <v>1.5668897799999999</v>
          </cell>
          <cell r="G176">
            <v>13.299587410000001</v>
          </cell>
        </row>
        <row r="177">
          <cell r="B177">
            <v>36328</v>
          </cell>
          <cell r="C177">
            <v>1.33101375450148</v>
          </cell>
          <cell r="D177">
            <v>1.0962991399999999</v>
          </cell>
          <cell r="E177">
            <v>91215.979609361006</v>
          </cell>
          <cell r="F177">
            <v>1.56757006</v>
          </cell>
          <cell r="G177">
            <v>13.33372701</v>
          </cell>
        </row>
        <row r="178">
          <cell r="B178">
            <v>36329</v>
          </cell>
          <cell r="C178">
            <v>1.33182596934506</v>
          </cell>
          <cell r="D178">
            <v>1.0969154800000001</v>
          </cell>
          <cell r="E178">
            <v>91164.726748135596</v>
          </cell>
          <cell r="F178">
            <v>1.56824254</v>
          </cell>
          <cell r="G178">
            <v>13.36765278</v>
          </cell>
        </row>
        <row r="179">
          <cell r="B179">
            <v>36332</v>
          </cell>
          <cell r="C179">
            <v>1.33263867982061</v>
          </cell>
          <cell r="D179">
            <v>1.09753217</v>
          </cell>
          <cell r="E179">
            <v>91113.502395105184</v>
          </cell>
          <cell r="F179">
            <v>1.5689075299999999</v>
          </cell>
          <cell r="G179">
            <v>13.299841669999999</v>
          </cell>
        </row>
        <row r="180">
          <cell r="B180">
            <v>36333</v>
          </cell>
          <cell r="C180">
            <v>1.33345188623055</v>
          </cell>
          <cell r="D180">
            <v>1.0981492100000001</v>
          </cell>
          <cell r="E180">
            <v>91062.306551219925</v>
          </cell>
          <cell r="F180">
            <v>1.56956501</v>
          </cell>
          <cell r="G180">
            <v>13.333477390000001</v>
          </cell>
        </row>
        <row r="181">
          <cell r="B181">
            <v>36334</v>
          </cell>
          <cell r="C181">
            <v>1.3342655888775301</v>
          </cell>
          <cell r="D181">
            <v>1.0987665900000001</v>
          </cell>
          <cell r="E181">
            <v>91011.140045676118</v>
          </cell>
          <cell r="F181">
            <v>1.5702153299999999</v>
          </cell>
          <cell r="G181">
            <v>13.366907149999999</v>
          </cell>
        </row>
        <row r="182">
          <cell r="B182">
            <v>36335</v>
          </cell>
          <cell r="C182">
            <v>1.3350797880643499</v>
          </cell>
          <cell r="D182">
            <v>1.09938432</v>
          </cell>
          <cell r="E182">
            <v>90960.002049146933</v>
          </cell>
          <cell r="F182">
            <v>1.57085841</v>
          </cell>
          <cell r="G182">
            <v>13.400133309999999</v>
          </cell>
        </row>
        <row r="183">
          <cell r="B183">
            <v>36336</v>
          </cell>
          <cell r="C183">
            <v>1.3358944840940301</v>
          </cell>
          <cell r="D183">
            <v>1.1000023999999999</v>
          </cell>
          <cell r="E183">
            <v>90908.892562416237</v>
          </cell>
          <cell r="F183">
            <v>1.5714943699999999</v>
          </cell>
          <cell r="G183">
            <v>13.43315816</v>
          </cell>
        </row>
        <row r="184">
          <cell r="B184">
            <v>36339</v>
          </cell>
          <cell r="C184">
            <v>1.33670967726974</v>
          </cell>
          <cell r="D184">
            <v>1.1006208200000001</v>
          </cell>
          <cell r="E184">
            <v>90857.812411725958</v>
          </cell>
          <cell r="F184">
            <v>1.5721233299999999</v>
          </cell>
          <cell r="G184">
            <v>13.36660402</v>
          </cell>
        </row>
        <row r="185">
          <cell r="B185">
            <v>36340</v>
          </cell>
          <cell r="C185">
            <v>1.33752536789485</v>
          </cell>
          <cell r="D185">
            <v>1.1012396</v>
          </cell>
          <cell r="E185">
            <v>90806.759945792001</v>
          </cell>
          <cell r="F185">
            <v>1.5727456</v>
          </cell>
          <cell r="G185">
            <v>13.39935848</v>
          </cell>
        </row>
        <row r="186">
          <cell r="B186">
            <v>36341</v>
          </cell>
          <cell r="C186">
            <v>1.33834155627292</v>
          </cell>
          <cell r="D186">
            <v>1.1018587200000001</v>
          </cell>
          <cell r="E186">
            <v>90755.736815333265</v>
          </cell>
          <cell r="F186">
            <v>1.57336108</v>
          </cell>
          <cell r="G186">
            <v>13.431918870000001</v>
          </cell>
        </row>
        <row r="187">
          <cell r="B187">
            <v>36342</v>
          </cell>
          <cell r="C187">
            <v>1.33915824270769</v>
          </cell>
          <cell r="D187">
            <v>1.10247819</v>
          </cell>
          <cell r="E187">
            <v>90704.742195398896</v>
          </cell>
          <cell r="F187">
            <v>1.5739698900000001</v>
          </cell>
          <cell r="G187">
            <v>13.46428731</v>
          </cell>
        </row>
        <row r="188">
          <cell r="B188">
            <v>36343</v>
          </cell>
          <cell r="C188">
            <v>1.33997542750308</v>
          </cell>
          <cell r="D188">
            <v>1.1030979999999999</v>
          </cell>
          <cell r="E188">
            <v>90653.776908307336</v>
          </cell>
          <cell r="F188">
            <v>1.57457227</v>
          </cell>
          <cell r="G188">
            <v>13.49646594</v>
          </cell>
        </row>
        <row r="189">
          <cell r="B189">
            <v>36346</v>
          </cell>
          <cell r="C189">
            <v>1.3407931109632001</v>
          </cell>
          <cell r="D189">
            <v>1.1037181700000001</v>
          </cell>
          <cell r="E189">
            <v>90602.839309966235</v>
          </cell>
          <cell r="F189">
            <v>1.5751681200000001</v>
          </cell>
          <cell r="G189">
            <v>13.431129820000001</v>
          </cell>
        </row>
        <row r="190">
          <cell r="B190">
            <v>36347</v>
          </cell>
          <cell r="C190">
            <v>1.3416112933923601</v>
          </cell>
          <cell r="D190">
            <v>1.1043386799999999</v>
          </cell>
          <cell r="E190">
            <v>90551.931043473014</v>
          </cell>
          <cell r="F190">
            <v>1.5757577599999999</v>
          </cell>
          <cell r="G190">
            <v>13.463055900000001</v>
          </cell>
        </row>
        <row r="191">
          <cell r="B191">
            <v>36348</v>
          </cell>
          <cell r="C191">
            <v>1.3424299750950299</v>
          </cell>
          <cell r="D191">
            <v>1.10495955</v>
          </cell>
          <cell r="E191">
            <v>90501.050468318048</v>
          </cell>
          <cell r="F191">
            <v>1.57634129</v>
          </cell>
          <cell r="G191">
            <v>13.4947988</v>
          </cell>
        </row>
        <row r="192">
          <cell r="B192">
            <v>36349</v>
          </cell>
          <cell r="C192">
            <v>1.3432491563758799</v>
          </cell>
          <cell r="D192">
            <v>1.1055807600000001</v>
          </cell>
          <cell r="E192">
            <v>90450.199223799806</v>
          </cell>
          <cell r="F192">
            <v>1.57691856</v>
          </cell>
          <cell r="G192">
            <v>13.526360479999999</v>
          </cell>
        </row>
        <row r="193">
          <cell r="B193">
            <v>36350</v>
          </cell>
          <cell r="C193">
            <v>1.34406883753977</v>
          </cell>
          <cell r="D193">
            <v>1.10620232</v>
          </cell>
          <cell r="E193">
            <v>90399.37649018853</v>
          </cell>
          <cell r="F193">
            <v>1.5774898900000001</v>
          </cell>
          <cell r="G193">
            <v>13.55774291</v>
          </cell>
        </row>
        <row r="194">
          <cell r="B194">
            <v>36353</v>
          </cell>
          <cell r="C194">
            <v>1.34488901889173</v>
          </cell>
          <cell r="D194">
            <v>1.10682423</v>
          </cell>
          <cell r="E194">
            <v>90348.582267665028</v>
          </cell>
          <cell r="F194">
            <v>1.57805518</v>
          </cell>
          <cell r="G194">
            <v>13.49358696</v>
          </cell>
        </row>
        <row r="195">
          <cell r="B195">
            <v>36354</v>
          </cell>
          <cell r="C195">
            <v>1.345709700737</v>
          </cell>
          <cell r="D195">
            <v>1.1074464900000001</v>
          </cell>
          <cell r="E195">
            <v>90297.816556355683</v>
          </cell>
          <cell r="F195">
            <v>1.57861472</v>
          </cell>
          <cell r="G195">
            <v>13.524733060000001</v>
          </cell>
        </row>
        <row r="196">
          <cell r="B196">
            <v>36355</v>
          </cell>
          <cell r="C196">
            <v>1.3465308833809799</v>
          </cell>
          <cell r="D196">
            <v>1.1080691</v>
          </cell>
          <cell r="E196">
            <v>90247.079356332557</v>
          </cell>
          <cell r="F196">
            <v>1.5791686300000001</v>
          </cell>
          <cell r="G196">
            <v>13.555706000000001</v>
          </cell>
        </row>
        <row r="197">
          <cell r="B197">
            <v>36356</v>
          </cell>
          <cell r="C197">
            <v>1.3473525671292701</v>
          </cell>
          <cell r="D197">
            <v>1.1086920600000001</v>
          </cell>
          <cell r="E197">
            <v>90196.370667613504</v>
          </cell>
          <cell r="F197">
            <v>1.57971671</v>
          </cell>
          <cell r="G197">
            <v>13.586507599999999</v>
          </cell>
        </row>
        <row r="198">
          <cell r="B198">
            <v>36357</v>
          </cell>
          <cell r="C198">
            <v>1.3481747522876599</v>
          </cell>
          <cell r="D198">
            <v>1.10931537</v>
          </cell>
          <cell r="E198">
            <v>90145.690490162408</v>
          </cell>
          <cell r="F198">
            <v>1.58025931</v>
          </cell>
          <cell r="G198">
            <v>13.61713967</v>
          </cell>
        </row>
        <row r="199">
          <cell r="B199">
            <v>36360</v>
          </cell>
          <cell r="C199">
            <v>1.34899743916212</v>
          </cell>
          <cell r="D199">
            <v>1.10993903</v>
          </cell>
          <cell r="E199">
            <v>90095.038823889263</v>
          </cell>
          <cell r="F199">
            <v>1.58079646</v>
          </cell>
          <cell r="G199">
            <v>13.55412724</v>
          </cell>
        </row>
        <row r="200">
          <cell r="B200">
            <v>36361</v>
          </cell>
          <cell r="C200">
            <v>1.3498206280588101</v>
          </cell>
          <cell r="D200">
            <v>1.1105630399999999</v>
          </cell>
          <cell r="E200">
            <v>90044.415668650385</v>
          </cell>
          <cell r="F200">
            <v>1.58132816</v>
          </cell>
          <cell r="G200">
            <v>13.58453778</v>
          </cell>
        </row>
        <row r="201">
          <cell r="B201">
            <v>36362</v>
          </cell>
          <cell r="C201">
            <v>1.35064431928407</v>
          </cell>
          <cell r="D201">
            <v>1.1111874100000001</v>
          </cell>
          <cell r="E201">
            <v>89993.820214359686</v>
          </cell>
          <cell r="F201">
            <v>1.5818545399999999</v>
          </cell>
          <cell r="G201">
            <v>13.614784390000001</v>
          </cell>
        </row>
        <row r="202">
          <cell r="B202">
            <v>36363</v>
          </cell>
          <cell r="C202">
            <v>1.3514685131444399</v>
          </cell>
          <cell r="D202">
            <v>1.11181212</v>
          </cell>
          <cell r="E202">
            <v>89943.254081453983</v>
          </cell>
          <cell r="F202">
            <v>1.5823757000000001</v>
          </cell>
          <cell r="G202">
            <v>13.644868779999999</v>
          </cell>
        </row>
        <row r="203">
          <cell r="B203">
            <v>36364</v>
          </cell>
          <cell r="C203">
            <v>1.35229320994663</v>
          </cell>
          <cell r="D203">
            <v>1.1124371799999999</v>
          </cell>
          <cell r="E203">
            <v>89892.716458829615</v>
          </cell>
          <cell r="F203">
            <v>1.5828917199999999</v>
          </cell>
          <cell r="G203">
            <v>13.67479262</v>
          </cell>
        </row>
        <row r="204">
          <cell r="B204">
            <v>36367</v>
          </cell>
          <cell r="C204">
            <v>1.35311840999755</v>
          </cell>
          <cell r="D204">
            <v>1.1130625999999999</v>
          </cell>
          <cell r="E204">
            <v>89842.206538967352</v>
          </cell>
          <cell r="F204">
            <v>1.5834026299999999</v>
          </cell>
          <cell r="G204">
            <v>13.61288826</v>
          </cell>
        </row>
        <row r="205">
          <cell r="B205">
            <v>36368</v>
          </cell>
          <cell r="C205">
            <v>1.35394411360431</v>
          </cell>
          <cell r="D205">
            <v>1.11368837</v>
          </cell>
          <cell r="E205">
            <v>89791.725130433028</v>
          </cell>
          <cell r="F205">
            <v>1.58390863</v>
          </cell>
          <cell r="G205">
            <v>13.642604070000001</v>
          </cell>
        </row>
        <row r="206">
          <cell r="B206">
            <v>36369</v>
          </cell>
          <cell r="C206">
            <v>1.35477032107416</v>
          </cell>
          <cell r="D206">
            <v>1.1143144899999999</v>
          </cell>
          <cell r="E206">
            <v>89741.272232760792</v>
          </cell>
          <cell r="F206">
            <v>1.5844095499999999</v>
          </cell>
          <cell r="G206">
            <v>13.67216451</v>
          </cell>
        </row>
        <row r="207">
          <cell r="B207">
            <v>36370</v>
          </cell>
          <cell r="C207">
            <v>1.3555970327146001</v>
          </cell>
          <cell r="D207">
            <v>1.11494096</v>
          </cell>
          <cell r="E207">
            <v>89690.847845432101</v>
          </cell>
          <cell r="F207">
            <v>1.5849056699999999</v>
          </cell>
          <cell r="G207">
            <v>13.701571149999999</v>
          </cell>
        </row>
        <row r="208">
          <cell r="B208">
            <v>36371</v>
          </cell>
          <cell r="C208">
            <v>1.3564242488332601</v>
          </cell>
          <cell r="D208">
            <v>1.1155677799999999</v>
          </cell>
          <cell r="E208">
            <v>89640.451967875953</v>
          </cell>
          <cell r="F208">
            <v>1.58539695</v>
          </cell>
          <cell r="G208">
            <v>13.730825530000001</v>
          </cell>
        </row>
        <row r="209">
          <cell r="B209">
            <v>36374</v>
          </cell>
          <cell r="C209">
            <v>1.3572519684302</v>
          </cell>
          <cell r="D209">
            <v>1.1161949600000001</v>
          </cell>
          <cell r="E209">
            <v>89590.083796830615</v>
          </cell>
          <cell r="F209">
            <v>1.5858836999999999</v>
          </cell>
          <cell r="G209">
            <v>13.669995699999999</v>
          </cell>
        </row>
        <row r="210">
          <cell r="B210">
            <v>36375</v>
          </cell>
          <cell r="C210">
            <v>1.3580820018262201</v>
          </cell>
          <cell r="D210">
            <v>1.11690183</v>
          </cell>
          <cell r="E210">
            <v>89533.383609909564</v>
          </cell>
          <cell r="F210">
            <v>1.5873857</v>
          </cell>
          <cell r="G210">
            <v>13.70835769</v>
          </cell>
        </row>
        <row r="211">
          <cell r="B211">
            <v>36376</v>
          </cell>
          <cell r="C211">
            <v>1.3589125428327999</v>
          </cell>
          <cell r="D211">
            <v>1.1176091399999999</v>
          </cell>
          <cell r="E211">
            <v>89476.719920168165</v>
          </cell>
          <cell r="F211">
            <v>1.5888736299999999</v>
          </cell>
          <cell r="G211">
            <v>13.7465229</v>
          </cell>
        </row>
        <row r="212">
          <cell r="B212">
            <v>36377</v>
          </cell>
          <cell r="C212">
            <v>1.35974359176038</v>
          </cell>
          <cell r="D212">
            <v>1.1183168999999999</v>
          </cell>
          <cell r="E212">
            <v>89420.091925642904</v>
          </cell>
          <cell r="F212">
            <v>1.5903473400000001</v>
          </cell>
          <cell r="G212">
            <v>13.78449327</v>
          </cell>
        </row>
        <row r="213">
          <cell r="B213">
            <v>36378</v>
          </cell>
          <cell r="C213">
            <v>1.3605751489195701</v>
          </cell>
          <cell r="D213">
            <v>1.1190251099999999</v>
          </cell>
          <cell r="E213">
            <v>89363.499626920806</v>
          </cell>
          <cell r="F213">
            <v>1.59180711</v>
          </cell>
          <cell r="G213">
            <v>13.822270720000001</v>
          </cell>
        </row>
        <row r="214">
          <cell r="B214">
            <v>36381</v>
          </cell>
          <cell r="C214">
            <v>1.36140721462119</v>
          </cell>
          <cell r="D214">
            <v>1.1197337700000001</v>
          </cell>
          <cell r="E214">
            <v>89306.943024501263</v>
          </cell>
          <cell r="F214">
            <v>1.5932531999999999</v>
          </cell>
          <cell r="G214">
            <v>13.771295759999999</v>
          </cell>
        </row>
        <row r="215">
          <cell r="B215">
            <v>36382</v>
          </cell>
          <cell r="C215">
            <v>1.3622397891762399</v>
          </cell>
          <cell r="D215">
            <v>1.12044287</v>
          </cell>
          <cell r="E215">
            <v>89250.42291536025</v>
          </cell>
          <cell r="F215">
            <v>1.59468571</v>
          </cell>
          <cell r="G215">
            <v>13.808736870000001</v>
          </cell>
        </row>
        <row r="216">
          <cell r="B216">
            <v>36383</v>
          </cell>
          <cell r="C216">
            <v>1.3630728728959201</v>
          </cell>
          <cell r="D216">
            <v>1.12115243</v>
          </cell>
          <cell r="E216">
            <v>89193.937705687349</v>
          </cell>
          <cell r="F216">
            <v>1.59610502</v>
          </cell>
          <cell r="G216">
            <v>13.84599158</v>
          </cell>
        </row>
        <row r="217">
          <cell r="B217">
            <v>36384</v>
          </cell>
          <cell r="C217">
            <v>1.3639064660916</v>
          </cell>
          <cell r="D217">
            <v>1.12186243</v>
          </cell>
          <cell r="E217">
            <v>89137.488987843186</v>
          </cell>
          <cell r="F217">
            <v>1.5975111500000001</v>
          </cell>
          <cell r="G217">
            <v>13.883061700000001</v>
          </cell>
        </row>
        <row r="218">
          <cell r="B218">
            <v>36385</v>
          </cell>
          <cell r="C218">
            <v>1.36474056907485</v>
          </cell>
          <cell r="D218">
            <v>1.1225728800000001</v>
          </cell>
          <cell r="E218">
            <v>89081.075965419717</v>
          </cell>
          <cell r="F218">
            <v>1.5989043000000001</v>
          </cell>
          <cell r="G218">
            <v>13.91994899</v>
          </cell>
        </row>
        <row r="219">
          <cell r="B219">
            <v>36388</v>
          </cell>
          <cell r="C219">
            <v>1.36557518215745</v>
          </cell>
          <cell r="D219">
            <v>1.1232837899999999</v>
          </cell>
          <cell r="E219">
            <v>89024.697845946852</v>
          </cell>
          <cell r="F219">
            <v>1.6002846100000001</v>
          </cell>
          <cell r="G219">
            <v>13.869426130000001</v>
          </cell>
        </row>
        <row r="220">
          <cell r="B220">
            <v>36389</v>
          </cell>
          <cell r="C220">
            <v>1.3664103056513399</v>
          </cell>
          <cell r="D220">
            <v>1.1239951399999999</v>
          </cell>
          <cell r="E220">
            <v>88968.356215490407</v>
          </cell>
          <cell r="F220">
            <v>1.6016523899999999</v>
          </cell>
          <cell r="G220">
            <v>13.9059972</v>
          </cell>
        </row>
        <row r="221">
          <cell r="B221">
            <v>36390</v>
          </cell>
          <cell r="C221">
            <v>1.3672459398686601</v>
          </cell>
          <cell r="D221">
            <v>1.12470695</v>
          </cell>
          <cell r="E221">
            <v>88912.049489869343</v>
          </cell>
          <cell r="F221">
            <v>1.60300774</v>
          </cell>
          <cell r="G221">
            <v>13.94239148</v>
          </cell>
        </row>
        <row r="222">
          <cell r="B222">
            <v>36391</v>
          </cell>
          <cell r="C222">
            <v>1.3680820851217499</v>
          </cell>
          <cell r="D222">
            <v>1.1254192000000001</v>
          </cell>
          <cell r="E222">
            <v>88855.779250967098</v>
          </cell>
          <cell r="F222">
            <v>1.60435094</v>
          </cell>
          <cell r="G222">
            <v>13.97861065</v>
          </cell>
        </row>
        <row r="223">
          <cell r="B223">
            <v>36392</v>
          </cell>
          <cell r="C223">
            <v>1.3689187417231401</v>
          </cell>
          <cell r="D223">
            <v>1.12613191</v>
          </cell>
          <cell r="E223">
            <v>88799.543918438474</v>
          </cell>
          <cell r="F223">
            <v>1.6056818799999999</v>
          </cell>
          <cell r="G223">
            <v>14.014656370000001</v>
          </cell>
        </row>
        <row r="224">
          <cell r="B224">
            <v>36395</v>
          </cell>
          <cell r="C224">
            <v>1.3697559099855501</v>
          </cell>
          <cell r="D224">
            <v>1.12684506</v>
          </cell>
          <cell r="E224">
            <v>88743.345069995703</v>
          </cell>
          <cell r="F224">
            <v>1.6070009599999999</v>
          </cell>
          <cell r="G224">
            <v>13.964594290000001</v>
          </cell>
        </row>
        <row r="225">
          <cell r="B225">
            <v>36396</v>
          </cell>
          <cell r="C225">
            <v>1.37059359022189</v>
          </cell>
          <cell r="D225">
            <v>1.12755867</v>
          </cell>
          <cell r="E225">
            <v>88687.181129120319</v>
          </cell>
          <cell r="F225">
            <v>1.6083082099999999</v>
          </cell>
          <cell r="G225">
            <v>14.00034226</v>
          </cell>
        </row>
        <row r="226">
          <cell r="B226">
            <v>36397</v>
          </cell>
          <cell r="C226">
            <v>1.37143178274524</v>
          </cell>
          <cell r="D226">
            <v>1.1282727299999999</v>
          </cell>
          <cell r="E226">
            <v>88631.052883818265</v>
          </cell>
          <cell r="F226">
            <v>1.60960382</v>
          </cell>
          <cell r="G226">
            <v>14.03592237</v>
          </cell>
        </row>
        <row r="227">
          <cell r="B227">
            <v>36398</v>
          </cell>
          <cell r="C227">
            <v>1.37227048786891</v>
          </cell>
          <cell r="D227">
            <v>1.12898725</v>
          </cell>
          <cell r="E227">
            <v>88574.959548923158</v>
          </cell>
          <cell r="F227">
            <v>1.6108879599999999</v>
          </cell>
          <cell r="G227">
            <v>14.07133617</v>
          </cell>
        </row>
        <row r="228">
          <cell r="B228">
            <v>36399</v>
          </cell>
          <cell r="C228">
            <v>1.3731097059063799</v>
          </cell>
          <cell r="D228">
            <v>1.12970221</v>
          </cell>
          <cell r="E228">
            <v>88518.90269383468</v>
          </cell>
          <cell r="F228">
            <v>1.6121607600000001</v>
          </cell>
          <cell r="G228">
            <v>14.10658521</v>
          </cell>
        </row>
        <row r="229">
          <cell r="B229">
            <v>36402</v>
          </cell>
          <cell r="C229">
            <v>1.3739494371713199</v>
          </cell>
          <cell r="D229">
            <v>1.13041763</v>
          </cell>
          <cell r="E229">
            <v>88462.880749657095</v>
          </cell>
          <cell r="F229">
            <v>1.61342254</v>
          </cell>
          <cell r="G229">
            <v>14.05699033</v>
          </cell>
        </row>
        <row r="230">
          <cell r="B230">
            <v>36403</v>
          </cell>
          <cell r="C230">
            <v>1.3747896819776</v>
          </cell>
          <cell r="D230">
            <v>1.1311335</v>
          </cell>
          <cell r="E230">
            <v>88406.894500074486</v>
          </cell>
          <cell r="F230">
            <v>1.61467323</v>
          </cell>
          <cell r="G230">
            <v>14.09195865</v>
          </cell>
        </row>
        <row r="231">
          <cell r="B231">
            <v>36404</v>
          </cell>
          <cell r="C231">
            <v>1.3756304406392801</v>
          </cell>
          <cell r="D231">
            <v>1.1318498299999999</v>
          </cell>
          <cell r="E231">
            <v>88350.943163546704</v>
          </cell>
          <cell r="F231">
            <v>1.6159129400000001</v>
          </cell>
          <cell r="G231">
            <v>14.126767389999999</v>
          </cell>
        </row>
        <row r="232">
          <cell r="B232">
            <v>36405</v>
          </cell>
          <cell r="C232">
            <v>1.3764717134706099</v>
          </cell>
          <cell r="D232">
            <v>1.13256661</v>
          </cell>
          <cell r="E232">
            <v>88295.027521604221</v>
          </cell>
          <cell r="F232">
            <v>1.61714208</v>
          </cell>
          <cell r="G232">
            <v>14.161418019999999</v>
          </cell>
        </row>
        <row r="233">
          <cell r="B233">
            <v>36406</v>
          </cell>
          <cell r="C233">
            <v>1.37731350078603</v>
          </cell>
          <cell r="D233">
            <v>1.13328384</v>
          </cell>
          <cell r="E233">
            <v>88239.14757312696</v>
          </cell>
          <cell r="F233">
            <v>1.61836055</v>
          </cell>
          <cell r="G233">
            <v>14.19591196</v>
          </cell>
        </row>
        <row r="234">
          <cell r="B234">
            <v>36409</v>
          </cell>
          <cell r="C234">
            <v>1.3781558029001699</v>
          </cell>
          <cell r="D234">
            <v>1.1340015299999999</v>
          </cell>
          <cell r="E234">
            <v>88183.302539283177</v>
          </cell>
          <cell r="F234">
            <v>1.61956857</v>
          </cell>
          <cell r="G234">
            <v>14.146788750000001</v>
          </cell>
        </row>
        <row r="235">
          <cell r="B235">
            <v>36411</v>
          </cell>
          <cell r="C235">
            <v>1.3789986201278699</v>
          </cell>
          <cell r="D235">
            <v>1.13471967</v>
          </cell>
          <cell r="E235">
            <v>88127.493198386175</v>
          </cell>
          <cell r="F235">
            <v>1.62076635</v>
          </cell>
          <cell r="G235">
            <v>14.1396736</v>
          </cell>
        </row>
        <row r="236">
          <cell r="B236">
            <v>36412</v>
          </cell>
          <cell r="C236">
            <v>1.3798419527841399</v>
          </cell>
          <cell r="D236">
            <v>1.1354382599999999</v>
          </cell>
          <cell r="E236">
            <v>88071.71954906646</v>
          </cell>
          <cell r="F236">
            <v>1.62195372</v>
          </cell>
          <cell r="G236">
            <v>14.173771800000001</v>
          </cell>
        </row>
        <row r="237">
          <cell r="B237">
            <v>36413</v>
          </cell>
          <cell r="C237">
            <v>1.38068580118419</v>
          </cell>
          <cell r="D237">
            <v>1.13615731</v>
          </cell>
          <cell r="E237">
            <v>88015.98081519187</v>
          </cell>
          <cell r="F237">
            <v>1.6231312099999999</v>
          </cell>
          <cell r="G237">
            <v>14.207719819999999</v>
          </cell>
        </row>
        <row r="238">
          <cell r="B238">
            <v>36416</v>
          </cell>
          <cell r="C238">
            <v>1.38153016564344</v>
          </cell>
          <cell r="D238">
            <v>1.1368768199999999</v>
          </cell>
          <cell r="E238">
            <v>87960.27699817119</v>
          </cell>
          <cell r="F238">
            <v>1.62429863</v>
          </cell>
          <cell r="G238">
            <v>14.159671169999999</v>
          </cell>
        </row>
        <row r="239">
          <cell r="B239">
            <v>36417</v>
          </cell>
          <cell r="C239">
            <v>1.38237504647748</v>
          </cell>
          <cell r="D239">
            <v>1.13759678</v>
          </cell>
          <cell r="E239">
            <v>87904.608872046912</v>
          </cell>
          <cell r="F239">
            <v>1.62545648</v>
          </cell>
          <cell r="G239">
            <v>14.19336448</v>
          </cell>
        </row>
        <row r="240">
          <cell r="B240">
            <v>36418</v>
          </cell>
          <cell r="C240">
            <v>1.3832204440021001</v>
          </cell>
          <cell r="D240">
            <v>1.1383171999999999</v>
          </cell>
          <cell r="E240">
            <v>87848.975663373974</v>
          </cell>
          <cell r="F240">
            <v>1.62660436</v>
          </cell>
          <cell r="G240">
            <v>14.22691214</v>
          </cell>
        </row>
        <row r="241">
          <cell r="B241">
            <v>36419</v>
          </cell>
          <cell r="C241">
            <v>1.38406635853328</v>
          </cell>
          <cell r="D241">
            <v>1.13903808</v>
          </cell>
          <cell r="E241">
            <v>87793.377373300813</v>
          </cell>
          <cell r="F241">
            <v>1.6277429299999999</v>
          </cell>
          <cell r="G241">
            <v>14.26031545</v>
          </cell>
        </row>
        <row r="242">
          <cell r="B242">
            <v>36420</v>
          </cell>
          <cell r="C242">
            <v>1.3849127903872001</v>
          </cell>
          <cell r="D242">
            <v>1.1397594099999999</v>
          </cell>
          <cell r="E242">
            <v>87737.814772680853</v>
          </cell>
          <cell r="F242">
            <v>1.6288719199999999</v>
          </cell>
          <cell r="G242">
            <v>14.293575649999999</v>
          </cell>
        </row>
        <row r="243">
          <cell r="B243">
            <v>36423</v>
          </cell>
          <cell r="C243">
            <v>1.3857597398802499</v>
          </cell>
          <cell r="D243">
            <v>1.14048119</v>
          </cell>
          <cell r="E243">
            <v>87682.287859565666</v>
          </cell>
          <cell r="F243">
            <v>1.62999143</v>
          </cell>
          <cell r="G243">
            <v>14.245980230000001</v>
          </cell>
        </row>
        <row r="244">
          <cell r="B244">
            <v>36424</v>
          </cell>
          <cell r="C244">
            <v>1.3866072073289599</v>
          </cell>
          <cell r="D244">
            <v>1.14120344</v>
          </cell>
          <cell r="E244">
            <v>87626.79509623631</v>
          </cell>
          <cell r="F244">
            <v>1.6311018900000001</v>
          </cell>
          <cell r="G244">
            <v>14.2789994</v>
          </cell>
        </row>
        <row r="245">
          <cell r="B245">
            <v>36425</v>
          </cell>
          <cell r="C245">
            <v>1.38745519305012</v>
          </cell>
          <cell r="D245">
            <v>1.14192614</v>
          </cell>
          <cell r="E245">
            <v>87571.338020163021</v>
          </cell>
          <cell r="F245">
            <v>1.63220319</v>
          </cell>
          <cell r="G245">
            <v>14.31187972</v>
          </cell>
        </row>
        <row r="246">
          <cell r="B246">
            <v>36426</v>
          </cell>
          <cell r="C246">
            <v>1.3883036973606599</v>
          </cell>
          <cell r="D246">
            <v>1.1426493</v>
          </cell>
          <cell r="E246">
            <v>87515.91586324868</v>
          </cell>
          <cell r="F246">
            <v>1.63329557</v>
          </cell>
          <cell r="G246">
            <v>14.34462237</v>
          </cell>
        </row>
        <row r="247">
          <cell r="B247">
            <v>36427</v>
          </cell>
          <cell r="C247">
            <v>1.3891527205777401</v>
          </cell>
          <cell r="D247">
            <v>1.14337292</v>
          </cell>
          <cell r="E247">
            <v>87460.528626128391</v>
          </cell>
          <cell r="F247">
            <v>1.6343790499999999</v>
          </cell>
          <cell r="G247">
            <v>14.37722853</v>
          </cell>
        </row>
        <row r="248">
          <cell r="B248">
            <v>36430</v>
          </cell>
          <cell r="C248">
            <v>1.3900022630186899</v>
          </cell>
          <cell r="D248">
            <v>1.14409699</v>
          </cell>
          <cell r="E248">
            <v>87405.177073317886</v>
          </cell>
          <cell r="F248">
            <v>1.63545385</v>
          </cell>
          <cell r="G248">
            <v>14.330087779999999</v>
          </cell>
        </row>
        <row r="249">
          <cell r="B249">
            <v>36431</v>
          </cell>
          <cell r="C249">
            <v>1.3908523250010401</v>
          </cell>
          <cell r="D249">
            <v>1.14482153</v>
          </cell>
          <cell r="E249">
            <v>87349.85967638118</v>
          </cell>
          <cell r="F249">
            <v>1.6365198000000001</v>
          </cell>
          <cell r="G249">
            <v>14.362465609999999</v>
          </cell>
        </row>
        <row r="250">
          <cell r="B250">
            <v>36432</v>
          </cell>
          <cell r="C250">
            <v>1.3917029068425399</v>
          </cell>
          <cell r="D250">
            <v>1.1455465199999999</v>
          </cell>
          <cell r="E250">
            <v>87294.577962665368</v>
          </cell>
          <cell r="F250">
            <v>1.63757726</v>
          </cell>
          <cell r="G250">
            <v>14.39471092</v>
          </cell>
        </row>
        <row r="251">
          <cell r="B251">
            <v>36433</v>
          </cell>
          <cell r="C251">
            <v>1.3925540088610799</v>
          </cell>
          <cell r="D251">
            <v>1.1462719699999999</v>
          </cell>
          <cell r="E251">
            <v>87239.331168500968</v>
          </cell>
          <cell r="F251">
            <v>1.6386264100000001</v>
          </cell>
          <cell r="G251">
            <v>14.426824829999999</v>
          </cell>
        </row>
        <row r="252">
          <cell r="B252">
            <v>36434</v>
          </cell>
          <cell r="C252">
            <v>1.39340563137481</v>
          </cell>
          <cell r="D252">
            <v>1.14699789</v>
          </cell>
          <cell r="E252">
            <v>87184.118533993125</v>
          </cell>
          <cell r="F252">
            <v>1.63966703</v>
          </cell>
          <cell r="G252">
            <v>14.45880844</v>
          </cell>
        </row>
        <row r="253">
          <cell r="B253">
            <v>36437</v>
          </cell>
          <cell r="C253">
            <v>1.39425777470201</v>
          </cell>
          <cell r="D253">
            <v>1.1477242599999999</v>
          </cell>
          <cell r="E253">
            <v>87128.941580445462</v>
          </cell>
          <cell r="F253">
            <v>1.6406994699999999</v>
          </cell>
          <cell r="G253">
            <v>14.41212266</v>
          </cell>
        </row>
        <row r="254">
          <cell r="B254">
            <v>36438</v>
          </cell>
          <cell r="C254">
            <v>1.3951104391612099</v>
          </cell>
          <cell r="D254">
            <v>1.14845109</v>
          </cell>
          <cell r="E254">
            <v>87073.799546831375</v>
          </cell>
          <cell r="F254">
            <v>1.6417236799999999</v>
          </cell>
          <cell r="G254">
            <v>14.44388972</v>
          </cell>
        </row>
        <row r="255">
          <cell r="B255">
            <v>36439</v>
          </cell>
          <cell r="C255">
            <v>1.3959636250711001</v>
          </cell>
          <cell r="D255">
            <v>1.1491783799999999</v>
          </cell>
          <cell r="E255">
            <v>87018.692433110351</v>
          </cell>
          <cell r="F255">
            <v>1.6427397800000001</v>
          </cell>
          <cell r="G255">
            <v>14.4755302</v>
          </cell>
        </row>
        <row r="256">
          <cell r="B256">
            <v>36440</v>
          </cell>
          <cell r="C256">
            <v>1.39681733275057</v>
          </cell>
          <cell r="D256">
            <v>1.14990613</v>
          </cell>
          <cell r="E256">
            <v>86963.620239158132</v>
          </cell>
          <cell r="F256">
            <v>1.6437480799999999</v>
          </cell>
          <cell r="G256">
            <v>14.50704513</v>
          </cell>
        </row>
        <row r="257">
          <cell r="B257">
            <v>36441</v>
          </cell>
          <cell r="C257">
            <v>1.3976715625187299</v>
          </cell>
          <cell r="D257">
            <v>1.15063435</v>
          </cell>
          <cell r="E257">
            <v>86908.582209456901</v>
          </cell>
          <cell r="F257">
            <v>1.64474831</v>
          </cell>
          <cell r="G257">
            <v>14.538435570000001</v>
          </cell>
        </row>
        <row r="258">
          <cell r="B258">
            <v>36444</v>
          </cell>
          <cell r="C258">
            <v>1.3985263146948399</v>
          </cell>
          <cell r="D258">
            <v>1.15136302</v>
          </cell>
          <cell r="E258">
            <v>86853.579855291857</v>
          </cell>
          <cell r="F258">
            <v>1.6457408499999999</v>
          </cell>
          <cell r="G258">
            <v>14.492204109999999</v>
          </cell>
        </row>
        <row r="259">
          <cell r="B259">
            <v>36446</v>
          </cell>
          <cell r="C259">
            <v>1.3993815895984001</v>
          </cell>
          <cell r="D259">
            <v>1.15209216</v>
          </cell>
          <cell r="E259">
            <v>86798.611666622222</v>
          </cell>
          <cell r="F259">
            <v>1.64672569</v>
          </cell>
          <cell r="G259">
            <v>14.484967299999999</v>
          </cell>
        </row>
        <row r="260">
          <cell r="B260">
            <v>36447</v>
          </cell>
          <cell r="C260">
            <v>1.4002373875490699</v>
          </cell>
          <cell r="D260">
            <v>1.15282175</v>
          </cell>
          <cell r="E260">
            <v>86743.679150744691</v>
          </cell>
          <cell r="F260">
            <v>1.6477029000000001</v>
          </cell>
          <cell r="G260">
            <v>14.516050529999999</v>
          </cell>
        </row>
        <row r="261">
          <cell r="B261">
            <v>36448</v>
          </cell>
          <cell r="C261">
            <v>1.4010937088667399</v>
          </cell>
          <cell r="D261">
            <v>1.15355181</v>
          </cell>
          <cell r="E261">
            <v>86688.78080127151</v>
          </cell>
          <cell r="F261">
            <v>1.6486726599999999</v>
          </cell>
          <cell r="G261">
            <v>14.54701395</v>
          </cell>
        </row>
        <row r="262">
          <cell r="B262">
            <v>36451</v>
          </cell>
          <cell r="C262">
            <v>1.4019505538714701</v>
          </cell>
          <cell r="D262">
            <v>1.15428234</v>
          </cell>
          <cell r="E262">
            <v>86633.91662043448</v>
          </cell>
          <cell r="F262">
            <v>1.6496349100000001</v>
          </cell>
          <cell r="G262">
            <v>14.50173392</v>
          </cell>
        </row>
        <row r="263">
          <cell r="B263">
            <v>36452</v>
          </cell>
          <cell r="C263">
            <v>1.40280792288352</v>
          </cell>
          <cell r="D263">
            <v>1.1550133199999999</v>
          </cell>
          <cell r="E263">
            <v>86579.088109563978</v>
          </cell>
          <cell r="F263">
            <v>1.6505899100000001</v>
          </cell>
          <cell r="G263">
            <v>14.532498800000001</v>
          </cell>
        </row>
        <row r="264">
          <cell r="B264">
            <v>36453</v>
          </cell>
          <cell r="C264">
            <v>1.40366581622335</v>
          </cell>
          <cell r="D264">
            <v>1.1557447700000001</v>
          </cell>
          <cell r="E264">
            <v>86524.293767732117</v>
          </cell>
          <cell r="F264">
            <v>1.6515375800000001</v>
          </cell>
          <cell r="G264">
            <v>14.563147150000001</v>
          </cell>
        </row>
        <row r="265">
          <cell r="B265">
            <v>36454</v>
          </cell>
          <cell r="C265">
            <v>1.40452423421161</v>
          </cell>
          <cell r="D265">
            <v>1.1564766799999999</v>
          </cell>
          <cell r="E265">
            <v>86469.534344609536</v>
          </cell>
          <cell r="F265">
            <v>1.6524781500000001</v>
          </cell>
          <cell r="G265">
            <v>14.593679890000001</v>
          </cell>
        </row>
        <row r="266">
          <cell r="B266">
            <v>36455</v>
          </cell>
          <cell r="C266">
            <v>1.4053831771691701</v>
          </cell>
          <cell r="D266">
            <v>1.1572090500000001</v>
          </cell>
          <cell r="E266">
            <v>86414.809839242094</v>
          </cell>
          <cell r="F266">
            <v>1.6534115300000001</v>
          </cell>
          <cell r="G266">
            <v>14.62409796</v>
          </cell>
        </row>
        <row r="267">
          <cell r="B267">
            <v>36458</v>
          </cell>
          <cell r="C267">
            <v>1.40624264541705</v>
          </cell>
          <cell r="D267">
            <v>1.15794189</v>
          </cell>
          <cell r="E267">
            <v>86360.11950478793</v>
          </cell>
          <cell r="F267">
            <v>1.65433794</v>
          </cell>
          <cell r="G267">
            <v>14.579251490000001</v>
          </cell>
        </row>
        <row r="268">
          <cell r="B268">
            <v>36459</v>
          </cell>
          <cell r="C268">
            <v>1.40710263927652</v>
          </cell>
          <cell r="D268">
            <v>1.1586751900000001</v>
          </cell>
          <cell r="E268">
            <v>86305.464087826025</v>
          </cell>
          <cell r="F268">
            <v>1.65525737</v>
          </cell>
          <cell r="G268">
            <v>14.609480720000001</v>
          </cell>
        </row>
        <row r="269">
          <cell r="B269">
            <v>36460</v>
          </cell>
          <cell r="C269">
            <v>1.407963159069</v>
          </cell>
          <cell r="D269">
            <v>1.1594089599999999</v>
          </cell>
          <cell r="E269">
            <v>86250.842843236271</v>
          </cell>
          <cell r="F269">
            <v>1.6561699000000001</v>
          </cell>
          <cell r="G269">
            <v>14.639598360000001</v>
          </cell>
        </row>
        <row r="270">
          <cell r="B270">
            <v>36461</v>
          </cell>
          <cell r="C270">
            <v>1.4088242051161399</v>
          </cell>
          <cell r="D270">
            <v>1.1601431900000001</v>
          </cell>
          <cell r="E270">
            <v>86196.2565155427</v>
          </cell>
          <cell r="F270">
            <v>1.6570757300000001</v>
          </cell>
          <cell r="G270">
            <v>14.66960529</v>
          </cell>
        </row>
        <row r="271">
          <cell r="B271">
            <v>36462</v>
          </cell>
          <cell r="C271">
            <v>1.40968577773976</v>
          </cell>
          <cell r="D271">
            <v>1.1608778900000001</v>
          </cell>
          <cell r="E271">
            <v>86141.704361343291</v>
          </cell>
          <cell r="F271">
            <v>1.65797482</v>
          </cell>
          <cell r="G271">
            <v>14.699502389999999</v>
          </cell>
        </row>
        <row r="272">
          <cell r="B272">
            <v>36465</v>
          </cell>
          <cell r="C272">
            <v>1.4105478772619</v>
          </cell>
          <cell r="D272">
            <v>1.1616130499999999</v>
          </cell>
          <cell r="E272">
            <v>86087.187123112992</v>
          </cell>
          <cell r="F272">
            <v>1.6588673300000001</v>
          </cell>
          <cell r="G272">
            <v>14.65508754</v>
          </cell>
        </row>
        <row r="273">
          <cell r="B273">
            <v>36467</v>
          </cell>
          <cell r="C273">
            <v>1.41141050400479</v>
          </cell>
          <cell r="D273">
            <v>1.16234868</v>
          </cell>
          <cell r="E273">
            <v>86032.704059164069</v>
          </cell>
          <cell r="F273">
            <v>1.65975322</v>
          </cell>
          <cell r="G273">
            <v>14.64800082</v>
          </cell>
        </row>
        <row r="274">
          <cell r="B274">
            <v>36468</v>
          </cell>
          <cell r="C274">
            <v>1.4122736582908499</v>
          </cell>
          <cell r="D274">
            <v>1.16308477</v>
          </cell>
          <cell r="E274">
            <v>85978.255909928223</v>
          </cell>
          <cell r="F274">
            <v>1.6606326300000001</v>
          </cell>
          <cell r="G274">
            <v>14.67762918</v>
          </cell>
        </row>
        <row r="275">
          <cell r="B275">
            <v>36469</v>
          </cell>
          <cell r="C275">
            <v>1.4131373404426999</v>
          </cell>
          <cell r="D275">
            <v>1.16382133</v>
          </cell>
          <cell r="E275">
            <v>85923.841935428354</v>
          </cell>
          <cell r="F275">
            <v>1.6615055999999999</v>
          </cell>
          <cell r="G275">
            <v>14.707151619999999</v>
          </cell>
        </row>
        <row r="276">
          <cell r="B276">
            <v>36472</v>
          </cell>
          <cell r="C276">
            <v>1.41400155078315</v>
          </cell>
          <cell r="D276">
            <v>1.1645583500000001</v>
          </cell>
          <cell r="E276">
            <v>85869.462874058649</v>
          </cell>
          <cell r="F276">
            <v>1.6623722700000001</v>
          </cell>
          <cell r="G276">
            <v>14.663615630000001</v>
          </cell>
        </row>
        <row r="277">
          <cell r="B277">
            <v>36473</v>
          </cell>
          <cell r="C277">
            <v>1.41486628963524</v>
          </cell>
          <cell r="D277">
            <v>1.1652958499999999</v>
          </cell>
          <cell r="E277">
            <v>85815.117251125543</v>
          </cell>
          <cell r="F277">
            <v>1.6632326500000001</v>
          </cell>
          <cell r="G277">
            <v>14.69296404</v>
          </cell>
        </row>
        <row r="278">
          <cell r="B278">
            <v>36474</v>
          </cell>
          <cell r="C278">
            <v>1.4157315573221601</v>
          </cell>
          <cell r="D278">
            <v>1.1660337999999999</v>
          </cell>
          <cell r="E278">
            <v>85760.807276770196</v>
          </cell>
          <cell r="F278">
            <v>1.66408676</v>
          </cell>
          <cell r="G278">
            <v>14.72220928</v>
          </cell>
        </row>
        <row r="279">
          <cell r="B279">
            <v>36475</v>
          </cell>
          <cell r="C279">
            <v>1.41659735416733</v>
          </cell>
          <cell r="D279">
            <v>1.1667722300000001</v>
          </cell>
          <cell r="E279">
            <v>85706.53074250833</v>
          </cell>
          <cell r="F279">
            <v>1.66493482</v>
          </cell>
          <cell r="G279">
            <v>14.75135216</v>
          </cell>
        </row>
        <row r="280">
          <cell r="B280">
            <v>36476</v>
          </cell>
          <cell r="C280">
            <v>1.4174636804943599</v>
          </cell>
          <cell r="D280">
            <v>1.1675111300000001</v>
          </cell>
          <cell r="E280">
            <v>85652.288385464897</v>
          </cell>
          <cell r="F280">
            <v>1.6657767000000001</v>
          </cell>
          <cell r="G280">
            <v>14.78039343</v>
          </cell>
        </row>
        <row r="281">
          <cell r="B281">
            <v>36480</v>
          </cell>
          <cell r="C281">
            <v>1.41833053662706</v>
          </cell>
          <cell r="D281">
            <v>1.1682504899999999</v>
          </cell>
          <cell r="E281">
            <v>85598.08093896028</v>
          </cell>
          <cell r="F281">
            <v>1.6666126299999999</v>
          </cell>
          <cell r="G281">
            <v>14.70149893</v>
          </cell>
        </row>
        <row r="282">
          <cell r="B282">
            <v>36481</v>
          </cell>
          <cell r="C282">
            <v>1.41919792288942</v>
          </cell>
          <cell r="D282">
            <v>1.16899032</v>
          </cell>
          <cell r="E282">
            <v>85543.907668970263</v>
          </cell>
          <cell r="F282">
            <v>1.66744257</v>
          </cell>
          <cell r="G282">
            <v>14.73039093</v>
          </cell>
        </row>
        <row r="283">
          <cell r="B283">
            <v>36482</v>
          </cell>
          <cell r="C283">
            <v>1.42006583960567</v>
          </cell>
          <cell r="D283">
            <v>1.1697306199999999</v>
          </cell>
          <cell r="E283">
            <v>85489.768575947863</v>
          </cell>
          <cell r="F283">
            <v>1.6682666100000001</v>
          </cell>
          <cell r="G283">
            <v>14.75918409</v>
          </cell>
        </row>
        <row r="284">
          <cell r="B284">
            <v>36483</v>
          </cell>
          <cell r="C284">
            <v>1.42093428710018</v>
          </cell>
          <cell r="D284">
            <v>1.17047138</v>
          </cell>
          <cell r="E284">
            <v>85435.664390187827</v>
          </cell>
          <cell r="F284">
            <v>1.6690849299999999</v>
          </cell>
          <cell r="G284">
            <v>14.787879159999999</v>
          </cell>
        </row>
        <row r="285">
          <cell r="B285">
            <v>36486</v>
          </cell>
          <cell r="C285">
            <v>1.4218032656975801</v>
          </cell>
          <cell r="D285">
            <v>1.1712126199999999</v>
          </cell>
          <cell r="E285">
            <v>85381.593651202289</v>
          </cell>
          <cell r="F285">
            <v>1.6698973800000001</v>
          </cell>
          <cell r="G285">
            <v>14.74558463</v>
          </cell>
        </row>
        <row r="286">
          <cell r="B286">
            <v>36487</v>
          </cell>
          <cell r="C286">
            <v>1.4226727757226401</v>
          </cell>
          <cell r="D286">
            <v>1.1719543299999999</v>
          </cell>
          <cell r="E286">
            <v>85327.557090044633</v>
          </cell>
          <cell r="F286">
            <v>1.6707042400000001</v>
          </cell>
          <cell r="G286">
            <v>14.77411886</v>
          </cell>
        </row>
        <row r="287">
          <cell r="B287">
            <v>36488</v>
          </cell>
          <cell r="C287">
            <v>1.4235428175003799</v>
          </cell>
          <cell r="D287">
            <v>1.1726965</v>
          </cell>
          <cell r="E287">
            <v>85273.555433993359</v>
          </cell>
          <cell r="F287">
            <v>1.67150534</v>
          </cell>
          <cell r="G287">
            <v>14.80255747</v>
          </cell>
        </row>
        <row r="288">
          <cell r="B288">
            <v>36489</v>
          </cell>
          <cell r="C288">
            <v>1.42441339135599</v>
          </cell>
          <cell r="D288">
            <v>1.1734391500000001</v>
          </cell>
          <cell r="E288">
            <v>85219.587227850701</v>
          </cell>
          <cell r="F288">
            <v>1.67230094</v>
          </cell>
          <cell r="G288">
            <v>14.830901170000001</v>
          </cell>
        </row>
        <row r="289">
          <cell r="B289">
            <v>36490</v>
          </cell>
          <cell r="C289">
            <v>1.42528449761485</v>
          </cell>
          <cell r="D289">
            <v>1.17418227</v>
          </cell>
          <cell r="E289">
            <v>85165.653199651875</v>
          </cell>
          <cell r="F289">
            <v>1.67309098</v>
          </cell>
          <cell r="G289">
            <v>14.859150659999999</v>
          </cell>
        </row>
        <row r="290">
          <cell r="B290">
            <v>36493</v>
          </cell>
          <cell r="C290">
            <v>1.4261561366025699</v>
          </cell>
          <cell r="D290">
            <v>1.1749258499999999</v>
          </cell>
          <cell r="E290">
            <v>85111.754073671967</v>
          </cell>
          <cell r="F290">
            <v>1.67387559</v>
          </cell>
          <cell r="G290">
            <v>14.81724872</v>
          </cell>
        </row>
        <row r="291">
          <cell r="B291">
            <v>36494</v>
          </cell>
          <cell r="C291">
            <v>1.42702830864494</v>
          </cell>
          <cell r="D291">
            <v>1.1756699100000001</v>
          </cell>
          <cell r="E291">
            <v>85057.888399984644</v>
          </cell>
          <cell r="F291">
            <v>1.6746547000000001</v>
          </cell>
          <cell r="G291">
            <v>14.845344559999999</v>
          </cell>
        </row>
        <row r="292">
          <cell r="B292">
            <v>36495</v>
          </cell>
          <cell r="C292">
            <v>1.42790101406794</v>
          </cell>
          <cell r="D292">
            <v>1.1764144400000001</v>
          </cell>
          <cell r="E292">
            <v>85004.056903619785</v>
          </cell>
          <cell r="F292">
            <v>1.67542854</v>
          </cell>
          <cell r="G292">
            <v>14.87334854</v>
          </cell>
        </row>
        <row r="293">
          <cell r="B293">
            <v>36496</v>
          </cell>
          <cell r="C293">
            <v>1.4287742531977801</v>
          </cell>
          <cell r="D293">
            <v>1.1771594400000001</v>
          </cell>
          <cell r="E293">
            <v>84950.259584207219</v>
          </cell>
          <cell r="F293">
            <v>1.6761970100000001</v>
          </cell>
          <cell r="G293">
            <v>14.90126132</v>
          </cell>
        </row>
        <row r="294">
          <cell r="B294">
            <v>36497</v>
          </cell>
          <cell r="C294">
            <v>1.42964802636083</v>
          </cell>
          <cell r="D294">
            <v>1.1779049100000001</v>
          </cell>
          <cell r="E294">
            <v>84896.496441295923</v>
          </cell>
          <cell r="F294">
            <v>1.6769602400000001</v>
          </cell>
          <cell r="G294">
            <v>14.92908356</v>
          </cell>
        </row>
        <row r="295">
          <cell r="B295">
            <v>36500</v>
          </cell>
          <cell r="C295">
            <v>1.4305223338837001</v>
          </cell>
          <cell r="D295">
            <v>1.1786508600000001</v>
          </cell>
          <cell r="E295">
            <v>84842.766754524739</v>
          </cell>
          <cell r="F295">
            <v>1.67771833</v>
          </cell>
          <cell r="G295">
            <v>14.88757139</v>
          </cell>
        </row>
        <row r="296">
          <cell r="B296">
            <v>36501</v>
          </cell>
          <cell r="C296">
            <v>1.4313971760931701</v>
          </cell>
          <cell r="D296">
            <v>1.1793972699999999</v>
          </cell>
          <cell r="E296">
            <v>84789.0719638515</v>
          </cell>
          <cell r="F296">
            <v>1.6784712799999999</v>
          </cell>
          <cell r="G296">
            <v>14.91524675</v>
          </cell>
        </row>
        <row r="297">
          <cell r="B297">
            <v>36502</v>
          </cell>
          <cell r="C297">
            <v>1.4322725533162299</v>
          </cell>
          <cell r="D297">
            <v>1.18014416</v>
          </cell>
          <cell r="E297">
            <v>84735.410629833568</v>
          </cell>
          <cell r="F297">
            <v>1.67921918</v>
          </cell>
          <cell r="G297">
            <v>14.94283379</v>
          </cell>
        </row>
        <row r="298">
          <cell r="B298">
            <v>36503</v>
          </cell>
          <cell r="C298">
            <v>1.4331484658800799</v>
          </cell>
          <cell r="D298">
            <v>1.18089153</v>
          </cell>
          <cell r="E298">
            <v>84681.782754424537</v>
          </cell>
          <cell r="F298">
            <v>1.6799619100000001</v>
          </cell>
          <cell r="G298">
            <v>14.97033313</v>
          </cell>
        </row>
        <row r="299">
          <cell r="B299">
            <v>36504</v>
          </cell>
          <cell r="C299">
            <v>1.43402491411209</v>
          </cell>
          <cell r="D299">
            <v>1.1816393599999999</v>
          </cell>
          <cell r="E299">
            <v>84628.189771877616</v>
          </cell>
          <cell r="F299">
            <v>1.6806997800000001</v>
          </cell>
          <cell r="G299">
            <v>14.99774541</v>
          </cell>
        </row>
        <row r="300">
          <cell r="B300">
            <v>36507</v>
          </cell>
          <cell r="C300">
            <v>1.43490189833986</v>
          </cell>
          <cell r="D300">
            <v>1.18238767</v>
          </cell>
          <cell r="E300">
            <v>84574.630247962588</v>
          </cell>
          <cell r="F300">
            <v>1.6814326500000001</v>
          </cell>
          <cell r="G300">
            <v>14.956619890000001</v>
          </cell>
        </row>
        <row r="301">
          <cell r="B301">
            <v>36508</v>
          </cell>
          <cell r="C301">
            <v>1.4357794188911901</v>
          </cell>
          <cell r="D301">
            <v>1.1831364499999999</v>
          </cell>
          <cell r="E301">
            <v>84521.104898762947</v>
          </cell>
          <cell r="F301">
            <v>1.68216071</v>
          </cell>
          <cell r="G301">
            <v>14.98389165</v>
          </cell>
        </row>
        <row r="302">
          <cell r="B302">
            <v>36509</v>
          </cell>
          <cell r="C302">
            <v>1.43665747609406</v>
          </cell>
          <cell r="D302">
            <v>1.18388571</v>
          </cell>
          <cell r="E302">
            <v>84467.613009705135</v>
          </cell>
          <cell r="F302">
            <v>1.6828837999999999</v>
          </cell>
          <cell r="G302">
            <v>15.01107844</v>
          </cell>
        </row>
        <row r="303">
          <cell r="B303">
            <v>36510</v>
          </cell>
          <cell r="C303">
            <v>1.43753607027667</v>
          </cell>
          <cell r="D303">
            <v>1.1846354400000001</v>
          </cell>
          <cell r="E303">
            <v>84414.155294898141</v>
          </cell>
          <cell r="F303">
            <v>1.68360222</v>
          </cell>
          <cell r="G303">
            <v>15.038180860000001</v>
          </cell>
        </row>
        <row r="304">
          <cell r="B304">
            <v>36511</v>
          </cell>
          <cell r="C304">
            <v>1.4384152017673999</v>
          </cell>
          <cell r="D304">
            <v>1.18538565</v>
          </cell>
          <cell r="E304">
            <v>84360.731041412553</v>
          </cell>
          <cell r="F304">
            <v>1.68431591</v>
          </cell>
          <cell r="G304">
            <v>15.0651995</v>
          </cell>
        </row>
        <row r="305">
          <cell r="B305">
            <v>36514</v>
          </cell>
          <cell r="C305">
            <v>1.4392948708948501</v>
          </cell>
          <cell r="D305">
            <v>1.1861363300000001</v>
          </cell>
          <cell r="E305">
            <v>84307.340961388472</v>
          </cell>
          <cell r="F305">
            <v>1.68502481</v>
          </cell>
          <cell r="G305">
            <v>15.024457229999999</v>
          </cell>
        </row>
        <row r="306">
          <cell r="B306">
            <v>36515</v>
          </cell>
          <cell r="C306">
            <v>1.44017507798782</v>
          </cell>
          <cell r="D306">
            <v>1.1868874899999999</v>
          </cell>
          <cell r="E306">
            <v>84253.984343537071</v>
          </cell>
          <cell r="F306">
            <v>1.6857290899999999</v>
          </cell>
          <cell r="G306">
            <v>15.05134134</v>
          </cell>
        </row>
        <row r="307">
          <cell r="B307">
            <v>36516</v>
          </cell>
          <cell r="C307">
            <v>1.4410558233752999</v>
          </cell>
          <cell r="D307">
            <v>1.18763912</v>
          </cell>
          <cell r="E307">
            <v>84200.661898035149</v>
          </cell>
          <cell r="F307">
            <v>1.6864288000000001</v>
          </cell>
          <cell r="G307">
            <v>15.078143669999999</v>
          </cell>
        </row>
        <row r="308">
          <cell r="B308">
            <v>36517</v>
          </cell>
          <cell r="C308">
            <v>1.44193710738648</v>
          </cell>
          <cell r="D308">
            <v>1.1883912299999999</v>
          </cell>
          <cell r="E308">
            <v>84147.372915230968</v>
          </cell>
          <cell r="F308">
            <v>1.6871238500000001</v>
          </cell>
          <cell r="G308">
            <v>15.104864770000001</v>
          </cell>
        </row>
        <row r="309">
          <cell r="B309">
            <v>36518</v>
          </cell>
          <cell r="C309">
            <v>1.4428189303507599</v>
          </cell>
          <cell r="D309">
            <v>1.18914382</v>
          </cell>
          <cell r="E309">
            <v>84094.117396161557</v>
          </cell>
          <cell r="F309">
            <v>1.68781453</v>
          </cell>
          <cell r="G309">
            <v>15.13150521</v>
          </cell>
        </row>
        <row r="310">
          <cell r="B310">
            <v>36521</v>
          </cell>
          <cell r="C310">
            <v>1.4437012925977499</v>
          </cell>
          <cell r="D310">
            <v>1.18989688</v>
          </cell>
          <cell r="E310">
            <v>84040.896048067618</v>
          </cell>
          <cell r="F310">
            <v>1.6885007299999999</v>
          </cell>
          <cell r="G310">
            <v>15.091142530000001</v>
          </cell>
        </row>
        <row r="311">
          <cell r="B311">
            <v>36522</v>
          </cell>
          <cell r="C311">
            <v>1.44458419445724</v>
          </cell>
          <cell r="D311">
            <v>1.1906504200000001</v>
          </cell>
          <cell r="E311">
            <v>83987.708163744639</v>
          </cell>
          <cell r="F311">
            <v>1.6891823699999999</v>
          </cell>
          <cell r="G311">
            <v>15.11765409</v>
          </cell>
        </row>
        <row r="312">
          <cell r="B312">
            <v>36523</v>
          </cell>
          <cell r="C312">
            <v>1.44546763625924</v>
          </cell>
          <cell r="D312">
            <v>1.19140443</v>
          </cell>
          <cell r="E312">
            <v>83934.554448483963</v>
          </cell>
          <cell r="F312">
            <v>1.6898597099999999</v>
          </cell>
          <cell r="G312">
            <v>15.14408688</v>
          </cell>
        </row>
        <row r="313">
          <cell r="B313">
            <v>36524</v>
          </cell>
          <cell r="C313">
            <v>1.44635161833395</v>
          </cell>
          <cell r="D313">
            <v>1.19215892</v>
          </cell>
          <cell r="E313">
            <v>83881.434196709277</v>
          </cell>
          <cell r="F313">
            <v>1.69053275</v>
          </cell>
          <cell r="G313">
            <v>15.17044142</v>
          </cell>
        </row>
        <row r="314">
          <cell r="B314">
            <v>36525</v>
          </cell>
          <cell r="C314">
            <v>1.44723614101177</v>
          </cell>
          <cell r="D314">
            <v>1.1929139</v>
          </cell>
          <cell r="E314">
            <v>83828.346706329772</v>
          </cell>
          <cell r="F314">
            <v>1.6912014</v>
          </cell>
          <cell r="G314">
            <v>15.19671827</v>
          </cell>
        </row>
        <row r="315">
          <cell r="B315">
            <v>36528</v>
          </cell>
          <cell r="C315">
            <v>1.4481212046233201</v>
          </cell>
          <cell r="D315">
            <v>1.19366935</v>
          </cell>
          <cell r="E315">
            <v>83775.29338421901</v>
          </cell>
          <cell r="F315">
            <v>1.6918658900000001</v>
          </cell>
          <cell r="G315">
            <v>15.156731349999999</v>
          </cell>
        </row>
        <row r="316">
          <cell r="B316">
            <v>36529</v>
          </cell>
          <cell r="C316">
            <v>1.4490068094994</v>
          </cell>
          <cell r="D316">
            <v>1.19442527</v>
          </cell>
          <cell r="E316">
            <v>83722.274228173352</v>
          </cell>
          <cell r="F316">
            <v>1.69252611</v>
          </cell>
          <cell r="G316">
            <v>15.182884639999999</v>
          </cell>
        </row>
        <row r="317">
          <cell r="B317">
            <v>36530</v>
          </cell>
          <cell r="C317">
            <v>1.4498929559710301</v>
          </cell>
          <cell r="D317">
            <v>1.1951816799999999</v>
          </cell>
          <cell r="E317">
            <v>83669.287835804178</v>
          </cell>
          <cell r="F317">
            <v>1.69318217</v>
          </cell>
          <cell r="G317">
            <v>15.20896201</v>
          </cell>
        </row>
        <row r="318">
          <cell r="B318">
            <v>36531</v>
          </cell>
          <cell r="C318">
            <v>1.4507796443694201</v>
          </cell>
          <cell r="D318">
            <v>1.1959385600000001</v>
          </cell>
          <cell r="E318">
            <v>83616.335608411187</v>
          </cell>
          <cell r="F318">
            <v>1.6938340599999999</v>
          </cell>
          <cell r="G318">
            <v>15.23496398</v>
          </cell>
        </row>
        <row r="319">
          <cell r="B319">
            <v>36532</v>
          </cell>
          <cell r="C319">
            <v>1.451666875026</v>
          </cell>
          <cell r="D319">
            <v>1.19669593</v>
          </cell>
          <cell r="E319">
            <v>83563.416146990654</v>
          </cell>
          <cell r="F319">
            <v>1.6944817700000001</v>
          </cell>
          <cell r="G319">
            <v>15.260891060000001</v>
          </cell>
        </row>
        <row r="320">
          <cell r="B320">
            <v>36535</v>
          </cell>
          <cell r="C320">
            <v>1.4525546482723699</v>
          </cell>
          <cell r="D320">
            <v>1.1974537700000001</v>
          </cell>
          <cell r="E320">
            <v>83510.53084913666</v>
          </cell>
          <cell r="F320">
            <v>1.6951255300000001</v>
          </cell>
          <cell r="G320">
            <v>15.2212759</v>
          </cell>
        </row>
        <row r="321">
          <cell r="B321">
            <v>36536</v>
          </cell>
          <cell r="C321">
            <v>1.4534429644403699</v>
          </cell>
          <cell r="D321">
            <v>1.1982120999999999</v>
          </cell>
          <cell r="E321">
            <v>83457.678319222454</v>
          </cell>
          <cell r="F321">
            <v>1.6957653100000001</v>
          </cell>
          <cell r="G321">
            <v>15.247084449999999</v>
          </cell>
        </row>
        <row r="322">
          <cell r="B322">
            <v>36537</v>
          </cell>
          <cell r="C322">
            <v>1.45433182386201</v>
          </cell>
          <cell r="D322">
            <v>1.1989709</v>
          </cell>
          <cell r="E322">
            <v>83404.859951146442</v>
          </cell>
          <cell r="F322">
            <v>1.6964009600000001</v>
          </cell>
          <cell r="G322">
            <v>15.27281979</v>
          </cell>
        </row>
        <row r="323">
          <cell r="B323">
            <v>36538</v>
          </cell>
          <cell r="C323">
            <v>1.4552212268695399</v>
          </cell>
          <cell r="D323">
            <v>1.1997301899999999</v>
          </cell>
          <cell r="E323">
            <v>83352.074352650918</v>
          </cell>
          <cell r="F323">
            <v>1.6970328299999999</v>
          </cell>
          <cell r="G323">
            <v>15.29848243</v>
          </cell>
        </row>
        <row r="324">
          <cell r="B324">
            <v>36539</v>
          </cell>
          <cell r="C324">
            <v>1.45611117379538</v>
          </cell>
          <cell r="D324">
            <v>1.2004899499999999</v>
          </cell>
          <cell r="E324">
            <v>83299.322913948592</v>
          </cell>
          <cell r="F324">
            <v>1.69766062</v>
          </cell>
          <cell r="G324">
            <v>15.324072859999999</v>
          </cell>
        </row>
        <row r="325">
          <cell r="B325">
            <v>36542</v>
          </cell>
          <cell r="C325">
            <v>1.45700166497216</v>
          </cell>
          <cell r="D325">
            <v>1.2012502</v>
          </cell>
          <cell r="E325">
            <v>83246.604246142888</v>
          </cell>
          <cell r="F325">
            <v>1.6982846700000001</v>
          </cell>
          <cell r="G325">
            <v>15.28482533</v>
          </cell>
        </row>
        <row r="326">
          <cell r="B326">
            <v>36543</v>
          </cell>
          <cell r="C326">
            <v>1.45789270073273</v>
          </cell>
          <cell r="D326">
            <v>1.2020109299999999</v>
          </cell>
          <cell r="E326">
            <v>83193.919043647969</v>
          </cell>
          <cell r="F326">
            <v>1.6989048200000001</v>
          </cell>
          <cell r="G326">
            <v>15.31030196</v>
          </cell>
        </row>
        <row r="327">
          <cell r="B327">
            <v>36544</v>
          </cell>
          <cell r="C327">
            <v>1.4587842814101299</v>
          </cell>
          <cell r="D327">
            <v>1.20277214</v>
          </cell>
          <cell r="E327">
            <v>83141.26730604186</v>
          </cell>
          <cell r="F327">
            <v>1.6995211299999999</v>
          </cell>
          <cell r="G327">
            <v>15.33570799</v>
          </cell>
        </row>
        <row r="328">
          <cell r="B328">
            <v>36545</v>
          </cell>
          <cell r="C328">
            <v>1.4596764073376101</v>
          </cell>
          <cell r="D328">
            <v>1.20353383</v>
          </cell>
          <cell r="E328">
            <v>83088.64903282361</v>
          </cell>
          <cell r="F328">
            <v>1.7001338100000001</v>
          </cell>
          <cell r="G328">
            <v>15.361043860000001</v>
          </cell>
        </row>
        <row r="329">
          <cell r="B329">
            <v>36546</v>
          </cell>
          <cell r="C329">
            <v>1.4605690788486001</v>
          </cell>
          <cell r="D329">
            <v>1.20429601</v>
          </cell>
          <cell r="E329">
            <v>83036.063533914727</v>
          </cell>
          <cell r="F329">
            <v>1.7007425300000001</v>
          </cell>
          <cell r="G329">
            <v>15.38631006</v>
          </cell>
        </row>
        <row r="330">
          <cell r="B330">
            <v>36549</v>
          </cell>
          <cell r="C330">
            <v>1.46146229627678</v>
          </cell>
          <cell r="D330">
            <v>1.2050586599999999</v>
          </cell>
          <cell r="E330">
            <v>82983.512188526991</v>
          </cell>
          <cell r="F330">
            <v>1.70134776</v>
          </cell>
          <cell r="G330">
            <v>15.34742593</v>
          </cell>
        </row>
        <row r="331">
          <cell r="B331">
            <v>36550</v>
          </cell>
          <cell r="C331">
            <v>1.4623560599559999</v>
          </cell>
          <cell r="D331">
            <v>1.2058218000000001</v>
          </cell>
          <cell r="E331">
            <v>82930.993617796586</v>
          </cell>
          <cell r="F331">
            <v>1.7019491600000001</v>
          </cell>
          <cell r="G331">
            <v>15.372582830000001</v>
          </cell>
        </row>
        <row r="332">
          <cell r="B332">
            <v>36551</v>
          </cell>
          <cell r="C332">
            <v>1.4632503702203099</v>
          </cell>
          <cell r="D332">
            <v>1.2065854300000001</v>
          </cell>
          <cell r="E332">
            <v>82878.507823519787</v>
          </cell>
          <cell r="F332">
            <v>1.7025470599999999</v>
          </cell>
          <cell r="G332">
            <v>15.397671580000001</v>
          </cell>
        </row>
        <row r="333">
          <cell r="B333">
            <v>36552</v>
          </cell>
          <cell r="C333">
            <v>1.4641452274039899</v>
          </cell>
          <cell r="D333">
            <v>1.2073495299999999</v>
          </cell>
          <cell r="E333">
            <v>82826.056179439605</v>
          </cell>
          <cell r="F333">
            <v>1.7031412399999999</v>
          </cell>
          <cell r="G333">
            <v>15.42269263</v>
          </cell>
        </row>
        <row r="334">
          <cell r="B334">
            <v>36553</v>
          </cell>
          <cell r="C334">
            <v>1.4650406318415099</v>
          </cell>
          <cell r="D334">
            <v>1.20811413</v>
          </cell>
          <cell r="E334">
            <v>82773.636626532956</v>
          </cell>
          <cell r="F334">
            <v>1.7037320199999999</v>
          </cell>
          <cell r="G334">
            <v>15.447646410000001</v>
          </cell>
        </row>
        <row r="335">
          <cell r="B335">
            <v>36556</v>
          </cell>
          <cell r="C335">
            <v>1.46593658386754</v>
          </cell>
          <cell r="D335">
            <v>1.2088791999999999</v>
          </cell>
          <cell r="E335">
            <v>82721.251221792889</v>
          </cell>
          <cell r="F335">
            <v>1.7043191799999999</v>
          </cell>
          <cell r="G335">
            <v>15.409121349999999</v>
          </cell>
        </row>
        <row r="336">
          <cell r="B336">
            <v>36557</v>
          </cell>
          <cell r="C336">
            <v>1.4668330838169601</v>
          </cell>
          <cell r="D336">
            <v>1.20964476</v>
          </cell>
          <cell r="E336">
            <v>82668.898594658487</v>
          </cell>
          <cell r="F336">
            <v>1.70490276</v>
          </cell>
          <cell r="G336">
            <v>15.43397008</v>
          </cell>
        </row>
        <row r="337">
          <cell r="B337">
            <v>36558</v>
          </cell>
          <cell r="C337">
            <v>1.4677301320248599</v>
          </cell>
          <cell r="D337">
            <v>1.2104108</v>
          </cell>
          <cell r="E337">
            <v>82616.579429066565</v>
          </cell>
          <cell r="F337">
            <v>1.7054829300000001</v>
          </cell>
          <cell r="G337">
            <v>15.458753010000001</v>
          </cell>
        </row>
        <row r="338">
          <cell r="B338">
            <v>36559</v>
          </cell>
          <cell r="C338">
            <v>1.4686277288265299</v>
          </cell>
          <cell r="D338">
            <v>1.2111773299999999</v>
          </cell>
          <cell r="E338">
            <v>82564.293042043646</v>
          </cell>
          <cell r="F338">
            <v>1.7060595999999999</v>
          </cell>
          <cell r="G338">
            <v>15.483470560000001</v>
          </cell>
        </row>
        <row r="339">
          <cell r="B339">
            <v>36560</v>
          </cell>
          <cell r="C339">
            <v>1.46952587455745</v>
          </cell>
          <cell r="D339">
            <v>1.21194435</v>
          </cell>
          <cell r="E339">
            <v>82512.039434813982</v>
          </cell>
          <cell r="F339">
            <v>1.70663294</v>
          </cell>
          <cell r="G339">
            <v>15.508123149999999</v>
          </cell>
        </row>
        <row r="340">
          <cell r="B340">
            <v>36563</v>
          </cell>
          <cell r="C340">
            <v>1.47042456955334</v>
          </cell>
          <cell r="D340">
            <v>1.21271185</v>
          </cell>
          <cell r="E340">
            <v>82459.819288481434</v>
          </cell>
          <cell r="F340">
            <v>1.7072028299999999</v>
          </cell>
          <cell r="G340">
            <v>15.469952770000001</v>
          </cell>
        </row>
        <row r="341">
          <cell r="B341">
            <v>36564</v>
          </cell>
          <cell r="C341">
            <v>1.4713238141500999</v>
          </cell>
          <cell r="D341">
            <v>1.21347984</v>
          </cell>
          <cell r="E341">
            <v>82407.631922422384</v>
          </cell>
          <cell r="F341">
            <v>1.7077694400000001</v>
          </cell>
          <cell r="G341">
            <v>15.49450433</v>
          </cell>
        </row>
        <row r="342">
          <cell r="B342">
            <v>36565</v>
          </cell>
          <cell r="C342">
            <v>1.4722236086838401</v>
          </cell>
          <cell r="D342">
            <v>1.2142483100000001</v>
          </cell>
          <cell r="E342">
            <v>82355.478015859859</v>
          </cell>
          <cell r="F342">
            <v>1.70833265</v>
          </cell>
          <cell r="G342">
            <v>15.51899233</v>
          </cell>
        </row>
        <row r="343">
          <cell r="B343">
            <v>36566</v>
          </cell>
          <cell r="C343">
            <v>1.47312395349087</v>
          </cell>
          <cell r="D343">
            <v>1.2150172699999999</v>
          </cell>
          <cell r="E343">
            <v>82303.356889733768</v>
          </cell>
          <cell r="F343">
            <v>1.7088926099999999</v>
          </cell>
          <cell r="G343">
            <v>15.543417160000001</v>
          </cell>
        </row>
        <row r="344">
          <cell r="B344">
            <v>36567</v>
          </cell>
          <cell r="C344">
            <v>1.4740248489077199</v>
          </cell>
          <cell r="D344">
            <v>1.2157867200000001</v>
          </cell>
          <cell r="E344">
            <v>82251.268544864506</v>
          </cell>
          <cell r="F344">
            <v>1.7094493500000001</v>
          </cell>
          <cell r="G344">
            <v>15.56777922</v>
          </cell>
        </row>
        <row r="345">
          <cell r="B345">
            <v>36570</v>
          </cell>
          <cell r="C345">
            <v>1.47492629527111</v>
          </cell>
          <cell r="D345">
            <v>1.21655665</v>
          </cell>
          <cell r="E345">
            <v>82199.213657662389</v>
          </cell>
          <cell r="F345">
            <v>1.71000273</v>
          </cell>
          <cell r="G345">
            <v>15.52995909</v>
          </cell>
        </row>
        <row r="346">
          <cell r="B346">
            <v>36571</v>
          </cell>
          <cell r="C346">
            <v>1.47582829291798</v>
          </cell>
          <cell r="D346">
            <v>1.2173270700000001</v>
          </cell>
          <cell r="E346">
            <v>82147.191551404496</v>
          </cell>
          <cell r="F346">
            <v>1.71055303</v>
          </cell>
          <cell r="G346">
            <v>15.554223950000001</v>
          </cell>
        </row>
        <row r="347">
          <cell r="B347">
            <v>36572</v>
          </cell>
          <cell r="C347">
            <v>1.4767308421854699</v>
          </cell>
          <cell r="D347">
            <v>1.21809798</v>
          </cell>
          <cell r="E347">
            <v>82095.202226671448</v>
          </cell>
          <cell r="F347">
            <v>1.7111000000000001</v>
          </cell>
          <cell r="G347">
            <v>15.578427359999999</v>
          </cell>
        </row>
        <row r="348">
          <cell r="B348">
            <v>36573</v>
          </cell>
          <cell r="C348">
            <v>1.47763394341092</v>
          </cell>
          <cell r="D348">
            <v>1.2188693799999999</v>
          </cell>
          <cell r="E348">
            <v>82043.245683963294</v>
          </cell>
          <cell r="F348">
            <v>1.7116438899999999</v>
          </cell>
          <cell r="G348">
            <v>15.602569730000001</v>
          </cell>
        </row>
        <row r="349">
          <cell r="B349">
            <v>36574</v>
          </cell>
          <cell r="C349">
            <v>1.4785375969318999</v>
          </cell>
          <cell r="D349">
            <v>1.2196412700000001</v>
          </cell>
          <cell r="E349">
            <v>81991.321923699739</v>
          </cell>
          <cell r="F349">
            <v>1.71218472</v>
          </cell>
          <cell r="G349">
            <v>15.626651430000001</v>
          </cell>
        </row>
        <row r="350">
          <cell r="B350">
            <v>36577</v>
          </cell>
          <cell r="C350">
            <v>1.47944180308614</v>
          </cell>
          <cell r="D350">
            <v>1.2204136400000001</v>
          </cell>
          <cell r="E350">
            <v>81939.431617627604</v>
          </cell>
          <cell r="F350">
            <v>1.7127224700000001</v>
          </cell>
          <cell r="G350">
            <v>15.58917707</v>
          </cell>
        </row>
        <row r="351">
          <cell r="B351">
            <v>36578</v>
          </cell>
          <cell r="C351">
            <v>1.4803465622116301</v>
          </cell>
          <cell r="D351">
            <v>1.2211865099999999</v>
          </cell>
          <cell r="E351">
            <v>81887.573422343165</v>
          </cell>
          <cell r="F351">
            <v>1.713257</v>
          </cell>
          <cell r="G351">
            <v>15.613165179999999</v>
          </cell>
        </row>
        <row r="352">
          <cell r="B352">
            <v>36579</v>
          </cell>
          <cell r="C352">
            <v>1.48125187464653</v>
          </cell>
          <cell r="D352">
            <v>1.2219598599999999</v>
          </cell>
          <cell r="E352">
            <v>81835.74867999347</v>
          </cell>
          <cell r="F352">
            <v>1.71378857</v>
          </cell>
          <cell r="G352">
            <v>15.637093889999999</v>
          </cell>
        </row>
        <row r="353">
          <cell r="B353">
            <v>36580</v>
          </cell>
          <cell r="C353">
            <v>1.4821577407292199</v>
          </cell>
          <cell r="D353">
            <v>1.2227337</v>
          </cell>
          <cell r="E353">
            <v>81783.956719275826</v>
          </cell>
          <cell r="F353">
            <v>1.7143171800000001</v>
          </cell>
          <cell r="G353">
            <v>15.660963560000001</v>
          </cell>
        </row>
        <row r="354">
          <cell r="B354">
            <v>36581</v>
          </cell>
          <cell r="C354">
            <v>1.48306416079829</v>
          </cell>
          <cell r="D354">
            <v>1.22350804</v>
          </cell>
          <cell r="E354">
            <v>81732.196872200366</v>
          </cell>
          <cell r="F354">
            <v>1.71484265</v>
          </cell>
          <cell r="G354">
            <v>15.68477457</v>
          </cell>
        </row>
        <row r="355">
          <cell r="B355">
            <v>36584</v>
          </cell>
          <cell r="C355">
            <v>1.48397113519252</v>
          </cell>
          <cell r="D355">
            <v>1.22428286</v>
          </cell>
          <cell r="E355">
            <v>81680.470475589274</v>
          </cell>
          <cell r="F355">
            <v>1.71536526</v>
          </cell>
          <cell r="G355">
            <v>15.647641500000001</v>
          </cell>
        </row>
        <row r="356">
          <cell r="B356">
            <v>36585</v>
          </cell>
          <cell r="C356">
            <v>1.48487866425093</v>
          </cell>
          <cell r="D356">
            <v>1.22505818</v>
          </cell>
          <cell r="E356">
            <v>81628.776194123289</v>
          </cell>
          <cell r="F356">
            <v>1.71588483</v>
          </cell>
          <cell r="G356">
            <v>15.67136236</v>
          </cell>
        </row>
        <row r="357">
          <cell r="B357">
            <v>36586</v>
          </cell>
          <cell r="C357">
            <v>1.4857867483127201</v>
          </cell>
          <cell r="D357">
            <v>1.22583398</v>
          </cell>
          <cell r="E357">
            <v>81577.11536108666</v>
          </cell>
          <cell r="F357">
            <v>1.71640163</v>
          </cell>
          <cell r="G357">
            <v>15.695025749999999</v>
          </cell>
        </row>
        <row r="358">
          <cell r="B358">
            <v>36587</v>
          </cell>
          <cell r="C358">
            <v>1.4866953877172899</v>
          </cell>
          <cell r="D358">
            <v>1.2266102800000001</v>
          </cell>
          <cell r="E358">
            <v>81525.486644380639</v>
          </cell>
          <cell r="F358">
            <v>1.71691547</v>
          </cell>
          <cell r="G358">
            <v>15.718632039999999</v>
          </cell>
        </row>
        <row r="359">
          <cell r="B359">
            <v>36588</v>
          </cell>
          <cell r="C359">
            <v>1.4876045828042801</v>
          </cell>
          <cell r="D359">
            <v>1.22738707</v>
          </cell>
          <cell r="E359">
            <v>81473.890709961604</v>
          </cell>
          <cell r="F359">
            <v>1.7174263299999999</v>
          </cell>
          <cell r="G359">
            <v>15.74218157</v>
          </cell>
        </row>
        <row r="360">
          <cell r="B360">
            <v>36593</v>
          </cell>
          <cell r="C360">
            <v>1.4885143339135201</v>
          </cell>
          <cell r="D360">
            <v>1.2281643499999999</v>
          </cell>
          <cell r="E360">
            <v>81422.327557382698</v>
          </cell>
          <cell r="F360">
            <v>1.7179344599999999</v>
          </cell>
          <cell r="G360">
            <v>15.64555526</v>
          </cell>
        </row>
        <row r="361">
          <cell r="B361">
            <v>36594</v>
          </cell>
          <cell r="C361">
            <v>1.48942464138504</v>
          </cell>
          <cell r="D361">
            <v>1.2289421199999999</v>
          </cell>
          <cell r="E361">
            <v>81370.797186119729</v>
          </cell>
          <cell r="F361">
            <v>1.71843981</v>
          </cell>
          <cell r="G361">
            <v>15.669042449999999</v>
          </cell>
        </row>
        <row r="362">
          <cell r="B362">
            <v>36595</v>
          </cell>
          <cell r="C362">
            <v>1.4903355055590899</v>
          </cell>
          <cell r="D362">
            <v>1.22972039</v>
          </cell>
          <cell r="E362">
            <v>81319.298934288629</v>
          </cell>
          <cell r="F362">
            <v>1.71894221</v>
          </cell>
          <cell r="G362">
            <v>15.692474150000001</v>
          </cell>
        </row>
        <row r="363">
          <cell r="B363">
            <v>36598</v>
          </cell>
          <cell r="C363">
            <v>1.4912469267761099</v>
          </cell>
          <cell r="D363">
            <v>1.23049914</v>
          </cell>
          <cell r="E363">
            <v>81267.834124613844</v>
          </cell>
          <cell r="F363">
            <v>1.71944203</v>
          </cell>
          <cell r="G363">
            <v>15.656545599999999</v>
          </cell>
        </row>
        <row r="364">
          <cell r="B364">
            <v>36599</v>
          </cell>
          <cell r="C364">
            <v>1.4921589053767901</v>
          </cell>
          <cell r="D364">
            <v>1.2312783899999999</v>
          </cell>
          <cell r="E364">
            <v>81216.401434609768</v>
          </cell>
          <cell r="F364">
            <v>1.71993894</v>
          </cell>
          <cell r="G364">
            <v>15.679891169999999</v>
          </cell>
        </row>
        <row r="365">
          <cell r="B365">
            <v>36600</v>
          </cell>
          <cell r="C365">
            <v>1.4930714417019699</v>
          </cell>
          <cell r="D365">
            <v>1.2320581399999999</v>
          </cell>
          <cell r="E365">
            <v>81165.000865949405</v>
          </cell>
          <cell r="F365">
            <v>1.7204331799999999</v>
          </cell>
          <cell r="G365">
            <v>15.70318237</v>
          </cell>
        </row>
        <row r="366">
          <cell r="B366">
            <v>36601</v>
          </cell>
          <cell r="C366">
            <v>1.4939845360927499</v>
          </cell>
          <cell r="D366">
            <v>1.23283838</v>
          </cell>
          <cell r="E366">
            <v>81113.633078165527</v>
          </cell>
          <cell r="F366">
            <v>1.7209247000000001</v>
          </cell>
          <cell r="G366">
            <v>15.726419529999999</v>
          </cell>
        </row>
        <row r="367">
          <cell r="B367">
            <v>36602</v>
          </cell>
          <cell r="C367">
            <v>1.49489818889041</v>
          </cell>
          <cell r="D367">
            <v>1.23361911</v>
          </cell>
          <cell r="E367">
            <v>81062.298070269026</v>
          </cell>
          <cell r="F367">
            <v>1.7214134400000001</v>
          </cell>
          <cell r="G367">
            <v>15.74960297</v>
          </cell>
        </row>
        <row r="368">
          <cell r="B368">
            <v>36605</v>
          </cell>
          <cell r="C368">
            <v>1.4958124004364499</v>
          </cell>
          <cell r="D368">
            <v>1.2344003400000001</v>
          </cell>
          <cell r="E368">
            <v>81010.995184917076</v>
          </cell>
          <cell r="F368">
            <v>1.72189963</v>
          </cell>
          <cell r="G368">
            <v>15.71398913</v>
          </cell>
        </row>
        <row r="369">
          <cell r="B369">
            <v>36606</v>
          </cell>
          <cell r="C369">
            <v>1.49672717107257</v>
          </cell>
          <cell r="D369">
            <v>1.2351820600000001</v>
          </cell>
          <cell r="E369">
            <v>80959.72507890861</v>
          </cell>
          <cell r="F369">
            <v>1.7223832100000001</v>
          </cell>
          <cell r="G369">
            <v>15.737089490000001</v>
          </cell>
        </row>
        <row r="370">
          <cell r="B370">
            <v>36607</v>
          </cell>
          <cell r="C370">
            <v>1.49764250114069</v>
          </cell>
          <cell r="D370">
            <v>1.2359642799999999</v>
          </cell>
          <cell r="E370">
            <v>80908.487096407029</v>
          </cell>
          <cell r="F370">
            <v>1.7228641200000001</v>
          </cell>
          <cell r="G370">
            <v>15.760137200000001</v>
          </cell>
        </row>
        <row r="371">
          <cell r="B371">
            <v>36608</v>
          </cell>
          <cell r="C371">
            <v>1.4985583909829201</v>
          </cell>
          <cell r="D371">
            <v>1.2367469900000001</v>
          </cell>
          <cell r="E371">
            <v>80857.281892394167</v>
          </cell>
          <cell r="F371">
            <v>1.72334243</v>
          </cell>
          <cell r="G371">
            <v>15.78313258</v>
          </cell>
        </row>
        <row r="372">
          <cell r="B372">
            <v>36609</v>
          </cell>
          <cell r="C372">
            <v>1.4994748409416001</v>
          </cell>
          <cell r="D372">
            <v>1.2375301999999999</v>
          </cell>
          <cell r="E372">
            <v>80806.108812536462</v>
          </cell>
          <cell r="F372">
            <v>1.7238180700000001</v>
          </cell>
          <cell r="G372">
            <v>15.80607593</v>
          </cell>
        </row>
        <row r="373">
          <cell r="B373">
            <v>36612</v>
          </cell>
          <cell r="C373">
            <v>1.50039185135928</v>
          </cell>
          <cell r="D373">
            <v>1.2383139000000001</v>
          </cell>
          <cell r="E373">
            <v>80754.968510003804</v>
          </cell>
          <cell r="F373">
            <v>1.7242912800000001</v>
          </cell>
          <cell r="G373">
            <v>15.770772819999999</v>
          </cell>
        </row>
        <row r="374">
          <cell r="B374">
            <v>36613</v>
          </cell>
          <cell r="C374">
            <v>1.50130942257871</v>
          </cell>
          <cell r="D374">
            <v>1.2390981000000001</v>
          </cell>
          <cell r="E374">
            <v>80703.860331962409</v>
          </cell>
          <cell r="F374">
            <v>1.7247619700000001</v>
          </cell>
          <cell r="G374">
            <v>15.79363601</v>
          </cell>
        </row>
        <row r="375">
          <cell r="B375">
            <v>36614</v>
          </cell>
          <cell r="C375">
            <v>1.5022275549428299</v>
          </cell>
          <cell r="D375">
            <v>1.2398828</v>
          </cell>
          <cell r="E375">
            <v>80652.784279288331</v>
          </cell>
          <cell r="F375">
            <v>1.7252300599999999</v>
          </cell>
          <cell r="G375">
            <v>15.81644818</v>
          </cell>
        </row>
        <row r="376">
          <cell r="B376">
            <v>36615</v>
          </cell>
          <cell r="C376">
            <v>1.5031462487948399</v>
          </cell>
          <cell r="D376">
            <v>1.2406679899999999</v>
          </cell>
          <cell r="E376">
            <v>80601.741002441762</v>
          </cell>
          <cell r="F376">
            <v>1.7256956299999999</v>
          </cell>
          <cell r="G376">
            <v>15.83920966</v>
          </cell>
        </row>
        <row r="377">
          <cell r="B377">
            <v>36616</v>
          </cell>
          <cell r="C377">
            <v>1.5040655044780999</v>
          </cell>
          <cell r="D377">
            <v>1.24145368</v>
          </cell>
          <cell r="E377">
            <v>80550.729850831005</v>
          </cell>
          <cell r="F377">
            <v>1.7261587300000001</v>
          </cell>
          <cell r="G377">
            <v>15.86192073</v>
          </cell>
        </row>
        <row r="378">
          <cell r="B378">
            <v>36619</v>
          </cell>
          <cell r="C378">
            <v>1.5049853223362</v>
          </cell>
          <cell r="D378">
            <v>1.2422398699999999</v>
          </cell>
          <cell r="E378">
            <v>80499.750825096286</v>
          </cell>
          <cell r="F378">
            <v>1.7266194399999999</v>
          </cell>
          <cell r="G378">
            <v>15.826924399999999</v>
          </cell>
        </row>
        <row r="379">
          <cell r="B379">
            <v>36620</v>
          </cell>
          <cell r="C379">
            <v>1.5059057027129501</v>
          </cell>
          <cell r="D379">
            <v>1.2430265599999999</v>
          </cell>
          <cell r="E379">
            <v>80448.803925798667</v>
          </cell>
          <cell r="F379">
            <v>1.7270776699999999</v>
          </cell>
          <cell r="G379">
            <v>15.84955808</v>
          </cell>
        </row>
        <row r="380">
          <cell r="B380">
            <v>36621</v>
          </cell>
          <cell r="C380">
            <v>1.50682664595236</v>
          </cell>
          <cell r="D380">
            <v>1.24381374</v>
          </cell>
          <cell r="E380">
            <v>80397.889799802346</v>
          </cell>
          <cell r="F380">
            <v>1.72753362</v>
          </cell>
          <cell r="G380">
            <v>15.87214232</v>
          </cell>
        </row>
        <row r="381">
          <cell r="B381">
            <v>36622</v>
          </cell>
          <cell r="C381">
            <v>1.50774815239865</v>
          </cell>
          <cell r="D381">
            <v>1.24460142</v>
          </cell>
          <cell r="E381">
            <v>80347.007799492945</v>
          </cell>
          <cell r="F381">
            <v>1.7279870500000001</v>
          </cell>
          <cell r="G381">
            <v>15.89467743</v>
          </cell>
        </row>
        <row r="382">
          <cell r="B382">
            <v>36623</v>
          </cell>
          <cell r="C382">
            <v>1.50867022239625</v>
          </cell>
          <cell r="D382">
            <v>1.2453896099999999</v>
          </cell>
          <cell r="E382">
            <v>80296.157280451385</v>
          </cell>
          <cell r="F382">
            <v>1.72843802</v>
          </cell>
          <cell r="G382">
            <v>15.917163690000001</v>
          </cell>
        </row>
        <row r="383">
          <cell r="B383">
            <v>36626</v>
          </cell>
          <cell r="C383">
            <v>1.5095928562898</v>
          </cell>
          <cell r="D383">
            <v>1.24617829</v>
          </cell>
          <cell r="E383">
            <v>80245.339533238061</v>
          </cell>
          <cell r="F383">
            <v>1.7288867299999999</v>
          </cell>
          <cell r="G383">
            <v>15.882470189999999</v>
          </cell>
        </row>
        <row r="384">
          <cell r="B384">
            <v>36627</v>
          </cell>
          <cell r="C384">
            <v>1.51051605442416</v>
          </cell>
          <cell r="D384">
            <v>1.24696747</v>
          </cell>
          <cell r="E384">
            <v>80194.55391246092</v>
          </cell>
          <cell r="F384">
            <v>1.7293330899999999</v>
          </cell>
          <cell r="G384">
            <v>15.904881700000001</v>
          </cell>
        </row>
        <row r="385">
          <cell r="B385">
            <v>36628</v>
          </cell>
          <cell r="C385">
            <v>1.5114398171443799</v>
          </cell>
          <cell r="D385">
            <v>1.24775715</v>
          </cell>
          <cell r="E385">
            <v>80143.800418214392</v>
          </cell>
          <cell r="F385">
            <v>1.72977713</v>
          </cell>
          <cell r="G385">
            <v>15.92724529</v>
          </cell>
        </row>
        <row r="386">
          <cell r="B386">
            <v>36629</v>
          </cell>
          <cell r="C386">
            <v>1.5123641447957501</v>
          </cell>
          <cell r="D386">
            <v>1.2485473300000001</v>
          </cell>
          <cell r="E386">
            <v>80093.079050515444</v>
          </cell>
          <cell r="F386">
            <v>1.7302187600000001</v>
          </cell>
          <cell r="G386">
            <v>15.94956124</v>
          </cell>
        </row>
        <row r="387">
          <cell r="B387">
            <v>36630</v>
          </cell>
          <cell r="C387">
            <v>1.51328903772375</v>
          </cell>
          <cell r="D387">
            <v>1.24933801</v>
          </cell>
          <cell r="E387">
            <v>80042.389809303888</v>
          </cell>
          <cell r="F387">
            <v>1.73065818</v>
          </cell>
          <cell r="G387">
            <v>15.971829830000001</v>
          </cell>
        </row>
        <row r="388">
          <cell r="B388">
            <v>36633</v>
          </cell>
          <cell r="C388">
            <v>1.51421449627408</v>
          </cell>
          <cell r="D388">
            <v>1.25012919</v>
          </cell>
          <cell r="E388">
            <v>79991.732694442559</v>
          </cell>
          <cell r="F388">
            <v>1.7310954199999999</v>
          </cell>
          <cell r="G388">
            <v>15.937435219999999</v>
          </cell>
        </row>
        <row r="389">
          <cell r="B389">
            <v>36634</v>
          </cell>
          <cell r="C389">
            <v>1.5151405207926401</v>
          </cell>
          <cell r="D389">
            <v>1.2509208700000001</v>
          </cell>
          <cell r="E389">
            <v>79941.10770571763</v>
          </cell>
          <cell r="F389">
            <v>1.73153022</v>
          </cell>
          <cell r="G389">
            <v>15.95963158</v>
          </cell>
        </row>
        <row r="390">
          <cell r="B390">
            <v>36635</v>
          </cell>
          <cell r="C390">
            <v>1.51606711162557</v>
          </cell>
          <cell r="D390">
            <v>1.2517130599999999</v>
          </cell>
          <cell r="E390">
            <v>79890.514204589359</v>
          </cell>
          <cell r="F390">
            <v>1.7319629400000001</v>
          </cell>
          <cell r="G390">
            <v>15.98178147</v>
          </cell>
        </row>
        <row r="391">
          <cell r="B391">
            <v>36636</v>
          </cell>
          <cell r="C391">
            <v>1.51699426911918</v>
          </cell>
          <cell r="D391">
            <v>1.2525057399999999</v>
          </cell>
          <cell r="E391">
            <v>79839.953467997679</v>
          </cell>
          <cell r="F391">
            <v>1.7323934400000001</v>
          </cell>
          <cell r="G391">
            <v>16.00388517</v>
          </cell>
        </row>
        <row r="392">
          <cell r="B392">
            <v>36640</v>
          </cell>
          <cell r="C392">
            <v>1.5179219936200199</v>
          </cell>
          <cell r="D392">
            <v>1.2532989299999999</v>
          </cell>
          <cell r="E392">
            <v>79789.424219806853</v>
          </cell>
          <cell r="F392">
            <v>1.73282162</v>
          </cell>
          <cell r="G392">
            <v>15.94189079</v>
          </cell>
        </row>
        <row r="393">
          <cell r="B393">
            <v>36641</v>
          </cell>
          <cell r="C393">
            <v>1.51885028547486</v>
          </cell>
          <cell r="D393">
            <v>1.25409262</v>
          </cell>
          <cell r="E393">
            <v>79738.927097744978</v>
          </cell>
          <cell r="F393">
            <v>1.73324766</v>
          </cell>
          <cell r="G393">
            <v>15.963934330000001</v>
          </cell>
        </row>
        <row r="394">
          <cell r="B394">
            <v>36642</v>
          </cell>
          <cell r="C394">
            <v>1.5197791450306499</v>
          </cell>
          <cell r="D394">
            <v>1.2548868099999999</v>
          </cell>
          <cell r="E394">
            <v>79688.462101215337</v>
          </cell>
          <cell r="F394">
            <v>1.7336715899999999</v>
          </cell>
          <cell r="G394">
            <v>15.98593258</v>
          </cell>
        </row>
        <row r="395">
          <cell r="B395">
            <v>36643</v>
          </cell>
          <cell r="C395">
            <v>1.5207085726345699</v>
          </cell>
          <cell r="D395">
            <v>1.2556815100000001</v>
          </cell>
          <cell r="E395">
            <v>79638.0285953243</v>
          </cell>
          <cell r="F395">
            <v>1.7340932899999999</v>
          </cell>
          <cell r="G395">
            <v>16.007885810000001</v>
          </cell>
        </row>
        <row r="396">
          <cell r="B396">
            <v>36644</v>
          </cell>
          <cell r="C396">
            <v>1.5216385686340299</v>
          </cell>
          <cell r="D396">
            <v>1.2564767100000001</v>
          </cell>
          <cell r="E396">
            <v>79587.627215151486</v>
          </cell>
          <cell r="F396">
            <v>1.7345129399999999</v>
          </cell>
          <cell r="G396">
            <v>16.029794259999999</v>
          </cell>
        </row>
        <row r="397">
          <cell r="B397">
            <v>36648</v>
          </cell>
          <cell r="C397">
            <v>1.52256913337662</v>
          </cell>
          <cell r="D397">
            <v>1.2572724099999999</v>
          </cell>
          <cell r="E397">
            <v>79537.257959872048</v>
          </cell>
          <cell r="F397">
            <v>1.73493042</v>
          </cell>
          <cell r="G397">
            <v>15.968632380000001</v>
          </cell>
        </row>
        <row r="398">
          <cell r="B398">
            <v>36649</v>
          </cell>
          <cell r="C398">
            <v>1.5235002672101601</v>
          </cell>
          <cell r="D398">
            <v>1.25806862</v>
          </cell>
          <cell r="E398">
            <v>79486.920196769555</v>
          </cell>
          <cell r="F398">
            <v>1.7353457299999999</v>
          </cell>
          <cell r="G398">
            <v>15.99048228</v>
          </cell>
        </row>
        <row r="399">
          <cell r="B399">
            <v>36650</v>
          </cell>
          <cell r="C399">
            <v>1.5244319704826801</v>
          </cell>
          <cell r="D399">
            <v>1.2588653299999999</v>
          </cell>
          <cell r="E399">
            <v>79436.614558286397</v>
          </cell>
          <cell r="F399">
            <v>1.73575908</v>
          </cell>
          <cell r="G399">
            <v>16.01228828</v>
          </cell>
        </row>
        <row r="400">
          <cell r="B400">
            <v>36651</v>
          </cell>
          <cell r="C400">
            <v>1.52536424354242</v>
          </cell>
          <cell r="D400">
            <v>1.2596625400000001</v>
          </cell>
          <cell r="E400">
            <v>79386.341043371809</v>
          </cell>
          <cell r="F400">
            <v>1.7361703100000001</v>
          </cell>
          <cell r="G400">
            <v>16.03405064</v>
          </cell>
        </row>
        <row r="401">
          <cell r="B401">
            <v>36654</v>
          </cell>
          <cell r="C401">
            <v>1.52629708673785</v>
          </cell>
          <cell r="D401">
            <v>1.2604602600000001</v>
          </cell>
          <cell r="E401">
            <v>79336.099021479662</v>
          </cell>
          <cell r="F401">
            <v>1.73657945</v>
          </cell>
          <cell r="G401">
            <v>16.00097173</v>
          </cell>
        </row>
        <row r="402">
          <cell r="B402">
            <v>36655</v>
          </cell>
          <cell r="C402">
            <v>1.5272305004176201</v>
          </cell>
          <cell r="D402">
            <v>1.2612584899999999</v>
          </cell>
          <cell r="E402">
            <v>79285.888493801147</v>
          </cell>
          <cell r="F402">
            <v>1.7369866700000001</v>
          </cell>
          <cell r="G402">
            <v>16.022667009999999</v>
          </cell>
        </row>
        <row r="403">
          <cell r="B403">
            <v>36656</v>
          </cell>
          <cell r="C403">
            <v>1.52816448493063</v>
          </cell>
          <cell r="D403">
            <v>1.26205722</v>
          </cell>
          <cell r="E403">
            <v>79235.710089277884</v>
          </cell>
          <cell r="F403">
            <v>1.7373916700000001</v>
          </cell>
          <cell r="G403">
            <v>16.04431945</v>
          </cell>
        </row>
        <row r="404">
          <cell r="B404">
            <v>36657</v>
          </cell>
          <cell r="C404">
            <v>1.5290990406259599</v>
          </cell>
          <cell r="D404">
            <v>1.2628564499999999</v>
          </cell>
          <cell r="E404">
            <v>79185.563806559338</v>
          </cell>
          <cell r="F404">
            <v>1.7377947899999999</v>
          </cell>
          <cell r="G404">
            <v>16.065929279999999</v>
          </cell>
        </row>
        <row r="405">
          <cell r="B405">
            <v>36658</v>
          </cell>
          <cell r="C405">
            <v>1.5300341678529199</v>
          </cell>
          <cell r="D405">
            <v>1.2636562</v>
          </cell>
          <cell r="E405">
            <v>79135.448391738202</v>
          </cell>
          <cell r="F405">
            <v>1.73819587</v>
          </cell>
          <cell r="G405">
            <v>16.087496739999999</v>
          </cell>
        </row>
        <row r="406">
          <cell r="B406">
            <v>36661</v>
          </cell>
          <cell r="C406">
            <v>1.5309698669610501</v>
          </cell>
          <cell r="D406">
            <v>1.26445645</v>
          </cell>
          <cell r="E406">
            <v>79085.365098971975</v>
          </cell>
          <cell r="F406">
            <v>1.7385950999999999</v>
          </cell>
          <cell r="G406">
            <v>16.054691470000002</v>
          </cell>
        </row>
        <row r="407">
          <cell r="B407">
            <v>36662</v>
          </cell>
          <cell r="C407">
            <v>1.5319061383000701</v>
          </cell>
          <cell r="D407">
            <v>1.2652572</v>
          </cell>
          <cell r="E407">
            <v>79035.313926686213</v>
          </cell>
          <cell r="F407">
            <v>1.7389921399999999</v>
          </cell>
          <cell r="G407">
            <v>16.076194019999999</v>
          </cell>
        </row>
        <row r="408">
          <cell r="B408">
            <v>36663</v>
          </cell>
          <cell r="C408">
            <v>1.5328429822199301</v>
          </cell>
          <cell r="D408">
            <v>1.26605846</v>
          </cell>
          <cell r="E408">
            <v>78985.294249366649</v>
          </cell>
          <cell r="F408">
            <v>1.73938733</v>
          </cell>
          <cell r="G408">
            <v>16.097654980000002</v>
          </cell>
        </row>
        <row r="409">
          <cell r="B409">
            <v>36664</v>
          </cell>
          <cell r="C409">
            <v>1.5337803990708101</v>
          </cell>
          <cell r="D409">
            <v>1.26686023</v>
          </cell>
          <cell r="E409">
            <v>78935.306067663041</v>
          </cell>
          <cell r="F409">
            <v>1.7397806899999999</v>
          </cell>
          <cell r="G409">
            <v>16.119074569999999</v>
          </cell>
        </row>
        <row r="410">
          <cell r="B410">
            <v>36665</v>
          </cell>
          <cell r="C410">
            <v>1.53471838920307</v>
          </cell>
          <cell r="D410">
            <v>1.2676625100000001</v>
          </cell>
          <cell r="E410">
            <v>78885.349382147455</v>
          </cell>
          <cell r="F410">
            <v>1.74017204</v>
          </cell>
          <cell r="G410">
            <v>16.140453019999999</v>
          </cell>
        </row>
        <row r="411">
          <cell r="B411">
            <v>36668</v>
          </cell>
          <cell r="C411">
            <v>1.5356569529673101</v>
          </cell>
          <cell r="D411">
            <v>1.2684652999999999</v>
          </cell>
          <cell r="E411">
            <v>78835.424193314553</v>
          </cell>
          <cell r="F411">
            <v>1.7405613900000001</v>
          </cell>
          <cell r="G411">
            <v>16.107917919999998</v>
          </cell>
        </row>
        <row r="412">
          <cell r="B412">
            <v>36669</v>
          </cell>
          <cell r="C412">
            <v>1.5365960907143501</v>
          </cell>
          <cell r="D412">
            <v>1.26926859</v>
          </cell>
          <cell r="E412">
            <v>78785.531122297762</v>
          </cell>
          <cell r="F412">
            <v>1.74094891</v>
          </cell>
          <cell r="G412">
            <v>16.12923353</v>
          </cell>
        </row>
        <row r="413">
          <cell r="B413">
            <v>36670</v>
          </cell>
          <cell r="C413">
            <v>1.53753580279519</v>
          </cell>
          <cell r="D413">
            <v>1.2700724000000001</v>
          </cell>
          <cell r="E413">
            <v>78735.668927220206</v>
          </cell>
          <cell r="F413">
            <v>1.7413345899999999</v>
          </cell>
          <cell r="G413">
            <v>16.15050875</v>
          </cell>
        </row>
        <row r="414">
          <cell r="B414">
            <v>36671</v>
          </cell>
          <cell r="C414">
            <v>1.5384760895610701</v>
          </cell>
          <cell r="D414">
            <v>1.27087671</v>
          </cell>
          <cell r="E414">
            <v>78685.838848994244</v>
          </cell>
          <cell r="F414">
            <v>1.7417184400000001</v>
          </cell>
          <cell r="G414">
            <v>16.171743790000001</v>
          </cell>
        </row>
        <row r="415">
          <cell r="B415">
            <v>36672</v>
          </cell>
          <cell r="C415">
            <v>1.5394169513634599</v>
          </cell>
          <cell r="D415">
            <v>1.2716815299999999</v>
          </cell>
          <cell r="E415">
            <v>78636.040267094228</v>
          </cell>
          <cell r="F415">
            <v>1.7421002699999999</v>
          </cell>
          <cell r="G415">
            <v>16.19293888</v>
          </cell>
        </row>
        <row r="416">
          <cell r="B416">
            <v>36675</v>
          </cell>
          <cell r="C416">
            <v>1.540358388554</v>
          </cell>
          <cell r="D416">
            <v>1.2724868600000001</v>
          </cell>
          <cell r="E416">
            <v>78586.273181634257</v>
          </cell>
          <cell r="F416">
            <v>1.7424804199999999</v>
          </cell>
          <cell r="G416">
            <v>16.160670530000001</v>
          </cell>
        </row>
        <row r="417">
          <cell r="B417">
            <v>36676</v>
          </cell>
          <cell r="C417">
            <v>1.5413004014845899</v>
          </cell>
          <cell r="D417">
            <v>1.2732927000000001</v>
          </cell>
          <cell r="E417">
            <v>78536.537592652501</v>
          </cell>
          <cell r="F417">
            <v>1.7428587099999999</v>
          </cell>
          <cell r="G417">
            <v>16.181804759999999</v>
          </cell>
        </row>
        <row r="418">
          <cell r="B418">
            <v>36677</v>
          </cell>
          <cell r="C418">
            <v>1.54224299050733</v>
          </cell>
          <cell r="D418">
            <v>1.27409905</v>
          </cell>
          <cell r="E418">
            <v>78486.833500111316</v>
          </cell>
          <cell r="F418">
            <v>1.74323513</v>
          </cell>
          <cell r="G418">
            <v>16.202899760000001</v>
          </cell>
        </row>
        <row r="419">
          <cell r="B419">
            <v>36678</v>
          </cell>
          <cell r="C419">
            <v>1.5431861559745099</v>
          </cell>
          <cell r="D419">
            <v>1.2749059199999999</v>
          </cell>
          <cell r="E419">
            <v>78437.160288658793</v>
          </cell>
          <cell r="F419">
            <v>1.7436096800000001</v>
          </cell>
          <cell r="G419">
            <v>16.22395573</v>
          </cell>
        </row>
        <row r="420">
          <cell r="B420">
            <v>36679</v>
          </cell>
          <cell r="C420">
            <v>1.54412989823867</v>
          </cell>
          <cell r="D420">
            <v>1.2757132900000001</v>
          </cell>
          <cell r="E420">
            <v>78387.519189362676</v>
          </cell>
          <cell r="F420">
            <v>1.7439826700000001</v>
          </cell>
          <cell r="G420">
            <v>16.244972879999999</v>
          </cell>
        </row>
        <row r="421">
          <cell r="B421">
            <v>36682</v>
          </cell>
          <cell r="C421">
            <v>1.54507421765256</v>
          </cell>
          <cell r="D421">
            <v>1.2765211700000001</v>
          </cell>
          <cell r="E421">
            <v>78337.909585941292</v>
          </cell>
          <cell r="F421">
            <v>1.7443537499999999</v>
          </cell>
          <cell r="G421">
            <v>16.21296787</v>
          </cell>
        </row>
        <row r="422">
          <cell r="B422">
            <v>36683</v>
          </cell>
          <cell r="C422">
            <v>1.54601911456913</v>
          </cell>
          <cell r="D422">
            <v>1.27732957</v>
          </cell>
          <cell r="E422">
            <v>78288.330865150172</v>
          </cell>
          <cell r="F422">
            <v>1.74472308</v>
          </cell>
          <cell r="G422">
            <v>16.233926069999999</v>
          </cell>
        </row>
        <row r="423">
          <cell r="B423">
            <v>36684</v>
          </cell>
          <cell r="C423">
            <v>1.54696458934155</v>
          </cell>
          <cell r="D423">
            <v>1.27813848</v>
          </cell>
          <cell r="E423">
            <v>78238.783641033951</v>
          </cell>
          <cell r="F423">
            <v>1.7450906399999999</v>
          </cell>
          <cell r="G423">
            <v>16.254846140000001</v>
          </cell>
        </row>
        <row r="424">
          <cell r="B424">
            <v>36685</v>
          </cell>
          <cell r="C424">
            <v>1.5479106423232101</v>
          </cell>
          <cell r="D424">
            <v>1.2789478999999999</v>
          </cell>
          <cell r="E424">
            <v>78189.267913102638</v>
          </cell>
          <cell r="F424">
            <v>1.7454564100000001</v>
          </cell>
          <cell r="G424">
            <v>16.27572829</v>
          </cell>
        </row>
        <row r="425">
          <cell r="B425">
            <v>36686</v>
          </cell>
          <cell r="C425">
            <v>1.54885727386773</v>
          </cell>
          <cell r="D425">
            <v>1.2797578300000001</v>
          </cell>
          <cell r="E425">
            <v>78139.78368079217</v>
          </cell>
          <cell r="F425">
            <v>1.74582054</v>
          </cell>
          <cell r="G425">
            <v>16.29657271</v>
          </cell>
        </row>
        <row r="426">
          <cell r="B426">
            <v>36689</v>
          </cell>
          <cell r="C426">
            <v>1.54980448432892</v>
          </cell>
          <cell r="D426">
            <v>1.28056828</v>
          </cell>
          <cell r="E426">
            <v>78090.330333654681</v>
          </cell>
          <cell r="F426">
            <v>1.7461828399999999</v>
          </cell>
          <cell r="G426">
            <v>16.26482768</v>
          </cell>
        </row>
        <row r="427">
          <cell r="B427">
            <v>36690</v>
          </cell>
          <cell r="C427">
            <v>1.5507522740608299</v>
          </cell>
          <cell r="D427">
            <v>1.2813792399999999</v>
          </cell>
          <cell r="E427">
            <v>78040.908482331899</v>
          </cell>
          <cell r="F427">
            <v>1.7465436299999999</v>
          </cell>
          <cell r="G427">
            <v>16.285614970000001</v>
          </cell>
        </row>
        <row r="428">
          <cell r="B428">
            <v>36691</v>
          </cell>
          <cell r="C428">
            <v>1.5517006434177001</v>
          </cell>
          <cell r="D428">
            <v>1.2821907100000001</v>
          </cell>
          <cell r="E428">
            <v>77991.518126036026</v>
          </cell>
          <cell r="F428">
            <v>1.7469025300000001</v>
          </cell>
          <cell r="G428">
            <v>16.306365209999999</v>
          </cell>
        </row>
        <row r="429">
          <cell r="B429">
            <v>36692</v>
          </cell>
          <cell r="C429">
            <v>1.55264959275402</v>
          </cell>
          <cell r="D429">
            <v>1.2830026999999999</v>
          </cell>
          <cell r="E429">
            <v>77942.158656408137</v>
          </cell>
          <cell r="F429">
            <v>1.7472598800000001</v>
          </cell>
          <cell r="G429">
            <v>16.3270786</v>
          </cell>
        </row>
        <row r="430">
          <cell r="B430">
            <v>36693</v>
          </cell>
          <cell r="C430">
            <v>1.5535991224244601</v>
          </cell>
          <cell r="D430">
            <v>1.2838152</v>
          </cell>
          <cell r="E430">
            <v>77892.830681549807</v>
          </cell>
          <cell r="F430">
            <v>1.7476156300000001</v>
          </cell>
          <cell r="G430">
            <v>16.34775531</v>
          </cell>
        </row>
        <row r="431">
          <cell r="B431">
            <v>36696</v>
          </cell>
          <cell r="C431">
            <v>1.5545492327839401</v>
          </cell>
          <cell r="D431">
            <v>1.2846282099999999</v>
          </cell>
          <cell r="E431">
            <v>77843.534200451671</v>
          </cell>
          <cell r="F431">
            <v>1.7479695900000001</v>
          </cell>
          <cell r="G431">
            <v>16.31626691</v>
          </cell>
        </row>
        <row r="432">
          <cell r="B432">
            <v>36697</v>
          </cell>
          <cell r="C432">
            <v>1.55549992418758</v>
          </cell>
          <cell r="D432">
            <v>1.28544174</v>
          </cell>
          <cell r="E432">
            <v>77794.268606837053</v>
          </cell>
          <cell r="F432">
            <v>1.7483219000000001</v>
          </cell>
          <cell r="G432">
            <v>16.33688824</v>
          </cell>
        </row>
        <row r="433">
          <cell r="B433">
            <v>36698</v>
          </cell>
          <cell r="C433">
            <v>1.55645119699072</v>
          </cell>
          <cell r="D433">
            <v>1.28625579</v>
          </cell>
          <cell r="E433">
            <v>77745.03390184934</v>
          </cell>
          <cell r="F433">
            <v>1.7486727</v>
          </cell>
          <cell r="G433">
            <v>16.357473550000002</v>
          </cell>
        </row>
        <row r="434">
          <cell r="B434">
            <v>36700</v>
          </cell>
          <cell r="C434">
            <v>1.5574030515489199</v>
          </cell>
          <cell r="D434">
            <v>1.28707035</v>
          </cell>
          <cell r="E434">
            <v>77695.830690218296</v>
          </cell>
          <cell r="F434">
            <v>1.74902179</v>
          </cell>
          <cell r="G434">
            <v>16.352108430000001</v>
          </cell>
        </row>
        <row r="435">
          <cell r="B435">
            <v>36703</v>
          </cell>
          <cell r="C435">
            <v>1.55835548821794</v>
          </cell>
          <cell r="D435">
            <v>1.2878854200000001</v>
          </cell>
          <cell r="E435">
            <v>77646.658970640419</v>
          </cell>
          <cell r="F435">
            <v>1.7493692999999999</v>
          </cell>
          <cell r="G435">
            <v>16.32106345</v>
          </cell>
        </row>
        <row r="436">
          <cell r="B436">
            <v>36704</v>
          </cell>
          <cell r="C436">
            <v>1.55930850735379</v>
          </cell>
          <cell r="D436">
            <v>1.28870102</v>
          </cell>
          <cell r="E436">
            <v>77597.517537465756</v>
          </cell>
          <cell r="F436">
            <v>1.7497152</v>
          </cell>
          <cell r="G436">
            <v>16.34156703</v>
          </cell>
        </row>
        <row r="437">
          <cell r="B437">
            <v>36705</v>
          </cell>
          <cell r="C437">
            <v>1.5602621093126701</v>
          </cell>
          <cell r="D437">
            <v>1.2895171299999999</v>
          </cell>
          <cell r="E437">
            <v>77548.407596570672</v>
          </cell>
          <cell r="F437">
            <v>1.75005945</v>
          </cell>
          <cell r="G437">
            <v>16.362035429999999</v>
          </cell>
        </row>
        <row r="438">
          <cell r="B438">
            <v>36706</v>
          </cell>
          <cell r="C438">
            <v>1.5612162944510199</v>
          </cell>
          <cell r="D438">
            <v>1.2903337500000001</v>
          </cell>
          <cell r="E438">
            <v>77499.329146432079</v>
          </cell>
          <cell r="F438">
            <v>1.75040219</v>
          </cell>
          <cell r="G438">
            <v>16.382468830000001</v>
          </cell>
        </row>
        <row r="439">
          <cell r="B439">
            <v>36707</v>
          </cell>
          <cell r="C439">
            <v>1.5621710631254699</v>
          </cell>
          <cell r="D439">
            <v>1.2911509000000001</v>
          </cell>
          <cell r="E439">
            <v>77450.280985746896</v>
          </cell>
          <cell r="F439">
            <v>1.7507433800000001</v>
          </cell>
          <cell r="G439">
            <v>16.402867409999999</v>
          </cell>
        </row>
        <row r="440">
          <cell r="B440">
            <v>36710</v>
          </cell>
          <cell r="C440">
            <v>1.5631264156928999</v>
          </cell>
          <cell r="D440">
            <v>1.2919685599999999</v>
          </cell>
          <cell r="E440">
            <v>77401.26431559604</v>
          </cell>
          <cell r="F440">
            <v>1.7510831499999999</v>
          </cell>
          <cell r="G440">
            <v>16.372068639999998</v>
          </cell>
        </row>
        <row r="441">
          <cell r="B441">
            <v>36711</v>
          </cell>
          <cell r="C441">
            <v>1.56408235251038</v>
          </cell>
          <cell r="D441">
            <v>1.2927867399999999</v>
          </cell>
          <cell r="E441">
            <v>77352.278535901452</v>
          </cell>
          <cell r="F441">
            <v>1.7514211</v>
          </cell>
          <cell r="G441">
            <v>16.392414460000001</v>
          </cell>
        </row>
        <row r="442">
          <cell r="B442">
            <v>36712</v>
          </cell>
          <cell r="C442">
            <v>1.5650388739352099</v>
          </cell>
          <cell r="D442">
            <v>1.2936054299999999</v>
          </cell>
          <cell r="E442">
            <v>77303.324244704199</v>
          </cell>
          <cell r="F442">
            <v>1.7517577200000001</v>
          </cell>
          <cell r="G442">
            <v>16.412726060000001</v>
          </cell>
        </row>
        <row r="443">
          <cell r="B443">
            <v>36713</v>
          </cell>
          <cell r="C443">
            <v>1.5659959803249199</v>
          </cell>
          <cell r="D443">
            <v>1.2944246500000001</v>
          </cell>
          <cell r="E443">
            <v>77254.400246472433</v>
          </cell>
          <cell r="F443">
            <v>1.7520928</v>
          </cell>
          <cell r="G443">
            <v>16.43300361</v>
          </cell>
        </row>
        <row r="444">
          <cell r="B444">
            <v>36714</v>
          </cell>
          <cell r="C444">
            <v>1.5669536720372399</v>
          </cell>
          <cell r="D444">
            <v>1.29524438</v>
          </cell>
          <cell r="E444">
            <v>77205.507735922394</v>
          </cell>
          <cell r="F444">
            <v>1.7524262799999999</v>
          </cell>
          <cell r="G444">
            <v>16.453247300000001</v>
          </cell>
        </row>
        <row r="445">
          <cell r="B445">
            <v>36717</v>
          </cell>
          <cell r="C445">
            <v>1.5679119494301299</v>
          </cell>
          <cell r="D445">
            <v>1.29606464</v>
          </cell>
          <cell r="E445">
            <v>77156.645520396269</v>
          </cell>
          <cell r="F445">
            <v>1.7527582900000001</v>
          </cell>
          <cell r="G445">
            <v>16.422691629999999</v>
          </cell>
        </row>
        <row r="446">
          <cell r="B446">
            <v>36718</v>
          </cell>
          <cell r="C446">
            <v>1.5688708128617599</v>
          </cell>
          <cell r="D446">
            <v>1.29688541</v>
          </cell>
          <cell r="E446">
            <v>77107.814791439436</v>
          </cell>
          <cell r="F446">
            <v>1.7530887799999999</v>
          </cell>
          <cell r="G446">
            <v>16.442884129999999</v>
          </cell>
        </row>
        <row r="447">
          <cell r="B447">
            <v>36719</v>
          </cell>
          <cell r="C447">
            <v>1.5698302626905301</v>
          </cell>
          <cell r="D447">
            <v>1.2977067</v>
          </cell>
          <cell r="E447">
            <v>77059.014953070669</v>
          </cell>
          <cell r="F447">
            <v>1.75341788</v>
          </cell>
          <cell r="G447">
            <v>16.463043330000001</v>
          </cell>
        </row>
        <row r="448">
          <cell r="B448">
            <v>36720</v>
          </cell>
          <cell r="C448">
            <v>1.57079029927505</v>
          </cell>
          <cell r="D448">
            <v>1.2985285099999999</v>
          </cell>
          <cell r="E448">
            <v>77010.246005303343</v>
          </cell>
          <cell r="F448">
            <v>1.7537453700000001</v>
          </cell>
          <cell r="G448">
            <v>16.483169419999999</v>
          </cell>
        </row>
        <row r="449">
          <cell r="B449">
            <v>36721</v>
          </cell>
          <cell r="C449">
            <v>1.57175092297416</v>
          </cell>
          <cell r="D449">
            <v>1.2993508499999999</v>
          </cell>
          <cell r="E449">
            <v>76961.507355769238</v>
          </cell>
          <cell r="F449">
            <v>1.75407154</v>
          </cell>
          <cell r="G449">
            <v>16.503262549999999</v>
          </cell>
        </row>
        <row r="450">
          <cell r="B450">
            <v>36724</v>
          </cell>
          <cell r="C450">
            <v>1.5727121341468999</v>
          </cell>
          <cell r="D450">
            <v>1.3001737</v>
          </cell>
          <cell r="E450">
            <v>76912.800189697737</v>
          </cell>
          <cell r="F450">
            <v>1.75439616</v>
          </cell>
          <cell r="G450">
            <v>16.472946919999998</v>
          </cell>
        </row>
        <row r="451">
          <cell r="B451">
            <v>36725</v>
          </cell>
          <cell r="C451">
            <v>1.57367393315256</v>
          </cell>
          <cell r="D451">
            <v>1.30099707</v>
          </cell>
          <cell r="E451">
            <v>76864.123913822492</v>
          </cell>
          <cell r="F451">
            <v>1.75471935</v>
          </cell>
          <cell r="G451">
            <v>16.492990370000001</v>
          </cell>
        </row>
        <row r="452">
          <cell r="B452">
            <v>36726</v>
          </cell>
          <cell r="C452">
            <v>1.57463632035061</v>
          </cell>
          <cell r="D452">
            <v>1.3018209700000001</v>
          </cell>
          <cell r="E452">
            <v>76815.477937799689</v>
          </cell>
          <cell r="F452">
            <v>1.7550410700000001</v>
          </cell>
          <cell r="G452">
            <v>16.513001419999998</v>
          </cell>
        </row>
        <row r="453">
          <cell r="B453">
            <v>36727</v>
          </cell>
          <cell r="C453">
            <v>1.5755992961007801</v>
          </cell>
          <cell r="D453">
            <v>1.3026453899999999</v>
          </cell>
          <cell r="E453">
            <v>76766.862852829043</v>
          </cell>
          <cell r="F453">
            <v>1.7553614200000001</v>
          </cell>
          <cell r="G453">
            <v>16.532980250000001</v>
          </cell>
        </row>
        <row r="454">
          <cell r="B454">
            <v>36728</v>
          </cell>
          <cell r="C454">
            <v>1.576562860763</v>
          </cell>
          <cell r="D454">
            <v>1.3034703299999999</v>
          </cell>
          <cell r="E454">
            <v>76718.278658479336</v>
          </cell>
          <cell r="F454">
            <v>1.7556803599999999</v>
          </cell>
          <cell r="G454">
            <v>16.552927010000001</v>
          </cell>
        </row>
        <row r="455">
          <cell r="B455">
            <v>36731</v>
          </cell>
          <cell r="C455">
            <v>1.5775270146974101</v>
          </cell>
          <cell r="D455">
            <v>1.3042957900000001</v>
          </cell>
          <cell r="E455">
            <v>76669.725354246519</v>
          </cell>
          <cell r="F455">
            <v>1.7559978199999999</v>
          </cell>
          <cell r="G455">
            <v>16.522848379999999</v>
          </cell>
        </row>
        <row r="456">
          <cell r="B456">
            <v>36732</v>
          </cell>
          <cell r="C456">
            <v>1.57849175826439</v>
          </cell>
          <cell r="D456">
            <v>1.3051217799999999</v>
          </cell>
          <cell r="E456">
            <v>76621.202352473192</v>
          </cell>
          <cell r="F456">
            <v>1.7563141099999999</v>
          </cell>
          <cell r="G456">
            <v>16.542746900000001</v>
          </cell>
        </row>
        <row r="457">
          <cell r="B457">
            <v>36733</v>
          </cell>
          <cell r="C457">
            <v>1.5794570918245301</v>
          </cell>
          <cell r="D457">
            <v>1.30594828</v>
          </cell>
          <cell r="E457">
            <v>76572.710827415009</v>
          </cell>
          <cell r="F457">
            <v>1.7566287899999999</v>
          </cell>
          <cell r="G457">
            <v>16.562613899999999</v>
          </cell>
        </row>
        <row r="458">
          <cell r="B458">
            <v>36734</v>
          </cell>
          <cell r="C458">
            <v>1.5804230157386501</v>
          </cell>
          <cell r="D458">
            <v>1.3067753200000001</v>
          </cell>
          <cell r="E458">
            <v>76524.249019334093</v>
          </cell>
          <cell r="F458">
            <v>1.7569421599999999</v>
          </cell>
          <cell r="G458">
            <v>16.582449530000002</v>
          </cell>
        </row>
        <row r="459">
          <cell r="B459">
            <v>36735</v>
          </cell>
          <cell r="C459">
            <v>1.5813895303677701</v>
          </cell>
          <cell r="D459">
            <v>1.30760287</v>
          </cell>
          <cell r="E459">
            <v>76475.818686448736</v>
          </cell>
          <cell r="F459">
            <v>1.7572541699999999</v>
          </cell>
          <cell r="G459">
            <v>16.602253950000001</v>
          </cell>
        </row>
        <row r="460">
          <cell r="B460">
            <v>36738</v>
          </cell>
          <cell r="C460">
            <v>1.58235663607315</v>
          </cell>
          <cell r="D460">
            <v>1.30843095</v>
          </cell>
          <cell r="E460">
            <v>76427.418657438509</v>
          </cell>
          <cell r="F460">
            <v>1.7575647400000001</v>
          </cell>
          <cell r="G460">
            <v>16.572409319999998</v>
          </cell>
        </row>
        <row r="461">
          <cell r="B461">
            <v>36739</v>
          </cell>
          <cell r="C461">
            <v>1.5833243332162801</v>
          </cell>
          <cell r="D461">
            <v>1.3092595600000001</v>
          </cell>
          <cell r="E461">
            <v>76379.048933581958</v>
          </cell>
          <cell r="F461">
            <v>1.75787399</v>
          </cell>
          <cell r="G461">
            <v>16.592166899999999</v>
          </cell>
        </row>
        <row r="462">
          <cell r="B462">
            <v>36740</v>
          </cell>
          <cell r="C462">
            <v>1.58429262215883</v>
          </cell>
          <cell r="D462">
            <v>1.31008868</v>
          </cell>
          <cell r="E462">
            <v>76330.710681356315</v>
          </cell>
          <cell r="F462">
            <v>1.7581820500000001</v>
          </cell>
          <cell r="G462">
            <v>16.611893779999999</v>
          </cell>
        </row>
        <row r="463">
          <cell r="B463">
            <v>36741</v>
          </cell>
          <cell r="C463">
            <v>1.58526150326274</v>
          </cell>
          <cell r="D463">
            <v>1.31091834</v>
          </cell>
          <cell r="E463">
            <v>76282.402151761795</v>
          </cell>
          <cell r="F463">
            <v>1.7584886399999999</v>
          </cell>
          <cell r="G463">
            <v>16.631590129999999</v>
          </cell>
        </row>
        <row r="464">
          <cell r="B464">
            <v>36742</v>
          </cell>
          <cell r="C464">
            <v>1.5862309768901299</v>
          </cell>
          <cell r="D464">
            <v>1.3117485200000001</v>
          </cell>
          <cell r="E464">
            <v>76234.124510390146</v>
          </cell>
          <cell r="F464">
            <v>1.75879388</v>
          </cell>
          <cell r="G464">
            <v>16.651256100000001</v>
          </cell>
        </row>
        <row r="465">
          <cell r="B465">
            <v>36745</v>
          </cell>
          <cell r="C465">
            <v>1.5872010434033801</v>
          </cell>
          <cell r="D465">
            <v>1.3125792199999999</v>
          </cell>
          <cell r="E465">
            <v>76185.877756010799</v>
          </cell>
          <cell r="F465">
            <v>1.7590979</v>
          </cell>
          <cell r="G465">
            <v>16.621642520000002</v>
          </cell>
        </row>
        <row r="466">
          <cell r="B466">
            <v>36746</v>
          </cell>
          <cell r="C466">
            <v>1.58817170316506</v>
          </cell>
          <cell r="D466">
            <v>1.3134104499999999</v>
          </cell>
          <cell r="E466">
            <v>76137.661307628558</v>
          </cell>
          <cell r="F466">
            <v>1.7594006099999999</v>
          </cell>
          <cell r="G466">
            <v>16.64126298</v>
          </cell>
        </row>
        <row r="467">
          <cell r="B467">
            <v>36747</v>
          </cell>
          <cell r="C467">
            <v>1.58914295653797</v>
          </cell>
          <cell r="D467">
            <v>1.31424221</v>
          </cell>
          <cell r="E467">
            <v>76089.475166073084</v>
          </cell>
          <cell r="F467">
            <v>1.75970194</v>
          </cell>
          <cell r="G467">
            <v>16.66085356</v>
          </cell>
        </row>
        <row r="468">
          <cell r="B468">
            <v>36748</v>
          </cell>
          <cell r="C468">
            <v>1.59011480388515</v>
          </cell>
          <cell r="D468">
            <v>1.31507449</v>
          </cell>
          <cell r="E468">
            <v>76041.3199103269</v>
          </cell>
          <cell r="F468">
            <v>1.7600020000000001</v>
          </cell>
          <cell r="G468">
            <v>16.6804144</v>
          </cell>
        </row>
        <row r="469">
          <cell r="B469">
            <v>36749</v>
          </cell>
          <cell r="C469">
            <v>1.5910872455698299</v>
          </cell>
          <cell r="D469">
            <v>1.3159073100000001</v>
          </cell>
          <cell r="E469">
            <v>75993.194383881026</v>
          </cell>
          <cell r="F469">
            <v>1.7603009000000001</v>
          </cell>
          <cell r="G469">
            <v>16.699945670000002</v>
          </cell>
        </row>
        <row r="470">
          <cell r="B470">
            <v>36752</v>
          </cell>
          <cell r="C470">
            <v>1.5920602819555001</v>
          </cell>
          <cell r="D470">
            <v>1.3167406399999999</v>
          </cell>
          <cell r="E470">
            <v>75945.100319832156</v>
          </cell>
          <cell r="F470">
            <v>1.76059838</v>
          </cell>
          <cell r="G470">
            <v>16.670560219999999</v>
          </cell>
        </row>
        <row r="471">
          <cell r="B471">
            <v>36753</v>
          </cell>
          <cell r="C471">
            <v>1.59303391340583</v>
          </cell>
          <cell r="D471">
            <v>1.31757451</v>
          </cell>
          <cell r="E471">
            <v>75897.035986222894</v>
          </cell>
          <cell r="F471">
            <v>1.76089454</v>
          </cell>
          <cell r="G471">
            <v>16.69004726</v>
          </cell>
        </row>
        <row r="472">
          <cell r="B472">
            <v>36754</v>
          </cell>
          <cell r="C472">
            <v>1.5940081402847499</v>
          </cell>
          <cell r="D472">
            <v>1.3184089000000001</v>
          </cell>
          <cell r="E472">
            <v>75849.002536314787</v>
          </cell>
          <cell r="F472">
            <v>1.76118968</v>
          </cell>
          <cell r="G472">
            <v>16.70950521</v>
          </cell>
        </row>
        <row r="473">
          <cell r="B473">
            <v>36755</v>
          </cell>
          <cell r="C473">
            <v>1.5949829629563901</v>
          </cell>
          <cell r="D473">
            <v>1.31924383</v>
          </cell>
          <cell r="E473">
            <v>75800.998819149303</v>
          </cell>
          <cell r="F473">
            <v>1.7614833400000001</v>
          </cell>
          <cell r="G473">
            <v>16.728934200000001</v>
          </cell>
        </row>
        <row r="474">
          <cell r="B474">
            <v>36756</v>
          </cell>
          <cell r="C474">
            <v>1.59595838178512</v>
          </cell>
          <cell r="D474">
            <v>1.3200792800000001</v>
          </cell>
          <cell r="E474">
            <v>75753.02598492417</v>
          </cell>
          <cell r="F474">
            <v>1.76177582</v>
          </cell>
          <cell r="G474">
            <v>16.748334379999999</v>
          </cell>
        </row>
        <row r="475">
          <cell r="B475">
            <v>36759</v>
          </cell>
          <cell r="C475">
            <v>1.5969343971354999</v>
          </cell>
          <cell r="D475">
            <v>1.32091526</v>
          </cell>
          <cell r="E475">
            <v>75705.083458570996</v>
          </cell>
          <cell r="F475">
            <v>1.7620670300000001</v>
          </cell>
          <cell r="G475">
            <v>16.719174169999999</v>
          </cell>
        </row>
        <row r="476">
          <cell r="B476">
            <v>36760</v>
          </cell>
          <cell r="C476">
            <v>1.5979110093723601</v>
          </cell>
          <cell r="D476">
            <v>1.3217517700000001</v>
          </cell>
          <cell r="E476">
            <v>75657.171240254887</v>
          </cell>
          <cell r="F476">
            <v>1.7623570799999999</v>
          </cell>
          <cell r="G476">
            <v>16.738531380000001</v>
          </cell>
        </row>
        <row r="477">
          <cell r="B477">
            <v>36761</v>
          </cell>
          <cell r="C477">
            <v>1.5988882188607101</v>
          </cell>
          <cell r="D477">
            <v>1.3225888100000001</v>
          </cell>
          <cell r="E477">
            <v>75609.289330067739</v>
          </cell>
          <cell r="F477">
            <v>1.7626460799999999</v>
          </cell>
          <cell r="G477">
            <v>16.757860239999999</v>
          </cell>
        </row>
        <row r="478">
          <cell r="B478">
            <v>36762</v>
          </cell>
          <cell r="C478">
            <v>1.5998660259658199</v>
          </cell>
          <cell r="D478">
            <v>1.3234263799999999</v>
          </cell>
          <cell r="E478">
            <v>75561.437728028366</v>
          </cell>
          <cell r="F478">
            <v>1.7629335500000001</v>
          </cell>
          <cell r="G478">
            <v>16.777160890000001</v>
          </cell>
        </row>
        <row r="479">
          <cell r="B479">
            <v>36763</v>
          </cell>
          <cell r="C479">
            <v>1.60084443105315</v>
          </cell>
          <cell r="D479">
            <v>1.3242644800000001</v>
          </cell>
          <cell r="E479">
            <v>75513.616434082709</v>
          </cell>
          <cell r="F479">
            <v>1.76321997</v>
          </cell>
          <cell r="G479">
            <v>16.796433480000001</v>
          </cell>
        </row>
        <row r="480">
          <cell r="B480">
            <v>36766</v>
          </cell>
          <cell r="C480">
            <v>1.6018234344883999</v>
          </cell>
          <cell r="D480">
            <v>1.3251031099999999</v>
          </cell>
          <cell r="E480">
            <v>75465.825448104195</v>
          </cell>
          <cell r="F480">
            <v>1.76350527</v>
          </cell>
          <cell r="G480">
            <v>16.76749568</v>
          </cell>
        </row>
        <row r="481">
          <cell r="B481">
            <v>36767</v>
          </cell>
          <cell r="C481">
            <v>1.6028030366374999</v>
          </cell>
          <cell r="D481">
            <v>1.3259422700000001</v>
          </cell>
          <cell r="E481">
            <v>75418.064769893783</v>
          </cell>
          <cell r="F481">
            <v>1.7637893600000001</v>
          </cell>
          <cell r="G481">
            <v>16.7867265</v>
          </cell>
        </row>
        <row r="482">
          <cell r="B482">
            <v>36768</v>
          </cell>
          <cell r="C482">
            <v>1.6037832378665999</v>
          </cell>
          <cell r="D482">
            <v>1.3267819700000001</v>
          </cell>
          <cell r="E482">
            <v>75370.333831111668</v>
          </cell>
          <cell r="F482">
            <v>1.76407212</v>
          </cell>
          <cell r="G482">
            <v>16.8059297</v>
          </cell>
        </row>
        <row r="483">
          <cell r="B483">
            <v>36769</v>
          </cell>
          <cell r="C483">
            <v>1.6047640385420501</v>
          </cell>
          <cell r="D483">
            <v>1.32762219</v>
          </cell>
          <cell r="E483">
            <v>75322.633768271073</v>
          </cell>
          <cell r="F483">
            <v>1.76435388</v>
          </cell>
          <cell r="G483">
            <v>16.82510542</v>
          </cell>
        </row>
        <row r="484">
          <cell r="B484">
            <v>36770</v>
          </cell>
          <cell r="C484">
            <v>1.60574543903046</v>
          </cell>
          <cell r="D484">
            <v>1.32846295</v>
          </cell>
          <cell r="E484">
            <v>75274.963445536807</v>
          </cell>
          <cell r="F484">
            <v>1.76463433</v>
          </cell>
          <cell r="G484">
            <v>16.844253800000001</v>
          </cell>
        </row>
        <row r="485">
          <cell r="B485">
            <v>36773</v>
          </cell>
          <cell r="C485">
            <v>1.60672743969865</v>
          </cell>
          <cell r="D485">
            <v>1.3293042399999999</v>
          </cell>
          <cell r="E485">
            <v>75227.32343048873</v>
          </cell>
          <cell r="F485">
            <v>1.76491357</v>
          </cell>
          <cell r="G485">
            <v>16.815535610000001</v>
          </cell>
        </row>
        <row r="486">
          <cell r="B486">
            <v>36774</v>
          </cell>
          <cell r="C486">
            <v>1.60771004091365</v>
          </cell>
          <cell r="D486">
            <v>1.3301460599999999</v>
          </cell>
          <cell r="E486">
            <v>75179.713722566681</v>
          </cell>
          <cell r="F486">
            <v>1.7651919</v>
          </cell>
          <cell r="G486">
            <v>16.834643369999998</v>
          </cell>
        </row>
        <row r="487">
          <cell r="B487">
            <v>36775</v>
          </cell>
          <cell r="C487">
            <v>1.6086932430427301</v>
          </cell>
          <cell r="D487">
            <v>1.3309884199999999</v>
          </cell>
          <cell r="E487">
            <v>75132.133756655821</v>
          </cell>
          <cell r="F487">
            <v>1.7654688300000001</v>
          </cell>
          <cell r="G487">
            <v>16.85372422</v>
          </cell>
        </row>
        <row r="488">
          <cell r="B488">
            <v>36777</v>
          </cell>
          <cell r="C488">
            <v>1.60967704645339</v>
          </cell>
          <cell r="D488">
            <v>1.3318313100000001</v>
          </cell>
          <cell r="E488">
            <v>75084.584097966581</v>
          </cell>
          <cell r="F488">
            <v>1.7657448600000001</v>
          </cell>
          <cell r="G488">
            <v>16.848980300000001</v>
          </cell>
        </row>
        <row r="489">
          <cell r="B489">
            <v>36780</v>
          </cell>
          <cell r="C489">
            <v>1.6106614515133499</v>
          </cell>
          <cell r="D489">
            <v>1.3326747299999999</v>
          </cell>
          <cell r="E489">
            <v>75037.064745723823</v>
          </cell>
          <cell r="F489">
            <v>1.7660194899999999</v>
          </cell>
          <cell r="G489">
            <v>16.82063239</v>
          </cell>
        </row>
        <row r="490">
          <cell r="B490">
            <v>36781</v>
          </cell>
          <cell r="C490">
            <v>1.6116464585905399</v>
          </cell>
          <cell r="D490">
            <v>1.33351869</v>
          </cell>
          <cell r="E490">
            <v>74989.575136738422</v>
          </cell>
          <cell r="F490">
            <v>1.7662932</v>
          </cell>
          <cell r="G490">
            <v>16.839653169999998</v>
          </cell>
        </row>
        <row r="491">
          <cell r="B491">
            <v>36782</v>
          </cell>
          <cell r="C491">
            <v>1.6126320680531201</v>
          </cell>
          <cell r="D491">
            <v>1.33436318</v>
          </cell>
          <cell r="E491">
            <v>74942.115833861666</v>
          </cell>
          <cell r="F491">
            <v>1.7665657100000001</v>
          </cell>
          <cell r="G491">
            <v>16.85864763</v>
          </cell>
        </row>
        <row r="492">
          <cell r="B492">
            <v>36783</v>
          </cell>
          <cell r="C492">
            <v>1.6136182802695</v>
          </cell>
          <cell r="D492">
            <v>1.3352082000000001</v>
          </cell>
          <cell r="E492">
            <v>74894.686836105408</v>
          </cell>
          <cell r="F492">
            <v>1.7668373100000001</v>
          </cell>
          <cell r="G492">
            <v>16.87761588</v>
          </cell>
        </row>
        <row r="493">
          <cell r="B493">
            <v>36784</v>
          </cell>
          <cell r="C493">
            <v>1.61460509560828</v>
          </cell>
          <cell r="D493">
            <v>1.3360537699999999</v>
          </cell>
          <cell r="E493">
            <v>74847.287021988654</v>
          </cell>
          <cell r="F493">
            <v>1.76710748</v>
          </cell>
          <cell r="G493">
            <v>16.89655806</v>
          </cell>
        </row>
        <row r="494">
          <cell r="B494">
            <v>36787</v>
          </cell>
          <cell r="C494">
            <v>1.6155925144383201</v>
          </cell>
          <cell r="D494">
            <v>1.3368998599999999</v>
          </cell>
          <cell r="E494">
            <v>74799.918073145731</v>
          </cell>
          <cell r="F494">
            <v>1.76737674</v>
          </cell>
          <cell r="G494">
            <v>16.8684215</v>
          </cell>
        </row>
        <row r="495">
          <cell r="B495">
            <v>36788</v>
          </cell>
          <cell r="C495">
            <v>1.6165805371286699</v>
          </cell>
          <cell r="D495">
            <v>1.3377464999999999</v>
          </cell>
          <cell r="E495">
            <v>74752.578309866629</v>
          </cell>
          <cell r="F495">
            <v>1.7676449700000001</v>
          </cell>
          <cell r="G495">
            <v>16.88732478</v>
          </cell>
        </row>
        <row r="496">
          <cell r="B496">
            <v>36789</v>
          </cell>
          <cell r="C496">
            <v>1.61756916404864</v>
          </cell>
          <cell r="D496">
            <v>1.3385936599999999</v>
          </cell>
          <cell r="E496">
            <v>74705.269409388959</v>
          </cell>
          <cell r="F496">
            <v>1.76791206</v>
          </cell>
          <cell r="G496">
            <v>16.906202390000001</v>
          </cell>
        </row>
        <row r="497">
          <cell r="B497">
            <v>36790</v>
          </cell>
          <cell r="C497">
            <v>1.6185583955677301</v>
          </cell>
          <cell r="D497">
            <v>1.3394413700000001</v>
          </cell>
          <cell r="E497">
            <v>74657.989696107412</v>
          </cell>
          <cell r="F497">
            <v>1.7681779099999999</v>
          </cell>
          <cell r="G497">
            <v>16.925054450000001</v>
          </cell>
        </row>
        <row r="498">
          <cell r="B498">
            <v>36791</v>
          </cell>
          <cell r="C498">
            <v>1.6195482320557</v>
          </cell>
          <cell r="D498">
            <v>1.3402896099999999</v>
          </cell>
          <cell r="E498">
            <v>74610.740286198299</v>
          </cell>
          <cell r="F498">
            <v>1.76844281</v>
          </cell>
          <cell r="G498">
            <v>16.943881099999999</v>
          </cell>
        </row>
        <row r="499">
          <cell r="B499">
            <v>36794</v>
          </cell>
          <cell r="C499">
            <v>1.62053867388252</v>
          </cell>
          <cell r="D499">
            <v>1.34113839</v>
          </cell>
          <cell r="E499">
            <v>74563.520622208118</v>
          </cell>
          <cell r="F499">
            <v>1.7687066499999999</v>
          </cell>
          <cell r="G499">
            <v>16.915953300000002</v>
          </cell>
        </row>
        <row r="500">
          <cell r="B500">
            <v>36795</v>
          </cell>
          <cell r="C500">
            <v>1.6215297214183799</v>
          </cell>
          <cell r="D500">
            <v>1.3419877099999999</v>
          </cell>
          <cell r="E500">
            <v>74516.330704697742</v>
          </cell>
          <cell r="F500">
            <v>1.7689695299999999</v>
          </cell>
          <cell r="G500">
            <v>16.934742100000001</v>
          </cell>
        </row>
        <row r="501">
          <cell r="B501">
            <v>36796</v>
          </cell>
          <cell r="C501">
            <v>1.62252137503371</v>
          </cell>
          <cell r="D501">
            <v>1.34283756</v>
          </cell>
          <cell r="E501">
            <v>74469.171088720512</v>
          </cell>
          <cell r="F501">
            <v>1.76923133</v>
          </cell>
          <cell r="G501">
            <v>16.953505880000002</v>
          </cell>
        </row>
        <row r="502">
          <cell r="B502">
            <v>36797</v>
          </cell>
          <cell r="C502">
            <v>1.6235136350991599</v>
          </cell>
          <cell r="D502">
            <v>1.34368796</v>
          </cell>
          <cell r="E502">
            <v>74422.040664857937</v>
          </cell>
          <cell r="F502">
            <v>1.76949194</v>
          </cell>
          <cell r="G502">
            <v>16.972244759999999</v>
          </cell>
        </row>
        <row r="503">
          <cell r="B503">
            <v>36798</v>
          </cell>
          <cell r="C503">
            <v>1.62450650198561</v>
          </cell>
          <cell r="D503">
            <v>1.3445388899999999</v>
          </cell>
          <cell r="E503">
            <v>74374.940541883479</v>
          </cell>
          <cell r="F503">
            <v>1.7697516499999999</v>
          </cell>
          <cell r="G503">
            <v>16.990958849999998</v>
          </cell>
        </row>
        <row r="504">
          <cell r="B504">
            <v>36801</v>
          </cell>
          <cell r="C504">
            <v>1.62549997606415</v>
          </cell>
          <cell r="D504">
            <v>1.3453903599999999</v>
          </cell>
          <cell r="E504">
            <v>74327.870165503497</v>
          </cell>
          <cell r="F504">
            <v>1.7700101399999999</v>
          </cell>
          <cell r="G504">
            <v>16.963237240000002</v>
          </cell>
        </row>
        <row r="505">
          <cell r="B505">
            <v>36803</v>
          </cell>
          <cell r="C505">
            <v>1.62649405770613</v>
          </cell>
          <cell r="D505">
            <v>1.3462423699999999</v>
          </cell>
          <cell r="E505">
            <v>74280.829535917816</v>
          </cell>
          <cell r="F505">
            <v>1.77026792</v>
          </cell>
          <cell r="G505">
            <v>16.958809859999999</v>
          </cell>
        </row>
        <row r="506">
          <cell r="B506">
            <v>36804</v>
          </cell>
          <cell r="C506">
            <v>1.6274887472830999</v>
          </cell>
          <cell r="D506">
            <v>1.34709492</v>
          </cell>
          <cell r="E506">
            <v>74233.818653254217</v>
          </cell>
          <cell r="F506">
            <v>1.7705244499999999</v>
          </cell>
          <cell r="G506">
            <v>16.977468770000002</v>
          </cell>
        </row>
        <row r="507">
          <cell r="B507">
            <v>36805</v>
          </cell>
          <cell r="C507">
            <v>1.6284840451668401</v>
          </cell>
          <cell r="D507">
            <v>1.3479480100000001</v>
          </cell>
          <cell r="E507">
            <v>74186.837517568638</v>
          </cell>
          <cell r="F507">
            <v>1.7707800300000001</v>
          </cell>
          <cell r="G507">
            <v>16.996103430000002</v>
          </cell>
        </row>
        <row r="508">
          <cell r="B508">
            <v>36808</v>
          </cell>
          <cell r="C508">
            <v>1.6294799517293701</v>
          </cell>
          <cell r="D508">
            <v>1.34880164</v>
          </cell>
          <cell r="E508">
            <v>74139.88612884545</v>
          </cell>
          <cell r="F508">
            <v>1.77103454</v>
          </cell>
          <cell r="G508">
            <v>16.968728219999999</v>
          </cell>
        </row>
        <row r="509">
          <cell r="B509">
            <v>36809</v>
          </cell>
          <cell r="C509">
            <v>1.6304764673429299</v>
          </cell>
          <cell r="D509">
            <v>1.34965581</v>
          </cell>
          <cell r="E509">
            <v>74092.964486997618</v>
          </cell>
          <cell r="F509">
            <v>1.7712880600000001</v>
          </cell>
          <cell r="G509">
            <v>16.987326580000001</v>
          </cell>
        </row>
        <row r="510">
          <cell r="B510">
            <v>36810</v>
          </cell>
          <cell r="C510">
            <v>1.6314735923799799</v>
          </cell>
          <cell r="D510">
            <v>1.35051052</v>
          </cell>
          <cell r="E510">
            <v>74046.072591866963</v>
          </cell>
          <cell r="F510">
            <v>1.77154068</v>
          </cell>
          <cell r="G510">
            <v>17.005901059999999</v>
          </cell>
        </row>
        <row r="511">
          <cell r="B511">
            <v>36812</v>
          </cell>
          <cell r="C511">
            <v>1.6324713272132201</v>
          </cell>
          <cell r="D511">
            <v>1.3513657699999999</v>
          </cell>
          <cell r="E511">
            <v>73999.210443224423</v>
          </cell>
          <cell r="F511">
            <v>1.77179229</v>
          </cell>
          <cell r="G511">
            <v>17.001569440000001</v>
          </cell>
        </row>
        <row r="512">
          <cell r="B512">
            <v>36815</v>
          </cell>
          <cell r="C512">
            <v>1.6334696722155799</v>
          </cell>
          <cell r="D512">
            <v>1.35222156</v>
          </cell>
          <cell r="E512">
            <v>73952.378040770185</v>
          </cell>
          <cell r="F512">
            <v>1.77204275</v>
          </cell>
          <cell r="G512">
            <v>16.97453312</v>
          </cell>
        </row>
        <row r="513">
          <cell r="B513">
            <v>36816</v>
          </cell>
          <cell r="C513">
            <v>1.6344686277602001</v>
          </cell>
          <cell r="D513">
            <v>1.3530778999999999</v>
          </cell>
          <cell r="E513">
            <v>73905.574837930617</v>
          </cell>
          <cell r="F513">
            <v>1.77229237</v>
          </cell>
          <cell r="G513">
            <v>16.99305391</v>
          </cell>
        </row>
        <row r="514">
          <cell r="B514">
            <v>36817</v>
          </cell>
          <cell r="C514">
            <v>1.6354681942204701</v>
          </cell>
          <cell r="D514">
            <v>1.3539347799999999</v>
          </cell>
          <cell r="E514">
            <v>73858.801381850906</v>
          </cell>
          <cell r="F514">
            <v>1.7725410100000001</v>
          </cell>
          <cell r="G514">
            <v>17.011551310000002</v>
          </cell>
        </row>
        <row r="515">
          <cell r="B515">
            <v>36818</v>
          </cell>
          <cell r="C515">
            <v>1.6364683719699999</v>
          </cell>
          <cell r="D515">
            <v>1.3547921999999999</v>
          </cell>
          <cell r="E515">
            <v>73812.057672017894</v>
          </cell>
          <cell r="F515">
            <v>1.77278866</v>
          </cell>
          <cell r="G515">
            <v>17.030025439999999</v>
          </cell>
        </row>
        <row r="516">
          <cell r="B516">
            <v>36819</v>
          </cell>
          <cell r="C516">
            <v>1.63746916138262</v>
          </cell>
          <cell r="D516">
            <v>1.3556501599999999</v>
          </cell>
          <cell r="E516">
            <v>73765.343707848646</v>
          </cell>
          <cell r="F516">
            <v>1.7730353999999999</v>
          </cell>
          <cell r="G516">
            <v>17.048476390000001</v>
          </cell>
        </row>
        <row r="517">
          <cell r="B517">
            <v>36822</v>
          </cell>
          <cell r="C517">
            <v>1.6384705628323899</v>
          </cell>
          <cell r="D517">
            <v>1.35650867</v>
          </cell>
          <cell r="E517">
            <v>73718.658945246556</v>
          </cell>
          <cell r="F517">
            <v>1.7732810999999999</v>
          </cell>
          <cell r="G517">
            <v>17.021633980000001</v>
          </cell>
        </row>
        <row r="518">
          <cell r="B518">
            <v>36823</v>
          </cell>
          <cell r="C518">
            <v>1.63947257669361</v>
          </cell>
          <cell r="D518">
            <v>1.3573677200000001</v>
          </cell>
          <cell r="E518">
            <v>73672.003928309117</v>
          </cell>
          <cell r="F518">
            <v>1.77352595</v>
          </cell>
          <cell r="G518">
            <v>17.04005012</v>
          </cell>
        </row>
        <row r="519">
          <cell r="B519">
            <v>36824</v>
          </cell>
          <cell r="C519">
            <v>1.6404752033408001</v>
          </cell>
          <cell r="D519">
            <v>1.35822731</v>
          </cell>
          <cell r="E519">
            <v>73625.378656242741</v>
          </cell>
          <cell r="F519">
            <v>1.7737697100000001</v>
          </cell>
          <cell r="G519">
            <v>17.058443449999999</v>
          </cell>
        </row>
        <row r="520">
          <cell r="B520">
            <v>36825</v>
          </cell>
          <cell r="C520">
            <v>1.6414784431487299</v>
          </cell>
          <cell r="D520">
            <v>1.3590874500000001</v>
          </cell>
          <cell r="E520">
            <v>73578.782586801157</v>
          </cell>
          <cell r="F520">
            <v>1.7740126899999999</v>
          </cell>
          <cell r="G520">
            <v>17.076814079999998</v>
          </cell>
        </row>
        <row r="521">
          <cell r="B521">
            <v>36826</v>
          </cell>
          <cell r="C521">
            <v>1.64248229649235</v>
          </cell>
          <cell r="D521">
            <v>1.35994814</v>
          </cell>
          <cell r="E521">
            <v>73532.21572110831</v>
          </cell>
          <cell r="F521">
            <v>1.7742546299999999</v>
          </cell>
          <cell r="G521">
            <v>17.0951621</v>
          </cell>
        </row>
        <row r="522">
          <cell r="B522">
            <v>36829</v>
          </cell>
          <cell r="C522">
            <v>1.64348676374689</v>
          </cell>
          <cell r="D522">
            <v>1.36080936</v>
          </cell>
          <cell r="E522">
            <v>73485.679140243417</v>
          </cell>
          <cell r="F522">
            <v>1.7744956300000001</v>
          </cell>
          <cell r="G522">
            <v>17.068511310000002</v>
          </cell>
        </row>
        <row r="523">
          <cell r="B523">
            <v>36830</v>
          </cell>
          <cell r="C523">
            <v>1.6444918452877899</v>
          </cell>
          <cell r="D523">
            <v>1.3616711399999999</v>
          </cell>
          <cell r="E523">
            <v>73439.171223089899</v>
          </cell>
          <cell r="F523">
            <v>1.7747357500000001</v>
          </cell>
          <cell r="G523">
            <v>17.086825430000001</v>
          </cell>
        </row>
        <row r="524">
          <cell r="B524">
            <v>36831</v>
          </cell>
          <cell r="C524">
            <v>1.64549754149072</v>
          </cell>
          <cell r="D524">
            <v>1.3625334600000001</v>
          </cell>
          <cell r="E524">
            <v>73392.693049901311</v>
          </cell>
          <cell r="F524">
            <v>1.77497499</v>
          </cell>
          <cell r="G524">
            <v>17.1051173</v>
          </cell>
        </row>
        <row r="525">
          <cell r="B525">
            <v>36833</v>
          </cell>
          <cell r="C525">
            <v>1.6465038527315701</v>
          </cell>
          <cell r="D525">
            <v>1.3633963200000001</v>
          </cell>
          <cell r="E525">
            <v>73346.244619466175</v>
          </cell>
          <cell r="F525">
            <v>1.7752133000000001</v>
          </cell>
          <cell r="G525">
            <v>17.10100349</v>
          </cell>
        </row>
        <row r="526">
          <cell r="B526">
            <v>36836</v>
          </cell>
          <cell r="C526">
            <v>1.6475107793864701</v>
          </cell>
          <cell r="D526">
            <v>1.3642597400000001</v>
          </cell>
          <cell r="E526">
            <v>73299.824855932486</v>
          </cell>
          <cell r="F526">
            <v>1.77545065</v>
          </cell>
          <cell r="G526">
            <v>17.074675160000002</v>
          </cell>
        </row>
        <row r="527">
          <cell r="B527">
            <v>36837</v>
          </cell>
          <cell r="C527">
            <v>1.64851832183179</v>
          </cell>
          <cell r="D527">
            <v>1.3651237000000001</v>
          </cell>
          <cell r="E527">
            <v>73253.434835246066</v>
          </cell>
          <cell r="F527">
            <v>1.7756871400000001</v>
          </cell>
          <cell r="G527">
            <v>17.092916850000002</v>
          </cell>
        </row>
        <row r="528">
          <cell r="B528">
            <v>36838</v>
          </cell>
          <cell r="C528">
            <v>1.6495264804441101</v>
          </cell>
          <cell r="D528">
            <v>1.3659882000000001</v>
          </cell>
          <cell r="E528">
            <v>73207.074555988103</v>
          </cell>
          <cell r="F528">
            <v>1.7759227200000001</v>
          </cell>
          <cell r="G528">
            <v>17.111136729999998</v>
          </cell>
        </row>
        <row r="529">
          <cell r="B529">
            <v>36839</v>
          </cell>
          <cell r="C529">
            <v>1.6505352556002599</v>
          </cell>
          <cell r="D529">
            <v>1.3668532600000001</v>
          </cell>
          <cell r="E529">
            <v>73160.742946174039</v>
          </cell>
          <cell r="F529">
            <v>1.77615748</v>
          </cell>
          <cell r="G529">
            <v>17.129334920000002</v>
          </cell>
        </row>
        <row r="530">
          <cell r="B530">
            <v>36840</v>
          </cell>
          <cell r="C530">
            <v>1.6515446476772699</v>
          </cell>
          <cell r="D530">
            <v>1.3677188600000001</v>
          </cell>
          <cell r="E530">
            <v>73114.441077459443</v>
          </cell>
          <cell r="F530">
            <v>1.77639127</v>
          </cell>
          <cell r="G530">
            <v>17.147511510000001</v>
          </cell>
        </row>
        <row r="531">
          <cell r="B531">
            <v>36843</v>
          </cell>
          <cell r="C531">
            <v>1.6525546570524401</v>
          </cell>
          <cell r="D531">
            <v>1.3685850100000001</v>
          </cell>
          <cell r="E531">
            <v>73068.168414324507</v>
          </cell>
          <cell r="F531">
            <v>1.77662418</v>
          </cell>
          <cell r="G531">
            <v>17.121368100000002</v>
          </cell>
        </row>
        <row r="532">
          <cell r="B532">
            <v>36844</v>
          </cell>
          <cell r="C532">
            <v>1.65356528410328</v>
          </cell>
          <cell r="D532">
            <v>1.3694517100000001</v>
          </cell>
          <cell r="E532">
            <v>73021.924957105643</v>
          </cell>
          <cell r="F532">
            <v>1.7768561599999999</v>
          </cell>
          <cell r="G532">
            <v>17.139512140000001</v>
          </cell>
        </row>
        <row r="533">
          <cell r="B533">
            <v>36846</v>
          </cell>
          <cell r="C533">
            <v>1.6545765292075201</v>
          </cell>
          <cell r="D533">
            <v>1.3703189499999999</v>
          </cell>
          <cell r="E533">
            <v>72975.711238613469</v>
          </cell>
          <cell r="F533">
            <v>1.77708741</v>
          </cell>
          <cell r="G533">
            <v>17.135581389999999</v>
          </cell>
        </row>
        <row r="534">
          <cell r="B534">
            <v>36847</v>
          </cell>
          <cell r="C534">
            <v>1.6555883927431401</v>
          </cell>
          <cell r="D534">
            <v>1.3711867499999999</v>
          </cell>
          <cell r="E534">
            <v>72929.526193277474</v>
          </cell>
          <cell r="F534">
            <v>1.77731767</v>
          </cell>
          <cell r="G534">
            <v>17.15368805</v>
          </cell>
        </row>
        <row r="535">
          <cell r="B535">
            <v>36850</v>
          </cell>
          <cell r="C535">
            <v>1.6566008750883401</v>
          </cell>
          <cell r="D535">
            <v>1.3720551000000001</v>
          </cell>
          <cell r="E535">
            <v>72883.3703544413</v>
          </cell>
          <cell r="F535">
            <v>1.7775471300000001</v>
          </cell>
          <cell r="G535">
            <v>17.12785607</v>
          </cell>
        </row>
        <row r="536">
          <cell r="B536">
            <v>36851</v>
          </cell>
          <cell r="C536">
            <v>1.6576139766215701</v>
          </cell>
          <cell r="D536">
            <v>1.3729239900000001</v>
          </cell>
          <cell r="E536">
            <v>72837.244252684366</v>
          </cell>
          <cell r="F536">
            <v>1.77777575</v>
          </cell>
          <cell r="G536">
            <v>17.14593065</v>
          </cell>
        </row>
        <row r="537">
          <cell r="B537">
            <v>36852</v>
          </cell>
          <cell r="C537">
            <v>1.65862769772148</v>
          </cell>
          <cell r="D537">
            <v>1.37379344</v>
          </cell>
          <cell r="E537">
            <v>72791.146826265234</v>
          </cell>
          <cell r="F537">
            <v>1.7780033799999999</v>
          </cell>
          <cell r="G537">
            <v>17.16398439</v>
          </cell>
        </row>
        <row r="538">
          <cell r="B538">
            <v>36853</v>
          </cell>
          <cell r="C538">
            <v>1.6596420387669799</v>
          </cell>
          <cell r="D538">
            <v>1.37466343</v>
          </cell>
          <cell r="E538">
            <v>72745.079135479726</v>
          </cell>
          <cell r="F538">
            <v>1.77823033</v>
          </cell>
          <cell r="G538">
            <v>17.182017380000001</v>
          </cell>
        </row>
        <row r="539">
          <cell r="B539">
            <v>36854</v>
          </cell>
          <cell r="C539">
            <v>1.6606570001372001</v>
          </cell>
          <cell r="D539">
            <v>1.3755339799999999</v>
          </cell>
          <cell r="E539">
            <v>72699.040121131722</v>
          </cell>
          <cell r="F539">
            <v>1.77845633</v>
          </cell>
          <cell r="G539">
            <v>17.20002972</v>
          </cell>
        </row>
        <row r="540">
          <cell r="B540">
            <v>36857</v>
          </cell>
          <cell r="C540">
            <v>1.6616725822114899</v>
          </cell>
          <cell r="D540">
            <v>1.3764050800000001</v>
          </cell>
          <cell r="E540">
            <v>72653.030312849471</v>
          </cell>
          <cell r="F540">
            <v>1.7786815600000001</v>
          </cell>
          <cell r="G540">
            <v>17.174376330000001</v>
          </cell>
        </row>
        <row r="541">
          <cell r="B541">
            <v>36858</v>
          </cell>
          <cell r="C541">
            <v>1.6626887853694601</v>
          </cell>
          <cell r="D541">
            <v>1.3772767299999999</v>
          </cell>
          <cell r="E541">
            <v>72607.049710336723</v>
          </cell>
          <cell r="F541">
            <v>1.7789058799999999</v>
          </cell>
          <cell r="G541">
            <v>17.192357399999999</v>
          </cell>
        </row>
        <row r="542">
          <cell r="B542">
            <v>36859</v>
          </cell>
          <cell r="C542">
            <v>1.66370560999093</v>
          </cell>
          <cell r="D542">
            <v>1.37814893</v>
          </cell>
          <cell r="E542">
            <v>72561.098313228023</v>
          </cell>
          <cell r="F542">
            <v>1.77912947</v>
          </cell>
          <cell r="G542">
            <v>17.210318130000001</v>
          </cell>
        </row>
        <row r="543">
          <cell r="B543">
            <v>36860</v>
          </cell>
          <cell r="C543">
            <v>1.6647230564559601</v>
          </cell>
          <cell r="D543">
            <v>1.3790216900000001</v>
          </cell>
          <cell r="E543">
            <v>72515.175595243898</v>
          </cell>
          <cell r="F543">
            <v>1.7793521800000001</v>
          </cell>
          <cell r="G543">
            <v>17.228258619999998</v>
          </cell>
        </row>
        <row r="544">
          <cell r="B544">
            <v>36861</v>
          </cell>
          <cell r="C544">
            <v>1.66574112514483</v>
          </cell>
          <cell r="D544">
            <v>1.3798950000000001</v>
          </cell>
          <cell r="E544">
            <v>72469.282083057042</v>
          </cell>
          <cell r="F544">
            <v>1.7795740900000001</v>
          </cell>
          <cell r="G544">
            <v>17.24617894</v>
          </cell>
        </row>
        <row r="545">
          <cell r="B545">
            <v>36864</v>
          </cell>
          <cell r="C545">
            <v>1.6667598164380799</v>
          </cell>
          <cell r="D545">
            <v>1.3807688600000001</v>
          </cell>
          <cell r="E545">
            <v>72423.417776093236</v>
          </cell>
          <cell r="F545">
            <v>1.7797951400000001</v>
          </cell>
          <cell r="G545">
            <v>17.220702119999999</v>
          </cell>
        </row>
        <row r="546">
          <cell r="B546">
            <v>36865</v>
          </cell>
          <cell r="C546">
            <v>1.66777913071646</v>
          </cell>
          <cell r="D546">
            <v>1.3816432700000001</v>
          </cell>
          <cell r="E546">
            <v>72377.582673709971</v>
          </cell>
          <cell r="F546">
            <v>1.7800154100000001</v>
          </cell>
          <cell r="G546">
            <v>17.238591970000002</v>
          </cell>
        </row>
        <row r="547">
          <cell r="B547">
            <v>36866</v>
          </cell>
          <cell r="C547">
            <v>1.6687990683609599</v>
          </cell>
          <cell r="D547">
            <v>1.38251824</v>
          </cell>
          <cell r="E547">
            <v>72331.776252008072</v>
          </cell>
          <cell r="F547">
            <v>1.78023486</v>
          </cell>
          <cell r="G547">
            <v>17.256461959999999</v>
          </cell>
        </row>
        <row r="548">
          <cell r="B548">
            <v>36867</v>
          </cell>
          <cell r="C548">
            <v>1.6698196297528001</v>
          </cell>
          <cell r="D548">
            <v>1.3833937599999999</v>
          </cell>
          <cell r="E548">
            <v>72285.999034721681</v>
          </cell>
          <cell r="F548">
            <v>1.78045356</v>
          </cell>
          <cell r="G548">
            <v>17.27431219</v>
          </cell>
        </row>
        <row r="549">
          <cell r="B549">
            <v>36868</v>
          </cell>
          <cell r="C549">
            <v>1.67084081527343</v>
          </cell>
          <cell r="D549">
            <v>1.38426984</v>
          </cell>
          <cell r="E549">
            <v>72240.25049913679</v>
          </cell>
          <cell r="F549">
            <v>1.78067135</v>
          </cell>
          <cell r="G549">
            <v>17.292142739999999</v>
          </cell>
        </row>
        <row r="550">
          <cell r="B550">
            <v>36871</v>
          </cell>
          <cell r="C550">
            <v>1.6718626253045601</v>
          </cell>
          <cell r="D550">
            <v>1.38514647</v>
          </cell>
          <cell r="E550">
            <v>72194.531167523382</v>
          </cell>
          <cell r="F550">
            <v>1.7808884199999999</v>
          </cell>
          <cell r="G550">
            <v>17.26684049</v>
          </cell>
        </row>
        <row r="551">
          <cell r="B551">
            <v>36872</v>
          </cell>
          <cell r="C551">
            <v>1.67288506022808</v>
          </cell>
          <cell r="D551">
            <v>1.38602366</v>
          </cell>
          <cell r="E551">
            <v>72148.840518350175</v>
          </cell>
          <cell r="F551">
            <v>1.7811047200000001</v>
          </cell>
          <cell r="G551">
            <v>17.284641319999999</v>
          </cell>
        </row>
        <row r="552">
          <cell r="B552">
            <v>36873</v>
          </cell>
          <cell r="C552">
            <v>1.6739081204261801</v>
          </cell>
          <cell r="D552">
            <v>1.3869014</v>
          </cell>
          <cell r="E552">
            <v>72103.179072427214</v>
          </cell>
          <cell r="F552">
            <v>1.7813201999999999</v>
          </cell>
          <cell r="G552">
            <v>17.30242277</v>
          </cell>
        </row>
        <row r="553">
          <cell r="B553">
            <v>36874</v>
          </cell>
          <cell r="C553">
            <v>1.67493180628122</v>
          </cell>
          <cell r="D553">
            <v>1.3877797000000001</v>
          </cell>
          <cell r="E553">
            <v>72057.54630940342</v>
          </cell>
          <cell r="F553">
            <v>1.78153494</v>
          </cell>
          <cell r="G553">
            <v>17.32018493</v>
          </cell>
        </row>
        <row r="554">
          <cell r="B554">
            <v>36875</v>
          </cell>
          <cell r="C554">
            <v>1.67595611817584</v>
          </cell>
          <cell r="D554">
            <v>1.3886585499999999</v>
          </cell>
          <cell r="E554">
            <v>72011.942748633213</v>
          </cell>
          <cell r="F554">
            <v>1.7817488800000001</v>
          </cell>
          <cell r="G554">
            <v>17.337927879999999</v>
          </cell>
        </row>
        <row r="555">
          <cell r="B555">
            <v>36878</v>
          </cell>
          <cell r="C555">
            <v>1.6769810564929</v>
          </cell>
          <cell r="D555">
            <v>1.38953796</v>
          </cell>
          <cell r="E555">
            <v>71966.367870943228</v>
          </cell>
          <cell r="F555">
            <v>1.7819619900000001</v>
          </cell>
          <cell r="G555">
            <v>17.312798239999999</v>
          </cell>
        </row>
        <row r="556">
          <cell r="B556">
            <v>36879</v>
          </cell>
          <cell r="C556">
            <v>1.6780066216154801</v>
          </cell>
          <cell r="D556">
            <v>1.3904179299999999</v>
          </cell>
          <cell r="E556">
            <v>71920.821676975931</v>
          </cell>
          <cell r="F556">
            <v>1.78217443</v>
          </cell>
          <cell r="G556">
            <v>17.330512209999998</v>
          </cell>
        </row>
        <row r="557">
          <cell r="B557">
            <v>36880</v>
          </cell>
          <cell r="C557">
            <v>1.67903281392691</v>
          </cell>
          <cell r="D557">
            <v>1.3912984500000001</v>
          </cell>
          <cell r="E557">
            <v>71875.304683908762</v>
          </cell>
          <cell r="F557">
            <v>1.7823860600000001</v>
          </cell>
          <cell r="G557">
            <v>17.348207259999999</v>
          </cell>
        </row>
        <row r="558">
          <cell r="B558">
            <v>36881</v>
          </cell>
          <cell r="C558">
            <v>1.6800596338107401</v>
          </cell>
          <cell r="D558">
            <v>1.3921795299999999</v>
          </cell>
          <cell r="E558">
            <v>71829.816374329253</v>
          </cell>
          <cell r="F558">
            <v>1.78259693</v>
          </cell>
          <cell r="G558">
            <v>17.36588347</v>
          </cell>
        </row>
        <row r="559">
          <cell r="B559">
            <v>36882</v>
          </cell>
          <cell r="C559">
            <v>1.6810870816507899</v>
          </cell>
          <cell r="D559">
            <v>1.3930611799999999</v>
          </cell>
          <cell r="E559">
            <v>71784.356233370883</v>
          </cell>
          <cell r="F559">
            <v>1.782807</v>
          </cell>
          <cell r="G559">
            <v>17.383540920000002</v>
          </cell>
        </row>
        <row r="560">
          <cell r="B560">
            <v>36886</v>
          </cell>
          <cell r="C560">
            <v>1.68211515783107</v>
          </cell>
          <cell r="D560">
            <v>1.3939433699999999</v>
          </cell>
          <cell r="E560">
            <v>71738.925807294465</v>
          </cell>
          <cell r="F560">
            <v>1.78301632</v>
          </cell>
          <cell r="G560">
            <v>17.3373612</v>
          </cell>
        </row>
        <row r="561">
          <cell r="B561">
            <v>36887</v>
          </cell>
          <cell r="C561">
            <v>1.6831438627358399</v>
          </cell>
          <cell r="D561">
            <v>1.39482613</v>
          </cell>
          <cell r="E561">
            <v>71693.523550494428</v>
          </cell>
          <cell r="F561">
            <v>1.78322498</v>
          </cell>
          <cell r="G561">
            <v>17.354994779999998</v>
          </cell>
        </row>
        <row r="562">
          <cell r="B562">
            <v>36888</v>
          </cell>
          <cell r="C562">
            <v>1.6841731967496201</v>
          </cell>
          <cell r="D562">
            <v>1.39570945</v>
          </cell>
          <cell r="E562">
            <v>71648.14997849302</v>
          </cell>
          <cell r="F562">
            <v>1.7834327999999999</v>
          </cell>
          <cell r="G562">
            <v>17.37260989</v>
          </cell>
        </row>
        <row r="563">
          <cell r="B563">
            <v>36889</v>
          </cell>
          <cell r="C563">
            <v>1.68520316025713</v>
          </cell>
          <cell r="D563">
            <v>1.39659332</v>
          </cell>
          <cell r="E563">
            <v>71602.805604139648</v>
          </cell>
          <cell r="F563">
            <v>1.78363995</v>
          </cell>
          <cell r="G563">
            <v>17.390206630000002</v>
          </cell>
        </row>
        <row r="564">
          <cell r="B564">
            <v>36893</v>
          </cell>
          <cell r="C564">
            <v>1.6862337536433301</v>
          </cell>
          <cell r="D564">
            <v>1.3974777599999999</v>
          </cell>
          <cell r="E564">
            <v>71557.489401477142</v>
          </cell>
          <cell r="F564">
            <v>1.7838464000000001</v>
          </cell>
          <cell r="G564">
            <v>17.344484019999999</v>
          </cell>
        </row>
        <row r="565">
          <cell r="B565">
            <v>36894</v>
          </cell>
          <cell r="C565">
            <v>1.68726497729345</v>
          </cell>
          <cell r="D565">
            <v>1.39836275</v>
          </cell>
          <cell r="E565">
            <v>71512.202395265471</v>
          </cell>
          <cell r="F565">
            <v>1.7840519699999999</v>
          </cell>
          <cell r="G565">
            <v>17.36205709</v>
          </cell>
        </row>
        <row r="566">
          <cell r="B566">
            <v>36895</v>
          </cell>
          <cell r="C566">
            <v>1.6882968315929101</v>
          </cell>
          <cell r="D566">
            <v>1.3992483099999999</v>
          </cell>
          <cell r="E566">
            <v>71466.943562004381</v>
          </cell>
          <cell r="F566">
            <v>1.7842569500000001</v>
          </cell>
          <cell r="G566">
            <v>17.379612059999999</v>
          </cell>
        </row>
        <row r="567">
          <cell r="B567">
            <v>36896</v>
          </cell>
          <cell r="C567">
            <v>1.6893293169274</v>
          </cell>
          <cell r="D567">
            <v>1.40013443</v>
          </cell>
          <cell r="E567">
            <v>71421.713413618432</v>
          </cell>
          <cell r="F567">
            <v>1.7844611800000001</v>
          </cell>
          <cell r="G567">
            <v>17.39714901</v>
          </cell>
        </row>
        <row r="568">
          <cell r="B568">
            <v>36899</v>
          </cell>
          <cell r="C568">
            <v>1.69036243368282</v>
          </cell>
          <cell r="D568">
            <v>1.4010211100000001</v>
          </cell>
          <cell r="E568">
            <v>71376.511949916297</v>
          </cell>
          <cell r="F568">
            <v>1.7846645999999999</v>
          </cell>
          <cell r="G568">
            <v>17.37275546</v>
          </cell>
        </row>
        <row r="569">
          <cell r="B569">
            <v>36900</v>
          </cell>
          <cell r="C569">
            <v>1.6913961822453301</v>
          </cell>
          <cell r="D569">
            <v>1.4019083400000001</v>
          </cell>
          <cell r="E569">
            <v>71331.339679454366</v>
          </cell>
          <cell r="F569">
            <v>1.7848674</v>
          </cell>
          <cell r="G569">
            <v>17.39026492</v>
          </cell>
        </row>
        <row r="570">
          <cell r="B570">
            <v>36901</v>
          </cell>
          <cell r="C570">
            <v>1.6924305630013099</v>
          </cell>
          <cell r="D570">
            <v>1.4027961499999999</v>
          </cell>
          <cell r="E570">
            <v>71286.19507545697</v>
          </cell>
          <cell r="F570">
            <v>1.78506951</v>
          </cell>
          <cell r="G570">
            <v>17.407756620000001</v>
          </cell>
        </row>
        <row r="571">
          <cell r="B571">
            <v>36902</v>
          </cell>
          <cell r="C571">
            <v>1.69346557633737</v>
          </cell>
          <cell r="D571">
            <v>1.4036845099999999</v>
          </cell>
          <cell r="E571">
            <v>71241.079663976634</v>
          </cell>
          <cell r="F571">
            <v>1.7852708799999999</v>
          </cell>
          <cell r="G571">
            <v>17.425230639999999</v>
          </cell>
        </row>
        <row r="572">
          <cell r="B572">
            <v>36903</v>
          </cell>
          <cell r="C572">
            <v>1.6945012226403899</v>
          </cell>
          <cell r="D572">
            <v>1.4045734400000001</v>
          </cell>
          <cell r="E572">
            <v>71195.992428847298</v>
          </cell>
          <cell r="F572">
            <v>1.78547145</v>
          </cell>
          <cell r="G572">
            <v>17.442687060000001</v>
          </cell>
        </row>
        <row r="573">
          <cell r="B573">
            <v>36906</v>
          </cell>
          <cell r="C573">
            <v>1.6955375022974399</v>
          </cell>
          <cell r="D573">
            <v>1.4054629300000001</v>
          </cell>
          <cell r="E573">
            <v>71150.933877708172</v>
          </cell>
          <cell r="F573">
            <v>1.78567141</v>
          </cell>
          <cell r="G573">
            <v>17.41845502</v>
          </cell>
        </row>
        <row r="574">
          <cell r="B574">
            <v>36907</v>
          </cell>
          <cell r="C574">
            <v>1.69657441569586</v>
          </cell>
          <cell r="D574">
            <v>1.4063529800000001</v>
          </cell>
          <cell r="E574">
            <v>71105.904009959151</v>
          </cell>
          <cell r="F574">
            <v>1.7858707</v>
          </cell>
          <cell r="G574">
            <v>17.435884609999999</v>
          </cell>
        </row>
        <row r="575">
          <cell r="B575">
            <v>36908</v>
          </cell>
          <cell r="C575">
            <v>1.69761196322323</v>
          </cell>
          <cell r="D575">
            <v>1.40724359</v>
          </cell>
          <cell r="E575">
            <v>71060.902824933102</v>
          </cell>
          <cell r="F575">
            <v>1.7860692499999999</v>
          </cell>
          <cell r="G575">
            <v>17.453296869999999</v>
          </cell>
        </row>
        <row r="576">
          <cell r="B576">
            <v>36909</v>
          </cell>
          <cell r="C576">
            <v>1.6986501452673299</v>
          </cell>
          <cell r="D576">
            <v>1.40813477</v>
          </cell>
          <cell r="E576">
            <v>71015.929817569951</v>
          </cell>
          <cell r="F576">
            <v>1.7862671299999999</v>
          </cell>
          <cell r="G576">
            <v>17.470691859999999</v>
          </cell>
        </row>
        <row r="577">
          <cell r="B577">
            <v>36910</v>
          </cell>
          <cell r="C577">
            <v>1.6996889622162199</v>
          </cell>
          <cell r="D577">
            <v>1.4090265200000001</v>
          </cell>
          <cell r="E577">
            <v>70970.984988983735</v>
          </cell>
          <cell r="F577">
            <v>1.7864642799999999</v>
          </cell>
          <cell r="G577">
            <v>17.488069660000001</v>
          </cell>
        </row>
        <row r="578">
          <cell r="B578">
            <v>36913</v>
          </cell>
          <cell r="C578">
            <v>1.70072841445817</v>
          </cell>
          <cell r="D578">
            <v>1.4099188300000001</v>
          </cell>
          <cell r="E578">
            <v>70926.068843268091</v>
          </cell>
          <cell r="F578">
            <v>1.78666076</v>
          </cell>
          <cell r="G578">
            <v>17.463997379999999</v>
          </cell>
        </row>
        <row r="579">
          <cell r="B579">
            <v>36914</v>
          </cell>
          <cell r="C579">
            <v>1.7017685023817</v>
          </cell>
          <cell r="D579">
            <v>1.4108117</v>
          </cell>
          <cell r="E579">
            <v>70881.181379485293</v>
          </cell>
          <cell r="F579">
            <v>1.7868566299999999</v>
          </cell>
          <cell r="G579">
            <v>17.481349000000002</v>
          </cell>
        </row>
        <row r="580">
          <cell r="B580">
            <v>36915</v>
          </cell>
          <cell r="C580">
            <v>1.7028092263755601</v>
          </cell>
          <cell r="D580">
            <v>1.41170514</v>
          </cell>
          <cell r="E580">
            <v>70836.322094853313</v>
          </cell>
          <cell r="F580">
            <v>1.7870516999999999</v>
          </cell>
          <cell r="G580">
            <v>17.49868369</v>
          </cell>
        </row>
        <row r="581">
          <cell r="B581">
            <v>36916</v>
          </cell>
          <cell r="C581">
            <v>1.7038505868287499</v>
          </cell>
          <cell r="D581">
            <v>1.4125991499999999</v>
          </cell>
          <cell r="E581">
            <v>70791.490990207662</v>
          </cell>
          <cell r="F581">
            <v>1.78724616</v>
          </cell>
          <cell r="G581">
            <v>17.51600152</v>
          </cell>
        </row>
        <row r="582">
          <cell r="B582">
            <v>36917</v>
          </cell>
          <cell r="C582">
            <v>1.7048925841304901</v>
          </cell>
          <cell r="D582">
            <v>1.41349372</v>
          </cell>
          <cell r="E582">
            <v>70746.688566822922</v>
          </cell>
          <cell r="F582">
            <v>1.7874399400000001</v>
          </cell>
          <cell r="G582">
            <v>17.533302549999998</v>
          </cell>
        </row>
        <row r="583">
          <cell r="B583">
            <v>36920</v>
          </cell>
          <cell r="C583">
            <v>1.7059352186702501</v>
          </cell>
          <cell r="D583">
            <v>1.4143888600000001</v>
          </cell>
          <cell r="E583">
            <v>70701.914323618184</v>
          </cell>
          <cell r="F583">
            <v>1.78763311</v>
          </cell>
          <cell r="G583">
            <v>17.509388309999999</v>
          </cell>
        </row>
        <row r="584">
          <cell r="B584">
            <v>36921</v>
          </cell>
          <cell r="C584">
            <v>1.7069784908377399</v>
          </cell>
          <cell r="D584">
            <v>1.4152845599999999</v>
          </cell>
          <cell r="E584">
            <v>70657.168760464687</v>
          </cell>
          <cell r="F584">
            <v>1.7878255999999999</v>
          </cell>
          <cell r="G584">
            <v>17.526663800000001</v>
          </cell>
        </row>
        <row r="585">
          <cell r="B585">
            <v>36922</v>
          </cell>
          <cell r="C585">
            <v>1.7080224010228999</v>
          </cell>
          <cell r="D585">
            <v>1.4161808300000001</v>
          </cell>
          <cell r="E585">
            <v>70612.451377413425</v>
          </cell>
          <cell r="F585">
            <v>1.7880173399999999</v>
          </cell>
          <cell r="G585">
            <v>17.543922739999999</v>
          </cell>
        </row>
        <row r="586">
          <cell r="B586">
            <v>36923</v>
          </cell>
          <cell r="C586">
            <v>1.7090669496159201</v>
          </cell>
          <cell r="D586">
            <v>1.4170776700000001</v>
          </cell>
          <cell r="E586">
            <v>70567.762174955453</v>
          </cell>
          <cell r="F586">
            <v>1.78820852</v>
          </cell>
          <cell r="G586">
            <v>17.561165209999999</v>
          </cell>
        </row>
        <row r="587">
          <cell r="B587">
            <v>36924</v>
          </cell>
          <cell r="C587">
            <v>1.7101121370072101</v>
          </cell>
          <cell r="D587">
            <v>1.4179750799999999</v>
          </cell>
          <cell r="E587">
            <v>70523.101153512514</v>
          </cell>
          <cell r="F587">
            <v>1.7883989499999999</v>
          </cell>
          <cell r="G587">
            <v>17.578391289999999</v>
          </cell>
        </row>
        <row r="588">
          <cell r="B588">
            <v>36927</v>
          </cell>
          <cell r="C588">
            <v>1.7111579635874301</v>
          </cell>
          <cell r="D588">
            <v>1.4188730599999999</v>
          </cell>
          <cell r="E588">
            <v>70478.468313437435</v>
          </cell>
          <cell r="F588">
            <v>1.7885888000000001</v>
          </cell>
          <cell r="G588">
            <v>17.554633389999999</v>
          </cell>
        </row>
        <row r="589">
          <cell r="B589">
            <v>36928</v>
          </cell>
          <cell r="C589">
            <v>1.7122044297474901</v>
          </cell>
          <cell r="D589">
            <v>1.4197716</v>
          </cell>
          <cell r="E589">
            <v>70433.864151107118</v>
          </cell>
          <cell r="F589">
            <v>1.7887780200000001</v>
          </cell>
          <cell r="G589">
            <v>17.57183453</v>
          </cell>
        </row>
        <row r="590">
          <cell r="B590">
            <v>36929</v>
          </cell>
          <cell r="C590">
            <v>1.7132515358785201</v>
          </cell>
          <cell r="D590">
            <v>1.4206707199999999</v>
          </cell>
          <cell r="E590">
            <v>70389.287673923493</v>
          </cell>
          <cell r="F590">
            <v>1.7889666500000001</v>
          </cell>
          <cell r="G590">
            <v>17.589019499999999</v>
          </cell>
        </row>
        <row r="591">
          <cell r="B591">
            <v>36930</v>
          </cell>
          <cell r="C591">
            <v>1.7142992823719001</v>
          </cell>
          <cell r="D591">
            <v>1.4215704</v>
          </cell>
          <cell r="E591">
            <v>70344.739873593309</v>
          </cell>
          <cell r="F591">
            <v>1.7891545099999999</v>
          </cell>
          <cell r="G591">
            <v>17.60618839</v>
          </cell>
        </row>
        <row r="592">
          <cell r="B592">
            <v>36931</v>
          </cell>
          <cell r="C592">
            <v>1.71534766961924</v>
          </cell>
          <cell r="D592">
            <v>1.4224706499999999</v>
          </cell>
          <cell r="E592">
            <v>70300.220254105065</v>
          </cell>
          <cell r="F592">
            <v>1.78934178</v>
          </cell>
          <cell r="G592">
            <v>17.623341249999999</v>
          </cell>
        </row>
        <row r="593">
          <cell r="B593">
            <v>36934</v>
          </cell>
          <cell r="C593">
            <v>1.7163966980123999</v>
          </cell>
          <cell r="D593">
            <v>1.4233714799999999</v>
          </cell>
          <cell r="E593">
            <v>70255.728321885443</v>
          </cell>
          <cell r="F593">
            <v>1.78952851</v>
          </cell>
          <cell r="G593">
            <v>17.59973802</v>
          </cell>
        </row>
        <row r="594">
          <cell r="B594">
            <v>36935</v>
          </cell>
          <cell r="C594">
            <v>1.7174463679434799</v>
          </cell>
          <cell r="D594">
            <v>1.42427287</v>
          </cell>
          <cell r="E594">
            <v>70211.265064678228</v>
          </cell>
          <cell r="F594">
            <v>1.78971452</v>
          </cell>
          <cell r="G594">
            <v>17.616866550000001</v>
          </cell>
        </row>
        <row r="595">
          <cell r="B595">
            <v>36936</v>
          </cell>
          <cell r="C595">
            <v>1.71849667980481</v>
          </cell>
          <cell r="D595">
            <v>1.42517483</v>
          </cell>
          <cell r="E595">
            <v>70166.829988149591</v>
          </cell>
          <cell r="F595">
            <v>1.7898998500000001</v>
          </cell>
          <cell r="G595">
            <v>17.633979279999998</v>
          </cell>
        </row>
        <row r="596">
          <cell r="B596">
            <v>36937</v>
          </cell>
          <cell r="C596">
            <v>1.7195476339889699</v>
          </cell>
          <cell r="D596">
            <v>1.42607737</v>
          </cell>
          <cell r="E596">
            <v>70122.42260039509</v>
          </cell>
          <cell r="F596">
            <v>1.7900846800000001</v>
          </cell>
          <cell r="G596">
            <v>17.651076289999999</v>
          </cell>
        </row>
        <row r="597">
          <cell r="B597">
            <v>36938</v>
          </cell>
          <cell r="C597">
            <v>1.7205992308887701</v>
          </cell>
          <cell r="D597">
            <v>1.4269804800000001</v>
          </cell>
          <cell r="E597">
            <v>70078.04339411846</v>
          </cell>
          <cell r="F597">
            <v>1.7902688200000001</v>
          </cell>
          <cell r="G597">
            <v>17.668157650000001</v>
          </cell>
        </row>
        <row r="598">
          <cell r="B598">
            <v>36941</v>
          </cell>
          <cell r="C598">
            <v>1.7216514708972701</v>
          </cell>
          <cell r="D598">
            <v>1.4278841600000001</v>
          </cell>
          <cell r="E598">
            <v>70033.692368994409</v>
          </cell>
          <cell r="F598">
            <v>1.7904523299999999</v>
          </cell>
          <cell r="G598">
            <v>17.644707449999999</v>
          </cell>
        </row>
        <row r="599">
          <cell r="B599">
            <v>36942</v>
          </cell>
          <cell r="C599">
            <v>1.72270435440776</v>
          </cell>
          <cell r="D599">
            <v>1.4287884099999999</v>
          </cell>
          <cell r="E599">
            <v>69989.369524631024</v>
          </cell>
          <cell r="F599">
            <v>1.79063526</v>
          </cell>
          <cell r="G599">
            <v>17.661765039999999</v>
          </cell>
        </row>
        <row r="600">
          <cell r="B600">
            <v>36943</v>
          </cell>
          <cell r="C600">
            <v>1.72375788181378</v>
          </cell>
          <cell r="D600">
            <v>1.42969323</v>
          </cell>
          <cell r="E600">
            <v>69945.074860569919</v>
          </cell>
          <cell r="F600">
            <v>1.79081753</v>
          </cell>
          <cell r="G600">
            <v>17.678807209999999</v>
          </cell>
        </row>
        <row r="601">
          <cell r="B601">
            <v>36944</v>
          </cell>
          <cell r="C601">
            <v>1.72481205350911</v>
          </cell>
          <cell r="D601">
            <v>1.43059863</v>
          </cell>
          <cell r="E601">
            <v>69900.807887674266</v>
          </cell>
          <cell r="F601">
            <v>1.79099933</v>
          </cell>
          <cell r="G601">
            <v>17.695834019999999</v>
          </cell>
        </row>
        <row r="602">
          <cell r="B602">
            <v>36945</v>
          </cell>
          <cell r="C602">
            <v>1.7258668698877699</v>
          </cell>
          <cell r="D602">
            <v>1.4315046</v>
          </cell>
          <cell r="E602">
            <v>69856.569095202343</v>
          </cell>
          <cell r="F602">
            <v>1.79118033</v>
          </cell>
          <cell r="G602">
            <v>17.71284554</v>
          </cell>
        </row>
        <row r="603">
          <cell r="B603">
            <v>36950</v>
          </cell>
          <cell r="C603">
            <v>1.7269223313440101</v>
          </cell>
          <cell r="D603">
            <v>1.4324111399999999</v>
          </cell>
          <cell r="E603">
            <v>69812.358482495474</v>
          </cell>
          <cell r="F603">
            <v>1.7913608400000001</v>
          </cell>
          <cell r="G603">
            <v>17.649434379999999</v>
          </cell>
        </row>
        <row r="604">
          <cell r="B604">
            <v>36951</v>
          </cell>
          <cell r="C604">
            <v>1.72797843827233</v>
          </cell>
          <cell r="D604">
            <v>1.4333182600000001</v>
          </cell>
          <cell r="E604">
            <v>69768.175562069518</v>
          </cell>
          <cell r="F604">
            <v>1.7915407800000001</v>
          </cell>
          <cell r="G604">
            <v>17.666429650000001</v>
          </cell>
        </row>
        <row r="605">
          <cell r="B605">
            <v>36952</v>
          </cell>
          <cell r="C605">
            <v>1.7290351910674799</v>
          </cell>
          <cell r="D605">
            <v>1.4342259500000001</v>
          </cell>
          <cell r="E605">
            <v>69724.020821126542</v>
          </cell>
          <cell r="F605">
            <v>1.7917200900000001</v>
          </cell>
          <cell r="G605">
            <v>17.683409860000001</v>
          </cell>
        </row>
        <row r="606">
          <cell r="B606">
            <v>36955</v>
          </cell>
          <cell r="C606">
            <v>1.7300925901244399</v>
          </cell>
          <cell r="D606">
            <v>1.4351342199999999</v>
          </cell>
          <cell r="E606">
            <v>69679.893773280666</v>
          </cell>
          <cell r="F606">
            <v>1.7918988</v>
          </cell>
          <cell r="G606">
            <v>17.660464430000001</v>
          </cell>
        </row>
        <row r="607">
          <cell r="B607">
            <v>36956</v>
          </cell>
          <cell r="C607">
            <v>1.7311506358384201</v>
          </cell>
          <cell r="D607">
            <v>1.43604306</v>
          </cell>
          <cell r="E607">
            <v>69635.794904367285</v>
          </cell>
          <cell r="F607">
            <v>1.7920769700000001</v>
          </cell>
          <cell r="G607">
            <v>17.67742149</v>
          </cell>
        </row>
        <row r="608">
          <cell r="B608">
            <v>36957</v>
          </cell>
          <cell r="C608">
            <v>1.7322093286049101</v>
          </cell>
          <cell r="D608">
            <v>1.43695248</v>
          </cell>
          <cell r="E608">
            <v>69591.723729096455</v>
          </cell>
          <cell r="F608">
            <v>1.79225441</v>
          </cell>
          <cell r="G608">
            <v>17.694363710000001</v>
          </cell>
        </row>
        <row r="609">
          <cell r="B609">
            <v>36958</v>
          </cell>
          <cell r="C609">
            <v>1.7332686688196099</v>
          </cell>
          <cell r="D609">
            <v>1.4378624799999999</v>
          </cell>
          <cell r="E609">
            <v>69547.680248252946</v>
          </cell>
          <cell r="F609">
            <v>1.79243142</v>
          </cell>
          <cell r="G609">
            <v>17.711291159999998</v>
          </cell>
        </row>
        <row r="610">
          <cell r="B610">
            <v>36959</v>
          </cell>
          <cell r="C610">
            <v>1.7343286568784599</v>
          </cell>
          <cell r="D610">
            <v>1.43877305</v>
          </cell>
          <cell r="E610">
            <v>69503.664945628494</v>
          </cell>
          <cell r="F610">
            <v>1.79260778</v>
          </cell>
          <cell r="G610">
            <v>17.72820389</v>
          </cell>
        </row>
        <row r="611">
          <cell r="B611">
            <v>36962</v>
          </cell>
          <cell r="C611">
            <v>1.73538929317765</v>
          </cell>
          <cell r="D611">
            <v>1.4396841899999999</v>
          </cell>
          <cell r="E611">
            <v>69459.677820036348</v>
          </cell>
          <cell r="F611">
            <v>1.7927835599999999</v>
          </cell>
          <cell r="G611">
            <v>17.705403759999999</v>
          </cell>
        </row>
        <row r="612">
          <cell r="B612">
            <v>36963</v>
          </cell>
          <cell r="C612">
            <v>1.7364505781136299</v>
          </cell>
          <cell r="D612">
            <v>1.44059592</v>
          </cell>
          <cell r="E612">
            <v>69415.717906517457</v>
          </cell>
          <cell r="F612">
            <v>1.79295881</v>
          </cell>
          <cell r="G612">
            <v>17.72229389</v>
          </cell>
        </row>
        <row r="613">
          <cell r="B613">
            <v>36964</v>
          </cell>
          <cell r="C613">
            <v>1.7375125120830699</v>
          </cell>
          <cell r="D613">
            <v>1.44150822</v>
          </cell>
          <cell r="E613">
            <v>69371.786169904735</v>
          </cell>
          <cell r="F613">
            <v>1.7931334400000001</v>
          </cell>
          <cell r="G613">
            <v>17.73916951</v>
          </cell>
        </row>
        <row r="614">
          <cell r="B614">
            <v>36965</v>
          </cell>
          <cell r="C614">
            <v>1.73857509548289</v>
          </cell>
          <cell r="D614">
            <v>1.4424211</v>
          </cell>
          <cell r="E614">
            <v>69327.882128180179</v>
          </cell>
          <cell r="F614">
            <v>1.79330751</v>
          </cell>
          <cell r="G614">
            <v>17.7560307</v>
          </cell>
        </row>
        <row r="615">
          <cell r="B615">
            <v>36966</v>
          </cell>
          <cell r="C615">
            <v>1.7396383287102499</v>
          </cell>
          <cell r="D615">
            <v>1.44333456</v>
          </cell>
          <cell r="E615">
            <v>69284.005781722561</v>
          </cell>
          <cell r="F615">
            <v>1.7934809300000001</v>
          </cell>
          <cell r="G615">
            <v>17.7728775</v>
          </cell>
        </row>
        <row r="616">
          <cell r="B616">
            <v>36969</v>
          </cell>
          <cell r="C616">
            <v>1.7407022121625499</v>
          </cell>
          <cell r="D616">
            <v>1.4442485899999999</v>
          </cell>
          <cell r="E616">
            <v>69240.157610262933</v>
          </cell>
          <cell r="F616">
            <v>1.7936539</v>
          </cell>
          <cell r="G616">
            <v>17.75022118</v>
          </cell>
        </row>
        <row r="617">
          <cell r="B617">
            <v>36970</v>
          </cell>
          <cell r="C617">
            <v>1.74176674623744</v>
          </cell>
          <cell r="D617">
            <v>1.44516321</v>
          </cell>
          <cell r="E617">
            <v>69196.336654598344</v>
          </cell>
          <cell r="F617">
            <v>1.79382632</v>
          </cell>
          <cell r="G617">
            <v>17.76704591</v>
          </cell>
        </row>
        <row r="618">
          <cell r="B618">
            <v>36971</v>
          </cell>
          <cell r="C618">
            <v>1.74283193133282</v>
          </cell>
          <cell r="D618">
            <v>1.4460784</v>
          </cell>
          <cell r="E618">
            <v>69152.543873139934</v>
          </cell>
          <cell r="F618">
            <v>1.79399811</v>
          </cell>
          <cell r="G618">
            <v>17.78385647</v>
          </cell>
        </row>
        <row r="619">
          <cell r="B619">
            <v>36972</v>
          </cell>
          <cell r="C619">
            <v>1.7438977678468199</v>
          </cell>
          <cell r="D619">
            <v>1.44699417</v>
          </cell>
          <cell r="E619">
            <v>69108.778786579351</v>
          </cell>
          <cell r="F619">
            <v>1.79416946</v>
          </cell>
          <cell r="G619">
            <v>17.800652920000001</v>
          </cell>
        </row>
        <row r="620">
          <cell r="B620">
            <v>36973</v>
          </cell>
          <cell r="C620">
            <v>1.74496425617781</v>
          </cell>
          <cell r="D620">
            <v>1.4479105299999999</v>
          </cell>
          <cell r="E620">
            <v>69065.040917963357</v>
          </cell>
          <cell r="F620">
            <v>1.79434016</v>
          </cell>
          <cell r="G620">
            <v>17.81743531</v>
          </cell>
        </row>
        <row r="621">
          <cell r="B621">
            <v>36976</v>
          </cell>
          <cell r="C621">
            <v>1.7460313967244201</v>
          </cell>
          <cell r="D621">
            <v>1.44882746</v>
          </cell>
          <cell r="E621">
            <v>69021.331221869579</v>
          </cell>
          <cell r="F621">
            <v>1.7945102500000001</v>
          </cell>
          <cell r="G621">
            <v>17.794921330000001</v>
          </cell>
        </row>
        <row r="622">
          <cell r="B622">
            <v>36977</v>
          </cell>
          <cell r="C622">
            <v>1.7470991898855199</v>
          </cell>
          <cell r="D622">
            <v>1.44974497</v>
          </cell>
          <cell r="E622">
            <v>68977.649220607404</v>
          </cell>
          <cell r="F622">
            <v>1.7946799099999999</v>
          </cell>
          <cell r="G622">
            <v>17.81168216</v>
          </cell>
        </row>
        <row r="623">
          <cell r="B623">
            <v>36978</v>
          </cell>
          <cell r="C623">
            <v>1.7481676360602001</v>
          </cell>
          <cell r="D623">
            <v>1.4506630700000001</v>
          </cell>
          <cell r="E623">
            <v>68933.994438832713</v>
          </cell>
          <cell r="F623">
            <v>1.7948489299999999</v>
          </cell>
          <cell r="G623">
            <v>17.828429140000001</v>
          </cell>
        </row>
        <row r="624">
          <cell r="B624">
            <v>36979</v>
          </cell>
          <cell r="C624">
            <v>1.74923673564783</v>
          </cell>
          <cell r="D624">
            <v>1.4515817499999999</v>
          </cell>
          <cell r="E624">
            <v>68890.367352717134</v>
          </cell>
          <cell r="F624">
            <v>1.7950174800000001</v>
          </cell>
          <cell r="G624">
            <v>17.845162330000001</v>
          </cell>
        </row>
        <row r="625">
          <cell r="B625">
            <v>36980</v>
          </cell>
          <cell r="C625">
            <v>1.75030648904801</v>
          </cell>
          <cell r="D625">
            <v>1.45250101</v>
          </cell>
          <cell r="E625">
            <v>68846.767961972015</v>
          </cell>
          <cell r="F625">
            <v>1.7951854899999999</v>
          </cell>
          <cell r="G625">
            <v>17.861881790000002</v>
          </cell>
        </row>
        <row r="626">
          <cell r="B626">
            <v>36983</v>
          </cell>
          <cell r="C626">
            <v>1.7513768966605701</v>
          </cell>
          <cell r="D626">
            <v>1.4534208500000001</v>
          </cell>
          <cell r="E626">
            <v>68803.196266243176</v>
          </cell>
          <cell r="F626">
            <v>1.7953528700000001</v>
          </cell>
          <cell r="G626">
            <v>17.8395087</v>
          </cell>
        </row>
        <row r="627">
          <cell r="B627">
            <v>36984</v>
          </cell>
          <cell r="C627">
            <v>1.7524479588855999</v>
          </cell>
          <cell r="D627">
            <v>1.45434127</v>
          </cell>
          <cell r="E627">
            <v>68759.652265111057</v>
          </cell>
          <cell r="F627">
            <v>1.7955198000000001</v>
          </cell>
          <cell r="G627">
            <v>17.856207090000002</v>
          </cell>
        </row>
        <row r="628">
          <cell r="B628">
            <v>36985</v>
          </cell>
          <cell r="C628">
            <v>1.75351967612344</v>
          </cell>
          <cell r="D628">
            <v>1.4552622799999999</v>
          </cell>
          <cell r="E628">
            <v>68716.135485900188</v>
          </cell>
          <cell r="F628">
            <v>1.7956861900000001</v>
          </cell>
          <cell r="G628">
            <v>17.87289195</v>
          </cell>
        </row>
        <row r="629">
          <cell r="B629">
            <v>36986</v>
          </cell>
          <cell r="C629">
            <v>1.75459204877465</v>
          </cell>
          <cell r="D629">
            <v>1.4561838600000001</v>
          </cell>
          <cell r="E629">
            <v>68672.646873039776</v>
          </cell>
          <cell r="F629">
            <v>1.79585208</v>
          </cell>
          <cell r="G629">
            <v>17.889563330000001</v>
          </cell>
        </row>
        <row r="630">
          <cell r="B630">
            <v>36987</v>
          </cell>
          <cell r="C630">
            <v>1.7556650772400699</v>
          </cell>
          <cell r="D630">
            <v>1.45710604</v>
          </cell>
          <cell r="E630">
            <v>68629.185011133435</v>
          </cell>
          <cell r="F630">
            <v>1.7960174099999999</v>
          </cell>
          <cell r="G630">
            <v>17.906221290000001</v>
          </cell>
        </row>
        <row r="631">
          <cell r="B631">
            <v>36990</v>
          </cell>
          <cell r="C631">
            <v>1.75673876192075</v>
          </cell>
          <cell r="D631">
            <v>1.45802879</v>
          </cell>
          <cell r="E631">
            <v>68585.751314279609</v>
          </cell>
          <cell r="F631">
            <v>1.7961822000000001</v>
          </cell>
          <cell r="G631">
            <v>17.883987650000002</v>
          </cell>
        </row>
        <row r="632">
          <cell r="B632">
            <v>36991</v>
          </cell>
          <cell r="C632">
            <v>1.75781310321801</v>
          </cell>
          <cell r="D632">
            <v>1.4589521400000001</v>
          </cell>
          <cell r="E632">
            <v>68542.344370528837</v>
          </cell>
          <cell r="F632">
            <v>1.79634651</v>
          </cell>
          <cell r="G632">
            <v>17.90062503</v>
          </cell>
        </row>
        <row r="633">
          <cell r="B633">
            <v>36992</v>
          </cell>
          <cell r="C633">
            <v>1.7588881015333999</v>
          </cell>
          <cell r="D633">
            <v>1.45987606</v>
          </cell>
          <cell r="E633">
            <v>68498.965590270716</v>
          </cell>
          <cell r="F633">
            <v>1.7965102500000001</v>
          </cell>
          <cell r="G633">
            <v>17.917249179999999</v>
          </cell>
        </row>
        <row r="634">
          <cell r="B634">
            <v>36993</v>
          </cell>
          <cell r="C634">
            <v>1.7599637572687199</v>
          </cell>
          <cell r="D634">
            <v>1.46080057</v>
          </cell>
          <cell r="E634">
            <v>68455.614033611724</v>
          </cell>
          <cell r="F634">
            <v>1.79667347</v>
          </cell>
          <cell r="G634">
            <v>17.933860159999998</v>
          </cell>
        </row>
        <row r="635">
          <cell r="B635">
            <v>36997</v>
          </cell>
          <cell r="C635">
            <v>1.7610400708260301</v>
          </cell>
          <cell r="D635">
            <v>1.4617256700000001</v>
          </cell>
          <cell r="E635">
            <v>68412.289701391099</v>
          </cell>
          <cell r="F635">
            <v>1.7968362099999999</v>
          </cell>
          <cell r="G635">
            <v>17.892490989999999</v>
          </cell>
        </row>
        <row r="636">
          <cell r="B636">
            <v>36998</v>
          </cell>
          <cell r="C636">
            <v>1.76211704260762</v>
          </cell>
          <cell r="D636">
            <v>1.46265135</v>
          </cell>
          <cell r="E636">
            <v>68368.993061812027</v>
          </cell>
          <cell r="F636">
            <v>1.79699838</v>
          </cell>
          <cell r="G636">
            <v>17.909084629999999</v>
          </cell>
        </row>
        <row r="637">
          <cell r="B637">
            <v>36999</v>
          </cell>
          <cell r="C637">
            <v>1.7631946730160299</v>
          </cell>
          <cell r="D637">
            <v>1.4635776199999999</v>
          </cell>
          <cell r="E637">
            <v>68325.723646963117</v>
          </cell>
          <cell r="F637">
            <v>1.79716002</v>
          </cell>
          <cell r="G637">
            <v>17.92566528</v>
          </cell>
        </row>
        <row r="638">
          <cell r="B638">
            <v>37000</v>
          </cell>
          <cell r="C638">
            <v>1.7642729624540401</v>
          </cell>
          <cell r="D638">
            <v>1.46450448</v>
          </cell>
          <cell r="E638">
            <v>68282.48145748247</v>
          </cell>
          <cell r="F638">
            <v>1.79732132</v>
          </cell>
          <cell r="G638">
            <v>17.942233009999999</v>
          </cell>
        </row>
        <row r="639">
          <cell r="B639">
            <v>37001</v>
          </cell>
          <cell r="C639">
            <v>1.76535191132469</v>
          </cell>
          <cell r="D639">
            <v>1.4654319200000001</v>
          </cell>
          <cell r="E639">
            <v>68239.266959600543</v>
          </cell>
          <cell r="F639">
            <v>1.7974819200000001</v>
          </cell>
          <cell r="G639">
            <v>17.958787879999999</v>
          </cell>
        </row>
        <row r="640">
          <cell r="B640">
            <v>37004</v>
          </cell>
          <cell r="C640">
            <v>1.7664315200312499</v>
          </cell>
          <cell r="D640">
            <v>1.46635995</v>
          </cell>
          <cell r="E640">
            <v>68196.079686982717</v>
          </cell>
          <cell r="F640">
            <v>1.7976421300000001</v>
          </cell>
          <cell r="G640">
            <v>17.93692111</v>
          </cell>
        </row>
        <row r="641">
          <cell r="B641">
            <v>37005</v>
          </cell>
          <cell r="C641">
            <v>1.76751178897726</v>
          </cell>
          <cell r="D641">
            <v>1.46728857</v>
          </cell>
          <cell r="E641">
            <v>68152.919640067805</v>
          </cell>
          <cell r="F641">
            <v>1.7978018600000001</v>
          </cell>
          <cell r="G641">
            <v>17.953456119999998</v>
          </cell>
        </row>
        <row r="642">
          <cell r="B642">
            <v>37006</v>
          </cell>
          <cell r="C642">
            <v>1.76859271856648</v>
          </cell>
          <cell r="D642">
            <v>1.4682177700000001</v>
          </cell>
          <cell r="E642">
            <v>68109.787283122176</v>
          </cell>
          <cell r="F642">
            <v>1.79796102</v>
          </cell>
          <cell r="G642">
            <v>17.969978439999998</v>
          </cell>
        </row>
        <row r="643">
          <cell r="B643">
            <v>37007</v>
          </cell>
          <cell r="C643">
            <v>1.7696743092029299</v>
          </cell>
          <cell r="D643">
            <v>1.4691475700000001</v>
          </cell>
          <cell r="E643">
            <v>68066.681688075754</v>
          </cell>
          <cell r="F643">
            <v>1.7981196500000001</v>
          </cell>
          <cell r="G643">
            <v>17.986488130000001</v>
          </cell>
        </row>
        <row r="644">
          <cell r="B644">
            <v>37008</v>
          </cell>
          <cell r="C644">
            <v>1.77075656129088</v>
          </cell>
          <cell r="D644">
            <v>1.4700779500000001</v>
          </cell>
          <cell r="E644">
            <v>68023.603782370861</v>
          </cell>
          <cell r="F644">
            <v>1.79827794</v>
          </cell>
          <cell r="G644">
            <v>18.002985249999998</v>
          </cell>
        </row>
        <row r="645">
          <cell r="B645">
            <v>37011</v>
          </cell>
          <cell r="C645">
            <v>1.7718394752348401</v>
          </cell>
          <cell r="D645">
            <v>1.4710089200000001</v>
          </cell>
          <cell r="E645">
            <v>67980.553102288453</v>
          </cell>
          <cell r="F645">
            <v>1.7984356399999999</v>
          </cell>
          <cell r="G645">
            <v>17.981252510000001</v>
          </cell>
        </row>
        <row r="646">
          <cell r="B646">
            <v>37013</v>
          </cell>
          <cell r="C646">
            <v>1.77292305143958</v>
          </cell>
          <cell r="D646">
            <v>1.47194048</v>
          </cell>
          <cell r="E646">
            <v>67937.529647937932</v>
          </cell>
          <cell r="F646">
            <v>1.7985928200000001</v>
          </cell>
          <cell r="G646">
            <v>17.97868501</v>
          </cell>
        </row>
        <row r="647">
          <cell r="B647">
            <v>37014</v>
          </cell>
          <cell r="C647">
            <v>1.7740072903100901</v>
          </cell>
          <cell r="D647">
            <v>1.4728726299999999</v>
          </cell>
          <cell r="E647">
            <v>67894.533419362953</v>
          </cell>
          <cell r="F647">
            <v>1.7987495099999999</v>
          </cell>
          <cell r="G647">
            <v>17.995153049999999</v>
          </cell>
        </row>
        <row r="648">
          <cell r="B648">
            <v>37015</v>
          </cell>
          <cell r="C648">
            <v>1.77509219225165</v>
          </cell>
          <cell r="D648">
            <v>1.47380537</v>
          </cell>
          <cell r="E648">
            <v>67851.564416541645</v>
          </cell>
          <cell r="F648">
            <v>1.7989057500000001</v>
          </cell>
          <cell r="G648">
            <v>18.011608750000001</v>
          </cell>
        </row>
        <row r="649">
          <cell r="B649">
            <v>37018</v>
          </cell>
          <cell r="C649">
            <v>1.7761777576697499</v>
          </cell>
          <cell r="D649">
            <v>1.47473871</v>
          </cell>
          <cell r="E649">
            <v>67808.622179585975</v>
          </cell>
          <cell r="F649">
            <v>1.79906158</v>
          </cell>
          <cell r="G649">
            <v>17.990098369999998</v>
          </cell>
        </row>
        <row r="650">
          <cell r="B650">
            <v>37019</v>
          </cell>
          <cell r="C650">
            <v>1.7772639869701401</v>
          </cell>
          <cell r="D650">
            <v>1.47567263</v>
          </cell>
          <cell r="E650">
            <v>67765.707628527336</v>
          </cell>
          <cell r="F650">
            <v>1.7992169099999999</v>
          </cell>
          <cell r="G650">
            <v>18.006534899999998</v>
          </cell>
        </row>
        <row r="651">
          <cell r="B651">
            <v>37020</v>
          </cell>
          <cell r="C651">
            <v>1.7783508805588299</v>
          </cell>
          <cell r="D651">
            <v>1.47660715</v>
          </cell>
          <cell r="E651">
            <v>67722.819844127123</v>
          </cell>
          <cell r="F651">
            <v>1.7993716500000001</v>
          </cell>
          <cell r="G651">
            <v>18.022959270000001</v>
          </cell>
        </row>
        <row r="652">
          <cell r="B652">
            <v>37021</v>
          </cell>
          <cell r="C652">
            <v>1.7794384388420601</v>
          </cell>
          <cell r="D652">
            <v>1.4775422499999999</v>
          </cell>
          <cell r="E652">
            <v>67679.959743959946</v>
          </cell>
          <cell r="F652">
            <v>1.7995259800000001</v>
          </cell>
          <cell r="G652">
            <v>18.03937153</v>
          </cell>
        </row>
        <row r="653">
          <cell r="B653">
            <v>37022</v>
          </cell>
          <cell r="C653">
            <v>1.78052666222633</v>
          </cell>
          <cell r="D653">
            <v>1.47847795</v>
          </cell>
          <cell r="E653">
            <v>67637.126410982324</v>
          </cell>
          <cell r="F653">
            <v>1.7996798000000001</v>
          </cell>
          <cell r="G653">
            <v>18.05577173</v>
          </cell>
        </row>
        <row r="654">
          <cell r="B654">
            <v>37025</v>
          </cell>
          <cell r="C654">
            <v>1.78161555111838</v>
          </cell>
          <cell r="D654">
            <v>1.4794142400000001</v>
          </cell>
          <cell r="E654">
            <v>67594.320303419547</v>
          </cell>
          <cell r="F654">
            <v>1.7998332800000001</v>
          </cell>
          <cell r="G654">
            <v>18.03439156</v>
          </cell>
        </row>
        <row r="655">
          <cell r="B655">
            <v>37026</v>
          </cell>
          <cell r="C655">
            <v>1.7827051059252199</v>
          </cell>
          <cell r="D655">
            <v>1.4803511300000001</v>
          </cell>
          <cell r="E655">
            <v>67551.540964473737</v>
          </cell>
          <cell r="F655">
            <v>1.7999862</v>
          </cell>
          <cell r="G655">
            <v>18.050773020000001</v>
          </cell>
        </row>
        <row r="656">
          <cell r="B656">
            <v>37027</v>
          </cell>
          <cell r="C656">
            <v>1.7837953270540701</v>
          </cell>
          <cell r="D656">
            <v>1.4812886000000001</v>
          </cell>
          <cell r="E656">
            <v>67508.789306823805</v>
          </cell>
          <cell r="F656">
            <v>1.80013859</v>
          </cell>
          <cell r="G656">
            <v>18.0671426</v>
          </cell>
        </row>
        <row r="657">
          <cell r="B657">
            <v>37028</v>
          </cell>
          <cell r="C657">
            <v>1.78488621491244</v>
          </cell>
          <cell r="D657">
            <v>1.4822266799999999</v>
          </cell>
          <cell r="E657">
            <v>67466.063962632223</v>
          </cell>
          <cell r="F657">
            <v>1.80029051</v>
          </cell>
          <cell r="G657">
            <v>18.08350033</v>
          </cell>
        </row>
        <row r="658">
          <cell r="B658">
            <v>37029</v>
          </cell>
          <cell r="C658">
            <v>1.7859777699080699</v>
          </cell>
          <cell r="D658">
            <v>1.48316534</v>
          </cell>
          <cell r="E658">
            <v>67423.366298460023</v>
          </cell>
          <cell r="F658">
            <v>1.8004421100000001</v>
          </cell>
          <cell r="G658">
            <v>18.099846280000001</v>
          </cell>
        </row>
        <row r="659">
          <cell r="B659">
            <v>37032</v>
          </cell>
          <cell r="C659">
            <v>1.7870699924489399</v>
          </cell>
          <cell r="D659">
            <v>1.4841046</v>
          </cell>
          <cell r="E659">
            <v>67380.695403814534</v>
          </cell>
          <cell r="F659">
            <v>1.8005931799999999</v>
          </cell>
          <cell r="G659">
            <v>18.078595050000001</v>
          </cell>
        </row>
        <row r="660">
          <cell r="B660">
            <v>37033</v>
          </cell>
          <cell r="C660">
            <v>1.7881628829433001</v>
          </cell>
          <cell r="D660">
            <v>1.4850444599999999</v>
          </cell>
          <cell r="E660">
            <v>67338.051279622974</v>
          </cell>
          <cell r="F660">
            <v>1.8007437399999999</v>
          </cell>
          <cell r="G660">
            <v>18.094922690000001</v>
          </cell>
        </row>
        <row r="661">
          <cell r="B661">
            <v>37034</v>
          </cell>
          <cell r="C661">
            <v>1.7892564417996399</v>
          </cell>
          <cell r="D661">
            <v>1.48598491</v>
          </cell>
          <cell r="E661">
            <v>67295.434379612911</v>
          </cell>
          <cell r="F661">
            <v>1.80089385</v>
          </cell>
          <cell r="G661">
            <v>18.111238709999999</v>
          </cell>
        </row>
        <row r="662">
          <cell r="B662">
            <v>37035</v>
          </cell>
          <cell r="C662">
            <v>1.79035066942669</v>
          </cell>
          <cell r="D662">
            <v>1.4869259500000001</v>
          </cell>
          <cell r="E662">
            <v>67252.844702858274</v>
          </cell>
          <cell r="F662">
            <v>1.8010435300000001</v>
          </cell>
          <cell r="G662">
            <v>18.127543150000001</v>
          </cell>
        </row>
        <row r="663">
          <cell r="B663">
            <v>37036</v>
          </cell>
          <cell r="C663">
            <v>1.7914455662334501</v>
          </cell>
          <cell r="D663">
            <v>1.48786759</v>
          </cell>
          <cell r="E663">
            <v>67210.281796648313</v>
          </cell>
          <cell r="F663">
            <v>1.80119283</v>
          </cell>
          <cell r="G663">
            <v>18.14383608</v>
          </cell>
        </row>
        <row r="664">
          <cell r="B664">
            <v>37039</v>
          </cell>
          <cell r="C664">
            <v>1.79254113262915</v>
          </cell>
          <cell r="D664">
            <v>1.4888098299999999</v>
          </cell>
          <cell r="E664">
            <v>67167.745661647074</v>
          </cell>
          <cell r="F664">
            <v>1.8013416600000001</v>
          </cell>
          <cell r="G664">
            <v>18.122712539999998</v>
          </cell>
        </row>
        <row r="665">
          <cell r="B665">
            <v>37040</v>
          </cell>
          <cell r="C665">
            <v>1.7936373690232901</v>
          </cell>
          <cell r="D665">
            <v>1.48975266</v>
          </cell>
          <cell r="E665">
            <v>67125.236749031887</v>
          </cell>
          <cell r="F665">
            <v>1.8014899</v>
          </cell>
          <cell r="G665">
            <v>18.138987570000001</v>
          </cell>
        </row>
        <row r="666">
          <cell r="B666">
            <v>37041</v>
          </cell>
          <cell r="C666">
            <v>1.79473427582561</v>
          </cell>
          <cell r="D666">
            <v>1.4906961000000001</v>
          </cell>
          <cell r="E666">
            <v>67082.754157604621</v>
          </cell>
          <cell r="F666">
            <v>1.8016378799999999</v>
          </cell>
          <cell r="G666">
            <v>18.155251230000001</v>
          </cell>
        </row>
        <row r="667">
          <cell r="B667">
            <v>37042</v>
          </cell>
          <cell r="C667">
            <v>1.7958318534461</v>
          </cell>
          <cell r="D667">
            <v>1.49164012</v>
          </cell>
          <cell r="E667">
            <v>67040.299237861749</v>
          </cell>
          <cell r="F667">
            <v>1.80178536</v>
          </cell>
          <cell r="G667">
            <v>18.17150359</v>
          </cell>
        </row>
        <row r="668">
          <cell r="B668">
            <v>37043</v>
          </cell>
          <cell r="C668">
            <v>1.79693010229499</v>
          </cell>
          <cell r="D668">
            <v>1.49258475</v>
          </cell>
          <cell r="E668">
            <v>66997.870640176377</v>
          </cell>
          <cell r="F668">
            <v>1.8019323700000001</v>
          </cell>
          <cell r="G668">
            <v>18.187744670000001</v>
          </cell>
        </row>
        <row r="669">
          <cell r="B669">
            <v>37046</v>
          </cell>
          <cell r="C669">
            <v>1.79802902278279</v>
          </cell>
          <cell r="D669">
            <v>1.4935299799999999</v>
          </cell>
          <cell r="E669">
            <v>66955.468814894499</v>
          </cell>
          <cell r="F669">
            <v>1.80207896</v>
          </cell>
          <cell r="G669">
            <v>18.166747600000001</v>
          </cell>
        </row>
        <row r="670">
          <cell r="B670">
            <v>37047</v>
          </cell>
          <cell r="C670">
            <v>1.7991286153202299</v>
          </cell>
          <cell r="D670">
            <v>1.4944758</v>
          </cell>
          <cell r="E670">
            <v>66913.094210023337</v>
          </cell>
          <cell r="F670">
            <v>1.8022250200000001</v>
          </cell>
          <cell r="G670">
            <v>18.182971200000001</v>
          </cell>
        </row>
        <row r="671">
          <cell r="B671">
            <v>37048</v>
          </cell>
          <cell r="C671">
            <v>1.80022888031831</v>
          </cell>
          <cell r="D671">
            <v>1.49542222</v>
          </cell>
          <cell r="E671">
            <v>66870.746376899493</v>
          </cell>
          <cell r="F671">
            <v>1.80237073</v>
          </cell>
          <cell r="G671">
            <v>18.199183690000002</v>
          </cell>
        </row>
        <row r="672">
          <cell r="B672">
            <v>37049</v>
          </cell>
          <cell r="C672">
            <v>1.80132981818828</v>
          </cell>
          <cell r="D672">
            <v>1.4963692399999999</v>
          </cell>
          <cell r="E672">
            <v>66828.425315666071</v>
          </cell>
          <cell r="F672">
            <v>1.8025159900000001</v>
          </cell>
          <cell r="G672">
            <v>18.215385120000001</v>
          </cell>
        </row>
        <row r="673">
          <cell r="B673">
            <v>37050</v>
          </cell>
          <cell r="C673">
            <v>1.8024314293416299</v>
          </cell>
          <cell r="D673">
            <v>1.4973168699999999</v>
          </cell>
          <cell r="E673">
            <v>66786.130580362733</v>
          </cell>
          <cell r="F673">
            <v>1.8026608399999999</v>
          </cell>
          <cell r="G673">
            <v>18.231575540000001</v>
          </cell>
        </row>
        <row r="674">
          <cell r="B674">
            <v>37053</v>
          </cell>
          <cell r="C674">
            <v>1.80353371419012</v>
          </cell>
          <cell r="D674">
            <v>1.4982650900000001</v>
          </cell>
          <cell r="E674">
            <v>66743.863063645156</v>
          </cell>
          <cell r="F674">
            <v>1.8028051700000001</v>
          </cell>
          <cell r="G674">
            <v>18.210703720000001</v>
          </cell>
        </row>
        <row r="675">
          <cell r="B675">
            <v>37054</v>
          </cell>
          <cell r="C675">
            <v>1.8046366731457399</v>
          </cell>
          <cell r="D675">
            <v>1.4992139099999999</v>
          </cell>
          <cell r="E675">
            <v>66701.622318859096</v>
          </cell>
          <cell r="F675">
            <v>1.8029491600000001</v>
          </cell>
          <cell r="G675">
            <v>18.226877049999999</v>
          </cell>
        </row>
        <row r="676">
          <cell r="B676">
            <v>37055</v>
          </cell>
          <cell r="C676">
            <v>1.80574030662075</v>
          </cell>
          <cell r="D676">
            <v>1.5001633299999999</v>
          </cell>
          <cell r="E676">
            <v>66659.408345889911</v>
          </cell>
          <cell r="F676">
            <v>1.80309271</v>
          </cell>
          <cell r="G676">
            <v>18.243039509999999</v>
          </cell>
        </row>
        <row r="677">
          <cell r="B677">
            <v>37057</v>
          </cell>
          <cell r="C677">
            <v>1.80684461502766</v>
          </cell>
          <cell r="D677">
            <v>1.50111336</v>
          </cell>
          <cell r="E677">
            <v>66617.220700773731</v>
          </cell>
          <cell r="F677">
            <v>1.8032358500000001</v>
          </cell>
          <cell r="G677">
            <v>18.240728900000001</v>
          </cell>
        </row>
        <row r="678">
          <cell r="B678">
            <v>37060</v>
          </cell>
          <cell r="C678">
            <v>1.80794959877921</v>
          </cell>
          <cell r="D678">
            <v>1.50206398</v>
          </cell>
          <cell r="E678">
            <v>66575.060271400696</v>
          </cell>
          <cell r="F678">
            <v>1.8033784900000001</v>
          </cell>
          <cell r="G678">
            <v>18.220063920000001</v>
          </cell>
        </row>
        <row r="679">
          <cell r="B679">
            <v>37061</v>
          </cell>
          <cell r="C679">
            <v>1.8090552582884301</v>
          </cell>
          <cell r="D679">
            <v>1.50301521</v>
          </cell>
          <cell r="E679">
            <v>66532.92617045439</v>
          </cell>
          <cell r="F679">
            <v>1.8035207900000001</v>
          </cell>
          <cell r="G679">
            <v>18.23620103</v>
          </cell>
        </row>
        <row r="680">
          <cell r="B680">
            <v>37062</v>
          </cell>
          <cell r="C680">
            <v>1.81016159396857</v>
          </cell>
          <cell r="D680">
            <v>1.50396704</v>
          </cell>
          <cell r="E680">
            <v>66490.818841349072</v>
          </cell>
          <cell r="F680">
            <v>1.8036626600000001</v>
          </cell>
          <cell r="G680">
            <v>18.252327480000002</v>
          </cell>
        </row>
        <row r="681">
          <cell r="B681">
            <v>37063</v>
          </cell>
          <cell r="C681">
            <v>1.81126860623315</v>
          </cell>
          <cell r="D681">
            <v>1.5049194800000001</v>
          </cell>
          <cell r="E681">
            <v>66448.737842107003</v>
          </cell>
          <cell r="F681">
            <v>1.8038041300000001</v>
          </cell>
          <cell r="G681">
            <v>18.26844333</v>
          </cell>
        </row>
        <row r="682">
          <cell r="B682">
            <v>37064</v>
          </cell>
          <cell r="C682">
            <v>1.8123762954959399</v>
          </cell>
          <cell r="D682">
            <v>1.5058725100000001</v>
          </cell>
          <cell r="E682">
            <v>66406.684055876671</v>
          </cell>
          <cell r="F682">
            <v>1.80394509</v>
          </cell>
          <cell r="G682">
            <v>18.284548610000002</v>
          </cell>
        </row>
        <row r="683">
          <cell r="B683">
            <v>37067</v>
          </cell>
          <cell r="C683">
            <v>1.8134846621709499</v>
          </cell>
          <cell r="D683">
            <v>1.50682615</v>
          </cell>
          <cell r="E683">
            <v>66364.656599568567</v>
          </cell>
          <cell r="F683">
            <v>1.80408572</v>
          </cell>
          <cell r="G683">
            <v>18.26400546</v>
          </cell>
        </row>
        <row r="684">
          <cell r="B684">
            <v>37068</v>
          </cell>
          <cell r="C684">
            <v>1.81459370667247</v>
          </cell>
          <cell r="D684">
            <v>1.5077803999999999</v>
          </cell>
          <cell r="E684">
            <v>66322.65547423219</v>
          </cell>
          <cell r="F684">
            <v>1.8042259199999999</v>
          </cell>
          <cell r="G684">
            <v>18.28009423</v>
          </cell>
        </row>
        <row r="685">
          <cell r="B685">
            <v>37069</v>
          </cell>
          <cell r="C685">
            <v>1.8157034294150201</v>
          </cell>
          <cell r="D685">
            <v>1.50873524</v>
          </cell>
          <cell r="E685">
            <v>66280.681559476259</v>
          </cell>
          <cell r="F685">
            <v>1.8043657200000001</v>
          </cell>
          <cell r="G685">
            <v>18.296172590000001</v>
          </cell>
        </row>
        <row r="686">
          <cell r="B686">
            <v>37070</v>
          </cell>
          <cell r="C686">
            <v>1.8168138308133801</v>
          </cell>
          <cell r="D686">
            <v>1.5096906999999999</v>
          </cell>
          <cell r="E686">
            <v>66238.73353661118</v>
          </cell>
          <cell r="F686">
            <v>1.80450501</v>
          </cell>
          <cell r="G686">
            <v>18.312240580000001</v>
          </cell>
        </row>
        <row r="687">
          <cell r="B687">
            <v>37071</v>
          </cell>
          <cell r="C687">
            <v>1.8179249112825899</v>
          </cell>
          <cell r="D687">
            <v>1.51064675</v>
          </cell>
          <cell r="E687">
            <v>66196.81272276261</v>
          </cell>
          <cell r="F687">
            <v>1.8046441200000001</v>
          </cell>
          <cell r="G687">
            <v>18.32829825</v>
          </cell>
        </row>
        <row r="688">
          <cell r="B688">
            <v>37074</v>
          </cell>
          <cell r="C688">
            <v>1.81903667123793</v>
          </cell>
          <cell r="D688">
            <v>1.5116034199999999</v>
          </cell>
          <cell r="E688">
            <v>66154.917802448472</v>
          </cell>
          <cell r="F688">
            <v>1.8047826499999999</v>
          </cell>
          <cell r="G688">
            <v>18.307875769999999</v>
          </cell>
        </row>
        <row r="689">
          <cell r="B689">
            <v>37075</v>
          </cell>
          <cell r="C689">
            <v>1.8201491110949499</v>
          </cell>
          <cell r="D689">
            <v>1.5125606899999999</v>
          </cell>
          <cell r="E689">
            <v>66113.049652242393</v>
          </cell>
          <cell r="F689">
            <v>1.80492078</v>
          </cell>
          <cell r="G689">
            <v>18.323917290000001</v>
          </cell>
        </row>
        <row r="690">
          <cell r="B690">
            <v>37076</v>
          </cell>
          <cell r="C690">
            <v>1.82126223126945</v>
          </cell>
          <cell r="D690">
            <v>1.5135185600000001</v>
          </cell>
          <cell r="E690">
            <v>66071.208271142707</v>
          </cell>
          <cell r="F690">
            <v>1.80505855</v>
          </cell>
          <cell r="G690">
            <v>18.339948639999999</v>
          </cell>
        </row>
        <row r="691">
          <cell r="B691">
            <v>37077</v>
          </cell>
          <cell r="C691">
            <v>1.82237603217747</v>
          </cell>
          <cell r="D691">
            <v>1.5144770400000001</v>
          </cell>
          <cell r="E691">
            <v>66029.393222098632</v>
          </cell>
          <cell r="F691">
            <v>1.8051959799999999</v>
          </cell>
          <cell r="G691">
            <v>18.355969850000001</v>
          </cell>
        </row>
        <row r="692">
          <cell r="B692">
            <v>37078</v>
          </cell>
          <cell r="C692">
            <v>1.8234905142353299</v>
          </cell>
          <cell r="D692">
            <v>1.5154361300000001</v>
          </cell>
          <cell r="E692">
            <v>65987.604505641546</v>
          </cell>
          <cell r="F692">
            <v>1.80533283</v>
          </cell>
          <cell r="G692">
            <v>18.371980969999999</v>
          </cell>
        </row>
        <row r="693">
          <cell r="B693">
            <v>37081</v>
          </cell>
          <cell r="C693">
            <v>1.8246056778595801</v>
          </cell>
          <cell r="D693">
            <v>1.51639583</v>
          </cell>
          <cell r="E693">
            <v>65945.842122237969</v>
          </cell>
          <cell r="F693">
            <v>1.8054694200000001</v>
          </cell>
          <cell r="G693">
            <v>18.351678029999999</v>
          </cell>
        </row>
        <row r="694">
          <cell r="B694">
            <v>37082</v>
          </cell>
          <cell r="C694">
            <v>1.8257215234670301</v>
          </cell>
          <cell r="D694">
            <v>1.51735613</v>
          </cell>
          <cell r="E694">
            <v>65904.106506624783</v>
          </cell>
          <cell r="F694">
            <v>1.80560564</v>
          </cell>
          <cell r="G694">
            <v>18.367673369999999</v>
          </cell>
        </row>
        <row r="695">
          <cell r="B695">
            <v>37083</v>
          </cell>
          <cell r="C695">
            <v>1.82683805147476</v>
          </cell>
          <cell r="D695">
            <v>1.5183170500000001</v>
          </cell>
          <cell r="E695">
            <v>65862.396789919469</v>
          </cell>
          <cell r="F695">
            <v>1.80574137</v>
          </cell>
          <cell r="G695">
            <v>18.383658749999999</v>
          </cell>
        </row>
        <row r="696">
          <cell r="B696">
            <v>37084</v>
          </cell>
          <cell r="C696">
            <v>1.8279552623000901</v>
          </cell>
          <cell r="D696">
            <v>1.51927857</v>
          </cell>
          <cell r="E696">
            <v>65820.713840517084</v>
          </cell>
          <cell r="F696">
            <v>1.8058768000000001</v>
          </cell>
          <cell r="G696">
            <v>18.39963423</v>
          </cell>
        </row>
        <row r="697">
          <cell r="B697">
            <v>37085</v>
          </cell>
          <cell r="C697">
            <v>1.82907315636061</v>
          </cell>
          <cell r="D697">
            <v>1.5202407</v>
          </cell>
          <cell r="E697">
            <v>65779.057224293501</v>
          </cell>
          <cell r="F697">
            <v>1.80601181</v>
          </cell>
          <cell r="G697">
            <v>18.41559985</v>
          </cell>
        </row>
        <row r="698">
          <cell r="B698">
            <v>37088</v>
          </cell>
          <cell r="C698">
            <v>1.83019173407414</v>
          </cell>
          <cell r="D698">
            <v>1.5212034299999999</v>
          </cell>
          <cell r="E698">
            <v>65737.427373536761</v>
          </cell>
          <cell r="F698">
            <v>1.80614645</v>
          </cell>
          <cell r="G698">
            <v>18.39541535</v>
          </cell>
        </row>
        <row r="699">
          <cell r="B699">
            <v>37089</v>
          </cell>
          <cell r="C699">
            <v>1.8313109958587801</v>
          </cell>
          <cell r="D699">
            <v>1.5221667800000001</v>
          </cell>
          <cell r="E699">
            <v>65695.823423501599</v>
          </cell>
          <cell r="F699">
            <v>1.8062807400000001</v>
          </cell>
          <cell r="G699">
            <v>18.411365530000001</v>
          </cell>
        </row>
        <row r="700">
          <cell r="B700">
            <v>37090</v>
          </cell>
          <cell r="C700">
            <v>1.8324309421328799</v>
          </cell>
          <cell r="D700">
            <v>1.52313074</v>
          </cell>
          <cell r="E700">
            <v>65654.24580689639</v>
          </cell>
          <cell r="F700">
            <v>1.8064145599999999</v>
          </cell>
          <cell r="G700">
            <v>18.427305990000001</v>
          </cell>
        </row>
        <row r="701">
          <cell r="B701">
            <v>37091</v>
          </cell>
          <cell r="C701">
            <v>1.83355157331503</v>
          </cell>
          <cell r="D701">
            <v>1.5240953100000001</v>
          </cell>
          <cell r="E701">
            <v>65612.694523677783</v>
          </cell>
          <cell r="F701">
            <v>1.80654797</v>
          </cell>
          <cell r="G701">
            <v>18.443236760000001</v>
          </cell>
        </row>
        <row r="702">
          <cell r="B702">
            <v>37092</v>
          </cell>
          <cell r="C702">
            <v>1.8346728898241</v>
          </cell>
          <cell r="D702">
            <v>1.52506049</v>
          </cell>
          <cell r="E702">
            <v>65571.169573739331</v>
          </cell>
          <cell r="F702">
            <v>1.8066811199999999</v>
          </cell>
          <cell r="G702">
            <v>18.459157900000001</v>
          </cell>
        </row>
        <row r="703">
          <cell r="B703">
            <v>37095</v>
          </cell>
          <cell r="C703">
            <v>1.8357948920792</v>
          </cell>
          <cell r="D703">
            <v>1.52602628</v>
          </cell>
          <cell r="E703">
            <v>65529.670956911701</v>
          </cell>
          <cell r="F703">
            <v>1.80681377</v>
          </cell>
          <cell r="G703">
            <v>18.43909073</v>
          </cell>
        </row>
        <row r="704">
          <cell r="B704">
            <v>37096</v>
          </cell>
          <cell r="C704">
            <v>1.8369175804997</v>
          </cell>
          <cell r="D704">
            <v>1.5269926899999999</v>
          </cell>
          <cell r="E704">
            <v>65488.198244092448</v>
          </cell>
          <cell r="F704">
            <v>1.8069460799999999</v>
          </cell>
          <cell r="G704">
            <v>18.454996770000001</v>
          </cell>
        </row>
        <row r="705">
          <cell r="B705">
            <v>37097</v>
          </cell>
          <cell r="C705">
            <v>1.8380409555052299</v>
          </cell>
          <cell r="D705">
            <v>1.5279597</v>
          </cell>
          <cell r="E705">
            <v>65446.752293270561</v>
          </cell>
          <cell r="F705">
            <v>1.80707811</v>
          </cell>
          <cell r="G705">
            <v>18.470893310000001</v>
          </cell>
        </row>
        <row r="706">
          <cell r="B706">
            <v>37098</v>
          </cell>
          <cell r="C706">
            <v>1.83916501751567</v>
          </cell>
          <cell r="D706">
            <v>1.5289273299999999</v>
          </cell>
          <cell r="E706">
            <v>65405.332246889724</v>
          </cell>
          <cell r="F706">
            <v>1.8072095800000001</v>
          </cell>
          <cell r="G706">
            <v>18.486780379999999</v>
          </cell>
        </row>
        <row r="707">
          <cell r="B707">
            <v>37099</v>
          </cell>
          <cell r="C707">
            <v>1.84028976695117</v>
          </cell>
          <cell r="D707">
            <v>1.5298955700000001</v>
          </cell>
          <cell r="E707">
            <v>65363.93853339937</v>
          </cell>
          <cell r="F707">
            <v>1.8073408099999999</v>
          </cell>
          <cell r="G707">
            <v>18.50265804</v>
          </cell>
        </row>
        <row r="708">
          <cell r="B708">
            <v>37102</v>
          </cell>
          <cell r="C708">
            <v>1.8414152042321199</v>
          </cell>
          <cell r="D708">
            <v>1.5308644199999999</v>
          </cell>
          <cell r="E708">
            <v>65322.571152316683</v>
          </cell>
          <cell r="F708">
            <v>1.80747171</v>
          </cell>
          <cell r="G708">
            <v>18.48270711</v>
          </cell>
        </row>
        <row r="709">
          <cell r="B709">
            <v>37103</v>
          </cell>
          <cell r="C709">
            <v>1.8425413297791799</v>
          </cell>
          <cell r="D709">
            <v>1.5318338899999999</v>
          </cell>
          <cell r="E709">
            <v>65281.229676933188</v>
          </cell>
          <cell r="F709">
            <v>1.80760214</v>
          </cell>
          <cell r="G709">
            <v>18.498570010000002</v>
          </cell>
        </row>
        <row r="710">
          <cell r="B710">
            <v>37104</v>
          </cell>
          <cell r="C710">
            <v>1.8436681440132501</v>
          </cell>
          <cell r="D710">
            <v>1.53280397</v>
          </cell>
          <cell r="E710">
            <v>65239.91453388524</v>
          </cell>
          <cell r="F710">
            <v>1.8077322899999999</v>
          </cell>
          <cell r="G710">
            <v>18.514423610000001</v>
          </cell>
        </row>
        <row r="711">
          <cell r="B711">
            <v>37105</v>
          </cell>
          <cell r="C711">
            <v>1.84479564735552</v>
          </cell>
          <cell r="D711">
            <v>1.53377466</v>
          </cell>
          <cell r="E711">
            <v>65198.625722503464</v>
          </cell>
          <cell r="F711">
            <v>1.8078619</v>
          </cell>
          <cell r="G711">
            <v>18.530267970000001</v>
          </cell>
        </row>
        <row r="712">
          <cell r="B712">
            <v>37106</v>
          </cell>
          <cell r="C712">
            <v>1.8459238402274001</v>
          </cell>
          <cell r="D712">
            <v>1.5347459699999999</v>
          </cell>
          <cell r="E712">
            <v>65157.362817509143</v>
          </cell>
          <cell r="F712">
            <v>1.8079912899999999</v>
          </cell>
          <cell r="G712">
            <v>18.546103120000001</v>
          </cell>
        </row>
        <row r="713">
          <cell r="B713">
            <v>37109</v>
          </cell>
          <cell r="C713">
            <v>1.84705272305058</v>
          </cell>
          <cell r="D713">
            <v>1.5357179000000001</v>
          </cell>
          <cell r="E713">
            <v>65116.125819722489</v>
          </cell>
          <cell r="F713">
            <v>1.80812035</v>
          </cell>
          <cell r="G713">
            <v>18.526267369999999</v>
          </cell>
        </row>
        <row r="714">
          <cell r="B714">
            <v>37110</v>
          </cell>
          <cell r="C714">
            <v>1.848182296247</v>
          </cell>
          <cell r="D714">
            <v>1.5366904400000001</v>
          </cell>
          <cell r="E714">
            <v>65074.915153373375</v>
          </cell>
          <cell r="F714">
            <v>1.8082489500000001</v>
          </cell>
          <cell r="G714">
            <v>18.542088079999999</v>
          </cell>
        </row>
        <row r="715">
          <cell r="B715">
            <v>37111</v>
          </cell>
          <cell r="C715">
            <v>1.84931256023887</v>
          </cell>
          <cell r="D715">
            <v>1.53766359</v>
          </cell>
          <cell r="E715">
            <v>65033.730817545082</v>
          </cell>
          <cell r="F715">
            <v>1.8083772899999999</v>
          </cell>
          <cell r="G715">
            <v>18.557899720000002</v>
          </cell>
        </row>
        <row r="716">
          <cell r="B716">
            <v>37112</v>
          </cell>
          <cell r="C716">
            <v>1.8504435154486401</v>
          </cell>
          <cell r="D716">
            <v>1.53863737</v>
          </cell>
          <cell r="E716">
            <v>64992.571966453666</v>
          </cell>
          <cell r="F716">
            <v>1.8085052399999999</v>
          </cell>
          <cell r="G716">
            <v>18.573702319999999</v>
          </cell>
        </row>
        <row r="717">
          <cell r="B717">
            <v>37113</v>
          </cell>
          <cell r="C717">
            <v>1.85157516229903</v>
          </cell>
          <cell r="D717">
            <v>1.5396117600000001</v>
          </cell>
          <cell r="E717">
            <v>64951.439446006822</v>
          </cell>
          <cell r="F717">
            <v>1.8086326800000001</v>
          </cell>
          <cell r="G717">
            <v>18.589495920000001</v>
          </cell>
        </row>
        <row r="718">
          <cell r="B718">
            <v>37116</v>
          </cell>
          <cell r="C718">
            <v>1.8527075012130201</v>
          </cell>
          <cell r="D718">
            <v>1.5405867600000001</v>
          </cell>
          <cell r="E718">
            <v>64910.333255103396</v>
          </cell>
          <cell r="F718">
            <v>1.8087599400000001</v>
          </cell>
          <cell r="G718">
            <v>18.569774290000002</v>
          </cell>
        </row>
        <row r="719">
          <cell r="B719">
            <v>37117</v>
          </cell>
          <cell r="C719">
            <v>1.8538405326138401</v>
          </cell>
          <cell r="D719">
            <v>1.5415623899999999</v>
          </cell>
          <cell r="E719">
            <v>64869.25255097849</v>
          </cell>
          <cell r="F719">
            <v>1.80888676</v>
          </cell>
          <cell r="G719">
            <v>18.585553780000001</v>
          </cell>
        </row>
        <row r="720">
          <cell r="B720">
            <v>37118</v>
          </cell>
          <cell r="C720">
            <v>1.8549742569249801</v>
          </cell>
          <cell r="D720">
            <v>1.5425386299999999</v>
          </cell>
          <cell r="E720">
            <v>64828.198176145517</v>
          </cell>
          <cell r="F720">
            <v>1.80901332</v>
          </cell>
          <cell r="G720">
            <v>18.601324389999998</v>
          </cell>
        </row>
        <row r="721">
          <cell r="B721">
            <v>37119</v>
          </cell>
          <cell r="C721">
            <v>1.8561086745702</v>
          </cell>
          <cell r="D721">
            <v>1.5435154900000001</v>
          </cell>
          <cell r="E721">
            <v>64787.169709582893</v>
          </cell>
          <cell r="F721">
            <v>1.80913949</v>
          </cell>
          <cell r="G721">
            <v>18.61708617</v>
          </cell>
        </row>
        <row r="722">
          <cell r="B722">
            <v>37120</v>
          </cell>
          <cell r="C722">
            <v>1.8572437859735</v>
          </cell>
          <cell r="D722">
            <v>1.5444929700000001</v>
          </cell>
          <cell r="E722">
            <v>64746.167151540998</v>
          </cell>
          <cell r="F722">
            <v>1.8092653000000001</v>
          </cell>
          <cell r="G722">
            <v>18.632839149999999</v>
          </cell>
        </row>
        <row r="723">
          <cell r="B723">
            <v>37123</v>
          </cell>
          <cell r="C723">
            <v>1.8583795915591701</v>
          </cell>
          <cell r="D723">
            <v>1.5454710599999999</v>
          </cell>
          <cell r="E723">
            <v>64705.190920883375</v>
          </cell>
          <cell r="F723">
            <v>1.8093906399999999</v>
          </cell>
          <cell r="G723">
            <v>18.613230609999999</v>
          </cell>
        </row>
        <row r="724">
          <cell r="B724">
            <v>37124</v>
          </cell>
          <cell r="C724">
            <v>1.8595160917517299</v>
          </cell>
          <cell r="D724">
            <v>1.5464497800000001</v>
          </cell>
          <cell r="E724">
            <v>64664.240179852459</v>
          </cell>
          <cell r="F724">
            <v>1.80951584</v>
          </cell>
          <cell r="G724">
            <v>18.628969789999999</v>
          </cell>
        </row>
        <row r="725">
          <cell r="B725">
            <v>37125</v>
          </cell>
          <cell r="C725">
            <v>1.86065328697596</v>
          </cell>
          <cell r="D725">
            <v>1.5474291200000001</v>
          </cell>
          <cell r="E725">
            <v>64623.31534771686</v>
          </cell>
          <cell r="F725">
            <v>1.8096406199999999</v>
          </cell>
          <cell r="G725">
            <v>18.644700310000001</v>
          </cell>
        </row>
        <row r="726">
          <cell r="B726">
            <v>37126</v>
          </cell>
          <cell r="C726">
            <v>1.86179117765692</v>
          </cell>
          <cell r="D726">
            <v>1.5484090699999999</v>
          </cell>
          <cell r="E726">
            <v>64582.416841565006</v>
          </cell>
          <cell r="F726">
            <v>1.8097650199999999</v>
          </cell>
          <cell r="G726">
            <v>18.660422180000001</v>
          </cell>
        </row>
        <row r="727">
          <cell r="B727">
            <v>37127</v>
          </cell>
          <cell r="C727">
            <v>1.8629297642199201</v>
          </cell>
          <cell r="D727">
            <v>1.54938965</v>
          </cell>
          <cell r="E727">
            <v>64541.543826628767</v>
          </cell>
          <cell r="F727">
            <v>1.8098890599999999</v>
          </cell>
          <cell r="G727">
            <v>18.676135469999998</v>
          </cell>
        </row>
        <row r="728">
          <cell r="B728">
            <v>37130</v>
          </cell>
          <cell r="C728">
            <v>1.8640690470905299</v>
          </cell>
          <cell r="D728">
            <v>1.55037085</v>
          </cell>
          <cell r="E728">
            <v>64500.696720400803</v>
          </cell>
          <cell r="F728">
            <v>1.8100127800000001</v>
          </cell>
          <cell r="G728">
            <v>18.656638990000001</v>
          </cell>
        </row>
        <row r="729">
          <cell r="B729">
            <v>37131</v>
          </cell>
          <cell r="C729">
            <v>1.86520902669458</v>
          </cell>
          <cell r="D729">
            <v>1.55135267</v>
          </cell>
          <cell r="E729">
            <v>64459.87552269466</v>
          </cell>
          <cell r="F729">
            <v>1.8101362000000001</v>
          </cell>
          <cell r="G729">
            <v>18.67233877</v>
          </cell>
        </row>
        <row r="730">
          <cell r="B730">
            <v>37132</v>
          </cell>
          <cell r="C730">
            <v>1.86634970345815</v>
          </cell>
          <cell r="D730">
            <v>1.55233511</v>
          </cell>
          <cell r="E730">
            <v>64419.080233262262</v>
          </cell>
          <cell r="F730">
            <v>1.8102592</v>
          </cell>
          <cell r="G730">
            <v>18.688030090000002</v>
          </cell>
        </row>
        <row r="731">
          <cell r="B731">
            <v>37133</v>
          </cell>
          <cell r="C731">
            <v>1.8674910778076099</v>
          </cell>
          <cell r="D731">
            <v>1.55331818</v>
          </cell>
          <cell r="E731">
            <v>64378.310437337444</v>
          </cell>
          <cell r="F731">
            <v>1.8103819699999999</v>
          </cell>
          <cell r="G731">
            <v>18.703712960000001</v>
          </cell>
        </row>
        <row r="732">
          <cell r="B732">
            <v>37134</v>
          </cell>
          <cell r="C732">
            <v>1.8686331501695499</v>
          </cell>
          <cell r="D732">
            <v>1.55430186</v>
          </cell>
          <cell r="E732">
            <v>64337.566963987287</v>
          </cell>
          <cell r="F732">
            <v>1.81050438</v>
          </cell>
          <cell r="G732">
            <v>18.719387439999998</v>
          </cell>
        </row>
        <row r="733">
          <cell r="B733">
            <v>37137</v>
          </cell>
          <cell r="C733">
            <v>1.8697759190183201</v>
          </cell>
          <cell r="D733">
            <v>1.55528617</v>
          </cell>
          <cell r="E733">
            <v>64296.848984389799</v>
          </cell>
          <cell r="F733">
            <v>1.8106262900000001</v>
          </cell>
          <cell r="G733">
            <v>18.700001950000001</v>
          </cell>
        </row>
      </sheetData>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Tit basico"/>
      <sheetName val="Parâmetros"/>
      <sheetName val="Dívida"/>
      <sheetName val="FLUXO_2010 basico"/>
      <sheetName val="FLUXO_2011"/>
      <sheetName val="TOTAL EMPRESAS 2010"/>
      <sheetName val="ABERTO - FINAME 2010"/>
      <sheetName val="ABERTO - BPAR 2010"/>
      <sheetName val="ABERTO - BNDES 2010"/>
      <sheetName val="FLUXO_2010 cenário 1 b"/>
      <sheetName val="FLUXO_2010 cenário 2"/>
      <sheetName val="Dívida TN Cenário 1"/>
      <sheetName val="Orç. Moedas dados 2010"/>
      <sheetName val="Orç. Moedas 2010"/>
      <sheetName val="Orç. Moedas 2010 aberto"/>
      <sheetName val="Premissas"/>
      <sheetName val="Resumo_info"/>
      <sheetName val="Resumos aprest"/>
      <sheetName val="Diferença_Apresent2010"/>
      <sheetName val="Hiatos 2010"/>
      <sheetName val="Resumo BNDES x União"/>
      <sheetName val="Resumo_Diferença 2010"/>
      <sheetName val="FLUXO_2010 Internacional R$"/>
      <sheetName val="FLUXO_2010 Internacional US"/>
      <sheetName val="Sistema"/>
      <sheetName val="Dívida TN básico"/>
      <sheetName val="Debêntures"/>
      <sheetName val="FAT"/>
      <sheetName val="Dívida - FAT Dep Esp"/>
      <sheetName val="Retornos"/>
      <sheetName val="Captações Externas"/>
      <sheetName val="AMC-ACE"/>
      <sheetName val="Desembolso Empresas"/>
      <sheetName val="Dividendos"/>
      <sheetName val="Apoio Compromissadas"/>
      <sheetName val="Liberacoes em RV"/>
      <sheetName val="Tributos 2010"/>
      <sheetName val="Tributos 2011"/>
      <sheetName val="Desp. Administrativas"/>
      <sheetName val="Impacto PDP"/>
      <sheetName val="||||"/>
      <sheetName val="FLUXO_2009 basico"/>
      <sheetName val="Orç. Moedas dados 2009"/>
      <sheetName val="Orç. Moedas 2009"/>
      <sheetName val="Orç. Moedas 2009 aberto"/>
      <sheetName val="Titulos publicos INATIVA"/>
      <sheetName val="FLUXO_2008"/>
      <sheetName val="Fluxo_2007"/>
      <sheetName val="Instruções e riscos"/>
    </sheetNames>
    <sheetDataSet>
      <sheetData sheetId="0" refreshError="1"/>
      <sheetData sheetId="1" refreshError="1">
        <row r="19">
          <cell r="E19">
            <v>5044.0040249777003</v>
          </cell>
          <cell r="F19">
            <v>6459.9988448919194</v>
          </cell>
        </row>
        <row r="20">
          <cell r="F20" t="e">
            <v>#REF!</v>
          </cell>
        </row>
        <row r="21">
          <cell r="F21" t="e">
            <v>#REF!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dendos"/>
      <sheetName val="Retornos"/>
      <sheetName val="Debêntures"/>
      <sheetName val="AMC-ACE"/>
      <sheetName val="AMC-ACE(Cenário2)"/>
      <sheetName val="Parâmetros"/>
      <sheetName val="Fluxo Recebíveis Itaipu II 2013"/>
      <sheetName val="Dívida"/>
      <sheetName val="Apresentação Comitê_2014 STN"/>
      <sheetName val="Apresentação Comitê_2013"/>
      <sheetName val="FLUXO_2013"/>
      <sheetName val="FLUXO_2013 Disp TJ"/>
      <sheetName val="FLUXO_2014 Disp TJ Em construca"/>
      <sheetName val="Apresentação Comitê_2014"/>
      <sheetName val="Apresent Comitê_2014 (2)"/>
      <sheetName val="FLUXO_2014"/>
      <sheetName val="REDE"/>
      <sheetName val="Hiatos (2)"/>
      <sheetName val="Carteira Tit basico"/>
      <sheetName val="Hiatos"/>
      <sheetName val="Gráf1"/>
      <sheetName val="FLUXO_2013 AJUSTES"/>
      <sheetName val="Desp. Administrativas"/>
      <sheetName val="Brasil"/>
      <sheetName val="Captações Externas"/>
      <sheetName val="Entradas Simulador"/>
      <sheetName val="Saídas Simulador"/>
      <sheetName val="Fluxo"/>
      <sheetName val="Entradas"/>
      <sheetName val="Saídas"/>
      <sheetName val="Dívida TN básico"/>
      <sheetName val="FAT"/>
      <sheetName val="Dívida - FAT Dep Esp"/>
      <sheetName val="Desembolso Empresas"/>
      <sheetName val="Tributos 2013"/>
      <sheetName val="Tributos 2014"/>
      <sheetName val="Captações Externas(Cenário2)"/>
      <sheetName val="FLUXO_2012 Inter R$ X Atual"/>
      <sheetName val="FLUXO_2012"/>
      <sheetName val="FLUXO_2012 Internacional R$"/>
      <sheetName val="FLUXO_2012 Internacional US"/>
      <sheetName val="Apoio Compromissadas"/>
      <sheetName val="Impacto PDP"/>
      <sheetName val="Resumo BNDES x União"/>
      <sheetName val="TOTAL EMPRESAS 2012 conf"/>
      <sheetName val="TOTAL EMPRESAS 2012"/>
      <sheetName val="ABERTO - BNDES 2012"/>
      <sheetName val="ABERTO - BPAR 2012"/>
      <sheetName val="ABERTO - FINAME 2012"/>
      <sheetName val="Entradas_Anuais"/>
      <sheetName val="Saídas_Anuais"/>
      <sheetName val="Fluxo_Anual"/>
      <sheetName val="FLUXO_2010 basico"/>
      <sheetName val="FLUXO_2011"/>
      <sheetName val="Interface SAP"/>
      <sheetName val="Contribuição Líquida"/>
      <sheetName val="Instruções e riscos"/>
      <sheetName val="Módulo1"/>
      <sheetName val="Módulo2"/>
      <sheetName val="Módulo3"/>
      <sheetName val="Módulo4"/>
      <sheetName val="Módulo5"/>
      <sheetName val="Módulo6"/>
      <sheetName val="Módulo7"/>
      <sheetName val="Módulo8"/>
      <sheetName val="Módulo9"/>
    </sheetNames>
    <sheetDataSet>
      <sheetData sheetId="0" refreshError="1"/>
      <sheetData sheetId="1" refreshError="1"/>
      <sheetData sheetId="2" refreshError="1"/>
      <sheetData sheetId="3" refreshError="1"/>
      <sheetData sheetId="4" refreshError="1"/>
      <sheetData sheetId="5" refreshError="1">
        <row r="19">
          <cell r="G19">
            <v>683.430173621417</v>
          </cell>
          <cell r="H19">
            <v>399.42628523577008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AME "/>
      <sheetName val="Checagem"/>
      <sheetName val="Tabela Dinâmica"/>
      <sheetName val="TD_AUXILIAR"/>
      <sheetName val="Proj_Ret_de_Pontes"/>
      <sheetName val="Proj_Ret_de_Recpera_Cred"/>
      <sheetName val="PIVOT dispensa Condicionada"/>
      <sheetName val="Dispensa_condicionada"/>
    </sheetNames>
    <sheetDataSet>
      <sheetData sheetId="0" refreshError="1"/>
      <sheetData sheetId="1" refreshError="1"/>
      <sheetData sheetId="2" refreshError="1"/>
      <sheetData sheetId="3" refreshError="1">
        <row r="44">
          <cell r="F44">
            <v>62635.4</v>
          </cell>
          <cell r="M44">
            <v>39</v>
          </cell>
        </row>
      </sheetData>
      <sheetData sheetId="4" refreshError="1"/>
      <sheetData sheetId="5" refreshError="1"/>
      <sheetData sheetId="6" refreshError="1"/>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oFazer"/>
      <sheetName val="insumos"/>
      <sheetName val="ntn-d"/>
      <sheetName val="ntn-i"/>
      <sheetName val="resumo"/>
      <sheetName val="historico"/>
    </sheetNames>
    <sheetDataSet>
      <sheetData sheetId="0" refreshError="1">
        <row r="1">
          <cell r="B1">
            <v>38471</v>
          </cell>
        </row>
      </sheetData>
      <sheetData sheetId="1"/>
      <sheetData sheetId="2"/>
      <sheetData sheetId="3"/>
      <sheetData sheetId="4"/>
      <sheetData sheetId="5"/>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VariáveisGerais"/>
      <sheetName val="Aux"/>
      <sheetName val="Fórmulas"/>
      <sheetName val="Convenções"/>
      <sheetName val="Conteúdo"/>
      <sheetName val="Log"/>
      <sheetName val="Pendências"/>
      <sheetName val="Cenários"/>
      <sheetName val="Saldos"/>
      <sheetName val="SaldosInputOutput"/>
      <sheetName val="TaxaJuros"/>
      <sheetName val="AjusteSaldos"/>
      <sheetName val="P4a"/>
      <sheetName val="P3m"/>
      <sheetName val="MedidasCorretivas"/>
      <sheetName val="GrMedCorr"/>
      <sheetName val="ECLPLEVal"/>
      <sheetName val="GrECLVal-Cor-CP"/>
      <sheetName val="GrECLVal-PB-LP"/>
      <sheetName val="GrECLVal-Cor-LP"/>
      <sheetName val="ECLValGrafColor4"/>
      <sheetName val="PLEValGraf"/>
      <sheetName val="GrPLEVal-Cor"/>
      <sheetName val="FATC"/>
      <sheetName val="Retorno"/>
      <sheetName val="RetFAT"/>
      <sheetName val="RetMút"/>
      <sheetName val="RetDólarCom"/>
      <sheetName val="RetDólarSem"/>
      <sheetName val="RetCestaCom"/>
      <sheetName val="RetCestaSem"/>
      <sheetName val="UM"/>
      <sheetName val="Dívida2"/>
      <sheetName val="Dívida"/>
      <sheetName val="Delta"/>
      <sheetName val="ExpCamb"/>
      <sheetName val="Fundos"/>
      <sheetName val="ProjBNDES"/>
    </sheetNames>
    <sheetDataSet>
      <sheetData sheetId="0"/>
      <sheetData sheetId="1" refreshError="1">
        <row r="3">
          <cell r="B3">
            <v>38321</v>
          </cell>
        </row>
        <row r="5">
          <cell r="B5">
            <v>38321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Gerais"/>
      <sheetName val="Roteiro"/>
      <sheetName val="Checkout"/>
      <sheetName val="Dados"/>
      <sheetName val="Entrada_DRE"/>
      <sheetName val="Entrada_BP"/>
      <sheetName val="Entrada_BP Moeda"/>
      <sheetName val="Entrada_BP_CP_LP"/>
      <sheetName val="Indicadores"/>
      <sheetName val="PBIFT"/>
      <sheetName val="RT"/>
      <sheetName val="RPST"/>
      <sheetName val="DAT"/>
      <sheetName val="ORDT"/>
      <sheetName val="IRCST"/>
      <sheetName val="RA"/>
      <sheetName val="PBIFA"/>
      <sheetName val="RPS"/>
      <sheetName val="DA"/>
      <sheetName val="ORDA"/>
      <sheetName val="IRCS"/>
      <sheetName val="BP"/>
      <sheetName val="TVM"/>
      <sheetName val="OCM"/>
      <sheetName val="OC"/>
      <sheetName val="Investimentos"/>
      <sheetName val="ER"/>
      <sheetName val="ORCP"/>
      <sheetName val="OO"/>
      <sheetName val="Gráficos de Resultado"/>
      <sheetName val="Tabela_RA"/>
      <sheetName val="Gráficos RA"/>
      <sheetName val="Indicadores Apres"/>
      <sheetName val="Resultado Acum"/>
      <sheetName val="DRSoc_Part Societ"/>
      <sheetName val="BP Apres"/>
      <sheetName val="MPL"/>
      <sheetName val="Enquadramento"/>
      <sheetName val="Capitalização - Detalhamento"/>
      <sheetName val="Exposição Setor Púb"/>
      <sheetName val="DFC"/>
      <sheetName val="Dest Resultado"/>
      <sheetName val="TVM Apres"/>
      <sheetName val="Desp Adm e Trib"/>
      <sheetName val="Outras Rec e Desp Oper"/>
      <sheetName val="Res com Impostos"/>
      <sheetName val="IR_CSLL"/>
      <sheetName val="Variação Cambial"/>
      <sheetName val="PR - Detalhamento"/>
      <sheetName val="Base"/>
      <sheetName val="Fontes Contas CTB"/>
      <sheetName val="Diversos Apres Inst"/>
      <sheetName val="Tesouro Nacional"/>
      <sheetName val="Histórico de captações com o TN"/>
      <sheetName val="Estrutura de capital Port "/>
      <sheetName val="Estrutura de Capital Ing"/>
      <sheetName val="BP Port"/>
      <sheetName val="BP Ingles"/>
      <sheetName val="Fontes de recursos x DFC Port"/>
      <sheetName val="Fontes de recursos x DFC Ing"/>
      <sheetName val=" DRE port"/>
      <sheetName val="DRE ingles"/>
      <sheetName val="Indicadores port"/>
      <sheetName val="Indicadores ing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1">
          <cell r="G41" t="str">
            <v/>
          </cell>
        </row>
        <row r="42">
          <cell r="Y42">
            <v>26.5625</v>
          </cell>
        </row>
      </sheetData>
      <sheetData sheetId="10" refreshError="1">
        <row r="27">
          <cell r="G27" t="str">
            <v/>
          </cell>
        </row>
        <row r="35">
          <cell r="G35" t="str">
            <v/>
          </cell>
        </row>
        <row r="36">
          <cell r="Y36">
            <v>138.97379912663757</v>
          </cell>
        </row>
      </sheetData>
      <sheetData sheetId="11" refreshError="1"/>
      <sheetData sheetId="12" refreshError="1">
        <row r="9">
          <cell r="Y9">
            <v>-14.634146341463413</v>
          </cell>
        </row>
      </sheetData>
      <sheetData sheetId="13" refreshError="1">
        <row r="14">
          <cell r="Y14">
            <v>-533.33333333333326</v>
          </cell>
        </row>
      </sheetData>
      <sheetData sheetId="14" refreshError="1"/>
      <sheetData sheetId="15" refreshError="1"/>
      <sheetData sheetId="16" refreshError="1">
        <row r="42">
          <cell r="V42">
            <v>26.65441176470588</v>
          </cell>
        </row>
      </sheetData>
      <sheetData sheetId="17" refreshError="1"/>
      <sheetData sheetId="18" refreshError="1">
        <row r="9">
          <cell r="V9">
            <v>-14.634146341463413</v>
          </cell>
        </row>
      </sheetData>
      <sheetData sheetId="19" refreshError="1">
        <row r="14">
          <cell r="V14">
            <v>-533.33333333333326</v>
          </cell>
        </row>
      </sheetData>
      <sheetData sheetId="20" refreshError="1"/>
      <sheetData sheetId="21" refreshError="1"/>
      <sheetData sheetId="22" refreshError="1"/>
      <sheetData sheetId="23" refreshError="1">
        <row r="20">
          <cell r="P20">
            <v>-100</v>
          </cell>
        </row>
      </sheetData>
      <sheetData sheetId="24" refreshError="1">
        <row r="15">
          <cell r="P15">
            <v>-100</v>
          </cell>
        </row>
      </sheetData>
      <sheetData sheetId="25" refreshError="1"/>
      <sheetData sheetId="26" refreshError="1">
        <row r="11">
          <cell r="P11">
            <v>-100</v>
          </cell>
        </row>
      </sheetData>
      <sheetData sheetId="27" refreshError="1">
        <row r="13">
          <cell r="P13">
            <v>-100</v>
          </cell>
        </row>
      </sheetData>
      <sheetData sheetId="28" refreshError="1">
        <row r="20">
          <cell r="P20">
            <v>-100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CFG"/>
      <sheetName val="Parte B"/>
      <sheetName val="Plan1"/>
      <sheetName val="0"/>
      <sheetName val="1"/>
      <sheetName val="2"/>
      <sheetName val="3"/>
      <sheetName val="4"/>
      <sheetName val="5"/>
      <sheetName val="6"/>
      <sheetName val="7"/>
      <sheetName val="8"/>
      <sheetName val="9"/>
      <sheetName val="ver"/>
      <sheetName val="ver2"/>
      <sheetName val="10"/>
      <sheetName val="Check"/>
      <sheetName val="10.1"/>
      <sheetName val="10.2"/>
      <sheetName val="11"/>
      <sheetName val="12"/>
      <sheetName val="13"/>
      <sheetName val="14"/>
      <sheetName val="cfg (2)"/>
      <sheetName val="Fapes"/>
    </sheetNames>
    <sheetDataSet>
      <sheetData sheetId="0" refreshError="1"/>
      <sheetData sheetId="1" refreshError="1">
        <row r="5">
          <cell r="C5" t="str">
            <v>FINAME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
      <sheetName val="QU"/>
      <sheetName val="MO"/>
      <sheetName val="DA"/>
      <sheetName val="F1"/>
      <sheetName val="dt-f1"/>
      <sheetName val="F2"/>
      <sheetName val="dt-f2"/>
      <sheetName val="F3"/>
      <sheetName val="dt-f3"/>
      <sheetName val="F4prev"/>
      <sheetName val="dt-f4"/>
      <sheetName val="F4"/>
      <sheetName val="WEO-in"/>
      <sheetName val="IFS-in"/>
      <sheetName val="F5"/>
      <sheetName val="dt-f5"/>
      <sheetName val="F6"/>
      <sheetName val="dt-f6"/>
      <sheetName val="F7"/>
      <sheetName val="dt-f7"/>
      <sheetName val="F8"/>
      <sheetName val="dt-f8"/>
      <sheetName val="F9"/>
      <sheetName val="dt-f9"/>
      <sheetName val="F10"/>
      <sheetName val="dt-f10"/>
      <sheetName val="F10B"/>
      <sheetName val="F10C"/>
      <sheetName val="dt-f10B"/>
      <sheetName val="F11"/>
      <sheetName val="dt-f11"/>
      <sheetName val="F12"/>
      <sheetName val="F12prev"/>
      <sheetName val="dt-f12"/>
      <sheetName val="F13"/>
      <sheetName val="dt-f13"/>
      <sheetName val="F14"/>
      <sheetName val="dt-f14"/>
      <sheetName val="F15"/>
      <sheetName val="dt-f15"/>
      <sheetName val="dt-f15(2)"/>
      <sheetName val="F16BOX"/>
      <sheetName val="dt-f16"/>
      <sheetName val="F17BOX"/>
      <sheetName val="dt-f17"/>
      <sheetName val="F18"/>
      <sheetName val="dt-f18"/>
      <sheetName val="F19"/>
      <sheetName val="dt-f19"/>
      <sheetName val="F20"/>
      <sheetName val="dt-f20"/>
      <sheetName val="F21"/>
      <sheetName val="F22"/>
      <sheetName val="dt-f22"/>
      <sheetName val="F23"/>
      <sheetName val="dt-f23"/>
      <sheetName val="F24"/>
      <sheetName val="dt-f24"/>
      <sheetName val="F25"/>
      <sheetName val="dt-f25"/>
      <sheetName val="F26"/>
      <sheetName val="dt-f26"/>
      <sheetName val="F26(Old)"/>
      <sheetName val="dt-f26(Old)"/>
      <sheetName val="F27BOX"/>
      <sheetName val="dt-f27"/>
      <sheetName val="F28"/>
      <sheetName val="dt-f28"/>
      <sheetName val="F29"/>
      <sheetName val="dt-f29"/>
      <sheetName val="TableXR"/>
      <sheetName val="Fi5"/>
      <sheetName val="Data_Fi5"/>
      <sheetName val="Fig2a"/>
      <sheetName val="Data_Fig2a"/>
      <sheetName val="Fig16"/>
      <sheetName val="Data_Fig16"/>
      <sheetName val="Fig22"/>
      <sheetName val="Data_Fig22"/>
      <sheetName val="Fig23"/>
      <sheetName val="Data_Fig23"/>
      <sheetName val="F23BOX"/>
      <sheetName val="dt-f23(1)"/>
      <sheetName val="EDSS1"/>
      <sheetName val="Fig14"/>
      <sheetName val="Data_Fig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A5">
            <v>37165</v>
          </cell>
          <cell r="H5">
            <v>37165</v>
          </cell>
          <cell r="I5">
            <v>38.835000000000001</v>
          </cell>
          <cell r="J5">
            <v>6.63</v>
          </cell>
          <cell r="M5">
            <v>24.499948657245618</v>
          </cell>
          <cell r="N5">
            <v>1762.355</v>
          </cell>
          <cell r="O5">
            <v>109.962</v>
          </cell>
        </row>
        <row r="6">
          <cell r="A6">
            <v>37166</v>
          </cell>
          <cell r="H6">
            <v>37196</v>
          </cell>
        </row>
        <row r="7">
          <cell r="A7">
            <v>37167</v>
          </cell>
          <cell r="H7">
            <v>37226</v>
          </cell>
        </row>
        <row r="8">
          <cell r="A8">
            <v>37168</v>
          </cell>
          <cell r="H8">
            <v>37257</v>
          </cell>
        </row>
        <row r="9">
          <cell r="A9">
            <v>37169</v>
          </cell>
          <cell r="H9">
            <v>37288</v>
          </cell>
        </row>
        <row r="10">
          <cell r="A10">
            <v>37172</v>
          </cell>
          <cell r="H10">
            <v>37316</v>
          </cell>
        </row>
        <row r="11">
          <cell r="A11">
            <v>37173</v>
          </cell>
          <cell r="H11">
            <v>37347</v>
          </cell>
        </row>
        <row r="12">
          <cell r="A12">
            <v>37174</v>
          </cell>
          <cell r="H12">
            <v>37377</v>
          </cell>
        </row>
        <row r="13">
          <cell r="A13">
            <v>37175</v>
          </cell>
          <cell r="H13">
            <v>37408</v>
          </cell>
        </row>
        <row r="14">
          <cell r="A14">
            <v>37176</v>
          </cell>
          <cell r="H14">
            <v>37438</v>
          </cell>
        </row>
        <row r="15">
          <cell r="A15">
            <v>37179</v>
          </cell>
          <cell r="H15">
            <v>37469</v>
          </cell>
        </row>
        <row r="16">
          <cell r="A16">
            <v>37180</v>
          </cell>
          <cell r="H16">
            <v>37500</v>
          </cell>
        </row>
        <row r="17">
          <cell r="A17">
            <v>37181</v>
          </cell>
          <cell r="H17">
            <v>37530</v>
          </cell>
        </row>
        <row r="18">
          <cell r="A18">
            <v>37182</v>
          </cell>
          <cell r="H18">
            <v>37561</v>
          </cell>
        </row>
        <row r="19">
          <cell r="A19">
            <v>37183</v>
          </cell>
          <cell r="H19">
            <v>37591</v>
          </cell>
        </row>
        <row r="20">
          <cell r="A20">
            <v>37186</v>
          </cell>
          <cell r="H20">
            <v>37622</v>
          </cell>
        </row>
        <row r="21">
          <cell r="A21">
            <v>37187</v>
          </cell>
          <cell r="H21">
            <v>37653</v>
          </cell>
        </row>
        <row r="22">
          <cell r="A22">
            <v>37188</v>
          </cell>
          <cell r="H22">
            <v>37681</v>
          </cell>
        </row>
        <row r="23">
          <cell r="A23">
            <v>37189</v>
          </cell>
          <cell r="H23">
            <v>37712</v>
          </cell>
        </row>
        <row r="24">
          <cell r="A24">
            <v>37190</v>
          </cell>
          <cell r="H24">
            <v>37742</v>
          </cell>
        </row>
        <row r="25">
          <cell r="A25">
            <v>37193</v>
          </cell>
          <cell r="H25">
            <v>37773</v>
          </cell>
        </row>
        <row r="26">
          <cell r="A26">
            <v>37194</v>
          </cell>
          <cell r="H26">
            <v>37803</v>
          </cell>
        </row>
        <row r="27">
          <cell r="A27">
            <v>37195</v>
          </cell>
          <cell r="H27">
            <v>37834</v>
          </cell>
        </row>
        <row r="28">
          <cell r="A28">
            <v>37196</v>
          </cell>
          <cell r="H28">
            <v>37865</v>
          </cell>
        </row>
        <row r="29">
          <cell r="A29">
            <v>37197</v>
          </cell>
          <cell r="H29">
            <v>37895</v>
          </cell>
        </row>
        <row r="30">
          <cell r="A30">
            <v>37200</v>
          </cell>
          <cell r="H30">
            <v>37926</v>
          </cell>
        </row>
        <row r="31">
          <cell r="A31">
            <v>37201</v>
          </cell>
          <cell r="H31">
            <v>37956</v>
          </cell>
        </row>
        <row r="32">
          <cell r="A32">
            <v>37202</v>
          </cell>
          <cell r="H32">
            <v>37987</v>
          </cell>
        </row>
        <row r="33">
          <cell r="A33">
            <v>37203</v>
          </cell>
          <cell r="H33">
            <v>38018</v>
          </cell>
        </row>
        <row r="34">
          <cell r="A34">
            <v>37204</v>
          </cell>
          <cell r="H34">
            <v>38047</v>
          </cell>
        </row>
        <row r="35">
          <cell r="A35">
            <v>37207</v>
          </cell>
          <cell r="H35">
            <v>38078</v>
          </cell>
        </row>
        <row r="36">
          <cell r="A36">
            <v>37208</v>
          </cell>
          <cell r="H36">
            <v>38108</v>
          </cell>
        </row>
        <row r="37">
          <cell r="A37">
            <v>37209</v>
          </cell>
          <cell r="H37">
            <v>38139</v>
          </cell>
        </row>
        <row r="38">
          <cell r="A38">
            <v>37210</v>
          </cell>
          <cell r="H38">
            <v>38169</v>
          </cell>
        </row>
        <row r="39">
          <cell r="A39">
            <v>37211</v>
          </cell>
          <cell r="H39">
            <v>38200</v>
          </cell>
        </row>
        <row r="40">
          <cell r="A40">
            <v>37214</v>
          </cell>
          <cell r="H40">
            <v>38231</v>
          </cell>
        </row>
        <row r="41">
          <cell r="A41">
            <v>37215</v>
          </cell>
          <cell r="H41">
            <v>38261</v>
          </cell>
        </row>
        <row r="42">
          <cell r="A42">
            <v>37216</v>
          </cell>
          <cell r="H42">
            <v>38292</v>
          </cell>
        </row>
        <row r="43">
          <cell r="A43">
            <v>37217</v>
          </cell>
          <cell r="H43">
            <v>38322</v>
          </cell>
        </row>
        <row r="44">
          <cell r="A44">
            <v>37218</v>
          </cell>
          <cell r="H44">
            <v>38353</v>
          </cell>
        </row>
        <row r="45">
          <cell r="A45">
            <v>37221</v>
          </cell>
          <cell r="H45">
            <v>38384</v>
          </cell>
        </row>
        <row r="46">
          <cell r="A46">
            <v>37222</v>
          </cell>
          <cell r="H46">
            <v>38412</v>
          </cell>
        </row>
        <row r="47">
          <cell r="A47">
            <v>37223</v>
          </cell>
          <cell r="H47">
            <v>38443</v>
          </cell>
        </row>
        <row r="48">
          <cell r="A48">
            <v>37224</v>
          </cell>
          <cell r="H48">
            <v>38473</v>
          </cell>
        </row>
        <row r="49">
          <cell r="A49">
            <v>37225</v>
          </cell>
          <cell r="H49">
            <v>38504</v>
          </cell>
        </row>
        <row r="50">
          <cell r="A50">
            <v>37228</v>
          </cell>
          <cell r="H50">
            <v>38534</v>
          </cell>
        </row>
        <row r="51">
          <cell r="A51">
            <v>37229</v>
          </cell>
          <cell r="H51">
            <v>38565</v>
          </cell>
        </row>
        <row r="52">
          <cell r="A52">
            <v>37230</v>
          </cell>
          <cell r="H52">
            <v>38596</v>
          </cell>
        </row>
        <row r="53">
          <cell r="A53">
            <v>37231</v>
          </cell>
          <cell r="H53">
            <v>38626</v>
          </cell>
        </row>
        <row r="54">
          <cell r="A54">
            <v>37232</v>
          </cell>
          <cell r="H54">
            <v>38657</v>
          </cell>
        </row>
        <row r="55">
          <cell r="A55">
            <v>37235</v>
          </cell>
          <cell r="H55">
            <v>38687</v>
          </cell>
        </row>
        <row r="56">
          <cell r="A56">
            <v>37236</v>
          </cell>
          <cell r="H56">
            <v>38718</v>
          </cell>
        </row>
        <row r="57">
          <cell r="A57">
            <v>37237</v>
          </cell>
          <cell r="H57">
            <v>38749</v>
          </cell>
        </row>
        <row r="58">
          <cell r="A58">
            <v>37238</v>
          </cell>
          <cell r="H58">
            <v>38777</v>
          </cell>
        </row>
        <row r="59">
          <cell r="A59">
            <v>37239</v>
          </cell>
          <cell r="H59">
            <v>38808</v>
          </cell>
        </row>
        <row r="60">
          <cell r="A60">
            <v>37242</v>
          </cell>
          <cell r="H60">
            <v>38838</v>
          </cell>
        </row>
        <row r="61">
          <cell r="A61">
            <v>37243</v>
          </cell>
          <cell r="H61">
            <v>38869</v>
          </cell>
        </row>
        <row r="62">
          <cell r="A62">
            <v>37244</v>
          </cell>
          <cell r="H62">
            <v>38899</v>
          </cell>
        </row>
        <row r="63">
          <cell r="A63">
            <v>37245</v>
          </cell>
          <cell r="H63">
            <v>38930</v>
          </cell>
        </row>
        <row r="64">
          <cell r="A64">
            <v>37246</v>
          </cell>
          <cell r="H64">
            <v>38961</v>
          </cell>
        </row>
        <row r="65">
          <cell r="A65">
            <v>37249</v>
          </cell>
          <cell r="H65">
            <v>38991</v>
          </cell>
        </row>
        <row r="66">
          <cell r="A66">
            <v>37250</v>
          </cell>
          <cell r="H66">
            <v>39022</v>
          </cell>
        </row>
        <row r="67">
          <cell r="A67">
            <v>37251</v>
          </cell>
          <cell r="H67">
            <v>39052</v>
          </cell>
        </row>
        <row r="68">
          <cell r="A68">
            <v>37252</v>
          </cell>
          <cell r="H68">
            <v>39083</v>
          </cell>
        </row>
        <row r="69">
          <cell r="A69">
            <v>37253</v>
          </cell>
          <cell r="H69">
            <v>39114</v>
          </cell>
        </row>
        <row r="70">
          <cell r="A70">
            <v>37256</v>
          </cell>
          <cell r="H70">
            <v>39142</v>
          </cell>
        </row>
        <row r="71">
          <cell r="A71">
            <v>37257</v>
          </cell>
          <cell r="H71">
            <v>39173</v>
          </cell>
        </row>
        <row r="72">
          <cell r="A72">
            <v>37258</v>
          </cell>
          <cell r="H72">
            <v>39203</v>
          </cell>
        </row>
        <row r="73">
          <cell r="A73">
            <v>37259</v>
          </cell>
          <cell r="H73">
            <v>39234</v>
          </cell>
        </row>
        <row r="74">
          <cell r="A74">
            <v>37260</v>
          </cell>
          <cell r="H74">
            <v>39264</v>
          </cell>
        </row>
        <row r="75">
          <cell r="A75">
            <v>37263</v>
          </cell>
          <cell r="H75">
            <v>39295</v>
          </cell>
        </row>
        <row r="76">
          <cell r="A76">
            <v>37264</v>
          </cell>
          <cell r="H76">
            <v>39326</v>
          </cell>
        </row>
        <row r="77">
          <cell r="A77">
            <v>37265</v>
          </cell>
          <cell r="H77">
            <v>39356</v>
          </cell>
        </row>
        <row r="78">
          <cell r="A78">
            <v>37266</v>
          </cell>
          <cell r="H78">
            <v>39387</v>
          </cell>
        </row>
        <row r="79">
          <cell r="A79">
            <v>37267</v>
          </cell>
          <cell r="H79">
            <v>39417</v>
          </cell>
        </row>
        <row r="80">
          <cell r="A80">
            <v>37270</v>
          </cell>
          <cell r="H80">
            <v>39448</v>
          </cell>
        </row>
        <row r="81">
          <cell r="A81">
            <v>37271</v>
          </cell>
          <cell r="H81">
            <v>39497</v>
          </cell>
        </row>
        <row r="82">
          <cell r="A82">
            <v>37272</v>
          </cell>
        </row>
        <row r="83">
          <cell r="A83">
            <v>37273</v>
          </cell>
        </row>
        <row r="84">
          <cell r="A84">
            <v>37274</v>
          </cell>
        </row>
        <row r="85">
          <cell r="A85">
            <v>37277</v>
          </cell>
        </row>
        <row r="86">
          <cell r="A86">
            <v>37278</v>
          </cell>
        </row>
        <row r="87">
          <cell r="A87">
            <v>37279</v>
          </cell>
        </row>
        <row r="88">
          <cell r="A88">
            <v>37280</v>
          </cell>
        </row>
        <row r="89">
          <cell r="A89">
            <v>37281</v>
          </cell>
        </row>
        <row r="90">
          <cell r="A90">
            <v>37284</v>
          </cell>
        </row>
        <row r="91">
          <cell r="A91">
            <v>37285</v>
          </cell>
        </row>
        <row r="92">
          <cell r="A92">
            <v>37286</v>
          </cell>
        </row>
        <row r="93">
          <cell r="A93">
            <v>37287</v>
          </cell>
        </row>
        <row r="94">
          <cell r="A94">
            <v>37288</v>
          </cell>
        </row>
        <row r="95">
          <cell r="A95">
            <v>37291</v>
          </cell>
        </row>
        <row r="96">
          <cell r="A96">
            <v>37292</v>
          </cell>
        </row>
        <row r="97">
          <cell r="A97">
            <v>37293</v>
          </cell>
        </row>
        <row r="98">
          <cell r="A98">
            <v>37294</v>
          </cell>
        </row>
        <row r="99">
          <cell r="A99">
            <v>37295</v>
          </cell>
        </row>
        <row r="100">
          <cell r="A100">
            <v>37298</v>
          </cell>
        </row>
        <row r="101">
          <cell r="A101">
            <v>37299</v>
          </cell>
        </row>
        <row r="102">
          <cell r="A102">
            <v>37300</v>
          </cell>
        </row>
        <row r="103">
          <cell r="A103">
            <v>37301</v>
          </cell>
        </row>
        <row r="104">
          <cell r="A104">
            <v>37302</v>
          </cell>
        </row>
        <row r="105">
          <cell r="A105">
            <v>37305</v>
          </cell>
        </row>
        <row r="106">
          <cell r="A106">
            <v>37306</v>
          </cell>
        </row>
        <row r="107">
          <cell r="A107">
            <v>37307</v>
          </cell>
        </row>
        <row r="108">
          <cell r="A108">
            <v>37308</v>
          </cell>
        </row>
        <row r="109">
          <cell r="A109">
            <v>37309</v>
          </cell>
        </row>
        <row r="110">
          <cell r="A110">
            <v>37312</v>
          </cell>
        </row>
        <row r="111">
          <cell r="A111">
            <v>37313</v>
          </cell>
        </row>
        <row r="112">
          <cell r="A112">
            <v>37314</v>
          </cell>
        </row>
        <row r="113">
          <cell r="A113">
            <v>37315</v>
          </cell>
        </row>
        <row r="114">
          <cell r="A114">
            <v>37316</v>
          </cell>
        </row>
        <row r="115">
          <cell r="A115">
            <v>37319</v>
          </cell>
        </row>
        <row r="116">
          <cell r="A116">
            <v>37320</v>
          </cell>
        </row>
        <row r="117">
          <cell r="A117">
            <v>37321</v>
          </cell>
        </row>
        <row r="118">
          <cell r="A118">
            <v>37322</v>
          </cell>
        </row>
        <row r="119">
          <cell r="A119">
            <v>37323</v>
          </cell>
        </row>
        <row r="120">
          <cell r="A120">
            <v>37326</v>
          </cell>
        </row>
        <row r="121">
          <cell r="A121">
            <v>37327</v>
          </cell>
        </row>
        <row r="122">
          <cell r="A122">
            <v>37328</v>
          </cell>
        </row>
        <row r="123">
          <cell r="A123">
            <v>37329</v>
          </cell>
        </row>
        <row r="124">
          <cell r="A124">
            <v>37330</v>
          </cell>
        </row>
        <row r="125">
          <cell r="A125">
            <v>37333</v>
          </cell>
        </row>
        <row r="126">
          <cell r="A126">
            <v>37334</v>
          </cell>
        </row>
        <row r="127">
          <cell r="A127">
            <v>37335</v>
          </cell>
        </row>
        <row r="128">
          <cell r="A128">
            <v>37336</v>
          </cell>
        </row>
        <row r="129">
          <cell r="A129">
            <v>37337</v>
          </cell>
        </row>
        <row r="130">
          <cell r="A130">
            <v>37340</v>
          </cell>
        </row>
        <row r="131">
          <cell r="A131">
            <v>37341</v>
          </cell>
        </row>
        <row r="132">
          <cell r="A132">
            <v>37342</v>
          </cell>
        </row>
        <row r="133">
          <cell r="A133">
            <v>37343</v>
          </cell>
        </row>
        <row r="134">
          <cell r="A134">
            <v>37344</v>
          </cell>
        </row>
        <row r="135">
          <cell r="A135">
            <v>37347</v>
          </cell>
        </row>
        <row r="136">
          <cell r="A136">
            <v>37348</v>
          </cell>
        </row>
        <row r="137">
          <cell r="A137">
            <v>37349</v>
          </cell>
        </row>
        <row r="138">
          <cell r="A138">
            <v>37350</v>
          </cell>
        </row>
        <row r="139">
          <cell r="A139">
            <v>37351</v>
          </cell>
        </row>
        <row r="140">
          <cell r="A140">
            <v>37354</v>
          </cell>
        </row>
        <row r="141">
          <cell r="A141">
            <v>37355</v>
          </cell>
        </row>
        <row r="142">
          <cell r="A142">
            <v>37356</v>
          </cell>
        </row>
        <row r="143">
          <cell r="A143">
            <v>37357</v>
          </cell>
        </row>
        <row r="144">
          <cell r="A144">
            <v>37358</v>
          </cell>
        </row>
        <row r="145">
          <cell r="A145">
            <v>37361</v>
          </cell>
        </row>
        <row r="146">
          <cell r="A146">
            <v>37362</v>
          </cell>
        </row>
        <row r="147">
          <cell r="A147">
            <v>37363</v>
          </cell>
        </row>
        <row r="148">
          <cell r="A148">
            <v>37364</v>
          </cell>
        </row>
        <row r="149">
          <cell r="A149">
            <v>37365</v>
          </cell>
        </row>
        <row r="150">
          <cell r="A150">
            <v>37368</v>
          </cell>
        </row>
        <row r="151">
          <cell r="A151">
            <v>37369</v>
          </cell>
        </row>
        <row r="152">
          <cell r="A152">
            <v>37370</v>
          </cell>
        </row>
        <row r="153">
          <cell r="A153">
            <v>37371</v>
          </cell>
        </row>
        <row r="154">
          <cell r="A154">
            <v>37372</v>
          </cell>
        </row>
        <row r="155">
          <cell r="A155">
            <v>37375</v>
          </cell>
        </row>
        <row r="156">
          <cell r="A156">
            <v>37376</v>
          </cell>
        </row>
        <row r="157">
          <cell r="A157">
            <v>37377</v>
          </cell>
        </row>
        <row r="158">
          <cell r="A158">
            <v>37378</v>
          </cell>
        </row>
        <row r="159">
          <cell r="A159">
            <v>37379</v>
          </cell>
        </row>
        <row r="160">
          <cell r="A160">
            <v>37382</v>
          </cell>
        </row>
        <row r="161">
          <cell r="A161">
            <v>37383</v>
          </cell>
        </row>
        <row r="162">
          <cell r="A162">
            <v>37384</v>
          </cell>
        </row>
        <row r="163">
          <cell r="A163">
            <v>37385</v>
          </cell>
        </row>
        <row r="164">
          <cell r="A164">
            <v>37386</v>
          </cell>
        </row>
        <row r="165">
          <cell r="A165">
            <v>37389</v>
          </cell>
        </row>
        <row r="166">
          <cell r="A166">
            <v>37390</v>
          </cell>
        </row>
        <row r="167">
          <cell r="A167">
            <v>37391</v>
          </cell>
        </row>
        <row r="168">
          <cell r="A168">
            <v>37392</v>
          </cell>
        </row>
        <row r="169">
          <cell r="A169">
            <v>37393</v>
          </cell>
        </row>
        <row r="170">
          <cell r="A170">
            <v>37396</v>
          </cell>
        </row>
        <row r="171">
          <cell r="A171">
            <v>37397</v>
          </cell>
        </row>
        <row r="172">
          <cell r="A172">
            <v>37398</v>
          </cell>
        </row>
        <row r="173">
          <cell r="A173">
            <v>37399</v>
          </cell>
        </row>
        <row r="174">
          <cell r="A174">
            <v>37400</v>
          </cell>
        </row>
        <row r="175">
          <cell r="A175">
            <v>37403</v>
          </cell>
        </row>
        <row r="176">
          <cell r="A176">
            <v>37404</v>
          </cell>
        </row>
        <row r="177">
          <cell r="A177">
            <v>37405</v>
          </cell>
        </row>
        <row r="178">
          <cell r="A178">
            <v>37406</v>
          </cell>
        </row>
        <row r="179">
          <cell r="A179">
            <v>37407</v>
          </cell>
        </row>
        <row r="180">
          <cell r="A180">
            <v>37410</v>
          </cell>
        </row>
        <row r="181">
          <cell r="A181">
            <v>37411</v>
          </cell>
        </row>
        <row r="182">
          <cell r="A182">
            <v>37412</v>
          </cell>
        </row>
        <row r="183">
          <cell r="A183">
            <v>37413</v>
          </cell>
        </row>
        <row r="184">
          <cell r="A184">
            <v>37414</v>
          </cell>
        </row>
        <row r="185">
          <cell r="A185">
            <v>37417</v>
          </cell>
        </row>
        <row r="186">
          <cell r="A186">
            <v>37418</v>
          </cell>
        </row>
        <row r="187">
          <cell r="A187">
            <v>37419</v>
          </cell>
        </row>
        <row r="188">
          <cell r="A188">
            <v>37420</v>
          </cell>
        </row>
        <row r="189">
          <cell r="A189">
            <v>37421</v>
          </cell>
        </row>
        <row r="190">
          <cell r="A190">
            <v>37424</v>
          </cell>
        </row>
        <row r="191">
          <cell r="A191">
            <v>37425</v>
          </cell>
        </row>
        <row r="192">
          <cell r="A192">
            <v>37426</v>
          </cell>
        </row>
        <row r="193">
          <cell r="A193">
            <v>37427</v>
          </cell>
        </row>
        <row r="194">
          <cell r="A194">
            <v>37428</v>
          </cell>
        </row>
        <row r="195">
          <cell r="A195">
            <v>37431</v>
          </cell>
        </row>
        <row r="196">
          <cell r="A196">
            <v>37432</v>
          </cell>
        </row>
        <row r="197">
          <cell r="A197">
            <v>37433</v>
          </cell>
        </row>
        <row r="198">
          <cell r="A198">
            <v>37434</v>
          </cell>
        </row>
        <row r="199">
          <cell r="A199">
            <v>37435</v>
          </cell>
        </row>
        <row r="200">
          <cell r="A200">
            <v>37438</v>
          </cell>
        </row>
        <row r="201">
          <cell r="A201">
            <v>37439</v>
          </cell>
        </row>
        <row r="202">
          <cell r="A202">
            <v>37440</v>
          </cell>
        </row>
        <row r="203">
          <cell r="A203">
            <v>37441</v>
          </cell>
        </row>
        <row r="204">
          <cell r="A204">
            <v>37442</v>
          </cell>
        </row>
        <row r="205">
          <cell r="A205">
            <v>37445</v>
          </cell>
        </row>
        <row r="206">
          <cell r="A206">
            <v>37446</v>
          </cell>
        </row>
        <row r="207">
          <cell r="A207">
            <v>37447</v>
          </cell>
        </row>
        <row r="208">
          <cell r="A208">
            <v>37448</v>
          </cell>
        </row>
        <row r="209">
          <cell r="A209">
            <v>37449</v>
          </cell>
        </row>
        <row r="210">
          <cell r="A210">
            <v>37452</v>
          </cell>
        </row>
        <row r="211">
          <cell r="A211">
            <v>37453</v>
          </cell>
        </row>
        <row r="212">
          <cell r="A212">
            <v>37454</v>
          </cell>
        </row>
        <row r="213">
          <cell r="A213">
            <v>37455</v>
          </cell>
        </row>
        <row r="214">
          <cell r="A214">
            <v>37456</v>
          </cell>
        </row>
        <row r="215">
          <cell r="A215">
            <v>37459</v>
          </cell>
        </row>
        <row r="216">
          <cell r="A216">
            <v>37460</v>
          </cell>
        </row>
        <row r="217">
          <cell r="A217">
            <v>37461</v>
          </cell>
        </row>
        <row r="218">
          <cell r="A218">
            <v>37462</v>
          </cell>
        </row>
        <row r="219">
          <cell r="A219">
            <v>37463</v>
          </cell>
        </row>
        <row r="220">
          <cell r="A220">
            <v>37466</v>
          </cell>
        </row>
        <row r="221">
          <cell r="A221">
            <v>37467</v>
          </cell>
        </row>
        <row r="222">
          <cell r="A222">
            <v>37468</v>
          </cell>
        </row>
        <row r="223">
          <cell r="A223">
            <v>37469</v>
          </cell>
        </row>
        <row r="224">
          <cell r="A224">
            <v>37470</v>
          </cell>
        </row>
        <row r="225">
          <cell r="A225">
            <v>37473</v>
          </cell>
        </row>
        <row r="226">
          <cell r="A226">
            <v>37474</v>
          </cell>
        </row>
        <row r="227">
          <cell r="A227">
            <v>37475</v>
          </cell>
        </row>
        <row r="228">
          <cell r="A228">
            <v>37476</v>
          </cell>
        </row>
        <row r="229">
          <cell r="A229">
            <v>37477</v>
          </cell>
        </row>
        <row r="230">
          <cell r="A230">
            <v>37480</v>
          </cell>
        </row>
        <row r="231">
          <cell r="A231">
            <v>37481</v>
          </cell>
        </row>
        <row r="232">
          <cell r="A232">
            <v>37482</v>
          </cell>
        </row>
        <row r="233">
          <cell r="A233">
            <v>37483</v>
          </cell>
        </row>
        <row r="234">
          <cell r="A234">
            <v>37484</v>
          </cell>
        </row>
        <row r="235">
          <cell r="A235">
            <v>37487</v>
          </cell>
        </row>
        <row r="236">
          <cell r="A236">
            <v>37488</v>
          </cell>
        </row>
        <row r="237">
          <cell r="A237">
            <v>37489</v>
          </cell>
        </row>
        <row r="238">
          <cell r="A238">
            <v>37490</v>
          </cell>
        </row>
        <row r="239">
          <cell r="A239">
            <v>37491</v>
          </cell>
        </row>
        <row r="240">
          <cell r="A240">
            <v>37494</v>
          </cell>
        </row>
        <row r="241">
          <cell r="A241">
            <v>37495</v>
          </cell>
        </row>
        <row r="242">
          <cell r="A242">
            <v>37496</v>
          </cell>
        </row>
        <row r="243">
          <cell r="A243">
            <v>37497</v>
          </cell>
        </row>
        <row r="244">
          <cell r="A244">
            <v>37498</v>
          </cell>
        </row>
        <row r="245">
          <cell r="A245">
            <v>37501</v>
          </cell>
        </row>
        <row r="246">
          <cell r="A246">
            <v>37502</v>
          </cell>
        </row>
        <row r="247">
          <cell r="A247">
            <v>37503</v>
          </cell>
        </row>
        <row r="248">
          <cell r="A248">
            <v>37504</v>
          </cell>
        </row>
        <row r="249">
          <cell r="A249">
            <v>37505</v>
          </cell>
        </row>
        <row r="250">
          <cell r="A250">
            <v>37508</v>
          </cell>
        </row>
        <row r="251">
          <cell r="A251">
            <v>37509</v>
          </cell>
        </row>
        <row r="252">
          <cell r="A252">
            <v>37510</v>
          </cell>
        </row>
        <row r="253">
          <cell r="A253">
            <v>37511</v>
          </cell>
        </row>
        <row r="254">
          <cell r="A254">
            <v>37512</v>
          </cell>
        </row>
        <row r="255">
          <cell r="A255">
            <v>37515</v>
          </cell>
        </row>
        <row r="256">
          <cell r="A256">
            <v>37516</v>
          </cell>
        </row>
        <row r="257">
          <cell r="A257">
            <v>37517</v>
          </cell>
        </row>
        <row r="258">
          <cell r="A258">
            <v>37518</v>
          </cell>
        </row>
        <row r="259">
          <cell r="A259">
            <v>37519</v>
          </cell>
        </row>
        <row r="260">
          <cell r="A260">
            <v>37522</v>
          </cell>
        </row>
        <row r="261">
          <cell r="A261">
            <v>37523</v>
          </cell>
        </row>
        <row r="262">
          <cell r="A262">
            <v>37524</v>
          </cell>
        </row>
        <row r="263">
          <cell r="A263">
            <v>37525</v>
          </cell>
        </row>
        <row r="264">
          <cell r="A264">
            <v>37526</v>
          </cell>
        </row>
        <row r="265">
          <cell r="A265">
            <v>37529</v>
          </cell>
        </row>
        <row r="266">
          <cell r="A266">
            <v>37530</v>
          </cell>
        </row>
        <row r="267">
          <cell r="A267">
            <v>37531</v>
          </cell>
        </row>
        <row r="268">
          <cell r="A268">
            <v>37532</v>
          </cell>
        </row>
        <row r="269">
          <cell r="A269">
            <v>37533</v>
          </cell>
        </row>
        <row r="270">
          <cell r="A270">
            <v>37536</v>
          </cell>
        </row>
        <row r="271">
          <cell r="A271">
            <v>37537</v>
          </cell>
        </row>
        <row r="272">
          <cell r="A272">
            <v>37538</v>
          </cell>
        </row>
        <row r="273">
          <cell r="A273">
            <v>37539</v>
          </cell>
        </row>
        <row r="274">
          <cell r="A274">
            <v>37540</v>
          </cell>
        </row>
        <row r="275">
          <cell r="A275">
            <v>37543</v>
          </cell>
        </row>
        <row r="276">
          <cell r="A276">
            <v>37544</v>
          </cell>
        </row>
        <row r="277">
          <cell r="A277">
            <v>37545</v>
          </cell>
        </row>
        <row r="278">
          <cell r="A278">
            <v>37546</v>
          </cell>
        </row>
        <row r="279">
          <cell r="A279">
            <v>37547</v>
          </cell>
        </row>
        <row r="280">
          <cell r="A280">
            <v>37550</v>
          </cell>
        </row>
        <row r="281">
          <cell r="A281">
            <v>37551</v>
          </cell>
        </row>
        <row r="282">
          <cell r="A282">
            <v>37552</v>
          </cell>
        </row>
        <row r="283">
          <cell r="A283">
            <v>37553</v>
          </cell>
        </row>
        <row r="284">
          <cell r="A284">
            <v>37554</v>
          </cell>
        </row>
        <row r="285">
          <cell r="A285">
            <v>37557</v>
          </cell>
        </row>
        <row r="286">
          <cell r="A286">
            <v>37558</v>
          </cell>
        </row>
        <row r="287">
          <cell r="A287">
            <v>37559</v>
          </cell>
        </row>
        <row r="288">
          <cell r="A288">
            <v>37560</v>
          </cell>
        </row>
        <row r="289">
          <cell r="A289">
            <v>37561</v>
          </cell>
        </row>
        <row r="290">
          <cell r="A290">
            <v>37564</v>
          </cell>
        </row>
        <row r="291">
          <cell r="A291">
            <v>37565</v>
          </cell>
        </row>
        <row r="292">
          <cell r="A292">
            <v>37566</v>
          </cell>
        </row>
        <row r="293">
          <cell r="A293">
            <v>37567</v>
          </cell>
        </row>
        <row r="294">
          <cell r="A294">
            <v>37568</v>
          </cell>
        </row>
        <row r="295">
          <cell r="A295">
            <v>37571</v>
          </cell>
        </row>
        <row r="296">
          <cell r="A296">
            <v>37572</v>
          </cell>
        </row>
        <row r="297">
          <cell r="A297">
            <v>37573</v>
          </cell>
        </row>
        <row r="298">
          <cell r="A298">
            <v>37574</v>
          </cell>
        </row>
        <row r="299">
          <cell r="A299">
            <v>37575</v>
          </cell>
        </row>
        <row r="300">
          <cell r="A300">
            <v>37578</v>
          </cell>
        </row>
        <row r="301">
          <cell r="A301">
            <v>37579</v>
          </cell>
        </row>
        <row r="302">
          <cell r="A302">
            <v>37580</v>
          </cell>
        </row>
        <row r="303">
          <cell r="A303">
            <v>37581</v>
          </cell>
        </row>
        <row r="304">
          <cell r="A304">
            <v>37582</v>
          </cell>
        </row>
        <row r="305">
          <cell r="A305">
            <v>37585</v>
          </cell>
        </row>
        <row r="306">
          <cell r="A306">
            <v>37586</v>
          </cell>
        </row>
        <row r="307">
          <cell r="A307">
            <v>37587</v>
          </cell>
        </row>
        <row r="308">
          <cell r="A308">
            <v>37588</v>
          </cell>
        </row>
        <row r="309">
          <cell r="A309">
            <v>37589</v>
          </cell>
        </row>
        <row r="310">
          <cell r="A310">
            <v>37592</v>
          </cell>
        </row>
        <row r="311">
          <cell r="A311">
            <v>37593</v>
          </cell>
        </row>
        <row r="312">
          <cell r="A312">
            <v>37594</v>
          </cell>
        </row>
        <row r="313">
          <cell r="A313">
            <v>37595</v>
          </cell>
        </row>
        <row r="314">
          <cell r="A314">
            <v>37596</v>
          </cell>
        </row>
        <row r="315">
          <cell r="A315">
            <v>37599</v>
          </cell>
        </row>
        <row r="316">
          <cell r="A316">
            <v>37600</v>
          </cell>
        </row>
        <row r="317">
          <cell r="A317">
            <v>37601</v>
          </cell>
        </row>
        <row r="318">
          <cell r="A318">
            <v>37602</v>
          </cell>
        </row>
        <row r="319">
          <cell r="A319">
            <v>37603</v>
          </cell>
        </row>
        <row r="320">
          <cell r="A320">
            <v>37606</v>
          </cell>
        </row>
        <row r="321">
          <cell r="A321">
            <v>37607</v>
          </cell>
        </row>
        <row r="322">
          <cell r="A322">
            <v>37608</v>
          </cell>
        </row>
        <row r="323">
          <cell r="A323">
            <v>37609</v>
          </cell>
        </row>
        <row r="324">
          <cell r="A324">
            <v>37610</v>
          </cell>
        </row>
        <row r="325">
          <cell r="A325">
            <v>37613</v>
          </cell>
        </row>
        <row r="326">
          <cell r="A326">
            <v>37614</v>
          </cell>
        </row>
        <row r="327">
          <cell r="A327">
            <v>37615</v>
          </cell>
        </row>
        <row r="328">
          <cell r="A328">
            <v>37616</v>
          </cell>
        </row>
        <row r="329">
          <cell r="A329">
            <v>37617</v>
          </cell>
        </row>
        <row r="330">
          <cell r="A330">
            <v>37620</v>
          </cell>
        </row>
        <row r="331">
          <cell r="A331">
            <v>37621</v>
          </cell>
        </row>
        <row r="332">
          <cell r="A332">
            <v>37622</v>
          </cell>
        </row>
        <row r="333">
          <cell r="A333">
            <v>37623</v>
          </cell>
        </row>
        <row r="334">
          <cell r="A334">
            <v>37624</v>
          </cell>
        </row>
        <row r="335">
          <cell r="A335">
            <v>37627</v>
          </cell>
        </row>
        <row r="336">
          <cell r="A336">
            <v>37628</v>
          </cell>
        </row>
        <row r="337">
          <cell r="A337">
            <v>37629</v>
          </cell>
        </row>
        <row r="338">
          <cell r="A338">
            <v>37630</v>
          </cell>
        </row>
        <row r="339">
          <cell r="A339">
            <v>37631</v>
          </cell>
        </row>
        <row r="340">
          <cell r="A340">
            <v>37634</v>
          </cell>
        </row>
        <row r="341">
          <cell r="A341">
            <v>37635</v>
          </cell>
        </row>
        <row r="342">
          <cell r="A342">
            <v>37636</v>
          </cell>
        </row>
        <row r="343">
          <cell r="A343">
            <v>37637</v>
          </cell>
        </row>
        <row r="344">
          <cell r="A344">
            <v>37638</v>
          </cell>
        </row>
        <row r="345">
          <cell r="A345">
            <v>37641</v>
          </cell>
        </row>
        <row r="346">
          <cell r="A346">
            <v>37642</v>
          </cell>
        </row>
        <row r="347">
          <cell r="A347">
            <v>37643</v>
          </cell>
        </row>
        <row r="348">
          <cell r="A348">
            <v>37644</v>
          </cell>
        </row>
        <row r="349">
          <cell r="A349">
            <v>37645</v>
          </cell>
        </row>
        <row r="350">
          <cell r="A350">
            <v>37648</v>
          </cell>
        </row>
        <row r="351">
          <cell r="A351">
            <v>37649</v>
          </cell>
        </row>
        <row r="352">
          <cell r="A352">
            <v>37650</v>
          </cell>
        </row>
        <row r="353">
          <cell r="A353">
            <v>37651</v>
          </cell>
        </row>
        <row r="354">
          <cell r="A354">
            <v>37652</v>
          </cell>
        </row>
        <row r="355">
          <cell r="A355">
            <v>37655</v>
          </cell>
        </row>
        <row r="356">
          <cell r="A356">
            <v>37656</v>
          </cell>
        </row>
        <row r="357">
          <cell r="A357">
            <v>37657</v>
          </cell>
        </row>
        <row r="358">
          <cell r="A358">
            <v>37658</v>
          </cell>
        </row>
        <row r="359">
          <cell r="A359">
            <v>37659</v>
          </cell>
        </row>
        <row r="360">
          <cell r="A360">
            <v>37662</v>
          </cell>
        </row>
        <row r="361">
          <cell r="A361">
            <v>37663</v>
          </cell>
        </row>
        <row r="362">
          <cell r="A362">
            <v>37664</v>
          </cell>
        </row>
        <row r="363">
          <cell r="A363">
            <v>37665</v>
          </cell>
        </row>
        <row r="364">
          <cell r="A364">
            <v>37666</v>
          </cell>
        </row>
        <row r="365">
          <cell r="A365">
            <v>37669</v>
          </cell>
        </row>
        <row r="366">
          <cell r="A366">
            <v>37670</v>
          </cell>
        </row>
        <row r="367">
          <cell r="A367">
            <v>37671</v>
          </cell>
        </row>
        <row r="368">
          <cell r="A368">
            <v>37672</v>
          </cell>
        </row>
        <row r="369">
          <cell r="A369">
            <v>37673</v>
          </cell>
        </row>
        <row r="370">
          <cell r="A370">
            <v>37676</v>
          </cell>
        </row>
        <row r="371">
          <cell r="A371">
            <v>37677</v>
          </cell>
        </row>
        <row r="372">
          <cell r="A372">
            <v>37678</v>
          </cell>
        </row>
        <row r="373">
          <cell r="A373">
            <v>37679</v>
          </cell>
        </row>
        <row r="374">
          <cell r="A374">
            <v>37680</v>
          </cell>
        </row>
        <row r="375">
          <cell r="A375">
            <v>37683</v>
          </cell>
        </row>
        <row r="376">
          <cell r="A376">
            <v>37684</v>
          </cell>
        </row>
        <row r="377">
          <cell r="A377">
            <v>37685</v>
          </cell>
        </row>
        <row r="378">
          <cell r="A378">
            <v>37686</v>
          </cell>
        </row>
        <row r="379">
          <cell r="A379">
            <v>37687</v>
          </cell>
        </row>
        <row r="380">
          <cell r="A380">
            <v>37690</v>
          </cell>
        </row>
        <row r="381">
          <cell r="A381">
            <v>37691</v>
          </cell>
        </row>
        <row r="382">
          <cell r="A382">
            <v>37692</v>
          </cell>
        </row>
        <row r="383">
          <cell r="A383">
            <v>37693</v>
          </cell>
        </row>
        <row r="384">
          <cell r="A384">
            <v>37694</v>
          </cell>
        </row>
        <row r="385">
          <cell r="A385">
            <v>37697</v>
          </cell>
        </row>
        <row r="386">
          <cell r="A386">
            <v>37698</v>
          </cell>
        </row>
        <row r="387">
          <cell r="A387">
            <v>37699</v>
          </cell>
        </row>
        <row r="388">
          <cell r="A388">
            <v>37700</v>
          </cell>
        </row>
        <row r="389">
          <cell r="A389">
            <v>37701</v>
          </cell>
        </row>
        <row r="390">
          <cell r="A390">
            <v>37704</v>
          </cell>
        </row>
        <row r="391">
          <cell r="A391">
            <v>37705</v>
          </cell>
        </row>
        <row r="392">
          <cell r="A392">
            <v>37706</v>
          </cell>
        </row>
        <row r="393">
          <cell r="A393">
            <v>37707</v>
          </cell>
        </row>
        <row r="394">
          <cell r="A394">
            <v>37708</v>
          </cell>
        </row>
        <row r="395">
          <cell r="A395">
            <v>37711</v>
          </cell>
        </row>
        <row r="396">
          <cell r="A396">
            <v>37712</v>
          </cell>
        </row>
        <row r="397">
          <cell r="A397">
            <v>37713</v>
          </cell>
        </row>
        <row r="398">
          <cell r="A398">
            <v>37714</v>
          </cell>
        </row>
        <row r="399">
          <cell r="A399">
            <v>37715</v>
          </cell>
        </row>
        <row r="400">
          <cell r="A400">
            <v>37718</v>
          </cell>
        </row>
        <row r="401">
          <cell r="A401">
            <v>37719</v>
          </cell>
        </row>
        <row r="402">
          <cell r="A402">
            <v>37720</v>
          </cell>
        </row>
        <row r="403">
          <cell r="A403">
            <v>37721</v>
          </cell>
        </row>
        <row r="404">
          <cell r="A404">
            <v>37722</v>
          </cell>
        </row>
        <row r="405">
          <cell r="A405">
            <v>37725</v>
          </cell>
        </row>
        <row r="406">
          <cell r="A406">
            <v>37726</v>
          </cell>
        </row>
        <row r="407">
          <cell r="A407">
            <v>37727</v>
          </cell>
        </row>
        <row r="408">
          <cell r="A408">
            <v>37728</v>
          </cell>
        </row>
        <row r="409">
          <cell r="A409">
            <v>37729</v>
          </cell>
        </row>
        <row r="410">
          <cell r="A410">
            <v>37732</v>
          </cell>
        </row>
        <row r="411">
          <cell r="A411">
            <v>37733</v>
          </cell>
        </row>
        <row r="412">
          <cell r="A412">
            <v>37734</v>
          </cell>
        </row>
        <row r="413">
          <cell r="A413">
            <v>37735</v>
          </cell>
        </row>
        <row r="414">
          <cell r="A414">
            <v>37736</v>
          </cell>
        </row>
        <row r="415">
          <cell r="A415">
            <v>37739</v>
          </cell>
        </row>
        <row r="416">
          <cell r="A416">
            <v>37740</v>
          </cell>
        </row>
        <row r="417">
          <cell r="A417">
            <v>37741</v>
          </cell>
        </row>
        <row r="418">
          <cell r="A418">
            <v>37742</v>
          </cell>
        </row>
        <row r="419">
          <cell r="A419">
            <v>37743</v>
          </cell>
        </row>
        <row r="420">
          <cell r="A420">
            <v>37746</v>
          </cell>
        </row>
        <row r="421">
          <cell r="A421">
            <v>37747</v>
          </cell>
        </row>
        <row r="422">
          <cell r="A422">
            <v>37748</v>
          </cell>
        </row>
        <row r="423">
          <cell r="A423">
            <v>37749</v>
          </cell>
        </row>
        <row r="424">
          <cell r="A424">
            <v>37750</v>
          </cell>
        </row>
        <row r="425">
          <cell r="A425">
            <v>37753</v>
          </cell>
        </row>
        <row r="426">
          <cell r="A426">
            <v>37754</v>
          </cell>
        </row>
        <row r="427">
          <cell r="A427">
            <v>37755</v>
          </cell>
        </row>
        <row r="428">
          <cell r="A428">
            <v>37756</v>
          </cell>
        </row>
        <row r="429">
          <cell r="A429">
            <v>37757</v>
          </cell>
        </row>
        <row r="430">
          <cell r="A430">
            <v>37760</v>
          </cell>
        </row>
        <row r="431">
          <cell r="A431">
            <v>37761</v>
          </cell>
        </row>
        <row r="432">
          <cell r="A432">
            <v>37762</v>
          </cell>
        </row>
        <row r="433">
          <cell r="A433">
            <v>37763</v>
          </cell>
        </row>
        <row r="434">
          <cell r="A434">
            <v>37764</v>
          </cell>
        </row>
        <row r="435">
          <cell r="A435">
            <v>37767</v>
          </cell>
        </row>
        <row r="436">
          <cell r="A436">
            <v>37768</v>
          </cell>
        </row>
        <row r="437">
          <cell r="A437">
            <v>37769</v>
          </cell>
        </row>
        <row r="438">
          <cell r="A438">
            <v>37770</v>
          </cell>
        </row>
        <row r="439">
          <cell r="A439">
            <v>37771</v>
          </cell>
        </row>
        <row r="440">
          <cell r="A440">
            <v>37774</v>
          </cell>
        </row>
        <row r="441">
          <cell r="A441">
            <v>37775</v>
          </cell>
        </row>
        <row r="442">
          <cell r="A442">
            <v>37776</v>
          </cell>
        </row>
        <row r="443">
          <cell r="A443">
            <v>37777</v>
          </cell>
        </row>
        <row r="444">
          <cell r="A444">
            <v>37778</v>
          </cell>
        </row>
        <row r="445">
          <cell r="A445">
            <v>37781</v>
          </cell>
        </row>
        <row r="446">
          <cell r="A446">
            <v>37782</v>
          </cell>
        </row>
        <row r="447">
          <cell r="A447">
            <v>37783</v>
          </cell>
        </row>
        <row r="448">
          <cell r="A448">
            <v>37784</v>
          </cell>
        </row>
        <row r="449">
          <cell r="A449">
            <v>37785</v>
          </cell>
        </row>
        <row r="450">
          <cell r="A450">
            <v>37788</v>
          </cell>
        </row>
        <row r="451">
          <cell r="A451">
            <v>37789</v>
          </cell>
        </row>
        <row r="452">
          <cell r="A452">
            <v>37790</v>
          </cell>
        </row>
        <row r="453">
          <cell r="A453">
            <v>37791</v>
          </cell>
        </row>
        <row r="454">
          <cell r="A454">
            <v>37792</v>
          </cell>
        </row>
        <row r="455">
          <cell r="A455">
            <v>37795</v>
          </cell>
        </row>
        <row r="456">
          <cell r="A456">
            <v>37796</v>
          </cell>
        </row>
        <row r="457">
          <cell r="A457">
            <v>37797</v>
          </cell>
        </row>
        <row r="458">
          <cell r="A458">
            <v>37798</v>
          </cell>
        </row>
        <row r="459">
          <cell r="A459">
            <v>37799</v>
          </cell>
        </row>
        <row r="460">
          <cell r="A460">
            <v>37802</v>
          </cell>
        </row>
        <row r="461">
          <cell r="A461">
            <v>37803</v>
          </cell>
        </row>
        <row r="462">
          <cell r="A462">
            <v>37804</v>
          </cell>
        </row>
        <row r="463">
          <cell r="A463">
            <v>37805</v>
          </cell>
        </row>
        <row r="464">
          <cell r="A464">
            <v>37806</v>
          </cell>
        </row>
        <row r="465">
          <cell r="A465">
            <v>37809</v>
          </cell>
        </row>
        <row r="466">
          <cell r="A466">
            <v>37810</v>
          </cell>
        </row>
        <row r="467">
          <cell r="A467">
            <v>37811</v>
          </cell>
        </row>
        <row r="468">
          <cell r="A468">
            <v>37812</v>
          </cell>
        </row>
        <row r="469">
          <cell r="A469">
            <v>37813</v>
          </cell>
        </row>
        <row r="470">
          <cell r="A470">
            <v>37816</v>
          </cell>
        </row>
        <row r="471">
          <cell r="A471">
            <v>37817</v>
          </cell>
        </row>
        <row r="472">
          <cell r="A472">
            <v>37818</v>
          </cell>
        </row>
        <row r="473">
          <cell r="A473">
            <v>37819</v>
          </cell>
        </row>
        <row r="474">
          <cell r="A474">
            <v>37820</v>
          </cell>
        </row>
        <row r="475">
          <cell r="A475">
            <v>37823</v>
          </cell>
        </row>
        <row r="476">
          <cell r="A476">
            <v>37824</v>
          </cell>
        </row>
        <row r="477">
          <cell r="A477">
            <v>37825</v>
          </cell>
        </row>
        <row r="478">
          <cell r="A478">
            <v>37826</v>
          </cell>
        </row>
        <row r="479">
          <cell r="A479">
            <v>37827</v>
          </cell>
        </row>
        <row r="480">
          <cell r="A480">
            <v>37830</v>
          </cell>
        </row>
        <row r="481">
          <cell r="A481">
            <v>37831</v>
          </cell>
        </row>
        <row r="482">
          <cell r="A482">
            <v>37832</v>
          </cell>
        </row>
        <row r="483">
          <cell r="A483">
            <v>37833</v>
          </cell>
        </row>
        <row r="484">
          <cell r="A484">
            <v>37834</v>
          </cell>
        </row>
        <row r="485">
          <cell r="A485">
            <v>37837</v>
          </cell>
        </row>
        <row r="486">
          <cell r="A486">
            <v>37838</v>
          </cell>
        </row>
        <row r="487">
          <cell r="A487">
            <v>37839</v>
          </cell>
        </row>
        <row r="488">
          <cell r="A488">
            <v>37840</v>
          </cell>
        </row>
        <row r="489">
          <cell r="A489">
            <v>37841</v>
          </cell>
        </row>
        <row r="490">
          <cell r="A490">
            <v>37844</v>
          </cell>
        </row>
        <row r="491">
          <cell r="A491">
            <v>37845</v>
          </cell>
        </row>
        <row r="492">
          <cell r="A492">
            <v>37846</v>
          </cell>
        </row>
        <row r="493">
          <cell r="A493">
            <v>37847</v>
          </cell>
        </row>
        <row r="494">
          <cell r="A494">
            <v>37848</v>
          </cell>
        </row>
        <row r="495">
          <cell r="A495">
            <v>37851</v>
          </cell>
        </row>
        <row r="496">
          <cell r="A496">
            <v>37852</v>
          </cell>
        </row>
        <row r="497">
          <cell r="A497">
            <v>37853</v>
          </cell>
        </row>
        <row r="498">
          <cell r="A498">
            <v>37854</v>
          </cell>
        </row>
        <row r="499">
          <cell r="A499">
            <v>37855</v>
          </cell>
        </row>
        <row r="500">
          <cell r="A500">
            <v>37858</v>
          </cell>
        </row>
        <row r="501">
          <cell r="A501">
            <v>37859</v>
          </cell>
        </row>
        <row r="502">
          <cell r="A502">
            <v>37860</v>
          </cell>
        </row>
        <row r="503">
          <cell r="A503">
            <v>37861</v>
          </cell>
        </row>
        <row r="504">
          <cell r="A504">
            <v>37862</v>
          </cell>
        </row>
        <row r="505">
          <cell r="A505">
            <v>37865</v>
          </cell>
        </row>
        <row r="506">
          <cell r="A506">
            <v>37866</v>
          </cell>
        </row>
        <row r="507">
          <cell r="A507">
            <v>37867</v>
          </cell>
        </row>
        <row r="508">
          <cell r="A508">
            <v>37868</v>
          </cell>
        </row>
        <row r="509">
          <cell r="A509">
            <v>37869</v>
          </cell>
        </row>
        <row r="510">
          <cell r="A510">
            <v>37872</v>
          </cell>
        </row>
        <row r="511">
          <cell r="A511">
            <v>37873</v>
          </cell>
        </row>
        <row r="512">
          <cell r="A512">
            <v>37874</v>
          </cell>
        </row>
        <row r="513">
          <cell r="A513">
            <v>37875</v>
          </cell>
        </row>
        <row r="514">
          <cell r="A514">
            <v>37876</v>
          </cell>
        </row>
        <row r="515">
          <cell r="A515">
            <v>37879</v>
          </cell>
        </row>
        <row r="516">
          <cell r="A516">
            <v>37880</v>
          </cell>
        </row>
        <row r="517">
          <cell r="A517">
            <v>37881</v>
          </cell>
        </row>
        <row r="518">
          <cell r="A518">
            <v>37882</v>
          </cell>
        </row>
        <row r="519">
          <cell r="A519">
            <v>37883</v>
          </cell>
        </row>
        <row r="520">
          <cell r="A520">
            <v>37886</v>
          </cell>
        </row>
        <row r="521">
          <cell r="A521">
            <v>37887</v>
          </cell>
        </row>
        <row r="522">
          <cell r="A522">
            <v>37888</v>
          </cell>
        </row>
        <row r="523">
          <cell r="A523">
            <v>37889</v>
          </cell>
        </row>
        <row r="524">
          <cell r="A524">
            <v>37890</v>
          </cell>
        </row>
        <row r="525">
          <cell r="A525">
            <v>37893</v>
          </cell>
        </row>
        <row r="526">
          <cell r="A526">
            <v>37894</v>
          </cell>
        </row>
        <row r="527">
          <cell r="A527">
            <v>37895</v>
          </cell>
        </row>
        <row r="528">
          <cell r="A528">
            <v>37896</v>
          </cell>
        </row>
        <row r="529">
          <cell r="A529">
            <v>37897</v>
          </cell>
        </row>
        <row r="530">
          <cell r="A530">
            <v>37900</v>
          </cell>
        </row>
        <row r="531">
          <cell r="A531">
            <v>37901</v>
          </cell>
        </row>
        <row r="532">
          <cell r="A532">
            <v>37902</v>
          </cell>
        </row>
        <row r="533">
          <cell r="A533">
            <v>37903</v>
          </cell>
        </row>
        <row r="534">
          <cell r="A534">
            <v>37904</v>
          </cell>
        </row>
        <row r="535">
          <cell r="A535">
            <v>37907</v>
          </cell>
        </row>
        <row r="536">
          <cell r="A536">
            <v>37908</v>
          </cell>
        </row>
        <row r="537">
          <cell r="A537">
            <v>37909</v>
          </cell>
        </row>
        <row r="538">
          <cell r="A538">
            <v>37910</v>
          </cell>
        </row>
        <row r="539">
          <cell r="A539">
            <v>37911</v>
          </cell>
        </row>
        <row r="540">
          <cell r="A540">
            <v>37914</v>
          </cell>
        </row>
        <row r="541">
          <cell r="A541">
            <v>37915</v>
          </cell>
        </row>
        <row r="542">
          <cell r="A542">
            <v>37916</v>
          </cell>
        </row>
        <row r="543">
          <cell r="A543">
            <v>37917</v>
          </cell>
        </row>
        <row r="544">
          <cell r="A544">
            <v>37918</v>
          </cell>
        </row>
        <row r="545">
          <cell r="A545">
            <v>37921</v>
          </cell>
        </row>
        <row r="546">
          <cell r="A546">
            <v>37922</v>
          </cell>
        </row>
        <row r="547">
          <cell r="A547">
            <v>37923</v>
          </cell>
        </row>
        <row r="548">
          <cell r="A548">
            <v>37924</v>
          </cell>
        </row>
        <row r="549">
          <cell r="A549">
            <v>37925</v>
          </cell>
        </row>
        <row r="550">
          <cell r="A550">
            <v>37928</v>
          </cell>
        </row>
        <row r="551">
          <cell r="A551">
            <v>37929</v>
          </cell>
        </row>
        <row r="552">
          <cell r="A552">
            <v>37930</v>
          </cell>
        </row>
        <row r="553">
          <cell r="A553">
            <v>37931</v>
          </cell>
        </row>
        <row r="554">
          <cell r="A554">
            <v>37932</v>
          </cell>
        </row>
        <row r="555">
          <cell r="A555">
            <v>37935</v>
          </cell>
        </row>
        <row r="556">
          <cell r="A556">
            <v>37936</v>
          </cell>
        </row>
        <row r="557">
          <cell r="A557">
            <v>37937</v>
          </cell>
        </row>
        <row r="558">
          <cell r="A558">
            <v>37938</v>
          </cell>
        </row>
        <row r="559">
          <cell r="A559">
            <v>37939</v>
          </cell>
        </row>
        <row r="560">
          <cell r="A560">
            <v>37942</v>
          </cell>
        </row>
        <row r="561">
          <cell r="A561">
            <v>37943</v>
          </cell>
        </row>
        <row r="562">
          <cell r="A562">
            <v>37944</v>
          </cell>
        </row>
        <row r="563">
          <cell r="A563">
            <v>37945</v>
          </cell>
        </row>
        <row r="564">
          <cell r="A564">
            <v>37946</v>
          </cell>
        </row>
        <row r="565">
          <cell r="A565">
            <v>37949</v>
          </cell>
        </row>
        <row r="566">
          <cell r="A566">
            <v>37950</v>
          </cell>
        </row>
        <row r="567">
          <cell r="A567">
            <v>37951</v>
          </cell>
        </row>
        <row r="568">
          <cell r="A568">
            <v>37952</v>
          </cell>
        </row>
        <row r="569">
          <cell r="A569">
            <v>37953</v>
          </cell>
        </row>
        <row r="570">
          <cell r="A570">
            <v>37956</v>
          </cell>
        </row>
        <row r="571">
          <cell r="A571">
            <v>37957</v>
          </cell>
        </row>
        <row r="572">
          <cell r="A572">
            <v>37958</v>
          </cell>
        </row>
        <row r="573">
          <cell r="A573">
            <v>37959</v>
          </cell>
        </row>
        <row r="574">
          <cell r="A574">
            <v>37960</v>
          </cell>
        </row>
        <row r="575">
          <cell r="A575">
            <v>37963</v>
          </cell>
        </row>
        <row r="576">
          <cell r="A576">
            <v>37964</v>
          </cell>
        </row>
        <row r="577">
          <cell r="A577">
            <v>37965</v>
          </cell>
        </row>
        <row r="578">
          <cell r="A578">
            <v>37966</v>
          </cell>
        </row>
        <row r="579">
          <cell r="A579">
            <v>37967</v>
          </cell>
        </row>
        <row r="580">
          <cell r="A580">
            <v>37970</v>
          </cell>
        </row>
        <row r="581">
          <cell r="A581">
            <v>37971</v>
          </cell>
        </row>
        <row r="582">
          <cell r="A582">
            <v>37972</v>
          </cell>
        </row>
        <row r="583">
          <cell r="A583">
            <v>37973</v>
          </cell>
        </row>
        <row r="584">
          <cell r="A584">
            <v>37974</v>
          </cell>
        </row>
        <row r="585">
          <cell r="A585">
            <v>37977</v>
          </cell>
        </row>
        <row r="586">
          <cell r="A586">
            <v>37978</v>
          </cell>
        </row>
        <row r="587">
          <cell r="A587">
            <v>37979</v>
          </cell>
        </row>
        <row r="588">
          <cell r="A588">
            <v>37980</v>
          </cell>
        </row>
        <row r="589">
          <cell r="A589">
            <v>37981</v>
          </cell>
        </row>
        <row r="590">
          <cell r="A590">
            <v>37984</v>
          </cell>
        </row>
        <row r="591">
          <cell r="A591">
            <v>37985</v>
          </cell>
        </row>
        <row r="592">
          <cell r="A592">
            <v>37986</v>
          </cell>
        </row>
        <row r="593">
          <cell r="A593">
            <v>37987</v>
          </cell>
        </row>
        <row r="594">
          <cell r="A594">
            <v>37988</v>
          </cell>
        </row>
        <row r="595">
          <cell r="A595">
            <v>37991</v>
          </cell>
        </row>
        <row r="596">
          <cell r="A596">
            <v>37992</v>
          </cell>
        </row>
        <row r="597">
          <cell r="A597">
            <v>37993</v>
          </cell>
        </row>
        <row r="598">
          <cell r="A598">
            <v>37994</v>
          </cell>
        </row>
        <row r="599">
          <cell r="A599">
            <v>37995</v>
          </cell>
        </row>
        <row r="600">
          <cell r="A600">
            <v>37998</v>
          </cell>
        </row>
        <row r="601">
          <cell r="A601">
            <v>37999</v>
          </cell>
        </row>
        <row r="602">
          <cell r="A602">
            <v>38000</v>
          </cell>
        </row>
        <row r="603">
          <cell r="A603">
            <v>38001</v>
          </cell>
        </row>
        <row r="604">
          <cell r="A604">
            <v>38002</v>
          </cell>
        </row>
        <row r="605">
          <cell r="A605">
            <v>38005</v>
          </cell>
        </row>
        <row r="606">
          <cell r="A606">
            <v>38006</v>
          </cell>
        </row>
        <row r="607">
          <cell r="A607">
            <v>38007</v>
          </cell>
        </row>
        <row r="608">
          <cell r="A608">
            <v>38008</v>
          </cell>
        </row>
        <row r="609">
          <cell r="A609">
            <v>38009</v>
          </cell>
        </row>
        <row r="610">
          <cell r="A610">
            <v>38012</v>
          </cell>
        </row>
        <row r="611">
          <cell r="A611">
            <v>38013</v>
          </cell>
        </row>
        <row r="612">
          <cell r="A612">
            <v>38014</v>
          </cell>
        </row>
        <row r="613">
          <cell r="A613">
            <v>38015</v>
          </cell>
        </row>
        <row r="614">
          <cell r="A614">
            <v>38016</v>
          </cell>
        </row>
        <row r="615">
          <cell r="A615">
            <v>38019</v>
          </cell>
        </row>
        <row r="616">
          <cell r="A616">
            <v>38020</v>
          </cell>
        </row>
        <row r="617">
          <cell r="A617">
            <v>38021</v>
          </cell>
        </row>
        <row r="618">
          <cell r="A618">
            <v>38022</v>
          </cell>
        </row>
        <row r="619">
          <cell r="A619">
            <v>38023</v>
          </cell>
        </row>
        <row r="620">
          <cell r="A620">
            <v>38026</v>
          </cell>
        </row>
        <row r="621">
          <cell r="A621">
            <v>38027</v>
          </cell>
        </row>
        <row r="622">
          <cell r="A622">
            <v>38028</v>
          </cell>
        </row>
        <row r="623">
          <cell r="A623">
            <v>38029</v>
          </cell>
        </row>
        <row r="624">
          <cell r="A624">
            <v>38030</v>
          </cell>
        </row>
        <row r="625">
          <cell r="A625">
            <v>38033</v>
          </cell>
        </row>
        <row r="626">
          <cell r="A626">
            <v>38034</v>
          </cell>
        </row>
        <row r="627">
          <cell r="A627">
            <v>38035</v>
          </cell>
        </row>
        <row r="628">
          <cell r="A628">
            <v>38036</v>
          </cell>
        </row>
        <row r="629">
          <cell r="A629">
            <v>38037</v>
          </cell>
        </row>
        <row r="630">
          <cell r="A630">
            <v>38040</v>
          </cell>
        </row>
        <row r="631">
          <cell r="A631">
            <v>38041</v>
          </cell>
        </row>
        <row r="632">
          <cell r="A632">
            <v>38042</v>
          </cell>
        </row>
        <row r="633">
          <cell r="A633">
            <v>38043</v>
          </cell>
        </row>
        <row r="634">
          <cell r="A634">
            <v>38044</v>
          </cell>
        </row>
        <row r="635">
          <cell r="A635">
            <v>38047</v>
          </cell>
        </row>
        <row r="636">
          <cell r="A636">
            <v>38048</v>
          </cell>
        </row>
        <row r="637">
          <cell r="A637">
            <v>38049</v>
          </cell>
        </row>
        <row r="638">
          <cell r="A638">
            <v>38050</v>
          </cell>
        </row>
        <row r="639">
          <cell r="A639">
            <v>38051</v>
          </cell>
        </row>
        <row r="640">
          <cell r="A640">
            <v>38054</v>
          </cell>
        </row>
        <row r="641">
          <cell r="A641">
            <v>38055</v>
          </cell>
        </row>
        <row r="642">
          <cell r="A642">
            <v>38056</v>
          </cell>
        </row>
        <row r="643">
          <cell r="A643">
            <v>38057</v>
          </cell>
        </row>
        <row r="644">
          <cell r="A644">
            <v>38058</v>
          </cell>
        </row>
        <row r="645">
          <cell r="A645">
            <v>38061</v>
          </cell>
        </row>
        <row r="646">
          <cell r="A646">
            <v>38062</v>
          </cell>
        </row>
        <row r="647">
          <cell r="A647">
            <v>38063</v>
          </cell>
        </row>
        <row r="648">
          <cell r="A648">
            <v>38064</v>
          </cell>
        </row>
        <row r="649">
          <cell r="A649">
            <v>38065</v>
          </cell>
        </row>
        <row r="650">
          <cell r="A650">
            <v>38068</v>
          </cell>
        </row>
        <row r="651">
          <cell r="A651">
            <v>38069</v>
          </cell>
        </row>
        <row r="652">
          <cell r="A652">
            <v>38070</v>
          </cell>
        </row>
        <row r="653">
          <cell r="A653">
            <v>38071</v>
          </cell>
        </row>
        <row r="654">
          <cell r="A654">
            <v>38072</v>
          </cell>
        </row>
        <row r="655">
          <cell r="A655">
            <v>38075</v>
          </cell>
        </row>
        <row r="656">
          <cell r="A656">
            <v>38076</v>
          </cell>
        </row>
        <row r="657">
          <cell r="A657">
            <v>38077</v>
          </cell>
        </row>
        <row r="658">
          <cell r="A658">
            <v>38078</v>
          </cell>
        </row>
        <row r="659">
          <cell r="A659">
            <v>38079</v>
          </cell>
        </row>
        <row r="660">
          <cell r="A660">
            <v>38082</v>
          </cell>
        </row>
        <row r="661">
          <cell r="A661">
            <v>38083</v>
          </cell>
        </row>
        <row r="662">
          <cell r="A662">
            <v>38084</v>
          </cell>
        </row>
        <row r="663">
          <cell r="A663">
            <v>38085</v>
          </cell>
        </row>
        <row r="664">
          <cell r="A664">
            <v>38086</v>
          </cell>
        </row>
        <row r="665">
          <cell r="A665">
            <v>38089</v>
          </cell>
        </row>
        <row r="666">
          <cell r="A666">
            <v>38090</v>
          </cell>
        </row>
        <row r="667">
          <cell r="A667">
            <v>38091</v>
          </cell>
        </row>
        <row r="668">
          <cell r="A668">
            <v>38092</v>
          </cell>
        </row>
        <row r="669">
          <cell r="A669">
            <v>38093</v>
          </cell>
        </row>
        <row r="670">
          <cell r="A670">
            <v>38096</v>
          </cell>
        </row>
        <row r="671">
          <cell r="A671">
            <v>38097</v>
          </cell>
        </row>
        <row r="672">
          <cell r="A672">
            <v>38098</v>
          </cell>
        </row>
        <row r="673">
          <cell r="A673">
            <v>38099</v>
          </cell>
        </row>
        <row r="674">
          <cell r="A674">
            <v>38100</v>
          </cell>
        </row>
        <row r="675">
          <cell r="A675">
            <v>38103</v>
          </cell>
        </row>
        <row r="676">
          <cell r="A676">
            <v>38104</v>
          </cell>
        </row>
        <row r="677">
          <cell r="A677">
            <v>38105</v>
          </cell>
        </row>
        <row r="678">
          <cell r="A678">
            <v>38106</v>
          </cell>
        </row>
        <row r="679">
          <cell r="A679">
            <v>38107</v>
          </cell>
        </row>
        <row r="680">
          <cell r="A680">
            <v>38110</v>
          </cell>
        </row>
        <row r="681">
          <cell r="A681">
            <v>38111</v>
          </cell>
        </row>
        <row r="682">
          <cell r="A682">
            <v>38112</v>
          </cell>
        </row>
        <row r="683">
          <cell r="A683">
            <v>38113</v>
          </cell>
        </row>
        <row r="684">
          <cell r="A684">
            <v>38114</v>
          </cell>
        </row>
        <row r="685">
          <cell r="A685">
            <v>38117</v>
          </cell>
        </row>
        <row r="686">
          <cell r="A686">
            <v>38118</v>
          </cell>
        </row>
        <row r="687">
          <cell r="A687">
            <v>38119</v>
          </cell>
        </row>
        <row r="688">
          <cell r="A688">
            <v>38120</v>
          </cell>
        </row>
        <row r="689">
          <cell r="A689">
            <v>38121</v>
          </cell>
        </row>
        <row r="690">
          <cell r="A690">
            <v>38124</v>
          </cell>
        </row>
        <row r="691">
          <cell r="A691">
            <v>38125</v>
          </cell>
        </row>
        <row r="692">
          <cell r="A692">
            <v>38126</v>
          </cell>
        </row>
        <row r="693">
          <cell r="A693">
            <v>38127</v>
          </cell>
        </row>
        <row r="694">
          <cell r="A694">
            <v>38128</v>
          </cell>
        </row>
        <row r="695">
          <cell r="A695">
            <v>38131</v>
          </cell>
        </row>
        <row r="696">
          <cell r="A696">
            <v>38132</v>
          </cell>
        </row>
        <row r="697">
          <cell r="A697">
            <v>38133</v>
          </cell>
        </row>
        <row r="698">
          <cell r="A698">
            <v>38134</v>
          </cell>
        </row>
        <row r="699">
          <cell r="A699">
            <v>38135</v>
          </cell>
        </row>
        <row r="700">
          <cell r="A700">
            <v>38138</v>
          </cell>
        </row>
        <row r="701">
          <cell r="A701">
            <v>38139</v>
          </cell>
        </row>
        <row r="702">
          <cell r="A702">
            <v>38140</v>
          </cell>
        </row>
        <row r="703">
          <cell r="A703">
            <v>38141</v>
          </cell>
        </row>
        <row r="704">
          <cell r="A704">
            <v>38142</v>
          </cell>
        </row>
        <row r="705">
          <cell r="A705">
            <v>38145</v>
          </cell>
        </row>
        <row r="706">
          <cell r="A706">
            <v>38146</v>
          </cell>
        </row>
        <row r="707">
          <cell r="A707">
            <v>38147</v>
          </cell>
        </row>
        <row r="708">
          <cell r="A708">
            <v>38148</v>
          </cell>
        </row>
        <row r="709">
          <cell r="A709">
            <v>38149</v>
          </cell>
        </row>
        <row r="710">
          <cell r="A710">
            <v>38152</v>
          </cell>
        </row>
        <row r="711">
          <cell r="A711">
            <v>38153</v>
          </cell>
        </row>
        <row r="712">
          <cell r="A712">
            <v>38154</v>
          </cell>
        </row>
        <row r="713">
          <cell r="A713">
            <v>38155</v>
          </cell>
        </row>
        <row r="714">
          <cell r="A714">
            <v>38156</v>
          </cell>
        </row>
        <row r="715">
          <cell r="A715">
            <v>38159</v>
          </cell>
        </row>
        <row r="716">
          <cell r="A716">
            <v>38160</v>
          </cell>
        </row>
        <row r="717">
          <cell r="A717">
            <v>38161</v>
          </cell>
        </row>
        <row r="718">
          <cell r="A718">
            <v>38162</v>
          </cell>
        </row>
        <row r="719">
          <cell r="A719">
            <v>38163</v>
          </cell>
        </row>
        <row r="720">
          <cell r="A720">
            <v>38166</v>
          </cell>
        </row>
        <row r="721">
          <cell r="A721">
            <v>38167</v>
          </cell>
        </row>
        <row r="722">
          <cell r="A722">
            <v>38168</v>
          </cell>
        </row>
        <row r="723">
          <cell r="A723">
            <v>38169</v>
          </cell>
        </row>
        <row r="724">
          <cell r="A724">
            <v>38170</v>
          </cell>
        </row>
        <row r="725">
          <cell r="A725">
            <v>38173</v>
          </cell>
        </row>
        <row r="726">
          <cell r="A726">
            <v>38174</v>
          </cell>
        </row>
        <row r="727">
          <cell r="A727">
            <v>38175</v>
          </cell>
        </row>
        <row r="728">
          <cell r="A728">
            <v>38176</v>
          </cell>
        </row>
        <row r="729">
          <cell r="A729">
            <v>38177</v>
          </cell>
        </row>
        <row r="730">
          <cell r="A730">
            <v>38180</v>
          </cell>
        </row>
        <row r="731">
          <cell r="A731">
            <v>38181</v>
          </cell>
        </row>
        <row r="732">
          <cell r="A732">
            <v>38182</v>
          </cell>
        </row>
        <row r="733">
          <cell r="A733">
            <v>38183</v>
          </cell>
        </row>
        <row r="734">
          <cell r="A734">
            <v>38184</v>
          </cell>
        </row>
        <row r="735">
          <cell r="A735">
            <v>38187</v>
          </cell>
        </row>
        <row r="736">
          <cell r="A736">
            <v>38188</v>
          </cell>
        </row>
        <row r="737">
          <cell r="A737">
            <v>38189</v>
          </cell>
        </row>
        <row r="738">
          <cell r="A738">
            <v>38190</v>
          </cell>
        </row>
        <row r="739">
          <cell r="A739">
            <v>38191</v>
          </cell>
        </row>
        <row r="740">
          <cell r="A740">
            <v>38194</v>
          </cell>
        </row>
        <row r="741">
          <cell r="A741">
            <v>38195</v>
          </cell>
        </row>
        <row r="742">
          <cell r="A742">
            <v>38196</v>
          </cell>
        </row>
        <row r="743">
          <cell r="A743">
            <v>38197</v>
          </cell>
        </row>
        <row r="744">
          <cell r="A744">
            <v>38198</v>
          </cell>
        </row>
        <row r="745">
          <cell r="A745">
            <v>38201</v>
          </cell>
        </row>
        <row r="746">
          <cell r="A746">
            <v>38202</v>
          </cell>
        </row>
        <row r="747">
          <cell r="A747">
            <v>38203</v>
          </cell>
        </row>
        <row r="748">
          <cell r="A748">
            <v>38204</v>
          </cell>
        </row>
        <row r="749">
          <cell r="A749">
            <v>38205</v>
          </cell>
        </row>
        <row r="750">
          <cell r="A750">
            <v>38208</v>
          </cell>
        </row>
        <row r="751">
          <cell r="A751">
            <v>38209</v>
          </cell>
        </row>
        <row r="752">
          <cell r="A752">
            <v>38210</v>
          </cell>
        </row>
        <row r="753">
          <cell r="A753">
            <v>38211</v>
          </cell>
        </row>
        <row r="754">
          <cell r="A754">
            <v>38212</v>
          </cell>
        </row>
        <row r="755">
          <cell r="A755">
            <v>38215</v>
          </cell>
        </row>
        <row r="756">
          <cell r="A756">
            <v>38216</v>
          </cell>
        </row>
        <row r="757">
          <cell r="A757">
            <v>38217</v>
          </cell>
        </row>
        <row r="758">
          <cell r="A758">
            <v>38218</v>
          </cell>
        </row>
        <row r="759">
          <cell r="A759">
            <v>38219</v>
          </cell>
        </row>
        <row r="760">
          <cell r="A760">
            <v>38222</v>
          </cell>
        </row>
        <row r="761">
          <cell r="A761">
            <v>38223</v>
          </cell>
        </row>
        <row r="762">
          <cell r="A762">
            <v>38224</v>
          </cell>
        </row>
        <row r="763">
          <cell r="A763">
            <v>38225</v>
          </cell>
        </row>
        <row r="764">
          <cell r="A764">
            <v>38226</v>
          </cell>
        </row>
        <row r="765">
          <cell r="A765">
            <v>38229</v>
          </cell>
        </row>
        <row r="766">
          <cell r="A766">
            <v>38230</v>
          </cell>
        </row>
        <row r="767">
          <cell r="A767">
            <v>38231</v>
          </cell>
        </row>
        <row r="768">
          <cell r="A768">
            <v>38232</v>
          </cell>
        </row>
        <row r="770">
          <cell r="A770">
            <v>38236</v>
          </cell>
        </row>
        <row r="771">
          <cell r="A771">
            <v>38237</v>
          </cell>
        </row>
        <row r="772">
          <cell r="A772">
            <v>38238</v>
          </cell>
        </row>
        <row r="773">
          <cell r="A773">
            <v>38239</v>
          </cell>
        </row>
        <row r="774">
          <cell r="A774">
            <v>38240</v>
          </cell>
        </row>
        <row r="775">
          <cell r="A775">
            <v>38243</v>
          </cell>
        </row>
        <row r="776">
          <cell r="A776">
            <v>38244</v>
          </cell>
        </row>
        <row r="777">
          <cell r="A777">
            <v>38245</v>
          </cell>
        </row>
        <row r="778">
          <cell r="A778">
            <v>38246</v>
          </cell>
        </row>
        <row r="779">
          <cell r="A779">
            <v>38247</v>
          </cell>
        </row>
        <row r="780">
          <cell r="A780">
            <v>38250</v>
          </cell>
        </row>
        <row r="781">
          <cell r="A781">
            <v>38251</v>
          </cell>
        </row>
        <row r="782">
          <cell r="A782">
            <v>38252</v>
          </cell>
        </row>
        <row r="783">
          <cell r="A783">
            <v>38253</v>
          </cell>
        </row>
        <row r="784">
          <cell r="A784">
            <v>38254</v>
          </cell>
        </row>
        <row r="785">
          <cell r="A785">
            <v>38257</v>
          </cell>
        </row>
        <row r="786">
          <cell r="A786">
            <v>38258</v>
          </cell>
        </row>
        <row r="787">
          <cell r="A787">
            <v>38259</v>
          </cell>
        </row>
        <row r="788">
          <cell r="A788">
            <v>38260</v>
          </cell>
        </row>
        <row r="789">
          <cell r="A789">
            <v>38261</v>
          </cell>
        </row>
        <row r="790">
          <cell r="A790">
            <v>38264</v>
          </cell>
        </row>
        <row r="791">
          <cell r="A791">
            <v>38265</v>
          </cell>
        </row>
        <row r="792">
          <cell r="A792">
            <v>38266</v>
          </cell>
        </row>
        <row r="793">
          <cell r="A793">
            <v>38267</v>
          </cell>
        </row>
        <row r="794">
          <cell r="A794">
            <v>38268</v>
          </cell>
        </row>
        <row r="795">
          <cell r="A795">
            <v>38271</v>
          </cell>
        </row>
        <row r="796">
          <cell r="A796">
            <v>38272</v>
          </cell>
        </row>
        <row r="797">
          <cell r="A797">
            <v>38273</v>
          </cell>
        </row>
        <row r="798">
          <cell r="A798">
            <v>38274</v>
          </cell>
        </row>
        <row r="799">
          <cell r="A799">
            <v>38275</v>
          </cell>
        </row>
        <row r="800">
          <cell r="A800">
            <v>38278</v>
          </cell>
        </row>
        <row r="801">
          <cell r="A801">
            <v>38279</v>
          </cell>
        </row>
        <row r="802">
          <cell r="A802">
            <v>38280</v>
          </cell>
        </row>
        <row r="803">
          <cell r="A803">
            <v>38281</v>
          </cell>
        </row>
        <row r="804">
          <cell r="A804">
            <v>38282</v>
          </cell>
        </row>
        <row r="805">
          <cell r="A805">
            <v>38285</v>
          </cell>
        </row>
        <row r="806">
          <cell r="A806">
            <v>38286</v>
          </cell>
        </row>
        <row r="807">
          <cell r="A807">
            <v>38287</v>
          </cell>
        </row>
        <row r="808">
          <cell r="A808">
            <v>38288</v>
          </cell>
        </row>
        <row r="809">
          <cell r="A809">
            <v>38289</v>
          </cell>
        </row>
        <row r="810">
          <cell r="A810">
            <v>38292</v>
          </cell>
        </row>
        <row r="811">
          <cell r="A811">
            <v>38293</v>
          </cell>
        </row>
        <row r="812">
          <cell r="A812">
            <v>38294</v>
          </cell>
        </row>
        <row r="813">
          <cell r="A813">
            <v>38295</v>
          </cell>
        </row>
        <row r="814">
          <cell r="A814">
            <v>38296</v>
          </cell>
        </row>
        <row r="815">
          <cell r="A815">
            <v>38299</v>
          </cell>
        </row>
        <row r="816">
          <cell r="A816">
            <v>38300</v>
          </cell>
        </row>
        <row r="817">
          <cell r="A817">
            <v>38301</v>
          </cell>
        </row>
        <row r="818">
          <cell r="A818">
            <v>38302</v>
          </cell>
        </row>
        <row r="819">
          <cell r="A819">
            <v>38303</v>
          </cell>
        </row>
        <row r="820">
          <cell r="A820">
            <v>38306</v>
          </cell>
        </row>
        <row r="821">
          <cell r="A821">
            <v>38307</v>
          </cell>
        </row>
        <row r="822">
          <cell r="A822">
            <v>38308</v>
          </cell>
        </row>
        <row r="823">
          <cell r="A823">
            <v>38309</v>
          </cell>
        </row>
        <row r="824">
          <cell r="A824">
            <v>38310</v>
          </cell>
        </row>
        <row r="825">
          <cell r="A825">
            <v>38313</v>
          </cell>
        </row>
        <row r="826">
          <cell r="A826">
            <v>38314</v>
          </cell>
        </row>
        <row r="827">
          <cell r="A827">
            <v>38315</v>
          </cell>
        </row>
        <row r="828">
          <cell r="A828">
            <v>38316</v>
          </cell>
        </row>
        <row r="829">
          <cell r="A829">
            <v>38317</v>
          </cell>
        </row>
        <row r="830">
          <cell r="A830">
            <v>38320</v>
          </cell>
        </row>
        <row r="831">
          <cell r="A831">
            <v>38321</v>
          </cell>
        </row>
        <row r="832">
          <cell r="A832">
            <v>38322</v>
          </cell>
        </row>
        <row r="833">
          <cell r="A833">
            <v>38323</v>
          </cell>
        </row>
        <row r="834">
          <cell r="A834">
            <v>38324</v>
          </cell>
        </row>
        <row r="835">
          <cell r="A835">
            <v>38327</v>
          </cell>
        </row>
        <row r="836">
          <cell r="A836">
            <v>38328</v>
          </cell>
        </row>
        <row r="837">
          <cell r="A837">
            <v>38329</v>
          </cell>
        </row>
        <row r="838">
          <cell r="A838">
            <v>38330</v>
          </cell>
        </row>
        <row r="839">
          <cell r="A839">
            <v>38331</v>
          </cell>
        </row>
        <row r="840">
          <cell r="A840">
            <v>38334</v>
          </cell>
        </row>
        <row r="841">
          <cell r="A841">
            <v>38335</v>
          </cell>
        </row>
        <row r="842">
          <cell r="A842">
            <v>38336</v>
          </cell>
        </row>
        <row r="843">
          <cell r="A843">
            <v>38337</v>
          </cell>
        </row>
        <row r="844">
          <cell r="A844">
            <v>38338</v>
          </cell>
        </row>
        <row r="845">
          <cell r="A845">
            <v>38341</v>
          </cell>
        </row>
        <row r="846">
          <cell r="A846">
            <v>38342</v>
          </cell>
        </row>
        <row r="847">
          <cell r="A847">
            <v>38343</v>
          </cell>
        </row>
        <row r="848">
          <cell r="A848">
            <v>38344</v>
          </cell>
        </row>
        <row r="849">
          <cell r="A849">
            <v>38345</v>
          </cell>
        </row>
        <row r="850">
          <cell r="A850">
            <v>38348</v>
          </cell>
        </row>
        <row r="851">
          <cell r="A851">
            <v>38349</v>
          </cell>
        </row>
        <row r="852">
          <cell r="A852">
            <v>38350</v>
          </cell>
        </row>
        <row r="853">
          <cell r="A853">
            <v>38351</v>
          </cell>
        </row>
        <row r="854">
          <cell r="A854">
            <v>38352</v>
          </cell>
        </row>
        <row r="855">
          <cell r="A855">
            <v>38355</v>
          </cell>
        </row>
        <row r="856">
          <cell r="A856">
            <v>38356</v>
          </cell>
        </row>
        <row r="857">
          <cell r="A857">
            <v>38357</v>
          </cell>
        </row>
        <row r="858">
          <cell r="A858">
            <v>38358</v>
          </cell>
        </row>
        <row r="859">
          <cell r="A859">
            <v>38359</v>
          </cell>
        </row>
        <row r="860">
          <cell r="A860">
            <v>38362</v>
          </cell>
        </row>
        <row r="861">
          <cell r="A861">
            <v>38363</v>
          </cell>
        </row>
        <row r="862">
          <cell r="A862">
            <v>38364</v>
          </cell>
        </row>
        <row r="863">
          <cell r="A863">
            <v>38365</v>
          </cell>
        </row>
        <row r="864">
          <cell r="A864">
            <v>38366</v>
          </cell>
        </row>
        <row r="865">
          <cell r="A865">
            <v>38369</v>
          </cell>
        </row>
        <row r="866">
          <cell r="A866">
            <v>38370</v>
          </cell>
        </row>
        <row r="867">
          <cell r="A867">
            <v>38371</v>
          </cell>
        </row>
        <row r="868">
          <cell r="A868">
            <v>38372</v>
          </cell>
        </row>
        <row r="869">
          <cell r="A869">
            <v>38373</v>
          </cell>
        </row>
        <row r="870">
          <cell r="A870">
            <v>38376</v>
          </cell>
        </row>
        <row r="871">
          <cell r="A871">
            <v>38377</v>
          </cell>
        </row>
        <row r="872">
          <cell r="A872">
            <v>38378</v>
          </cell>
        </row>
        <row r="873">
          <cell r="A873">
            <v>38379</v>
          </cell>
        </row>
        <row r="874">
          <cell r="A874">
            <v>38380</v>
          </cell>
        </row>
        <row r="875">
          <cell r="A875">
            <v>38383</v>
          </cell>
        </row>
        <row r="876">
          <cell r="A876">
            <v>38384</v>
          </cell>
        </row>
        <row r="877">
          <cell r="A877">
            <v>38385</v>
          </cell>
        </row>
        <row r="878">
          <cell r="A878">
            <v>38386</v>
          </cell>
        </row>
        <row r="879">
          <cell r="A879">
            <v>38387</v>
          </cell>
        </row>
        <row r="880">
          <cell r="A880">
            <v>38390</v>
          </cell>
        </row>
        <row r="881">
          <cell r="A881">
            <v>38391</v>
          </cell>
        </row>
        <row r="882">
          <cell r="A882">
            <v>38392</v>
          </cell>
        </row>
        <row r="883">
          <cell r="A883">
            <v>38393</v>
          </cell>
        </row>
        <row r="884">
          <cell r="A884">
            <v>38394</v>
          </cell>
        </row>
        <row r="885">
          <cell r="A885">
            <v>38397</v>
          </cell>
        </row>
        <row r="886">
          <cell r="A886">
            <v>38398</v>
          </cell>
        </row>
        <row r="887">
          <cell r="A887">
            <v>38399</v>
          </cell>
        </row>
        <row r="888">
          <cell r="A888">
            <v>38400</v>
          </cell>
        </row>
        <row r="889">
          <cell r="A889">
            <v>38401</v>
          </cell>
        </row>
        <row r="890">
          <cell r="A890">
            <v>38404</v>
          </cell>
        </row>
        <row r="891">
          <cell r="A891">
            <v>38405</v>
          </cell>
        </row>
        <row r="892">
          <cell r="A892">
            <v>38406</v>
          </cell>
        </row>
        <row r="893">
          <cell r="A893">
            <v>38407</v>
          </cell>
        </row>
        <row r="894">
          <cell r="A894">
            <v>38408</v>
          </cell>
        </row>
        <row r="895">
          <cell r="A895">
            <v>38411</v>
          </cell>
        </row>
        <row r="896">
          <cell r="A896">
            <v>38412</v>
          </cell>
        </row>
        <row r="897">
          <cell r="A897">
            <v>38413</v>
          </cell>
        </row>
        <row r="898">
          <cell r="A898">
            <v>38414</v>
          </cell>
        </row>
        <row r="899">
          <cell r="A899">
            <v>38415</v>
          </cell>
        </row>
        <row r="900">
          <cell r="A900">
            <v>38418</v>
          </cell>
        </row>
        <row r="901">
          <cell r="A901">
            <v>38419</v>
          </cell>
        </row>
        <row r="902">
          <cell r="A902">
            <v>38420</v>
          </cell>
        </row>
        <row r="903">
          <cell r="A903">
            <v>38421</v>
          </cell>
        </row>
        <row r="904">
          <cell r="A904">
            <v>38422</v>
          </cell>
        </row>
        <row r="905">
          <cell r="A905">
            <v>38425</v>
          </cell>
        </row>
        <row r="906">
          <cell r="A906">
            <v>38426</v>
          </cell>
        </row>
        <row r="907">
          <cell r="A907">
            <v>38427</v>
          </cell>
        </row>
        <row r="908">
          <cell r="A908">
            <v>38428</v>
          </cell>
        </row>
        <row r="909">
          <cell r="A909">
            <v>38429</v>
          </cell>
        </row>
        <row r="910">
          <cell r="A910">
            <v>38432</v>
          </cell>
        </row>
        <row r="911">
          <cell r="A911">
            <v>38433</v>
          </cell>
        </row>
        <row r="912">
          <cell r="A912">
            <v>38434</v>
          </cell>
        </row>
        <row r="913">
          <cell r="A913">
            <v>38435</v>
          </cell>
        </row>
        <row r="914">
          <cell r="A914">
            <v>38436</v>
          </cell>
        </row>
        <row r="915">
          <cell r="A915">
            <v>38439</v>
          </cell>
        </row>
        <row r="916">
          <cell r="A916">
            <v>38440</v>
          </cell>
        </row>
        <row r="917">
          <cell r="A917">
            <v>38441</v>
          </cell>
        </row>
        <row r="918">
          <cell r="A918">
            <v>38442</v>
          </cell>
        </row>
        <row r="919">
          <cell r="A919">
            <v>38443</v>
          </cell>
        </row>
        <row r="920">
          <cell r="A920">
            <v>38446</v>
          </cell>
        </row>
        <row r="921">
          <cell r="A921">
            <v>38447</v>
          </cell>
        </row>
        <row r="922">
          <cell r="A922">
            <v>38448</v>
          </cell>
        </row>
        <row r="923">
          <cell r="A923">
            <v>38449</v>
          </cell>
        </row>
        <row r="924">
          <cell r="A924">
            <v>38450</v>
          </cell>
        </row>
        <row r="925">
          <cell r="A925">
            <v>38453</v>
          </cell>
        </row>
        <row r="926">
          <cell r="A926">
            <v>38454</v>
          </cell>
        </row>
        <row r="927">
          <cell r="A927">
            <v>38455</v>
          </cell>
        </row>
        <row r="928">
          <cell r="A928">
            <v>38456</v>
          </cell>
        </row>
        <row r="929">
          <cell r="A929">
            <v>38457</v>
          </cell>
        </row>
        <row r="930">
          <cell r="A930">
            <v>38460</v>
          </cell>
        </row>
        <row r="931">
          <cell r="A931">
            <v>38461</v>
          </cell>
        </row>
        <row r="932">
          <cell r="A932">
            <v>38462</v>
          </cell>
        </row>
        <row r="933">
          <cell r="A933">
            <v>38463</v>
          </cell>
        </row>
        <row r="934">
          <cell r="A934">
            <v>38464</v>
          </cell>
        </row>
        <row r="935">
          <cell r="A935">
            <v>38467</v>
          </cell>
        </row>
        <row r="936">
          <cell r="A936">
            <v>38468</v>
          </cell>
        </row>
        <row r="937">
          <cell r="A937">
            <v>38469</v>
          </cell>
        </row>
        <row r="938">
          <cell r="A938">
            <v>38470</v>
          </cell>
        </row>
        <row r="939">
          <cell r="A939">
            <v>38471</v>
          </cell>
        </row>
        <row r="940">
          <cell r="A940">
            <v>38474</v>
          </cell>
        </row>
        <row r="941">
          <cell r="A941">
            <v>38475</v>
          </cell>
        </row>
        <row r="942">
          <cell r="A942">
            <v>38476</v>
          </cell>
        </row>
        <row r="943">
          <cell r="A943">
            <v>38477</v>
          </cell>
        </row>
        <row r="944">
          <cell r="A944">
            <v>38478</v>
          </cell>
        </row>
        <row r="945">
          <cell r="A945">
            <v>38481</v>
          </cell>
        </row>
        <row r="946">
          <cell r="A946">
            <v>38482</v>
          </cell>
        </row>
        <row r="947">
          <cell r="A947">
            <v>38483</v>
          </cell>
        </row>
        <row r="948">
          <cell r="A948">
            <v>38484</v>
          </cell>
        </row>
        <row r="949">
          <cell r="A949">
            <v>38485</v>
          </cell>
        </row>
        <row r="950">
          <cell r="A950">
            <v>38488</v>
          </cell>
        </row>
        <row r="951">
          <cell r="A951">
            <v>38489</v>
          </cell>
        </row>
        <row r="952">
          <cell r="A952">
            <v>38490</v>
          </cell>
        </row>
        <row r="953">
          <cell r="A953">
            <v>38491</v>
          </cell>
        </row>
        <row r="954">
          <cell r="A954">
            <v>38492</v>
          </cell>
        </row>
        <row r="955">
          <cell r="A955">
            <v>38495</v>
          </cell>
        </row>
        <row r="956">
          <cell r="A956">
            <v>38496</v>
          </cell>
        </row>
        <row r="957">
          <cell r="A957">
            <v>38497</v>
          </cell>
        </row>
        <row r="958">
          <cell r="A958">
            <v>38498</v>
          </cell>
        </row>
        <row r="959">
          <cell r="A959">
            <v>38499</v>
          </cell>
        </row>
        <row r="960">
          <cell r="A960">
            <v>38502</v>
          </cell>
        </row>
        <row r="961">
          <cell r="A961">
            <v>38503</v>
          </cell>
        </row>
        <row r="962">
          <cell r="A962">
            <v>38504</v>
          </cell>
        </row>
        <row r="963">
          <cell r="A963">
            <v>38505</v>
          </cell>
        </row>
        <row r="964">
          <cell r="A964">
            <v>38506</v>
          </cell>
        </row>
        <row r="965">
          <cell r="A965">
            <v>38509</v>
          </cell>
        </row>
        <row r="966">
          <cell r="A966">
            <v>38510</v>
          </cell>
        </row>
        <row r="967">
          <cell r="A967">
            <v>38511</v>
          </cell>
        </row>
        <row r="968">
          <cell r="A968">
            <v>38512</v>
          </cell>
        </row>
        <row r="969">
          <cell r="A969">
            <v>38513</v>
          </cell>
        </row>
        <row r="970">
          <cell r="A970">
            <v>38516</v>
          </cell>
        </row>
        <row r="971">
          <cell r="A971">
            <v>38517</v>
          </cell>
        </row>
        <row r="972">
          <cell r="A972">
            <v>38518</v>
          </cell>
        </row>
        <row r="973">
          <cell r="A973">
            <v>38519</v>
          </cell>
        </row>
        <row r="974">
          <cell r="A974">
            <v>38520</v>
          </cell>
        </row>
        <row r="975">
          <cell r="A975">
            <v>38523</v>
          </cell>
        </row>
        <row r="976">
          <cell r="A976">
            <v>38524</v>
          </cell>
        </row>
        <row r="977">
          <cell r="A977">
            <v>38525</v>
          </cell>
        </row>
        <row r="978">
          <cell r="A978">
            <v>38526</v>
          </cell>
        </row>
        <row r="979">
          <cell r="A979">
            <v>38527</v>
          </cell>
        </row>
        <row r="980">
          <cell r="A980">
            <v>38530</v>
          </cell>
        </row>
        <row r="981">
          <cell r="A981">
            <v>38531</v>
          </cell>
        </row>
        <row r="982">
          <cell r="A982">
            <v>38532</v>
          </cell>
        </row>
        <row r="983">
          <cell r="A983">
            <v>38533</v>
          </cell>
        </row>
        <row r="984">
          <cell r="A984">
            <v>38534</v>
          </cell>
        </row>
        <row r="985">
          <cell r="A985">
            <v>38537</v>
          </cell>
        </row>
        <row r="986">
          <cell r="A986">
            <v>38538</v>
          </cell>
        </row>
        <row r="987">
          <cell r="A987">
            <v>38539</v>
          </cell>
        </row>
        <row r="988">
          <cell r="A988">
            <v>38540</v>
          </cell>
        </row>
        <row r="989">
          <cell r="A989">
            <v>38541</v>
          </cell>
        </row>
        <row r="990">
          <cell r="A990">
            <v>38544</v>
          </cell>
        </row>
        <row r="991">
          <cell r="A991">
            <v>38545</v>
          </cell>
        </row>
        <row r="992">
          <cell r="A992">
            <v>38546</v>
          </cell>
        </row>
        <row r="993">
          <cell r="A993">
            <v>38547</v>
          </cell>
        </row>
        <row r="994">
          <cell r="A994">
            <v>38548</v>
          </cell>
        </row>
        <row r="995">
          <cell r="A995">
            <v>38551</v>
          </cell>
        </row>
        <row r="996">
          <cell r="A996">
            <v>38552</v>
          </cell>
        </row>
        <row r="997">
          <cell r="A997">
            <v>38553</v>
          </cell>
        </row>
        <row r="998">
          <cell r="A998">
            <v>38554</v>
          </cell>
        </row>
        <row r="999">
          <cell r="A999">
            <v>38555</v>
          </cell>
        </row>
        <row r="1000">
          <cell r="A1000">
            <v>38558</v>
          </cell>
        </row>
        <row r="1001">
          <cell r="A1001">
            <v>38559</v>
          </cell>
        </row>
        <row r="1002">
          <cell r="A1002">
            <v>38560</v>
          </cell>
        </row>
        <row r="1003">
          <cell r="A1003">
            <v>38561</v>
          </cell>
        </row>
        <row r="1004">
          <cell r="A1004">
            <v>38562</v>
          </cell>
        </row>
        <row r="1005">
          <cell r="A1005">
            <v>38565</v>
          </cell>
        </row>
        <row r="1006">
          <cell r="A1006">
            <v>38566</v>
          </cell>
        </row>
        <row r="1007">
          <cell r="A1007">
            <v>38567</v>
          </cell>
        </row>
        <row r="1008">
          <cell r="A1008">
            <v>38568</v>
          </cell>
        </row>
        <row r="1009">
          <cell r="A1009">
            <v>38569</v>
          </cell>
        </row>
        <row r="1010">
          <cell r="A1010">
            <v>38572</v>
          </cell>
        </row>
        <row r="1011">
          <cell r="A1011">
            <v>38573</v>
          </cell>
        </row>
        <row r="1012">
          <cell r="A1012">
            <v>38574</v>
          </cell>
        </row>
        <row r="1013">
          <cell r="A1013">
            <v>38575</v>
          </cell>
        </row>
        <row r="1014">
          <cell r="A1014">
            <v>38576</v>
          </cell>
        </row>
        <row r="1015">
          <cell r="A1015">
            <v>38579</v>
          </cell>
        </row>
        <row r="1016">
          <cell r="A1016">
            <v>38580</v>
          </cell>
        </row>
        <row r="1017">
          <cell r="A1017">
            <v>38581</v>
          </cell>
        </row>
        <row r="1018">
          <cell r="A1018">
            <v>38582</v>
          </cell>
        </row>
        <row r="1019">
          <cell r="A1019">
            <v>38583</v>
          </cell>
        </row>
        <row r="1020">
          <cell r="A1020">
            <v>38586</v>
          </cell>
        </row>
        <row r="1021">
          <cell r="A1021">
            <v>38587</v>
          </cell>
        </row>
        <row r="1022">
          <cell r="A1022">
            <v>38588</v>
          </cell>
        </row>
        <row r="1023">
          <cell r="A1023">
            <v>38589</v>
          </cell>
        </row>
        <row r="1024">
          <cell r="A1024">
            <v>38590</v>
          </cell>
        </row>
        <row r="1025">
          <cell r="A1025">
            <v>38593</v>
          </cell>
        </row>
        <row r="1026">
          <cell r="A1026">
            <v>38594</v>
          </cell>
        </row>
        <row r="1027">
          <cell r="A1027">
            <v>38595</v>
          </cell>
        </row>
        <row r="1028">
          <cell r="A1028">
            <v>38596</v>
          </cell>
        </row>
        <row r="1029">
          <cell r="A1029">
            <v>38597</v>
          </cell>
        </row>
        <row r="1030">
          <cell r="A1030">
            <v>38600</v>
          </cell>
        </row>
        <row r="1031">
          <cell r="A1031">
            <v>38601</v>
          </cell>
        </row>
        <row r="1032">
          <cell r="A1032">
            <v>38602</v>
          </cell>
        </row>
        <row r="1033">
          <cell r="A1033">
            <v>38603</v>
          </cell>
        </row>
        <row r="1034">
          <cell r="A1034">
            <v>38604</v>
          </cell>
        </row>
        <row r="1035">
          <cell r="A1035">
            <v>38607</v>
          </cell>
        </row>
        <row r="1036">
          <cell r="A1036">
            <v>38608</v>
          </cell>
        </row>
        <row r="1037">
          <cell r="A1037">
            <v>38609</v>
          </cell>
        </row>
        <row r="1038">
          <cell r="A1038">
            <v>38610</v>
          </cell>
        </row>
        <row r="1039">
          <cell r="A1039">
            <v>38611</v>
          </cell>
        </row>
        <row r="1040">
          <cell r="A1040">
            <v>38614</v>
          </cell>
        </row>
        <row r="1041">
          <cell r="A1041">
            <v>38615</v>
          </cell>
        </row>
        <row r="1042">
          <cell r="A1042">
            <v>38616</v>
          </cell>
        </row>
        <row r="1043">
          <cell r="A1043">
            <v>38617</v>
          </cell>
        </row>
        <row r="1044">
          <cell r="A1044">
            <v>38618</v>
          </cell>
        </row>
        <row r="1045">
          <cell r="A1045">
            <v>38621</v>
          </cell>
        </row>
        <row r="1046">
          <cell r="A1046">
            <v>38622</v>
          </cell>
        </row>
        <row r="1047">
          <cell r="A1047">
            <v>38623</v>
          </cell>
        </row>
        <row r="1048">
          <cell r="A1048">
            <v>38624</v>
          </cell>
        </row>
        <row r="1049">
          <cell r="A1049">
            <v>38625</v>
          </cell>
        </row>
        <row r="1050">
          <cell r="A1050">
            <v>38628</v>
          </cell>
        </row>
        <row r="1051">
          <cell r="A1051">
            <v>38629</v>
          </cell>
        </row>
        <row r="1052">
          <cell r="A1052">
            <v>38630</v>
          </cell>
        </row>
        <row r="1053">
          <cell r="A1053">
            <v>38631</v>
          </cell>
        </row>
        <row r="1054">
          <cell r="A1054">
            <v>38632</v>
          </cell>
        </row>
        <row r="1055">
          <cell r="A1055">
            <v>38635</v>
          </cell>
        </row>
        <row r="1056">
          <cell r="A1056">
            <v>38636</v>
          </cell>
        </row>
        <row r="1057">
          <cell r="A1057">
            <v>38637</v>
          </cell>
        </row>
        <row r="1058">
          <cell r="A1058">
            <v>38638</v>
          </cell>
        </row>
        <row r="1059">
          <cell r="A1059">
            <v>38639</v>
          </cell>
        </row>
        <row r="1060">
          <cell r="A1060">
            <v>38642</v>
          </cell>
        </row>
        <row r="1061">
          <cell r="A1061">
            <v>38643</v>
          </cell>
        </row>
        <row r="1062">
          <cell r="A1062">
            <v>38644</v>
          </cell>
        </row>
        <row r="1063">
          <cell r="A1063">
            <v>38645</v>
          </cell>
        </row>
        <row r="1064">
          <cell r="A1064">
            <v>38646</v>
          </cell>
        </row>
        <row r="1065">
          <cell r="A1065">
            <v>38649</v>
          </cell>
        </row>
        <row r="1066">
          <cell r="A1066">
            <v>38650</v>
          </cell>
        </row>
        <row r="1067">
          <cell r="A1067">
            <v>38651</v>
          </cell>
        </row>
        <row r="1068">
          <cell r="A1068">
            <v>38652</v>
          </cell>
        </row>
        <row r="1069">
          <cell r="A1069">
            <v>38653</v>
          </cell>
        </row>
        <row r="1070">
          <cell r="A1070">
            <v>38656</v>
          </cell>
        </row>
        <row r="1071">
          <cell r="A1071">
            <v>38657</v>
          </cell>
        </row>
        <row r="1072">
          <cell r="A1072">
            <v>38658</v>
          </cell>
        </row>
        <row r="1073">
          <cell r="A1073">
            <v>38659</v>
          </cell>
        </row>
        <row r="1074">
          <cell r="A1074">
            <v>38660</v>
          </cell>
        </row>
        <row r="1075">
          <cell r="A1075">
            <v>38663</v>
          </cell>
        </row>
        <row r="1076">
          <cell r="A1076">
            <v>38664</v>
          </cell>
        </row>
        <row r="1077">
          <cell r="A1077">
            <v>38665</v>
          </cell>
        </row>
        <row r="1078">
          <cell r="A1078">
            <v>38666</v>
          </cell>
        </row>
        <row r="1079">
          <cell r="A1079">
            <v>38667</v>
          </cell>
        </row>
        <row r="1080">
          <cell r="A1080">
            <v>38670</v>
          </cell>
        </row>
        <row r="1081">
          <cell r="A1081">
            <v>38671</v>
          </cell>
        </row>
        <row r="1082">
          <cell r="A1082">
            <v>38672</v>
          </cell>
        </row>
        <row r="1083">
          <cell r="A1083">
            <v>38673</v>
          </cell>
        </row>
        <row r="1084">
          <cell r="A1084">
            <v>38674</v>
          </cell>
        </row>
        <row r="1085">
          <cell r="A1085">
            <v>38677</v>
          </cell>
        </row>
        <row r="1086">
          <cell r="A1086">
            <v>38678</v>
          </cell>
        </row>
        <row r="1087">
          <cell r="A1087">
            <v>38679</v>
          </cell>
        </row>
        <row r="1088">
          <cell r="A1088">
            <v>38680</v>
          </cell>
        </row>
        <row r="1089">
          <cell r="A1089">
            <v>38681</v>
          </cell>
        </row>
        <row r="1090">
          <cell r="A1090">
            <v>38684</v>
          </cell>
        </row>
        <row r="1091">
          <cell r="A1091">
            <v>38685</v>
          </cell>
        </row>
        <row r="1092">
          <cell r="A1092">
            <v>38686</v>
          </cell>
        </row>
        <row r="1093">
          <cell r="A1093">
            <v>38687</v>
          </cell>
        </row>
        <row r="1094">
          <cell r="A1094">
            <v>38688</v>
          </cell>
        </row>
        <row r="1095">
          <cell r="A1095">
            <v>38691</v>
          </cell>
        </row>
        <row r="1096">
          <cell r="A1096">
            <v>38692</v>
          </cell>
        </row>
        <row r="1097">
          <cell r="A1097">
            <v>38693</v>
          </cell>
        </row>
        <row r="1098">
          <cell r="A1098">
            <v>38694</v>
          </cell>
        </row>
        <row r="1099">
          <cell r="A1099">
            <v>38695</v>
          </cell>
        </row>
        <row r="1100">
          <cell r="A1100">
            <v>38698</v>
          </cell>
        </row>
        <row r="1101">
          <cell r="A1101">
            <v>38699</v>
          </cell>
        </row>
        <row r="1102">
          <cell r="A1102">
            <v>38700</v>
          </cell>
        </row>
        <row r="1103">
          <cell r="A1103">
            <v>38701</v>
          </cell>
        </row>
        <row r="1104">
          <cell r="A1104">
            <v>38702</v>
          </cell>
        </row>
        <row r="1105">
          <cell r="A1105">
            <v>38705</v>
          </cell>
        </row>
        <row r="1106">
          <cell r="A1106">
            <v>38706</v>
          </cell>
        </row>
        <row r="1107">
          <cell r="A1107">
            <v>38707</v>
          </cell>
        </row>
        <row r="1108">
          <cell r="A1108">
            <v>38708</v>
          </cell>
        </row>
        <row r="1109">
          <cell r="A1109">
            <v>38709</v>
          </cell>
        </row>
        <row r="1110">
          <cell r="A1110">
            <v>38712</v>
          </cell>
        </row>
        <row r="1111">
          <cell r="A1111">
            <v>38713</v>
          </cell>
        </row>
        <row r="1112">
          <cell r="A1112">
            <v>38714</v>
          </cell>
        </row>
        <row r="1113">
          <cell r="A1113">
            <v>38715</v>
          </cell>
        </row>
        <row r="1114">
          <cell r="A1114">
            <v>38716</v>
          </cell>
        </row>
        <row r="1115">
          <cell r="A1115">
            <v>38719</v>
          </cell>
        </row>
        <row r="1116">
          <cell r="A1116">
            <v>38720</v>
          </cell>
        </row>
        <row r="1117">
          <cell r="A1117">
            <v>38721</v>
          </cell>
        </row>
        <row r="1118">
          <cell r="A1118">
            <v>38722</v>
          </cell>
        </row>
        <row r="1119">
          <cell r="A1119">
            <v>38723</v>
          </cell>
        </row>
        <row r="1120">
          <cell r="A1120">
            <v>38726</v>
          </cell>
        </row>
        <row r="1121">
          <cell r="A1121">
            <v>38727</v>
          </cell>
        </row>
        <row r="1122">
          <cell r="A1122">
            <v>38728</v>
          </cell>
        </row>
        <row r="1123">
          <cell r="A1123">
            <v>38729</v>
          </cell>
        </row>
        <row r="1124">
          <cell r="A1124">
            <v>38730</v>
          </cell>
        </row>
        <row r="1125">
          <cell r="A1125">
            <v>38733</v>
          </cell>
        </row>
        <row r="1126">
          <cell r="A1126">
            <v>38734</v>
          </cell>
        </row>
        <row r="1127">
          <cell r="A1127">
            <v>38735</v>
          </cell>
        </row>
        <row r="1128">
          <cell r="A1128">
            <v>38736</v>
          </cell>
        </row>
        <row r="1129">
          <cell r="A1129">
            <v>38737</v>
          </cell>
        </row>
        <row r="1130">
          <cell r="A1130">
            <v>38740</v>
          </cell>
        </row>
        <row r="1131">
          <cell r="A1131">
            <v>38741</v>
          </cell>
        </row>
        <row r="1132">
          <cell r="A1132">
            <v>38742</v>
          </cell>
        </row>
        <row r="1133">
          <cell r="A1133">
            <v>38743</v>
          </cell>
        </row>
        <row r="1134">
          <cell r="A1134">
            <v>38744</v>
          </cell>
        </row>
        <row r="1135">
          <cell r="A1135">
            <v>38747</v>
          </cell>
        </row>
        <row r="1136">
          <cell r="A1136">
            <v>38748</v>
          </cell>
        </row>
        <row r="1137">
          <cell r="A1137">
            <v>38749</v>
          </cell>
        </row>
        <row r="1138">
          <cell r="A1138">
            <v>38750</v>
          </cell>
        </row>
        <row r="1139">
          <cell r="A1139">
            <v>38751</v>
          </cell>
        </row>
        <row r="1140">
          <cell r="A1140">
            <v>38754</v>
          </cell>
        </row>
        <row r="1141">
          <cell r="A1141">
            <v>38755</v>
          </cell>
        </row>
        <row r="1142">
          <cell r="A1142">
            <v>38756</v>
          </cell>
        </row>
        <row r="1143">
          <cell r="A1143">
            <v>38757</v>
          </cell>
        </row>
        <row r="1144">
          <cell r="A1144">
            <v>38758</v>
          </cell>
        </row>
        <row r="1145">
          <cell r="A1145">
            <v>38761</v>
          </cell>
        </row>
        <row r="1146">
          <cell r="A1146">
            <v>38762</v>
          </cell>
        </row>
        <row r="1147">
          <cell r="A1147">
            <v>38763</v>
          </cell>
        </row>
        <row r="1148">
          <cell r="A1148">
            <v>38764</v>
          </cell>
        </row>
        <row r="1149">
          <cell r="A1149">
            <v>38765</v>
          </cell>
        </row>
        <row r="1150">
          <cell r="A1150">
            <v>38768</v>
          </cell>
        </row>
        <row r="1151">
          <cell r="A1151">
            <v>38769</v>
          </cell>
        </row>
        <row r="1152">
          <cell r="A1152">
            <v>38770</v>
          </cell>
        </row>
        <row r="1153">
          <cell r="A1153">
            <v>38771</v>
          </cell>
        </row>
        <row r="1154">
          <cell r="A1154">
            <v>38772</v>
          </cell>
        </row>
        <row r="1155">
          <cell r="A1155">
            <v>38775</v>
          </cell>
        </row>
        <row r="1156">
          <cell r="A1156">
            <v>38776</v>
          </cell>
        </row>
        <row r="1157">
          <cell r="A1157">
            <v>38777</v>
          </cell>
        </row>
        <row r="1158">
          <cell r="A1158">
            <v>38778</v>
          </cell>
        </row>
        <row r="1159">
          <cell r="A1159">
            <v>38779</v>
          </cell>
        </row>
        <row r="1160">
          <cell r="A1160">
            <v>38782</v>
          </cell>
        </row>
        <row r="1161">
          <cell r="A1161">
            <v>38783</v>
          </cell>
        </row>
        <row r="1162">
          <cell r="A1162">
            <v>38784</v>
          </cell>
        </row>
        <row r="1163">
          <cell r="A1163">
            <v>38785</v>
          </cell>
        </row>
        <row r="1164">
          <cell r="A1164">
            <v>38786</v>
          </cell>
        </row>
        <row r="1165">
          <cell r="A1165">
            <v>38789</v>
          </cell>
        </row>
        <row r="1166">
          <cell r="A1166">
            <v>38790</v>
          </cell>
        </row>
        <row r="1167">
          <cell r="A1167">
            <v>38791</v>
          </cell>
        </row>
        <row r="1168">
          <cell r="A1168">
            <v>38792</v>
          </cell>
        </row>
        <row r="1169">
          <cell r="A1169">
            <v>38793</v>
          </cell>
        </row>
        <row r="1170">
          <cell r="A1170">
            <v>38796</v>
          </cell>
        </row>
        <row r="1171">
          <cell r="A1171">
            <v>38797</v>
          </cell>
        </row>
        <row r="1172">
          <cell r="A1172">
            <v>38798</v>
          </cell>
        </row>
        <row r="1173">
          <cell r="A1173">
            <v>38799</v>
          </cell>
        </row>
        <row r="1174">
          <cell r="A1174">
            <v>38800</v>
          </cell>
        </row>
        <row r="1175">
          <cell r="A1175">
            <v>38803</v>
          </cell>
        </row>
        <row r="1176">
          <cell r="A1176">
            <v>38804</v>
          </cell>
        </row>
        <row r="1177">
          <cell r="A1177">
            <v>38805</v>
          </cell>
        </row>
        <row r="1178">
          <cell r="A1178">
            <v>38806</v>
          </cell>
        </row>
        <row r="1179">
          <cell r="A1179">
            <v>38807</v>
          </cell>
        </row>
        <row r="1180">
          <cell r="A1180">
            <v>38810</v>
          </cell>
        </row>
        <row r="1181">
          <cell r="A1181">
            <v>38811</v>
          </cell>
        </row>
        <row r="1182">
          <cell r="A1182">
            <v>38812</v>
          </cell>
        </row>
        <row r="1183">
          <cell r="A1183">
            <v>38813</v>
          </cell>
        </row>
        <row r="1184">
          <cell r="A1184">
            <v>38814</v>
          </cell>
        </row>
        <row r="1185">
          <cell r="A1185">
            <v>38817</v>
          </cell>
        </row>
        <row r="1186">
          <cell r="A1186">
            <v>38818</v>
          </cell>
        </row>
        <row r="1187">
          <cell r="A1187">
            <v>38819</v>
          </cell>
        </row>
        <row r="1188">
          <cell r="A1188">
            <v>38820</v>
          </cell>
        </row>
        <row r="1189">
          <cell r="A1189">
            <v>38821</v>
          </cell>
        </row>
        <row r="1190">
          <cell r="A1190">
            <v>38824</v>
          </cell>
        </row>
        <row r="1191">
          <cell r="A1191">
            <v>38825</v>
          </cell>
        </row>
        <row r="1192">
          <cell r="A1192">
            <v>38826</v>
          </cell>
        </row>
        <row r="1193">
          <cell r="A1193">
            <v>38827</v>
          </cell>
        </row>
        <row r="1194">
          <cell r="A1194">
            <v>38828</v>
          </cell>
        </row>
        <row r="1195">
          <cell r="A1195">
            <v>38831</v>
          </cell>
        </row>
        <row r="1196">
          <cell r="A1196">
            <v>38832</v>
          </cell>
        </row>
        <row r="1197">
          <cell r="A1197">
            <v>38833</v>
          </cell>
        </row>
        <row r="1198">
          <cell r="A1198">
            <v>38834</v>
          </cell>
        </row>
        <row r="1199">
          <cell r="A1199">
            <v>38835</v>
          </cell>
        </row>
        <row r="1200">
          <cell r="A1200">
            <v>38838</v>
          </cell>
        </row>
        <row r="1201">
          <cell r="A1201">
            <v>38839</v>
          </cell>
        </row>
        <row r="1202">
          <cell r="A1202">
            <v>38840</v>
          </cell>
        </row>
        <row r="1203">
          <cell r="A1203">
            <v>38841</v>
          </cell>
        </row>
        <row r="1204">
          <cell r="A1204">
            <v>38842</v>
          </cell>
        </row>
        <row r="1205">
          <cell r="A1205">
            <v>38845</v>
          </cell>
        </row>
        <row r="1206">
          <cell r="A1206">
            <v>38846</v>
          </cell>
        </row>
        <row r="1207">
          <cell r="A1207">
            <v>38847</v>
          </cell>
        </row>
        <row r="1208">
          <cell r="A1208">
            <v>38848</v>
          </cell>
        </row>
        <row r="1209">
          <cell r="A1209">
            <v>38849</v>
          </cell>
        </row>
        <row r="1210">
          <cell r="A1210">
            <v>38852</v>
          </cell>
        </row>
        <row r="1211">
          <cell r="A1211">
            <v>38853</v>
          </cell>
        </row>
        <row r="1212">
          <cell r="A1212">
            <v>38854</v>
          </cell>
        </row>
        <row r="1213">
          <cell r="A1213">
            <v>38855</v>
          </cell>
        </row>
        <row r="1214">
          <cell r="A1214">
            <v>38856</v>
          </cell>
        </row>
        <row r="1215">
          <cell r="A1215">
            <v>38859</v>
          </cell>
        </row>
        <row r="1216">
          <cell r="A1216">
            <v>38860</v>
          </cell>
        </row>
        <row r="1217">
          <cell r="A1217">
            <v>38861</v>
          </cell>
        </row>
        <row r="1218">
          <cell r="A1218">
            <v>38862</v>
          </cell>
        </row>
        <row r="1219">
          <cell r="A1219">
            <v>38863</v>
          </cell>
        </row>
        <row r="1220">
          <cell r="A1220">
            <v>38866</v>
          </cell>
        </row>
        <row r="1221">
          <cell r="A1221">
            <v>38867</v>
          </cell>
        </row>
        <row r="1222">
          <cell r="A1222">
            <v>38868</v>
          </cell>
        </row>
        <row r="1223">
          <cell r="A1223">
            <v>38869</v>
          </cell>
        </row>
        <row r="1224">
          <cell r="A1224">
            <v>38870</v>
          </cell>
        </row>
        <row r="1225">
          <cell r="A1225">
            <v>38873</v>
          </cell>
        </row>
        <row r="1226">
          <cell r="A1226">
            <v>38874</v>
          </cell>
        </row>
        <row r="1227">
          <cell r="A1227">
            <v>38875</v>
          </cell>
        </row>
        <row r="1228">
          <cell r="A1228">
            <v>38876</v>
          </cell>
        </row>
        <row r="1229">
          <cell r="A1229">
            <v>38877</v>
          </cell>
        </row>
        <row r="1230">
          <cell r="A1230">
            <v>38880</v>
          </cell>
        </row>
        <row r="1231">
          <cell r="A1231">
            <v>38881</v>
          </cell>
        </row>
        <row r="1232">
          <cell r="A1232">
            <v>38882</v>
          </cell>
        </row>
        <row r="1233">
          <cell r="A1233">
            <v>38883</v>
          </cell>
        </row>
        <row r="1234">
          <cell r="A1234">
            <v>38884</v>
          </cell>
        </row>
        <row r="1235">
          <cell r="A1235">
            <v>38887</v>
          </cell>
        </row>
        <row r="1236">
          <cell r="A1236">
            <v>38888</v>
          </cell>
        </row>
        <row r="1237">
          <cell r="A1237">
            <v>38889</v>
          </cell>
        </row>
        <row r="1238">
          <cell r="A1238">
            <v>38890</v>
          </cell>
        </row>
        <row r="1239">
          <cell r="A1239">
            <v>38891</v>
          </cell>
        </row>
        <row r="1240">
          <cell r="A1240">
            <v>38894</v>
          </cell>
        </row>
        <row r="1241">
          <cell r="A1241">
            <v>38895</v>
          </cell>
        </row>
        <row r="1242">
          <cell r="A1242">
            <v>38896</v>
          </cell>
        </row>
        <row r="1243">
          <cell r="A1243">
            <v>38897</v>
          </cell>
        </row>
        <row r="1244">
          <cell r="A1244">
            <v>38898</v>
          </cell>
        </row>
        <row r="1245">
          <cell r="A1245">
            <v>38901</v>
          </cell>
        </row>
        <row r="1246">
          <cell r="A1246">
            <v>38902</v>
          </cell>
        </row>
        <row r="1247">
          <cell r="A1247">
            <v>38903</v>
          </cell>
        </row>
        <row r="1248">
          <cell r="A1248">
            <v>38904</v>
          </cell>
        </row>
        <row r="1249">
          <cell r="A1249">
            <v>38905</v>
          </cell>
        </row>
        <row r="1250">
          <cell r="A1250">
            <v>38908</v>
          </cell>
        </row>
        <row r="1251">
          <cell r="A1251">
            <v>38909</v>
          </cell>
        </row>
        <row r="1252">
          <cell r="A1252">
            <v>38910</v>
          </cell>
        </row>
        <row r="1253">
          <cell r="A1253">
            <v>38911</v>
          </cell>
        </row>
        <row r="1254">
          <cell r="A1254">
            <v>38912</v>
          </cell>
        </row>
        <row r="1255">
          <cell r="A1255">
            <v>38915</v>
          </cell>
        </row>
        <row r="1256">
          <cell r="A1256">
            <v>38916</v>
          </cell>
        </row>
        <row r="1257">
          <cell r="A1257">
            <v>38917</v>
          </cell>
        </row>
        <row r="1258">
          <cell r="A1258">
            <v>38918</v>
          </cell>
        </row>
        <row r="1259">
          <cell r="A1259">
            <v>38919</v>
          </cell>
        </row>
        <row r="1260">
          <cell r="A1260">
            <v>38922</v>
          </cell>
        </row>
        <row r="1261">
          <cell r="A1261">
            <v>38923</v>
          </cell>
        </row>
        <row r="1262">
          <cell r="A1262">
            <v>38924</v>
          </cell>
        </row>
        <row r="1263">
          <cell r="A1263">
            <v>38925</v>
          </cell>
        </row>
        <row r="1264">
          <cell r="A1264">
            <v>38926</v>
          </cell>
        </row>
        <row r="1265">
          <cell r="A1265">
            <v>38929</v>
          </cell>
        </row>
        <row r="1266">
          <cell r="A1266">
            <v>38930</v>
          </cell>
        </row>
        <row r="1267">
          <cell r="A1267">
            <v>38931</v>
          </cell>
        </row>
        <row r="1268">
          <cell r="A1268">
            <v>38932</v>
          </cell>
        </row>
        <row r="1269">
          <cell r="A1269">
            <v>38933</v>
          </cell>
        </row>
        <row r="1270">
          <cell r="A1270">
            <v>38936</v>
          </cell>
        </row>
        <row r="1271">
          <cell r="A1271">
            <v>38937</v>
          </cell>
        </row>
        <row r="1272">
          <cell r="A1272">
            <v>38938</v>
          </cell>
        </row>
        <row r="1273">
          <cell r="A1273">
            <v>38939</v>
          </cell>
        </row>
        <row r="1274">
          <cell r="A1274">
            <v>38940</v>
          </cell>
        </row>
        <row r="1275">
          <cell r="A1275">
            <v>38943</v>
          </cell>
        </row>
        <row r="1276">
          <cell r="A1276">
            <v>38944</v>
          </cell>
        </row>
        <row r="1277">
          <cell r="A1277">
            <v>38945</v>
          </cell>
        </row>
        <row r="1278">
          <cell r="A1278">
            <v>38946</v>
          </cell>
        </row>
        <row r="1279">
          <cell r="A1279">
            <v>38947</v>
          </cell>
        </row>
        <row r="1280">
          <cell r="A1280">
            <v>38950</v>
          </cell>
        </row>
        <row r="1281">
          <cell r="A1281">
            <v>38951</v>
          </cell>
        </row>
        <row r="1282">
          <cell r="A1282">
            <v>38952</v>
          </cell>
        </row>
        <row r="1283">
          <cell r="A1283">
            <v>38953</v>
          </cell>
        </row>
        <row r="1284">
          <cell r="A1284">
            <v>38954</v>
          </cell>
        </row>
        <row r="1285">
          <cell r="A1285">
            <v>38957</v>
          </cell>
        </row>
        <row r="1286">
          <cell r="A1286">
            <v>38958</v>
          </cell>
        </row>
        <row r="1287">
          <cell r="A1287">
            <v>38959</v>
          </cell>
        </row>
        <row r="1288">
          <cell r="A1288">
            <v>38960</v>
          </cell>
        </row>
        <row r="1289">
          <cell r="A1289">
            <v>38961</v>
          </cell>
        </row>
        <row r="1290">
          <cell r="A1290">
            <v>38964</v>
          </cell>
        </row>
        <row r="1291">
          <cell r="A1291">
            <v>38965</v>
          </cell>
        </row>
        <row r="1292">
          <cell r="A1292">
            <v>38966</v>
          </cell>
        </row>
        <row r="1293">
          <cell r="A1293">
            <v>38967</v>
          </cell>
        </row>
        <row r="1294">
          <cell r="A1294">
            <v>38968</v>
          </cell>
        </row>
        <row r="1295">
          <cell r="A1295">
            <v>38971</v>
          </cell>
        </row>
        <row r="1296">
          <cell r="A1296">
            <v>38972</v>
          </cell>
        </row>
        <row r="1297">
          <cell r="A1297">
            <v>38973</v>
          </cell>
        </row>
        <row r="1298">
          <cell r="A1298">
            <v>38974</v>
          </cell>
        </row>
        <row r="1299">
          <cell r="A1299">
            <v>38975</v>
          </cell>
        </row>
        <row r="1300">
          <cell r="A1300">
            <v>38978</v>
          </cell>
        </row>
        <row r="1301">
          <cell r="A1301">
            <v>38979</v>
          </cell>
        </row>
        <row r="1302">
          <cell r="A1302">
            <v>38980</v>
          </cell>
        </row>
        <row r="1303">
          <cell r="A1303">
            <v>38981</v>
          </cell>
        </row>
        <row r="1304">
          <cell r="A1304">
            <v>38982</v>
          </cell>
        </row>
        <row r="1305">
          <cell r="A1305">
            <v>38985</v>
          </cell>
        </row>
        <row r="1306">
          <cell r="A1306">
            <v>38986</v>
          </cell>
        </row>
        <row r="1307">
          <cell r="A1307">
            <v>38987</v>
          </cell>
        </row>
        <row r="1308">
          <cell r="A1308">
            <v>38988</v>
          </cell>
        </row>
        <row r="1309">
          <cell r="A1309">
            <v>38989</v>
          </cell>
        </row>
        <row r="1310">
          <cell r="A1310">
            <v>38992</v>
          </cell>
        </row>
        <row r="1311">
          <cell r="A1311">
            <v>38993</v>
          </cell>
        </row>
        <row r="1312">
          <cell r="A1312">
            <v>38994</v>
          </cell>
        </row>
        <row r="1313">
          <cell r="A1313">
            <v>38995</v>
          </cell>
        </row>
        <row r="1314">
          <cell r="A1314">
            <v>38996</v>
          </cell>
        </row>
        <row r="1315">
          <cell r="A1315">
            <v>38999</v>
          </cell>
        </row>
        <row r="1316">
          <cell r="A1316">
            <v>39000</v>
          </cell>
        </row>
        <row r="1317">
          <cell r="A1317">
            <v>39001</v>
          </cell>
        </row>
        <row r="1318">
          <cell r="A1318">
            <v>39002</v>
          </cell>
        </row>
        <row r="1319">
          <cell r="A1319">
            <v>39003</v>
          </cell>
        </row>
        <row r="1320">
          <cell r="A1320">
            <v>39006</v>
          </cell>
        </row>
        <row r="1321">
          <cell r="A1321">
            <v>39007</v>
          </cell>
        </row>
        <row r="1322">
          <cell r="A1322">
            <v>39008</v>
          </cell>
        </row>
        <row r="1323">
          <cell r="A1323">
            <v>39009</v>
          </cell>
        </row>
        <row r="1324">
          <cell r="A1324">
            <v>39010</v>
          </cell>
        </row>
        <row r="1325">
          <cell r="A1325">
            <v>39013</v>
          </cell>
        </row>
        <row r="1326">
          <cell r="A1326">
            <v>39014</v>
          </cell>
        </row>
        <row r="1327">
          <cell r="A1327">
            <v>39015</v>
          </cell>
        </row>
        <row r="1328">
          <cell r="A1328">
            <v>39016</v>
          </cell>
        </row>
        <row r="1329">
          <cell r="A1329">
            <v>39017</v>
          </cell>
        </row>
        <row r="1330">
          <cell r="A1330">
            <v>39020</v>
          </cell>
        </row>
        <row r="1331">
          <cell r="A1331">
            <v>39021</v>
          </cell>
        </row>
        <row r="1332">
          <cell r="A1332">
            <v>39022</v>
          </cell>
        </row>
        <row r="1333">
          <cell r="A1333">
            <v>39023</v>
          </cell>
        </row>
        <row r="1334">
          <cell r="A1334">
            <v>39024</v>
          </cell>
        </row>
        <row r="1335">
          <cell r="A1335">
            <v>39027</v>
          </cell>
        </row>
        <row r="1336">
          <cell r="A1336">
            <v>39028</v>
          </cell>
        </row>
        <row r="1337">
          <cell r="A1337">
            <v>39029</v>
          </cell>
        </row>
        <row r="1338">
          <cell r="A1338">
            <v>39030</v>
          </cell>
        </row>
        <row r="1339">
          <cell r="A1339">
            <v>39031</v>
          </cell>
        </row>
        <row r="1340">
          <cell r="A1340">
            <v>39034</v>
          </cell>
        </row>
        <row r="1341">
          <cell r="A1341">
            <v>39035</v>
          </cell>
        </row>
        <row r="1342">
          <cell r="A1342">
            <v>39036</v>
          </cell>
        </row>
        <row r="1343">
          <cell r="A1343">
            <v>39037</v>
          </cell>
        </row>
        <row r="1344">
          <cell r="A1344">
            <v>39038</v>
          </cell>
        </row>
        <row r="1345">
          <cell r="A1345">
            <v>39041</v>
          </cell>
        </row>
        <row r="1346">
          <cell r="A1346">
            <v>39042</v>
          </cell>
        </row>
        <row r="1347">
          <cell r="A1347">
            <v>39043</v>
          </cell>
        </row>
        <row r="1348">
          <cell r="A1348">
            <v>39044</v>
          </cell>
        </row>
        <row r="1349">
          <cell r="A1349">
            <v>39045</v>
          </cell>
        </row>
        <row r="1350">
          <cell r="A1350">
            <v>39048</v>
          </cell>
        </row>
        <row r="1351">
          <cell r="A1351">
            <v>39049</v>
          </cell>
        </row>
        <row r="1352">
          <cell r="A1352">
            <v>39050</v>
          </cell>
        </row>
        <row r="1353">
          <cell r="A1353">
            <v>39051</v>
          </cell>
        </row>
        <row r="1354">
          <cell r="A1354">
            <v>39052</v>
          </cell>
        </row>
        <row r="1355">
          <cell r="A1355">
            <v>39055</v>
          </cell>
        </row>
        <row r="1356">
          <cell r="A1356">
            <v>39056</v>
          </cell>
        </row>
        <row r="1357">
          <cell r="A1357">
            <v>39057</v>
          </cell>
        </row>
        <row r="1358">
          <cell r="A1358">
            <v>39058</v>
          </cell>
        </row>
        <row r="1359">
          <cell r="A1359">
            <v>39059</v>
          </cell>
        </row>
        <row r="1360">
          <cell r="A1360">
            <v>39062</v>
          </cell>
        </row>
        <row r="1361">
          <cell r="A1361">
            <v>39063</v>
          </cell>
        </row>
        <row r="1362">
          <cell r="A1362">
            <v>39064</v>
          </cell>
        </row>
        <row r="1363">
          <cell r="A1363">
            <v>39065</v>
          </cell>
        </row>
        <row r="1364">
          <cell r="A1364">
            <v>39066</v>
          </cell>
        </row>
        <row r="1365">
          <cell r="A1365">
            <v>39069</v>
          </cell>
        </row>
        <row r="1366">
          <cell r="A1366">
            <v>39070</v>
          </cell>
        </row>
        <row r="1367">
          <cell r="A1367">
            <v>39071</v>
          </cell>
        </row>
        <row r="1368">
          <cell r="A1368">
            <v>39072</v>
          </cell>
        </row>
        <row r="1369">
          <cell r="A1369">
            <v>39073</v>
          </cell>
        </row>
        <row r="1370">
          <cell r="A1370">
            <v>39076</v>
          </cell>
        </row>
        <row r="1371">
          <cell r="A1371">
            <v>39077</v>
          </cell>
        </row>
        <row r="1372">
          <cell r="A1372">
            <v>39078</v>
          </cell>
        </row>
        <row r="1373">
          <cell r="A1373">
            <v>39079</v>
          </cell>
        </row>
        <row r="1374">
          <cell r="A1374">
            <v>39080</v>
          </cell>
        </row>
        <row r="1375">
          <cell r="A1375">
            <v>39083</v>
          </cell>
        </row>
        <row r="1376">
          <cell r="A1376">
            <v>39084</v>
          </cell>
        </row>
        <row r="1377">
          <cell r="A1377">
            <v>39085</v>
          </cell>
        </row>
        <row r="1378">
          <cell r="A1378">
            <v>39086</v>
          </cell>
        </row>
        <row r="1379">
          <cell r="A1379">
            <v>39087</v>
          </cell>
        </row>
        <row r="1380">
          <cell r="A1380">
            <v>39090</v>
          </cell>
        </row>
        <row r="1381">
          <cell r="A1381">
            <v>39091</v>
          </cell>
        </row>
        <row r="1382">
          <cell r="A1382">
            <v>39092</v>
          </cell>
        </row>
        <row r="1383">
          <cell r="A1383">
            <v>39093</v>
          </cell>
        </row>
        <row r="1384">
          <cell r="A1384">
            <v>39094</v>
          </cell>
        </row>
        <row r="1385">
          <cell r="A1385">
            <v>39097</v>
          </cell>
        </row>
        <row r="1386">
          <cell r="A1386">
            <v>39098</v>
          </cell>
        </row>
        <row r="1387">
          <cell r="A1387">
            <v>39099</v>
          </cell>
        </row>
        <row r="1388">
          <cell r="A1388">
            <v>39100</v>
          </cell>
        </row>
        <row r="1389">
          <cell r="A1389">
            <v>39101</v>
          </cell>
        </row>
        <row r="1390">
          <cell r="A1390">
            <v>39104</v>
          </cell>
        </row>
        <row r="1391">
          <cell r="A1391">
            <v>39105</v>
          </cell>
        </row>
        <row r="1392">
          <cell r="A1392">
            <v>39106</v>
          </cell>
        </row>
        <row r="1393">
          <cell r="A1393">
            <v>39107</v>
          </cell>
        </row>
        <row r="1394">
          <cell r="A1394">
            <v>39108</v>
          </cell>
        </row>
        <row r="1395">
          <cell r="A1395">
            <v>39111</v>
          </cell>
        </row>
        <row r="1396">
          <cell r="A1396">
            <v>39112</v>
          </cell>
        </row>
        <row r="1397">
          <cell r="A1397">
            <v>39113</v>
          </cell>
        </row>
        <row r="1398">
          <cell r="A1398">
            <v>39114</v>
          </cell>
        </row>
        <row r="1399">
          <cell r="A1399">
            <v>39115</v>
          </cell>
        </row>
        <row r="1400">
          <cell r="A1400">
            <v>39118</v>
          </cell>
        </row>
        <row r="1401">
          <cell r="A1401">
            <v>39119</v>
          </cell>
        </row>
        <row r="1402">
          <cell r="A1402">
            <v>39120</v>
          </cell>
        </row>
        <row r="1403">
          <cell r="A1403">
            <v>39121</v>
          </cell>
        </row>
        <row r="1404">
          <cell r="A1404">
            <v>39122</v>
          </cell>
        </row>
        <row r="1405">
          <cell r="A1405">
            <v>39125</v>
          </cell>
        </row>
        <row r="1406">
          <cell r="A1406">
            <v>39126</v>
          </cell>
        </row>
        <row r="1407">
          <cell r="A1407">
            <v>39127</v>
          </cell>
        </row>
        <row r="1408">
          <cell r="A1408">
            <v>39128</v>
          </cell>
        </row>
        <row r="1409">
          <cell r="A1409">
            <v>39129</v>
          </cell>
        </row>
        <row r="1410">
          <cell r="A1410">
            <v>39132</v>
          </cell>
        </row>
        <row r="1411">
          <cell r="A1411">
            <v>39133</v>
          </cell>
        </row>
        <row r="1412">
          <cell r="A1412">
            <v>39134</v>
          </cell>
        </row>
        <row r="1413">
          <cell r="A1413">
            <v>39135</v>
          </cell>
        </row>
        <row r="1414">
          <cell r="A1414">
            <v>39136</v>
          </cell>
        </row>
        <row r="1415">
          <cell r="A1415">
            <v>39139</v>
          </cell>
        </row>
        <row r="1416">
          <cell r="A1416">
            <v>39140</v>
          </cell>
        </row>
        <row r="1417">
          <cell r="A1417">
            <v>39141</v>
          </cell>
        </row>
        <row r="1418">
          <cell r="A1418">
            <v>39142</v>
          </cell>
        </row>
        <row r="1419">
          <cell r="A1419">
            <v>39143</v>
          </cell>
        </row>
        <row r="1420">
          <cell r="A1420">
            <v>39146</v>
          </cell>
        </row>
        <row r="1421">
          <cell r="A1421">
            <v>39147</v>
          </cell>
        </row>
        <row r="1422">
          <cell r="A1422">
            <v>39148</v>
          </cell>
        </row>
        <row r="1423">
          <cell r="A1423">
            <v>39149</v>
          </cell>
        </row>
        <row r="1424">
          <cell r="A1424">
            <v>39150</v>
          </cell>
        </row>
        <row r="1425">
          <cell r="A1425">
            <v>39153</v>
          </cell>
        </row>
        <row r="1426">
          <cell r="A1426">
            <v>39154</v>
          </cell>
        </row>
        <row r="1427">
          <cell r="A1427">
            <v>39155</v>
          </cell>
        </row>
        <row r="1428">
          <cell r="A1428">
            <v>39156</v>
          </cell>
        </row>
        <row r="1429">
          <cell r="A1429">
            <v>39157</v>
          </cell>
        </row>
        <row r="1430">
          <cell r="A1430">
            <v>39160</v>
          </cell>
        </row>
        <row r="1431">
          <cell r="A1431">
            <v>39161</v>
          </cell>
        </row>
        <row r="1432">
          <cell r="A1432">
            <v>39162</v>
          </cell>
        </row>
        <row r="1433">
          <cell r="A1433">
            <v>39163</v>
          </cell>
        </row>
        <row r="1434">
          <cell r="A1434">
            <v>39164</v>
          </cell>
        </row>
        <row r="1435">
          <cell r="A1435">
            <v>39167</v>
          </cell>
        </row>
        <row r="1436">
          <cell r="A1436">
            <v>39168</v>
          </cell>
        </row>
        <row r="1437">
          <cell r="A1437">
            <v>39169</v>
          </cell>
        </row>
        <row r="1438">
          <cell r="A1438">
            <v>39170</v>
          </cell>
        </row>
        <row r="1439">
          <cell r="A1439">
            <v>39171</v>
          </cell>
        </row>
        <row r="1440">
          <cell r="A1440">
            <v>39174</v>
          </cell>
        </row>
        <row r="1441">
          <cell r="A1441">
            <v>39175</v>
          </cell>
        </row>
        <row r="1442">
          <cell r="A1442">
            <v>39176</v>
          </cell>
        </row>
        <row r="1443">
          <cell r="A1443">
            <v>39177</v>
          </cell>
        </row>
        <row r="1444">
          <cell r="A1444">
            <v>39178</v>
          </cell>
        </row>
        <row r="1445">
          <cell r="A1445">
            <v>39181</v>
          </cell>
        </row>
        <row r="1446">
          <cell r="A1446">
            <v>39182</v>
          </cell>
        </row>
        <row r="1447">
          <cell r="A1447">
            <v>39183</v>
          </cell>
        </row>
        <row r="1448">
          <cell r="A1448">
            <v>39184</v>
          </cell>
        </row>
        <row r="1449">
          <cell r="A1449">
            <v>39185</v>
          </cell>
        </row>
        <row r="1450">
          <cell r="A1450">
            <v>39188</v>
          </cell>
        </row>
        <row r="1451">
          <cell r="A1451">
            <v>39189</v>
          </cell>
        </row>
        <row r="1452">
          <cell r="A1452">
            <v>39190</v>
          </cell>
        </row>
        <row r="1453">
          <cell r="A1453">
            <v>39191</v>
          </cell>
        </row>
        <row r="1454">
          <cell r="A1454">
            <v>39192</v>
          </cell>
        </row>
        <row r="1455">
          <cell r="A1455">
            <v>39195</v>
          </cell>
        </row>
        <row r="1456">
          <cell r="A1456">
            <v>39196</v>
          </cell>
        </row>
        <row r="1457">
          <cell r="A1457">
            <v>39197</v>
          </cell>
        </row>
        <row r="1458">
          <cell r="A1458">
            <v>39198</v>
          </cell>
        </row>
        <row r="1459">
          <cell r="A1459">
            <v>39199</v>
          </cell>
        </row>
        <row r="1460">
          <cell r="A1460">
            <v>39202</v>
          </cell>
        </row>
        <row r="1461">
          <cell r="A1461">
            <v>39203</v>
          </cell>
        </row>
        <row r="1462">
          <cell r="A1462">
            <v>39204</v>
          </cell>
        </row>
        <row r="1463">
          <cell r="A1463">
            <v>39205</v>
          </cell>
        </row>
        <row r="1464">
          <cell r="A1464">
            <v>39206</v>
          </cell>
        </row>
        <row r="1465">
          <cell r="A1465">
            <v>39209</v>
          </cell>
        </row>
        <row r="1466">
          <cell r="A1466">
            <v>39210</v>
          </cell>
        </row>
        <row r="1467">
          <cell r="A1467">
            <v>39211</v>
          </cell>
        </row>
        <row r="1468">
          <cell r="A1468">
            <v>39212</v>
          </cell>
        </row>
        <row r="1469">
          <cell r="A1469">
            <v>39213</v>
          </cell>
        </row>
        <row r="1470">
          <cell r="A1470">
            <v>39216</v>
          </cell>
        </row>
        <row r="1471">
          <cell r="A1471">
            <v>39217</v>
          </cell>
        </row>
        <row r="1472">
          <cell r="A1472">
            <v>39218</v>
          </cell>
        </row>
        <row r="1473">
          <cell r="A1473">
            <v>39219</v>
          </cell>
        </row>
        <row r="1474">
          <cell r="A1474">
            <v>39220</v>
          </cell>
        </row>
        <row r="1475">
          <cell r="A1475">
            <v>39223</v>
          </cell>
        </row>
        <row r="1476">
          <cell r="A1476">
            <v>39224</v>
          </cell>
        </row>
        <row r="1477">
          <cell r="A1477">
            <v>39225</v>
          </cell>
        </row>
        <row r="1478">
          <cell r="A1478">
            <v>39226</v>
          </cell>
        </row>
        <row r="1479">
          <cell r="A1479">
            <v>39227</v>
          </cell>
        </row>
        <row r="1480">
          <cell r="A1480">
            <v>39230</v>
          </cell>
        </row>
        <row r="1481">
          <cell r="A1481">
            <v>39231</v>
          </cell>
        </row>
        <row r="1482">
          <cell r="A1482">
            <v>39232</v>
          </cell>
        </row>
        <row r="1483">
          <cell r="A1483">
            <v>39233</v>
          </cell>
        </row>
        <row r="1484">
          <cell r="A1484">
            <v>39234</v>
          </cell>
        </row>
        <row r="1485">
          <cell r="A1485">
            <v>39237</v>
          </cell>
        </row>
        <row r="1486">
          <cell r="A1486">
            <v>39238</v>
          </cell>
        </row>
        <row r="1487">
          <cell r="A1487">
            <v>39239</v>
          </cell>
        </row>
        <row r="1488">
          <cell r="A1488">
            <v>39240</v>
          </cell>
        </row>
        <row r="1489">
          <cell r="A1489">
            <v>39241</v>
          </cell>
        </row>
        <row r="1490">
          <cell r="A1490">
            <v>39244</v>
          </cell>
        </row>
        <row r="1491">
          <cell r="A1491">
            <v>39245</v>
          </cell>
        </row>
        <row r="1492">
          <cell r="A1492">
            <v>39246</v>
          </cell>
        </row>
        <row r="1493">
          <cell r="A1493">
            <v>39247</v>
          </cell>
        </row>
        <row r="1494">
          <cell r="A1494">
            <v>39248</v>
          </cell>
        </row>
        <row r="1495">
          <cell r="A1495">
            <v>39251</v>
          </cell>
        </row>
        <row r="1496">
          <cell r="A1496">
            <v>39252</v>
          </cell>
        </row>
        <row r="1497">
          <cell r="A1497">
            <v>39253</v>
          </cell>
        </row>
        <row r="1498">
          <cell r="A1498">
            <v>39254</v>
          </cell>
        </row>
        <row r="1499">
          <cell r="A1499">
            <v>39255</v>
          </cell>
        </row>
        <row r="1500">
          <cell r="A1500">
            <v>39258</v>
          </cell>
        </row>
        <row r="1501">
          <cell r="A1501">
            <v>39259</v>
          </cell>
        </row>
        <row r="1502">
          <cell r="A1502">
            <v>39260</v>
          </cell>
        </row>
        <row r="1503">
          <cell r="A1503">
            <v>39261</v>
          </cell>
        </row>
        <row r="1504">
          <cell r="A1504">
            <v>39262</v>
          </cell>
        </row>
        <row r="1505">
          <cell r="A1505">
            <v>39265</v>
          </cell>
        </row>
        <row r="1506">
          <cell r="A1506">
            <v>39266</v>
          </cell>
        </row>
        <row r="1507">
          <cell r="A1507">
            <v>39267</v>
          </cell>
        </row>
        <row r="1508">
          <cell r="A1508">
            <v>39268</v>
          </cell>
        </row>
        <row r="1509">
          <cell r="A1509">
            <v>39269</v>
          </cell>
        </row>
        <row r="1510">
          <cell r="A1510">
            <v>39272</v>
          </cell>
        </row>
        <row r="1511">
          <cell r="A1511">
            <v>39273</v>
          </cell>
        </row>
        <row r="1512">
          <cell r="A1512">
            <v>39274</v>
          </cell>
        </row>
        <row r="1513">
          <cell r="A1513">
            <v>39275</v>
          </cell>
        </row>
        <row r="1514">
          <cell r="A1514">
            <v>39276</v>
          </cell>
        </row>
        <row r="1515">
          <cell r="A1515">
            <v>39279</v>
          </cell>
        </row>
        <row r="1516">
          <cell r="A1516">
            <v>39280</v>
          </cell>
        </row>
        <row r="1517">
          <cell r="A1517">
            <v>39281</v>
          </cell>
        </row>
        <row r="1518">
          <cell r="A1518">
            <v>39282</v>
          </cell>
        </row>
        <row r="1519">
          <cell r="A1519">
            <v>39283</v>
          </cell>
        </row>
        <row r="1520">
          <cell r="A1520">
            <v>39286</v>
          </cell>
        </row>
        <row r="1521">
          <cell r="A1521">
            <v>39287</v>
          </cell>
        </row>
        <row r="1522">
          <cell r="A1522">
            <v>39288</v>
          </cell>
        </row>
        <row r="1523">
          <cell r="A1523">
            <v>39289</v>
          </cell>
        </row>
        <row r="1524">
          <cell r="A1524">
            <v>39290</v>
          </cell>
        </row>
        <row r="1525">
          <cell r="A1525">
            <v>39293</v>
          </cell>
        </row>
        <row r="1526">
          <cell r="A1526">
            <v>39294</v>
          </cell>
        </row>
        <row r="1527">
          <cell r="A1527">
            <v>39295</v>
          </cell>
        </row>
        <row r="1528">
          <cell r="A1528">
            <v>39296</v>
          </cell>
        </row>
        <row r="1529">
          <cell r="A1529">
            <v>39297</v>
          </cell>
        </row>
        <row r="1530">
          <cell r="A1530">
            <v>39300</v>
          </cell>
        </row>
        <row r="1531">
          <cell r="A1531">
            <v>39301</v>
          </cell>
        </row>
        <row r="1532">
          <cell r="A1532">
            <v>39302</v>
          </cell>
        </row>
        <row r="1533">
          <cell r="A1533">
            <v>39303</v>
          </cell>
        </row>
        <row r="1534">
          <cell r="A1534">
            <v>39304</v>
          </cell>
        </row>
        <row r="1535">
          <cell r="A1535">
            <v>39307</v>
          </cell>
        </row>
        <row r="1536">
          <cell r="A1536">
            <v>39308</v>
          </cell>
        </row>
        <row r="1537">
          <cell r="A1537">
            <v>39309</v>
          </cell>
        </row>
        <row r="1538">
          <cell r="A1538">
            <v>39310</v>
          </cell>
        </row>
        <row r="1539">
          <cell r="A1539">
            <v>39311</v>
          </cell>
        </row>
        <row r="1540">
          <cell r="A1540">
            <v>39314</v>
          </cell>
        </row>
        <row r="1541">
          <cell r="A1541">
            <v>39315</v>
          </cell>
        </row>
        <row r="1542">
          <cell r="A1542">
            <v>39316</v>
          </cell>
        </row>
        <row r="1543">
          <cell r="A1543">
            <v>39317</v>
          </cell>
        </row>
        <row r="1544">
          <cell r="A1544">
            <v>39318</v>
          </cell>
        </row>
        <row r="1545">
          <cell r="A1545">
            <v>39321</v>
          </cell>
        </row>
        <row r="1546">
          <cell r="A1546">
            <v>39322</v>
          </cell>
        </row>
        <row r="1547">
          <cell r="A1547">
            <v>39323</v>
          </cell>
        </row>
        <row r="1548">
          <cell r="A1548">
            <v>39324</v>
          </cell>
        </row>
        <row r="1549">
          <cell r="A1549">
            <v>39325</v>
          </cell>
        </row>
        <row r="1550">
          <cell r="A1550">
            <v>39328</v>
          </cell>
        </row>
        <row r="1551">
          <cell r="A1551">
            <v>39329</v>
          </cell>
        </row>
        <row r="1552">
          <cell r="A1552">
            <v>39330</v>
          </cell>
        </row>
        <row r="1553">
          <cell r="A1553">
            <v>39331</v>
          </cell>
        </row>
        <row r="1554">
          <cell r="A1554">
            <v>39332</v>
          </cell>
        </row>
        <row r="1555">
          <cell r="A1555">
            <v>39335</v>
          </cell>
        </row>
        <row r="1556">
          <cell r="A1556">
            <v>39336</v>
          </cell>
        </row>
        <row r="1557">
          <cell r="A1557">
            <v>39337</v>
          </cell>
        </row>
        <row r="1558">
          <cell r="A1558">
            <v>39338</v>
          </cell>
        </row>
        <row r="1559">
          <cell r="A1559">
            <v>39339</v>
          </cell>
        </row>
        <row r="1560">
          <cell r="A1560">
            <v>39342</v>
          </cell>
        </row>
        <row r="1561">
          <cell r="A1561">
            <v>39343</v>
          </cell>
        </row>
        <row r="1562">
          <cell r="A1562">
            <v>39344</v>
          </cell>
        </row>
        <row r="1563">
          <cell r="A1563">
            <v>39345</v>
          </cell>
        </row>
        <row r="1564">
          <cell r="A1564">
            <v>39346</v>
          </cell>
        </row>
        <row r="1565">
          <cell r="A1565">
            <v>39349</v>
          </cell>
        </row>
        <row r="1566">
          <cell r="A1566">
            <v>39350</v>
          </cell>
        </row>
        <row r="1567">
          <cell r="A1567">
            <v>39351</v>
          </cell>
        </row>
        <row r="1568">
          <cell r="A1568">
            <v>39352</v>
          </cell>
        </row>
        <row r="1569">
          <cell r="A1569">
            <v>39353</v>
          </cell>
        </row>
        <row r="1570">
          <cell r="A1570">
            <v>39356</v>
          </cell>
        </row>
        <row r="1571">
          <cell r="A1571">
            <v>39357</v>
          </cell>
        </row>
        <row r="1572">
          <cell r="A1572">
            <v>39358</v>
          </cell>
        </row>
        <row r="1573">
          <cell r="A1573">
            <v>39359</v>
          </cell>
        </row>
        <row r="1574">
          <cell r="A1574">
            <v>39360</v>
          </cell>
        </row>
        <row r="1575">
          <cell r="A1575">
            <v>39363</v>
          </cell>
        </row>
        <row r="1576">
          <cell r="A1576">
            <v>39364</v>
          </cell>
        </row>
        <row r="1577">
          <cell r="A1577">
            <v>39365</v>
          </cell>
        </row>
        <row r="1578">
          <cell r="A1578">
            <v>39366</v>
          </cell>
        </row>
        <row r="1579">
          <cell r="A1579">
            <v>39367</v>
          </cell>
        </row>
        <row r="1580">
          <cell r="A1580">
            <v>39370</v>
          </cell>
        </row>
        <row r="1581">
          <cell r="A1581">
            <v>39371</v>
          </cell>
        </row>
        <row r="1582">
          <cell r="A1582">
            <v>39372</v>
          </cell>
        </row>
        <row r="1583">
          <cell r="A1583">
            <v>39373</v>
          </cell>
        </row>
        <row r="1584">
          <cell r="A1584">
            <v>39374</v>
          </cell>
        </row>
        <row r="1585">
          <cell r="A1585">
            <v>39377</v>
          </cell>
        </row>
        <row r="1586">
          <cell r="A1586">
            <v>39378</v>
          </cell>
        </row>
        <row r="1587">
          <cell r="A1587">
            <v>39379</v>
          </cell>
        </row>
        <row r="1588">
          <cell r="A1588">
            <v>39380</v>
          </cell>
        </row>
        <row r="1589">
          <cell r="A1589">
            <v>39381</v>
          </cell>
        </row>
        <row r="1590">
          <cell r="A1590">
            <v>39384</v>
          </cell>
        </row>
        <row r="1591">
          <cell r="A1591">
            <v>39385</v>
          </cell>
        </row>
        <row r="1592">
          <cell r="A1592">
            <v>39386</v>
          </cell>
        </row>
        <row r="1593">
          <cell r="A1593">
            <v>39387</v>
          </cell>
        </row>
        <row r="1594">
          <cell r="A1594">
            <v>39388</v>
          </cell>
        </row>
        <row r="1595">
          <cell r="A1595">
            <v>39391</v>
          </cell>
        </row>
        <row r="1596">
          <cell r="A1596">
            <v>39392</v>
          </cell>
        </row>
        <row r="1597">
          <cell r="A1597">
            <v>39393</v>
          </cell>
        </row>
        <row r="1598">
          <cell r="A1598">
            <v>39394</v>
          </cell>
        </row>
        <row r="1599">
          <cell r="A1599">
            <v>39395</v>
          </cell>
        </row>
        <row r="1600">
          <cell r="A1600">
            <v>39398</v>
          </cell>
        </row>
        <row r="1601">
          <cell r="A1601">
            <v>39399</v>
          </cell>
        </row>
        <row r="1602">
          <cell r="A1602">
            <v>39400</v>
          </cell>
        </row>
        <row r="1603">
          <cell r="A1603">
            <v>39401</v>
          </cell>
        </row>
        <row r="1604">
          <cell r="A1604">
            <v>39402</v>
          </cell>
        </row>
        <row r="1605">
          <cell r="A1605">
            <v>39405</v>
          </cell>
        </row>
        <row r="1606">
          <cell r="A1606">
            <v>39406</v>
          </cell>
        </row>
        <row r="1607">
          <cell r="A1607">
            <v>39407</v>
          </cell>
        </row>
        <row r="1608">
          <cell r="A1608">
            <v>39408</v>
          </cell>
        </row>
        <row r="1609">
          <cell r="A1609">
            <v>39409</v>
          </cell>
        </row>
        <row r="1610">
          <cell r="A1610">
            <v>39412</v>
          </cell>
        </row>
        <row r="1611">
          <cell r="A1611">
            <v>39413</v>
          </cell>
        </row>
        <row r="1612">
          <cell r="A1612">
            <v>39414</v>
          </cell>
        </row>
        <row r="1613">
          <cell r="A1613">
            <v>39415</v>
          </cell>
        </row>
        <row r="1614">
          <cell r="A1614">
            <v>39416</v>
          </cell>
        </row>
        <row r="1615">
          <cell r="A1615">
            <v>39419</v>
          </cell>
        </row>
        <row r="1616">
          <cell r="A1616">
            <v>39420</v>
          </cell>
        </row>
        <row r="1617">
          <cell r="A1617">
            <v>39421</v>
          </cell>
        </row>
        <row r="1618">
          <cell r="A1618">
            <v>39422</v>
          </cell>
        </row>
        <row r="1619">
          <cell r="A1619">
            <v>39423</v>
          </cell>
        </row>
        <row r="1620">
          <cell r="A1620">
            <v>39426</v>
          </cell>
        </row>
        <row r="1621">
          <cell r="A1621">
            <v>39427</v>
          </cell>
        </row>
        <row r="1622">
          <cell r="A1622">
            <v>39428</v>
          </cell>
        </row>
        <row r="1623">
          <cell r="A1623">
            <v>39429</v>
          </cell>
        </row>
        <row r="1624">
          <cell r="A1624">
            <v>39430</v>
          </cell>
        </row>
        <row r="1625">
          <cell r="A1625">
            <v>39433</v>
          </cell>
        </row>
        <row r="1626">
          <cell r="A1626">
            <v>39434</v>
          </cell>
        </row>
        <row r="1627">
          <cell r="A1627">
            <v>39435</v>
          </cell>
        </row>
        <row r="1628">
          <cell r="A1628">
            <v>39436</v>
          </cell>
        </row>
        <row r="1629">
          <cell r="A1629">
            <v>39437</v>
          </cell>
        </row>
        <row r="1630">
          <cell r="A1630">
            <v>39440</v>
          </cell>
        </row>
        <row r="1631">
          <cell r="A1631">
            <v>39441</v>
          </cell>
        </row>
        <row r="1632">
          <cell r="A1632">
            <v>39442</v>
          </cell>
        </row>
        <row r="1633">
          <cell r="A1633">
            <v>39443</v>
          </cell>
        </row>
        <row r="1634">
          <cell r="A1634">
            <v>39444</v>
          </cell>
        </row>
        <row r="1635">
          <cell r="A1635">
            <v>39447</v>
          </cell>
        </row>
        <row r="1636">
          <cell r="A1636">
            <v>39448</v>
          </cell>
        </row>
        <row r="1637">
          <cell r="A1637">
            <v>39449</v>
          </cell>
        </row>
        <row r="1638">
          <cell r="A1638">
            <v>39450</v>
          </cell>
        </row>
        <row r="1639">
          <cell r="A1639">
            <v>39451</v>
          </cell>
        </row>
        <row r="1640">
          <cell r="A1640">
            <v>39454</v>
          </cell>
        </row>
        <row r="1641">
          <cell r="A1641">
            <v>39455</v>
          </cell>
        </row>
        <row r="1642">
          <cell r="A1642">
            <v>39456</v>
          </cell>
        </row>
        <row r="1643">
          <cell r="A1643">
            <v>39457</v>
          </cell>
        </row>
        <row r="1644">
          <cell r="A1644">
            <v>39458</v>
          </cell>
        </row>
        <row r="1645">
          <cell r="A1645">
            <v>39461</v>
          </cell>
        </row>
        <row r="1646">
          <cell r="A1646">
            <v>39462</v>
          </cell>
        </row>
        <row r="1647">
          <cell r="A1647">
            <v>39463</v>
          </cell>
        </row>
        <row r="1648">
          <cell r="A1648">
            <v>39464</v>
          </cell>
        </row>
        <row r="1649">
          <cell r="A1649">
            <v>39465</v>
          </cell>
        </row>
        <row r="1650">
          <cell r="A1650">
            <v>39468</v>
          </cell>
        </row>
        <row r="1651">
          <cell r="A1651">
            <v>39469</v>
          </cell>
        </row>
        <row r="1652">
          <cell r="A1652">
            <v>39470</v>
          </cell>
        </row>
        <row r="1653">
          <cell r="A1653">
            <v>39471</v>
          </cell>
        </row>
        <row r="1654">
          <cell r="A1654">
            <v>39472</v>
          </cell>
        </row>
        <row r="1655">
          <cell r="A1655">
            <v>39475</v>
          </cell>
        </row>
        <row r="1656">
          <cell r="A1656">
            <v>39476</v>
          </cell>
        </row>
        <row r="1657">
          <cell r="A1657">
            <v>39477</v>
          </cell>
        </row>
        <row r="1658">
          <cell r="A1658">
            <v>39478</v>
          </cell>
        </row>
        <row r="1659">
          <cell r="A1659">
            <v>39479</v>
          </cell>
        </row>
        <row r="1660">
          <cell r="A1660">
            <v>39482</v>
          </cell>
        </row>
        <row r="1661">
          <cell r="A1661">
            <v>39483</v>
          </cell>
        </row>
        <row r="1662">
          <cell r="A1662">
            <v>39484</v>
          </cell>
        </row>
        <row r="1663">
          <cell r="A1663">
            <v>39485</v>
          </cell>
        </row>
        <row r="1664">
          <cell r="A1664">
            <v>39486</v>
          </cell>
        </row>
        <row r="1665">
          <cell r="A1665">
            <v>39489</v>
          </cell>
        </row>
        <row r="1666">
          <cell r="A1666">
            <v>39490</v>
          </cell>
        </row>
        <row r="1667">
          <cell r="A1667">
            <v>39491</v>
          </cell>
        </row>
        <row r="1668">
          <cell r="A1668">
            <v>39492</v>
          </cell>
        </row>
        <row r="1669">
          <cell r="A1669">
            <v>39493</v>
          </cell>
        </row>
        <row r="1670">
          <cell r="A1670">
            <v>39496</v>
          </cell>
        </row>
        <row r="1671">
          <cell r="A1671">
            <v>39497</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Entrada_BP"/>
      <sheetName val="Entrada_DRE"/>
      <sheetName val="BASE_WI"/>
      <sheetName val="Indicadores"/>
      <sheetName val="Resultado Acumulado"/>
      <sheetName val="Equalização"/>
      <sheetName val="Desp Adm e Trib"/>
      <sheetName val="BP"/>
      <sheetName val="Qualid. Cart. Créd."/>
      <sheetName val="Qualid. Cart. Créd. - Cont."/>
      <sheetName val="Carteira de Crédito"/>
      <sheetName val="Clientes Diretos"/>
      <sheetName val="Clientes Indiretos"/>
      <sheetName val="Resultado Trim"/>
      <sheetName val="PRC"/>
      <sheetName val="Res com Impostos"/>
      <sheetName val="Resultado Cambial"/>
      <sheetName val="Cart Setor Aéreo"/>
      <sheetName val="Garantias Setor Aér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eiro"/>
      <sheetName val="Dados"/>
      <sheetName val="Checkout"/>
      <sheetName val="Entrada_DRE"/>
      <sheetName val="Indicadores"/>
      <sheetName val="RT"/>
      <sheetName val="RIFT"/>
      <sheetName val="DGAT"/>
      <sheetName val="OROT"/>
      <sheetName val="RA"/>
      <sheetName val="PIF"/>
      <sheetName val="DGA"/>
      <sheetName val="ORO"/>
      <sheetName val="Entrada_BP"/>
      <sheetName val="BP"/>
      <sheetName val="TVM"/>
      <sheetName val="Entrada_BP Moeda"/>
      <sheetName val="OCM"/>
      <sheetName val="OC"/>
      <sheetName val="AP"/>
      <sheetName val="ER"/>
      <sheetName val="FAT"/>
      <sheetName val="Entrada_BP_CP_LP"/>
      <sheetName val="ORCP"/>
      <sheetName val="RCE"/>
      <sheetName val="OO"/>
      <sheetName val="MPL"/>
      <sheetName val="Gráficos de Resultado"/>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sheetData sheetId="1"/>
      <sheetData sheetId="2"/>
      <sheetData sheetId="3"/>
      <sheetData sheetId="4"/>
      <sheetData sheetId="5"/>
      <sheetData sheetId="6"/>
      <sheetData sheetId="7"/>
      <sheetData sheetId="8" refreshError="1">
        <row r="14">
          <cell r="Y14">
            <v>-91.666666666666657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7">
          <cell r="P17">
            <v>-76.607955296294207</v>
          </cell>
        </row>
      </sheetData>
      <sheetData sheetId="22"/>
      <sheetData sheetId="23" refreshError="1">
        <row r="13">
          <cell r="P13">
            <v>-100</v>
          </cell>
        </row>
      </sheetData>
      <sheetData sheetId="24" refreshError="1">
        <row r="9">
          <cell r="P9">
            <v>-100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ção"/>
      <sheetName val="Original"/>
      <sheetName val="Feriado"/>
    </sheetNames>
    <sheetDataSet>
      <sheetData sheetId="0" refreshError="1"/>
      <sheetData sheetId="1" refreshError="1"/>
      <sheetData sheetId="2" refreshError="1">
        <row r="1">
          <cell r="A1">
            <v>36080</v>
          </cell>
        </row>
        <row r="2">
          <cell r="A2">
            <v>36101</v>
          </cell>
        </row>
        <row r="3">
          <cell r="A3">
            <v>36114</v>
          </cell>
        </row>
        <row r="4">
          <cell r="A4">
            <v>36154</v>
          </cell>
        </row>
        <row r="5">
          <cell r="A5">
            <v>36161</v>
          </cell>
        </row>
        <row r="6">
          <cell r="A6">
            <v>36206</v>
          </cell>
        </row>
        <row r="7">
          <cell r="A7">
            <v>36207</v>
          </cell>
        </row>
        <row r="8">
          <cell r="A8">
            <v>36251</v>
          </cell>
        </row>
        <row r="9">
          <cell r="A9">
            <v>36252</v>
          </cell>
        </row>
        <row r="10">
          <cell r="A10">
            <v>36271</v>
          </cell>
        </row>
        <row r="11">
          <cell r="A11">
            <v>36281</v>
          </cell>
        </row>
        <row r="12">
          <cell r="A12">
            <v>36314</v>
          </cell>
        </row>
        <row r="13">
          <cell r="A13">
            <v>36410</v>
          </cell>
        </row>
        <row r="14">
          <cell r="A14">
            <v>36445</v>
          </cell>
        </row>
        <row r="15">
          <cell r="A15">
            <v>36466</v>
          </cell>
        </row>
        <row r="16">
          <cell r="A16">
            <v>36479</v>
          </cell>
        </row>
        <row r="17">
          <cell r="A17">
            <v>36519</v>
          </cell>
        </row>
        <row r="18">
          <cell r="A18">
            <v>36526</v>
          </cell>
        </row>
        <row r="19">
          <cell r="A19">
            <v>36591</v>
          </cell>
        </row>
        <row r="20">
          <cell r="A20">
            <v>36592</v>
          </cell>
        </row>
        <row r="21">
          <cell r="A21">
            <v>36637</v>
          </cell>
        </row>
        <row r="22">
          <cell r="A22">
            <v>36647</v>
          </cell>
        </row>
        <row r="23">
          <cell r="A23">
            <v>36699</v>
          </cell>
        </row>
        <row r="24">
          <cell r="A24">
            <v>36776</v>
          </cell>
        </row>
        <row r="25">
          <cell r="A25">
            <v>36811</v>
          </cell>
        </row>
        <row r="26">
          <cell r="A26">
            <v>36832</v>
          </cell>
        </row>
        <row r="27">
          <cell r="A27">
            <v>36845</v>
          </cell>
        </row>
        <row r="28">
          <cell r="A28">
            <v>36885</v>
          </cell>
        </row>
        <row r="29">
          <cell r="A29">
            <v>36892</v>
          </cell>
        </row>
        <row r="30">
          <cell r="A30">
            <v>36948</v>
          </cell>
        </row>
        <row r="31">
          <cell r="A31">
            <v>36949</v>
          </cell>
        </row>
        <row r="32">
          <cell r="A32">
            <v>36994</v>
          </cell>
        </row>
        <row r="33">
          <cell r="A33">
            <v>37002</v>
          </cell>
        </row>
        <row r="34">
          <cell r="A34">
            <v>37012</v>
          </cell>
        </row>
        <row r="35">
          <cell r="A35">
            <v>37056</v>
          </cell>
        </row>
        <row r="36">
          <cell r="A36">
            <v>37141</v>
          </cell>
        </row>
        <row r="37">
          <cell r="A37">
            <v>37176</v>
          </cell>
        </row>
        <row r="38">
          <cell r="A38">
            <v>37197</v>
          </cell>
        </row>
        <row r="39">
          <cell r="A39">
            <v>37210</v>
          </cell>
        </row>
        <row r="40">
          <cell r="A40">
            <v>37250</v>
          </cell>
        </row>
        <row r="41">
          <cell r="A41">
            <v>37257</v>
          </cell>
        </row>
        <row r="42">
          <cell r="A42">
            <v>37298</v>
          </cell>
        </row>
        <row r="43">
          <cell r="A43">
            <v>37299</v>
          </cell>
        </row>
        <row r="44">
          <cell r="A44">
            <v>37344</v>
          </cell>
        </row>
        <row r="45">
          <cell r="A45">
            <v>37367</v>
          </cell>
        </row>
        <row r="46">
          <cell r="A46">
            <v>37377</v>
          </cell>
        </row>
        <row r="47">
          <cell r="A47">
            <v>37406</v>
          </cell>
        </row>
        <row r="48">
          <cell r="A48">
            <v>37506</v>
          </cell>
        </row>
        <row r="49">
          <cell r="A49">
            <v>37541</v>
          </cell>
        </row>
        <row r="50">
          <cell r="A50">
            <v>37562</v>
          </cell>
        </row>
        <row r="51">
          <cell r="A51">
            <v>37575</v>
          </cell>
        </row>
        <row r="52">
          <cell r="A52">
            <v>37615</v>
          </cell>
        </row>
        <row r="53">
          <cell r="A53">
            <v>37622</v>
          </cell>
        </row>
        <row r="54">
          <cell r="A54">
            <v>37683</v>
          </cell>
        </row>
        <row r="55">
          <cell r="A55">
            <v>37684</v>
          </cell>
        </row>
        <row r="56">
          <cell r="A56">
            <v>37729</v>
          </cell>
        </row>
        <row r="57">
          <cell r="A57">
            <v>37732</v>
          </cell>
        </row>
        <row r="58">
          <cell r="A58">
            <v>37742</v>
          </cell>
        </row>
        <row r="59">
          <cell r="A59">
            <v>37791</v>
          </cell>
        </row>
        <row r="60">
          <cell r="A60">
            <v>37871</v>
          </cell>
        </row>
        <row r="61">
          <cell r="A61">
            <v>37906</v>
          </cell>
        </row>
        <row r="62">
          <cell r="A62">
            <v>37927</v>
          </cell>
        </row>
        <row r="63">
          <cell r="A63">
            <v>37940</v>
          </cell>
        </row>
        <row r="64">
          <cell r="A64">
            <v>37980</v>
          </cell>
        </row>
        <row r="65">
          <cell r="A65">
            <v>37987</v>
          </cell>
        </row>
        <row r="66">
          <cell r="A66">
            <v>38040</v>
          </cell>
        </row>
        <row r="67">
          <cell r="A67">
            <v>38041</v>
          </cell>
        </row>
        <row r="68">
          <cell r="A68">
            <v>38086</v>
          </cell>
        </row>
        <row r="69">
          <cell r="A69">
            <v>38098</v>
          </cell>
        </row>
        <row r="70">
          <cell r="A70">
            <v>38108</v>
          </cell>
        </row>
        <row r="71">
          <cell r="A71">
            <v>38148</v>
          </cell>
        </row>
        <row r="72">
          <cell r="A72">
            <v>38237</v>
          </cell>
        </row>
        <row r="73">
          <cell r="A73">
            <v>38272</v>
          </cell>
        </row>
        <row r="74">
          <cell r="A74">
            <v>38293</v>
          </cell>
        </row>
        <row r="75">
          <cell r="A75">
            <v>38306</v>
          </cell>
        </row>
        <row r="76">
          <cell r="A76">
            <v>38346</v>
          </cell>
        </row>
        <row r="77">
          <cell r="A77">
            <v>38353</v>
          </cell>
        </row>
        <row r="78">
          <cell r="A78">
            <v>38390</v>
          </cell>
        </row>
        <row r="79">
          <cell r="A79">
            <v>38391</v>
          </cell>
        </row>
        <row r="80">
          <cell r="A80">
            <v>38436</v>
          </cell>
        </row>
        <row r="81">
          <cell r="A81">
            <v>38463</v>
          </cell>
        </row>
        <row r="82">
          <cell r="A82">
            <v>38473</v>
          </cell>
        </row>
        <row r="83">
          <cell r="A83">
            <v>38498</v>
          </cell>
        </row>
        <row r="84">
          <cell r="A84">
            <v>38602</v>
          </cell>
        </row>
        <row r="85">
          <cell r="A85">
            <v>38637</v>
          </cell>
        </row>
        <row r="86">
          <cell r="A86">
            <v>38658</v>
          </cell>
        </row>
        <row r="87">
          <cell r="A87">
            <v>38671</v>
          </cell>
        </row>
        <row r="88">
          <cell r="A88">
            <v>38711</v>
          </cell>
        </row>
        <row r="89">
          <cell r="A89">
            <v>38718</v>
          </cell>
        </row>
        <row r="90">
          <cell r="A90">
            <v>38775</v>
          </cell>
        </row>
        <row r="91">
          <cell r="A91">
            <v>38776</v>
          </cell>
        </row>
        <row r="92">
          <cell r="A92">
            <v>38821</v>
          </cell>
        </row>
        <row r="93">
          <cell r="A93">
            <v>38828</v>
          </cell>
        </row>
        <row r="94">
          <cell r="A94">
            <v>38838</v>
          </cell>
        </row>
        <row r="95">
          <cell r="A95">
            <v>38883</v>
          </cell>
        </row>
        <row r="96">
          <cell r="A96">
            <v>38967</v>
          </cell>
        </row>
        <row r="97">
          <cell r="A97">
            <v>39002</v>
          </cell>
        </row>
        <row r="98">
          <cell r="A98">
            <v>39023</v>
          </cell>
        </row>
        <row r="99">
          <cell r="A99">
            <v>39036</v>
          </cell>
        </row>
        <row r="100">
          <cell r="A100">
            <v>39076</v>
          </cell>
        </row>
        <row r="101">
          <cell r="A101">
            <v>39083</v>
          </cell>
        </row>
        <row r="102">
          <cell r="A102">
            <v>39132</v>
          </cell>
        </row>
        <row r="103">
          <cell r="A103">
            <v>39133</v>
          </cell>
        </row>
        <row r="104">
          <cell r="A104">
            <v>39178</v>
          </cell>
        </row>
        <row r="105">
          <cell r="A105">
            <v>39193</v>
          </cell>
        </row>
        <row r="106">
          <cell r="A106">
            <v>39203</v>
          </cell>
        </row>
        <row r="107">
          <cell r="A107">
            <v>39240</v>
          </cell>
        </row>
        <row r="108">
          <cell r="A108">
            <v>39332</v>
          </cell>
        </row>
        <row r="109">
          <cell r="A109">
            <v>39367</v>
          </cell>
        </row>
        <row r="110">
          <cell r="A110">
            <v>39388</v>
          </cell>
        </row>
        <row r="111">
          <cell r="A111">
            <v>39401</v>
          </cell>
        </row>
        <row r="112">
          <cell r="A112">
            <v>39441</v>
          </cell>
        </row>
        <row r="113">
          <cell r="A113">
            <v>39448</v>
          </cell>
        </row>
        <row r="114">
          <cell r="A114">
            <v>39482</v>
          </cell>
        </row>
        <row r="115">
          <cell r="A115">
            <v>39483</v>
          </cell>
        </row>
        <row r="116">
          <cell r="A116">
            <v>39528</v>
          </cell>
        </row>
        <row r="117">
          <cell r="A117">
            <v>39559</v>
          </cell>
        </row>
        <row r="118">
          <cell r="A118">
            <v>39569</v>
          </cell>
        </row>
        <row r="119">
          <cell r="A119">
            <v>39590</v>
          </cell>
        </row>
        <row r="120">
          <cell r="A120">
            <v>39698</v>
          </cell>
        </row>
        <row r="121">
          <cell r="A121">
            <v>39733</v>
          </cell>
        </row>
        <row r="122">
          <cell r="A122">
            <v>39754</v>
          </cell>
        </row>
        <row r="123">
          <cell r="A123">
            <v>39767</v>
          </cell>
        </row>
        <row r="124">
          <cell r="A124">
            <v>39807</v>
          </cell>
        </row>
        <row r="125">
          <cell r="A125">
            <v>39814</v>
          </cell>
        </row>
        <row r="126">
          <cell r="A126">
            <v>39867</v>
          </cell>
        </row>
        <row r="127">
          <cell r="A127">
            <v>39868</v>
          </cell>
        </row>
        <row r="128">
          <cell r="A128">
            <v>39913</v>
          </cell>
        </row>
        <row r="129">
          <cell r="A129">
            <v>39924</v>
          </cell>
        </row>
        <row r="130">
          <cell r="A130">
            <v>39934</v>
          </cell>
        </row>
        <row r="131">
          <cell r="A131">
            <v>39975</v>
          </cell>
        </row>
        <row r="132">
          <cell r="A132">
            <v>40063</v>
          </cell>
        </row>
        <row r="133">
          <cell r="A133">
            <v>40098</v>
          </cell>
        </row>
        <row r="134">
          <cell r="A134">
            <v>40119</v>
          </cell>
        </row>
        <row r="135">
          <cell r="A135">
            <v>40132</v>
          </cell>
        </row>
        <row r="136">
          <cell r="A136">
            <v>40172</v>
          </cell>
        </row>
        <row r="137">
          <cell r="A137">
            <v>40179</v>
          </cell>
        </row>
        <row r="138">
          <cell r="A138">
            <v>40224</v>
          </cell>
        </row>
        <row r="139">
          <cell r="A139">
            <v>40225</v>
          </cell>
        </row>
        <row r="140">
          <cell r="A140">
            <v>40270</v>
          </cell>
        </row>
        <row r="141">
          <cell r="A141">
            <v>40289</v>
          </cell>
        </row>
        <row r="142">
          <cell r="A142">
            <v>40299</v>
          </cell>
        </row>
        <row r="143">
          <cell r="A143">
            <v>40332</v>
          </cell>
        </row>
        <row r="144">
          <cell r="A144">
            <v>40428</v>
          </cell>
        </row>
        <row r="145">
          <cell r="A145">
            <v>40463</v>
          </cell>
        </row>
        <row r="146">
          <cell r="A146">
            <v>40484</v>
          </cell>
        </row>
        <row r="147">
          <cell r="A147">
            <v>40497</v>
          </cell>
        </row>
        <row r="148">
          <cell r="A148">
            <v>40537</v>
          </cell>
        </row>
        <row r="149">
          <cell r="A149">
            <v>40544</v>
          </cell>
        </row>
        <row r="150">
          <cell r="A150">
            <v>40609</v>
          </cell>
        </row>
        <row r="151">
          <cell r="A151">
            <v>40610</v>
          </cell>
        </row>
        <row r="152">
          <cell r="A152">
            <v>40654</v>
          </cell>
        </row>
        <row r="153">
          <cell r="A153">
            <v>40655</v>
          </cell>
        </row>
        <row r="154">
          <cell r="A154">
            <v>40664</v>
          </cell>
        </row>
        <row r="155">
          <cell r="A155">
            <v>40717</v>
          </cell>
        </row>
        <row r="156">
          <cell r="A156">
            <v>40793</v>
          </cell>
        </row>
        <row r="157">
          <cell r="A157">
            <v>40828</v>
          </cell>
        </row>
        <row r="158">
          <cell r="A158">
            <v>40849</v>
          </cell>
        </row>
        <row r="159">
          <cell r="A159">
            <v>40862</v>
          </cell>
        </row>
        <row r="160">
          <cell r="A160">
            <v>40902</v>
          </cell>
        </row>
        <row r="161">
          <cell r="A161">
            <v>40909</v>
          </cell>
        </row>
        <row r="162">
          <cell r="A162">
            <v>40959</v>
          </cell>
        </row>
        <row r="163">
          <cell r="A163">
            <v>40960</v>
          </cell>
        </row>
        <row r="164">
          <cell r="A164">
            <v>41005</v>
          </cell>
        </row>
        <row r="165">
          <cell r="A165">
            <v>41020</v>
          </cell>
        </row>
        <row r="166">
          <cell r="A166">
            <v>41030</v>
          </cell>
        </row>
        <row r="167">
          <cell r="A167">
            <v>41067</v>
          </cell>
        </row>
        <row r="168">
          <cell r="A168">
            <v>41159</v>
          </cell>
        </row>
        <row r="169">
          <cell r="A169">
            <v>41194</v>
          </cell>
        </row>
        <row r="170">
          <cell r="A170">
            <v>41215</v>
          </cell>
        </row>
        <row r="171">
          <cell r="A171">
            <v>41228</v>
          </cell>
        </row>
        <row r="172">
          <cell r="A172">
            <v>41268</v>
          </cell>
        </row>
        <row r="173">
          <cell r="A173">
            <v>41275</v>
          </cell>
        </row>
        <row r="174">
          <cell r="A174">
            <v>41316</v>
          </cell>
        </row>
        <row r="175">
          <cell r="A175">
            <v>41317</v>
          </cell>
        </row>
        <row r="176">
          <cell r="A176">
            <v>41362</v>
          </cell>
        </row>
        <row r="177">
          <cell r="A177">
            <v>41385</v>
          </cell>
        </row>
        <row r="178">
          <cell r="A178">
            <v>41395</v>
          </cell>
        </row>
        <row r="179">
          <cell r="A179">
            <v>41424</v>
          </cell>
        </row>
        <row r="180">
          <cell r="A180">
            <v>41524</v>
          </cell>
        </row>
        <row r="181">
          <cell r="A181">
            <v>41559</v>
          </cell>
        </row>
        <row r="182">
          <cell r="A182">
            <v>41580</v>
          </cell>
        </row>
        <row r="183">
          <cell r="A183">
            <v>41593</v>
          </cell>
        </row>
        <row r="184">
          <cell r="A184">
            <v>41633</v>
          </cell>
        </row>
        <row r="185">
          <cell r="A185">
            <v>41640</v>
          </cell>
        </row>
        <row r="186">
          <cell r="A186">
            <v>41701</v>
          </cell>
        </row>
        <row r="187">
          <cell r="A187">
            <v>41702</v>
          </cell>
        </row>
        <row r="188">
          <cell r="A188">
            <v>41747</v>
          </cell>
        </row>
        <row r="189">
          <cell r="A189">
            <v>41750</v>
          </cell>
        </row>
        <row r="190">
          <cell r="A190">
            <v>41760</v>
          </cell>
        </row>
        <row r="191">
          <cell r="A191">
            <v>41809</v>
          </cell>
        </row>
        <row r="192">
          <cell r="A192">
            <v>41889</v>
          </cell>
        </row>
        <row r="193">
          <cell r="A193">
            <v>41924</v>
          </cell>
        </row>
        <row r="194">
          <cell r="A194">
            <v>41945</v>
          </cell>
        </row>
        <row r="195">
          <cell r="A195">
            <v>41958</v>
          </cell>
        </row>
        <row r="196">
          <cell r="A196">
            <v>41998</v>
          </cell>
        </row>
        <row r="197">
          <cell r="A197">
            <v>42005</v>
          </cell>
        </row>
        <row r="198">
          <cell r="A198">
            <v>42051</v>
          </cell>
        </row>
        <row r="199">
          <cell r="A199">
            <v>42052</v>
          </cell>
        </row>
        <row r="200">
          <cell r="A200">
            <v>42097</v>
          </cell>
        </row>
        <row r="201">
          <cell r="A201">
            <v>42115</v>
          </cell>
        </row>
        <row r="202">
          <cell r="A202">
            <v>42125</v>
          </cell>
        </row>
        <row r="203">
          <cell r="A203">
            <v>42159</v>
          </cell>
        </row>
        <row r="204">
          <cell r="A204">
            <v>42254</v>
          </cell>
        </row>
        <row r="205">
          <cell r="A205">
            <v>42289</v>
          </cell>
        </row>
        <row r="206">
          <cell r="A206">
            <v>42310</v>
          </cell>
        </row>
        <row r="207">
          <cell r="A207">
            <v>42323</v>
          </cell>
        </row>
        <row r="208">
          <cell r="A208">
            <v>42363</v>
          </cell>
        </row>
        <row r="209">
          <cell r="A209">
            <v>42370</v>
          </cell>
        </row>
        <row r="210">
          <cell r="A210">
            <v>42408</v>
          </cell>
        </row>
        <row r="211">
          <cell r="A211">
            <v>42409</v>
          </cell>
        </row>
        <row r="212">
          <cell r="A212">
            <v>42454</v>
          </cell>
        </row>
        <row r="213">
          <cell r="A213">
            <v>42481</v>
          </cell>
        </row>
        <row r="214">
          <cell r="A214">
            <v>42491</v>
          </cell>
        </row>
        <row r="215">
          <cell r="A215">
            <v>42516</v>
          </cell>
        </row>
        <row r="216">
          <cell r="A216">
            <v>42620</v>
          </cell>
        </row>
        <row r="217">
          <cell r="A217">
            <v>42655</v>
          </cell>
        </row>
        <row r="218">
          <cell r="A218">
            <v>42676</v>
          </cell>
        </row>
        <row r="219">
          <cell r="A219">
            <v>42689</v>
          </cell>
        </row>
        <row r="220">
          <cell r="A220">
            <v>42729</v>
          </cell>
        </row>
        <row r="221">
          <cell r="A221">
            <v>42736</v>
          </cell>
        </row>
        <row r="222">
          <cell r="A222">
            <v>42793</v>
          </cell>
        </row>
        <row r="223">
          <cell r="A223">
            <v>42794</v>
          </cell>
        </row>
        <row r="224">
          <cell r="A224">
            <v>42839</v>
          </cell>
        </row>
        <row r="225">
          <cell r="A225">
            <v>42846</v>
          </cell>
        </row>
        <row r="226">
          <cell r="A226">
            <v>42856</v>
          </cell>
        </row>
        <row r="227">
          <cell r="A227">
            <v>42901</v>
          </cell>
        </row>
        <row r="228">
          <cell r="A228">
            <v>42985</v>
          </cell>
        </row>
        <row r="229">
          <cell r="A229">
            <v>43020</v>
          </cell>
        </row>
        <row r="230">
          <cell r="A230">
            <v>43041</v>
          </cell>
        </row>
        <row r="231">
          <cell r="A231">
            <v>43054</v>
          </cell>
        </row>
        <row r="232">
          <cell r="A232">
            <v>43094</v>
          </cell>
        </row>
        <row r="233">
          <cell r="A233">
            <v>43101</v>
          </cell>
        </row>
        <row r="234">
          <cell r="A234">
            <v>43143</v>
          </cell>
        </row>
        <row r="235">
          <cell r="A235">
            <v>43144</v>
          </cell>
        </row>
        <row r="236">
          <cell r="A236">
            <v>43189</v>
          </cell>
        </row>
        <row r="237">
          <cell r="A237">
            <v>43211</v>
          </cell>
        </row>
        <row r="238">
          <cell r="A238">
            <v>43221</v>
          </cell>
        </row>
        <row r="239">
          <cell r="A239">
            <v>43251</v>
          </cell>
        </row>
        <row r="240">
          <cell r="A240">
            <v>43350</v>
          </cell>
        </row>
        <row r="241">
          <cell r="A241">
            <v>43385</v>
          </cell>
        </row>
        <row r="242">
          <cell r="A242">
            <v>43406</v>
          </cell>
        </row>
        <row r="243">
          <cell r="A243">
            <v>43419</v>
          </cell>
        </row>
        <row r="244">
          <cell r="A244">
            <v>43459</v>
          </cell>
        </row>
        <row r="245">
          <cell r="A245">
            <v>43466</v>
          </cell>
        </row>
        <row r="246">
          <cell r="A246">
            <v>43528</v>
          </cell>
        </row>
        <row r="247">
          <cell r="A247">
            <v>43529</v>
          </cell>
        </row>
        <row r="248">
          <cell r="A248">
            <v>43574</v>
          </cell>
        </row>
        <row r="249">
          <cell r="A249">
            <v>43576</v>
          </cell>
        </row>
        <row r="250">
          <cell r="A250">
            <v>43586</v>
          </cell>
        </row>
        <row r="251">
          <cell r="A251">
            <v>43636</v>
          </cell>
        </row>
        <row r="252">
          <cell r="A252">
            <v>43715</v>
          </cell>
        </row>
        <row r="253">
          <cell r="A253">
            <v>43750</v>
          </cell>
        </row>
        <row r="254">
          <cell r="A254">
            <v>43771</v>
          </cell>
        </row>
        <row r="255">
          <cell r="A255">
            <v>43784</v>
          </cell>
        </row>
        <row r="256">
          <cell r="A256">
            <v>43824</v>
          </cell>
        </row>
        <row r="257">
          <cell r="A257">
            <v>43831</v>
          </cell>
        </row>
        <row r="258">
          <cell r="A258">
            <v>43885</v>
          </cell>
        </row>
        <row r="259">
          <cell r="A259">
            <v>43886</v>
          </cell>
        </row>
        <row r="260">
          <cell r="A260">
            <v>43931</v>
          </cell>
        </row>
        <row r="261">
          <cell r="A261">
            <v>43942</v>
          </cell>
        </row>
        <row r="262">
          <cell r="A262">
            <v>43952</v>
          </cell>
        </row>
        <row r="263">
          <cell r="A263">
            <v>43993</v>
          </cell>
        </row>
        <row r="264">
          <cell r="A264">
            <v>44081</v>
          </cell>
        </row>
        <row r="265">
          <cell r="A265">
            <v>44116</v>
          </cell>
        </row>
        <row r="266">
          <cell r="A266">
            <v>44137</v>
          </cell>
        </row>
        <row r="267">
          <cell r="A267">
            <v>44150</v>
          </cell>
        </row>
        <row r="268">
          <cell r="A268">
            <v>44190</v>
          </cell>
        </row>
        <row r="269">
          <cell r="A269">
            <v>44197</v>
          </cell>
        </row>
        <row r="270">
          <cell r="A270">
            <v>44242</v>
          </cell>
        </row>
        <row r="271">
          <cell r="A271">
            <v>44243</v>
          </cell>
        </row>
        <row r="272">
          <cell r="A272">
            <v>44288</v>
          </cell>
        </row>
        <row r="273">
          <cell r="A273">
            <v>44307</v>
          </cell>
        </row>
        <row r="274">
          <cell r="A274">
            <v>44317</v>
          </cell>
        </row>
        <row r="275">
          <cell r="A275">
            <v>44350</v>
          </cell>
        </row>
        <row r="276">
          <cell r="A276">
            <v>44446</v>
          </cell>
        </row>
        <row r="277">
          <cell r="A277">
            <v>44481</v>
          </cell>
        </row>
        <row r="278">
          <cell r="A278">
            <v>44502</v>
          </cell>
        </row>
        <row r="279">
          <cell r="A279">
            <v>44515</v>
          </cell>
        </row>
        <row r="280">
          <cell r="A280">
            <v>44555</v>
          </cell>
        </row>
        <row r="281">
          <cell r="A281">
            <v>44562</v>
          </cell>
        </row>
        <row r="282">
          <cell r="A282">
            <v>44620</v>
          </cell>
        </row>
        <row r="283">
          <cell r="A283">
            <v>44621</v>
          </cell>
        </row>
        <row r="284">
          <cell r="A284">
            <v>44666</v>
          </cell>
        </row>
        <row r="285">
          <cell r="A285">
            <v>44672</v>
          </cell>
        </row>
        <row r="286">
          <cell r="A286">
            <v>44682</v>
          </cell>
        </row>
        <row r="287">
          <cell r="A287">
            <v>44728</v>
          </cell>
        </row>
        <row r="288">
          <cell r="A288">
            <v>44811</v>
          </cell>
        </row>
        <row r="289">
          <cell r="A289">
            <v>44846</v>
          </cell>
        </row>
        <row r="290">
          <cell r="A290">
            <v>44867</v>
          </cell>
        </row>
        <row r="291">
          <cell r="A291">
            <v>44880</v>
          </cell>
        </row>
        <row r="292">
          <cell r="A292">
            <v>44920</v>
          </cell>
        </row>
        <row r="293">
          <cell r="A293">
            <v>44927</v>
          </cell>
        </row>
        <row r="294">
          <cell r="A294">
            <v>44977</v>
          </cell>
        </row>
        <row r="295">
          <cell r="A295">
            <v>44978</v>
          </cell>
        </row>
        <row r="296">
          <cell r="A296">
            <v>45023</v>
          </cell>
        </row>
        <row r="297">
          <cell r="A297">
            <v>45037</v>
          </cell>
        </row>
        <row r="298">
          <cell r="A298">
            <v>45047</v>
          </cell>
        </row>
        <row r="299">
          <cell r="A299">
            <v>45085</v>
          </cell>
        </row>
        <row r="300">
          <cell r="A300">
            <v>45176</v>
          </cell>
        </row>
        <row r="301">
          <cell r="A301">
            <v>45211</v>
          </cell>
        </row>
        <row r="302">
          <cell r="A302">
            <v>45232</v>
          </cell>
        </row>
        <row r="303">
          <cell r="A303">
            <v>45245</v>
          </cell>
        </row>
        <row r="304">
          <cell r="A304">
            <v>45285</v>
          </cell>
        </row>
        <row r="305">
          <cell r="A305">
            <v>45292</v>
          </cell>
        </row>
        <row r="306">
          <cell r="A306">
            <v>45334</v>
          </cell>
        </row>
        <row r="307">
          <cell r="A307">
            <v>45335</v>
          </cell>
        </row>
        <row r="308">
          <cell r="A308">
            <v>45380</v>
          </cell>
        </row>
        <row r="309">
          <cell r="A309">
            <v>45403</v>
          </cell>
        </row>
        <row r="310">
          <cell r="A310">
            <v>45413</v>
          </cell>
        </row>
        <row r="311">
          <cell r="A311">
            <v>45442</v>
          </cell>
        </row>
        <row r="312">
          <cell r="A312">
            <v>45542</v>
          </cell>
        </row>
        <row r="313">
          <cell r="A313">
            <v>45577</v>
          </cell>
        </row>
        <row r="314">
          <cell r="A314">
            <v>45598</v>
          </cell>
        </row>
        <row r="315">
          <cell r="A315">
            <v>45611</v>
          </cell>
        </row>
        <row r="316">
          <cell r="A316">
            <v>45651</v>
          </cell>
        </row>
        <row r="317">
          <cell r="A317">
            <v>45658</v>
          </cell>
        </row>
        <row r="318">
          <cell r="A318">
            <v>45719</v>
          </cell>
        </row>
        <row r="319">
          <cell r="A319">
            <v>45720</v>
          </cell>
        </row>
        <row r="320">
          <cell r="A320">
            <v>45765</v>
          </cell>
        </row>
        <row r="321">
          <cell r="A321">
            <v>45768</v>
          </cell>
        </row>
        <row r="322">
          <cell r="A322">
            <v>45778</v>
          </cell>
        </row>
        <row r="323">
          <cell r="A323">
            <v>45827</v>
          </cell>
        </row>
        <row r="324">
          <cell r="A324">
            <v>45907</v>
          </cell>
        </row>
        <row r="325">
          <cell r="A325">
            <v>45942</v>
          </cell>
        </row>
        <row r="326">
          <cell r="A326">
            <v>45963</v>
          </cell>
        </row>
        <row r="327">
          <cell r="A327">
            <v>45976</v>
          </cell>
        </row>
        <row r="328">
          <cell r="A328">
            <v>46016</v>
          </cell>
        </row>
        <row r="329">
          <cell r="A329">
            <v>46023</v>
          </cell>
        </row>
        <row r="330">
          <cell r="A330">
            <v>46069</v>
          </cell>
        </row>
        <row r="331">
          <cell r="A331">
            <v>46070</v>
          </cell>
        </row>
        <row r="332">
          <cell r="A332">
            <v>46115</v>
          </cell>
        </row>
        <row r="333">
          <cell r="A333">
            <v>46133</v>
          </cell>
        </row>
        <row r="334">
          <cell r="A334">
            <v>46143</v>
          </cell>
        </row>
        <row r="335">
          <cell r="A335">
            <v>46177</v>
          </cell>
        </row>
        <row r="336">
          <cell r="A336">
            <v>46272</v>
          </cell>
        </row>
        <row r="337">
          <cell r="A337">
            <v>46307</v>
          </cell>
        </row>
        <row r="338">
          <cell r="A338">
            <v>46328</v>
          </cell>
        </row>
        <row r="339">
          <cell r="A339">
            <v>46341</v>
          </cell>
        </row>
        <row r="340">
          <cell r="A340">
            <v>46381</v>
          </cell>
        </row>
        <row r="341">
          <cell r="A341">
            <v>46388</v>
          </cell>
        </row>
        <row r="342">
          <cell r="A342">
            <v>46426</v>
          </cell>
        </row>
        <row r="343">
          <cell r="A343">
            <v>46427</v>
          </cell>
        </row>
        <row r="344">
          <cell r="A344">
            <v>46472</v>
          </cell>
        </row>
        <row r="345">
          <cell r="A345">
            <v>46498</v>
          </cell>
        </row>
        <row r="346">
          <cell r="A346">
            <v>46508</v>
          </cell>
        </row>
        <row r="347">
          <cell r="A347">
            <v>46534</v>
          </cell>
        </row>
        <row r="348">
          <cell r="A348">
            <v>46637</v>
          </cell>
        </row>
        <row r="349">
          <cell r="A349">
            <v>46672</v>
          </cell>
        </row>
        <row r="350">
          <cell r="A350">
            <v>46693</v>
          </cell>
        </row>
        <row r="351">
          <cell r="A351">
            <v>46706</v>
          </cell>
        </row>
        <row r="352">
          <cell r="A352">
            <v>46746</v>
          </cell>
        </row>
        <row r="353">
          <cell r="A353">
            <v>46753</v>
          </cell>
        </row>
        <row r="354">
          <cell r="A354">
            <v>46811</v>
          </cell>
        </row>
        <row r="355">
          <cell r="A355">
            <v>46812</v>
          </cell>
        </row>
        <row r="356">
          <cell r="A356">
            <v>46857</v>
          </cell>
        </row>
        <row r="357">
          <cell r="A357">
            <v>46864</v>
          </cell>
        </row>
        <row r="358">
          <cell r="A358">
            <v>46874</v>
          </cell>
        </row>
        <row r="359">
          <cell r="A359">
            <v>46919</v>
          </cell>
        </row>
        <row r="360">
          <cell r="A360">
            <v>47003</v>
          </cell>
        </row>
        <row r="361">
          <cell r="A361">
            <v>47038</v>
          </cell>
        </row>
        <row r="362">
          <cell r="A362">
            <v>47059</v>
          </cell>
        </row>
        <row r="363">
          <cell r="A363">
            <v>47072</v>
          </cell>
        </row>
        <row r="364">
          <cell r="A364">
            <v>47112</v>
          </cell>
        </row>
        <row r="365">
          <cell r="A365">
            <v>47119</v>
          </cell>
        </row>
        <row r="366">
          <cell r="A366">
            <v>47161</v>
          </cell>
        </row>
        <row r="367">
          <cell r="A367">
            <v>47162</v>
          </cell>
        </row>
        <row r="368">
          <cell r="A368">
            <v>47207</v>
          </cell>
        </row>
        <row r="369">
          <cell r="A369">
            <v>47229</v>
          </cell>
        </row>
        <row r="370">
          <cell r="A370">
            <v>47239</v>
          </cell>
        </row>
        <row r="371">
          <cell r="A371">
            <v>47269</v>
          </cell>
        </row>
        <row r="372">
          <cell r="A372">
            <v>47368</v>
          </cell>
        </row>
        <row r="373">
          <cell r="A373">
            <v>47403</v>
          </cell>
        </row>
        <row r="374">
          <cell r="A374">
            <v>47424</v>
          </cell>
        </row>
        <row r="375">
          <cell r="A375">
            <v>47437</v>
          </cell>
        </row>
        <row r="376">
          <cell r="A376">
            <v>47477</v>
          </cell>
        </row>
        <row r="377">
          <cell r="A377">
            <v>47484</v>
          </cell>
        </row>
        <row r="378">
          <cell r="A378">
            <v>47546</v>
          </cell>
        </row>
        <row r="379">
          <cell r="A379">
            <v>47547</v>
          </cell>
        </row>
        <row r="380">
          <cell r="A380">
            <v>47592</v>
          </cell>
        </row>
        <row r="381">
          <cell r="A381">
            <v>47594</v>
          </cell>
        </row>
        <row r="382">
          <cell r="A382">
            <v>47604</v>
          </cell>
        </row>
        <row r="383">
          <cell r="A383">
            <v>47654</v>
          </cell>
        </row>
        <row r="384">
          <cell r="A384">
            <v>47733</v>
          </cell>
        </row>
        <row r="385">
          <cell r="A385">
            <v>47768</v>
          </cell>
        </row>
        <row r="386">
          <cell r="A386">
            <v>47789</v>
          </cell>
        </row>
        <row r="387">
          <cell r="A387">
            <v>47802</v>
          </cell>
        </row>
        <row r="388">
          <cell r="A388">
            <v>47842</v>
          </cell>
        </row>
        <row r="389">
          <cell r="A389">
            <v>47849</v>
          </cell>
        </row>
        <row r="390">
          <cell r="A390">
            <v>47903</v>
          </cell>
        </row>
        <row r="391">
          <cell r="A391">
            <v>47904</v>
          </cell>
        </row>
        <row r="392">
          <cell r="A392">
            <v>47949</v>
          </cell>
        </row>
        <row r="393">
          <cell r="A393">
            <v>47959</v>
          </cell>
        </row>
        <row r="394">
          <cell r="A394">
            <v>47969</v>
          </cell>
        </row>
        <row r="395">
          <cell r="A395">
            <v>48011</v>
          </cell>
        </row>
        <row r="396">
          <cell r="A396">
            <v>48098</v>
          </cell>
        </row>
        <row r="397">
          <cell r="A397">
            <v>48133</v>
          </cell>
        </row>
        <row r="398">
          <cell r="A398">
            <v>48154</v>
          </cell>
        </row>
        <row r="399">
          <cell r="A399">
            <v>48167</v>
          </cell>
        </row>
        <row r="400">
          <cell r="A400">
            <v>48207</v>
          </cell>
        </row>
        <row r="401">
          <cell r="A401">
            <v>48214</v>
          </cell>
        </row>
        <row r="402">
          <cell r="A402">
            <v>48253</v>
          </cell>
        </row>
        <row r="403">
          <cell r="A403">
            <v>48254</v>
          </cell>
        </row>
        <row r="404">
          <cell r="A404">
            <v>48299</v>
          </cell>
        </row>
        <row r="405">
          <cell r="A405">
            <v>48325</v>
          </cell>
        </row>
        <row r="406">
          <cell r="A406">
            <v>48335</v>
          </cell>
        </row>
        <row r="407">
          <cell r="A407">
            <v>48361</v>
          </cell>
        </row>
        <row r="408">
          <cell r="A408">
            <v>48464</v>
          </cell>
        </row>
        <row r="409">
          <cell r="A409">
            <v>48499</v>
          </cell>
        </row>
        <row r="410">
          <cell r="A410">
            <v>48520</v>
          </cell>
        </row>
        <row r="411">
          <cell r="A411">
            <v>48533</v>
          </cell>
        </row>
        <row r="412">
          <cell r="A412">
            <v>48573</v>
          </cell>
        </row>
        <row r="413">
          <cell r="A413">
            <v>48580</v>
          </cell>
        </row>
        <row r="414">
          <cell r="A414">
            <v>48638</v>
          </cell>
        </row>
        <row r="415">
          <cell r="A415">
            <v>48639</v>
          </cell>
        </row>
        <row r="416">
          <cell r="A416">
            <v>48684</v>
          </cell>
        </row>
        <row r="417">
          <cell r="A417">
            <v>48690</v>
          </cell>
        </row>
        <row r="418">
          <cell r="A418">
            <v>48700</v>
          </cell>
        </row>
        <row r="419">
          <cell r="A419">
            <v>48746</v>
          </cell>
        </row>
        <row r="420">
          <cell r="A420">
            <v>48829</v>
          </cell>
        </row>
        <row r="421">
          <cell r="A421">
            <v>48864</v>
          </cell>
        </row>
        <row r="422">
          <cell r="A422">
            <v>48885</v>
          </cell>
        </row>
        <row r="423">
          <cell r="A423">
            <v>48898</v>
          </cell>
        </row>
        <row r="424">
          <cell r="A424">
            <v>48938</v>
          </cell>
        </row>
        <row r="425">
          <cell r="A425">
            <v>48945</v>
          </cell>
        </row>
        <row r="426">
          <cell r="A426">
            <v>48995</v>
          </cell>
        </row>
        <row r="427">
          <cell r="A427">
            <v>48996</v>
          </cell>
        </row>
        <row r="428">
          <cell r="A428">
            <v>49041</v>
          </cell>
        </row>
        <row r="429">
          <cell r="A429">
            <v>49055</v>
          </cell>
        </row>
        <row r="430">
          <cell r="A430">
            <v>49065</v>
          </cell>
        </row>
        <row r="431">
          <cell r="A431">
            <v>49103</v>
          </cell>
        </row>
        <row r="432">
          <cell r="A432">
            <v>49194</v>
          </cell>
        </row>
        <row r="433">
          <cell r="A433">
            <v>49229</v>
          </cell>
        </row>
        <row r="434">
          <cell r="A434">
            <v>49250</v>
          </cell>
        </row>
        <row r="435">
          <cell r="A435">
            <v>49263</v>
          </cell>
        </row>
        <row r="436">
          <cell r="A436">
            <v>49303</v>
          </cell>
        </row>
        <row r="437">
          <cell r="A437">
            <v>49310</v>
          </cell>
        </row>
        <row r="438">
          <cell r="A438">
            <v>49345</v>
          </cell>
        </row>
        <row r="439">
          <cell r="A439">
            <v>49346</v>
          </cell>
        </row>
        <row r="440">
          <cell r="A440">
            <v>49391</v>
          </cell>
        </row>
        <row r="441">
          <cell r="A441">
            <v>49420</v>
          </cell>
        </row>
        <row r="442">
          <cell r="A442">
            <v>49430</v>
          </cell>
        </row>
        <row r="443">
          <cell r="A443">
            <v>49453</v>
          </cell>
        </row>
        <row r="444">
          <cell r="A444">
            <v>49559</v>
          </cell>
        </row>
        <row r="445">
          <cell r="A445">
            <v>49594</v>
          </cell>
        </row>
        <row r="446">
          <cell r="A446">
            <v>49615</v>
          </cell>
        </row>
        <row r="447">
          <cell r="A447">
            <v>49628</v>
          </cell>
        </row>
        <row r="448">
          <cell r="A448">
            <v>49668</v>
          </cell>
        </row>
        <row r="449">
          <cell r="A449">
            <v>49675</v>
          </cell>
        </row>
        <row r="450">
          <cell r="A450">
            <v>49730</v>
          </cell>
        </row>
        <row r="451">
          <cell r="A451">
            <v>49731</v>
          </cell>
        </row>
        <row r="452">
          <cell r="A452">
            <v>49776</v>
          </cell>
        </row>
        <row r="453">
          <cell r="A453">
            <v>49786</v>
          </cell>
        </row>
        <row r="454">
          <cell r="A454">
            <v>49796</v>
          </cell>
        </row>
        <row r="455">
          <cell r="A455">
            <v>49838</v>
          </cell>
        </row>
        <row r="456">
          <cell r="A456">
            <v>49925</v>
          </cell>
        </row>
        <row r="457">
          <cell r="A457">
            <v>49960</v>
          </cell>
        </row>
        <row r="458">
          <cell r="A458">
            <v>49981</v>
          </cell>
        </row>
        <row r="459">
          <cell r="A459">
            <v>49994</v>
          </cell>
        </row>
        <row r="460">
          <cell r="A460">
            <v>50034</v>
          </cell>
        </row>
        <row r="461">
          <cell r="A461">
            <v>50041</v>
          </cell>
        </row>
        <row r="462">
          <cell r="A462">
            <v>50087</v>
          </cell>
        </row>
        <row r="463">
          <cell r="A463">
            <v>50088</v>
          </cell>
        </row>
        <row r="464">
          <cell r="A464">
            <v>50133</v>
          </cell>
        </row>
        <row r="465">
          <cell r="A465">
            <v>50151</v>
          </cell>
        </row>
        <row r="466">
          <cell r="A466">
            <v>50161</v>
          </cell>
        </row>
        <row r="467">
          <cell r="A467">
            <v>50195</v>
          </cell>
        </row>
        <row r="468">
          <cell r="A468">
            <v>50290</v>
          </cell>
        </row>
        <row r="469">
          <cell r="A469">
            <v>50325</v>
          </cell>
        </row>
        <row r="470">
          <cell r="A470">
            <v>50346</v>
          </cell>
        </row>
        <row r="471">
          <cell r="A471">
            <v>50359</v>
          </cell>
        </row>
        <row r="472">
          <cell r="A472">
            <v>50399</v>
          </cell>
        </row>
        <row r="473">
          <cell r="A473">
            <v>50406</v>
          </cell>
        </row>
        <row r="474">
          <cell r="A474">
            <v>50472</v>
          </cell>
        </row>
        <row r="475">
          <cell r="A475">
            <v>50473</v>
          </cell>
        </row>
        <row r="476">
          <cell r="A476">
            <v>50516</v>
          </cell>
        </row>
        <row r="477">
          <cell r="A477">
            <v>50518</v>
          </cell>
        </row>
        <row r="478">
          <cell r="A478">
            <v>50526</v>
          </cell>
        </row>
        <row r="479">
          <cell r="A479">
            <v>50580</v>
          </cell>
        </row>
        <row r="480">
          <cell r="A480">
            <v>50655</v>
          </cell>
        </row>
        <row r="481">
          <cell r="A481">
            <v>50690</v>
          </cell>
        </row>
        <row r="482">
          <cell r="A482">
            <v>50711</v>
          </cell>
        </row>
        <row r="483">
          <cell r="A483">
            <v>50724</v>
          </cell>
        </row>
        <row r="484">
          <cell r="A484">
            <v>50764</v>
          </cell>
        </row>
        <row r="485">
          <cell r="A485">
            <v>50771</v>
          </cell>
        </row>
        <row r="486">
          <cell r="A486">
            <v>50822</v>
          </cell>
        </row>
        <row r="487">
          <cell r="A487">
            <v>50823</v>
          </cell>
        </row>
        <row r="488">
          <cell r="A488">
            <v>50868</v>
          </cell>
        </row>
        <row r="489">
          <cell r="A489">
            <v>50881</v>
          </cell>
        </row>
        <row r="490">
          <cell r="A490">
            <v>50891</v>
          </cell>
        </row>
        <row r="491">
          <cell r="A491">
            <v>50930</v>
          </cell>
        </row>
        <row r="492">
          <cell r="A492">
            <v>51020</v>
          </cell>
        </row>
        <row r="493">
          <cell r="A493">
            <v>51055</v>
          </cell>
        </row>
        <row r="494">
          <cell r="A494">
            <v>51076</v>
          </cell>
        </row>
        <row r="495">
          <cell r="A495">
            <v>51089</v>
          </cell>
        </row>
        <row r="496">
          <cell r="A496">
            <v>51129</v>
          </cell>
        </row>
        <row r="497">
          <cell r="A497">
            <v>51136</v>
          </cell>
        </row>
        <row r="498">
          <cell r="A498">
            <v>51179</v>
          </cell>
        </row>
        <row r="499">
          <cell r="A499">
            <v>51180</v>
          </cell>
        </row>
        <row r="500">
          <cell r="A500">
            <v>51225</v>
          </cell>
        </row>
        <row r="501">
          <cell r="A501">
            <v>51247</v>
          </cell>
        </row>
        <row r="502">
          <cell r="A502">
            <v>51257</v>
          </cell>
        </row>
        <row r="503">
          <cell r="A503">
            <v>51287</v>
          </cell>
        </row>
        <row r="504">
          <cell r="A504">
            <v>51386</v>
          </cell>
        </row>
        <row r="505">
          <cell r="A505">
            <v>51421</v>
          </cell>
        </row>
        <row r="506">
          <cell r="A506">
            <v>51442</v>
          </cell>
        </row>
        <row r="507">
          <cell r="A507">
            <v>51455</v>
          </cell>
        </row>
        <row r="508">
          <cell r="A508">
            <v>51495</v>
          </cell>
        </row>
        <row r="509">
          <cell r="A509">
            <v>51502</v>
          </cell>
        </row>
        <row r="510">
          <cell r="A510">
            <v>51564</v>
          </cell>
        </row>
        <row r="511">
          <cell r="A511">
            <v>51565</v>
          </cell>
        </row>
        <row r="512">
          <cell r="A512">
            <v>51610</v>
          </cell>
        </row>
        <row r="513">
          <cell r="A513">
            <v>51612</v>
          </cell>
        </row>
        <row r="514">
          <cell r="A514">
            <v>51622</v>
          </cell>
        </row>
        <row r="515">
          <cell r="A515">
            <v>51672</v>
          </cell>
        </row>
        <row r="516">
          <cell r="A516">
            <v>51751</v>
          </cell>
        </row>
        <row r="517">
          <cell r="A517">
            <v>51786</v>
          </cell>
        </row>
        <row r="518">
          <cell r="A518">
            <v>51807</v>
          </cell>
        </row>
        <row r="519">
          <cell r="A519">
            <v>51820</v>
          </cell>
        </row>
        <row r="520">
          <cell r="A520">
            <v>51860</v>
          </cell>
        </row>
        <row r="521">
          <cell r="A521">
            <v>51867</v>
          </cell>
        </row>
        <row r="522">
          <cell r="A522">
            <v>51914</v>
          </cell>
        </row>
        <row r="523">
          <cell r="A523">
            <v>51915</v>
          </cell>
        </row>
        <row r="524">
          <cell r="A524">
            <v>51960</v>
          </cell>
        </row>
        <row r="525">
          <cell r="A525">
            <v>51977</v>
          </cell>
        </row>
        <row r="526">
          <cell r="A526">
            <v>51987</v>
          </cell>
        </row>
        <row r="527">
          <cell r="A527">
            <v>52022</v>
          </cell>
        </row>
        <row r="528">
          <cell r="A528">
            <v>52116</v>
          </cell>
        </row>
        <row r="529">
          <cell r="A529">
            <v>52151</v>
          </cell>
        </row>
        <row r="530">
          <cell r="A530">
            <v>52172</v>
          </cell>
        </row>
        <row r="531">
          <cell r="A531">
            <v>52185</v>
          </cell>
        </row>
        <row r="532">
          <cell r="A532">
            <v>52225</v>
          </cell>
        </row>
        <row r="533">
          <cell r="A533">
            <v>52232</v>
          </cell>
        </row>
        <row r="534">
          <cell r="A534">
            <v>52271</v>
          </cell>
        </row>
        <row r="535">
          <cell r="A535">
            <v>52272</v>
          </cell>
        </row>
        <row r="536">
          <cell r="A536">
            <v>52317</v>
          </cell>
        </row>
        <row r="537">
          <cell r="A537">
            <v>52342</v>
          </cell>
        </row>
        <row r="538">
          <cell r="A538">
            <v>52352</v>
          </cell>
        </row>
        <row r="539">
          <cell r="A539">
            <v>52379</v>
          </cell>
        </row>
        <row r="540">
          <cell r="A540">
            <v>52481</v>
          </cell>
        </row>
        <row r="541">
          <cell r="A541">
            <v>52516</v>
          </cell>
        </row>
        <row r="542">
          <cell r="A542">
            <v>52537</v>
          </cell>
        </row>
        <row r="543">
          <cell r="A543">
            <v>52550</v>
          </cell>
        </row>
        <row r="544">
          <cell r="A544">
            <v>52590</v>
          </cell>
        </row>
        <row r="545">
          <cell r="A545">
            <v>52597</v>
          </cell>
        </row>
        <row r="546">
          <cell r="A546">
            <v>52656</v>
          </cell>
        </row>
        <row r="547">
          <cell r="A547">
            <v>52657</v>
          </cell>
        </row>
        <row r="548">
          <cell r="A548">
            <v>52702</v>
          </cell>
        </row>
        <row r="549">
          <cell r="A549">
            <v>52708</v>
          </cell>
        </row>
        <row r="550">
          <cell r="A550">
            <v>52718</v>
          </cell>
        </row>
        <row r="551">
          <cell r="A551">
            <v>52764</v>
          </cell>
        </row>
        <row r="552">
          <cell r="A552">
            <v>52847</v>
          </cell>
        </row>
        <row r="553">
          <cell r="A553">
            <v>52882</v>
          </cell>
        </row>
        <row r="554">
          <cell r="A554">
            <v>52903</v>
          </cell>
        </row>
        <row r="555">
          <cell r="A555">
            <v>52916</v>
          </cell>
        </row>
        <row r="556">
          <cell r="A556">
            <v>52956</v>
          </cell>
        </row>
        <row r="557">
          <cell r="A557">
            <v>52963</v>
          </cell>
        </row>
        <row r="558">
          <cell r="A558">
            <v>53013</v>
          </cell>
        </row>
        <row r="559">
          <cell r="A559">
            <v>53014</v>
          </cell>
        </row>
        <row r="560">
          <cell r="A560">
            <v>53059</v>
          </cell>
        </row>
        <row r="561">
          <cell r="A561">
            <v>53073</v>
          </cell>
        </row>
        <row r="562">
          <cell r="A562">
            <v>53083</v>
          </cell>
        </row>
        <row r="563">
          <cell r="A563">
            <v>53121</v>
          </cell>
        </row>
        <row r="564">
          <cell r="A564">
            <v>53212</v>
          </cell>
        </row>
        <row r="565">
          <cell r="A565">
            <v>53247</v>
          </cell>
        </row>
        <row r="566">
          <cell r="A566">
            <v>53268</v>
          </cell>
        </row>
        <row r="567">
          <cell r="A567">
            <v>53281</v>
          </cell>
        </row>
        <row r="568">
          <cell r="A568">
            <v>53321</v>
          </cell>
        </row>
        <row r="569">
          <cell r="A569">
            <v>53328</v>
          </cell>
        </row>
        <row r="570">
          <cell r="A570">
            <v>53363</v>
          </cell>
        </row>
        <row r="571">
          <cell r="A571">
            <v>53364</v>
          </cell>
        </row>
        <row r="572">
          <cell r="A572">
            <v>53409</v>
          </cell>
        </row>
        <row r="573">
          <cell r="A573">
            <v>53438</v>
          </cell>
        </row>
        <row r="574">
          <cell r="A574">
            <v>53448</v>
          </cell>
        </row>
        <row r="575">
          <cell r="A575">
            <v>53471</v>
          </cell>
        </row>
        <row r="576">
          <cell r="A576">
            <v>53577</v>
          </cell>
        </row>
        <row r="577">
          <cell r="A577">
            <v>53612</v>
          </cell>
        </row>
        <row r="578">
          <cell r="A578">
            <v>53633</v>
          </cell>
        </row>
        <row r="579">
          <cell r="A579">
            <v>53646</v>
          </cell>
        </row>
        <row r="580">
          <cell r="A580">
            <v>53686</v>
          </cell>
        </row>
        <row r="581">
          <cell r="A581">
            <v>53693</v>
          </cell>
        </row>
        <row r="582">
          <cell r="A582">
            <v>53748</v>
          </cell>
        </row>
        <row r="583">
          <cell r="A583">
            <v>53749</v>
          </cell>
        </row>
        <row r="584">
          <cell r="A584">
            <v>53794</v>
          </cell>
        </row>
        <row r="585">
          <cell r="A585">
            <v>53803</v>
          </cell>
        </row>
        <row r="586">
          <cell r="A586">
            <v>53813</v>
          </cell>
        </row>
        <row r="587">
          <cell r="A587">
            <v>53856</v>
          </cell>
        </row>
        <row r="588">
          <cell r="A588">
            <v>53942</v>
          </cell>
        </row>
        <row r="589">
          <cell r="A589">
            <v>53977</v>
          </cell>
        </row>
        <row r="590">
          <cell r="A590">
            <v>53998</v>
          </cell>
        </row>
        <row r="591">
          <cell r="A591">
            <v>54011</v>
          </cell>
        </row>
        <row r="592">
          <cell r="A592">
            <v>54051</v>
          </cell>
        </row>
        <row r="593">
          <cell r="A593">
            <v>54058</v>
          </cell>
        </row>
        <row r="594">
          <cell r="A594">
            <v>54105</v>
          </cell>
        </row>
        <row r="595">
          <cell r="A595">
            <v>54106</v>
          </cell>
        </row>
        <row r="596">
          <cell r="A596">
            <v>54151</v>
          </cell>
        </row>
        <row r="597">
          <cell r="A597">
            <v>54169</v>
          </cell>
        </row>
        <row r="598">
          <cell r="A598">
            <v>54179</v>
          </cell>
        </row>
        <row r="599">
          <cell r="A599">
            <v>54213</v>
          </cell>
        </row>
        <row r="600">
          <cell r="A600">
            <v>54308</v>
          </cell>
        </row>
        <row r="601">
          <cell r="A601">
            <v>54343</v>
          </cell>
        </row>
        <row r="602">
          <cell r="A602">
            <v>54364</v>
          </cell>
        </row>
        <row r="603">
          <cell r="A603">
            <v>54377</v>
          </cell>
        </row>
        <row r="604">
          <cell r="A604">
            <v>54417</v>
          </cell>
        </row>
        <row r="605">
          <cell r="A605">
            <v>54424</v>
          </cell>
        </row>
        <row r="606">
          <cell r="A606">
            <v>54483</v>
          </cell>
        </row>
        <row r="607">
          <cell r="A607">
            <v>54484</v>
          </cell>
        </row>
        <row r="608">
          <cell r="A608">
            <v>54529</v>
          </cell>
        </row>
        <row r="609">
          <cell r="A609">
            <v>54534</v>
          </cell>
        </row>
        <row r="610">
          <cell r="A610">
            <v>54544</v>
          </cell>
        </row>
        <row r="611">
          <cell r="A611">
            <v>54591</v>
          </cell>
        </row>
        <row r="612">
          <cell r="A612">
            <v>54673</v>
          </cell>
        </row>
        <row r="613">
          <cell r="A613">
            <v>54708</v>
          </cell>
        </row>
        <row r="614">
          <cell r="A614">
            <v>54729</v>
          </cell>
        </row>
        <row r="615">
          <cell r="A615">
            <v>54742</v>
          </cell>
        </row>
        <row r="616">
          <cell r="A616">
            <v>54782</v>
          </cell>
        </row>
        <row r="617">
          <cell r="A617">
            <v>54789</v>
          </cell>
        </row>
        <row r="618">
          <cell r="A618">
            <v>54840</v>
          </cell>
        </row>
        <row r="619">
          <cell r="A619">
            <v>54841</v>
          </cell>
        </row>
        <row r="620">
          <cell r="A620">
            <v>54886</v>
          </cell>
        </row>
        <row r="621">
          <cell r="A621">
            <v>54899</v>
          </cell>
        </row>
        <row r="622">
          <cell r="A622">
            <v>54909</v>
          </cell>
        </row>
        <row r="623">
          <cell r="A623">
            <v>54948</v>
          </cell>
        </row>
        <row r="624">
          <cell r="A624">
            <v>55038</v>
          </cell>
        </row>
        <row r="625">
          <cell r="A625">
            <v>55073</v>
          </cell>
        </row>
        <row r="626">
          <cell r="A626">
            <v>55094</v>
          </cell>
        </row>
        <row r="627">
          <cell r="A627">
            <v>55107</v>
          </cell>
        </row>
        <row r="628">
          <cell r="A628">
            <v>55147</v>
          </cell>
        </row>
        <row r="629">
          <cell r="A629">
            <v>55154</v>
          </cell>
        </row>
        <row r="630">
          <cell r="A630">
            <v>55197</v>
          </cell>
        </row>
        <row r="631">
          <cell r="A631">
            <v>55198</v>
          </cell>
        </row>
        <row r="632">
          <cell r="A632">
            <v>55243</v>
          </cell>
        </row>
        <row r="633">
          <cell r="A633">
            <v>55264</v>
          </cell>
        </row>
        <row r="634">
          <cell r="A634">
            <v>55274</v>
          </cell>
        </row>
        <row r="635">
          <cell r="A635">
            <v>55305</v>
          </cell>
        </row>
        <row r="636">
          <cell r="A636">
            <v>55403</v>
          </cell>
        </row>
        <row r="637">
          <cell r="A637">
            <v>55438</v>
          </cell>
        </row>
        <row r="638">
          <cell r="A638">
            <v>55459</v>
          </cell>
        </row>
        <row r="639">
          <cell r="A639">
            <v>55472</v>
          </cell>
        </row>
        <row r="640">
          <cell r="A640">
            <v>55512</v>
          </cell>
        </row>
        <row r="641">
          <cell r="A641">
            <v>55519</v>
          </cell>
        </row>
        <row r="642">
          <cell r="A642">
            <v>55582</v>
          </cell>
        </row>
        <row r="643">
          <cell r="A643">
            <v>55583</v>
          </cell>
        </row>
        <row r="644">
          <cell r="A644">
            <v>55628</v>
          </cell>
        </row>
        <row r="645">
          <cell r="A645">
            <v>55630</v>
          </cell>
        </row>
        <row r="646">
          <cell r="A646">
            <v>55640</v>
          </cell>
        </row>
        <row r="647">
          <cell r="A647">
            <v>55690</v>
          </cell>
        </row>
        <row r="648">
          <cell r="A648">
            <v>55769</v>
          </cell>
        </row>
        <row r="649">
          <cell r="A649">
            <v>55804</v>
          </cell>
        </row>
        <row r="650">
          <cell r="A650">
            <v>55825</v>
          </cell>
        </row>
        <row r="651">
          <cell r="A651">
            <v>55838</v>
          </cell>
        </row>
        <row r="652">
          <cell r="A652">
            <v>55878</v>
          </cell>
        </row>
        <row r="653">
          <cell r="A653">
            <v>55885</v>
          </cell>
        </row>
        <row r="654">
          <cell r="A654">
            <v>55932</v>
          </cell>
        </row>
        <row r="655">
          <cell r="A655">
            <v>55933</v>
          </cell>
        </row>
        <row r="656">
          <cell r="A656">
            <v>55978</v>
          </cell>
        </row>
        <row r="657">
          <cell r="A657">
            <v>55995</v>
          </cell>
        </row>
        <row r="658">
          <cell r="A658">
            <v>56005</v>
          </cell>
        </row>
        <row r="659">
          <cell r="A659">
            <v>56040</v>
          </cell>
        </row>
        <row r="660">
          <cell r="A660">
            <v>56134</v>
          </cell>
        </row>
        <row r="661">
          <cell r="A661">
            <v>56169</v>
          </cell>
        </row>
        <row r="662">
          <cell r="A662">
            <v>56190</v>
          </cell>
        </row>
        <row r="663">
          <cell r="A663">
            <v>56203</v>
          </cell>
        </row>
        <row r="664">
          <cell r="A664">
            <v>56243</v>
          </cell>
        </row>
        <row r="665">
          <cell r="A665">
            <v>56250</v>
          </cell>
        </row>
        <row r="666">
          <cell r="A666">
            <v>56289</v>
          </cell>
        </row>
        <row r="667">
          <cell r="A667">
            <v>56290</v>
          </cell>
        </row>
        <row r="668">
          <cell r="A668">
            <v>56335</v>
          </cell>
        </row>
        <row r="669">
          <cell r="A669">
            <v>56360</v>
          </cell>
        </row>
        <row r="670">
          <cell r="A670">
            <v>56370</v>
          </cell>
        </row>
        <row r="671">
          <cell r="A671">
            <v>56397</v>
          </cell>
        </row>
        <row r="672">
          <cell r="A672">
            <v>56499</v>
          </cell>
        </row>
        <row r="673">
          <cell r="A673">
            <v>56534</v>
          </cell>
        </row>
        <row r="674">
          <cell r="A674">
            <v>56555</v>
          </cell>
        </row>
        <row r="675">
          <cell r="A675">
            <v>56568</v>
          </cell>
        </row>
        <row r="676">
          <cell r="A676">
            <v>56608</v>
          </cell>
        </row>
        <row r="677">
          <cell r="A677">
            <v>56615</v>
          </cell>
        </row>
        <row r="678">
          <cell r="A678">
            <v>56674</v>
          </cell>
        </row>
        <row r="679">
          <cell r="A679">
            <v>56675</v>
          </cell>
        </row>
        <row r="680">
          <cell r="A680">
            <v>56720</v>
          </cell>
        </row>
        <row r="681">
          <cell r="A681">
            <v>56725</v>
          </cell>
        </row>
        <row r="682">
          <cell r="A682">
            <v>56735</v>
          </cell>
        </row>
        <row r="683">
          <cell r="A683">
            <v>56782</v>
          </cell>
        </row>
        <row r="684">
          <cell r="A684">
            <v>56864</v>
          </cell>
        </row>
        <row r="685">
          <cell r="A685">
            <v>56899</v>
          </cell>
        </row>
        <row r="686">
          <cell r="A686">
            <v>56920</v>
          </cell>
        </row>
        <row r="687">
          <cell r="A687">
            <v>56933</v>
          </cell>
        </row>
        <row r="688">
          <cell r="A688">
            <v>56973</v>
          </cell>
        </row>
        <row r="689">
          <cell r="A689">
            <v>56980</v>
          </cell>
        </row>
        <row r="690">
          <cell r="A690">
            <v>57024</v>
          </cell>
        </row>
        <row r="691">
          <cell r="A691">
            <v>57025</v>
          </cell>
        </row>
        <row r="692">
          <cell r="A692">
            <v>57070</v>
          </cell>
        </row>
        <row r="693">
          <cell r="A693">
            <v>57091</v>
          </cell>
        </row>
        <row r="694">
          <cell r="A694">
            <v>57101</v>
          </cell>
        </row>
        <row r="695">
          <cell r="A695">
            <v>57132</v>
          </cell>
        </row>
        <row r="696">
          <cell r="A696">
            <v>57230</v>
          </cell>
        </row>
        <row r="697">
          <cell r="A697">
            <v>57265</v>
          </cell>
        </row>
        <row r="698">
          <cell r="A698">
            <v>57286</v>
          </cell>
        </row>
        <row r="699">
          <cell r="A699">
            <v>57299</v>
          </cell>
        </row>
        <row r="700">
          <cell r="A700">
            <v>57339</v>
          </cell>
        </row>
        <row r="701">
          <cell r="A701">
            <v>57346</v>
          </cell>
        </row>
        <row r="702">
          <cell r="A702">
            <v>57409</v>
          </cell>
        </row>
        <row r="703">
          <cell r="A703">
            <v>57410</v>
          </cell>
        </row>
        <row r="704">
          <cell r="A704">
            <v>57455</v>
          </cell>
        </row>
        <row r="705">
          <cell r="A705">
            <v>57456</v>
          </cell>
        </row>
        <row r="706">
          <cell r="A706">
            <v>57466</v>
          </cell>
        </row>
        <row r="707">
          <cell r="A707">
            <v>57517</v>
          </cell>
        </row>
        <row r="708">
          <cell r="A708">
            <v>57595</v>
          </cell>
        </row>
        <row r="709">
          <cell r="A709">
            <v>57630</v>
          </cell>
        </row>
        <row r="710">
          <cell r="A710">
            <v>57651</v>
          </cell>
        </row>
        <row r="711">
          <cell r="A711">
            <v>57664</v>
          </cell>
        </row>
        <row r="712">
          <cell r="A712">
            <v>57704</v>
          </cell>
        </row>
        <row r="713">
          <cell r="A713">
            <v>57711</v>
          </cell>
        </row>
        <row r="714">
          <cell r="A714">
            <v>57766</v>
          </cell>
        </row>
        <row r="715">
          <cell r="A715">
            <v>57767</v>
          </cell>
        </row>
        <row r="716">
          <cell r="A716">
            <v>57812</v>
          </cell>
        </row>
        <row r="717">
          <cell r="A717">
            <v>57821</v>
          </cell>
        </row>
        <row r="718">
          <cell r="A718">
            <v>57831</v>
          </cell>
        </row>
        <row r="719">
          <cell r="A719">
            <v>57874</v>
          </cell>
        </row>
        <row r="720">
          <cell r="A720">
            <v>57960</v>
          </cell>
        </row>
        <row r="721">
          <cell r="A721">
            <v>57995</v>
          </cell>
        </row>
        <row r="722">
          <cell r="A722">
            <v>58016</v>
          </cell>
        </row>
        <row r="723">
          <cell r="A723">
            <v>58029</v>
          </cell>
        </row>
        <row r="724">
          <cell r="A724">
            <v>58069</v>
          </cell>
        </row>
        <row r="725">
          <cell r="A725">
            <v>58076</v>
          </cell>
        </row>
        <row r="726">
          <cell r="A726">
            <v>58116</v>
          </cell>
        </row>
        <row r="727">
          <cell r="A727">
            <v>58117</v>
          </cell>
        </row>
        <row r="728">
          <cell r="A728">
            <v>58162</v>
          </cell>
        </row>
        <row r="729">
          <cell r="A729">
            <v>58186</v>
          </cell>
        </row>
        <row r="730">
          <cell r="A730">
            <v>58196</v>
          </cell>
        </row>
        <row r="731">
          <cell r="A731">
            <v>58224</v>
          </cell>
        </row>
        <row r="732">
          <cell r="A732">
            <v>58325</v>
          </cell>
        </row>
        <row r="733">
          <cell r="A733">
            <v>58360</v>
          </cell>
        </row>
        <row r="734">
          <cell r="A734">
            <v>58381</v>
          </cell>
        </row>
        <row r="735">
          <cell r="A735">
            <v>58394</v>
          </cell>
        </row>
        <row r="736">
          <cell r="A736">
            <v>58434</v>
          </cell>
        </row>
        <row r="737">
          <cell r="A737">
            <v>58441</v>
          </cell>
        </row>
        <row r="738">
          <cell r="A738">
            <v>58501</v>
          </cell>
        </row>
        <row r="739">
          <cell r="A739">
            <v>58502</v>
          </cell>
        </row>
        <row r="740">
          <cell r="A740">
            <v>58547</v>
          </cell>
        </row>
        <row r="741">
          <cell r="A741">
            <v>58552</v>
          </cell>
        </row>
        <row r="742">
          <cell r="A742">
            <v>58562</v>
          </cell>
        </row>
        <row r="743">
          <cell r="A743">
            <v>58609</v>
          </cell>
        </row>
        <row r="744">
          <cell r="A744">
            <v>58691</v>
          </cell>
        </row>
        <row r="745">
          <cell r="A745">
            <v>58726</v>
          </cell>
        </row>
        <row r="746">
          <cell r="A746">
            <v>58747</v>
          </cell>
        </row>
        <row r="747">
          <cell r="A747">
            <v>58760</v>
          </cell>
        </row>
        <row r="748">
          <cell r="A748">
            <v>58800</v>
          </cell>
        </row>
        <row r="749">
          <cell r="A749">
            <v>58807</v>
          </cell>
        </row>
        <row r="750">
          <cell r="A750">
            <v>58858</v>
          </cell>
        </row>
        <row r="751">
          <cell r="A751">
            <v>58859</v>
          </cell>
        </row>
        <row r="752">
          <cell r="A752">
            <v>58904</v>
          </cell>
        </row>
        <row r="753">
          <cell r="A753">
            <v>58917</v>
          </cell>
        </row>
        <row r="754">
          <cell r="A754">
            <v>58927</v>
          </cell>
        </row>
        <row r="755">
          <cell r="A755">
            <v>58966</v>
          </cell>
        </row>
        <row r="756">
          <cell r="A756">
            <v>59056</v>
          </cell>
        </row>
        <row r="757">
          <cell r="A757">
            <v>59091</v>
          </cell>
        </row>
        <row r="758">
          <cell r="A758">
            <v>59112</v>
          </cell>
        </row>
        <row r="759">
          <cell r="A759">
            <v>59125</v>
          </cell>
        </row>
        <row r="760">
          <cell r="A760">
            <v>59165</v>
          </cell>
        </row>
        <row r="761">
          <cell r="A761">
            <v>59172</v>
          </cell>
        </row>
        <row r="762">
          <cell r="A762">
            <v>59208</v>
          </cell>
        </row>
        <row r="763">
          <cell r="A763">
            <v>59209</v>
          </cell>
        </row>
        <row r="764">
          <cell r="A764">
            <v>59254</v>
          </cell>
        </row>
        <row r="765">
          <cell r="A765">
            <v>59282</v>
          </cell>
        </row>
        <row r="766">
          <cell r="A766">
            <v>59292</v>
          </cell>
        </row>
        <row r="767">
          <cell r="A767">
            <v>59316</v>
          </cell>
        </row>
        <row r="768">
          <cell r="A768">
            <v>59421</v>
          </cell>
        </row>
        <row r="769">
          <cell r="A769">
            <v>59456</v>
          </cell>
        </row>
        <row r="770">
          <cell r="A770">
            <v>59477</v>
          </cell>
        </row>
        <row r="771">
          <cell r="A771">
            <v>59490</v>
          </cell>
        </row>
        <row r="772">
          <cell r="A772">
            <v>59530</v>
          </cell>
        </row>
        <row r="773">
          <cell r="A773">
            <v>59537</v>
          </cell>
        </row>
        <row r="774">
          <cell r="A774">
            <v>59593</v>
          </cell>
        </row>
        <row r="775">
          <cell r="A775">
            <v>59594</v>
          </cell>
        </row>
        <row r="776">
          <cell r="A776">
            <v>59639</v>
          </cell>
        </row>
        <row r="777">
          <cell r="A777">
            <v>59647</v>
          </cell>
        </row>
        <row r="778">
          <cell r="A778">
            <v>59657</v>
          </cell>
        </row>
        <row r="779">
          <cell r="A779">
            <v>59701</v>
          </cell>
        </row>
        <row r="780">
          <cell r="A780">
            <v>59786</v>
          </cell>
        </row>
        <row r="781">
          <cell r="A781">
            <v>59821</v>
          </cell>
        </row>
        <row r="782">
          <cell r="A782">
            <v>59842</v>
          </cell>
        </row>
        <row r="783">
          <cell r="A783">
            <v>59855</v>
          </cell>
        </row>
        <row r="784">
          <cell r="A784">
            <v>59895</v>
          </cell>
        </row>
        <row r="785">
          <cell r="A785">
            <v>59902</v>
          </cell>
        </row>
        <row r="786">
          <cell r="A786">
            <v>59950</v>
          </cell>
        </row>
        <row r="787">
          <cell r="A787">
            <v>59951</v>
          </cell>
        </row>
        <row r="788">
          <cell r="A788">
            <v>59996</v>
          </cell>
        </row>
        <row r="789">
          <cell r="A789">
            <v>60013</v>
          </cell>
        </row>
        <row r="790">
          <cell r="A790">
            <v>60023</v>
          </cell>
        </row>
        <row r="791">
          <cell r="A791">
            <v>60058</v>
          </cell>
        </row>
        <row r="792">
          <cell r="A792">
            <v>60152</v>
          </cell>
        </row>
        <row r="793">
          <cell r="A793">
            <v>60187</v>
          </cell>
        </row>
        <row r="794">
          <cell r="A794">
            <v>60208</v>
          </cell>
        </row>
        <row r="795">
          <cell r="A795">
            <v>60221</v>
          </cell>
        </row>
        <row r="796">
          <cell r="A796">
            <v>60261</v>
          </cell>
        </row>
        <row r="797">
          <cell r="A797">
            <v>60268</v>
          </cell>
        </row>
        <row r="798">
          <cell r="A798">
            <v>60307</v>
          </cell>
        </row>
        <row r="799">
          <cell r="A799">
            <v>60308</v>
          </cell>
        </row>
        <row r="800">
          <cell r="A800">
            <v>60353</v>
          </cell>
        </row>
        <row r="801">
          <cell r="A801">
            <v>60378</v>
          </cell>
        </row>
        <row r="802">
          <cell r="A802">
            <v>60388</v>
          </cell>
        </row>
        <row r="803">
          <cell r="A803">
            <v>60415</v>
          </cell>
        </row>
        <row r="804">
          <cell r="A804">
            <v>60517</v>
          </cell>
        </row>
        <row r="805">
          <cell r="A805">
            <v>60552</v>
          </cell>
        </row>
        <row r="806">
          <cell r="A806">
            <v>60573</v>
          </cell>
        </row>
        <row r="807">
          <cell r="A807">
            <v>60586</v>
          </cell>
        </row>
        <row r="808">
          <cell r="A808">
            <v>60626</v>
          </cell>
        </row>
        <row r="809">
          <cell r="A809">
            <v>60633</v>
          </cell>
        </row>
        <row r="810">
          <cell r="A810">
            <v>60685</v>
          </cell>
        </row>
        <row r="811">
          <cell r="A811">
            <v>60686</v>
          </cell>
        </row>
        <row r="812">
          <cell r="A812">
            <v>60731</v>
          </cell>
        </row>
        <row r="813">
          <cell r="A813">
            <v>60743</v>
          </cell>
        </row>
        <row r="814">
          <cell r="A814">
            <v>60753</v>
          </cell>
        </row>
        <row r="815">
          <cell r="A815">
            <v>60793</v>
          </cell>
        </row>
        <row r="816">
          <cell r="A816">
            <v>60882</v>
          </cell>
        </row>
        <row r="817">
          <cell r="A817">
            <v>60917</v>
          </cell>
        </row>
        <row r="818">
          <cell r="A818">
            <v>60938</v>
          </cell>
        </row>
        <row r="819">
          <cell r="A819">
            <v>60951</v>
          </cell>
        </row>
        <row r="820">
          <cell r="A820">
            <v>60991</v>
          </cell>
        </row>
        <row r="821">
          <cell r="A821">
            <v>60998</v>
          </cell>
        </row>
        <row r="822">
          <cell r="A822">
            <v>61042</v>
          </cell>
        </row>
        <row r="823">
          <cell r="A823">
            <v>61043</v>
          </cell>
        </row>
        <row r="824">
          <cell r="A824">
            <v>61088</v>
          </cell>
        </row>
        <row r="825">
          <cell r="A825">
            <v>61108</v>
          </cell>
        </row>
        <row r="826">
          <cell r="A826">
            <v>61118</v>
          </cell>
        </row>
        <row r="827">
          <cell r="A827">
            <v>61150</v>
          </cell>
        </row>
        <row r="828">
          <cell r="A828">
            <v>61247</v>
          </cell>
        </row>
        <row r="829">
          <cell r="A829">
            <v>61282</v>
          </cell>
        </row>
        <row r="830">
          <cell r="A830">
            <v>61303</v>
          </cell>
        </row>
        <row r="831">
          <cell r="A831">
            <v>61316</v>
          </cell>
        </row>
        <row r="832">
          <cell r="A832">
            <v>61356</v>
          </cell>
        </row>
        <row r="833">
          <cell r="A833">
            <v>61363</v>
          </cell>
        </row>
        <row r="834">
          <cell r="A834">
            <v>61427</v>
          </cell>
        </row>
        <row r="835">
          <cell r="A835">
            <v>61428</v>
          </cell>
        </row>
        <row r="836">
          <cell r="A836">
            <v>61473</v>
          </cell>
        </row>
        <row r="837">
          <cell r="A837">
            <v>61474</v>
          </cell>
        </row>
        <row r="838">
          <cell r="A838">
            <v>61484</v>
          </cell>
        </row>
        <row r="839">
          <cell r="A839">
            <v>61535</v>
          </cell>
        </row>
        <row r="840">
          <cell r="A840">
            <v>61613</v>
          </cell>
        </row>
        <row r="841">
          <cell r="A841">
            <v>61648</v>
          </cell>
        </row>
        <row r="842">
          <cell r="A842">
            <v>61669</v>
          </cell>
        </row>
        <row r="843">
          <cell r="A843">
            <v>61682</v>
          </cell>
        </row>
        <row r="844">
          <cell r="A844">
            <v>61722</v>
          </cell>
        </row>
        <row r="845">
          <cell r="A845">
            <v>61729</v>
          </cell>
        </row>
        <row r="846">
          <cell r="A846">
            <v>61784</v>
          </cell>
        </row>
        <row r="847">
          <cell r="A847">
            <v>61785</v>
          </cell>
        </row>
        <row r="848">
          <cell r="A848">
            <v>61830</v>
          </cell>
        </row>
        <row r="849">
          <cell r="A849">
            <v>61839</v>
          </cell>
        </row>
        <row r="850">
          <cell r="A850">
            <v>61849</v>
          </cell>
        </row>
        <row r="851">
          <cell r="A851">
            <v>61892</v>
          </cell>
        </row>
        <row r="852">
          <cell r="A852">
            <v>61978</v>
          </cell>
        </row>
        <row r="853">
          <cell r="A853">
            <v>62013</v>
          </cell>
        </row>
        <row r="854">
          <cell r="A854">
            <v>62034</v>
          </cell>
        </row>
        <row r="855">
          <cell r="A855">
            <v>62047</v>
          </cell>
        </row>
        <row r="856">
          <cell r="A856">
            <v>62087</v>
          </cell>
        </row>
        <row r="857">
          <cell r="A857">
            <v>62094</v>
          </cell>
        </row>
        <row r="858">
          <cell r="A858">
            <v>62134</v>
          </cell>
        </row>
        <row r="859">
          <cell r="A859">
            <v>62135</v>
          </cell>
        </row>
        <row r="860">
          <cell r="A860">
            <v>62180</v>
          </cell>
        </row>
        <row r="861">
          <cell r="A861">
            <v>62204</v>
          </cell>
        </row>
        <row r="862">
          <cell r="A862">
            <v>62214</v>
          </cell>
        </row>
        <row r="863">
          <cell r="A863">
            <v>62242</v>
          </cell>
        </row>
        <row r="864">
          <cell r="A864">
            <v>62343</v>
          </cell>
        </row>
        <row r="865">
          <cell r="A865">
            <v>62378</v>
          </cell>
        </row>
        <row r="866">
          <cell r="A866">
            <v>62399</v>
          </cell>
        </row>
        <row r="867">
          <cell r="A867">
            <v>62412</v>
          </cell>
        </row>
        <row r="868">
          <cell r="A868">
            <v>62452</v>
          </cell>
        </row>
        <row r="869">
          <cell r="A869">
            <v>62459</v>
          </cell>
        </row>
        <row r="870">
          <cell r="A870">
            <v>62519</v>
          </cell>
        </row>
        <row r="871">
          <cell r="A871">
            <v>62520</v>
          </cell>
        </row>
        <row r="872">
          <cell r="A872">
            <v>62565</v>
          </cell>
        </row>
        <row r="873">
          <cell r="A873">
            <v>62569</v>
          </cell>
        </row>
        <row r="874">
          <cell r="A874">
            <v>62579</v>
          </cell>
        </row>
        <row r="875">
          <cell r="A875">
            <v>62627</v>
          </cell>
        </row>
        <row r="876">
          <cell r="A876">
            <v>62708</v>
          </cell>
        </row>
        <row r="877">
          <cell r="A877">
            <v>62743</v>
          </cell>
        </row>
        <row r="878">
          <cell r="A878">
            <v>62764</v>
          </cell>
        </row>
        <row r="879">
          <cell r="A879">
            <v>62777</v>
          </cell>
        </row>
        <row r="880">
          <cell r="A880">
            <v>62817</v>
          </cell>
        </row>
        <row r="881">
          <cell r="A881">
            <v>62824</v>
          </cell>
        </row>
        <row r="882">
          <cell r="A882">
            <v>62876</v>
          </cell>
        </row>
        <row r="883">
          <cell r="A883">
            <v>62877</v>
          </cell>
        </row>
        <row r="884">
          <cell r="A884">
            <v>62922</v>
          </cell>
        </row>
        <row r="885">
          <cell r="A885">
            <v>62935</v>
          </cell>
        </row>
        <row r="886">
          <cell r="A886">
            <v>62945</v>
          </cell>
        </row>
        <row r="887">
          <cell r="A887">
            <v>62984</v>
          </cell>
        </row>
        <row r="888">
          <cell r="A888">
            <v>63074</v>
          </cell>
        </row>
        <row r="889">
          <cell r="A889">
            <v>63109</v>
          </cell>
        </row>
        <row r="890">
          <cell r="A890">
            <v>63130</v>
          </cell>
        </row>
        <row r="891">
          <cell r="A891">
            <v>63143</v>
          </cell>
        </row>
        <row r="892">
          <cell r="A892">
            <v>63183</v>
          </cell>
        </row>
        <row r="893">
          <cell r="A893">
            <v>63190</v>
          </cell>
        </row>
        <row r="894">
          <cell r="A894">
            <v>63226</v>
          </cell>
        </row>
        <row r="895">
          <cell r="A895">
            <v>63227</v>
          </cell>
        </row>
        <row r="896">
          <cell r="A896">
            <v>63272</v>
          </cell>
        </row>
        <row r="897">
          <cell r="A897">
            <v>63300</v>
          </cell>
        </row>
        <row r="898">
          <cell r="A898">
            <v>63310</v>
          </cell>
        </row>
        <row r="899">
          <cell r="A899">
            <v>63334</v>
          </cell>
        </row>
        <row r="900">
          <cell r="A900">
            <v>63439</v>
          </cell>
        </row>
        <row r="901">
          <cell r="A901">
            <v>63474</v>
          </cell>
        </row>
        <row r="902">
          <cell r="A902">
            <v>63495</v>
          </cell>
        </row>
        <row r="903">
          <cell r="A903">
            <v>63508</v>
          </cell>
        </row>
        <row r="904">
          <cell r="A904">
            <v>63548</v>
          </cell>
        </row>
        <row r="905">
          <cell r="A905">
            <v>63555</v>
          </cell>
        </row>
        <row r="906">
          <cell r="A906">
            <v>63611</v>
          </cell>
        </row>
        <row r="907">
          <cell r="A907">
            <v>63612</v>
          </cell>
        </row>
        <row r="908">
          <cell r="A908">
            <v>63657</v>
          </cell>
        </row>
        <row r="909">
          <cell r="A909">
            <v>63665</v>
          </cell>
        </row>
        <row r="910">
          <cell r="A910">
            <v>63675</v>
          </cell>
        </row>
        <row r="911">
          <cell r="A911">
            <v>63719</v>
          </cell>
        </row>
        <row r="912">
          <cell r="A912">
            <v>63804</v>
          </cell>
        </row>
        <row r="913">
          <cell r="A913">
            <v>63839</v>
          </cell>
        </row>
        <row r="914">
          <cell r="A914">
            <v>63860</v>
          </cell>
        </row>
        <row r="915">
          <cell r="A915">
            <v>63873</v>
          </cell>
        </row>
        <row r="916">
          <cell r="A916">
            <v>63913</v>
          </cell>
        </row>
        <row r="917">
          <cell r="A917">
            <v>63920</v>
          </cell>
        </row>
        <row r="918">
          <cell r="A918">
            <v>63968</v>
          </cell>
        </row>
        <row r="919">
          <cell r="A919">
            <v>63969</v>
          </cell>
        </row>
        <row r="920">
          <cell r="A920">
            <v>64014</v>
          </cell>
        </row>
        <row r="921">
          <cell r="A921">
            <v>64030</v>
          </cell>
        </row>
        <row r="922">
          <cell r="A922">
            <v>64040</v>
          </cell>
        </row>
        <row r="923">
          <cell r="A923">
            <v>64076</v>
          </cell>
        </row>
        <row r="924">
          <cell r="A924">
            <v>64169</v>
          </cell>
        </row>
        <row r="925">
          <cell r="A925">
            <v>64204</v>
          </cell>
        </row>
        <row r="926">
          <cell r="A926">
            <v>64225</v>
          </cell>
        </row>
        <row r="927">
          <cell r="A927">
            <v>64238</v>
          </cell>
        </row>
        <row r="928">
          <cell r="A928">
            <v>64278</v>
          </cell>
        </row>
        <row r="929">
          <cell r="A929">
            <v>64285</v>
          </cell>
        </row>
        <row r="930">
          <cell r="A930">
            <v>64346</v>
          </cell>
        </row>
        <row r="931">
          <cell r="A931">
            <v>64347</v>
          </cell>
        </row>
        <row r="932">
          <cell r="A932">
            <v>64392</v>
          </cell>
        </row>
        <row r="933">
          <cell r="A933">
            <v>64396</v>
          </cell>
        </row>
        <row r="934">
          <cell r="A934">
            <v>64406</v>
          </cell>
        </row>
        <row r="935">
          <cell r="A935">
            <v>64454</v>
          </cell>
        </row>
        <row r="936">
          <cell r="A936">
            <v>64535</v>
          </cell>
        </row>
        <row r="937">
          <cell r="A937">
            <v>64570</v>
          </cell>
        </row>
        <row r="938">
          <cell r="A938">
            <v>64591</v>
          </cell>
        </row>
        <row r="939">
          <cell r="A939">
            <v>64604</v>
          </cell>
        </row>
        <row r="940">
          <cell r="A940">
            <v>64644</v>
          </cell>
        </row>
        <row r="941">
          <cell r="A941">
            <v>64651</v>
          </cell>
        </row>
        <row r="942">
          <cell r="A942">
            <v>64703</v>
          </cell>
        </row>
        <row r="943">
          <cell r="A943">
            <v>64704</v>
          </cell>
        </row>
        <row r="944">
          <cell r="A944">
            <v>64749</v>
          </cell>
        </row>
        <row r="945">
          <cell r="A945">
            <v>64761</v>
          </cell>
        </row>
        <row r="946">
          <cell r="A946">
            <v>64771</v>
          </cell>
        </row>
        <row r="947">
          <cell r="A947">
            <v>64811</v>
          </cell>
        </row>
        <row r="948">
          <cell r="A948">
            <v>64900</v>
          </cell>
        </row>
        <row r="949">
          <cell r="A949">
            <v>64935</v>
          </cell>
        </row>
        <row r="950">
          <cell r="A950">
            <v>64956</v>
          </cell>
        </row>
        <row r="951">
          <cell r="A951">
            <v>64969</v>
          </cell>
        </row>
        <row r="952">
          <cell r="A952">
            <v>65009</v>
          </cell>
        </row>
        <row r="953">
          <cell r="A953">
            <v>65016</v>
          </cell>
        </row>
        <row r="954">
          <cell r="A954">
            <v>65060</v>
          </cell>
        </row>
        <row r="955">
          <cell r="A955">
            <v>65061</v>
          </cell>
        </row>
        <row r="956">
          <cell r="A956">
            <v>65106</v>
          </cell>
        </row>
        <row r="957">
          <cell r="A957">
            <v>65126</v>
          </cell>
        </row>
        <row r="958">
          <cell r="A958">
            <v>65136</v>
          </cell>
        </row>
        <row r="959">
          <cell r="A959">
            <v>65168</v>
          </cell>
        </row>
        <row r="960">
          <cell r="A960">
            <v>65265</v>
          </cell>
        </row>
        <row r="961">
          <cell r="A961">
            <v>65300</v>
          </cell>
        </row>
        <row r="962">
          <cell r="A962">
            <v>65321</v>
          </cell>
        </row>
        <row r="963">
          <cell r="A963">
            <v>65334</v>
          </cell>
        </row>
        <row r="964">
          <cell r="A964">
            <v>65374</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s>
    <sheetDataSet>
      <sheetData sheetId="0">
        <row r="24">
          <cell r="B24">
            <v>1971</v>
          </cell>
        </row>
        <row r="25">
          <cell r="B25">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real life cycle unit cost"/>
      <sheetName val="Production Allocation"/>
      <sheetName val="Production Gas Allocation (Alt)"/>
      <sheetName val="Production"/>
      <sheetName val="Relative Costs Gas"/>
      <sheetName val="Relative Costs Oil"/>
      <sheetName val="IEA Price Scenarios"/>
      <sheetName val="IEA Production Scenarios"/>
      <sheetName val="Sheet1"/>
      <sheetName val="Mexico Entitlement Master"/>
      <sheetName val="Gas Dashboard"/>
      <sheetName val="Revenue Chart"/>
      <sheetName val="Revenue Chart (2)"/>
      <sheetName val="GDP Chart"/>
      <sheetName val="ProjectCashflow"/>
      <sheetName val="Myanmar"/>
      <sheetName val="Algeria"/>
      <sheetName val="Mauritania"/>
      <sheetName val="Cote dIvoire"/>
      <sheetName val="Peru"/>
      <sheetName val="Timor Leste"/>
      <sheetName val="Bolivia"/>
      <sheetName val="Angola"/>
      <sheetName val="Azerbaijan"/>
      <sheetName val="Brazil TR"/>
      <sheetName val="Brazil PSC"/>
      <sheetName val="Argentina"/>
      <sheetName val="Australia"/>
      <sheetName val="CanadaAlb"/>
      <sheetName val="CanadaBC"/>
      <sheetName val="ChinaOnshore"/>
      <sheetName val="ChinaOffshore"/>
      <sheetName val="Colombia"/>
      <sheetName val="Guyana"/>
      <sheetName val="Egypt"/>
      <sheetName val="IndiaOffshore"/>
      <sheetName val="IndiaDW"/>
      <sheetName val="Indonesia"/>
      <sheetName val="Iran"/>
      <sheetName val="Iraq"/>
      <sheetName val="Kazakhstan"/>
      <sheetName val="Kuwait"/>
      <sheetName val="Libya"/>
      <sheetName val="Mexico"/>
      <sheetName val="Malaysia"/>
      <sheetName val="Netherlands"/>
      <sheetName val="Nigeria Onshore"/>
      <sheetName val="Nigeria Offshore"/>
      <sheetName val="Norway"/>
      <sheetName val="Oman"/>
      <sheetName val="Pakistan"/>
      <sheetName val="Qatar"/>
      <sheetName val="Russia"/>
      <sheetName val="Saudi Arabia"/>
      <sheetName val="Trinidad"/>
      <sheetName val="Turkmenistan"/>
      <sheetName val="UAE"/>
      <sheetName val="United Kingdom"/>
      <sheetName val="United States"/>
      <sheetName val="Venezuela"/>
      <sheetName val="Project Summary"/>
      <sheetName val="Uzbekistan"/>
      <sheetName val="Offshore 500MMBbl oil field "/>
      <sheetName val="Offshore Deepwater Medium 6TCF"/>
      <sheetName val="Offshore 500MMBbl oil field (2)"/>
    </sheetNames>
    <sheetDataSet>
      <sheetData sheetId="0"/>
      <sheetData sheetId="1" refreshError="1"/>
      <sheetData sheetId="2" refreshError="1"/>
      <sheetData sheetId="3" refreshError="1"/>
      <sheetData sheetId="4"/>
      <sheetData sheetId="5"/>
      <sheetData sheetId="6">
        <row r="42">
          <cell r="F42">
            <v>1</v>
          </cell>
        </row>
      </sheetData>
      <sheetData sheetId="7">
        <row r="4">
          <cell r="D4" t="str">
            <v>Offshore Deepwater Medium 6TCF</v>
          </cell>
        </row>
        <row r="22">
          <cell r="D22">
            <v>5.8</v>
          </cell>
        </row>
      </sheetData>
      <sheetData sheetId="8"/>
      <sheetData sheetId="9"/>
      <sheetData sheetId="10"/>
      <sheetData sheetId="11"/>
      <sheetData sheetId="12"/>
      <sheetData sheetId="13"/>
      <sheetData sheetId="14"/>
      <sheetData sheetId="15"/>
      <sheetData sheetId="16"/>
      <sheetData sheetId="17"/>
      <sheetData sheetId="18"/>
      <sheetData sheetId="19">
        <row r="12">
          <cell r="AF12" t="str">
            <v>Current</v>
          </cell>
        </row>
      </sheetData>
      <sheetData sheetId="20"/>
      <sheetData sheetId="21"/>
      <sheetData sheetId="22"/>
      <sheetData sheetId="23">
        <row r="4">
          <cell r="E4">
            <v>2019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Question%20on%20Fiscal%20Monito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5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63.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64.bin"/></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5.xml"/><Relationship Id="rId1" Type="http://schemas.openxmlformats.org/officeDocument/2006/relationships/printerSettings" Target="../printerSettings/printerSettings65.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3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32.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3.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34.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35.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36.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37.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4:J33"/>
  <sheetViews>
    <sheetView tabSelected="1" topLeftCell="A7" workbookViewId="0">
      <selection activeCell="L17" sqref="L17"/>
    </sheetView>
  </sheetViews>
  <sheetFormatPr defaultColWidth="9.109375" defaultRowHeight="13.8"/>
  <cols>
    <col min="1" max="1" width="9.109375" style="2"/>
    <col min="2" max="10" width="10.5546875" style="2" customWidth="1"/>
    <col min="11" max="16384" width="9.109375" style="2"/>
  </cols>
  <sheetData>
    <row r="4" spans="2:10" ht="14.4" thickBot="1"/>
    <row r="5" spans="2:10">
      <c r="B5" s="3"/>
      <c r="C5" s="4"/>
      <c r="D5" s="4"/>
      <c r="E5" s="4"/>
      <c r="F5" s="4"/>
      <c r="G5" s="4"/>
      <c r="H5" s="4"/>
      <c r="I5" s="4"/>
      <c r="J5" s="5"/>
    </row>
    <row r="6" spans="2:10">
      <c r="B6" s="6"/>
      <c r="C6" s="7"/>
      <c r="D6" s="7"/>
      <c r="E6" s="7"/>
      <c r="F6" s="7"/>
      <c r="G6" s="7"/>
      <c r="H6" s="7"/>
      <c r="I6" s="7"/>
      <c r="J6" s="8"/>
    </row>
    <row r="7" spans="2:10">
      <c r="B7" s="677" t="s">
        <v>0</v>
      </c>
      <c r="C7" s="678"/>
      <c r="D7" s="678"/>
      <c r="E7" s="678"/>
      <c r="F7" s="678"/>
      <c r="G7" s="678"/>
      <c r="H7" s="678"/>
      <c r="I7" s="678"/>
      <c r="J7" s="679"/>
    </row>
    <row r="8" spans="2:10">
      <c r="B8" s="677" t="s">
        <v>1</v>
      </c>
      <c r="C8" s="678"/>
      <c r="D8" s="678"/>
      <c r="E8" s="678"/>
      <c r="F8" s="678"/>
      <c r="G8" s="678"/>
      <c r="H8" s="678"/>
      <c r="I8" s="678"/>
      <c r="J8" s="679"/>
    </row>
    <row r="9" spans="2:10">
      <c r="B9" s="9"/>
      <c r="C9" s="10"/>
      <c r="D9" s="10"/>
      <c r="E9" s="10"/>
      <c r="F9" s="10"/>
      <c r="G9" s="10"/>
      <c r="H9" s="10"/>
      <c r="I9" s="10"/>
      <c r="J9" s="8"/>
    </row>
    <row r="10" spans="2:10">
      <c r="B10" s="9"/>
      <c r="C10" s="10"/>
      <c r="D10" s="10"/>
      <c r="E10" s="10"/>
      <c r="F10" s="10"/>
      <c r="G10" s="10"/>
      <c r="H10" s="10"/>
      <c r="I10" s="10"/>
      <c r="J10" s="8"/>
    </row>
    <row r="11" spans="2:10">
      <c r="B11" s="9"/>
      <c r="C11" s="10"/>
      <c r="D11" s="10"/>
      <c r="E11" s="10"/>
      <c r="F11" s="10"/>
      <c r="G11" s="10"/>
      <c r="H11" s="10"/>
      <c r="I11" s="10"/>
      <c r="J11" s="8"/>
    </row>
    <row r="12" spans="2:10">
      <c r="B12" s="9"/>
      <c r="C12" s="10"/>
      <c r="D12" s="10"/>
      <c r="E12" s="10"/>
      <c r="F12" s="10"/>
      <c r="G12" s="10"/>
      <c r="H12" s="10"/>
      <c r="I12" s="10"/>
      <c r="J12" s="8"/>
    </row>
    <row r="13" spans="2:10">
      <c r="B13" s="9"/>
      <c r="C13" s="10"/>
      <c r="D13" s="10"/>
      <c r="E13" s="10"/>
      <c r="F13" s="10"/>
      <c r="G13" s="10"/>
      <c r="H13" s="10"/>
      <c r="I13" s="10"/>
      <c r="J13" s="8"/>
    </row>
    <row r="14" spans="2:10">
      <c r="B14" s="9"/>
      <c r="C14" s="10"/>
      <c r="D14" s="10"/>
      <c r="E14" s="10"/>
      <c r="F14" s="10"/>
      <c r="G14" s="10"/>
      <c r="H14" s="10"/>
      <c r="I14" s="10"/>
      <c r="J14" s="8"/>
    </row>
    <row r="15" spans="2:10">
      <c r="B15" s="9"/>
      <c r="C15" s="10"/>
      <c r="D15" s="10"/>
      <c r="E15" s="10"/>
      <c r="F15" s="10"/>
      <c r="G15" s="10"/>
      <c r="H15" s="10"/>
      <c r="I15" s="10"/>
      <c r="J15" s="8"/>
    </row>
    <row r="16" spans="2:10">
      <c r="B16" s="9"/>
      <c r="C16" s="10"/>
      <c r="D16" s="10"/>
      <c r="E16" s="10"/>
      <c r="F16" s="10"/>
      <c r="G16" s="10"/>
      <c r="H16" s="10"/>
      <c r="I16" s="10"/>
      <c r="J16" s="8"/>
    </row>
    <row r="17" spans="2:10">
      <c r="B17" s="9"/>
      <c r="C17" s="10"/>
      <c r="D17" s="10"/>
      <c r="E17" s="10"/>
      <c r="F17" s="10"/>
      <c r="G17" s="10"/>
      <c r="H17" s="10"/>
      <c r="I17" s="10"/>
      <c r="J17" s="8"/>
    </row>
    <row r="18" spans="2:10">
      <c r="B18" s="9"/>
      <c r="C18" s="10"/>
      <c r="D18" s="10"/>
      <c r="E18" s="10"/>
      <c r="F18" s="10"/>
      <c r="G18" s="10"/>
      <c r="H18" s="10"/>
      <c r="I18" s="10"/>
      <c r="J18" s="8"/>
    </row>
    <row r="19" spans="2:10">
      <c r="B19" s="9"/>
      <c r="C19" s="10"/>
      <c r="D19" s="10"/>
      <c r="E19" s="10"/>
      <c r="F19" s="10"/>
      <c r="G19" s="10"/>
      <c r="H19" s="10"/>
      <c r="I19" s="10"/>
      <c r="J19" s="8"/>
    </row>
    <row r="20" spans="2:10">
      <c r="B20" s="9"/>
      <c r="C20" s="10"/>
      <c r="D20" s="10"/>
      <c r="E20" s="10"/>
      <c r="F20" s="10"/>
      <c r="G20" s="10"/>
      <c r="H20" s="10"/>
      <c r="I20" s="10"/>
      <c r="J20" s="8"/>
    </row>
    <row r="21" spans="2:10">
      <c r="B21" s="9"/>
      <c r="C21" s="10"/>
      <c r="D21" s="10"/>
      <c r="E21" s="10"/>
      <c r="F21" s="10"/>
      <c r="G21" s="10"/>
      <c r="H21" s="10"/>
      <c r="I21" s="10"/>
      <c r="J21" s="8"/>
    </row>
    <row r="22" spans="2:10">
      <c r="B22" s="9"/>
      <c r="C22" s="10"/>
      <c r="D22" s="10"/>
      <c r="E22" s="10"/>
      <c r="F22" s="10"/>
      <c r="G22" s="10"/>
      <c r="H22" s="10"/>
      <c r="I22" s="10"/>
      <c r="J22" s="8"/>
    </row>
    <row r="23" spans="2:10">
      <c r="B23" s="677" t="s">
        <v>2</v>
      </c>
      <c r="C23" s="678"/>
      <c r="D23" s="678"/>
      <c r="E23" s="678"/>
      <c r="F23" s="678"/>
      <c r="G23" s="678"/>
      <c r="H23" s="678"/>
      <c r="I23" s="678"/>
      <c r="J23" s="679"/>
    </row>
    <row r="24" spans="2:10">
      <c r="B24" s="9"/>
      <c r="C24" s="10"/>
      <c r="D24" s="10"/>
      <c r="E24" s="10"/>
      <c r="F24" s="10"/>
      <c r="G24" s="10"/>
      <c r="H24" s="10"/>
      <c r="I24" s="10"/>
      <c r="J24" s="8"/>
    </row>
    <row r="25" spans="2:10" ht="37.5" customHeight="1">
      <c r="B25" s="680" t="s">
        <v>874</v>
      </c>
      <c r="C25" s="681"/>
      <c r="D25" s="681"/>
      <c r="E25" s="681"/>
      <c r="F25" s="681"/>
      <c r="G25" s="681"/>
      <c r="H25" s="681"/>
      <c r="I25" s="681"/>
      <c r="J25" s="682"/>
    </row>
    <row r="26" spans="2:10">
      <c r="B26" s="677"/>
      <c r="C26" s="678"/>
      <c r="D26" s="678"/>
      <c r="E26" s="678"/>
      <c r="F26" s="678"/>
      <c r="G26" s="678"/>
      <c r="H26" s="678"/>
      <c r="I26" s="678"/>
      <c r="J26" s="679"/>
    </row>
    <row r="27" spans="2:10" ht="30" customHeight="1">
      <c r="B27" s="683" t="s">
        <v>691</v>
      </c>
      <c r="C27" s="684"/>
      <c r="D27" s="684"/>
      <c r="E27" s="684"/>
      <c r="F27" s="684"/>
      <c r="G27" s="684"/>
      <c r="H27" s="684"/>
      <c r="I27" s="684"/>
      <c r="J27" s="685"/>
    </row>
    <row r="28" spans="2:10" ht="13.5" customHeight="1">
      <c r="B28" s="11"/>
      <c r="C28" s="12"/>
      <c r="D28" s="12"/>
      <c r="E28" s="12"/>
      <c r="F28" s="12"/>
      <c r="G28" s="12"/>
      <c r="H28" s="12"/>
      <c r="I28" s="12"/>
      <c r="J28" s="13"/>
    </row>
    <row r="29" spans="2:10" ht="18.75" customHeight="1">
      <c r="B29" s="672" t="s">
        <v>3</v>
      </c>
      <c r="C29" s="673"/>
      <c r="D29" s="673"/>
      <c r="E29" s="673"/>
      <c r="F29" s="673"/>
      <c r="G29" s="673"/>
      <c r="H29" s="673"/>
      <c r="I29" s="673"/>
      <c r="J29" s="674"/>
    </row>
    <row r="30" spans="2:10">
      <c r="B30" s="14"/>
      <c r="C30" s="15"/>
      <c r="D30" s="7"/>
      <c r="E30" s="7"/>
      <c r="F30" s="7"/>
      <c r="G30" s="7"/>
      <c r="H30" s="7"/>
      <c r="I30" s="7"/>
      <c r="J30" s="8"/>
    </row>
    <row r="31" spans="2:10" ht="14.25" customHeight="1">
      <c r="B31" s="675" t="s">
        <v>4</v>
      </c>
      <c r="C31" s="676"/>
      <c r="D31" s="676"/>
      <c r="E31" s="16" t="s">
        <v>5</v>
      </c>
      <c r="F31" s="16"/>
      <c r="G31" s="16"/>
      <c r="H31" s="16"/>
      <c r="I31" s="16"/>
      <c r="J31" s="17"/>
    </row>
    <row r="32" spans="2:10" ht="14.25" customHeight="1">
      <c r="B32" s="18"/>
      <c r="C32" s="19"/>
      <c r="D32" s="19"/>
      <c r="E32" s="19"/>
      <c r="F32" s="19"/>
      <c r="G32" s="19"/>
      <c r="H32" s="19"/>
      <c r="I32" s="19"/>
      <c r="J32" s="20"/>
    </row>
    <row r="33" spans="2:10" ht="14.4" thickBot="1">
      <c r="B33" s="21"/>
      <c r="C33" s="22"/>
      <c r="D33" s="22"/>
      <c r="E33" s="22"/>
      <c r="F33" s="22"/>
      <c r="G33" s="22"/>
      <c r="H33" s="22"/>
      <c r="I33" s="22"/>
      <c r="J33" s="23"/>
    </row>
  </sheetData>
  <mergeCells count="8">
    <mergeCell ref="B29:J29"/>
    <mergeCell ref="B31:D31"/>
    <mergeCell ref="B7:J7"/>
    <mergeCell ref="B8:J8"/>
    <mergeCell ref="B23:J23"/>
    <mergeCell ref="B25:J25"/>
    <mergeCell ref="B26:J26"/>
    <mergeCell ref="B27:J27"/>
  </mergeCells>
  <hyperlinks>
    <hyperlink ref="E31" r:id="rId1" xr:uid="{00000000-0004-0000-0000-000000000000}"/>
  </hyperlinks>
  <pageMargins left="0.7" right="0.7" top="0.75" bottom="0.75" header="0.3" footer="0.3"/>
  <pageSetup scale="8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4DA27-6D1C-463E-AF55-01D3FE0A5B74}">
  <sheetPr codeName="Sheet7">
    <tabColor theme="5" tint="0.59999389629810485"/>
  </sheetPr>
  <dimension ref="B3:AO27"/>
  <sheetViews>
    <sheetView workbookViewId="0">
      <selection activeCell="Q19" sqref="Q19"/>
    </sheetView>
  </sheetViews>
  <sheetFormatPr defaultColWidth="9.109375" defaultRowHeight="13.2"/>
  <cols>
    <col min="1" max="15" width="9.109375" style="131"/>
    <col min="16" max="16" width="3" style="131" customWidth="1"/>
    <col min="17" max="17" width="9.109375" style="131"/>
    <col min="18" max="18" width="70.6640625" style="131" bestFit="1" customWidth="1"/>
    <col min="19" max="16384" width="9.109375" style="131"/>
  </cols>
  <sheetData>
    <row r="3" spans="2:41">
      <c r="B3" s="130"/>
    </row>
    <row r="4" spans="2:41">
      <c r="B4" s="132"/>
    </row>
    <row r="5" spans="2:41">
      <c r="B5" s="132"/>
    </row>
    <row r="6" spans="2:41">
      <c r="B6" s="132"/>
    </row>
    <row r="8" spans="2:41">
      <c r="B8" s="133"/>
      <c r="H8" s="133"/>
      <c r="N8" s="133"/>
      <c r="O8" s="133"/>
    </row>
    <row r="9" spans="2:41" ht="13.8">
      <c r="R9" s="181" t="s">
        <v>715</v>
      </c>
      <c r="S9" s="294">
        <v>1995</v>
      </c>
      <c r="T9" s="294">
        <v>96</v>
      </c>
      <c r="U9" s="294">
        <v>97</v>
      </c>
      <c r="V9" s="294">
        <v>98</v>
      </c>
      <c r="W9" s="294">
        <v>99</v>
      </c>
      <c r="X9" s="294">
        <v>2000</v>
      </c>
      <c r="Y9" s="295">
        <v>2001</v>
      </c>
      <c r="Z9" s="295">
        <v>2</v>
      </c>
      <c r="AA9" s="295">
        <v>3</v>
      </c>
      <c r="AB9" s="295">
        <v>4</v>
      </c>
      <c r="AC9" s="295">
        <v>5</v>
      </c>
      <c r="AD9" s="295">
        <v>6</v>
      </c>
      <c r="AE9" s="295">
        <v>7</v>
      </c>
      <c r="AF9" s="295">
        <v>8</v>
      </c>
      <c r="AG9" s="295">
        <v>9</v>
      </c>
      <c r="AH9" s="295">
        <v>10</v>
      </c>
      <c r="AI9" s="295">
        <v>11</v>
      </c>
      <c r="AJ9" s="295">
        <v>12</v>
      </c>
      <c r="AK9" s="295">
        <v>13</v>
      </c>
      <c r="AL9" s="295">
        <v>14</v>
      </c>
      <c r="AM9" s="295">
        <v>15</v>
      </c>
      <c r="AN9" s="295">
        <v>16</v>
      </c>
      <c r="AO9" s="295">
        <v>17</v>
      </c>
    </row>
    <row r="10" spans="2:41" ht="13.8">
      <c r="R10" s="76" t="s">
        <v>502</v>
      </c>
      <c r="S10" s="296">
        <v>17.695698151360567</v>
      </c>
      <c r="T10" s="296">
        <v>18.287582339517137</v>
      </c>
      <c r="U10" s="296">
        <v>18.513282541249566</v>
      </c>
      <c r="V10" s="296">
        <v>18.802747847855972</v>
      </c>
      <c r="W10" s="296">
        <v>19.045570464266273</v>
      </c>
      <c r="X10" s="296">
        <v>19.437757588537828</v>
      </c>
      <c r="Y10" s="296">
        <v>18.986462344341728</v>
      </c>
      <c r="Z10" s="296">
        <v>18.251589095193836</v>
      </c>
      <c r="AA10" s="296">
        <v>18.279912069144977</v>
      </c>
      <c r="AB10" s="296">
        <v>18.585948393077032</v>
      </c>
      <c r="AC10" s="296">
        <v>19.172776979355678</v>
      </c>
      <c r="AD10" s="296">
        <v>19.353603463967694</v>
      </c>
      <c r="AE10" s="296">
        <v>19.337399171603188</v>
      </c>
      <c r="AF10" s="296">
        <v>18.633414977571107</v>
      </c>
      <c r="AG10" s="296">
        <v>16.557674958076575</v>
      </c>
      <c r="AH10" s="296">
        <v>16.47895922741505</v>
      </c>
      <c r="AI10" s="296">
        <v>17.015856175684323</v>
      </c>
      <c r="AJ10" s="296">
        <v>17.439874149681948</v>
      </c>
      <c r="AK10" s="296">
        <v>17.618144003840751</v>
      </c>
      <c r="AL10" s="296">
        <v>18.015068431704226</v>
      </c>
      <c r="AM10" s="296">
        <v>18.218321064711251</v>
      </c>
      <c r="AN10" s="296">
        <v>18.404761292351768</v>
      </c>
      <c r="AO10" s="296">
        <v>18.716987197680705</v>
      </c>
    </row>
    <row r="11" spans="2:41" ht="13.8">
      <c r="R11" s="76" t="s">
        <v>501</v>
      </c>
      <c r="S11" s="296">
        <v>4.6887097032698382</v>
      </c>
      <c r="T11" s="296">
        <v>4.6704183767250154</v>
      </c>
      <c r="U11" s="296">
        <v>4.4582132442665854</v>
      </c>
      <c r="V11" s="296">
        <v>4.3900740221222314</v>
      </c>
      <c r="W11" s="296">
        <v>4.4996193459113654</v>
      </c>
      <c r="X11" s="296">
        <v>4.299803620421641</v>
      </c>
      <c r="Y11" s="296">
        <v>4.342552693423503</v>
      </c>
      <c r="Z11" s="296">
        <v>4.3189670168601539</v>
      </c>
      <c r="AA11" s="296">
        <v>4.3554347411292405</v>
      </c>
      <c r="AB11" s="296">
        <v>4.1921582971892901</v>
      </c>
      <c r="AC11" s="296">
        <v>3.9841293835090412</v>
      </c>
      <c r="AD11" s="296">
        <v>3.9757669968605387</v>
      </c>
      <c r="AE11" s="296">
        <v>3.9444317040613219</v>
      </c>
      <c r="AF11" s="296">
        <v>4.0400799368701472</v>
      </c>
      <c r="AG11" s="296">
        <v>4.4031547963708597</v>
      </c>
      <c r="AH11" s="296">
        <v>4.2011386346981725</v>
      </c>
      <c r="AI11" s="296">
        <v>3.9206206770009513</v>
      </c>
      <c r="AJ11" s="296">
        <v>3.7223980144932365</v>
      </c>
      <c r="AK11" s="296">
        <v>3.6197212853264422</v>
      </c>
      <c r="AL11" s="296">
        <v>3.525064706745618</v>
      </c>
      <c r="AM11" s="296">
        <v>3.5222682299089336</v>
      </c>
      <c r="AN11" s="296">
        <v>3.4532884861670841</v>
      </c>
      <c r="AO11" s="296">
        <v>3.4210681097717348</v>
      </c>
    </row>
    <row r="12" spans="2:41" ht="13.8">
      <c r="R12" s="181" t="s">
        <v>716</v>
      </c>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row>
    <row r="13" spans="2:41" ht="13.8">
      <c r="R13" s="76" t="s">
        <v>503</v>
      </c>
      <c r="S13" s="296">
        <v>11.869432573152011</v>
      </c>
      <c r="T13" s="296">
        <v>12.272500091440614</v>
      </c>
      <c r="U13" s="296">
        <v>12.379150929035069</v>
      </c>
      <c r="V13" s="296">
        <v>11.579537569016621</v>
      </c>
      <c r="W13" s="296">
        <v>11.021862162482083</v>
      </c>
      <c r="X13" s="296">
        <v>11.37529427996318</v>
      </c>
      <c r="Y13" s="296">
        <v>11.34400000836418</v>
      </c>
      <c r="Z13" s="296">
        <v>11.462640010912803</v>
      </c>
      <c r="AA13" s="296">
        <v>12.197305818575945</v>
      </c>
      <c r="AB13" s="296">
        <v>13.415763058063474</v>
      </c>
      <c r="AC13" s="296">
        <v>14.318988153748368</v>
      </c>
      <c r="AD13" s="296">
        <v>15.009424918938496</v>
      </c>
      <c r="AE13" s="296">
        <v>16.236388496092474</v>
      </c>
      <c r="AF13" s="296">
        <v>16.704996897685195</v>
      </c>
      <c r="AG13" s="296">
        <v>16.910506309103056</v>
      </c>
      <c r="AH13" s="296">
        <v>17.663391141514449</v>
      </c>
      <c r="AI13" s="296">
        <v>19.170850645460437</v>
      </c>
      <c r="AJ13" s="296">
        <v>19.813411858989713</v>
      </c>
      <c r="AK13" s="296">
        <v>19.939536558967319</v>
      </c>
      <c r="AL13" s="296">
        <v>19.93479140098335</v>
      </c>
      <c r="AM13" s="296">
        <v>20.131327164601508</v>
      </c>
      <c r="AN13" s="296">
        <v>20.135832270650372</v>
      </c>
      <c r="AO13" s="296">
        <v>20.145873878017952</v>
      </c>
    </row>
    <row r="14" spans="2:41" ht="13.8">
      <c r="R14" s="76" t="s">
        <v>504</v>
      </c>
      <c r="S14" s="296">
        <v>6.8240536898633239</v>
      </c>
      <c r="T14" s="296">
        <v>6.6492329248498212</v>
      </c>
      <c r="U14" s="296">
        <v>6.7030482874476656</v>
      </c>
      <c r="V14" s="296">
        <v>7.2298411481602054</v>
      </c>
      <c r="W14" s="296">
        <v>7.1776680069339074</v>
      </c>
      <c r="X14" s="296">
        <v>6.9264433523239326</v>
      </c>
      <c r="Y14" s="296">
        <v>7.2248057261538756</v>
      </c>
      <c r="Z14" s="296">
        <v>7.3821897673579464</v>
      </c>
      <c r="AA14" s="296">
        <v>7.5280420039331588</v>
      </c>
      <c r="AB14" s="296">
        <v>7.4164417938686569</v>
      </c>
      <c r="AC14" s="296">
        <v>7.4539057633811749</v>
      </c>
      <c r="AD14" s="296">
        <v>7.5471837706954732</v>
      </c>
      <c r="AE14" s="296">
        <v>7.4728597356916131</v>
      </c>
      <c r="AF14" s="296">
        <v>7.9726760533475423</v>
      </c>
      <c r="AG14" s="296">
        <v>8.9720485280785933</v>
      </c>
      <c r="AH14" s="296">
        <v>8.85736760022486</v>
      </c>
      <c r="AI14" s="296">
        <v>8.16225369253727</v>
      </c>
      <c r="AJ14" s="296">
        <v>8.1049488435823207</v>
      </c>
      <c r="AK14" s="296">
        <v>8.142898737085007</v>
      </c>
      <c r="AL14" s="296">
        <v>8.1508961100652133</v>
      </c>
      <c r="AM14" s="296">
        <v>8.1883312573126847</v>
      </c>
      <c r="AN14" s="296">
        <v>8.454461407953227</v>
      </c>
      <c r="AO14" s="296">
        <v>8.6010977454148261</v>
      </c>
    </row>
    <row r="15" spans="2:41" ht="13.8">
      <c r="R15" s="76" t="s">
        <v>916</v>
      </c>
      <c r="S15" s="296">
        <v>3.8645238690805752</v>
      </c>
      <c r="T15" s="296">
        <v>3.5975604889758714</v>
      </c>
      <c r="U15" s="296">
        <v>3.5579270450210903</v>
      </c>
      <c r="V15" s="296">
        <v>3.5112360322249154</v>
      </c>
      <c r="W15" s="296">
        <v>3.4057454027830576</v>
      </c>
      <c r="X15" s="296">
        <v>3.2691745813113169</v>
      </c>
      <c r="Y15" s="296">
        <v>3.470620117649188</v>
      </c>
      <c r="Z15" s="296">
        <v>3.6339392085293727</v>
      </c>
      <c r="AA15" s="296">
        <v>3.5144195533512952</v>
      </c>
      <c r="AB15" s="296">
        <v>3.4463484393261243</v>
      </c>
      <c r="AC15" s="296">
        <v>3.6708110527708175</v>
      </c>
      <c r="AD15" s="296">
        <v>4.1418330499225586</v>
      </c>
      <c r="AE15" s="296">
        <v>4.3295480319204351</v>
      </c>
      <c r="AF15" s="296">
        <v>4.8347457758037944</v>
      </c>
      <c r="AG15" s="296">
        <v>4.8031774684856714</v>
      </c>
      <c r="AH15" s="296">
        <v>4.8100089633505414</v>
      </c>
      <c r="AI15" s="296">
        <v>4.7255816750785629</v>
      </c>
      <c r="AJ15" s="296">
        <v>4.6830757324992476</v>
      </c>
      <c r="AK15" s="296">
        <v>4.6935673486817393</v>
      </c>
      <c r="AL15" s="296">
        <v>4.784012880116741</v>
      </c>
      <c r="AM15" s="296">
        <v>4.6060953789851897</v>
      </c>
      <c r="AN15" s="296">
        <v>4.3285547551673416</v>
      </c>
      <c r="AO15" s="296">
        <v>4.3285942799586712</v>
      </c>
    </row>
    <row r="16" spans="2:41" ht="13.8">
      <c r="R16" s="181" t="s">
        <v>717</v>
      </c>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row>
    <row r="17" spans="2:41" ht="13.8">
      <c r="R17" s="76" t="s">
        <v>505</v>
      </c>
      <c r="S17" s="296">
        <v>8.145115880196542</v>
      </c>
      <c r="T17" s="296">
        <v>8.5773315404929757</v>
      </c>
      <c r="U17" s="296">
        <v>8.9708518224721079</v>
      </c>
      <c r="V17" s="296">
        <v>9.7804802189024489</v>
      </c>
      <c r="W17" s="296">
        <v>8.7072979921221982</v>
      </c>
      <c r="X17" s="296">
        <v>9.4495616300791117</v>
      </c>
      <c r="Y17" s="296">
        <v>8.8299624557313781</v>
      </c>
      <c r="Z17" s="296">
        <v>8.8176519753025815</v>
      </c>
      <c r="AA17" s="296">
        <v>9.2103623046552183</v>
      </c>
      <c r="AB17" s="296">
        <v>11.076184021380454</v>
      </c>
      <c r="AC17" s="296">
        <v>12.202429677226707</v>
      </c>
      <c r="AD17" s="296">
        <v>12.706462755233176</v>
      </c>
      <c r="AE17" s="296">
        <v>12.5166916979853</v>
      </c>
      <c r="AF17" s="296">
        <v>12.968632529290172</v>
      </c>
      <c r="AG17" s="296">
        <v>12.854642667612024</v>
      </c>
      <c r="AH17" s="296">
        <v>13.177809412298501</v>
      </c>
      <c r="AI17" s="296">
        <v>13.532922610108633</v>
      </c>
      <c r="AJ17" s="296">
        <v>13.613353044534083</v>
      </c>
      <c r="AK17" s="296">
        <v>13.654661324179898</v>
      </c>
      <c r="AL17" s="296">
        <v>14.405908904606509</v>
      </c>
      <c r="AM17" s="296">
        <v>14.732313983019964</v>
      </c>
      <c r="AN17" s="296">
        <v>14.721092958829972</v>
      </c>
      <c r="AO17" s="296">
        <v>14.39127560071177</v>
      </c>
    </row>
    <row r="18" spans="2:41" ht="13.8">
      <c r="R18" s="76" t="s">
        <v>506</v>
      </c>
      <c r="S18" s="296">
        <v>3.1302171217626875</v>
      </c>
      <c r="T18" s="296">
        <v>3.4543221280682093</v>
      </c>
      <c r="U18" s="296">
        <v>3.424918314736912</v>
      </c>
      <c r="V18" s="296">
        <v>3.3139965310709623</v>
      </c>
      <c r="W18" s="296">
        <v>3.6281865476868158</v>
      </c>
      <c r="X18" s="296">
        <v>3.8126445160457898</v>
      </c>
      <c r="Y18" s="296">
        <v>3.165406218712369</v>
      </c>
      <c r="Z18" s="296">
        <v>2.9473815389318587</v>
      </c>
      <c r="AA18" s="296">
        <v>3.3118456856014884</v>
      </c>
      <c r="AB18" s="296">
        <v>4.0107312131742257</v>
      </c>
      <c r="AC18" s="296">
        <v>3.860884488888797</v>
      </c>
      <c r="AD18" s="296">
        <v>4.2501039461202428</v>
      </c>
      <c r="AE18" s="296">
        <v>4.3306312347549376</v>
      </c>
      <c r="AF18" s="296">
        <v>4.1404470793734136</v>
      </c>
      <c r="AG18" s="296">
        <v>4.7424610768335613</v>
      </c>
      <c r="AH18" s="296">
        <v>4.9564761241486464</v>
      </c>
      <c r="AI18" s="296">
        <v>4.4160772667783688</v>
      </c>
      <c r="AJ18" s="296">
        <v>4.848209844936104</v>
      </c>
      <c r="AK18" s="296">
        <v>4.8415076484450017</v>
      </c>
      <c r="AL18" s="296">
        <v>4.7345741230784739</v>
      </c>
      <c r="AM18" s="296">
        <v>4.6320191923735816</v>
      </c>
      <c r="AN18" s="296">
        <v>4.7453125537298284</v>
      </c>
      <c r="AO18" s="296">
        <v>4.9356718534277295</v>
      </c>
    </row>
    <row r="27" spans="2:41">
      <c r="B27" s="134"/>
    </row>
  </sheetData>
  <pageMargins left="0.7" right="0.7" top="0.75" bottom="0.75" header="0.3" footer="0.3"/>
  <pageSetup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7871-9070-4E5C-A0AD-E7B1DA4B45C2}">
  <sheetPr>
    <tabColor theme="4" tint="0.39997558519241921"/>
  </sheetPr>
  <dimension ref="A2:F27"/>
  <sheetViews>
    <sheetView showGridLines="0" workbookViewId="0"/>
  </sheetViews>
  <sheetFormatPr defaultColWidth="8.88671875" defaultRowHeight="14.4"/>
  <cols>
    <col min="1" max="1" width="24.109375" style="513" customWidth="1"/>
    <col min="2" max="2" width="35.109375" style="513" customWidth="1"/>
    <col min="3" max="3" width="52.6640625" style="513" customWidth="1"/>
    <col min="4" max="4" width="7.88671875" style="513" customWidth="1"/>
    <col min="5" max="5" width="11.5546875" style="513" bestFit="1" customWidth="1"/>
    <col min="6" max="6" width="35.88671875" style="513" bestFit="1" customWidth="1"/>
    <col min="7" max="16384" width="8.88671875" style="513"/>
  </cols>
  <sheetData>
    <row r="2" spans="1:6" ht="15.6">
      <c r="A2" s="664"/>
    </row>
    <row r="3" spans="1:6">
      <c r="A3" s="589"/>
      <c r="B3" s="665"/>
      <c r="C3" s="665"/>
      <c r="D3" s="665"/>
      <c r="E3" s="665"/>
    </row>
    <row r="4" spans="1:6">
      <c r="A4" s="589"/>
      <c r="B4" s="665"/>
      <c r="C4" s="665"/>
      <c r="D4" s="665"/>
      <c r="E4" s="665"/>
    </row>
    <row r="5" spans="1:6">
      <c r="A5" s="589"/>
      <c r="B5" s="665"/>
      <c r="C5" s="665"/>
      <c r="D5" s="665"/>
      <c r="E5" s="665"/>
    </row>
    <row r="6" spans="1:6">
      <c r="A6" s="589"/>
      <c r="B6" s="665"/>
      <c r="C6" s="665"/>
      <c r="D6" s="518" t="s">
        <v>396</v>
      </c>
      <c r="E6" s="518" t="s">
        <v>1521</v>
      </c>
      <c r="F6" s="518" t="s">
        <v>1466</v>
      </c>
    </row>
    <row r="7" spans="1:6">
      <c r="A7" s="589"/>
      <c r="B7" s="665"/>
      <c r="C7" s="665"/>
      <c r="D7" s="518">
        <v>0.76</v>
      </c>
      <c r="E7" s="518">
        <v>5.4399999999999995</v>
      </c>
      <c r="F7" s="518">
        <v>-3.26</v>
      </c>
    </row>
    <row r="8" spans="1:6">
      <c r="A8" s="589"/>
      <c r="B8" s="665"/>
      <c r="C8" s="665"/>
    </row>
    <row r="9" spans="1:6">
      <c r="A9" s="589"/>
      <c r="B9" s="665"/>
      <c r="C9" s="665"/>
      <c r="D9" s="665"/>
      <c r="E9" s="665"/>
    </row>
    <row r="10" spans="1:6">
      <c r="A10" s="589"/>
      <c r="B10" s="665"/>
      <c r="C10" s="665"/>
      <c r="D10" s="665"/>
      <c r="E10" s="665"/>
    </row>
    <row r="11" spans="1:6">
      <c r="A11" s="589"/>
      <c r="B11" s="665"/>
      <c r="C11" s="665"/>
      <c r="D11" s="665"/>
      <c r="E11" s="665"/>
    </row>
    <row r="12" spans="1:6">
      <c r="A12" s="589"/>
      <c r="B12" s="665"/>
      <c r="C12" s="665"/>
      <c r="D12" s="665"/>
      <c r="E12" s="665"/>
    </row>
    <row r="13" spans="1:6">
      <c r="A13" s="589"/>
      <c r="B13" s="665"/>
      <c r="C13" s="665"/>
      <c r="D13" s="665"/>
      <c r="E13" s="665"/>
    </row>
    <row r="14" spans="1:6">
      <c r="A14" s="589"/>
      <c r="B14" s="665"/>
      <c r="C14" s="665"/>
      <c r="D14" s="665"/>
      <c r="E14" s="665"/>
    </row>
    <row r="15" spans="1:6">
      <c r="A15" s="589"/>
      <c r="B15" s="665"/>
      <c r="C15" s="665"/>
      <c r="D15" s="665"/>
      <c r="E15" s="665"/>
    </row>
    <row r="16" spans="1:6">
      <c r="A16" s="589"/>
      <c r="B16" s="665"/>
      <c r="C16" s="665"/>
      <c r="D16" s="665"/>
      <c r="E16" s="665"/>
    </row>
    <row r="17" spans="1:5">
      <c r="A17" s="589"/>
      <c r="B17" s="665"/>
      <c r="C17" s="665"/>
      <c r="D17" s="665"/>
      <c r="E17" s="665"/>
    </row>
    <row r="18" spans="1:5">
      <c r="A18" s="589"/>
      <c r="B18" s="665"/>
      <c r="C18" s="665"/>
      <c r="D18" s="665"/>
      <c r="E18" s="665"/>
    </row>
    <row r="19" spans="1:5">
      <c r="A19" s="589"/>
      <c r="B19" s="665"/>
      <c r="C19" s="665"/>
      <c r="D19" s="665"/>
      <c r="E19" s="665"/>
    </row>
    <row r="20" spans="1:5">
      <c r="A20" s="589"/>
      <c r="B20" s="665"/>
      <c r="C20" s="665"/>
      <c r="D20" s="665"/>
      <c r="E20" s="665"/>
    </row>
    <row r="21" spans="1:5">
      <c r="A21" s="589"/>
      <c r="B21" s="665"/>
      <c r="C21" s="665"/>
      <c r="D21" s="665"/>
      <c r="E21" s="665"/>
    </row>
    <row r="22" spans="1:5">
      <c r="A22" s="589"/>
      <c r="B22" s="665"/>
      <c r="C22" s="665"/>
      <c r="D22" s="665"/>
      <c r="E22" s="665"/>
    </row>
    <row r="23" spans="1:5">
      <c r="A23" s="589"/>
      <c r="B23" s="665"/>
      <c r="C23" s="665"/>
      <c r="D23" s="665"/>
      <c r="E23" s="665"/>
    </row>
    <row r="24" spans="1:5">
      <c r="A24" s="589"/>
      <c r="B24" s="665"/>
      <c r="C24" s="665"/>
      <c r="D24" s="665"/>
      <c r="E24" s="665"/>
    </row>
    <row r="25" spans="1:5">
      <c r="A25" s="589"/>
      <c r="B25" s="665"/>
      <c r="C25" s="665"/>
      <c r="D25" s="665"/>
      <c r="E25" s="665"/>
    </row>
    <row r="26" spans="1:5">
      <c r="A26" s="589"/>
      <c r="B26" s="665"/>
      <c r="C26" s="665"/>
      <c r="D26" s="665"/>
      <c r="E26" s="665"/>
    </row>
    <row r="27" spans="1:5">
      <c r="A27" s="589"/>
      <c r="B27" s="665"/>
      <c r="C27" s="665"/>
      <c r="D27" s="665"/>
      <c r="E27" s="665"/>
    </row>
  </sheetData>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16F8-00AB-4FE6-861C-8923A0EE1651}">
  <sheetPr>
    <tabColor theme="8" tint="-0.249977111117893"/>
  </sheetPr>
  <dimension ref="A2:Z50"/>
  <sheetViews>
    <sheetView showGridLines="0" zoomScaleNormal="100" workbookViewId="0">
      <pane xSplit="5" ySplit="7" topLeftCell="F8" activePane="bottomRight" state="frozen"/>
      <selection activeCell="N24" sqref="N24"/>
      <selection pane="topRight" activeCell="N24" sqref="N24"/>
      <selection pane="bottomLeft" activeCell="N24" sqref="N24"/>
      <selection pane="bottomRight" activeCell="L10" sqref="L10"/>
    </sheetView>
  </sheetViews>
  <sheetFormatPr defaultColWidth="9.109375" defaultRowHeight="13.8"/>
  <cols>
    <col min="1" max="1" width="6.109375" style="381" hidden="1" customWidth="1"/>
    <col min="2" max="2" width="7.88671875" style="381" hidden="1" customWidth="1"/>
    <col min="3" max="3" width="11.44140625" style="416" hidden="1" customWidth="1"/>
    <col min="4" max="4" width="7.33203125" style="416" customWidth="1"/>
    <col min="5" max="5" width="22.6640625" style="418" customWidth="1"/>
    <col min="6" max="6" width="11.6640625" style="418" customWidth="1"/>
    <col min="7" max="7" width="20" style="418" bestFit="1" customWidth="1"/>
    <col min="8" max="8" width="1" style="418" customWidth="1"/>
    <col min="9" max="9" width="11.5546875" style="418" bestFit="1" customWidth="1"/>
    <col min="10" max="10" width="2.6640625" style="418" customWidth="1"/>
    <col min="11" max="11" width="11.6640625" style="418" customWidth="1"/>
    <col min="12" max="12" width="20" style="418" bestFit="1" customWidth="1"/>
    <col min="13" max="13" width="1" style="418" customWidth="1"/>
    <col min="14" max="14" width="11.5546875" style="419" bestFit="1" customWidth="1"/>
    <col min="15" max="15" width="2.6640625" style="418" customWidth="1"/>
    <col min="16" max="16" width="11.6640625" style="419" customWidth="1"/>
    <col min="17" max="17" width="20" style="419" bestFit="1" customWidth="1"/>
    <col min="18" max="18" width="13.109375" style="418" customWidth="1"/>
    <col min="19" max="20" width="0.88671875" style="419" customWidth="1"/>
    <col min="21" max="21" width="6.33203125" style="344" bestFit="1" customWidth="1"/>
    <col min="22" max="16384" width="9.109375" style="381"/>
  </cols>
  <sheetData>
    <row r="2" spans="1:26">
      <c r="E2" s="417"/>
    </row>
    <row r="4" spans="1:26">
      <c r="E4" s="772" t="s">
        <v>248</v>
      </c>
      <c r="F4" s="772"/>
      <c r="G4" s="772"/>
      <c r="H4" s="772"/>
      <c r="I4" s="772"/>
      <c r="J4" s="772"/>
      <c r="K4" s="772"/>
      <c r="L4" s="772"/>
      <c r="M4" s="772"/>
      <c r="N4" s="772"/>
      <c r="O4" s="772"/>
      <c r="P4" s="772"/>
      <c r="Q4" s="772"/>
      <c r="R4" s="772"/>
      <c r="S4" s="772"/>
      <c r="T4" s="421"/>
    </row>
    <row r="5" spans="1:26" ht="15.6">
      <c r="F5" s="773" t="s">
        <v>140</v>
      </c>
      <c r="G5" s="773"/>
      <c r="H5" s="773"/>
      <c r="I5" s="773"/>
      <c r="J5" s="422"/>
      <c r="K5" s="773" t="s">
        <v>141</v>
      </c>
      <c r="L5" s="773"/>
      <c r="M5" s="773"/>
      <c r="N5" s="773"/>
      <c r="O5" s="422"/>
      <c r="P5" s="773" t="s">
        <v>62</v>
      </c>
      <c r="Q5" s="773"/>
      <c r="R5" s="773"/>
      <c r="S5" s="423"/>
      <c r="T5" s="417"/>
    </row>
    <row r="6" spans="1:26" ht="25.5" customHeight="1">
      <c r="E6" s="417"/>
      <c r="F6" s="774" t="s">
        <v>142</v>
      </c>
      <c r="G6" s="774"/>
      <c r="H6" s="424"/>
      <c r="I6" s="775" t="s">
        <v>154</v>
      </c>
      <c r="J6" s="425"/>
      <c r="K6" s="774" t="s">
        <v>142</v>
      </c>
      <c r="L6" s="774"/>
      <c r="M6" s="424"/>
      <c r="N6" s="775" t="s">
        <v>154</v>
      </c>
      <c r="O6" s="425"/>
      <c r="P6" s="774" t="s">
        <v>142</v>
      </c>
      <c r="Q6" s="774"/>
      <c r="R6" s="775" t="s">
        <v>180</v>
      </c>
      <c r="S6" s="775"/>
      <c r="T6" s="426"/>
    </row>
    <row r="7" spans="1:26">
      <c r="A7" s="427" t="s">
        <v>249</v>
      </c>
      <c r="E7" s="417"/>
      <c r="F7" s="428" t="s">
        <v>144</v>
      </c>
      <c r="G7" s="428" t="s">
        <v>145</v>
      </c>
      <c r="H7" s="422"/>
      <c r="I7" s="776"/>
      <c r="J7" s="422"/>
      <c r="K7" s="428" t="s">
        <v>144</v>
      </c>
      <c r="L7" s="428" t="s">
        <v>145</v>
      </c>
      <c r="M7" s="422"/>
      <c r="N7" s="776"/>
      <c r="O7" s="422"/>
      <c r="P7" s="428" t="s">
        <v>144</v>
      </c>
      <c r="Q7" s="428" t="s">
        <v>145</v>
      </c>
      <c r="R7" s="776"/>
      <c r="S7" s="777"/>
      <c r="T7" s="426"/>
    </row>
    <row r="8" spans="1:26">
      <c r="A8" s="430" t="s">
        <v>192</v>
      </c>
      <c r="B8" s="431" t="s">
        <v>188</v>
      </c>
      <c r="C8" s="416" t="str">
        <f>E8</f>
        <v>Australia</v>
      </c>
      <c r="E8" s="432" t="s">
        <v>6</v>
      </c>
      <c r="F8" s="433" t="s">
        <v>148</v>
      </c>
      <c r="G8" s="434" t="s">
        <v>192</v>
      </c>
      <c r="H8" s="434"/>
      <c r="I8" s="434" t="s">
        <v>188</v>
      </c>
      <c r="J8" s="434"/>
      <c r="K8" s="434" t="s">
        <v>148</v>
      </c>
      <c r="L8" s="434" t="s">
        <v>192</v>
      </c>
      <c r="M8" s="434"/>
      <c r="N8" s="434" t="s">
        <v>188</v>
      </c>
      <c r="O8" s="434"/>
      <c r="P8" s="434" t="s">
        <v>148</v>
      </c>
      <c r="Q8" s="434" t="s">
        <v>192</v>
      </c>
      <c r="R8" s="434" t="s">
        <v>181</v>
      </c>
      <c r="S8" s="435"/>
      <c r="T8" s="436"/>
    </row>
    <row r="9" spans="1:26">
      <c r="A9" s="430" t="s">
        <v>153</v>
      </c>
      <c r="B9" s="431" t="s">
        <v>188</v>
      </c>
      <c r="C9" s="416" t="str">
        <f t="shared" ref="C9:C11" si="0">E9</f>
        <v>Austria</v>
      </c>
      <c r="E9" s="350" t="s">
        <v>7</v>
      </c>
      <c r="F9" s="437" t="s">
        <v>148</v>
      </c>
      <c r="G9" s="438" t="s">
        <v>153</v>
      </c>
      <c r="H9" s="438"/>
      <c r="I9" s="438" t="s">
        <v>188</v>
      </c>
      <c r="J9" s="438"/>
      <c r="K9" s="438" t="s">
        <v>148</v>
      </c>
      <c r="L9" s="438" t="s">
        <v>153</v>
      </c>
      <c r="M9" s="438"/>
      <c r="N9" s="438" t="s">
        <v>188</v>
      </c>
      <c r="O9" s="438"/>
      <c r="P9" s="438" t="s">
        <v>148</v>
      </c>
      <c r="Q9" s="438" t="s">
        <v>153</v>
      </c>
      <c r="R9" s="438" t="s">
        <v>183</v>
      </c>
      <c r="S9" s="439"/>
      <c r="T9" s="438"/>
    </row>
    <row r="10" spans="1:26">
      <c r="A10" s="430" t="s">
        <v>153</v>
      </c>
      <c r="B10" s="431" t="s">
        <v>188</v>
      </c>
      <c r="C10" s="416" t="str">
        <f t="shared" si="0"/>
        <v>Belgium</v>
      </c>
      <c r="E10" s="350" t="s">
        <v>8</v>
      </c>
      <c r="F10" s="437" t="s">
        <v>148</v>
      </c>
      <c r="G10" s="438" t="s">
        <v>153</v>
      </c>
      <c r="H10" s="438"/>
      <c r="I10" s="438" t="s">
        <v>188</v>
      </c>
      <c r="J10" s="438"/>
      <c r="K10" s="438" t="s">
        <v>148</v>
      </c>
      <c r="L10" s="438" t="s">
        <v>153</v>
      </c>
      <c r="M10" s="438"/>
      <c r="N10" s="438" t="s">
        <v>188</v>
      </c>
      <c r="O10" s="438"/>
      <c r="P10" s="438" t="s">
        <v>148</v>
      </c>
      <c r="Q10" s="438" t="s">
        <v>153</v>
      </c>
      <c r="R10" s="438" t="s">
        <v>183</v>
      </c>
      <c r="S10" s="439"/>
      <c r="T10" s="438"/>
    </row>
    <row r="11" spans="1:26">
      <c r="A11" s="430" t="s">
        <v>153</v>
      </c>
      <c r="B11" s="431" t="s">
        <v>188</v>
      </c>
      <c r="C11" s="416" t="str">
        <f t="shared" si="0"/>
        <v>Canada</v>
      </c>
      <c r="E11" s="350" t="s">
        <v>9</v>
      </c>
      <c r="F11" s="437" t="s">
        <v>148</v>
      </c>
      <c r="G11" s="438" t="s">
        <v>153</v>
      </c>
      <c r="H11" s="438"/>
      <c r="I11" s="438" t="s">
        <v>188</v>
      </c>
      <c r="J11" s="438"/>
      <c r="K11" s="438" t="s">
        <v>148</v>
      </c>
      <c r="L11" s="438" t="s">
        <v>153</v>
      </c>
      <c r="M11" s="438"/>
      <c r="N11" s="438" t="s">
        <v>188</v>
      </c>
      <c r="O11" s="438"/>
      <c r="P11" s="438" t="s">
        <v>148</v>
      </c>
      <c r="Q11" s="438" t="s">
        <v>153</v>
      </c>
      <c r="R11" s="438" t="s">
        <v>183</v>
      </c>
      <c r="S11" s="439"/>
      <c r="T11" s="438"/>
      <c r="Z11" s="440"/>
    </row>
    <row r="12" spans="1:26">
      <c r="A12" s="430" t="s">
        <v>152</v>
      </c>
      <c r="B12" s="431" t="s">
        <v>188</v>
      </c>
      <c r="C12" s="416" t="s">
        <v>857</v>
      </c>
      <c r="E12" s="350" t="s">
        <v>88</v>
      </c>
      <c r="F12" s="437" t="s">
        <v>148</v>
      </c>
      <c r="G12" s="438" t="s">
        <v>152</v>
      </c>
      <c r="H12" s="438"/>
      <c r="I12" s="438" t="s">
        <v>188</v>
      </c>
      <c r="J12" s="438"/>
      <c r="K12" s="438" t="s">
        <v>148</v>
      </c>
      <c r="L12" s="438" t="s">
        <v>152</v>
      </c>
      <c r="M12" s="438"/>
      <c r="N12" s="438" t="s">
        <v>188</v>
      </c>
      <c r="O12" s="438"/>
      <c r="P12" s="438" t="s">
        <v>148</v>
      </c>
      <c r="Q12" s="438" t="s">
        <v>152</v>
      </c>
      <c r="R12" s="438" t="s">
        <v>183</v>
      </c>
      <c r="S12" s="439"/>
      <c r="T12" s="438"/>
    </row>
    <row r="13" spans="1:26">
      <c r="A13" s="430" t="s">
        <v>152</v>
      </c>
      <c r="B13" s="431" t="s">
        <v>188</v>
      </c>
      <c r="C13" s="416" t="str">
        <f t="shared" ref="C13:C42" si="1">E13</f>
        <v>Czech Republic</v>
      </c>
      <c r="E13" s="350" t="s">
        <v>10</v>
      </c>
      <c r="F13" s="437" t="s">
        <v>148</v>
      </c>
      <c r="G13" s="438" t="s">
        <v>152</v>
      </c>
      <c r="H13" s="438"/>
      <c r="I13" s="438" t="s">
        <v>188</v>
      </c>
      <c r="J13" s="438"/>
      <c r="K13" s="438" t="s">
        <v>148</v>
      </c>
      <c r="L13" s="438" t="s">
        <v>152</v>
      </c>
      <c r="M13" s="438"/>
      <c r="N13" s="438" t="s">
        <v>188</v>
      </c>
      <c r="O13" s="438"/>
      <c r="P13" s="438" t="s">
        <v>148</v>
      </c>
      <c r="Q13" s="438" t="s">
        <v>152</v>
      </c>
      <c r="R13" s="438" t="s">
        <v>181</v>
      </c>
      <c r="S13" s="439"/>
      <c r="T13" s="438"/>
    </row>
    <row r="14" spans="1:26">
      <c r="A14" s="430" t="s">
        <v>152</v>
      </c>
      <c r="B14" s="431" t="s">
        <v>188</v>
      </c>
      <c r="C14" s="416" t="str">
        <f t="shared" si="1"/>
        <v>Denmark</v>
      </c>
      <c r="E14" s="350" t="s">
        <v>11</v>
      </c>
      <c r="F14" s="437" t="s">
        <v>148</v>
      </c>
      <c r="G14" s="438" t="s">
        <v>152</v>
      </c>
      <c r="H14" s="438"/>
      <c r="I14" s="438" t="s">
        <v>188</v>
      </c>
      <c r="J14" s="438"/>
      <c r="K14" s="438" t="s">
        <v>148</v>
      </c>
      <c r="L14" s="438" t="s">
        <v>152</v>
      </c>
      <c r="M14" s="438"/>
      <c r="N14" s="438" t="s">
        <v>188</v>
      </c>
      <c r="O14" s="438"/>
      <c r="P14" s="438" t="s">
        <v>148</v>
      </c>
      <c r="Q14" s="438" t="s">
        <v>152</v>
      </c>
      <c r="R14" s="438" t="s">
        <v>183</v>
      </c>
      <c r="S14" s="439"/>
      <c r="T14" s="438"/>
    </row>
    <row r="15" spans="1:26">
      <c r="A15" s="430" t="s">
        <v>152</v>
      </c>
      <c r="B15" s="431" t="s">
        <v>147</v>
      </c>
      <c r="C15" s="416" t="str">
        <f t="shared" si="1"/>
        <v>Estonia</v>
      </c>
      <c r="E15" s="350" t="s">
        <v>12</v>
      </c>
      <c r="F15" s="437" t="s">
        <v>148</v>
      </c>
      <c r="G15" s="438" t="s">
        <v>152</v>
      </c>
      <c r="H15" s="438"/>
      <c r="I15" s="438" t="s">
        <v>147</v>
      </c>
      <c r="J15" s="438"/>
      <c r="K15" s="438" t="s">
        <v>46</v>
      </c>
      <c r="L15" s="438" t="s">
        <v>60</v>
      </c>
      <c r="M15" s="438"/>
      <c r="N15" s="438" t="s">
        <v>60</v>
      </c>
      <c r="O15" s="438"/>
      <c r="P15" s="438" t="s">
        <v>148</v>
      </c>
      <c r="Q15" s="438" t="s">
        <v>152</v>
      </c>
      <c r="R15" s="438" t="s">
        <v>181</v>
      </c>
      <c r="S15" s="439"/>
      <c r="T15" s="438"/>
    </row>
    <row r="16" spans="1:26">
      <c r="A16" s="430" t="s">
        <v>152</v>
      </c>
      <c r="B16" s="431" t="s">
        <v>188</v>
      </c>
      <c r="C16" s="416" t="str">
        <f t="shared" si="1"/>
        <v>Finland</v>
      </c>
      <c r="E16" s="350" t="s">
        <v>13</v>
      </c>
      <c r="F16" s="437" t="s">
        <v>148</v>
      </c>
      <c r="G16" s="438" t="s">
        <v>152</v>
      </c>
      <c r="H16" s="438"/>
      <c r="I16" s="438" t="s">
        <v>188</v>
      </c>
      <c r="J16" s="438"/>
      <c r="K16" s="438" t="s">
        <v>148</v>
      </c>
      <c r="L16" s="438" t="s">
        <v>152</v>
      </c>
      <c r="M16" s="438"/>
      <c r="N16" s="438" t="s">
        <v>188</v>
      </c>
      <c r="O16" s="438"/>
      <c r="P16" s="438" t="s">
        <v>148</v>
      </c>
      <c r="Q16" s="438" t="s">
        <v>152</v>
      </c>
      <c r="R16" s="438" t="s">
        <v>183</v>
      </c>
      <c r="S16" s="439"/>
      <c r="T16" s="438"/>
    </row>
    <row r="17" spans="1:21" s="419" customFormat="1">
      <c r="A17" s="430" t="s">
        <v>152</v>
      </c>
      <c r="B17" s="431" t="s">
        <v>188</v>
      </c>
      <c r="C17" s="416" t="str">
        <f t="shared" si="1"/>
        <v>France</v>
      </c>
      <c r="D17" s="416"/>
      <c r="E17" s="350" t="s">
        <v>14</v>
      </c>
      <c r="F17" s="437" t="s">
        <v>148</v>
      </c>
      <c r="G17" s="438" t="s">
        <v>152</v>
      </c>
      <c r="H17" s="438"/>
      <c r="I17" s="438" t="s">
        <v>188</v>
      </c>
      <c r="J17" s="438"/>
      <c r="K17" s="438" t="s">
        <v>148</v>
      </c>
      <c r="L17" s="438" t="s">
        <v>152</v>
      </c>
      <c r="M17" s="438"/>
      <c r="N17" s="438" t="s">
        <v>188</v>
      </c>
      <c r="O17" s="438"/>
      <c r="P17" s="438" t="s">
        <v>148</v>
      </c>
      <c r="Q17" s="438" t="s">
        <v>152</v>
      </c>
      <c r="R17" s="438" t="s">
        <v>183</v>
      </c>
      <c r="S17" s="439"/>
      <c r="T17" s="438"/>
      <c r="U17" s="420"/>
    </row>
    <row r="18" spans="1:21" s="419" customFormat="1">
      <c r="A18" s="430" t="s">
        <v>153</v>
      </c>
      <c r="B18" s="431" t="s">
        <v>188</v>
      </c>
      <c r="C18" s="416" t="str">
        <f t="shared" si="1"/>
        <v>Germany</v>
      </c>
      <c r="D18" s="416"/>
      <c r="E18" s="350" t="s">
        <v>15</v>
      </c>
      <c r="F18" s="437" t="s">
        <v>148</v>
      </c>
      <c r="G18" s="438" t="s">
        <v>153</v>
      </c>
      <c r="H18" s="438"/>
      <c r="I18" s="438" t="s">
        <v>188</v>
      </c>
      <c r="J18" s="438"/>
      <c r="K18" s="438" t="s">
        <v>148</v>
      </c>
      <c r="L18" s="438" t="s">
        <v>153</v>
      </c>
      <c r="M18" s="438"/>
      <c r="N18" s="438" t="s">
        <v>188</v>
      </c>
      <c r="O18" s="438"/>
      <c r="P18" s="438" t="s">
        <v>148</v>
      </c>
      <c r="Q18" s="438" t="s">
        <v>153</v>
      </c>
      <c r="R18" s="438" t="s">
        <v>183</v>
      </c>
      <c r="S18" s="439"/>
      <c r="T18" s="438"/>
      <c r="U18" s="420"/>
    </row>
    <row r="19" spans="1:21" s="419" customFormat="1">
      <c r="A19" s="430" t="s">
        <v>152</v>
      </c>
      <c r="B19" s="431" t="s">
        <v>188</v>
      </c>
      <c r="C19" s="416" t="str">
        <f t="shared" si="1"/>
        <v>Greece</v>
      </c>
      <c r="D19" s="416"/>
      <c r="E19" s="350" t="s">
        <v>16</v>
      </c>
      <c r="F19" s="437" t="s">
        <v>148</v>
      </c>
      <c r="G19" s="438" t="s">
        <v>152</v>
      </c>
      <c r="H19" s="438"/>
      <c r="I19" s="438" t="s">
        <v>188</v>
      </c>
      <c r="J19" s="438"/>
      <c r="K19" s="438" t="s">
        <v>148</v>
      </c>
      <c r="L19" s="438" t="s">
        <v>152</v>
      </c>
      <c r="M19" s="438"/>
      <c r="N19" s="438" t="s">
        <v>188</v>
      </c>
      <c r="O19" s="438"/>
      <c r="P19" s="438" t="s">
        <v>148</v>
      </c>
      <c r="Q19" s="438" t="s">
        <v>152</v>
      </c>
      <c r="R19" s="438" t="s">
        <v>181</v>
      </c>
      <c r="S19" s="439"/>
      <c r="T19" s="438"/>
      <c r="U19" s="420"/>
    </row>
    <row r="20" spans="1:21">
      <c r="A20" s="430" t="s">
        <v>146</v>
      </c>
      <c r="B20" s="431" t="s">
        <v>147</v>
      </c>
      <c r="C20" s="416" t="str">
        <f t="shared" si="1"/>
        <v>Hong Kong SAR</v>
      </c>
      <c r="E20" s="429" t="s">
        <v>89</v>
      </c>
      <c r="F20" s="436" t="s">
        <v>148</v>
      </c>
      <c r="G20" s="436" t="s">
        <v>146</v>
      </c>
      <c r="H20" s="436"/>
      <c r="I20" s="436" t="s">
        <v>147</v>
      </c>
      <c r="J20" s="436"/>
      <c r="K20" s="436" t="s">
        <v>148</v>
      </c>
      <c r="L20" s="436" t="s">
        <v>146</v>
      </c>
      <c r="M20" s="436"/>
      <c r="N20" s="436" t="s">
        <v>147</v>
      </c>
      <c r="O20" s="436"/>
      <c r="P20" s="436" t="s">
        <v>148</v>
      </c>
      <c r="Q20" s="436" t="s">
        <v>146</v>
      </c>
      <c r="R20" s="436" t="s">
        <v>183</v>
      </c>
      <c r="S20" s="435"/>
      <c r="T20" s="436"/>
    </row>
    <row r="21" spans="1:21" s="419" customFormat="1">
      <c r="A21" s="430" t="s">
        <v>152</v>
      </c>
      <c r="B21" s="431" t="s">
        <v>188</v>
      </c>
      <c r="C21" s="416" t="str">
        <f t="shared" si="1"/>
        <v>Iceland</v>
      </c>
      <c r="D21" s="416"/>
      <c r="E21" s="350" t="s">
        <v>64</v>
      </c>
      <c r="F21" s="437" t="s">
        <v>148</v>
      </c>
      <c r="G21" s="438" t="s">
        <v>152</v>
      </c>
      <c r="H21" s="438"/>
      <c r="I21" s="438" t="s">
        <v>188</v>
      </c>
      <c r="J21" s="438"/>
      <c r="K21" s="438" t="s">
        <v>148</v>
      </c>
      <c r="L21" s="438" t="s">
        <v>152</v>
      </c>
      <c r="M21" s="438"/>
      <c r="N21" s="438" t="s">
        <v>188</v>
      </c>
      <c r="O21" s="438"/>
      <c r="P21" s="438" t="s">
        <v>148</v>
      </c>
      <c r="Q21" s="438" t="s">
        <v>152</v>
      </c>
      <c r="R21" s="438" t="s">
        <v>183</v>
      </c>
      <c r="S21" s="439"/>
      <c r="T21" s="438"/>
      <c r="U21" s="420"/>
    </row>
    <row r="22" spans="1:21" s="419" customFormat="1">
      <c r="A22" s="430" t="s">
        <v>152</v>
      </c>
      <c r="B22" s="431" t="s">
        <v>188</v>
      </c>
      <c r="C22" s="416" t="str">
        <f t="shared" si="1"/>
        <v>Ireland</v>
      </c>
      <c r="D22" s="416"/>
      <c r="E22" s="350" t="s">
        <v>17</v>
      </c>
      <c r="F22" s="437" t="s">
        <v>148</v>
      </c>
      <c r="G22" s="438" t="s">
        <v>152</v>
      </c>
      <c r="H22" s="438"/>
      <c r="I22" s="438" t="s">
        <v>188</v>
      </c>
      <c r="J22" s="438"/>
      <c r="K22" s="438" t="s">
        <v>148</v>
      </c>
      <c r="L22" s="438" t="s">
        <v>152</v>
      </c>
      <c r="M22" s="438"/>
      <c r="N22" s="438" t="s">
        <v>188</v>
      </c>
      <c r="O22" s="438"/>
      <c r="P22" s="438" t="s">
        <v>148</v>
      </c>
      <c r="Q22" s="438" t="s">
        <v>152</v>
      </c>
      <c r="R22" s="438" t="s">
        <v>181</v>
      </c>
      <c r="S22" s="439"/>
      <c r="T22" s="438"/>
      <c r="U22" s="420"/>
    </row>
    <row r="23" spans="1:21" s="419" customFormat="1">
      <c r="A23" s="430" t="s">
        <v>152</v>
      </c>
      <c r="B23" s="431" t="s">
        <v>856</v>
      </c>
      <c r="C23" s="416" t="str">
        <f t="shared" si="1"/>
        <v>Israel</v>
      </c>
      <c r="D23" s="416"/>
      <c r="E23" s="350" t="s">
        <v>18</v>
      </c>
      <c r="F23" s="437" t="s">
        <v>148</v>
      </c>
      <c r="G23" s="438" t="s">
        <v>152</v>
      </c>
      <c r="H23" s="438"/>
      <c r="I23" s="438" t="s">
        <v>198</v>
      </c>
      <c r="J23" s="438"/>
      <c r="K23" s="438" t="s">
        <v>148</v>
      </c>
      <c r="L23" s="438" t="s">
        <v>152</v>
      </c>
      <c r="M23" s="438"/>
      <c r="N23" s="438" t="s">
        <v>198</v>
      </c>
      <c r="O23" s="438"/>
      <c r="P23" s="438" t="s">
        <v>148</v>
      </c>
      <c r="Q23" s="438" t="s">
        <v>152</v>
      </c>
      <c r="R23" s="438" t="s">
        <v>181</v>
      </c>
      <c r="S23" s="439"/>
      <c r="T23" s="438"/>
      <c r="U23" s="420"/>
    </row>
    <row r="24" spans="1:21" s="419" customFormat="1">
      <c r="A24" s="430" t="s">
        <v>152</v>
      </c>
      <c r="B24" s="431" t="s">
        <v>188</v>
      </c>
      <c r="C24" s="416" t="str">
        <f t="shared" si="1"/>
        <v>Italy</v>
      </c>
      <c r="D24" s="416"/>
      <c r="E24" s="350" t="s">
        <v>19</v>
      </c>
      <c r="F24" s="437" t="s">
        <v>148</v>
      </c>
      <c r="G24" s="438" t="s">
        <v>152</v>
      </c>
      <c r="H24" s="438"/>
      <c r="I24" s="438" t="s">
        <v>188</v>
      </c>
      <c r="J24" s="438"/>
      <c r="K24" s="438" t="s">
        <v>148</v>
      </c>
      <c r="L24" s="438" t="s">
        <v>152</v>
      </c>
      <c r="M24" s="438"/>
      <c r="N24" s="438" t="s">
        <v>188</v>
      </c>
      <c r="O24" s="438"/>
      <c r="P24" s="438" t="s">
        <v>148</v>
      </c>
      <c r="Q24" s="438" t="s">
        <v>152</v>
      </c>
      <c r="R24" s="438" t="s">
        <v>183</v>
      </c>
      <c r="S24" s="439"/>
      <c r="T24" s="438"/>
      <c r="U24" s="420"/>
    </row>
    <row r="25" spans="1:21" s="419" customFormat="1">
      <c r="A25" s="430" t="s">
        <v>152</v>
      </c>
      <c r="B25" s="431" t="s">
        <v>188</v>
      </c>
      <c r="C25" s="416" t="str">
        <f t="shared" si="1"/>
        <v>Japan</v>
      </c>
      <c r="D25" s="416"/>
      <c r="E25" s="350" t="s">
        <v>20</v>
      </c>
      <c r="F25" s="437" t="s">
        <v>148</v>
      </c>
      <c r="G25" s="438" t="s">
        <v>152</v>
      </c>
      <c r="H25" s="438"/>
      <c r="I25" s="438" t="s">
        <v>188</v>
      </c>
      <c r="J25" s="438"/>
      <c r="K25" s="438" t="s">
        <v>148</v>
      </c>
      <c r="L25" s="438" t="s">
        <v>152</v>
      </c>
      <c r="M25" s="438"/>
      <c r="N25" s="438" t="s">
        <v>188</v>
      </c>
      <c r="O25" s="438"/>
      <c r="P25" s="438" t="s">
        <v>148</v>
      </c>
      <c r="Q25" s="438" t="s">
        <v>152</v>
      </c>
      <c r="R25" s="438" t="s">
        <v>185</v>
      </c>
      <c r="S25" s="439"/>
      <c r="T25" s="438"/>
      <c r="U25" s="420"/>
    </row>
    <row r="26" spans="1:21" s="419" customFormat="1">
      <c r="A26" s="430" t="s">
        <v>194</v>
      </c>
      <c r="B26" s="431" t="s">
        <v>147</v>
      </c>
      <c r="C26" s="416" t="str">
        <f t="shared" si="1"/>
        <v>Korea</v>
      </c>
      <c r="D26" s="416"/>
      <c r="E26" s="350" t="s">
        <v>21</v>
      </c>
      <c r="F26" s="437" t="s">
        <v>146</v>
      </c>
      <c r="G26" s="438" t="s">
        <v>194</v>
      </c>
      <c r="H26" s="438"/>
      <c r="I26" s="438" t="s">
        <v>147</v>
      </c>
      <c r="J26" s="438"/>
      <c r="K26" s="438" t="s">
        <v>146</v>
      </c>
      <c r="L26" s="438" t="s">
        <v>194</v>
      </c>
      <c r="M26" s="438"/>
      <c r="N26" s="438" t="s">
        <v>147</v>
      </c>
      <c r="O26" s="438"/>
      <c r="P26" s="438" t="s">
        <v>146</v>
      </c>
      <c r="Q26" s="438" t="s">
        <v>194</v>
      </c>
      <c r="R26" s="438" t="s">
        <v>181</v>
      </c>
      <c r="S26" s="439"/>
      <c r="T26" s="438"/>
      <c r="U26" s="420"/>
    </row>
    <row r="27" spans="1:21">
      <c r="A27" s="430" t="s">
        <v>152</v>
      </c>
      <c r="B27" s="431" t="s">
        <v>147</v>
      </c>
      <c r="C27" s="416" t="str">
        <f t="shared" si="1"/>
        <v>Latvia</v>
      </c>
      <c r="E27" s="350" t="s">
        <v>90</v>
      </c>
      <c r="F27" s="437" t="s">
        <v>148</v>
      </c>
      <c r="G27" s="438" t="s">
        <v>152</v>
      </c>
      <c r="H27" s="438"/>
      <c r="I27" s="438" t="s">
        <v>147</v>
      </c>
      <c r="J27" s="438"/>
      <c r="K27" s="438" t="s">
        <v>148</v>
      </c>
      <c r="L27" s="438" t="s">
        <v>152</v>
      </c>
      <c r="M27" s="438"/>
      <c r="N27" s="438" t="s">
        <v>147</v>
      </c>
      <c r="O27" s="438"/>
      <c r="P27" s="438" t="s">
        <v>148</v>
      </c>
      <c r="Q27" s="438" t="s">
        <v>152</v>
      </c>
      <c r="R27" s="438" t="s">
        <v>181</v>
      </c>
      <c r="S27" s="439"/>
      <c r="T27" s="438"/>
    </row>
    <row r="28" spans="1:21" s="419" customFormat="1">
      <c r="A28" s="430" t="s">
        <v>152</v>
      </c>
      <c r="B28" s="431" t="s">
        <v>188</v>
      </c>
      <c r="C28" s="416" t="str">
        <f t="shared" si="1"/>
        <v>Lithuania</v>
      </c>
      <c r="D28" s="416"/>
      <c r="E28" s="350" t="s">
        <v>65</v>
      </c>
      <c r="F28" s="437" t="s">
        <v>148</v>
      </c>
      <c r="G28" s="438" t="s">
        <v>152</v>
      </c>
      <c r="H28" s="438"/>
      <c r="I28" s="438" t="s">
        <v>188</v>
      </c>
      <c r="J28" s="438"/>
      <c r="K28" s="438" t="s">
        <v>148</v>
      </c>
      <c r="L28" s="438" t="s">
        <v>152</v>
      </c>
      <c r="M28" s="438"/>
      <c r="N28" s="438" t="s">
        <v>188</v>
      </c>
      <c r="O28" s="438"/>
      <c r="P28" s="438" t="s">
        <v>148</v>
      </c>
      <c r="Q28" s="438" t="s">
        <v>152</v>
      </c>
      <c r="R28" s="438" t="s">
        <v>181</v>
      </c>
      <c r="S28" s="439"/>
      <c r="T28" s="438"/>
      <c r="U28" s="420"/>
    </row>
    <row r="29" spans="1:21" s="419" customFormat="1">
      <c r="A29" s="430" t="s">
        <v>152</v>
      </c>
      <c r="B29" s="431" t="s">
        <v>188</v>
      </c>
      <c r="C29" s="416" t="str">
        <f t="shared" si="1"/>
        <v>Luxembourg</v>
      </c>
      <c r="D29" s="416"/>
      <c r="E29" s="350" t="s">
        <v>22</v>
      </c>
      <c r="F29" s="437" t="s">
        <v>148</v>
      </c>
      <c r="G29" s="438" t="s">
        <v>152</v>
      </c>
      <c r="H29" s="438"/>
      <c r="I29" s="438" t="s">
        <v>188</v>
      </c>
      <c r="J29" s="438"/>
      <c r="K29" s="438" t="s">
        <v>148</v>
      </c>
      <c r="L29" s="438" t="s">
        <v>152</v>
      </c>
      <c r="M29" s="438"/>
      <c r="N29" s="438" t="s">
        <v>188</v>
      </c>
      <c r="O29" s="438"/>
      <c r="P29" s="438" t="s">
        <v>148</v>
      </c>
      <c r="Q29" s="438" t="s">
        <v>152</v>
      </c>
      <c r="R29" s="438" t="s">
        <v>183</v>
      </c>
      <c r="S29" s="439"/>
      <c r="T29" s="438"/>
      <c r="U29" s="420"/>
    </row>
    <row r="30" spans="1:21" s="419" customFormat="1">
      <c r="A30" s="430" t="s">
        <v>194</v>
      </c>
      <c r="B30" s="431" t="s">
        <v>188</v>
      </c>
      <c r="C30" s="416" t="str">
        <f t="shared" si="1"/>
        <v>Malta</v>
      </c>
      <c r="D30" s="416"/>
      <c r="E30" s="350" t="s">
        <v>66</v>
      </c>
      <c r="F30" s="437" t="s">
        <v>148</v>
      </c>
      <c r="G30" s="438" t="s">
        <v>194</v>
      </c>
      <c r="H30" s="438"/>
      <c r="I30" s="438" t="s">
        <v>188</v>
      </c>
      <c r="J30" s="438"/>
      <c r="K30" s="438" t="s">
        <v>148</v>
      </c>
      <c r="L30" s="438" t="s">
        <v>194</v>
      </c>
      <c r="M30" s="438"/>
      <c r="N30" s="438" t="s">
        <v>188</v>
      </c>
      <c r="O30" s="438"/>
      <c r="P30" s="438" t="s">
        <v>148</v>
      </c>
      <c r="Q30" s="438" t="s">
        <v>194</v>
      </c>
      <c r="R30" s="438" t="s">
        <v>181</v>
      </c>
      <c r="S30" s="439"/>
      <c r="T30" s="438"/>
      <c r="U30" s="420"/>
    </row>
    <row r="31" spans="1:21" s="419" customFormat="1">
      <c r="A31" s="430" t="s">
        <v>152</v>
      </c>
      <c r="B31" s="431" t="s">
        <v>188</v>
      </c>
      <c r="C31" s="416" t="str">
        <f t="shared" si="1"/>
        <v>Netherlands</v>
      </c>
      <c r="D31" s="416"/>
      <c r="E31" s="350" t="s">
        <v>23</v>
      </c>
      <c r="F31" s="437" t="s">
        <v>148</v>
      </c>
      <c r="G31" s="438" t="s">
        <v>152</v>
      </c>
      <c r="H31" s="438"/>
      <c r="I31" s="438" t="s">
        <v>188</v>
      </c>
      <c r="J31" s="438"/>
      <c r="K31" s="438" t="s">
        <v>148</v>
      </c>
      <c r="L31" s="438" t="s">
        <v>152</v>
      </c>
      <c r="M31" s="438"/>
      <c r="N31" s="438" t="s">
        <v>188</v>
      </c>
      <c r="O31" s="438"/>
      <c r="P31" s="438" t="s">
        <v>148</v>
      </c>
      <c r="Q31" s="438" t="s">
        <v>152</v>
      </c>
      <c r="R31" s="438" t="s">
        <v>181</v>
      </c>
      <c r="S31" s="439"/>
      <c r="T31" s="438"/>
      <c r="U31" s="420"/>
    </row>
    <row r="32" spans="1:21" s="419" customFormat="1">
      <c r="A32" s="430" t="s">
        <v>195</v>
      </c>
      <c r="B32" s="431" t="s">
        <v>188</v>
      </c>
      <c r="C32" s="416" t="str">
        <f t="shared" si="1"/>
        <v>New Zealand</v>
      </c>
      <c r="D32" s="416"/>
      <c r="E32" s="350" t="s">
        <v>24</v>
      </c>
      <c r="F32" s="437" t="s">
        <v>146</v>
      </c>
      <c r="G32" s="438" t="s">
        <v>195</v>
      </c>
      <c r="H32" s="438"/>
      <c r="I32" s="438" t="s">
        <v>188</v>
      </c>
      <c r="J32" s="438"/>
      <c r="K32" s="438" t="s">
        <v>146</v>
      </c>
      <c r="L32" s="438" t="s">
        <v>195</v>
      </c>
      <c r="M32" s="438"/>
      <c r="N32" s="438" t="s">
        <v>188</v>
      </c>
      <c r="O32" s="438"/>
      <c r="P32" s="438" t="s">
        <v>146</v>
      </c>
      <c r="Q32" s="438" t="s">
        <v>195</v>
      </c>
      <c r="R32" s="438" t="s">
        <v>185</v>
      </c>
      <c r="S32" s="439"/>
      <c r="T32" s="438"/>
      <c r="U32" s="420"/>
    </row>
    <row r="33" spans="1:21" s="419" customFormat="1">
      <c r="A33" s="430" t="s">
        <v>152</v>
      </c>
      <c r="B33" s="431" t="s">
        <v>188</v>
      </c>
      <c r="C33" s="416" t="str">
        <f t="shared" si="1"/>
        <v>Norway</v>
      </c>
      <c r="D33" s="416"/>
      <c r="E33" s="350" t="s">
        <v>25</v>
      </c>
      <c r="F33" s="437" t="s">
        <v>148</v>
      </c>
      <c r="G33" s="438" t="s">
        <v>152</v>
      </c>
      <c r="H33" s="438"/>
      <c r="I33" s="438" t="s">
        <v>188</v>
      </c>
      <c r="J33" s="438"/>
      <c r="K33" s="438" t="s">
        <v>148</v>
      </c>
      <c r="L33" s="438" t="s">
        <v>152</v>
      </c>
      <c r="M33" s="438"/>
      <c r="N33" s="438" t="s">
        <v>188</v>
      </c>
      <c r="O33" s="438"/>
      <c r="P33" s="438" t="s">
        <v>148</v>
      </c>
      <c r="Q33" s="438" t="s">
        <v>152</v>
      </c>
      <c r="R33" s="438" t="s">
        <v>185</v>
      </c>
      <c r="S33" s="439"/>
      <c r="T33" s="438"/>
      <c r="U33" s="420"/>
    </row>
    <row r="34" spans="1:21" s="419" customFormat="1">
      <c r="A34" s="430" t="s">
        <v>152</v>
      </c>
      <c r="B34" s="431" t="s">
        <v>188</v>
      </c>
      <c r="C34" s="416" t="str">
        <f t="shared" si="1"/>
        <v>Portugal</v>
      </c>
      <c r="D34" s="416"/>
      <c r="E34" s="350" t="s">
        <v>26</v>
      </c>
      <c r="F34" s="437" t="s">
        <v>148</v>
      </c>
      <c r="G34" s="438" t="s">
        <v>152</v>
      </c>
      <c r="H34" s="438"/>
      <c r="I34" s="438" t="s">
        <v>188</v>
      </c>
      <c r="J34" s="438"/>
      <c r="K34" s="438" t="s">
        <v>148</v>
      </c>
      <c r="L34" s="438" t="s">
        <v>152</v>
      </c>
      <c r="M34" s="438"/>
      <c r="N34" s="438" t="s">
        <v>188</v>
      </c>
      <c r="O34" s="438"/>
      <c r="P34" s="438" t="s">
        <v>148</v>
      </c>
      <c r="Q34" s="438" t="s">
        <v>152</v>
      </c>
      <c r="R34" s="438" t="s">
        <v>181</v>
      </c>
      <c r="S34" s="439"/>
      <c r="T34" s="438"/>
      <c r="U34" s="420"/>
    </row>
    <row r="35" spans="1:21" s="419" customFormat="1">
      <c r="A35" s="430" t="s">
        <v>146</v>
      </c>
      <c r="B35" s="431" t="s">
        <v>147</v>
      </c>
      <c r="C35" s="416" t="str">
        <f t="shared" si="1"/>
        <v>Singapore</v>
      </c>
      <c r="D35" s="416"/>
      <c r="E35" s="350" t="s">
        <v>91</v>
      </c>
      <c r="F35" s="438" t="s">
        <v>148</v>
      </c>
      <c r="G35" s="438" t="s">
        <v>146</v>
      </c>
      <c r="H35" s="438"/>
      <c r="I35" s="438" t="s">
        <v>147</v>
      </c>
      <c r="J35" s="438"/>
      <c r="K35" s="438" t="s">
        <v>148</v>
      </c>
      <c r="L35" s="438" t="s">
        <v>146</v>
      </c>
      <c r="M35" s="438"/>
      <c r="N35" s="438" t="s">
        <v>147</v>
      </c>
      <c r="O35" s="438"/>
      <c r="P35" s="438" t="s">
        <v>148</v>
      </c>
      <c r="Q35" s="438" t="s">
        <v>146</v>
      </c>
      <c r="R35" s="438" t="s">
        <v>181</v>
      </c>
      <c r="S35" s="439"/>
      <c r="T35" s="438"/>
      <c r="U35" s="420"/>
    </row>
    <row r="36" spans="1:21" s="419" customFormat="1">
      <c r="A36" s="430" t="s">
        <v>152</v>
      </c>
      <c r="B36" s="431" t="s">
        <v>188</v>
      </c>
      <c r="C36" s="416" t="str">
        <f t="shared" si="1"/>
        <v>Slovak Republic</v>
      </c>
      <c r="D36" s="416"/>
      <c r="E36" s="350" t="s">
        <v>27</v>
      </c>
      <c r="F36" s="437" t="s">
        <v>148</v>
      </c>
      <c r="G36" s="438" t="s">
        <v>152</v>
      </c>
      <c r="H36" s="438"/>
      <c r="I36" s="438" t="s">
        <v>188</v>
      </c>
      <c r="J36" s="438"/>
      <c r="K36" s="438" t="s">
        <v>148</v>
      </c>
      <c r="L36" s="438" t="s">
        <v>152</v>
      </c>
      <c r="M36" s="438"/>
      <c r="N36" s="438" t="s">
        <v>188</v>
      </c>
      <c r="O36" s="438"/>
      <c r="P36" s="438" t="s">
        <v>148</v>
      </c>
      <c r="Q36" s="438" t="s">
        <v>152</v>
      </c>
      <c r="R36" s="438" t="s">
        <v>183</v>
      </c>
      <c r="S36" s="439"/>
      <c r="T36" s="438"/>
      <c r="U36" s="420"/>
    </row>
    <row r="37" spans="1:21" s="419" customFormat="1">
      <c r="A37" s="430" t="s">
        <v>152</v>
      </c>
      <c r="B37" s="431" t="s">
        <v>147</v>
      </c>
      <c r="C37" s="416" t="str">
        <f t="shared" si="1"/>
        <v>Slovenia</v>
      </c>
      <c r="D37" s="416"/>
      <c r="E37" s="350" t="s">
        <v>28</v>
      </c>
      <c r="F37" s="437" t="s">
        <v>148</v>
      </c>
      <c r="G37" s="438" t="s">
        <v>152</v>
      </c>
      <c r="H37" s="438"/>
      <c r="I37" s="438" t="s">
        <v>188</v>
      </c>
      <c r="J37" s="438"/>
      <c r="K37" s="438" t="s">
        <v>148</v>
      </c>
      <c r="L37" s="438" t="s">
        <v>152</v>
      </c>
      <c r="M37" s="438"/>
      <c r="N37" s="438" t="s">
        <v>188</v>
      </c>
      <c r="O37" s="438"/>
      <c r="P37" s="438" t="s">
        <v>148</v>
      </c>
      <c r="Q37" s="438" t="s">
        <v>152</v>
      </c>
      <c r="R37" s="438" t="s">
        <v>183</v>
      </c>
      <c r="S37" s="439"/>
      <c r="T37" s="438"/>
      <c r="U37" s="420"/>
    </row>
    <row r="38" spans="1:21">
      <c r="A38" s="430" t="s">
        <v>153</v>
      </c>
      <c r="B38" s="431" t="s">
        <v>188</v>
      </c>
      <c r="C38" s="416" t="str">
        <f t="shared" si="1"/>
        <v>Spain</v>
      </c>
      <c r="E38" s="350" t="s">
        <v>29</v>
      </c>
      <c r="F38" s="437" t="s">
        <v>148</v>
      </c>
      <c r="G38" s="438" t="s">
        <v>153</v>
      </c>
      <c r="H38" s="438"/>
      <c r="I38" s="438" t="s">
        <v>188</v>
      </c>
      <c r="J38" s="438"/>
      <c r="K38" s="438" t="s">
        <v>148</v>
      </c>
      <c r="L38" s="438" t="s">
        <v>153</v>
      </c>
      <c r="M38" s="438"/>
      <c r="N38" s="438" t="s">
        <v>188</v>
      </c>
      <c r="O38" s="438"/>
      <c r="P38" s="438" t="s">
        <v>148</v>
      </c>
      <c r="Q38" s="438" t="s">
        <v>153</v>
      </c>
      <c r="R38" s="438" t="s">
        <v>181</v>
      </c>
      <c r="S38" s="439"/>
      <c r="T38" s="438"/>
    </row>
    <row r="39" spans="1:21">
      <c r="A39" s="430" t="s">
        <v>152</v>
      </c>
      <c r="B39" s="431" t="s">
        <v>188</v>
      </c>
      <c r="C39" s="416" t="str">
        <f t="shared" si="1"/>
        <v>Sweden</v>
      </c>
      <c r="E39" s="350" t="s">
        <v>30</v>
      </c>
      <c r="F39" s="437" t="s">
        <v>148</v>
      </c>
      <c r="G39" s="438" t="s">
        <v>152</v>
      </c>
      <c r="H39" s="438"/>
      <c r="I39" s="438" t="s">
        <v>188</v>
      </c>
      <c r="J39" s="438"/>
      <c r="K39" s="438" t="s">
        <v>148</v>
      </c>
      <c r="L39" s="438" t="s">
        <v>152</v>
      </c>
      <c r="M39" s="438"/>
      <c r="N39" s="438" t="s">
        <v>188</v>
      </c>
      <c r="O39" s="438"/>
      <c r="P39" s="438" t="s">
        <v>148</v>
      </c>
      <c r="Q39" s="438" t="s">
        <v>152</v>
      </c>
      <c r="R39" s="438" t="s">
        <v>181</v>
      </c>
      <c r="S39" s="439"/>
      <c r="T39" s="438"/>
    </row>
    <row r="40" spans="1:21">
      <c r="A40" s="430" t="s">
        <v>153</v>
      </c>
      <c r="B40" s="431" t="s">
        <v>188</v>
      </c>
      <c r="C40" s="416" t="str">
        <f t="shared" si="1"/>
        <v>Switzerland</v>
      </c>
      <c r="E40" s="429" t="s">
        <v>31</v>
      </c>
      <c r="F40" s="442" t="s">
        <v>148</v>
      </c>
      <c r="G40" s="436" t="s">
        <v>153</v>
      </c>
      <c r="H40" s="436"/>
      <c r="I40" s="436" t="s">
        <v>188</v>
      </c>
      <c r="J40" s="436"/>
      <c r="K40" s="436" t="s">
        <v>148</v>
      </c>
      <c r="L40" s="436" t="s">
        <v>153</v>
      </c>
      <c r="M40" s="436"/>
      <c r="N40" s="436" t="s">
        <v>188</v>
      </c>
      <c r="O40" s="436"/>
      <c r="P40" s="436" t="s">
        <v>148</v>
      </c>
      <c r="Q40" s="436" t="s">
        <v>153</v>
      </c>
      <c r="R40" s="436" t="s">
        <v>181</v>
      </c>
      <c r="S40" s="435"/>
      <c r="T40" s="436"/>
    </row>
    <row r="41" spans="1:21">
      <c r="A41" s="430" t="s">
        <v>195</v>
      </c>
      <c r="B41" s="431" t="s">
        <v>188</v>
      </c>
      <c r="C41" s="416" t="str">
        <f t="shared" si="1"/>
        <v>United Kingdom</v>
      </c>
      <c r="E41" s="350" t="s">
        <v>32</v>
      </c>
      <c r="F41" s="437" t="s">
        <v>148</v>
      </c>
      <c r="G41" s="438" t="s">
        <v>195</v>
      </c>
      <c r="H41" s="438"/>
      <c r="I41" s="438" t="s">
        <v>188</v>
      </c>
      <c r="J41" s="438"/>
      <c r="K41" s="438" t="s">
        <v>148</v>
      </c>
      <c r="L41" s="438" t="s">
        <v>195</v>
      </c>
      <c r="M41" s="438"/>
      <c r="N41" s="438" t="s">
        <v>188</v>
      </c>
      <c r="O41" s="438"/>
      <c r="P41" s="438" t="s">
        <v>148</v>
      </c>
      <c r="Q41" s="438" t="s">
        <v>195</v>
      </c>
      <c r="R41" s="438" t="s">
        <v>181</v>
      </c>
      <c r="S41" s="439"/>
      <c r="T41" s="438"/>
    </row>
    <row r="42" spans="1:21">
      <c r="A42" s="430" t="s">
        <v>196</v>
      </c>
      <c r="B42" s="431" t="s">
        <v>188</v>
      </c>
      <c r="C42" s="416" t="str">
        <f t="shared" si="1"/>
        <v>United States</v>
      </c>
      <c r="E42" s="443" t="s">
        <v>33</v>
      </c>
      <c r="F42" s="444" t="s">
        <v>148</v>
      </c>
      <c r="G42" s="445" t="s">
        <v>196</v>
      </c>
      <c r="H42" s="445"/>
      <c r="I42" s="445" t="s">
        <v>188</v>
      </c>
      <c r="J42" s="445"/>
      <c r="K42" s="445" t="s">
        <v>148</v>
      </c>
      <c r="L42" s="445" t="s">
        <v>196</v>
      </c>
      <c r="M42" s="445"/>
      <c r="N42" s="445" t="s">
        <v>188</v>
      </c>
      <c r="O42" s="445"/>
      <c r="P42" s="445" t="s">
        <v>148</v>
      </c>
      <c r="Q42" s="445" t="s">
        <v>196</v>
      </c>
      <c r="R42" s="445" t="s">
        <v>181</v>
      </c>
      <c r="S42" s="446"/>
      <c r="T42" s="436"/>
    </row>
    <row r="43" spans="1:21" ht="24" customHeight="1">
      <c r="E43" s="768" t="s">
        <v>858</v>
      </c>
      <c r="F43" s="768"/>
      <c r="G43" s="768"/>
      <c r="H43" s="768"/>
      <c r="I43" s="768"/>
      <c r="J43" s="768"/>
      <c r="K43" s="768"/>
      <c r="L43" s="768"/>
      <c r="M43" s="768"/>
      <c r="N43" s="768"/>
      <c r="O43" s="768"/>
      <c r="P43" s="768"/>
      <c r="Q43" s="768"/>
      <c r="R43" s="768"/>
      <c r="S43" s="768"/>
      <c r="T43" s="371"/>
    </row>
    <row r="44" spans="1:21" ht="24.75" customHeight="1">
      <c r="E44" s="769" t="s">
        <v>250</v>
      </c>
      <c r="F44" s="769"/>
      <c r="G44" s="769"/>
      <c r="H44" s="769"/>
      <c r="I44" s="769"/>
      <c r="J44" s="769"/>
      <c r="K44" s="769"/>
      <c r="L44" s="769"/>
      <c r="M44" s="769"/>
      <c r="N44" s="769"/>
      <c r="O44" s="769"/>
      <c r="P44" s="769"/>
      <c r="Q44" s="769"/>
      <c r="R44" s="769"/>
      <c r="S44" s="769"/>
      <c r="T44" s="372"/>
    </row>
    <row r="45" spans="1:21" ht="8.25" customHeight="1">
      <c r="E45" s="770" t="s">
        <v>873</v>
      </c>
      <c r="F45" s="770"/>
      <c r="G45" s="770"/>
      <c r="H45" s="770"/>
      <c r="I45" s="770"/>
      <c r="J45" s="770"/>
      <c r="K45" s="770"/>
      <c r="L45" s="770"/>
      <c r="M45" s="770"/>
      <c r="N45" s="770"/>
      <c r="O45" s="770"/>
      <c r="P45" s="770"/>
      <c r="Q45" s="770"/>
      <c r="R45" s="770"/>
      <c r="S45" s="770"/>
      <c r="T45" s="371"/>
    </row>
    <row r="46" spans="1:21">
      <c r="E46" s="770"/>
      <c r="F46" s="770"/>
      <c r="G46" s="770"/>
      <c r="H46" s="770"/>
      <c r="I46" s="770"/>
      <c r="J46" s="770"/>
      <c r="K46" s="770"/>
      <c r="L46" s="770"/>
      <c r="M46" s="770"/>
      <c r="N46" s="770"/>
      <c r="O46" s="770"/>
      <c r="P46" s="770"/>
      <c r="Q46" s="770"/>
      <c r="R46" s="770"/>
      <c r="S46" s="770"/>
      <c r="T46" s="371"/>
    </row>
    <row r="47" spans="1:21" ht="8.25" customHeight="1">
      <c r="E47" s="770"/>
      <c r="F47" s="770"/>
      <c r="G47" s="770"/>
      <c r="H47" s="770"/>
      <c r="I47" s="770"/>
      <c r="J47" s="770"/>
      <c r="K47" s="770"/>
      <c r="L47" s="770"/>
      <c r="M47" s="770"/>
      <c r="N47" s="770"/>
      <c r="O47" s="770"/>
      <c r="P47" s="770"/>
      <c r="Q47" s="770"/>
      <c r="R47" s="770"/>
      <c r="S47" s="770"/>
      <c r="T47" s="371"/>
    </row>
    <row r="48" spans="1:21">
      <c r="E48" s="770"/>
      <c r="F48" s="770"/>
      <c r="G48" s="770"/>
      <c r="H48" s="770"/>
      <c r="I48" s="770"/>
      <c r="J48" s="770"/>
      <c r="K48" s="770"/>
      <c r="L48" s="770"/>
      <c r="M48" s="770"/>
      <c r="N48" s="770"/>
      <c r="O48" s="770"/>
      <c r="P48" s="770"/>
      <c r="Q48" s="770"/>
      <c r="R48" s="770"/>
      <c r="S48" s="770"/>
      <c r="T48" s="371"/>
    </row>
    <row r="49" spans="5:20" ht="18" customHeight="1">
      <c r="E49" s="770"/>
      <c r="F49" s="770"/>
      <c r="G49" s="770"/>
      <c r="H49" s="770"/>
      <c r="I49" s="770"/>
      <c r="J49" s="770"/>
      <c r="K49" s="770"/>
      <c r="L49" s="770"/>
      <c r="M49" s="770"/>
      <c r="N49" s="770"/>
      <c r="O49" s="770"/>
      <c r="P49" s="770"/>
      <c r="Q49" s="770"/>
      <c r="R49" s="770"/>
      <c r="S49" s="770"/>
      <c r="T49" s="371"/>
    </row>
    <row r="50" spans="5:20">
      <c r="E50" s="771"/>
      <c r="F50" s="771"/>
      <c r="G50" s="771"/>
      <c r="H50" s="771"/>
      <c r="I50" s="771"/>
      <c r="J50" s="771"/>
      <c r="K50" s="771"/>
      <c r="L50" s="771"/>
      <c r="M50" s="771"/>
      <c r="N50" s="771"/>
      <c r="O50" s="771"/>
      <c r="P50" s="771"/>
      <c r="Q50" s="771"/>
      <c r="R50" s="771"/>
      <c r="S50" s="771"/>
      <c r="T50" s="372"/>
    </row>
  </sheetData>
  <mergeCells count="15">
    <mergeCell ref="E43:S43"/>
    <mergeCell ref="E44:S44"/>
    <mergeCell ref="E45:S49"/>
    <mergeCell ref="E50:S50"/>
    <mergeCell ref="E4:S4"/>
    <mergeCell ref="F5:I5"/>
    <mergeCell ref="K5:N5"/>
    <mergeCell ref="P5:R5"/>
    <mergeCell ref="F6:G6"/>
    <mergeCell ref="I6:I7"/>
    <mergeCell ref="K6:L6"/>
    <mergeCell ref="N6:N7"/>
    <mergeCell ref="P6:Q6"/>
    <mergeCell ref="R6:R7"/>
    <mergeCell ref="S6:S7"/>
  </mergeCells>
  <conditionalFormatting sqref="E40:T42 E8:T38">
    <cfRule type="expression" dxfId="89" priority="2">
      <formula>MOD(ROW(),2)=0</formula>
    </cfRule>
  </conditionalFormatting>
  <conditionalFormatting sqref="E39:T39">
    <cfRule type="expression" dxfId="88" priority="1">
      <formula>MOD(ROW(),2)=0</formula>
    </cfRule>
  </conditionalFormatting>
  <pageMargins left="0.7" right="0.7" top="0.75" bottom="0.75" header="0.3" footer="0.3"/>
  <pageSetup orientation="portrait" horizontalDpi="1200" verticalDpi="1200" r:id="rId1"/>
  <legacy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DBB9A-9682-4704-9F3D-99237FC69014}">
  <sheetPr>
    <tabColor theme="8" tint="-0.249977111117893"/>
  </sheetPr>
  <dimension ref="A2:T64"/>
  <sheetViews>
    <sheetView topLeftCell="C25" zoomScaleNormal="100" workbookViewId="0">
      <selection activeCell="C3" sqref="C3"/>
    </sheetView>
  </sheetViews>
  <sheetFormatPr defaultColWidth="9.109375" defaultRowHeight="13.8"/>
  <cols>
    <col min="1" max="1" width="22" style="344" hidden="1" customWidth="1"/>
    <col min="2" max="2" width="2.44140625" style="344" hidden="1" customWidth="1"/>
    <col min="3" max="3" width="2.6640625" style="381" customWidth="1"/>
    <col min="4" max="4" width="20.33203125" style="418" customWidth="1"/>
    <col min="5" max="5" width="11.6640625" style="447" customWidth="1"/>
    <col min="6" max="6" width="26.88671875" style="447" bestFit="1" customWidth="1"/>
    <col min="7" max="7" width="1" style="447" customWidth="1"/>
    <col min="8" max="8" width="13" style="447" customWidth="1"/>
    <col min="9" max="9" width="2.6640625" style="447" customWidth="1"/>
    <col min="10" max="10" width="11.6640625" style="447" customWidth="1"/>
    <col min="11" max="11" width="26.88671875" style="447" bestFit="1" customWidth="1"/>
    <col min="12" max="12" width="1" style="447" customWidth="1"/>
    <col min="13" max="13" width="12.88671875" style="447" customWidth="1"/>
    <col min="14" max="14" width="2.6640625" style="447" customWidth="1"/>
    <col min="15" max="15" width="11.6640625" style="447" customWidth="1"/>
    <col min="16" max="16" width="26.88671875" style="447" bestFit="1" customWidth="1"/>
    <col min="17" max="17" width="13.109375" style="447" customWidth="1"/>
    <col min="18" max="18" width="0.88671875" style="447" customWidth="1"/>
    <col min="19" max="20" width="2.33203125" style="448" customWidth="1"/>
    <col min="21" max="21" width="9.109375" style="381" customWidth="1"/>
    <col min="22" max="16384" width="9.109375" style="381"/>
  </cols>
  <sheetData>
    <row r="2" spans="1:20">
      <c r="D2" s="417"/>
    </row>
    <row r="3" spans="1:20">
      <c r="D3" s="417"/>
    </row>
    <row r="4" spans="1:20">
      <c r="D4" s="449" t="s">
        <v>251</v>
      </c>
      <c r="E4" s="450"/>
      <c r="F4" s="450"/>
      <c r="G4" s="450"/>
      <c r="H4" s="450"/>
      <c r="I4" s="450"/>
      <c r="J4" s="450"/>
      <c r="K4" s="450"/>
      <c r="L4" s="450"/>
      <c r="M4" s="450"/>
      <c r="N4" s="450"/>
      <c r="O4" s="450"/>
      <c r="P4" s="450"/>
      <c r="Q4" s="450"/>
      <c r="R4" s="450"/>
      <c r="S4" s="451"/>
      <c r="T4" s="451"/>
    </row>
    <row r="5" spans="1:20" ht="15.6">
      <c r="D5" s="452"/>
      <c r="E5" s="773" t="s">
        <v>140</v>
      </c>
      <c r="F5" s="773"/>
      <c r="G5" s="773"/>
      <c r="H5" s="773"/>
      <c r="I5" s="422"/>
      <c r="J5" s="773" t="s">
        <v>141</v>
      </c>
      <c r="K5" s="773"/>
      <c r="L5" s="773"/>
      <c r="M5" s="773"/>
      <c r="N5" s="422"/>
      <c r="O5" s="773" t="s">
        <v>62</v>
      </c>
      <c r="P5" s="773"/>
      <c r="Q5" s="423"/>
      <c r="R5" s="453"/>
      <c r="S5" s="451"/>
      <c r="T5" s="451"/>
    </row>
    <row r="6" spans="1:20" ht="25.5" customHeight="1">
      <c r="D6" s="454"/>
      <c r="E6" s="455" t="s">
        <v>142</v>
      </c>
      <c r="F6" s="455"/>
      <c r="G6" s="424"/>
      <c r="H6" s="775" t="s">
        <v>143</v>
      </c>
      <c r="I6" s="425"/>
      <c r="J6" s="455" t="s">
        <v>142</v>
      </c>
      <c r="K6" s="455"/>
      <c r="L6" s="424"/>
      <c r="M6" s="775" t="s">
        <v>143</v>
      </c>
      <c r="N6" s="425"/>
      <c r="O6" s="455" t="s">
        <v>142</v>
      </c>
      <c r="P6" s="455"/>
      <c r="Q6" s="775" t="s">
        <v>180</v>
      </c>
      <c r="R6" s="779"/>
      <c r="S6" s="456"/>
      <c r="T6" s="456"/>
    </row>
    <row r="7" spans="1:20">
      <c r="A7" s="427" t="s">
        <v>252</v>
      </c>
      <c r="D7" s="454"/>
      <c r="E7" s="428" t="s">
        <v>144</v>
      </c>
      <c r="F7" s="428" t="s">
        <v>145</v>
      </c>
      <c r="G7" s="422"/>
      <c r="H7" s="776"/>
      <c r="I7" s="422"/>
      <c r="J7" s="428" t="s">
        <v>144</v>
      </c>
      <c r="K7" s="428" t="s">
        <v>145</v>
      </c>
      <c r="L7" s="422"/>
      <c r="M7" s="776"/>
      <c r="N7" s="422"/>
      <c r="O7" s="428" t="s">
        <v>144</v>
      </c>
      <c r="P7" s="428" t="s">
        <v>145</v>
      </c>
      <c r="Q7" s="776"/>
      <c r="R7" s="780"/>
      <c r="S7" s="456"/>
      <c r="T7" s="456"/>
    </row>
    <row r="8" spans="1:20">
      <c r="A8" s="430" t="e">
        <v>#REF!</v>
      </c>
      <c r="B8" s="431" t="e">
        <v>#REF!</v>
      </c>
      <c r="D8" s="457" t="s">
        <v>43</v>
      </c>
      <c r="E8" s="458" t="s">
        <v>146</v>
      </c>
      <c r="F8" s="459" t="s">
        <v>146</v>
      </c>
      <c r="G8" s="459"/>
      <c r="H8" s="459" t="s">
        <v>147</v>
      </c>
      <c r="I8" s="459"/>
      <c r="J8" s="459" t="s">
        <v>60</v>
      </c>
      <c r="K8" s="459" t="s">
        <v>60</v>
      </c>
      <c r="L8" s="459"/>
      <c r="M8" s="459" t="s">
        <v>60</v>
      </c>
      <c r="N8" s="459"/>
      <c r="O8" s="459" t="s">
        <v>146</v>
      </c>
      <c r="P8" s="459" t="s">
        <v>146</v>
      </c>
      <c r="Q8" s="459" t="s">
        <v>181</v>
      </c>
      <c r="R8" s="439"/>
      <c r="S8" s="456"/>
      <c r="T8" s="456"/>
    </row>
    <row r="9" spans="1:20">
      <c r="A9" s="460" t="e">
        <v>#REF!</v>
      </c>
      <c r="B9" s="461" t="e">
        <v>#REF!</v>
      </c>
      <c r="D9" s="350" t="s">
        <v>123</v>
      </c>
      <c r="E9" s="437" t="s">
        <v>148</v>
      </c>
      <c r="F9" s="438" t="s">
        <v>234</v>
      </c>
      <c r="G9" s="438"/>
      <c r="H9" s="438" t="s">
        <v>198</v>
      </c>
      <c r="I9" s="438"/>
      <c r="J9" s="438" t="s">
        <v>60</v>
      </c>
      <c r="K9" s="438" t="s">
        <v>60</v>
      </c>
      <c r="L9" s="438"/>
      <c r="M9" s="438" t="s">
        <v>60</v>
      </c>
      <c r="N9" s="438"/>
      <c r="O9" s="438" t="s">
        <v>148</v>
      </c>
      <c r="P9" s="438" t="s">
        <v>234</v>
      </c>
      <c r="Q9" s="438" t="s">
        <v>181</v>
      </c>
      <c r="R9" s="439"/>
    </row>
    <row r="10" spans="1:20">
      <c r="A10" s="460" t="e">
        <v>#REF!</v>
      </c>
      <c r="B10" s="461" t="e">
        <v>#REF!</v>
      </c>
      <c r="D10" s="350" t="s">
        <v>67</v>
      </c>
      <c r="E10" s="437" t="s">
        <v>148</v>
      </c>
      <c r="F10" s="438" t="s">
        <v>193</v>
      </c>
      <c r="G10" s="438"/>
      <c r="H10" s="438" t="s">
        <v>147</v>
      </c>
      <c r="I10" s="438"/>
      <c r="J10" s="438" t="s">
        <v>146</v>
      </c>
      <c r="K10" s="438" t="s">
        <v>146</v>
      </c>
      <c r="L10" s="438"/>
      <c r="M10" s="438" t="s">
        <v>147</v>
      </c>
      <c r="N10" s="438"/>
      <c r="O10" s="438" t="s">
        <v>146</v>
      </c>
      <c r="P10" s="438" t="s">
        <v>146</v>
      </c>
      <c r="Q10" s="438" t="s">
        <v>181</v>
      </c>
      <c r="R10" s="439"/>
    </row>
    <row r="11" spans="1:20">
      <c r="A11" s="460" t="e">
        <v>#REF!</v>
      </c>
      <c r="B11" s="461" t="e">
        <v>#REF!</v>
      </c>
      <c r="D11" s="350" t="s">
        <v>42</v>
      </c>
      <c r="E11" s="437" t="s">
        <v>146</v>
      </c>
      <c r="F11" s="438" t="s">
        <v>146</v>
      </c>
      <c r="G11" s="438"/>
      <c r="H11" s="438" t="s">
        <v>147</v>
      </c>
      <c r="I11" s="438"/>
      <c r="J11" s="438" t="s">
        <v>60</v>
      </c>
      <c r="K11" s="438" t="s">
        <v>60</v>
      </c>
      <c r="L11" s="438"/>
      <c r="M11" s="438" t="s">
        <v>60</v>
      </c>
      <c r="N11" s="438"/>
      <c r="O11" s="438" t="s">
        <v>146</v>
      </c>
      <c r="P11" s="438" t="s">
        <v>146</v>
      </c>
      <c r="Q11" s="438" t="s">
        <v>183</v>
      </c>
      <c r="R11" s="439"/>
      <c r="S11" s="447"/>
      <c r="T11" s="447"/>
    </row>
    <row r="12" spans="1:20">
      <c r="A12" s="460" t="e">
        <v>#REF!</v>
      </c>
      <c r="B12" s="461" t="e">
        <v>#REF!</v>
      </c>
      <c r="D12" s="350" t="s">
        <v>182</v>
      </c>
      <c r="E12" s="437" t="s">
        <v>148</v>
      </c>
      <c r="F12" s="438" t="s">
        <v>152</v>
      </c>
      <c r="G12" s="438"/>
      <c r="H12" s="438" t="s">
        <v>147</v>
      </c>
      <c r="I12" s="438"/>
      <c r="J12" s="438" t="s">
        <v>60</v>
      </c>
      <c r="K12" s="438" t="s">
        <v>60</v>
      </c>
      <c r="L12" s="438"/>
      <c r="M12" s="438" t="s">
        <v>60</v>
      </c>
      <c r="N12" s="438"/>
      <c r="O12" s="438" t="s">
        <v>148</v>
      </c>
      <c r="P12" s="438" t="s">
        <v>152</v>
      </c>
      <c r="Q12" s="438" t="s">
        <v>181</v>
      </c>
      <c r="R12" s="439"/>
      <c r="S12" s="447"/>
      <c r="T12" s="447"/>
    </row>
    <row r="13" spans="1:20" ht="15.6">
      <c r="A13" s="460" t="e">
        <v>#REF!</v>
      </c>
      <c r="B13" s="461" t="e">
        <v>#REF!</v>
      </c>
      <c r="D13" s="350" t="s">
        <v>253</v>
      </c>
      <c r="E13" s="437" t="s">
        <v>149</v>
      </c>
      <c r="F13" s="438" t="s">
        <v>197</v>
      </c>
      <c r="G13" s="438"/>
      <c r="H13" s="438" t="s">
        <v>147</v>
      </c>
      <c r="I13" s="438"/>
      <c r="J13" s="438" t="s">
        <v>149</v>
      </c>
      <c r="K13" s="438" t="s">
        <v>197</v>
      </c>
      <c r="L13" s="438"/>
      <c r="M13" s="438" t="s">
        <v>147</v>
      </c>
      <c r="N13" s="438"/>
      <c r="O13" s="438" t="s">
        <v>149</v>
      </c>
      <c r="P13" s="438" t="s">
        <v>197</v>
      </c>
      <c r="Q13" s="438" t="s">
        <v>181</v>
      </c>
      <c r="R13" s="439"/>
    </row>
    <row r="14" spans="1:20">
      <c r="A14" s="460" t="e">
        <v>#REF!</v>
      </c>
      <c r="B14" s="461" t="e">
        <v>#REF!</v>
      </c>
      <c r="D14" s="350" t="s">
        <v>68</v>
      </c>
      <c r="E14" s="437" t="s">
        <v>148</v>
      </c>
      <c r="F14" s="438" t="s">
        <v>195</v>
      </c>
      <c r="G14" s="438"/>
      <c r="H14" s="438" t="s">
        <v>188</v>
      </c>
      <c r="I14" s="438"/>
      <c r="J14" s="438" t="s">
        <v>146</v>
      </c>
      <c r="K14" s="438" t="s">
        <v>146</v>
      </c>
      <c r="L14" s="438"/>
      <c r="M14" s="438" t="s">
        <v>188</v>
      </c>
      <c r="N14" s="438"/>
      <c r="O14" s="438" t="s">
        <v>148</v>
      </c>
      <c r="P14" s="438" t="s">
        <v>195</v>
      </c>
      <c r="Q14" s="438" t="s">
        <v>183</v>
      </c>
      <c r="R14" s="439"/>
    </row>
    <row r="15" spans="1:20">
      <c r="A15" s="460" t="e">
        <v>#REF!</v>
      </c>
      <c r="B15" s="461" t="e">
        <v>#REF!</v>
      </c>
      <c r="D15" s="350" t="s">
        <v>50</v>
      </c>
      <c r="E15" s="437" t="s">
        <v>148</v>
      </c>
      <c r="F15" s="438" t="s">
        <v>195</v>
      </c>
      <c r="G15" s="438"/>
      <c r="H15" s="438" t="s">
        <v>147</v>
      </c>
      <c r="I15" s="438"/>
      <c r="J15" s="438" t="s">
        <v>148</v>
      </c>
      <c r="K15" s="438" t="s">
        <v>195</v>
      </c>
      <c r="L15" s="438"/>
      <c r="M15" s="438" t="s">
        <v>147</v>
      </c>
      <c r="N15" s="438"/>
      <c r="O15" s="438" t="s">
        <v>148</v>
      </c>
      <c r="P15" s="438" t="s">
        <v>195</v>
      </c>
      <c r="Q15" s="438" t="s">
        <v>183</v>
      </c>
      <c r="R15" s="439"/>
    </row>
    <row r="16" spans="1:20" ht="15.6">
      <c r="A16" s="462" t="e">
        <v>#REF!</v>
      </c>
      <c r="B16" s="461" t="e">
        <v>#REF!</v>
      </c>
      <c r="D16" s="350" t="s">
        <v>254</v>
      </c>
      <c r="E16" s="437" t="s">
        <v>148</v>
      </c>
      <c r="F16" s="438" t="s">
        <v>153</v>
      </c>
      <c r="G16" s="438"/>
      <c r="H16" s="438" t="s">
        <v>198</v>
      </c>
      <c r="I16" s="438"/>
      <c r="J16" s="437" t="s">
        <v>148</v>
      </c>
      <c r="K16" s="438" t="s">
        <v>153</v>
      </c>
      <c r="L16" s="438"/>
      <c r="M16" s="438" t="s">
        <v>198</v>
      </c>
      <c r="N16" s="438"/>
      <c r="O16" s="437" t="s">
        <v>148</v>
      </c>
      <c r="P16" s="438" t="s">
        <v>153</v>
      </c>
      <c r="Q16" s="438" t="s">
        <v>183</v>
      </c>
      <c r="R16" s="439"/>
    </row>
    <row r="17" spans="1:20">
      <c r="A17" s="460" t="e">
        <v>#REF!</v>
      </c>
      <c r="B17" s="461" t="e">
        <v>#REF!</v>
      </c>
      <c r="D17" s="350" t="s">
        <v>70</v>
      </c>
      <c r="E17" s="437" t="s">
        <v>148</v>
      </c>
      <c r="F17" s="438" t="s">
        <v>195</v>
      </c>
      <c r="G17" s="438"/>
      <c r="H17" s="438" t="s">
        <v>188</v>
      </c>
      <c r="I17" s="438"/>
      <c r="J17" s="438" t="s">
        <v>148</v>
      </c>
      <c r="K17" s="438" t="s">
        <v>195</v>
      </c>
      <c r="L17" s="438"/>
      <c r="M17" s="438" t="s">
        <v>188</v>
      </c>
      <c r="N17" s="438"/>
      <c r="O17" s="438" t="s">
        <v>148</v>
      </c>
      <c r="P17" s="438" t="s">
        <v>195</v>
      </c>
      <c r="Q17" s="438" t="s">
        <v>181</v>
      </c>
      <c r="R17" s="439"/>
    </row>
    <row r="18" spans="1:20">
      <c r="A18" s="460" t="e">
        <v>#REF!</v>
      </c>
      <c r="B18" s="461" t="e">
        <v>#REF!</v>
      </c>
      <c r="C18" s="463"/>
      <c r="D18" s="429" t="s">
        <v>71</v>
      </c>
      <c r="E18" s="442" t="s">
        <v>146</v>
      </c>
      <c r="F18" s="436" t="s">
        <v>260</v>
      </c>
      <c r="G18" s="436"/>
      <c r="H18" s="438" t="s">
        <v>198</v>
      </c>
      <c r="I18" s="436"/>
      <c r="J18" s="442" t="s">
        <v>150</v>
      </c>
      <c r="K18" s="436" t="s">
        <v>260</v>
      </c>
      <c r="L18" s="436"/>
      <c r="M18" s="438" t="s">
        <v>198</v>
      </c>
      <c r="N18" s="436"/>
      <c r="O18" s="442" t="s">
        <v>150</v>
      </c>
      <c r="P18" s="436" t="s">
        <v>260</v>
      </c>
      <c r="Q18" s="436" t="s">
        <v>183</v>
      </c>
      <c r="R18" s="439"/>
      <c r="S18" s="441"/>
      <c r="T18" s="441"/>
    </row>
    <row r="19" spans="1:20">
      <c r="A19" s="460" t="e">
        <v>#REF!</v>
      </c>
      <c r="B19" s="461" t="e">
        <v>#REF!</v>
      </c>
      <c r="D19" s="350" t="s">
        <v>72</v>
      </c>
      <c r="E19" s="437" t="s">
        <v>149</v>
      </c>
      <c r="F19" s="438" t="s">
        <v>199</v>
      </c>
      <c r="G19" s="438"/>
      <c r="H19" s="437" t="s">
        <v>147</v>
      </c>
      <c r="I19" s="437"/>
      <c r="J19" s="437" t="s">
        <v>149</v>
      </c>
      <c r="K19" s="438" t="s">
        <v>199</v>
      </c>
      <c r="L19" s="438"/>
      <c r="M19" s="438" t="s">
        <v>147</v>
      </c>
      <c r="N19" s="438"/>
      <c r="O19" s="437" t="s">
        <v>149</v>
      </c>
      <c r="P19" s="438" t="s">
        <v>199</v>
      </c>
      <c r="Q19" s="438" t="s">
        <v>183</v>
      </c>
      <c r="R19" s="439"/>
    </row>
    <row r="20" spans="1:20">
      <c r="A20" s="460" t="e">
        <v>#REF!</v>
      </c>
      <c r="B20" s="461" t="e">
        <v>#REF!</v>
      </c>
      <c r="D20" s="350" t="s">
        <v>151</v>
      </c>
      <c r="E20" s="437" t="s">
        <v>148</v>
      </c>
      <c r="F20" s="438" t="s">
        <v>152</v>
      </c>
      <c r="G20" s="438"/>
      <c r="H20" s="438" t="s">
        <v>147</v>
      </c>
      <c r="I20" s="438"/>
      <c r="J20" s="438" t="s">
        <v>148</v>
      </c>
      <c r="K20" s="438" t="s">
        <v>152</v>
      </c>
      <c r="L20" s="438"/>
      <c r="M20" s="438" t="s">
        <v>147</v>
      </c>
      <c r="N20" s="438"/>
      <c r="O20" s="438" t="s">
        <v>148</v>
      </c>
      <c r="P20" s="438" t="s">
        <v>152</v>
      </c>
      <c r="Q20" s="438" t="s">
        <v>181</v>
      </c>
      <c r="R20" s="439"/>
    </row>
    <row r="21" spans="1:20" s="419" customFormat="1" ht="13.2">
      <c r="A21" s="462" t="e">
        <v>#REF!</v>
      </c>
      <c r="B21" s="461" t="e">
        <v>#REF!</v>
      </c>
      <c r="D21" s="350" t="s">
        <v>74</v>
      </c>
      <c r="E21" s="437" t="s">
        <v>148</v>
      </c>
      <c r="F21" s="438" t="s">
        <v>200</v>
      </c>
      <c r="G21" s="438"/>
      <c r="H21" s="438" t="s">
        <v>188</v>
      </c>
      <c r="I21" s="438"/>
      <c r="J21" s="438" t="s">
        <v>148</v>
      </c>
      <c r="K21" s="438" t="s">
        <v>200</v>
      </c>
      <c r="L21" s="438"/>
      <c r="M21" s="438" t="s">
        <v>188</v>
      </c>
      <c r="N21" s="438"/>
      <c r="O21" s="438" t="s">
        <v>148</v>
      </c>
      <c r="P21" s="438" t="s">
        <v>200</v>
      </c>
      <c r="Q21" s="438" t="s">
        <v>183</v>
      </c>
      <c r="R21" s="439"/>
      <c r="S21" s="448"/>
      <c r="T21" s="448"/>
    </row>
    <row r="22" spans="1:20">
      <c r="A22" s="460" t="e">
        <v>#REF!</v>
      </c>
      <c r="B22" s="461" t="e">
        <v>#REF!</v>
      </c>
      <c r="D22" s="350" t="s">
        <v>51</v>
      </c>
      <c r="E22" s="437" t="s">
        <v>148</v>
      </c>
      <c r="F22" s="438" t="s">
        <v>201</v>
      </c>
      <c r="G22" s="438"/>
      <c r="H22" s="438" t="s">
        <v>147</v>
      </c>
      <c r="I22" s="438"/>
      <c r="J22" s="438" t="s">
        <v>148</v>
      </c>
      <c r="K22" s="438" t="s">
        <v>201</v>
      </c>
      <c r="L22" s="438"/>
      <c r="M22" s="438" t="s">
        <v>147</v>
      </c>
      <c r="N22" s="438"/>
      <c r="O22" s="438" t="s">
        <v>148</v>
      </c>
      <c r="P22" s="438" t="s">
        <v>201</v>
      </c>
      <c r="Q22" s="438" t="s">
        <v>181</v>
      </c>
      <c r="R22" s="439"/>
    </row>
    <row r="23" spans="1:20">
      <c r="A23" s="460" t="e">
        <v>#REF!</v>
      </c>
      <c r="B23" s="461" t="e">
        <v>#REF!</v>
      </c>
      <c r="D23" s="350" t="s">
        <v>75</v>
      </c>
      <c r="E23" s="437" t="s">
        <v>148</v>
      </c>
      <c r="F23" s="438" t="s">
        <v>195</v>
      </c>
      <c r="G23" s="438"/>
      <c r="H23" s="438" t="s">
        <v>147</v>
      </c>
      <c r="I23" s="438"/>
      <c r="J23" s="438" t="s">
        <v>148</v>
      </c>
      <c r="K23" s="438" t="s">
        <v>195</v>
      </c>
      <c r="L23" s="438"/>
      <c r="M23" s="438" t="s">
        <v>147</v>
      </c>
      <c r="N23" s="438"/>
      <c r="O23" s="438" t="s">
        <v>148</v>
      </c>
      <c r="P23" s="438" t="s">
        <v>195</v>
      </c>
      <c r="Q23" s="438" t="s">
        <v>183</v>
      </c>
      <c r="R23" s="439"/>
    </row>
    <row r="24" spans="1:20">
      <c r="A24" s="460" t="e">
        <v>#REF!</v>
      </c>
      <c r="B24" s="461" t="e">
        <v>#REF!</v>
      </c>
      <c r="D24" s="350" t="s">
        <v>103</v>
      </c>
      <c r="E24" s="437" t="s">
        <v>146</v>
      </c>
      <c r="F24" s="438" t="s">
        <v>146</v>
      </c>
      <c r="G24" s="438"/>
      <c r="H24" s="438" t="s">
        <v>147</v>
      </c>
      <c r="I24" s="438"/>
      <c r="J24" s="438" t="s">
        <v>60</v>
      </c>
      <c r="K24" s="438" t="s">
        <v>60</v>
      </c>
      <c r="L24" s="438"/>
      <c r="M24" s="438" t="s">
        <v>60</v>
      </c>
      <c r="N24" s="438"/>
      <c r="O24" s="438" t="s">
        <v>146</v>
      </c>
      <c r="P24" s="438" t="s">
        <v>146</v>
      </c>
      <c r="Q24" s="438" t="s">
        <v>181</v>
      </c>
      <c r="R24" s="439"/>
    </row>
    <row r="25" spans="1:20">
      <c r="A25" s="460" t="e">
        <v>#REF!</v>
      </c>
      <c r="B25" s="461" t="e">
        <v>#REF!</v>
      </c>
      <c r="D25" s="350" t="s">
        <v>41</v>
      </c>
      <c r="E25" s="437" t="s">
        <v>148</v>
      </c>
      <c r="F25" s="438" t="s">
        <v>195</v>
      </c>
      <c r="G25" s="438"/>
      <c r="H25" s="438" t="s">
        <v>188</v>
      </c>
      <c r="I25" s="438"/>
      <c r="J25" s="438" t="s">
        <v>60</v>
      </c>
      <c r="K25" s="438" t="s">
        <v>60</v>
      </c>
      <c r="L25" s="438"/>
      <c r="M25" s="438" t="s">
        <v>60</v>
      </c>
      <c r="N25" s="438"/>
      <c r="O25" s="438" t="s">
        <v>148</v>
      </c>
      <c r="P25" s="438" t="s">
        <v>195</v>
      </c>
      <c r="Q25" s="438" t="s">
        <v>181</v>
      </c>
      <c r="R25" s="439"/>
    </row>
    <row r="26" spans="1:20">
      <c r="A26" s="460" t="e">
        <v>#REF!</v>
      </c>
      <c r="B26" s="461" t="e">
        <v>#REF!</v>
      </c>
      <c r="D26" s="350" t="s">
        <v>40</v>
      </c>
      <c r="E26" s="437" t="s">
        <v>148</v>
      </c>
      <c r="F26" s="438" t="s">
        <v>872</v>
      </c>
      <c r="G26" s="438"/>
      <c r="H26" s="438" t="s">
        <v>198</v>
      </c>
      <c r="I26" s="438"/>
      <c r="J26" s="438" t="s">
        <v>60</v>
      </c>
      <c r="K26" s="438" t="s">
        <v>60</v>
      </c>
      <c r="L26" s="438"/>
      <c r="M26" s="438" t="s">
        <v>60</v>
      </c>
      <c r="N26" s="438"/>
      <c r="O26" s="438" t="s">
        <v>148</v>
      </c>
      <c r="P26" s="438" t="s">
        <v>872</v>
      </c>
      <c r="Q26" s="438" t="s">
        <v>181</v>
      </c>
      <c r="R26" s="439"/>
    </row>
    <row r="27" spans="1:20" s="419" customFormat="1" ht="13.2">
      <c r="A27" s="460" t="e">
        <v>#REF!</v>
      </c>
      <c r="B27" s="461" t="e">
        <v>#REF!</v>
      </c>
      <c r="D27" s="350" t="s">
        <v>39</v>
      </c>
      <c r="E27" s="437" t="s">
        <v>148</v>
      </c>
      <c r="F27" s="438" t="s">
        <v>196</v>
      </c>
      <c r="G27" s="438"/>
      <c r="H27" s="438" t="s">
        <v>147</v>
      </c>
      <c r="I27" s="438"/>
      <c r="J27" s="438" t="s">
        <v>60</v>
      </c>
      <c r="K27" s="438" t="s">
        <v>60</v>
      </c>
      <c r="L27" s="438"/>
      <c r="M27" s="438" t="s">
        <v>60</v>
      </c>
      <c r="N27" s="438"/>
      <c r="O27" s="438" t="s">
        <v>148</v>
      </c>
      <c r="P27" s="438" t="s">
        <v>196</v>
      </c>
      <c r="Q27" s="438" t="s">
        <v>183</v>
      </c>
      <c r="R27" s="439"/>
      <c r="S27" s="448"/>
      <c r="T27" s="448"/>
    </row>
    <row r="28" spans="1:20">
      <c r="A28" s="460" t="e">
        <v>#REF!</v>
      </c>
      <c r="B28" s="461" t="e">
        <v>#REF!</v>
      </c>
      <c r="D28" s="350" t="s">
        <v>76</v>
      </c>
      <c r="E28" s="437" t="s">
        <v>148</v>
      </c>
      <c r="F28" s="438" t="s">
        <v>196</v>
      </c>
      <c r="G28" s="438"/>
      <c r="H28" s="438" t="s">
        <v>147</v>
      </c>
      <c r="I28" s="438"/>
      <c r="J28" s="438" t="s">
        <v>148</v>
      </c>
      <c r="K28" s="438" t="s">
        <v>196</v>
      </c>
      <c r="L28" s="438"/>
      <c r="M28" s="438" t="s">
        <v>147</v>
      </c>
      <c r="N28" s="438"/>
      <c r="O28" s="438" t="s">
        <v>148</v>
      </c>
      <c r="P28" s="438" t="s">
        <v>196</v>
      </c>
      <c r="Q28" s="438" t="s">
        <v>181</v>
      </c>
      <c r="R28" s="439"/>
    </row>
    <row r="29" spans="1:20">
      <c r="A29" s="460" t="e">
        <v>#REF!</v>
      </c>
      <c r="B29" s="461" t="e">
        <v>#REF!</v>
      </c>
      <c r="D29" s="350" t="s">
        <v>57</v>
      </c>
      <c r="E29" s="437" t="s">
        <v>150</v>
      </c>
      <c r="F29" s="438" t="s">
        <v>202</v>
      </c>
      <c r="G29" s="438"/>
      <c r="H29" s="438" t="s">
        <v>147</v>
      </c>
      <c r="I29" s="438"/>
      <c r="J29" s="438" t="s">
        <v>150</v>
      </c>
      <c r="K29" s="438" t="s">
        <v>202</v>
      </c>
      <c r="L29" s="438"/>
      <c r="M29" s="438" t="s">
        <v>147</v>
      </c>
      <c r="N29" s="438"/>
      <c r="O29" s="438" t="s">
        <v>150</v>
      </c>
      <c r="P29" s="438" t="s">
        <v>202</v>
      </c>
      <c r="Q29" s="438" t="s">
        <v>183</v>
      </c>
      <c r="R29" s="439"/>
    </row>
    <row r="30" spans="1:20">
      <c r="A30" s="460" t="e">
        <v>#REF!</v>
      </c>
      <c r="B30" s="461" t="e">
        <v>#REF!</v>
      </c>
      <c r="D30" s="350" t="s">
        <v>77</v>
      </c>
      <c r="E30" s="437" t="s">
        <v>146</v>
      </c>
      <c r="F30" s="438" t="s">
        <v>146</v>
      </c>
      <c r="G30" s="438"/>
      <c r="H30" s="438" t="s">
        <v>188</v>
      </c>
      <c r="I30" s="438"/>
      <c r="J30" s="438" t="s">
        <v>60</v>
      </c>
      <c r="K30" s="438" t="s">
        <v>60</v>
      </c>
      <c r="L30" s="438"/>
      <c r="M30" s="438" t="s">
        <v>60</v>
      </c>
      <c r="N30" s="438"/>
      <c r="O30" s="438" t="s">
        <v>146</v>
      </c>
      <c r="P30" s="438" t="s">
        <v>146</v>
      </c>
      <c r="Q30" s="438" t="s">
        <v>183</v>
      </c>
      <c r="R30" s="439"/>
    </row>
    <row r="31" spans="1:20">
      <c r="A31" s="460" t="e">
        <v>#REF!</v>
      </c>
      <c r="B31" s="461" t="e">
        <v>#REF!</v>
      </c>
      <c r="D31" s="350" t="s">
        <v>38</v>
      </c>
      <c r="E31" s="437" t="s">
        <v>146</v>
      </c>
      <c r="F31" s="438" t="s">
        <v>146</v>
      </c>
      <c r="G31" s="438"/>
      <c r="H31" s="438" t="s">
        <v>147</v>
      </c>
      <c r="I31" s="438"/>
      <c r="J31" s="438" t="s">
        <v>60</v>
      </c>
      <c r="K31" s="438" t="s">
        <v>60</v>
      </c>
      <c r="L31" s="438"/>
      <c r="M31" s="438" t="s">
        <v>60</v>
      </c>
      <c r="N31" s="438"/>
      <c r="O31" s="438" t="s">
        <v>146</v>
      </c>
      <c r="P31" s="438" t="s">
        <v>146</v>
      </c>
      <c r="Q31" s="438" t="s">
        <v>181</v>
      </c>
      <c r="R31" s="439"/>
    </row>
    <row r="32" spans="1:20">
      <c r="A32" s="460" t="e">
        <v>#REF!</v>
      </c>
      <c r="B32" s="461" t="e">
        <v>#REF!</v>
      </c>
      <c r="D32" s="350" t="s">
        <v>78</v>
      </c>
      <c r="E32" s="437" t="s">
        <v>148</v>
      </c>
      <c r="F32" s="438" t="s">
        <v>196</v>
      </c>
      <c r="G32" s="438"/>
      <c r="H32" s="438" t="s">
        <v>147</v>
      </c>
      <c r="I32" s="438"/>
      <c r="J32" s="438" t="s">
        <v>60</v>
      </c>
      <c r="K32" s="438" t="s">
        <v>60</v>
      </c>
      <c r="L32" s="438"/>
      <c r="M32" s="438" t="s">
        <v>60</v>
      </c>
      <c r="N32" s="438"/>
      <c r="O32" s="438" t="s">
        <v>148</v>
      </c>
      <c r="P32" s="438" t="s">
        <v>196</v>
      </c>
      <c r="Q32" s="438" t="s">
        <v>181</v>
      </c>
      <c r="R32" s="439"/>
    </row>
    <row r="33" spans="1:20">
      <c r="A33" s="460" t="e">
        <v>#REF!</v>
      </c>
      <c r="B33" s="461" t="e">
        <v>#REF!</v>
      </c>
      <c r="D33" s="350" t="s">
        <v>79</v>
      </c>
      <c r="E33" s="437" t="s">
        <v>148</v>
      </c>
      <c r="F33" s="438" t="s">
        <v>153</v>
      </c>
      <c r="G33" s="438"/>
      <c r="H33" s="438" t="s">
        <v>147</v>
      </c>
      <c r="I33" s="438"/>
      <c r="J33" s="438" t="s">
        <v>148</v>
      </c>
      <c r="K33" s="438" t="s">
        <v>153</v>
      </c>
      <c r="L33" s="438"/>
      <c r="M33" s="438" t="s">
        <v>147</v>
      </c>
      <c r="N33" s="438"/>
      <c r="O33" s="438" t="s">
        <v>148</v>
      </c>
      <c r="P33" s="438" t="s">
        <v>153</v>
      </c>
      <c r="Q33" s="438" t="s">
        <v>183</v>
      </c>
      <c r="R33" s="439"/>
    </row>
    <row r="34" spans="1:20">
      <c r="A34" s="460" t="e">
        <v>#REF!</v>
      </c>
      <c r="B34" s="461" t="e">
        <v>#REF!</v>
      </c>
      <c r="D34" s="350" t="s">
        <v>80</v>
      </c>
      <c r="E34" s="437" t="s">
        <v>148</v>
      </c>
      <c r="F34" s="438" t="s">
        <v>152</v>
      </c>
      <c r="G34" s="438"/>
      <c r="H34" s="438" t="s">
        <v>147</v>
      </c>
      <c r="I34" s="438"/>
      <c r="J34" s="438" t="s">
        <v>148</v>
      </c>
      <c r="K34" s="438" t="s">
        <v>152</v>
      </c>
      <c r="L34" s="438"/>
      <c r="M34" s="438" t="s">
        <v>147</v>
      </c>
      <c r="N34" s="438"/>
      <c r="O34" s="438" t="s">
        <v>148</v>
      </c>
      <c r="P34" s="438" t="s">
        <v>152</v>
      </c>
      <c r="Q34" s="438" t="s">
        <v>181</v>
      </c>
      <c r="R34" s="439"/>
    </row>
    <row r="35" spans="1:20">
      <c r="A35" s="460" t="e">
        <v>#REF!</v>
      </c>
      <c r="B35" s="461" t="e">
        <v>#REF!</v>
      </c>
      <c r="D35" s="350" t="s">
        <v>81</v>
      </c>
      <c r="E35" s="437" t="s">
        <v>148</v>
      </c>
      <c r="F35" s="438" t="s">
        <v>152</v>
      </c>
      <c r="G35" s="438"/>
      <c r="H35" s="438" t="s">
        <v>188</v>
      </c>
      <c r="I35" s="438"/>
      <c r="J35" s="438" t="s">
        <v>148</v>
      </c>
      <c r="K35" s="438" t="s">
        <v>152</v>
      </c>
      <c r="L35" s="438"/>
      <c r="M35" s="438" t="s">
        <v>188</v>
      </c>
      <c r="N35" s="438"/>
      <c r="O35" s="438" t="s">
        <v>148</v>
      </c>
      <c r="P35" s="438" t="s">
        <v>152</v>
      </c>
      <c r="Q35" s="438" t="s">
        <v>183</v>
      </c>
      <c r="R35" s="439"/>
    </row>
    <row r="36" spans="1:20">
      <c r="A36" s="460" t="e">
        <v>#REF!</v>
      </c>
      <c r="B36" s="461" t="e">
        <v>#REF!</v>
      </c>
      <c r="D36" s="350" t="s">
        <v>37</v>
      </c>
      <c r="E36" s="437" t="s">
        <v>146</v>
      </c>
      <c r="F36" s="438" t="s">
        <v>146</v>
      </c>
      <c r="G36" s="438"/>
      <c r="H36" s="438" t="s">
        <v>147</v>
      </c>
      <c r="I36" s="438"/>
      <c r="J36" s="438" t="s">
        <v>60</v>
      </c>
      <c r="K36" s="438" t="s">
        <v>60</v>
      </c>
      <c r="L36" s="438"/>
      <c r="M36" s="438" t="s">
        <v>60</v>
      </c>
      <c r="N36" s="438"/>
      <c r="O36" s="438" t="s">
        <v>146</v>
      </c>
      <c r="P36" s="438" t="s">
        <v>146</v>
      </c>
      <c r="Q36" s="438" t="s">
        <v>181</v>
      </c>
      <c r="R36" s="439"/>
    </row>
    <row r="37" spans="1:20">
      <c r="A37" s="460" t="e">
        <v>#REF!</v>
      </c>
      <c r="B37" s="461" t="e">
        <v>#REF!</v>
      </c>
      <c r="D37" s="350" t="s">
        <v>82</v>
      </c>
      <c r="E37" s="437" t="s">
        <v>148</v>
      </c>
      <c r="F37" s="438" t="s">
        <v>152</v>
      </c>
      <c r="G37" s="438"/>
      <c r="H37" s="438" t="s">
        <v>147</v>
      </c>
      <c r="I37" s="438"/>
      <c r="J37" s="438" t="s">
        <v>148</v>
      </c>
      <c r="K37" s="438" t="s">
        <v>152</v>
      </c>
      <c r="L37" s="438"/>
      <c r="M37" s="438" t="s">
        <v>147</v>
      </c>
      <c r="N37" s="438"/>
      <c r="O37" s="438" t="s">
        <v>148</v>
      </c>
      <c r="P37" s="438" t="s">
        <v>152</v>
      </c>
      <c r="Q37" s="438" t="s">
        <v>183</v>
      </c>
      <c r="R37" s="439"/>
    </row>
    <row r="38" spans="1:20">
      <c r="A38" s="460" t="e">
        <v>#REF!</v>
      </c>
      <c r="B38" s="461" t="e">
        <v>#REF!</v>
      </c>
      <c r="D38" s="350" t="s">
        <v>53</v>
      </c>
      <c r="E38" s="437" t="s">
        <v>148</v>
      </c>
      <c r="F38" s="438" t="s">
        <v>193</v>
      </c>
      <c r="G38" s="438"/>
      <c r="H38" s="438" t="s">
        <v>198</v>
      </c>
      <c r="I38" s="438"/>
      <c r="J38" s="438" t="s">
        <v>148</v>
      </c>
      <c r="K38" s="438" t="s">
        <v>193</v>
      </c>
      <c r="L38" s="438"/>
      <c r="M38" s="438" t="s">
        <v>198</v>
      </c>
      <c r="N38" s="438"/>
      <c r="O38" s="438" t="s">
        <v>148</v>
      </c>
      <c r="P38" s="438" t="s">
        <v>193</v>
      </c>
      <c r="Q38" s="438" t="s">
        <v>185</v>
      </c>
      <c r="R38" s="439"/>
    </row>
    <row r="39" spans="1:20">
      <c r="A39" s="460" t="e">
        <v>#REF!</v>
      </c>
      <c r="B39" s="461" t="e">
        <v>#REF!</v>
      </c>
      <c r="D39" s="350" t="s">
        <v>36</v>
      </c>
      <c r="E39" s="437" t="s">
        <v>146</v>
      </c>
      <c r="F39" s="438" t="s">
        <v>146</v>
      </c>
      <c r="G39" s="438"/>
      <c r="H39" s="438" t="s">
        <v>147</v>
      </c>
      <c r="I39" s="438"/>
      <c r="J39" s="438" t="s">
        <v>60</v>
      </c>
      <c r="K39" s="438" t="s">
        <v>60</v>
      </c>
      <c r="L39" s="438"/>
      <c r="M39" s="438" t="s">
        <v>60</v>
      </c>
      <c r="N39" s="438"/>
      <c r="O39" s="438" t="s">
        <v>146</v>
      </c>
      <c r="P39" s="438" t="s">
        <v>146</v>
      </c>
      <c r="Q39" s="438" t="s">
        <v>181</v>
      </c>
      <c r="R39" s="439"/>
    </row>
    <row r="40" spans="1:20">
      <c r="A40" s="460" t="e">
        <v>#REF!</v>
      </c>
      <c r="B40" s="461" t="e">
        <v>#REF!</v>
      </c>
      <c r="D40" s="350" t="s">
        <v>184</v>
      </c>
      <c r="E40" s="437" t="s">
        <v>148</v>
      </c>
      <c r="F40" s="438" t="s">
        <v>193</v>
      </c>
      <c r="G40" s="438"/>
      <c r="H40" s="438" t="s">
        <v>147</v>
      </c>
      <c r="I40" s="438"/>
      <c r="J40" s="438" t="s">
        <v>148</v>
      </c>
      <c r="K40" s="438" t="s">
        <v>193</v>
      </c>
      <c r="L40" s="438"/>
      <c r="M40" s="438" t="s">
        <v>147</v>
      </c>
      <c r="N40" s="438"/>
      <c r="O40" s="438" t="s">
        <v>148</v>
      </c>
      <c r="P40" s="438" t="s">
        <v>193</v>
      </c>
      <c r="Q40" s="438" t="s">
        <v>181</v>
      </c>
      <c r="R40" s="439"/>
    </row>
    <row r="41" spans="1:20">
      <c r="A41" s="460" t="e">
        <v>#REF!</v>
      </c>
      <c r="B41" s="461" t="e">
        <v>#REF!</v>
      </c>
      <c r="D41" s="350" t="s">
        <v>83</v>
      </c>
      <c r="E41" s="437" t="s">
        <v>146</v>
      </c>
      <c r="F41" s="438" t="s">
        <v>146</v>
      </c>
      <c r="G41" s="438"/>
      <c r="H41" s="438" t="s">
        <v>147</v>
      </c>
      <c r="I41" s="438"/>
      <c r="J41" s="438" t="s">
        <v>60</v>
      </c>
      <c r="K41" s="438" t="s">
        <v>60</v>
      </c>
      <c r="L41" s="438"/>
      <c r="M41" s="438" t="s">
        <v>60</v>
      </c>
      <c r="N41" s="438"/>
      <c r="O41" s="438" t="s">
        <v>146</v>
      </c>
      <c r="P41" s="438" t="s">
        <v>146</v>
      </c>
      <c r="Q41" s="438" t="s">
        <v>181</v>
      </c>
      <c r="R41" s="439"/>
    </row>
    <row r="42" spans="1:20" ht="15.6">
      <c r="A42" s="462" t="e">
        <v>#REF!</v>
      </c>
      <c r="B42" s="461" t="e">
        <v>#REF!</v>
      </c>
      <c r="D42" s="350" t="s">
        <v>255</v>
      </c>
      <c r="E42" s="437" t="s">
        <v>150</v>
      </c>
      <c r="F42" s="438" t="s">
        <v>203</v>
      </c>
      <c r="G42" s="438"/>
      <c r="H42" s="438" t="s">
        <v>188</v>
      </c>
      <c r="I42" s="438"/>
      <c r="J42" s="437" t="s">
        <v>150</v>
      </c>
      <c r="K42" s="438" t="s">
        <v>203</v>
      </c>
      <c r="L42" s="438"/>
      <c r="M42" s="438" t="s">
        <v>188</v>
      </c>
      <c r="N42" s="438"/>
      <c r="O42" s="437" t="s">
        <v>150</v>
      </c>
      <c r="P42" s="438" t="s">
        <v>203</v>
      </c>
      <c r="Q42" s="438" t="s">
        <v>181</v>
      </c>
      <c r="R42" s="439"/>
    </row>
    <row r="43" spans="1:20">
      <c r="A43" s="460" t="e">
        <v>#REF!</v>
      </c>
      <c r="B43" s="461" t="e">
        <v>#REF!</v>
      </c>
      <c r="D43" s="350" t="s">
        <v>54</v>
      </c>
      <c r="E43" s="437" t="s">
        <v>148</v>
      </c>
      <c r="F43" s="438" t="s">
        <v>152</v>
      </c>
      <c r="G43" s="438"/>
      <c r="H43" s="438" t="s">
        <v>188</v>
      </c>
      <c r="I43" s="438"/>
      <c r="J43" s="438" t="s">
        <v>148</v>
      </c>
      <c r="K43" s="438" t="s">
        <v>152</v>
      </c>
      <c r="L43" s="438"/>
      <c r="M43" s="438" t="s">
        <v>188</v>
      </c>
      <c r="N43" s="438"/>
      <c r="O43" s="438" t="s">
        <v>148</v>
      </c>
      <c r="P43" s="438" t="s">
        <v>152</v>
      </c>
      <c r="Q43" s="438" t="s">
        <v>181</v>
      </c>
      <c r="R43" s="439"/>
    </row>
    <row r="44" spans="1:20">
      <c r="A44" s="460" t="e">
        <v>#REF!</v>
      </c>
      <c r="B44" s="461" t="e">
        <v>#REF!</v>
      </c>
      <c r="D44" s="350" t="s">
        <v>85</v>
      </c>
      <c r="E44" s="437" t="s">
        <v>148</v>
      </c>
      <c r="F44" s="438" t="s">
        <v>152</v>
      </c>
      <c r="G44" s="438"/>
      <c r="H44" s="438" t="s">
        <v>147</v>
      </c>
      <c r="I44" s="438"/>
      <c r="J44" s="438" t="s">
        <v>148</v>
      </c>
      <c r="K44" s="438" t="s">
        <v>152</v>
      </c>
      <c r="L44" s="438"/>
      <c r="M44" s="438" t="s">
        <v>147</v>
      </c>
      <c r="N44" s="438"/>
      <c r="O44" s="438" t="s">
        <v>148</v>
      </c>
      <c r="P44" s="438" t="s">
        <v>152</v>
      </c>
      <c r="Q44" s="438" t="s">
        <v>181</v>
      </c>
      <c r="R44" s="439"/>
    </row>
    <row r="45" spans="1:20">
      <c r="A45" s="460" t="e">
        <v>#REF!</v>
      </c>
      <c r="B45" s="461" t="e">
        <v>#REF!</v>
      </c>
      <c r="D45" s="350" t="s">
        <v>239</v>
      </c>
      <c r="E45" s="437" t="s">
        <v>148</v>
      </c>
      <c r="F45" s="438" t="s">
        <v>204</v>
      </c>
      <c r="G45" s="438"/>
      <c r="H45" s="438" t="s">
        <v>198</v>
      </c>
      <c r="I45" s="438"/>
      <c r="J45" s="438" t="s">
        <v>60</v>
      </c>
      <c r="K45" s="438" t="s">
        <v>60</v>
      </c>
      <c r="L45" s="438"/>
      <c r="M45" s="438" t="s">
        <v>60</v>
      </c>
      <c r="N45" s="438"/>
      <c r="O45" s="438" t="s">
        <v>148</v>
      </c>
      <c r="P45" s="438" t="s">
        <v>204</v>
      </c>
      <c r="Q45" s="438" t="s">
        <v>181</v>
      </c>
      <c r="R45" s="439"/>
    </row>
    <row r="46" spans="1:20">
      <c r="A46" s="460" t="e">
        <v>#REF!</v>
      </c>
      <c r="B46" s="461" t="e">
        <v>#REF!</v>
      </c>
      <c r="D46" s="350" t="s">
        <v>86</v>
      </c>
      <c r="E46" s="437" t="s">
        <v>149</v>
      </c>
      <c r="F46" s="438" t="s">
        <v>261</v>
      </c>
      <c r="G46" s="438"/>
      <c r="H46" s="438" t="s">
        <v>188</v>
      </c>
      <c r="I46" s="438"/>
      <c r="J46" s="438" t="s">
        <v>60</v>
      </c>
      <c r="K46" s="438" t="s">
        <v>60</v>
      </c>
      <c r="L46" s="438"/>
      <c r="M46" s="438" t="s">
        <v>60</v>
      </c>
      <c r="N46" s="438"/>
      <c r="O46" s="437" t="s">
        <v>149</v>
      </c>
      <c r="P46" s="438" t="s">
        <v>261</v>
      </c>
      <c r="Q46" s="438" t="s">
        <v>183</v>
      </c>
      <c r="R46" s="439"/>
    </row>
    <row r="47" spans="1:20">
      <c r="A47" s="460" t="e">
        <v>#REF!</v>
      </c>
      <c r="B47" s="461" t="e">
        <v>#REF!</v>
      </c>
      <c r="D47" s="350" t="s">
        <v>240</v>
      </c>
      <c r="E47" s="437" t="s">
        <v>148</v>
      </c>
      <c r="F47" s="438" t="s">
        <v>205</v>
      </c>
      <c r="G47" s="438"/>
      <c r="H47" s="438" t="s">
        <v>147</v>
      </c>
      <c r="I47" s="438"/>
      <c r="J47" s="438" t="s">
        <v>148</v>
      </c>
      <c r="K47" s="438" t="s">
        <v>205</v>
      </c>
      <c r="L47" s="438"/>
      <c r="M47" s="438" t="s">
        <v>147</v>
      </c>
      <c r="N47" s="438"/>
      <c r="O47" s="438" t="s">
        <v>148</v>
      </c>
      <c r="P47" s="438" t="s">
        <v>205</v>
      </c>
      <c r="Q47" s="438" t="s">
        <v>181</v>
      </c>
      <c r="R47" s="439"/>
    </row>
    <row r="48" spans="1:20" ht="23.4" customHeight="1">
      <c r="D48" s="768" t="s">
        <v>859</v>
      </c>
      <c r="E48" s="768"/>
      <c r="F48" s="768"/>
      <c r="G48" s="768"/>
      <c r="H48" s="768"/>
      <c r="I48" s="768"/>
      <c r="J48" s="768"/>
      <c r="K48" s="768"/>
      <c r="L48" s="768"/>
      <c r="M48" s="768"/>
      <c r="N48" s="768"/>
      <c r="O48" s="768"/>
      <c r="P48" s="768"/>
      <c r="Q48" s="768"/>
      <c r="R48" s="768"/>
      <c r="S48" s="464"/>
      <c r="T48" s="464"/>
    </row>
    <row r="49" spans="4:18" ht="25.2" customHeight="1">
      <c r="D49" s="769" t="s">
        <v>256</v>
      </c>
      <c r="E49" s="769"/>
      <c r="F49" s="769"/>
      <c r="G49" s="769"/>
      <c r="H49" s="769"/>
      <c r="I49" s="769"/>
      <c r="J49" s="769"/>
      <c r="K49" s="769"/>
      <c r="L49" s="769"/>
      <c r="M49" s="769"/>
      <c r="N49" s="769"/>
      <c r="O49" s="769"/>
      <c r="P49" s="769"/>
      <c r="Q49" s="769"/>
      <c r="R49" s="769"/>
    </row>
    <row r="50" spans="4:18">
      <c r="D50" s="770" t="s">
        <v>860</v>
      </c>
      <c r="E50" s="770"/>
      <c r="F50" s="770"/>
      <c r="G50" s="770"/>
      <c r="H50" s="770"/>
      <c r="I50" s="770"/>
      <c r="J50" s="770"/>
      <c r="K50" s="770"/>
      <c r="L50" s="770"/>
      <c r="M50" s="770"/>
      <c r="N50" s="770"/>
      <c r="O50" s="770"/>
      <c r="P50" s="770"/>
      <c r="Q50" s="770"/>
      <c r="R50" s="770"/>
    </row>
    <row r="51" spans="4:18" ht="13.5" customHeight="1">
      <c r="D51" s="770"/>
      <c r="E51" s="770"/>
      <c r="F51" s="770"/>
      <c r="G51" s="770"/>
      <c r="H51" s="770"/>
      <c r="I51" s="770"/>
      <c r="J51" s="770"/>
      <c r="K51" s="770"/>
      <c r="L51" s="770"/>
      <c r="M51" s="770"/>
      <c r="N51" s="770"/>
      <c r="O51" s="770"/>
      <c r="P51" s="770"/>
      <c r="Q51" s="770"/>
      <c r="R51" s="770"/>
    </row>
    <row r="52" spans="4:18" ht="7.5" customHeight="1">
      <c r="D52" s="770"/>
      <c r="E52" s="770"/>
      <c r="F52" s="770"/>
      <c r="G52" s="770"/>
      <c r="H52" s="770"/>
      <c r="I52" s="770"/>
      <c r="J52" s="770"/>
      <c r="K52" s="770"/>
      <c r="L52" s="770"/>
      <c r="M52" s="770"/>
      <c r="N52" s="770"/>
      <c r="O52" s="770"/>
      <c r="P52" s="770"/>
      <c r="Q52" s="770"/>
      <c r="R52" s="770"/>
    </row>
    <row r="53" spans="4:18" ht="14.25" customHeight="1">
      <c r="D53" s="770"/>
      <c r="E53" s="770"/>
      <c r="F53" s="770"/>
      <c r="G53" s="770"/>
      <c r="H53" s="770"/>
      <c r="I53" s="770"/>
      <c r="J53" s="770"/>
      <c r="K53" s="770"/>
      <c r="L53" s="770"/>
      <c r="M53" s="770"/>
      <c r="N53" s="770"/>
      <c r="O53" s="770"/>
      <c r="P53" s="770"/>
      <c r="Q53" s="770"/>
      <c r="R53" s="770"/>
    </row>
    <row r="54" spans="4:18" ht="1.5" hidden="1" customHeight="1">
      <c r="D54" s="770"/>
      <c r="E54" s="770"/>
      <c r="F54" s="770"/>
      <c r="G54" s="770"/>
      <c r="H54" s="770"/>
      <c r="I54" s="770"/>
      <c r="J54" s="770"/>
      <c r="K54" s="770"/>
      <c r="L54" s="770"/>
      <c r="M54" s="770"/>
      <c r="N54" s="770"/>
      <c r="O54" s="770"/>
      <c r="P54" s="770"/>
      <c r="Q54" s="770"/>
      <c r="R54" s="770"/>
    </row>
    <row r="55" spans="4:18" ht="13.5" customHeight="1">
      <c r="D55" s="770" t="s">
        <v>861</v>
      </c>
      <c r="E55" s="770"/>
      <c r="F55" s="770"/>
      <c r="G55" s="770"/>
      <c r="H55" s="770"/>
      <c r="I55" s="770"/>
      <c r="J55" s="770"/>
      <c r="K55" s="770"/>
      <c r="L55" s="770"/>
      <c r="M55" s="770"/>
      <c r="N55" s="770"/>
      <c r="O55" s="770"/>
      <c r="P55" s="770"/>
      <c r="Q55" s="770"/>
      <c r="R55" s="770"/>
    </row>
    <row r="56" spans="4:18">
      <c r="D56" s="770" t="s">
        <v>862</v>
      </c>
      <c r="E56" s="770"/>
      <c r="F56" s="770"/>
      <c r="G56" s="770"/>
      <c r="H56" s="770"/>
      <c r="I56" s="770"/>
      <c r="J56" s="770"/>
      <c r="K56" s="770"/>
      <c r="L56" s="770"/>
      <c r="M56" s="770"/>
      <c r="N56" s="770"/>
      <c r="O56" s="770"/>
      <c r="P56" s="770"/>
      <c r="Q56" s="770"/>
      <c r="R56" s="770"/>
    </row>
    <row r="57" spans="4:18" ht="12" customHeight="1">
      <c r="D57" s="350" t="s">
        <v>863</v>
      </c>
      <c r="E57" s="437"/>
      <c r="F57" s="437"/>
      <c r="G57" s="437"/>
      <c r="H57" s="437"/>
      <c r="I57" s="437"/>
      <c r="J57" s="437"/>
      <c r="K57" s="437"/>
      <c r="L57" s="437"/>
      <c r="M57" s="437"/>
      <c r="N57" s="437"/>
      <c r="O57" s="437"/>
      <c r="P57" s="437"/>
      <c r="Q57" s="437"/>
      <c r="R57" s="437"/>
    </row>
    <row r="58" spans="4:18">
      <c r="D58" s="350" t="s">
        <v>864</v>
      </c>
      <c r="E58" s="437"/>
      <c r="F58" s="437"/>
      <c r="G58" s="437"/>
      <c r="H58" s="437"/>
      <c r="I58" s="437"/>
      <c r="J58" s="437"/>
      <c r="K58" s="437"/>
      <c r="L58" s="437"/>
      <c r="M58" s="437"/>
      <c r="N58" s="437"/>
      <c r="O58" s="437"/>
      <c r="P58" s="437"/>
      <c r="Q58" s="437"/>
      <c r="R58" s="437"/>
    </row>
    <row r="59" spans="4:18">
      <c r="D59" s="350" t="s">
        <v>865</v>
      </c>
      <c r="E59" s="437"/>
      <c r="F59" s="437"/>
      <c r="G59" s="437"/>
      <c r="H59" s="437"/>
      <c r="I59" s="437"/>
      <c r="J59" s="437"/>
      <c r="K59" s="437"/>
      <c r="L59" s="437"/>
      <c r="M59" s="437"/>
      <c r="N59" s="437"/>
      <c r="O59" s="437"/>
      <c r="P59" s="437"/>
      <c r="Q59" s="437"/>
      <c r="R59" s="437"/>
    </row>
    <row r="60" spans="4:18">
      <c r="D60" s="350" t="s">
        <v>866</v>
      </c>
      <c r="E60" s="437"/>
      <c r="F60" s="437"/>
      <c r="G60" s="437"/>
      <c r="H60" s="437"/>
      <c r="I60" s="437"/>
      <c r="J60" s="437"/>
      <c r="K60" s="437"/>
      <c r="L60" s="437"/>
      <c r="M60" s="437"/>
      <c r="N60" s="437"/>
      <c r="O60" s="437"/>
      <c r="P60" s="437"/>
      <c r="Q60" s="437"/>
      <c r="R60" s="437"/>
    </row>
    <row r="61" spans="4:18">
      <c r="D61" s="778" t="s">
        <v>867</v>
      </c>
      <c r="E61" s="778"/>
      <c r="F61" s="778"/>
      <c r="G61" s="778"/>
      <c r="H61" s="778"/>
      <c r="I61" s="778"/>
      <c r="J61" s="778"/>
      <c r="K61" s="778"/>
      <c r="L61" s="778"/>
      <c r="M61" s="778"/>
      <c r="N61" s="778"/>
      <c r="O61" s="778"/>
      <c r="P61" s="778"/>
      <c r="Q61" s="778"/>
      <c r="R61" s="437"/>
    </row>
    <row r="62" spans="4:18">
      <c r="D62" s="778"/>
      <c r="E62" s="778"/>
      <c r="F62" s="778"/>
      <c r="G62" s="778"/>
      <c r="H62" s="778"/>
      <c r="I62" s="778"/>
      <c r="J62" s="778"/>
      <c r="K62" s="778"/>
      <c r="L62" s="778"/>
      <c r="M62" s="778"/>
      <c r="N62" s="778"/>
      <c r="O62" s="778"/>
      <c r="P62" s="778"/>
      <c r="Q62" s="778"/>
      <c r="R62" s="437"/>
    </row>
    <row r="63" spans="4:18">
      <c r="D63" s="778"/>
      <c r="E63" s="778"/>
      <c r="F63" s="778"/>
      <c r="G63" s="778"/>
      <c r="H63" s="778"/>
      <c r="I63" s="778"/>
      <c r="J63" s="778"/>
      <c r="K63" s="778"/>
      <c r="L63" s="778"/>
      <c r="M63" s="778"/>
      <c r="N63" s="778"/>
      <c r="O63" s="778"/>
      <c r="P63" s="778"/>
      <c r="Q63" s="778"/>
      <c r="R63" s="437"/>
    </row>
    <row r="64" spans="4:18">
      <c r="D64" s="465"/>
      <c r="E64" s="466"/>
      <c r="F64" s="466"/>
      <c r="G64" s="466"/>
      <c r="H64" s="466"/>
      <c r="I64" s="466"/>
      <c r="J64" s="466"/>
      <c r="K64" s="466"/>
      <c r="L64" s="466"/>
      <c r="M64" s="466"/>
      <c r="N64" s="466"/>
      <c r="O64" s="466"/>
      <c r="P64" s="466"/>
      <c r="Q64" s="466"/>
      <c r="R64" s="466"/>
    </row>
  </sheetData>
  <mergeCells count="13">
    <mergeCell ref="D56:R56"/>
    <mergeCell ref="D61:Q63"/>
    <mergeCell ref="R6:R7"/>
    <mergeCell ref="D48:R48"/>
    <mergeCell ref="D49:R49"/>
    <mergeCell ref="D50:R54"/>
    <mergeCell ref="D55:R55"/>
    <mergeCell ref="Q6:Q7"/>
    <mergeCell ref="E5:H5"/>
    <mergeCell ref="J5:M5"/>
    <mergeCell ref="O5:P5"/>
    <mergeCell ref="H6:H7"/>
    <mergeCell ref="M6:M7"/>
  </mergeCells>
  <conditionalFormatting sqref="E8:R47">
    <cfRule type="expression" dxfId="87" priority="2">
      <formula>MOD(ROW(),2)=0</formula>
    </cfRule>
  </conditionalFormatting>
  <conditionalFormatting sqref="D8:D47">
    <cfRule type="expression" dxfId="86" priority="1">
      <formula>MOD(ROW(),2)=0</formula>
    </cfRule>
  </conditionalFormatting>
  <pageMargins left="0.7" right="0.7" top="0.75" bottom="0.75" header="0.3" footer="0.3"/>
  <pageSetup orientation="portrait" horizontalDpi="1200" verticalDpi="12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6C5A4-5F5D-4333-AFFE-240EC7B1FD9F}">
  <sheetPr>
    <tabColor theme="8" tint="-0.249977111117893"/>
  </sheetPr>
  <dimension ref="A2:T57"/>
  <sheetViews>
    <sheetView zoomScaleNormal="100" workbookViewId="0">
      <pane xSplit="5" ySplit="7" topLeftCell="F8" activePane="bottomRight" state="frozen"/>
      <selection activeCell="N24" sqref="N24"/>
      <selection pane="topRight" activeCell="N24" sqref="N24"/>
      <selection pane="bottomLeft" activeCell="N24" sqref="N24"/>
      <selection pane="bottomRight" activeCell="E14" sqref="E14"/>
    </sheetView>
  </sheetViews>
  <sheetFormatPr defaultColWidth="9.109375" defaultRowHeight="13.8" outlineLevelCol="1"/>
  <cols>
    <col min="1" max="1" width="24.6640625" style="381" hidden="1" customWidth="1"/>
    <col min="2" max="2" width="6.6640625" style="381" hidden="1" customWidth="1"/>
    <col min="3" max="3" width="3.44140625" style="381" customWidth="1"/>
    <col min="4" max="4" width="0.5546875" style="381" hidden="1" customWidth="1" outlineLevel="1"/>
    <col min="5" max="5" width="29.109375" style="418" customWidth="1" collapsed="1"/>
    <col min="6" max="6" width="11.6640625" style="447" customWidth="1"/>
    <col min="7" max="7" width="27.88671875" style="447" bestFit="1" customWidth="1"/>
    <col min="8" max="8" width="1" style="447" customWidth="1"/>
    <col min="9" max="9" width="12.88671875" style="447" customWidth="1"/>
    <col min="10" max="10" width="2.6640625" style="447" customWidth="1"/>
    <col min="11" max="11" width="11.6640625" style="447" customWidth="1"/>
    <col min="12" max="12" width="27.88671875" style="447" bestFit="1" customWidth="1"/>
    <col min="13" max="13" width="1" style="447" customWidth="1"/>
    <col min="14" max="14" width="12.6640625" style="447" customWidth="1"/>
    <col min="15" max="15" width="2.6640625" style="447" customWidth="1"/>
    <col min="16" max="16" width="11.6640625" style="447" customWidth="1"/>
    <col min="17" max="17" width="28.44140625" style="447" bestFit="1" customWidth="1"/>
    <col min="18" max="18" width="13.109375" style="418" customWidth="1"/>
    <col min="19" max="20" width="0.88671875" style="419" customWidth="1"/>
    <col min="21" max="21" width="9.109375" style="381" customWidth="1"/>
    <col min="22" max="16384" width="9.109375" style="381"/>
  </cols>
  <sheetData>
    <row r="2" spans="1:20">
      <c r="E2" s="417"/>
    </row>
    <row r="3" spans="1:20">
      <c r="E3" s="781"/>
      <c r="F3" s="781"/>
      <c r="G3" s="781"/>
      <c r="H3" s="781"/>
      <c r="I3" s="781"/>
      <c r="J3" s="781"/>
      <c r="K3" s="781"/>
      <c r="L3" s="781"/>
      <c r="M3" s="781"/>
      <c r="N3" s="781"/>
      <c r="O3" s="781"/>
      <c r="P3" s="781"/>
      <c r="Q3" s="781"/>
      <c r="R3" s="781"/>
      <c r="S3" s="781"/>
      <c r="T3" s="467"/>
    </row>
    <row r="4" spans="1:20">
      <c r="E4" s="772" t="s">
        <v>257</v>
      </c>
      <c r="F4" s="772"/>
      <c r="G4" s="772"/>
      <c r="H4" s="772"/>
      <c r="I4" s="772"/>
      <c r="J4" s="772"/>
      <c r="K4" s="772"/>
      <c r="L4" s="772"/>
      <c r="M4" s="772"/>
      <c r="N4" s="772"/>
      <c r="O4" s="772"/>
      <c r="P4" s="772"/>
      <c r="Q4" s="772"/>
      <c r="R4" s="772"/>
      <c r="S4" s="772"/>
      <c r="T4" s="421"/>
    </row>
    <row r="5" spans="1:20" ht="15.6">
      <c r="F5" s="782" t="s">
        <v>140</v>
      </c>
      <c r="G5" s="782"/>
      <c r="H5" s="782"/>
      <c r="I5" s="782"/>
      <c r="J5" s="422"/>
      <c r="K5" s="782" t="s">
        <v>141</v>
      </c>
      <c r="L5" s="782"/>
      <c r="M5" s="782"/>
      <c r="N5" s="782"/>
      <c r="O5" s="422"/>
      <c r="P5" s="782" t="s">
        <v>62</v>
      </c>
      <c r="Q5" s="782"/>
      <c r="R5" s="782"/>
      <c r="S5" s="782"/>
      <c r="T5" s="422"/>
    </row>
    <row r="6" spans="1:20" ht="25.5" customHeight="1">
      <c r="E6" s="417"/>
      <c r="F6" s="783" t="s">
        <v>142</v>
      </c>
      <c r="G6" s="783"/>
      <c r="H6" s="424"/>
      <c r="I6" s="775" t="s">
        <v>143</v>
      </c>
      <c r="J6" s="425"/>
      <c r="K6" s="783" t="s">
        <v>142</v>
      </c>
      <c r="L6" s="783"/>
      <c r="M6" s="424"/>
      <c r="N6" s="775" t="s">
        <v>143</v>
      </c>
      <c r="O6" s="425"/>
      <c r="P6" s="783" t="s">
        <v>142</v>
      </c>
      <c r="Q6" s="783"/>
      <c r="R6" s="775" t="s">
        <v>180</v>
      </c>
      <c r="S6" s="775"/>
      <c r="T6" s="426"/>
    </row>
    <row r="7" spans="1:20">
      <c r="A7" s="427" t="s">
        <v>249</v>
      </c>
      <c r="E7" s="417"/>
      <c r="F7" s="428" t="s">
        <v>144</v>
      </c>
      <c r="G7" s="428" t="s">
        <v>145</v>
      </c>
      <c r="H7" s="422"/>
      <c r="I7" s="776"/>
      <c r="J7" s="422"/>
      <c r="K7" s="428" t="s">
        <v>144</v>
      </c>
      <c r="L7" s="428" t="s">
        <v>145</v>
      </c>
      <c r="M7" s="422"/>
      <c r="N7" s="776"/>
      <c r="O7" s="422"/>
      <c r="P7" s="428" t="s">
        <v>144</v>
      </c>
      <c r="Q7" s="428" t="s">
        <v>145</v>
      </c>
      <c r="R7" s="776"/>
      <c r="S7" s="777"/>
      <c r="T7" s="426"/>
    </row>
    <row r="8" spans="1:20">
      <c r="A8" s="430" t="s">
        <v>146</v>
      </c>
      <c r="B8" s="431" t="s">
        <v>147</v>
      </c>
      <c r="C8" s="468"/>
      <c r="D8" s="56" t="s">
        <v>92</v>
      </c>
      <c r="E8" s="457" t="s">
        <v>92</v>
      </c>
      <c r="F8" s="458" t="s">
        <v>146</v>
      </c>
      <c r="G8" s="459" t="s">
        <v>146</v>
      </c>
      <c r="H8" s="459"/>
      <c r="I8" s="459" t="s">
        <v>147</v>
      </c>
      <c r="J8" s="459"/>
      <c r="K8" s="459" t="s">
        <v>146</v>
      </c>
      <c r="L8" s="459" t="s">
        <v>146</v>
      </c>
      <c r="M8" s="459"/>
      <c r="N8" s="459" t="s">
        <v>147</v>
      </c>
      <c r="O8" s="459"/>
      <c r="P8" s="459" t="s">
        <v>146</v>
      </c>
      <c r="Q8" s="459" t="s">
        <v>146</v>
      </c>
      <c r="R8" s="459" t="s">
        <v>181</v>
      </c>
      <c r="S8" s="438"/>
      <c r="T8" s="438"/>
    </row>
    <row r="9" spans="1:20">
      <c r="A9" s="430" t="s">
        <v>146</v>
      </c>
      <c r="B9" s="431" t="s">
        <v>147</v>
      </c>
      <c r="C9" s="468"/>
      <c r="D9" s="469" t="s">
        <v>93</v>
      </c>
      <c r="E9" s="350" t="s">
        <v>93</v>
      </c>
      <c r="F9" s="437" t="s">
        <v>146</v>
      </c>
      <c r="G9" s="438" t="s">
        <v>146</v>
      </c>
      <c r="H9" s="438"/>
      <c r="I9" s="438" t="s">
        <v>147</v>
      </c>
      <c r="J9" s="438"/>
      <c r="K9" s="438" t="s">
        <v>60</v>
      </c>
      <c r="L9" s="438" t="s">
        <v>60</v>
      </c>
      <c r="M9" s="438"/>
      <c r="N9" s="438" t="s">
        <v>60</v>
      </c>
      <c r="O9" s="438"/>
      <c r="P9" s="438" t="s">
        <v>146</v>
      </c>
      <c r="Q9" s="438" t="s">
        <v>146</v>
      </c>
      <c r="R9" s="438" t="s">
        <v>181</v>
      </c>
      <c r="S9" s="438"/>
      <c r="T9" s="438"/>
    </row>
    <row r="10" spans="1:20">
      <c r="A10" s="430" t="s">
        <v>146</v>
      </c>
      <c r="B10" s="431" t="s">
        <v>206</v>
      </c>
      <c r="C10" s="468"/>
      <c r="D10" s="56" t="s">
        <v>94</v>
      </c>
      <c r="E10" s="350" t="s">
        <v>94</v>
      </c>
      <c r="F10" s="437" t="s">
        <v>146</v>
      </c>
      <c r="G10" s="438" t="s">
        <v>146</v>
      </c>
      <c r="H10" s="438"/>
      <c r="I10" s="438" t="s">
        <v>206</v>
      </c>
      <c r="J10" s="438"/>
      <c r="K10" s="438" t="s">
        <v>60</v>
      </c>
      <c r="L10" s="438" t="s">
        <v>60</v>
      </c>
      <c r="M10" s="438"/>
      <c r="N10" s="438" t="s">
        <v>60</v>
      </c>
      <c r="O10" s="438"/>
      <c r="P10" s="438" t="s">
        <v>146</v>
      </c>
      <c r="Q10" s="438" t="s">
        <v>146</v>
      </c>
      <c r="R10" s="438" t="s">
        <v>183</v>
      </c>
      <c r="S10" s="438"/>
      <c r="T10" s="438"/>
    </row>
    <row r="11" spans="1:20">
      <c r="A11" s="430" t="s">
        <v>195</v>
      </c>
      <c r="B11" s="431" t="s">
        <v>188</v>
      </c>
      <c r="C11" s="468"/>
      <c r="D11" s="56" t="s">
        <v>95</v>
      </c>
      <c r="E11" s="350" t="s">
        <v>95</v>
      </c>
      <c r="F11" s="437" t="s">
        <v>146</v>
      </c>
      <c r="G11" s="438" t="s">
        <v>195</v>
      </c>
      <c r="H11" s="438"/>
      <c r="I11" s="438" t="s">
        <v>188</v>
      </c>
      <c r="J11" s="438"/>
      <c r="K11" s="438" t="s">
        <v>146</v>
      </c>
      <c r="L11" s="438" t="s">
        <v>195</v>
      </c>
      <c r="M11" s="438"/>
      <c r="N11" s="438" t="s">
        <v>188</v>
      </c>
      <c r="O11" s="438"/>
      <c r="P11" s="438" t="s">
        <v>146</v>
      </c>
      <c r="Q11" s="438" t="s">
        <v>195</v>
      </c>
      <c r="R11" s="438" t="s">
        <v>183</v>
      </c>
      <c r="S11" s="438"/>
      <c r="T11" s="438"/>
    </row>
    <row r="12" spans="1:20">
      <c r="A12" s="430" t="s">
        <v>146</v>
      </c>
      <c r="B12" s="431" t="s">
        <v>147</v>
      </c>
      <c r="C12" s="468"/>
      <c r="D12" s="56" t="s">
        <v>126</v>
      </c>
      <c r="E12" s="350" t="s">
        <v>126</v>
      </c>
      <c r="F12" s="437" t="s">
        <v>146</v>
      </c>
      <c r="G12" s="438" t="s">
        <v>146</v>
      </c>
      <c r="H12" s="438"/>
      <c r="I12" s="438" t="s">
        <v>147</v>
      </c>
      <c r="J12" s="438"/>
      <c r="K12" s="438" t="s">
        <v>60</v>
      </c>
      <c r="L12" s="438" t="s">
        <v>60</v>
      </c>
      <c r="M12" s="438"/>
      <c r="N12" s="438" t="s">
        <v>60</v>
      </c>
      <c r="O12" s="438"/>
      <c r="P12" s="438" t="s">
        <v>146</v>
      </c>
      <c r="Q12" s="438" t="s">
        <v>146</v>
      </c>
      <c r="R12" s="438" t="s">
        <v>181</v>
      </c>
      <c r="S12" s="438"/>
      <c r="T12" s="438"/>
    </row>
    <row r="13" spans="1:20">
      <c r="A13" s="430" t="s">
        <v>207</v>
      </c>
      <c r="B13" s="431" t="s">
        <v>147</v>
      </c>
      <c r="C13" s="468"/>
      <c r="D13" s="56" t="s">
        <v>96</v>
      </c>
      <c r="E13" s="350" t="s">
        <v>96</v>
      </c>
      <c r="F13" s="437" t="s">
        <v>149</v>
      </c>
      <c r="G13" s="438" t="s">
        <v>207</v>
      </c>
      <c r="H13" s="438"/>
      <c r="I13" s="438" t="s">
        <v>147</v>
      </c>
      <c r="J13" s="438"/>
      <c r="K13" s="438" t="s">
        <v>60</v>
      </c>
      <c r="L13" s="438" t="s">
        <v>60</v>
      </c>
      <c r="M13" s="438"/>
      <c r="N13" s="438" t="s">
        <v>60</v>
      </c>
      <c r="O13" s="438"/>
      <c r="P13" s="438" t="s">
        <v>149</v>
      </c>
      <c r="Q13" s="438" t="s">
        <v>207</v>
      </c>
      <c r="R13" s="438" t="s">
        <v>183</v>
      </c>
      <c r="S13" s="438"/>
      <c r="T13" s="438"/>
    </row>
    <row r="14" spans="1:20">
      <c r="A14" s="430" t="s">
        <v>195</v>
      </c>
      <c r="B14" s="431" t="s">
        <v>188</v>
      </c>
      <c r="C14" s="468"/>
      <c r="D14" s="56" t="s">
        <v>97</v>
      </c>
      <c r="E14" s="350" t="s">
        <v>97</v>
      </c>
      <c r="F14" s="437" t="s">
        <v>148</v>
      </c>
      <c r="G14" s="438" t="s">
        <v>195</v>
      </c>
      <c r="H14" s="438"/>
      <c r="I14" s="438" t="s">
        <v>188</v>
      </c>
      <c r="J14" s="438"/>
      <c r="K14" s="438" t="s">
        <v>60</v>
      </c>
      <c r="L14" s="438" t="s">
        <v>60</v>
      </c>
      <c r="M14" s="438"/>
      <c r="N14" s="438" t="s">
        <v>60</v>
      </c>
      <c r="O14" s="438"/>
      <c r="P14" s="438" t="s">
        <v>148</v>
      </c>
      <c r="Q14" s="438" t="s">
        <v>195</v>
      </c>
      <c r="R14" s="438" t="s">
        <v>181</v>
      </c>
      <c r="S14" s="438"/>
      <c r="T14" s="438"/>
    </row>
    <row r="15" spans="1:20" ht="14.4">
      <c r="A15" s="470" t="s">
        <v>195</v>
      </c>
      <c r="B15" s="470" t="s">
        <v>188</v>
      </c>
      <c r="C15" s="468"/>
      <c r="D15" s="156" t="s">
        <v>98</v>
      </c>
      <c r="E15" s="350" t="s">
        <v>98</v>
      </c>
      <c r="F15" s="437" t="s">
        <v>146</v>
      </c>
      <c r="G15" s="438" t="s">
        <v>146</v>
      </c>
      <c r="H15" s="438"/>
      <c r="I15" s="438" t="s">
        <v>188</v>
      </c>
      <c r="J15" s="438"/>
      <c r="K15" s="438" t="s">
        <v>60</v>
      </c>
      <c r="L15" s="438" t="s">
        <v>60</v>
      </c>
      <c r="M15" s="438"/>
      <c r="N15" s="438" t="s">
        <v>60</v>
      </c>
      <c r="O15" s="438"/>
      <c r="P15" s="438" t="s">
        <v>146</v>
      </c>
      <c r="Q15" s="438" t="s">
        <v>146</v>
      </c>
      <c r="R15" s="438" t="s">
        <v>181</v>
      </c>
      <c r="S15" s="438"/>
      <c r="T15" s="438"/>
    </row>
    <row r="16" spans="1:20" ht="14.4">
      <c r="A16" s="470" t="s">
        <v>146</v>
      </c>
      <c r="B16" s="470" t="s">
        <v>188</v>
      </c>
      <c r="C16" s="57"/>
      <c r="D16" s="156" t="s">
        <v>99</v>
      </c>
      <c r="E16" s="350" t="s">
        <v>99</v>
      </c>
      <c r="F16" s="437" t="s">
        <v>146</v>
      </c>
      <c r="G16" s="438" t="s">
        <v>146</v>
      </c>
      <c r="H16" s="438"/>
      <c r="I16" s="438" t="s">
        <v>188</v>
      </c>
      <c r="J16" s="438"/>
      <c r="K16" s="438" t="s">
        <v>60</v>
      </c>
      <c r="L16" s="438" t="s">
        <v>60</v>
      </c>
      <c r="M16" s="438"/>
      <c r="N16" s="438" t="s">
        <v>60</v>
      </c>
      <c r="O16" s="438"/>
      <c r="P16" s="438" t="s">
        <v>146</v>
      </c>
      <c r="Q16" s="438" t="s">
        <v>146</v>
      </c>
      <c r="R16" s="438" t="s">
        <v>181</v>
      </c>
      <c r="S16" s="438"/>
      <c r="T16" s="438"/>
    </row>
    <row r="17" spans="1:20">
      <c r="A17" s="430" t="s">
        <v>208</v>
      </c>
      <c r="B17" s="431" t="s">
        <v>147</v>
      </c>
      <c r="C17" s="471"/>
      <c r="D17" s="56" t="s">
        <v>100</v>
      </c>
      <c r="E17" s="350" t="s">
        <v>100</v>
      </c>
      <c r="F17" s="437" t="s">
        <v>148</v>
      </c>
      <c r="G17" s="438" t="s">
        <v>208</v>
      </c>
      <c r="H17" s="438"/>
      <c r="I17" s="438" t="s">
        <v>147</v>
      </c>
      <c r="J17" s="438"/>
      <c r="K17" s="438" t="s">
        <v>60</v>
      </c>
      <c r="L17" s="438" t="s">
        <v>60</v>
      </c>
      <c r="M17" s="438"/>
      <c r="N17" s="438" t="s">
        <v>60</v>
      </c>
      <c r="O17" s="438"/>
      <c r="P17" s="438" t="s">
        <v>149</v>
      </c>
      <c r="Q17" s="438" t="s">
        <v>208</v>
      </c>
      <c r="R17" s="438" t="s">
        <v>181</v>
      </c>
      <c r="S17" s="438"/>
      <c r="T17" s="438"/>
    </row>
    <row r="18" spans="1:20">
      <c r="A18" s="430" t="s">
        <v>146</v>
      </c>
      <c r="B18" s="431" t="s">
        <v>147</v>
      </c>
      <c r="C18" s="468"/>
      <c r="D18" s="56" t="s">
        <v>101</v>
      </c>
      <c r="E18" s="350" t="s">
        <v>101</v>
      </c>
      <c r="F18" s="437" t="s">
        <v>146</v>
      </c>
      <c r="G18" s="438" t="s">
        <v>146</v>
      </c>
      <c r="H18" s="438"/>
      <c r="I18" s="438" t="s">
        <v>147</v>
      </c>
      <c r="J18" s="438"/>
      <c r="K18" s="438" t="s">
        <v>60</v>
      </c>
      <c r="L18" s="438" t="s">
        <v>60</v>
      </c>
      <c r="M18" s="438"/>
      <c r="N18" s="438" t="s">
        <v>60</v>
      </c>
      <c r="O18" s="438"/>
      <c r="P18" s="438" t="s">
        <v>146</v>
      </c>
      <c r="Q18" s="438" t="s">
        <v>146</v>
      </c>
      <c r="R18" s="438" t="s">
        <v>183</v>
      </c>
      <c r="S18" s="438"/>
      <c r="T18" s="438"/>
    </row>
    <row r="19" spans="1:20">
      <c r="A19" s="430" t="s">
        <v>146</v>
      </c>
      <c r="B19" s="431" t="s">
        <v>147</v>
      </c>
      <c r="C19" s="468"/>
      <c r="D19" s="56" t="s">
        <v>45</v>
      </c>
      <c r="E19" s="350" t="s">
        <v>45</v>
      </c>
      <c r="F19" s="437" t="s">
        <v>146</v>
      </c>
      <c r="G19" s="438" t="s">
        <v>146</v>
      </c>
      <c r="H19" s="438"/>
      <c r="I19" s="438" t="s">
        <v>147</v>
      </c>
      <c r="J19" s="438"/>
      <c r="K19" s="438" t="s">
        <v>60</v>
      </c>
      <c r="L19" s="438" t="s">
        <v>60</v>
      </c>
      <c r="M19" s="438"/>
      <c r="N19" s="438" t="s">
        <v>60</v>
      </c>
      <c r="O19" s="438"/>
      <c r="P19" s="438" t="s">
        <v>146</v>
      </c>
      <c r="Q19" s="438" t="s">
        <v>146</v>
      </c>
      <c r="R19" s="438" t="s">
        <v>181</v>
      </c>
      <c r="S19" s="438"/>
      <c r="T19" s="438"/>
    </row>
    <row r="20" spans="1:20">
      <c r="A20" s="430" t="s">
        <v>146</v>
      </c>
      <c r="B20" s="431" t="s">
        <v>147</v>
      </c>
      <c r="C20" s="468"/>
      <c r="D20" s="469" t="s">
        <v>102</v>
      </c>
      <c r="E20" s="350" t="s">
        <v>235</v>
      </c>
      <c r="F20" s="437" t="s">
        <v>146</v>
      </c>
      <c r="G20" s="438" t="s">
        <v>146</v>
      </c>
      <c r="H20" s="438"/>
      <c r="I20" s="438" t="s">
        <v>147</v>
      </c>
      <c r="J20" s="438"/>
      <c r="K20" s="438" t="s">
        <v>46</v>
      </c>
      <c r="L20" s="438" t="s">
        <v>46</v>
      </c>
      <c r="M20" s="438"/>
      <c r="N20" s="438" t="s">
        <v>46</v>
      </c>
      <c r="O20" s="438"/>
      <c r="P20" s="438" t="s">
        <v>146</v>
      </c>
      <c r="Q20" s="438" t="s">
        <v>146</v>
      </c>
      <c r="R20" s="438" t="s">
        <v>181</v>
      </c>
      <c r="S20" s="438"/>
      <c r="T20" s="438"/>
    </row>
    <row r="21" spans="1:20">
      <c r="A21" s="430" t="s">
        <v>152</v>
      </c>
      <c r="B21" s="431" t="s">
        <v>198</v>
      </c>
      <c r="C21" s="468"/>
      <c r="D21" s="56" t="s">
        <v>127</v>
      </c>
      <c r="E21" s="350" t="s">
        <v>127</v>
      </c>
      <c r="F21" s="437" t="s">
        <v>148</v>
      </c>
      <c r="G21" s="438" t="s">
        <v>152</v>
      </c>
      <c r="H21" s="438"/>
      <c r="I21" s="438" t="s">
        <v>198</v>
      </c>
      <c r="J21" s="438"/>
      <c r="K21" s="438" t="s">
        <v>148</v>
      </c>
      <c r="L21" s="438" t="s">
        <v>152</v>
      </c>
      <c r="M21" s="438"/>
      <c r="N21" s="438" t="s">
        <v>198</v>
      </c>
      <c r="O21" s="438"/>
      <c r="P21" s="438" t="s">
        <v>148</v>
      </c>
      <c r="Q21" s="438" t="s">
        <v>152</v>
      </c>
      <c r="R21" s="438" t="s">
        <v>181</v>
      </c>
      <c r="S21" s="438"/>
      <c r="T21" s="438"/>
    </row>
    <row r="22" spans="1:20">
      <c r="A22" s="430" t="s">
        <v>146</v>
      </c>
      <c r="B22" s="431" t="s">
        <v>147</v>
      </c>
      <c r="C22" s="468"/>
      <c r="D22" s="56" t="s">
        <v>104</v>
      </c>
      <c r="E22" s="350" t="s">
        <v>104</v>
      </c>
      <c r="F22" s="437" t="s">
        <v>146</v>
      </c>
      <c r="G22" s="438" t="s">
        <v>146</v>
      </c>
      <c r="H22" s="438"/>
      <c r="I22" s="438" t="s">
        <v>147</v>
      </c>
      <c r="J22" s="438"/>
      <c r="K22" s="438" t="s">
        <v>60</v>
      </c>
      <c r="L22" s="438" t="s">
        <v>60</v>
      </c>
      <c r="M22" s="438"/>
      <c r="N22" s="438" t="s">
        <v>60</v>
      </c>
      <c r="O22" s="438"/>
      <c r="P22" s="438" t="s">
        <v>146</v>
      </c>
      <c r="Q22" s="438" t="s">
        <v>146</v>
      </c>
      <c r="R22" s="438" t="s">
        <v>185</v>
      </c>
      <c r="S22" s="438"/>
      <c r="T22" s="438"/>
    </row>
    <row r="23" spans="1:20">
      <c r="A23" s="430" t="s">
        <v>152</v>
      </c>
      <c r="B23" s="431" t="s">
        <v>147</v>
      </c>
      <c r="C23" s="468"/>
      <c r="D23" s="56" t="s">
        <v>128</v>
      </c>
      <c r="E23" s="350" t="s">
        <v>128</v>
      </c>
      <c r="F23" s="437" t="s">
        <v>148</v>
      </c>
      <c r="G23" s="438" t="s">
        <v>152</v>
      </c>
      <c r="H23" s="438"/>
      <c r="I23" s="438" t="s">
        <v>147</v>
      </c>
      <c r="J23" s="438"/>
      <c r="K23" s="438" t="s">
        <v>60</v>
      </c>
      <c r="L23" s="438" t="s">
        <v>60</v>
      </c>
      <c r="M23" s="438"/>
      <c r="N23" s="438" t="s">
        <v>60</v>
      </c>
      <c r="O23" s="438"/>
      <c r="P23" s="438" t="s">
        <v>148</v>
      </c>
      <c r="Q23" s="438" t="s">
        <v>152</v>
      </c>
      <c r="R23" s="438" t="s">
        <v>183</v>
      </c>
      <c r="S23" s="438"/>
      <c r="T23" s="438"/>
    </row>
    <row r="24" spans="1:20">
      <c r="A24" s="430" t="s">
        <v>146</v>
      </c>
      <c r="B24" s="431" t="s">
        <v>147</v>
      </c>
      <c r="C24" s="57"/>
      <c r="D24" s="472" t="s">
        <v>129</v>
      </c>
      <c r="E24" s="350" t="s">
        <v>236</v>
      </c>
      <c r="F24" s="437" t="s">
        <v>146</v>
      </c>
      <c r="G24" s="438" t="s">
        <v>146</v>
      </c>
      <c r="H24" s="438"/>
      <c r="I24" s="438" t="s">
        <v>147</v>
      </c>
      <c r="J24" s="438"/>
      <c r="K24" s="438" t="s">
        <v>146</v>
      </c>
      <c r="L24" s="438" t="s">
        <v>146</v>
      </c>
      <c r="M24" s="438"/>
      <c r="N24" s="438" t="s">
        <v>147</v>
      </c>
      <c r="O24" s="438"/>
      <c r="P24" s="438" t="s">
        <v>146</v>
      </c>
      <c r="Q24" s="438" t="s">
        <v>146</v>
      </c>
      <c r="R24" s="438" t="s">
        <v>46</v>
      </c>
      <c r="S24" s="438"/>
      <c r="T24" s="438"/>
    </row>
    <row r="25" spans="1:20">
      <c r="A25" s="430" t="s">
        <v>195</v>
      </c>
      <c r="B25" s="431" t="s">
        <v>147</v>
      </c>
      <c r="C25" s="468"/>
      <c r="D25" s="56" t="s">
        <v>105</v>
      </c>
      <c r="E25" s="350" t="s">
        <v>105</v>
      </c>
      <c r="F25" s="437" t="s">
        <v>146</v>
      </c>
      <c r="G25" s="438" t="s">
        <v>195</v>
      </c>
      <c r="H25" s="438"/>
      <c r="I25" s="438" t="s">
        <v>147</v>
      </c>
      <c r="J25" s="438"/>
      <c r="K25" s="438" t="s">
        <v>60</v>
      </c>
      <c r="L25" s="438" t="s">
        <v>60</v>
      </c>
      <c r="M25" s="438"/>
      <c r="N25" s="438" t="s">
        <v>60</v>
      </c>
      <c r="O25" s="438"/>
      <c r="P25" s="438" t="s">
        <v>146</v>
      </c>
      <c r="Q25" s="438" t="s">
        <v>195</v>
      </c>
      <c r="R25" s="438" t="s">
        <v>181</v>
      </c>
      <c r="S25" s="438"/>
      <c r="T25" s="438"/>
    </row>
    <row r="26" spans="1:20">
      <c r="A26" s="430" t="s">
        <v>146</v>
      </c>
      <c r="B26" s="431" t="s">
        <v>198</v>
      </c>
      <c r="C26" s="468"/>
      <c r="D26" s="56" t="s">
        <v>130</v>
      </c>
      <c r="E26" s="350" t="s">
        <v>130</v>
      </c>
      <c r="F26" s="437" t="s">
        <v>146</v>
      </c>
      <c r="G26" s="438" t="s">
        <v>146</v>
      </c>
      <c r="H26" s="438"/>
      <c r="I26" s="438" t="s">
        <v>198</v>
      </c>
      <c r="J26" s="438"/>
      <c r="K26" s="438" t="s">
        <v>60</v>
      </c>
      <c r="L26" s="438" t="s">
        <v>60</v>
      </c>
      <c r="M26" s="438"/>
      <c r="N26" s="438" t="s">
        <v>60</v>
      </c>
      <c r="O26" s="438"/>
      <c r="P26" s="438" t="s">
        <v>146</v>
      </c>
      <c r="Q26" s="438" t="s">
        <v>146</v>
      </c>
      <c r="R26" s="438" t="s">
        <v>181</v>
      </c>
      <c r="S26" s="438"/>
      <c r="T26" s="438"/>
    </row>
    <row r="27" spans="1:20">
      <c r="A27" s="430" t="s">
        <v>152</v>
      </c>
      <c r="B27" s="431" t="s">
        <v>147</v>
      </c>
      <c r="C27" s="468"/>
      <c r="D27" s="56" t="s">
        <v>106</v>
      </c>
      <c r="E27" s="350" t="s">
        <v>106</v>
      </c>
      <c r="F27" s="437" t="s">
        <v>148</v>
      </c>
      <c r="G27" s="438" t="s">
        <v>152</v>
      </c>
      <c r="H27" s="438"/>
      <c r="I27" s="438" t="s">
        <v>147</v>
      </c>
      <c r="J27" s="438"/>
      <c r="K27" s="438" t="s">
        <v>148</v>
      </c>
      <c r="L27" s="438" t="s">
        <v>152</v>
      </c>
      <c r="M27" s="438"/>
      <c r="N27" s="438" t="s">
        <v>147</v>
      </c>
      <c r="O27" s="438"/>
      <c r="P27" s="438" t="s">
        <v>148</v>
      </c>
      <c r="Q27" s="438" t="s">
        <v>152</v>
      </c>
      <c r="R27" s="438" t="s">
        <v>181</v>
      </c>
      <c r="S27" s="438"/>
      <c r="T27" s="438"/>
    </row>
    <row r="28" spans="1:20" s="419" customFormat="1">
      <c r="A28" s="430" t="s">
        <v>201</v>
      </c>
      <c r="B28" s="431" t="s">
        <v>198</v>
      </c>
      <c r="C28" s="468"/>
      <c r="D28" s="56" t="s">
        <v>107</v>
      </c>
      <c r="E28" s="350" t="s">
        <v>107</v>
      </c>
      <c r="F28" s="437" t="s">
        <v>146</v>
      </c>
      <c r="G28" s="438" t="s">
        <v>201</v>
      </c>
      <c r="H28" s="438"/>
      <c r="I28" s="438" t="s">
        <v>198</v>
      </c>
      <c r="J28" s="438"/>
      <c r="K28" s="438" t="s">
        <v>146</v>
      </c>
      <c r="L28" s="438" t="s">
        <v>201</v>
      </c>
      <c r="M28" s="438"/>
      <c r="N28" s="438" t="s">
        <v>198</v>
      </c>
      <c r="O28" s="438"/>
      <c r="P28" s="438" t="s">
        <v>146</v>
      </c>
      <c r="Q28" s="438" t="s">
        <v>201</v>
      </c>
      <c r="R28" s="438" t="s">
        <v>181</v>
      </c>
      <c r="S28" s="438"/>
      <c r="T28" s="438"/>
    </row>
    <row r="29" spans="1:20" ht="15.6">
      <c r="A29" s="430" t="s">
        <v>207</v>
      </c>
      <c r="B29" s="431" t="s">
        <v>147</v>
      </c>
      <c r="C29" s="469"/>
      <c r="D29" s="469" t="s">
        <v>131</v>
      </c>
      <c r="E29" s="350" t="s">
        <v>237</v>
      </c>
      <c r="F29" s="437" t="s">
        <v>149</v>
      </c>
      <c r="G29" s="438" t="s">
        <v>207</v>
      </c>
      <c r="H29" s="438"/>
      <c r="I29" s="438" t="s">
        <v>147</v>
      </c>
      <c r="J29" s="438"/>
      <c r="K29" s="438" t="s">
        <v>60</v>
      </c>
      <c r="L29" s="438" t="s">
        <v>60</v>
      </c>
      <c r="M29" s="438"/>
      <c r="N29" s="438" t="s">
        <v>60</v>
      </c>
      <c r="O29" s="438"/>
      <c r="P29" s="438" t="s">
        <v>149</v>
      </c>
      <c r="Q29" s="438" t="s">
        <v>207</v>
      </c>
      <c r="R29" s="438" t="s">
        <v>183</v>
      </c>
      <c r="S29" s="438"/>
      <c r="T29" s="438"/>
    </row>
    <row r="30" spans="1:20">
      <c r="A30" s="430" t="s">
        <v>146</v>
      </c>
      <c r="B30" s="431" t="s">
        <v>147</v>
      </c>
      <c r="C30" s="468"/>
      <c r="D30" s="56" t="s">
        <v>132</v>
      </c>
      <c r="E30" s="350" t="s">
        <v>132</v>
      </c>
      <c r="F30" s="437" t="s">
        <v>146</v>
      </c>
      <c r="G30" s="438" t="s">
        <v>146</v>
      </c>
      <c r="H30" s="438"/>
      <c r="I30" s="438" t="s">
        <v>147</v>
      </c>
      <c r="J30" s="438"/>
      <c r="K30" s="438" t="s">
        <v>146</v>
      </c>
      <c r="L30" s="438" t="s">
        <v>146</v>
      </c>
      <c r="M30" s="438"/>
      <c r="N30" s="438" t="s">
        <v>147</v>
      </c>
      <c r="O30" s="438"/>
      <c r="P30" s="438" t="s">
        <v>146</v>
      </c>
      <c r="Q30" s="438" t="s">
        <v>146</v>
      </c>
      <c r="R30" s="438" t="s">
        <v>183</v>
      </c>
      <c r="S30" s="438"/>
      <c r="T30" s="438"/>
    </row>
    <row r="31" spans="1:20">
      <c r="A31" s="430" t="s">
        <v>152</v>
      </c>
      <c r="B31" s="431" t="s">
        <v>147</v>
      </c>
      <c r="C31" s="468"/>
      <c r="D31" s="56" t="s">
        <v>133</v>
      </c>
      <c r="E31" s="350" t="s">
        <v>133</v>
      </c>
      <c r="F31" s="437" t="s">
        <v>148</v>
      </c>
      <c r="G31" s="438" t="s">
        <v>152</v>
      </c>
      <c r="H31" s="438"/>
      <c r="I31" s="438" t="s">
        <v>147</v>
      </c>
      <c r="J31" s="438"/>
      <c r="K31" s="438" t="s">
        <v>148</v>
      </c>
      <c r="L31" s="438" t="s">
        <v>152</v>
      </c>
      <c r="M31" s="438"/>
      <c r="N31" s="438" t="s">
        <v>147</v>
      </c>
      <c r="O31" s="438"/>
      <c r="P31" s="438" t="s">
        <v>148</v>
      </c>
      <c r="Q31" s="438" t="s">
        <v>152</v>
      </c>
      <c r="R31" s="438" t="s">
        <v>181</v>
      </c>
      <c r="S31" s="438"/>
      <c r="T31" s="438"/>
    </row>
    <row r="32" spans="1:20">
      <c r="A32" s="430" t="s">
        <v>146</v>
      </c>
      <c r="B32" s="431" t="s">
        <v>188</v>
      </c>
      <c r="C32" s="468"/>
      <c r="D32" s="56" t="s">
        <v>108</v>
      </c>
      <c r="E32" s="350" t="s">
        <v>108</v>
      </c>
      <c r="F32" s="437" t="s">
        <v>146</v>
      </c>
      <c r="G32" s="438" t="s">
        <v>146</v>
      </c>
      <c r="H32" s="438"/>
      <c r="I32" s="438" t="s">
        <v>188</v>
      </c>
      <c r="J32" s="438"/>
      <c r="K32" s="438" t="s">
        <v>60</v>
      </c>
      <c r="L32" s="438" t="s">
        <v>60</v>
      </c>
      <c r="M32" s="438"/>
      <c r="N32" s="438" t="s">
        <v>60</v>
      </c>
      <c r="O32" s="438"/>
      <c r="P32" s="438" t="s">
        <v>146</v>
      </c>
      <c r="Q32" s="438" t="s">
        <v>146</v>
      </c>
      <c r="R32" s="438" t="s">
        <v>181</v>
      </c>
      <c r="S32" s="438"/>
      <c r="T32" s="438"/>
    </row>
    <row r="33" spans="1:20">
      <c r="A33" s="430" t="s">
        <v>196</v>
      </c>
      <c r="B33" s="431" t="s">
        <v>147</v>
      </c>
      <c r="C33" s="468"/>
      <c r="D33" s="56" t="s">
        <v>134</v>
      </c>
      <c r="E33" s="350" t="s">
        <v>134</v>
      </c>
      <c r="F33" s="437" t="s">
        <v>148</v>
      </c>
      <c r="G33" s="438" t="s">
        <v>196</v>
      </c>
      <c r="H33" s="438"/>
      <c r="I33" s="438" t="s">
        <v>147</v>
      </c>
      <c r="J33" s="438"/>
      <c r="K33" s="438" t="s">
        <v>60</v>
      </c>
      <c r="L33" s="438" t="s">
        <v>60</v>
      </c>
      <c r="M33" s="438"/>
      <c r="N33" s="438" t="s">
        <v>60</v>
      </c>
      <c r="O33" s="438"/>
      <c r="P33" s="438" t="s">
        <v>148</v>
      </c>
      <c r="Q33" s="438" t="s">
        <v>196</v>
      </c>
      <c r="R33" s="438" t="s">
        <v>185</v>
      </c>
      <c r="S33" s="438"/>
      <c r="T33" s="438"/>
    </row>
    <row r="34" spans="1:20">
      <c r="A34" s="430" t="s">
        <v>146</v>
      </c>
      <c r="B34" s="431" t="s">
        <v>147</v>
      </c>
      <c r="C34" s="468"/>
      <c r="D34" s="469" t="s">
        <v>109</v>
      </c>
      <c r="E34" s="350" t="s">
        <v>109</v>
      </c>
      <c r="F34" s="437" t="s">
        <v>146</v>
      </c>
      <c r="G34" s="438" t="s">
        <v>146</v>
      </c>
      <c r="H34" s="438"/>
      <c r="I34" s="438" t="s">
        <v>147</v>
      </c>
      <c r="J34" s="438"/>
      <c r="K34" s="438" t="s">
        <v>60</v>
      </c>
      <c r="L34" s="438" t="s">
        <v>60</v>
      </c>
      <c r="M34" s="438"/>
      <c r="N34" s="438" t="s">
        <v>60</v>
      </c>
      <c r="O34" s="438"/>
      <c r="P34" s="438" t="s">
        <v>146</v>
      </c>
      <c r="Q34" s="438" t="s">
        <v>146</v>
      </c>
      <c r="R34" s="438" t="s">
        <v>183</v>
      </c>
      <c r="S34" s="438"/>
      <c r="T34" s="438"/>
    </row>
    <row r="35" spans="1:20">
      <c r="A35" s="430" t="s">
        <v>195</v>
      </c>
      <c r="B35" s="431" t="s">
        <v>198</v>
      </c>
      <c r="C35" s="468"/>
      <c r="D35" s="56" t="s">
        <v>110</v>
      </c>
      <c r="E35" s="350" t="s">
        <v>110</v>
      </c>
      <c r="F35" s="437" t="s">
        <v>148</v>
      </c>
      <c r="G35" s="438" t="s">
        <v>195</v>
      </c>
      <c r="H35" s="438"/>
      <c r="I35" s="438" t="s">
        <v>198</v>
      </c>
      <c r="J35" s="438"/>
      <c r="K35" s="438" t="s">
        <v>60</v>
      </c>
      <c r="L35" s="438" t="s">
        <v>60</v>
      </c>
      <c r="M35" s="438"/>
      <c r="N35" s="438" t="s">
        <v>60</v>
      </c>
      <c r="O35" s="438"/>
      <c r="P35" s="438" t="s">
        <v>148</v>
      </c>
      <c r="Q35" s="438" t="s">
        <v>195</v>
      </c>
      <c r="R35" s="438" t="s">
        <v>181</v>
      </c>
      <c r="S35" s="438"/>
      <c r="T35" s="438"/>
    </row>
    <row r="36" spans="1:20">
      <c r="A36" s="430" t="s">
        <v>146</v>
      </c>
      <c r="B36" s="431" t="s">
        <v>147</v>
      </c>
      <c r="C36" s="57"/>
      <c r="D36" s="472" t="s">
        <v>135</v>
      </c>
      <c r="E36" s="350" t="s">
        <v>135</v>
      </c>
      <c r="F36" s="437" t="s">
        <v>146</v>
      </c>
      <c r="G36" s="438" t="s">
        <v>146</v>
      </c>
      <c r="H36" s="438"/>
      <c r="I36" s="438" t="s">
        <v>147</v>
      </c>
      <c r="J36" s="438"/>
      <c r="K36" s="438" t="s">
        <v>46</v>
      </c>
      <c r="L36" s="438" t="s">
        <v>46</v>
      </c>
      <c r="M36" s="438"/>
      <c r="N36" s="438" t="s">
        <v>46</v>
      </c>
      <c r="O36" s="438"/>
      <c r="P36" s="438" t="s">
        <v>150</v>
      </c>
      <c r="Q36" s="438" t="s">
        <v>146</v>
      </c>
      <c r="R36" s="438" t="s">
        <v>181</v>
      </c>
      <c r="S36" s="438"/>
      <c r="T36" s="438"/>
    </row>
    <row r="37" spans="1:20">
      <c r="A37" s="430" t="s">
        <v>146</v>
      </c>
      <c r="B37" s="431" t="s">
        <v>147</v>
      </c>
      <c r="C37" s="468"/>
      <c r="D37" s="469" t="s">
        <v>209</v>
      </c>
      <c r="E37" s="350" t="s">
        <v>209</v>
      </c>
      <c r="F37" s="437" t="s">
        <v>46</v>
      </c>
      <c r="G37" s="438" t="s">
        <v>46</v>
      </c>
      <c r="H37" s="438"/>
      <c r="I37" s="438" t="s">
        <v>46</v>
      </c>
      <c r="J37" s="438"/>
      <c r="K37" s="438" t="s">
        <v>46</v>
      </c>
      <c r="L37" s="438" t="s">
        <v>46</v>
      </c>
      <c r="M37" s="438"/>
      <c r="N37" s="438" t="s">
        <v>46</v>
      </c>
      <c r="O37" s="438"/>
      <c r="P37" s="438" t="s">
        <v>46</v>
      </c>
      <c r="Q37" s="438" t="s">
        <v>46</v>
      </c>
      <c r="R37" s="438" t="s">
        <v>46</v>
      </c>
      <c r="S37" s="438"/>
      <c r="T37" s="438"/>
    </row>
    <row r="38" spans="1:20">
      <c r="A38" s="430" t="s">
        <v>146</v>
      </c>
      <c r="B38" s="431" t="s">
        <v>198</v>
      </c>
      <c r="C38" s="468"/>
      <c r="D38" s="56" t="s">
        <v>111</v>
      </c>
      <c r="E38" s="350" t="s">
        <v>111</v>
      </c>
      <c r="F38" s="437" t="s">
        <v>146</v>
      </c>
      <c r="G38" s="438" t="s">
        <v>146</v>
      </c>
      <c r="H38" s="438"/>
      <c r="I38" s="438" t="s">
        <v>198</v>
      </c>
      <c r="J38" s="438"/>
      <c r="K38" s="438" t="s">
        <v>60</v>
      </c>
      <c r="L38" s="438" t="s">
        <v>60</v>
      </c>
      <c r="M38" s="438"/>
      <c r="N38" s="438" t="s">
        <v>60</v>
      </c>
      <c r="O38" s="438"/>
      <c r="P38" s="438" t="s">
        <v>146</v>
      </c>
      <c r="Q38" s="438" t="s">
        <v>146</v>
      </c>
      <c r="R38" s="438" t="s">
        <v>181</v>
      </c>
      <c r="S38" s="438"/>
      <c r="T38" s="438"/>
    </row>
    <row r="39" spans="1:20">
      <c r="A39" s="430" t="s">
        <v>152</v>
      </c>
      <c r="B39" s="431" t="s">
        <v>147</v>
      </c>
      <c r="C39" s="468"/>
      <c r="D39" s="56" t="s">
        <v>136</v>
      </c>
      <c r="E39" s="350" t="s">
        <v>136</v>
      </c>
      <c r="F39" s="437" t="s">
        <v>148</v>
      </c>
      <c r="G39" s="438" t="s">
        <v>152</v>
      </c>
      <c r="H39" s="438"/>
      <c r="I39" s="438" t="s">
        <v>147</v>
      </c>
      <c r="J39" s="438"/>
      <c r="K39" s="438" t="s">
        <v>60</v>
      </c>
      <c r="L39" s="438" t="s">
        <v>60</v>
      </c>
      <c r="M39" s="438"/>
      <c r="N39" s="438" t="s">
        <v>60</v>
      </c>
      <c r="O39" s="438"/>
      <c r="P39" s="438" t="s">
        <v>148</v>
      </c>
      <c r="Q39" s="438" t="s">
        <v>152</v>
      </c>
      <c r="R39" s="438" t="s">
        <v>181</v>
      </c>
      <c r="S39" s="438"/>
      <c r="T39" s="438"/>
    </row>
    <row r="40" spans="1:20">
      <c r="A40" s="430" t="s">
        <v>195</v>
      </c>
      <c r="B40" s="431" t="s">
        <v>147</v>
      </c>
      <c r="C40" s="468"/>
      <c r="D40" s="56" t="s">
        <v>112</v>
      </c>
      <c r="E40" s="350" t="s">
        <v>112</v>
      </c>
      <c r="F40" s="437" t="s">
        <v>146</v>
      </c>
      <c r="G40" s="438" t="s">
        <v>195</v>
      </c>
      <c r="H40" s="438"/>
      <c r="I40" s="438" t="s">
        <v>147</v>
      </c>
      <c r="J40" s="438"/>
      <c r="K40" s="438" t="s">
        <v>60</v>
      </c>
      <c r="L40" s="438" t="s">
        <v>60</v>
      </c>
      <c r="M40" s="438"/>
      <c r="N40" s="438" t="s">
        <v>60</v>
      </c>
      <c r="O40" s="438"/>
      <c r="P40" s="438" t="s">
        <v>146</v>
      </c>
      <c r="Q40" s="438" t="s">
        <v>195</v>
      </c>
      <c r="R40" s="438" t="s">
        <v>181</v>
      </c>
      <c r="S40" s="438"/>
      <c r="T40" s="438"/>
    </row>
    <row r="41" spans="1:20">
      <c r="A41" s="430" t="s">
        <v>146</v>
      </c>
      <c r="B41" s="431" t="s">
        <v>147</v>
      </c>
      <c r="C41" s="468"/>
      <c r="D41" s="56" t="s">
        <v>210</v>
      </c>
      <c r="E41" s="350" t="s">
        <v>210</v>
      </c>
      <c r="F41" s="437" t="s">
        <v>146</v>
      </c>
      <c r="G41" s="438" t="s">
        <v>146</v>
      </c>
      <c r="H41" s="438"/>
      <c r="I41" s="438" t="s">
        <v>147</v>
      </c>
      <c r="J41" s="438"/>
      <c r="K41" s="438" t="s">
        <v>146</v>
      </c>
      <c r="L41" s="438" t="s">
        <v>146</v>
      </c>
      <c r="M41" s="438"/>
      <c r="N41" s="438" t="s">
        <v>147</v>
      </c>
      <c r="O41" s="438"/>
      <c r="P41" s="438" t="s">
        <v>146</v>
      </c>
      <c r="Q41" s="438" t="s">
        <v>146</v>
      </c>
      <c r="R41" s="438" t="s">
        <v>46</v>
      </c>
      <c r="S41" s="438"/>
      <c r="T41" s="438"/>
    </row>
    <row r="42" spans="1:20">
      <c r="A42" s="430" t="s">
        <v>146</v>
      </c>
      <c r="B42" s="431" t="s">
        <v>147</v>
      </c>
      <c r="C42" s="468"/>
      <c r="D42" s="56" t="s">
        <v>113</v>
      </c>
      <c r="E42" s="350" t="s">
        <v>113</v>
      </c>
      <c r="F42" s="437" t="s">
        <v>146</v>
      </c>
      <c r="G42" s="438" t="s">
        <v>146</v>
      </c>
      <c r="H42" s="438"/>
      <c r="I42" s="438" t="s">
        <v>147</v>
      </c>
      <c r="J42" s="438"/>
      <c r="K42" s="438" t="s">
        <v>60</v>
      </c>
      <c r="L42" s="438" t="s">
        <v>60</v>
      </c>
      <c r="M42" s="438"/>
      <c r="N42" s="438" t="s">
        <v>60</v>
      </c>
      <c r="O42" s="438"/>
      <c r="P42" s="438" t="s">
        <v>146</v>
      </c>
      <c r="Q42" s="438" t="s">
        <v>146</v>
      </c>
      <c r="R42" s="438" t="s">
        <v>181</v>
      </c>
      <c r="S42" s="438"/>
      <c r="T42" s="438"/>
    </row>
    <row r="43" spans="1:20">
      <c r="A43" s="430" t="s">
        <v>153</v>
      </c>
      <c r="B43" s="431" t="s">
        <v>147</v>
      </c>
      <c r="C43" s="468"/>
      <c r="D43" s="56" t="s">
        <v>114</v>
      </c>
      <c r="E43" s="350" t="s">
        <v>238</v>
      </c>
      <c r="F43" s="437" t="s">
        <v>148</v>
      </c>
      <c r="G43" s="438" t="s">
        <v>153</v>
      </c>
      <c r="H43" s="438"/>
      <c r="I43" s="438" t="s">
        <v>147</v>
      </c>
      <c r="J43" s="438"/>
      <c r="K43" s="438" t="s">
        <v>60</v>
      </c>
      <c r="L43" s="438" t="s">
        <v>60</v>
      </c>
      <c r="M43" s="438"/>
      <c r="N43" s="438" t="s">
        <v>60</v>
      </c>
      <c r="O43" s="438"/>
      <c r="P43" s="438" t="s">
        <v>148</v>
      </c>
      <c r="Q43" s="438" t="s">
        <v>153</v>
      </c>
      <c r="R43" s="438" t="s">
        <v>181</v>
      </c>
      <c r="S43" s="438"/>
      <c r="T43" s="438"/>
    </row>
    <row r="44" spans="1:20">
      <c r="A44" s="430" t="s">
        <v>196</v>
      </c>
      <c r="B44" s="431" t="s">
        <v>147</v>
      </c>
      <c r="C44" s="468"/>
      <c r="D44" s="56" t="s">
        <v>137</v>
      </c>
      <c r="E44" s="350" t="s">
        <v>137</v>
      </c>
      <c r="F44" s="437" t="s">
        <v>148</v>
      </c>
      <c r="G44" s="438" t="s">
        <v>196</v>
      </c>
      <c r="H44" s="438"/>
      <c r="I44" s="438" t="s">
        <v>147</v>
      </c>
      <c r="J44" s="438"/>
      <c r="K44" s="438" t="s">
        <v>148</v>
      </c>
      <c r="L44" s="438" t="s">
        <v>196</v>
      </c>
      <c r="M44" s="438"/>
      <c r="N44" s="438" t="s">
        <v>147</v>
      </c>
      <c r="O44" s="438"/>
      <c r="P44" s="438" t="s">
        <v>148</v>
      </c>
      <c r="Q44" s="438" t="s">
        <v>196</v>
      </c>
      <c r="R44" s="438" t="s">
        <v>181</v>
      </c>
      <c r="S44" s="438"/>
      <c r="T44" s="438"/>
    </row>
    <row r="45" spans="1:20">
      <c r="A45" s="430" t="s">
        <v>195</v>
      </c>
      <c r="B45" s="431" t="s">
        <v>147</v>
      </c>
      <c r="C45" s="57"/>
      <c r="D45" s="56" t="s">
        <v>116</v>
      </c>
      <c r="E45" s="350" t="s">
        <v>116</v>
      </c>
      <c r="F45" s="437" t="s">
        <v>148</v>
      </c>
      <c r="G45" s="438" t="s">
        <v>195</v>
      </c>
      <c r="H45" s="438"/>
      <c r="I45" s="438" t="s">
        <v>147</v>
      </c>
      <c r="J45" s="438"/>
      <c r="K45" s="438" t="s">
        <v>60</v>
      </c>
      <c r="L45" s="438" t="s">
        <v>60</v>
      </c>
      <c r="M45" s="438"/>
      <c r="N45" s="438" t="s">
        <v>60</v>
      </c>
      <c r="O45" s="438"/>
      <c r="P45" s="438" t="s">
        <v>148</v>
      </c>
      <c r="Q45" s="438" t="s">
        <v>195</v>
      </c>
      <c r="R45" s="438" t="s">
        <v>181</v>
      </c>
      <c r="S45" s="438"/>
      <c r="T45" s="438"/>
    </row>
    <row r="46" spans="1:20">
      <c r="A46" s="430" t="s">
        <v>146</v>
      </c>
      <c r="B46" s="431" t="s">
        <v>147</v>
      </c>
      <c r="C46" s="468"/>
      <c r="D46" s="56" t="s">
        <v>138</v>
      </c>
      <c r="E46" s="350" t="s">
        <v>138</v>
      </c>
      <c r="F46" s="437" t="s">
        <v>146</v>
      </c>
      <c r="G46" s="438" t="s">
        <v>146</v>
      </c>
      <c r="H46" s="438"/>
      <c r="I46" s="438" t="s">
        <v>147</v>
      </c>
      <c r="J46" s="438"/>
      <c r="K46" s="438" t="s">
        <v>60</v>
      </c>
      <c r="L46" s="438" t="s">
        <v>60</v>
      </c>
      <c r="M46" s="438"/>
      <c r="N46" s="438" t="s">
        <v>60</v>
      </c>
      <c r="O46" s="438"/>
      <c r="P46" s="438" t="s">
        <v>146</v>
      </c>
      <c r="Q46" s="438" t="s">
        <v>146</v>
      </c>
      <c r="R46" s="438" t="s">
        <v>185</v>
      </c>
      <c r="S46" s="438"/>
      <c r="T46" s="438"/>
    </row>
    <row r="47" spans="1:20">
      <c r="A47" s="430" t="s">
        <v>146</v>
      </c>
      <c r="B47" s="431" t="s">
        <v>147</v>
      </c>
      <c r="C47" s="468"/>
      <c r="D47" s="473" t="s">
        <v>139</v>
      </c>
      <c r="E47" s="474" t="s">
        <v>139</v>
      </c>
      <c r="F47" s="475" t="s">
        <v>146</v>
      </c>
      <c r="G47" s="476" t="s">
        <v>146</v>
      </c>
      <c r="H47" s="476"/>
      <c r="I47" s="476" t="s">
        <v>147</v>
      </c>
      <c r="J47" s="476"/>
      <c r="K47" s="476" t="s">
        <v>60</v>
      </c>
      <c r="L47" s="476" t="s">
        <v>60</v>
      </c>
      <c r="M47" s="476"/>
      <c r="N47" s="476" t="s">
        <v>60</v>
      </c>
      <c r="O47" s="476"/>
      <c r="P47" s="476" t="s">
        <v>146</v>
      </c>
      <c r="Q47" s="476" t="s">
        <v>146</v>
      </c>
      <c r="R47" s="476" t="s">
        <v>185</v>
      </c>
      <c r="S47" s="476"/>
      <c r="T47" s="438"/>
    </row>
    <row r="48" spans="1:20" ht="24.75" customHeight="1">
      <c r="E48" s="770" t="s">
        <v>868</v>
      </c>
      <c r="F48" s="770"/>
      <c r="G48" s="770"/>
      <c r="H48" s="770"/>
      <c r="I48" s="770"/>
      <c r="J48" s="770"/>
      <c r="K48" s="770"/>
      <c r="L48" s="770"/>
      <c r="M48" s="770"/>
      <c r="N48" s="770"/>
      <c r="O48" s="770"/>
      <c r="P48" s="770"/>
      <c r="Q48" s="770"/>
      <c r="R48" s="770"/>
      <c r="S48" s="770"/>
      <c r="T48" s="371"/>
    </row>
    <row r="49" spans="2:20" ht="25.5" customHeight="1">
      <c r="E49" s="769" t="s">
        <v>258</v>
      </c>
      <c r="F49" s="769"/>
      <c r="G49" s="769"/>
      <c r="H49" s="769"/>
      <c r="I49" s="769"/>
      <c r="J49" s="769"/>
      <c r="K49" s="769"/>
      <c r="L49" s="769"/>
      <c r="M49" s="769"/>
      <c r="N49" s="769"/>
      <c r="O49" s="769"/>
      <c r="P49" s="769"/>
      <c r="Q49" s="769"/>
      <c r="R49" s="769"/>
      <c r="S49" s="769"/>
      <c r="T49" s="372"/>
    </row>
    <row r="50" spans="2:20" ht="51.75" customHeight="1">
      <c r="E50" s="770" t="s">
        <v>860</v>
      </c>
      <c r="F50" s="770"/>
      <c r="G50" s="770"/>
      <c r="H50" s="770"/>
      <c r="I50" s="770"/>
      <c r="J50" s="770"/>
      <c r="K50" s="770"/>
      <c r="L50" s="770"/>
      <c r="M50" s="770"/>
      <c r="N50" s="770"/>
      <c r="O50" s="770"/>
      <c r="P50" s="770"/>
      <c r="Q50" s="770"/>
      <c r="R50" s="770"/>
      <c r="S50" s="379"/>
      <c r="T50" s="372"/>
    </row>
    <row r="51" spans="2:20" ht="12.75" customHeight="1">
      <c r="E51" s="477" t="s">
        <v>259</v>
      </c>
      <c r="F51" s="359"/>
      <c r="G51" s="359"/>
      <c r="H51" s="359"/>
      <c r="I51" s="359"/>
      <c r="J51" s="359"/>
      <c r="K51" s="359"/>
      <c r="L51" s="359"/>
      <c r="M51" s="359"/>
      <c r="N51" s="359"/>
      <c r="O51" s="359"/>
      <c r="P51" s="359"/>
      <c r="Q51" s="359"/>
      <c r="R51" s="359"/>
      <c r="S51" s="379"/>
      <c r="T51" s="372"/>
    </row>
    <row r="52" spans="2:20" ht="12" customHeight="1">
      <c r="E52" s="477" t="s">
        <v>869</v>
      </c>
      <c r="F52" s="437"/>
      <c r="G52" s="437"/>
      <c r="H52" s="437"/>
      <c r="I52" s="437"/>
      <c r="J52" s="437"/>
      <c r="K52" s="437"/>
      <c r="L52" s="437"/>
      <c r="M52" s="437"/>
      <c r="N52" s="437"/>
      <c r="O52" s="437"/>
      <c r="P52" s="437"/>
      <c r="Q52" s="437"/>
      <c r="R52" s="350"/>
      <c r="S52" s="370"/>
      <c r="T52" s="420"/>
    </row>
    <row r="53" spans="2:20">
      <c r="E53" s="477" t="s">
        <v>870</v>
      </c>
      <c r="F53" s="437"/>
      <c r="G53" s="437"/>
      <c r="H53" s="437"/>
      <c r="I53" s="437"/>
      <c r="J53" s="437"/>
      <c r="K53" s="437"/>
      <c r="L53" s="437"/>
      <c r="M53" s="437"/>
      <c r="N53" s="437"/>
      <c r="O53" s="437"/>
      <c r="P53" s="437"/>
      <c r="Q53" s="437"/>
      <c r="R53" s="350"/>
      <c r="S53" s="370"/>
      <c r="T53" s="420"/>
    </row>
    <row r="54" spans="2:20">
      <c r="B54" s="463"/>
      <c r="C54" s="463"/>
      <c r="E54" s="477" t="s">
        <v>871</v>
      </c>
      <c r="F54" s="466"/>
      <c r="G54" s="466"/>
      <c r="H54" s="466"/>
      <c r="I54" s="466"/>
      <c r="J54" s="466"/>
      <c r="K54" s="466"/>
      <c r="L54" s="466"/>
      <c r="M54" s="466"/>
      <c r="N54" s="466"/>
      <c r="O54" s="466"/>
      <c r="P54" s="466"/>
      <c r="Q54" s="466"/>
      <c r="R54" s="465"/>
      <c r="S54" s="478"/>
    </row>
    <row r="55" spans="2:20">
      <c r="E55" s="465"/>
      <c r="F55" s="466"/>
      <c r="G55" s="466"/>
      <c r="H55" s="466"/>
      <c r="I55" s="466"/>
      <c r="J55" s="466"/>
      <c r="K55" s="466"/>
      <c r="L55" s="466"/>
      <c r="M55" s="466"/>
      <c r="N55" s="466"/>
      <c r="O55" s="466"/>
      <c r="P55" s="466"/>
      <c r="Q55" s="466"/>
      <c r="R55" s="465"/>
      <c r="S55" s="478"/>
    </row>
    <row r="56" spans="2:20">
      <c r="E56" s="350"/>
      <c r="F56" s="466"/>
      <c r="G56" s="466"/>
      <c r="H56" s="466"/>
      <c r="I56" s="466"/>
      <c r="J56" s="466"/>
      <c r="K56" s="466"/>
      <c r="L56" s="466"/>
      <c r="M56" s="466"/>
      <c r="N56" s="466"/>
      <c r="O56" s="466"/>
      <c r="P56" s="466"/>
      <c r="Q56" s="466"/>
      <c r="R56" s="465"/>
      <c r="S56" s="478"/>
    </row>
    <row r="57" spans="2:20">
      <c r="E57" s="465"/>
      <c r="F57" s="466"/>
      <c r="G57" s="466"/>
      <c r="H57" s="466"/>
      <c r="I57" s="466"/>
      <c r="J57" s="466"/>
      <c r="K57" s="466"/>
      <c r="L57" s="466"/>
      <c r="M57" s="466"/>
      <c r="N57" s="466"/>
      <c r="O57" s="466"/>
      <c r="P57" s="466"/>
      <c r="Q57" s="466"/>
      <c r="R57" s="465"/>
      <c r="S57" s="478"/>
    </row>
  </sheetData>
  <mergeCells count="15">
    <mergeCell ref="R6:R7"/>
    <mergeCell ref="S6:S7"/>
    <mergeCell ref="E48:S48"/>
    <mergeCell ref="E49:S49"/>
    <mergeCell ref="E50:R50"/>
    <mergeCell ref="F6:G6"/>
    <mergeCell ref="I6:I7"/>
    <mergeCell ref="K6:L6"/>
    <mergeCell ref="N6:N7"/>
    <mergeCell ref="P6:Q6"/>
    <mergeCell ref="E3:S3"/>
    <mergeCell ref="E4:S4"/>
    <mergeCell ref="F5:I5"/>
    <mergeCell ref="K5:N5"/>
    <mergeCell ref="P5:S5"/>
  </mergeCells>
  <conditionalFormatting sqref="E42:T42 S38:T41 E38:R40 E44:T47 F43:T43 E8:T37">
    <cfRule type="expression" dxfId="85" priority="3">
      <formula>MOD(ROW(),2)=0</formula>
    </cfRule>
  </conditionalFormatting>
  <conditionalFormatting sqref="E41:R41">
    <cfRule type="expression" dxfId="84" priority="2">
      <formula>MOD(ROW(),2)=0</formula>
    </cfRule>
  </conditionalFormatting>
  <conditionalFormatting sqref="E43">
    <cfRule type="expression" dxfId="83" priority="1">
      <formula>MOD(ROW(),2)=0</formula>
    </cfRule>
  </conditionalFormatting>
  <pageMargins left="0.7" right="0.7" top="0.75" bottom="0.75" header="0.3" footer="0.3"/>
  <pageSetup orientation="portrait" horizontalDpi="1200"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625FE-F2FC-4FF1-8DC3-B19962DA59E6}">
  <sheetPr codeName="Sheet53">
    <tabColor theme="9" tint="-0.249977111117893"/>
    <pageSetUpPr fitToPage="1"/>
  </sheetPr>
  <dimension ref="B1:R48"/>
  <sheetViews>
    <sheetView showGridLines="0" zoomScale="85" zoomScaleNormal="85" workbookViewId="0">
      <pane xSplit="2" ySplit="4" topLeftCell="C5" activePane="bottomRight" state="frozen"/>
      <selection activeCell="E42" sqref="E42"/>
      <selection pane="topRight" activeCell="E42" sqref="E42"/>
      <selection pane="bottomLeft" activeCell="E42" sqref="E42"/>
      <selection pane="bottomRight" activeCell="C5" sqref="C5"/>
    </sheetView>
  </sheetViews>
  <sheetFormatPr defaultColWidth="9.109375" defaultRowHeight="11.4"/>
  <cols>
    <col min="1" max="1" width="6.6640625" style="344" customWidth="1"/>
    <col min="2" max="2" width="17.5546875" style="344" customWidth="1"/>
    <col min="3" max="13" width="8.6640625" style="345" customWidth="1"/>
    <col min="14" max="14" width="9.109375" style="344"/>
    <col min="15" max="15" width="9.109375" style="344" customWidth="1"/>
    <col min="16" max="16384" width="9.109375" style="344"/>
  </cols>
  <sheetData>
    <row r="1" spans="2:18" ht="14.4">
      <c r="O1" s="156"/>
      <c r="P1" s="156"/>
      <c r="Q1" s="156"/>
      <c r="R1" s="156"/>
    </row>
    <row r="2" spans="2:18" ht="14.4" customHeight="1">
      <c r="B2" s="784" t="s">
        <v>812</v>
      </c>
      <c r="C2" s="784"/>
      <c r="D2" s="784"/>
      <c r="E2" s="784"/>
      <c r="F2" s="784"/>
      <c r="G2" s="784"/>
      <c r="H2" s="784"/>
      <c r="I2" s="784"/>
      <c r="J2" s="784"/>
      <c r="K2" s="784"/>
      <c r="L2" s="784"/>
      <c r="M2" s="784"/>
      <c r="O2" s="156"/>
      <c r="P2" s="156"/>
      <c r="Q2" s="156"/>
      <c r="R2" s="156"/>
    </row>
    <row r="3" spans="2:18" ht="15.6">
      <c r="B3" s="346" t="s">
        <v>164</v>
      </c>
      <c r="C3" s="347"/>
      <c r="D3" s="347"/>
      <c r="E3" s="347"/>
      <c r="F3" s="347"/>
      <c r="G3" s="347"/>
      <c r="H3" s="347"/>
      <c r="I3" s="347"/>
      <c r="J3" s="347"/>
      <c r="K3" s="347"/>
      <c r="L3" s="347"/>
      <c r="M3" s="347"/>
      <c r="O3" s="156"/>
      <c r="P3" s="156"/>
      <c r="Q3" s="156"/>
      <c r="R3" s="156"/>
    </row>
    <row r="4" spans="2:18" ht="14.1" customHeight="1">
      <c r="B4" s="348"/>
      <c r="C4" s="349">
        <v>2011</v>
      </c>
      <c r="D4" s="349">
        <v>2012</v>
      </c>
      <c r="E4" s="349">
        <v>2013</v>
      </c>
      <c r="F4" s="349">
        <v>2014</v>
      </c>
      <c r="G4" s="349">
        <v>2015</v>
      </c>
      <c r="H4" s="349">
        <v>2016</v>
      </c>
      <c r="I4" s="349">
        <v>2017</v>
      </c>
      <c r="J4" s="349">
        <v>2018</v>
      </c>
      <c r="K4" s="349">
        <v>2019</v>
      </c>
      <c r="L4" s="349">
        <v>2020</v>
      </c>
      <c r="M4" s="349">
        <v>2021</v>
      </c>
      <c r="O4" s="156"/>
      <c r="P4" s="156"/>
      <c r="Q4" s="156"/>
      <c r="R4" s="156"/>
    </row>
    <row r="5" spans="2:18" ht="13.5" customHeight="1">
      <c r="B5" s="350" t="s">
        <v>6</v>
      </c>
      <c r="C5" s="351">
        <v>-4.5313451481558005</v>
      </c>
      <c r="D5" s="351">
        <v>-3.5108232480040553</v>
      </c>
      <c r="E5" s="351">
        <v>-2.812953425705949</v>
      </c>
      <c r="F5" s="351">
        <v>-2.918818040820776</v>
      </c>
      <c r="G5" s="351">
        <v>-2.8031923290483296</v>
      </c>
      <c r="H5" s="351">
        <v>-2.509121917443784</v>
      </c>
      <c r="I5" s="351">
        <v>-1.6909216985858389</v>
      </c>
      <c r="J5" s="351">
        <v>-0.94192574470003854</v>
      </c>
      <c r="K5" s="351">
        <v>-3.732473752294549</v>
      </c>
      <c r="L5" s="351">
        <v>-9.7261675307535818</v>
      </c>
      <c r="M5" s="351">
        <v>-7.3363379744766855</v>
      </c>
      <c r="O5" s="156"/>
      <c r="P5" s="156"/>
      <c r="Q5" s="156"/>
      <c r="R5" s="156"/>
    </row>
    <row r="6" spans="2:18" ht="13.5" customHeight="1">
      <c r="B6" s="350" t="s">
        <v>7</v>
      </c>
      <c r="C6" s="351">
        <v>-2.577134130808961</v>
      </c>
      <c r="D6" s="351">
        <v>-2.1890544921734638</v>
      </c>
      <c r="E6" s="351">
        <v>-1.9500769194434386</v>
      </c>
      <c r="F6" s="351">
        <v>-2.7291419590383921</v>
      </c>
      <c r="G6" s="351">
        <v>-1.0462423010829895</v>
      </c>
      <c r="H6" s="351">
        <v>-1.5736033363588044</v>
      </c>
      <c r="I6" s="351">
        <v>-0.69919507593658903</v>
      </c>
      <c r="J6" s="351">
        <v>0.19771106278105513</v>
      </c>
      <c r="K6" s="351">
        <v>0.44278678757308021</v>
      </c>
      <c r="L6" s="351">
        <v>-7.0948273593721547</v>
      </c>
      <c r="M6" s="351">
        <v>-1.5622387873554855</v>
      </c>
      <c r="O6" s="156"/>
      <c r="P6" s="156"/>
      <c r="Q6" s="156"/>
      <c r="R6" s="156"/>
    </row>
    <row r="7" spans="2:18" ht="13.5" customHeight="1">
      <c r="B7" s="350" t="s">
        <v>8</v>
      </c>
      <c r="C7" s="351">
        <v>-4.3299961698867993</v>
      </c>
      <c r="D7" s="351">
        <v>-4.318508448242377</v>
      </c>
      <c r="E7" s="351">
        <v>-3.1293015679087768</v>
      </c>
      <c r="F7" s="351">
        <v>-3.0555527984833897</v>
      </c>
      <c r="G7" s="351">
        <v>-2.4136433230462058</v>
      </c>
      <c r="H7" s="351">
        <v>-2.364832366342684</v>
      </c>
      <c r="I7" s="351">
        <v>-0.70773918205952524</v>
      </c>
      <c r="J7" s="351">
        <v>-0.73970249227958762</v>
      </c>
      <c r="K7" s="351">
        <v>-1.6582349837046768</v>
      </c>
      <c r="L7" s="351">
        <v>-8.874688958798389</v>
      </c>
      <c r="M7" s="351">
        <v>-6.0485900939635684</v>
      </c>
      <c r="O7" s="156"/>
      <c r="P7" s="156"/>
      <c r="Q7" s="156"/>
      <c r="R7" s="156"/>
    </row>
    <row r="8" spans="2:18" ht="13.5" customHeight="1">
      <c r="B8" s="350" t="s">
        <v>9</v>
      </c>
      <c r="C8" s="351">
        <v>-3.3087325534662524</v>
      </c>
      <c r="D8" s="351">
        <v>-2.5245170071601319</v>
      </c>
      <c r="E8" s="351">
        <v>-1.4947059976964086</v>
      </c>
      <c r="F8" s="351">
        <v>0.17489616010442638</v>
      </c>
      <c r="G8" s="351">
        <v>-6.1845591002194993E-2</v>
      </c>
      <c r="H8" s="351">
        <v>-0.45316422574776544</v>
      </c>
      <c r="I8" s="351">
        <v>-0.12610299251742205</v>
      </c>
      <c r="J8" s="351">
        <v>-0.39669834737500992</v>
      </c>
      <c r="K8" s="351">
        <v>-0.39260300348893634</v>
      </c>
      <c r="L8" s="351">
        <v>-11.836803093148623</v>
      </c>
      <c r="M8" s="351">
        <v>-3.8434143121477873</v>
      </c>
      <c r="O8" s="156"/>
      <c r="P8" s="156"/>
      <c r="Q8" s="156"/>
      <c r="R8" s="156"/>
    </row>
    <row r="9" spans="2:18" ht="13.5" customHeight="1">
      <c r="B9" s="350" t="s">
        <v>211</v>
      </c>
      <c r="C9" s="351">
        <v>-5.6657509897390321</v>
      </c>
      <c r="D9" s="351">
        <v>-5.5661862288200981</v>
      </c>
      <c r="E9" s="351">
        <v>-5.1725479299805501</v>
      </c>
      <c r="F9" s="351">
        <v>-0.23436826837464458</v>
      </c>
      <c r="G9" s="351">
        <v>1.2901778201604309E-2</v>
      </c>
      <c r="H9" s="351">
        <v>8.9016998007714801E-2</v>
      </c>
      <c r="I9" s="351">
        <v>1.6617015224778813</v>
      </c>
      <c r="J9" s="351">
        <v>-4.3769721684746354</v>
      </c>
      <c r="K9" s="351">
        <v>2.7488652727902441</v>
      </c>
      <c r="L9" s="351">
        <v>-1.8094630573983268</v>
      </c>
      <c r="M9" s="351">
        <v>1.9349441485820968</v>
      </c>
      <c r="O9" s="156"/>
      <c r="P9" s="156"/>
      <c r="Q9" s="156"/>
      <c r="R9" s="156"/>
    </row>
    <row r="10" spans="2:18" ht="13.5" customHeight="1">
      <c r="B10" s="350" t="s">
        <v>10</v>
      </c>
      <c r="C10" s="351">
        <v>-2.7244093902579607</v>
      </c>
      <c r="D10" s="351">
        <v>-3.9299373976578802</v>
      </c>
      <c r="E10" s="351">
        <v>-1.2476184248027391</v>
      </c>
      <c r="F10" s="351">
        <v>-2.099337728386808</v>
      </c>
      <c r="G10" s="351">
        <v>-0.61491153955702438</v>
      </c>
      <c r="H10" s="351">
        <v>0.71883540024203074</v>
      </c>
      <c r="I10" s="351">
        <v>1.5681555978710855</v>
      </c>
      <c r="J10" s="351">
        <v>0.89088947312660938</v>
      </c>
      <c r="K10" s="351">
        <v>0.27198781628460245</v>
      </c>
      <c r="L10" s="351">
        <v>-4.7263638669205399</v>
      </c>
      <c r="M10" s="351">
        <v>-1.7171600466948225</v>
      </c>
      <c r="O10" s="156"/>
      <c r="P10" s="156"/>
      <c r="Q10" s="156"/>
      <c r="R10" s="156"/>
    </row>
    <row r="11" spans="2:18" ht="13.5" customHeight="1">
      <c r="B11" s="350" t="s">
        <v>11</v>
      </c>
      <c r="C11" s="351">
        <v>-2.0557661840080481</v>
      </c>
      <c r="D11" s="351">
        <v>-3.4904448649658413</v>
      </c>
      <c r="E11" s="351">
        <v>-1.2356472093516169</v>
      </c>
      <c r="F11" s="351">
        <v>1.1444276473690986</v>
      </c>
      <c r="G11" s="351">
        <v>-1.3295808787854384</v>
      </c>
      <c r="H11" s="351">
        <v>-0.10598683277279868</v>
      </c>
      <c r="I11" s="351">
        <v>1.5203403973601275</v>
      </c>
      <c r="J11" s="351">
        <v>0.47654582417983626</v>
      </c>
      <c r="K11" s="351">
        <v>2.4957676160155113</v>
      </c>
      <c r="L11" s="351">
        <v>-7.0360906762995876</v>
      </c>
      <c r="M11" s="351">
        <v>-0.25360154436608356</v>
      </c>
      <c r="O11" s="156"/>
      <c r="P11" s="156"/>
      <c r="Q11" s="156"/>
      <c r="R11" s="156"/>
    </row>
    <row r="12" spans="2:18" ht="13.5" customHeight="1">
      <c r="B12" s="350" t="s">
        <v>12</v>
      </c>
      <c r="C12" s="351">
        <v>1.1469925214627601</v>
      </c>
      <c r="D12" s="351">
        <v>-0.2556239463734194</v>
      </c>
      <c r="E12" s="351">
        <v>-0.16941261856137879</v>
      </c>
      <c r="F12" s="351">
        <v>0.6806143610576616</v>
      </c>
      <c r="G12" s="351">
        <v>6.8503702684312884E-2</v>
      </c>
      <c r="H12" s="351">
        <v>-0.3312019943181469</v>
      </c>
      <c r="I12" s="351">
        <v>-0.3802998432861654</v>
      </c>
      <c r="J12" s="351">
        <v>-0.46153887599641563</v>
      </c>
      <c r="K12" s="351">
        <v>-0.39624754094735226</v>
      </c>
      <c r="L12" s="351">
        <v>-8.2940343047012437</v>
      </c>
      <c r="M12" s="351">
        <v>-3.0283109804552253</v>
      </c>
      <c r="O12" s="156"/>
      <c r="P12" s="156"/>
      <c r="Q12" s="156"/>
      <c r="R12" s="156"/>
    </row>
    <row r="13" spans="2:18" ht="13.5" customHeight="1">
      <c r="B13" s="350" t="s">
        <v>13</v>
      </c>
      <c r="C13" s="351">
        <v>-1.0192022141637793</v>
      </c>
      <c r="D13" s="351">
        <v>-2.1558220626053908</v>
      </c>
      <c r="E13" s="351">
        <v>-2.5249484879185204</v>
      </c>
      <c r="F13" s="351">
        <v>-2.9874768604668023</v>
      </c>
      <c r="G13" s="351">
        <v>-2.4249591976724933</v>
      </c>
      <c r="H13" s="351">
        <v>-1.7267536479739609</v>
      </c>
      <c r="I13" s="351">
        <v>-0.68678155829894261</v>
      </c>
      <c r="J13" s="351">
        <v>-0.82827167310877969</v>
      </c>
      <c r="K13" s="351">
        <v>-1.3602086715892348</v>
      </c>
      <c r="L13" s="351">
        <v>-6.7025312795288912</v>
      </c>
      <c r="M13" s="351">
        <v>-3.8362743417720688</v>
      </c>
      <c r="O13" s="156"/>
      <c r="P13" s="156"/>
      <c r="Q13" s="156"/>
      <c r="R13" s="156"/>
    </row>
    <row r="14" spans="2:18" ht="13.5" customHeight="1">
      <c r="B14" s="350" t="s">
        <v>14</v>
      </c>
      <c r="C14" s="351">
        <v>-5.1547608810665144</v>
      </c>
      <c r="D14" s="351">
        <v>-4.9809843336186637</v>
      </c>
      <c r="E14" s="351">
        <v>-4.0840945234459465</v>
      </c>
      <c r="F14" s="351">
        <v>-3.9046593464867088</v>
      </c>
      <c r="G14" s="351">
        <v>-3.6251746699465799</v>
      </c>
      <c r="H14" s="351">
        <v>-3.5415591490016913</v>
      </c>
      <c r="I14" s="351">
        <v>-2.771296474214433</v>
      </c>
      <c r="J14" s="351">
        <v>-2.2736061944082038</v>
      </c>
      <c r="K14" s="351">
        <v>-3.0154405965772018</v>
      </c>
      <c r="L14" s="351">
        <v>-9.1721803409850402</v>
      </c>
      <c r="M14" s="351">
        <v>-6.2431632680623119</v>
      </c>
      <c r="O14" s="156"/>
      <c r="P14" s="156"/>
      <c r="Q14" s="156"/>
      <c r="R14" s="156"/>
    </row>
    <row r="15" spans="2:18" ht="13.5" customHeight="1">
      <c r="B15" s="350" t="s">
        <v>15</v>
      </c>
      <c r="C15" s="351">
        <v>-0.88139859516773345</v>
      </c>
      <c r="D15" s="351">
        <v>9.324994262942983E-3</v>
      </c>
      <c r="E15" s="351">
        <v>3.998079214612197E-2</v>
      </c>
      <c r="F15" s="351">
        <v>0.57955271347222648</v>
      </c>
      <c r="G15" s="351">
        <v>0.94321253304379105</v>
      </c>
      <c r="H15" s="351">
        <v>1.184135796560416</v>
      </c>
      <c r="I15" s="351">
        <v>1.2417603752245769</v>
      </c>
      <c r="J15" s="351">
        <v>1.8665996884316032</v>
      </c>
      <c r="K15" s="351">
        <v>1.4491116958111161</v>
      </c>
      <c r="L15" s="351">
        <v>-5.5225526260615077</v>
      </c>
      <c r="M15" s="351">
        <v>-1.193471055296252</v>
      </c>
      <c r="O15" s="156"/>
      <c r="P15" s="156"/>
      <c r="Q15" s="156"/>
      <c r="R15" s="156"/>
    </row>
    <row r="16" spans="2:18" ht="13.5" customHeight="1">
      <c r="B16" s="350" t="s">
        <v>16</v>
      </c>
      <c r="C16" s="351">
        <v>-10.278753218148182</v>
      </c>
      <c r="D16" s="351">
        <v>-6.5563481935524361</v>
      </c>
      <c r="E16" s="351">
        <v>-3.6218406456541237</v>
      </c>
      <c r="F16" s="351">
        <v>-4.0697205803331542</v>
      </c>
      <c r="G16" s="351">
        <v>-2.7711020095002765</v>
      </c>
      <c r="H16" s="351">
        <v>0.55452073512646438</v>
      </c>
      <c r="I16" s="351">
        <v>1.0467943969581273</v>
      </c>
      <c r="J16" s="351">
        <v>0.8683694793031389</v>
      </c>
      <c r="K16" s="351">
        <v>0.39045393829146652</v>
      </c>
      <c r="L16" s="351">
        <v>-8.9744509880495578</v>
      </c>
      <c r="M16" s="351">
        <v>-7.907232732463684</v>
      </c>
      <c r="O16" s="156"/>
      <c r="P16" s="156"/>
      <c r="Q16" s="156"/>
      <c r="R16" s="156"/>
    </row>
    <row r="17" spans="2:18" ht="13.5" customHeight="1">
      <c r="B17" s="350" t="s">
        <v>89</v>
      </c>
      <c r="C17" s="351">
        <v>3.7699733462142495</v>
      </c>
      <c r="D17" s="351">
        <v>3.1429529001227827</v>
      </c>
      <c r="E17" s="351">
        <v>1.0075573056201348</v>
      </c>
      <c r="F17" s="351">
        <v>3.5920557675983336</v>
      </c>
      <c r="G17" s="351">
        <v>0.59507522189737339</v>
      </c>
      <c r="H17" s="351">
        <v>4.3877733122442333</v>
      </c>
      <c r="I17" s="351">
        <v>5.4924617990885185</v>
      </c>
      <c r="J17" s="351">
        <v>2.3498947770454395</v>
      </c>
      <c r="K17" s="351">
        <v>-1.5091942650801027</v>
      </c>
      <c r="L17" s="351">
        <v>-6.9457149314900697</v>
      </c>
      <c r="M17" s="351">
        <v>1.3268046835368034E-2</v>
      </c>
      <c r="O17" s="156"/>
      <c r="P17" s="156"/>
      <c r="Q17" s="156"/>
      <c r="R17" s="156"/>
    </row>
    <row r="18" spans="2:18" ht="13.5" customHeight="1">
      <c r="B18" s="350" t="s">
        <v>64</v>
      </c>
      <c r="C18" s="351">
        <v>-5.40696764797078</v>
      </c>
      <c r="D18" s="351">
        <v>-3.6085656467373863</v>
      </c>
      <c r="E18" s="351">
        <v>-1.7763999505860759</v>
      </c>
      <c r="F18" s="351">
        <v>-7.1953548486660621E-2</v>
      </c>
      <c r="G18" s="351">
        <v>-0.79160469199824923</v>
      </c>
      <c r="H18" s="351">
        <v>12.42858106350384</v>
      </c>
      <c r="I18" s="351">
        <v>0.58364710257626495</v>
      </c>
      <c r="J18" s="351">
        <v>0.81789921377922314</v>
      </c>
      <c r="K18" s="351">
        <v>-0.99480108361899611</v>
      </c>
      <c r="L18" s="351">
        <v>-6.7176848851624227</v>
      </c>
      <c r="M18" s="351">
        <v>-3.9896381221149495</v>
      </c>
      <c r="O18" s="156"/>
      <c r="P18" s="156"/>
      <c r="Q18" s="156"/>
      <c r="R18" s="156"/>
    </row>
    <row r="19" spans="2:18" ht="13.5" customHeight="1">
      <c r="B19" s="350" t="s">
        <v>117</v>
      </c>
      <c r="C19" s="351">
        <v>-12.846651635384029</v>
      </c>
      <c r="D19" s="351">
        <v>-8.0990346861444031</v>
      </c>
      <c r="E19" s="351">
        <v>-6.1810703258240345</v>
      </c>
      <c r="F19" s="351">
        <v>-3.6527786344291617</v>
      </c>
      <c r="G19" s="351">
        <v>-1.9514322718269084</v>
      </c>
      <c r="H19" s="351">
        <v>-0.69272602669064065</v>
      </c>
      <c r="I19" s="351">
        <v>-0.30544944993498924</v>
      </c>
      <c r="J19" s="351">
        <v>5.2008259590662582E-2</v>
      </c>
      <c r="K19" s="351">
        <v>0.3020122542211382</v>
      </c>
      <c r="L19" s="351">
        <v>-5.2394006049968782</v>
      </c>
      <c r="M19" s="351">
        <v>-0.7603059299772208</v>
      </c>
      <c r="O19" s="156"/>
      <c r="P19" s="156"/>
      <c r="Q19" s="156"/>
      <c r="R19" s="156"/>
    </row>
    <row r="20" spans="2:18" ht="13.5" customHeight="1">
      <c r="B20" s="350" t="s">
        <v>18</v>
      </c>
      <c r="C20" s="351">
        <v>-2.8675551940330433</v>
      </c>
      <c r="D20" s="351">
        <v>-4.2857031134211399</v>
      </c>
      <c r="E20" s="351">
        <v>-3.9701737429676025</v>
      </c>
      <c r="F20" s="351">
        <v>-2.2728187424475195</v>
      </c>
      <c r="G20" s="351">
        <v>-0.91462742768560634</v>
      </c>
      <c r="H20" s="351">
        <v>-1.3984965392752848</v>
      </c>
      <c r="I20" s="351">
        <v>-1.1119449581297691</v>
      </c>
      <c r="J20" s="351">
        <v>-3.6213325838759891</v>
      </c>
      <c r="K20" s="351">
        <v>-3.9057812744081732</v>
      </c>
      <c r="L20" s="351">
        <v>-10.211483732621378</v>
      </c>
      <c r="M20" s="351">
        <v>-5.86423274521779</v>
      </c>
      <c r="O20" s="156"/>
      <c r="P20" s="156"/>
      <c r="Q20" s="156"/>
      <c r="R20" s="156"/>
    </row>
    <row r="21" spans="2:18" ht="13.5" customHeight="1">
      <c r="B21" s="350" t="s">
        <v>19</v>
      </c>
      <c r="C21" s="351">
        <v>-3.5930119435501675</v>
      </c>
      <c r="D21" s="351">
        <v>-2.945408004018816</v>
      </c>
      <c r="E21" s="351">
        <v>-2.8542533844344229</v>
      </c>
      <c r="F21" s="351">
        <v>-2.954396723618276</v>
      </c>
      <c r="G21" s="351">
        <v>-2.5522017935729795</v>
      </c>
      <c r="H21" s="351">
        <v>-2.4038971852613651</v>
      </c>
      <c r="I21" s="351">
        <v>-2.445017341426575</v>
      </c>
      <c r="J21" s="351">
        <v>-2.1993377753418701</v>
      </c>
      <c r="K21" s="351">
        <v>-1.6390664017399244</v>
      </c>
      <c r="L21" s="351">
        <v>-8.3392420943896131</v>
      </c>
      <c r="M21" s="351">
        <v>-3.4738918069970661</v>
      </c>
      <c r="O21" s="156"/>
      <c r="P21" s="156"/>
      <c r="Q21" s="156"/>
      <c r="R21" s="156"/>
    </row>
    <row r="22" spans="2:18" ht="13.5" customHeight="1">
      <c r="B22" s="350" t="s">
        <v>20</v>
      </c>
      <c r="C22" s="351">
        <v>-9.4413730005429297</v>
      </c>
      <c r="D22" s="351">
        <v>-8.613190920990931</v>
      </c>
      <c r="E22" s="351">
        <v>-7.9105202856657373</v>
      </c>
      <c r="F22" s="351">
        <v>-5.6357564860005134</v>
      </c>
      <c r="G22" s="351">
        <v>-3.8073303498194497</v>
      </c>
      <c r="H22" s="351">
        <v>-3.696624622902013</v>
      </c>
      <c r="I22" s="351">
        <v>-3.1164464238151712</v>
      </c>
      <c r="J22" s="351">
        <v>-2.4288838679378189</v>
      </c>
      <c r="K22" s="351">
        <v>-2.8246154960844794</v>
      </c>
      <c r="L22" s="351">
        <v>-7.0895984726807857</v>
      </c>
      <c r="M22" s="351">
        <v>-2.0608911068370652</v>
      </c>
      <c r="O22" s="156"/>
      <c r="P22" s="156"/>
      <c r="Q22" s="156"/>
      <c r="R22" s="156"/>
    </row>
    <row r="23" spans="2:18" ht="13.5" customHeight="1">
      <c r="B23" s="350" t="s">
        <v>21</v>
      </c>
      <c r="C23" s="351">
        <v>1.6223272729681371</v>
      </c>
      <c r="D23" s="351">
        <v>1.4900549700568284</v>
      </c>
      <c r="E23" s="351">
        <v>0.61897195878091116</v>
      </c>
      <c r="F23" s="351">
        <v>0.39708457645868755</v>
      </c>
      <c r="G23" s="351">
        <v>0.52164614369967077</v>
      </c>
      <c r="H23" s="351">
        <v>1.6459293092548481</v>
      </c>
      <c r="I23" s="351">
        <v>2.1881048958976423</v>
      </c>
      <c r="J23" s="351">
        <v>2.5693728287199384</v>
      </c>
      <c r="K23" s="351">
        <v>0.86164675899197807</v>
      </c>
      <c r="L23" s="351">
        <v>-1.8422672224431254</v>
      </c>
      <c r="M23" s="351">
        <v>-1.567436374366175</v>
      </c>
      <c r="O23" s="156"/>
      <c r="P23" s="156"/>
      <c r="Q23" s="156"/>
      <c r="R23" s="156"/>
    </row>
    <row r="24" spans="2:18" ht="13.5" customHeight="1">
      <c r="B24" s="350" t="s">
        <v>90</v>
      </c>
      <c r="C24" s="351">
        <v>-3.1846495732267668</v>
      </c>
      <c r="D24" s="351">
        <v>0.17501380581093226</v>
      </c>
      <c r="E24" s="351">
        <v>-0.55956922721394675</v>
      </c>
      <c r="F24" s="351">
        <v>-1.679630015201131</v>
      </c>
      <c r="G24" s="351">
        <v>-1.5291135833713994</v>
      </c>
      <c r="H24" s="351">
        <v>-0.39984970069762904</v>
      </c>
      <c r="I24" s="351">
        <v>-0.82720323103761328</v>
      </c>
      <c r="J24" s="351">
        <v>-0.74037844442035305</v>
      </c>
      <c r="K24" s="351">
        <v>-0.38101901158636786</v>
      </c>
      <c r="L24" s="351">
        <v>-5.1691271918559201</v>
      </c>
      <c r="M24" s="351">
        <v>-3.6629198605474653</v>
      </c>
      <c r="O24" s="156"/>
      <c r="P24" s="156"/>
      <c r="Q24" s="156"/>
      <c r="R24" s="156"/>
    </row>
    <row r="25" spans="2:18" ht="13.5" customHeight="1">
      <c r="B25" s="350" t="s">
        <v>65</v>
      </c>
      <c r="C25" s="351">
        <v>-8.9552734802857206</v>
      </c>
      <c r="D25" s="351">
        <v>-3.1484781323548807</v>
      </c>
      <c r="E25" s="351">
        <v>-2.6187080309675599</v>
      </c>
      <c r="F25" s="351">
        <v>-0.66493728245879025</v>
      </c>
      <c r="G25" s="351">
        <v>-0.20792137571071065</v>
      </c>
      <c r="H25" s="351">
        <v>0.25917060264878528</v>
      </c>
      <c r="I25" s="351">
        <v>0.5233112448041487</v>
      </c>
      <c r="J25" s="351">
        <v>0.66233066162370435</v>
      </c>
      <c r="K25" s="351">
        <v>0.24823847325752069</v>
      </c>
      <c r="L25" s="351">
        <v>-7.6291013591610293</v>
      </c>
      <c r="M25" s="351">
        <v>-2.5290489953344091</v>
      </c>
      <c r="O25" s="156"/>
      <c r="P25" s="156"/>
      <c r="Q25" s="156"/>
      <c r="R25" s="156"/>
    </row>
    <row r="26" spans="2:18" ht="13.5" customHeight="1">
      <c r="B26" s="350" t="s">
        <v>22</v>
      </c>
      <c r="C26" s="351">
        <v>0.51268863837496459</v>
      </c>
      <c r="D26" s="351">
        <v>0.34480335327495176</v>
      </c>
      <c r="E26" s="351">
        <v>0.97592447230615376</v>
      </c>
      <c r="F26" s="351">
        <v>1.3158211639277142</v>
      </c>
      <c r="G26" s="351">
        <v>1.3972703770997468</v>
      </c>
      <c r="H26" s="351">
        <v>1.7921421320167021</v>
      </c>
      <c r="I26" s="351">
        <v>1.3528284252380123</v>
      </c>
      <c r="J26" s="351">
        <v>2.6639757148257126</v>
      </c>
      <c r="K26" s="351">
        <v>2.7147504476985462</v>
      </c>
      <c r="L26" s="351">
        <v>-2.7681704754018086</v>
      </c>
      <c r="M26" s="351">
        <v>0.2357640583715947</v>
      </c>
      <c r="O26" s="156"/>
      <c r="P26" s="156"/>
      <c r="Q26" s="156"/>
      <c r="R26" s="156"/>
    </row>
    <row r="27" spans="2:18" ht="13.5" customHeight="1">
      <c r="B27" s="350" t="s">
        <v>66</v>
      </c>
      <c r="C27" s="351">
        <v>-2.4093780542377772</v>
      </c>
      <c r="D27" s="351">
        <v>-3.4879601867279972</v>
      </c>
      <c r="E27" s="351">
        <v>-2.426464711550901</v>
      </c>
      <c r="F27" s="351">
        <v>-1.7467404952514753</v>
      </c>
      <c r="G27" s="351">
        <v>-1.0822552412780042</v>
      </c>
      <c r="H27" s="351">
        <v>0.91208523576774658</v>
      </c>
      <c r="I27" s="351">
        <v>3.4153335360319907</v>
      </c>
      <c r="J27" s="351">
        <v>1.9051759328084235</v>
      </c>
      <c r="K27" s="351">
        <v>1.2941930176659278</v>
      </c>
      <c r="L27" s="351">
        <v>-7.2272464522572371</v>
      </c>
      <c r="M27" s="351">
        <v>-0.44577106466108807</v>
      </c>
      <c r="O27" s="156"/>
      <c r="P27" s="156"/>
      <c r="Q27" s="156"/>
      <c r="R27" s="156"/>
    </row>
    <row r="28" spans="2:18" ht="13.5" customHeight="1">
      <c r="B28" s="350" t="s">
        <v>778</v>
      </c>
      <c r="C28" s="351">
        <v>-4.4269395825997639</v>
      </c>
      <c r="D28" s="351">
        <v>-3.9184276057252596</v>
      </c>
      <c r="E28" s="351">
        <v>-2.9287030461963801</v>
      </c>
      <c r="F28" s="351">
        <v>-2.1520042885222468</v>
      </c>
      <c r="G28" s="351">
        <v>-2.024614207371509</v>
      </c>
      <c r="H28" s="351">
        <v>2.0894009489833228E-2</v>
      </c>
      <c r="I28" s="351">
        <v>1.2639640396344356</v>
      </c>
      <c r="J28" s="351">
        <v>1.4908809504430656</v>
      </c>
      <c r="K28" s="351">
        <v>1.6589352146601628</v>
      </c>
      <c r="L28" s="351">
        <v>-6.1643023351070774</v>
      </c>
      <c r="M28" s="351">
        <v>-2.1358849548063814</v>
      </c>
      <c r="O28" s="156"/>
      <c r="P28" s="156"/>
      <c r="Q28" s="156"/>
      <c r="R28" s="156"/>
    </row>
    <row r="29" spans="2:18" ht="13.5" customHeight="1">
      <c r="B29" s="350" t="s">
        <v>24</v>
      </c>
      <c r="C29" s="351">
        <v>-4.9095289256589503</v>
      </c>
      <c r="D29" s="351">
        <v>-2.2017775308984864</v>
      </c>
      <c r="E29" s="351">
        <v>-1.2967756086861155</v>
      </c>
      <c r="F29" s="351">
        <v>-0.43967603256305143</v>
      </c>
      <c r="G29" s="351">
        <v>0.31656546406344066</v>
      </c>
      <c r="H29" s="351">
        <v>1.0236706199197314</v>
      </c>
      <c r="I29" s="351">
        <v>1.2882258437923124</v>
      </c>
      <c r="J29" s="351">
        <v>1.4292676368769537</v>
      </c>
      <c r="K29" s="351">
        <v>-1.6192964255318119</v>
      </c>
      <c r="L29" s="351">
        <v>-5.1806348202365387</v>
      </c>
      <c r="M29" s="351">
        <v>-3.3880192310226001</v>
      </c>
      <c r="O29" s="156"/>
      <c r="P29" s="156"/>
      <c r="Q29" s="156"/>
      <c r="R29" s="156"/>
    </row>
    <row r="30" spans="2:18" ht="13.5" customHeight="1">
      <c r="B30" s="350" t="s">
        <v>25</v>
      </c>
      <c r="C30" s="351">
        <v>13.348417990871145</v>
      </c>
      <c r="D30" s="351">
        <v>13.762545326465258</v>
      </c>
      <c r="E30" s="351">
        <v>10.668251267816588</v>
      </c>
      <c r="F30" s="351">
        <v>8.6229875439933732</v>
      </c>
      <c r="G30" s="351">
        <v>6.0223665123945374</v>
      </c>
      <c r="H30" s="351">
        <v>4.0555841748037862</v>
      </c>
      <c r="I30" s="351">
        <v>4.9985100361657615</v>
      </c>
      <c r="J30" s="351">
        <v>7.3388068808321494</v>
      </c>
      <c r="K30" s="351">
        <v>7.9189490522817163</v>
      </c>
      <c r="L30" s="351">
        <v>0.78351632265754656</v>
      </c>
      <c r="M30" s="351">
        <v>3.681742355634523</v>
      </c>
      <c r="O30" s="156"/>
      <c r="P30" s="156"/>
      <c r="Q30" s="156"/>
      <c r="R30" s="156"/>
    </row>
    <row r="31" spans="2:18" ht="13.5" customHeight="1">
      <c r="B31" s="350" t="s">
        <v>26</v>
      </c>
      <c r="C31" s="351">
        <v>-7.3857925383966263</v>
      </c>
      <c r="D31" s="351">
        <v>-5.662124061546506</v>
      </c>
      <c r="E31" s="351">
        <v>-4.8361128332481877</v>
      </c>
      <c r="F31" s="351">
        <v>-7.1198130984775245</v>
      </c>
      <c r="G31" s="351">
        <v>-4.3032737717652347</v>
      </c>
      <c r="H31" s="351">
        <v>-1.9702096307680099</v>
      </c>
      <c r="I31" s="351">
        <v>-2.9595161349588053</v>
      </c>
      <c r="J31" s="351">
        <v>-0.44586052107464974</v>
      </c>
      <c r="K31" s="351">
        <v>0.19029424011364901</v>
      </c>
      <c r="L31" s="351">
        <v>-7.093580210243239</v>
      </c>
      <c r="M31" s="351">
        <v>-1.8878472657417462</v>
      </c>
      <c r="O31" s="156"/>
      <c r="P31" s="156"/>
      <c r="Q31" s="156"/>
      <c r="R31" s="156"/>
    </row>
    <row r="32" spans="2:18" ht="13.5" customHeight="1">
      <c r="B32" s="350" t="s">
        <v>91</v>
      </c>
      <c r="C32" s="351">
        <v>7.961909819932476</v>
      </c>
      <c r="D32" s="351">
        <v>7.3367727404938954</v>
      </c>
      <c r="E32" s="351">
        <v>5.9621636622609806</v>
      </c>
      <c r="F32" s="351">
        <v>4.5998472135479282</v>
      </c>
      <c r="G32" s="351">
        <v>2.8632102977786853</v>
      </c>
      <c r="H32" s="351">
        <v>3.6569127471206579</v>
      </c>
      <c r="I32" s="351">
        <v>5.3411858197700424</v>
      </c>
      <c r="J32" s="351">
        <v>3.7167663209149167</v>
      </c>
      <c r="K32" s="351">
        <v>3.8417331028003652</v>
      </c>
      <c r="L32" s="351">
        <v>-3.4746907823534854</v>
      </c>
      <c r="M32" s="351">
        <v>1.7831045425190022</v>
      </c>
      <c r="O32" s="156"/>
      <c r="P32" s="156"/>
      <c r="Q32" s="156"/>
      <c r="R32" s="156"/>
    </row>
    <row r="33" spans="2:18" ht="13.5" customHeight="1">
      <c r="B33" s="350" t="s">
        <v>27</v>
      </c>
      <c r="C33" s="351">
        <v>-4.4558403918308658</v>
      </c>
      <c r="D33" s="351">
        <v>-4.367079047247084</v>
      </c>
      <c r="E33" s="351">
        <v>-2.8696158558481013</v>
      </c>
      <c r="F33" s="351">
        <v>-3.1097921603443144</v>
      </c>
      <c r="G33" s="351">
        <v>-2.6720797009958863</v>
      </c>
      <c r="H33" s="351">
        <v>-2.4761100910185787</v>
      </c>
      <c r="I33" s="351">
        <v>-0.95258941988002421</v>
      </c>
      <c r="J33" s="351">
        <v>-1.0600651576165643</v>
      </c>
      <c r="K33" s="351">
        <v>-1.2602983906840319</v>
      </c>
      <c r="L33" s="351">
        <v>-5.9070814418803801</v>
      </c>
      <c r="M33" s="351">
        <v>-2.7841816776633408</v>
      </c>
      <c r="O33" s="156"/>
      <c r="P33" s="156"/>
      <c r="Q33" s="156"/>
      <c r="R33" s="156"/>
    </row>
    <row r="34" spans="2:18" ht="13.5" customHeight="1">
      <c r="B34" s="350" t="s">
        <v>28</v>
      </c>
      <c r="C34" s="351">
        <v>-6.6292304620250082</v>
      </c>
      <c r="D34" s="351">
        <v>-3.9946708299658242</v>
      </c>
      <c r="E34" s="351">
        <v>-14.578527087339491</v>
      </c>
      <c r="F34" s="351">
        <v>-5.5072101779493705</v>
      </c>
      <c r="G34" s="351">
        <v>-2.8474284861244805</v>
      </c>
      <c r="H34" s="351">
        <v>-1.9347678526306402</v>
      </c>
      <c r="I34" s="351">
        <v>-1.4190303602708718E-2</v>
      </c>
      <c r="J34" s="351">
        <v>0.77259653631968672</v>
      </c>
      <c r="K34" s="351">
        <v>0.53337273998075119</v>
      </c>
      <c r="L34" s="351">
        <v>-6.5882160563482257</v>
      </c>
      <c r="M34" s="351">
        <v>-2.1488110954160176</v>
      </c>
      <c r="O34" s="156"/>
      <c r="P34" s="156"/>
      <c r="Q34" s="156"/>
      <c r="R34" s="156"/>
    </row>
    <row r="35" spans="2:18" ht="13.5" customHeight="1">
      <c r="B35" s="350" t="s">
        <v>118</v>
      </c>
      <c r="C35" s="351">
        <v>-9.7395754505467842</v>
      </c>
      <c r="D35" s="351">
        <v>-10.735729546823341</v>
      </c>
      <c r="E35" s="351">
        <v>-7.0359328386001634</v>
      </c>
      <c r="F35" s="351">
        <v>-5.9153734215110481</v>
      </c>
      <c r="G35" s="351">
        <v>-5.1769225772325278</v>
      </c>
      <c r="H35" s="351">
        <v>-4.3051964375493785</v>
      </c>
      <c r="I35" s="351">
        <v>-3.0242417878641303</v>
      </c>
      <c r="J35" s="351">
        <v>-2.536614337298587</v>
      </c>
      <c r="K35" s="351">
        <v>-2.6421891047440398</v>
      </c>
      <c r="L35" s="351">
        <v>-9.5089939318293482</v>
      </c>
      <c r="M35" s="351">
        <v>-6.6557578664486332</v>
      </c>
      <c r="O35" s="156"/>
      <c r="P35" s="156"/>
      <c r="Q35" s="156"/>
      <c r="R35" s="156"/>
    </row>
    <row r="36" spans="2:18" ht="13.5" customHeight="1">
      <c r="B36" s="350" t="s">
        <v>30</v>
      </c>
      <c r="C36" s="351">
        <v>-0.2296499887877245</v>
      </c>
      <c r="D36" s="351">
        <v>-1.0115902338863705</v>
      </c>
      <c r="E36" s="351">
        <v>-1.4011974852913915</v>
      </c>
      <c r="F36" s="351">
        <v>-1.5303069656962658</v>
      </c>
      <c r="G36" s="351">
        <v>-2.4951667913073097E-3</v>
      </c>
      <c r="H36" s="351">
        <v>0.99168915976474481</v>
      </c>
      <c r="I36" s="351">
        <v>1.4327708488511042</v>
      </c>
      <c r="J36" s="351">
        <v>0.81286197048482722</v>
      </c>
      <c r="K36" s="351">
        <v>0.40358030601880041</v>
      </c>
      <c r="L36" s="351">
        <v>-5.3341856991750092</v>
      </c>
      <c r="M36" s="351">
        <v>-1.6034438583480086</v>
      </c>
      <c r="O36" s="156"/>
      <c r="P36" s="156"/>
      <c r="Q36" s="156"/>
      <c r="R36" s="156"/>
    </row>
    <row r="37" spans="2:18" ht="13.5" customHeight="1">
      <c r="B37" s="350" t="s">
        <v>31</v>
      </c>
      <c r="C37" s="351">
        <v>0.73494179417791416</v>
      </c>
      <c r="D37" s="351">
        <v>0.38228142370045087</v>
      </c>
      <c r="E37" s="351">
        <v>-0.42908604683322926</v>
      </c>
      <c r="F37" s="351">
        <v>-0.21420794262571255</v>
      </c>
      <c r="G37" s="351">
        <v>0.64497387370416392</v>
      </c>
      <c r="H37" s="351">
        <v>0.32794673696606624</v>
      </c>
      <c r="I37" s="351">
        <v>1.2254046650072437</v>
      </c>
      <c r="J37" s="351">
        <v>1.3905758279334153</v>
      </c>
      <c r="K37" s="351">
        <v>0.88768061291641165</v>
      </c>
      <c r="L37" s="351">
        <v>-5.0603451947949418</v>
      </c>
      <c r="M37" s="351">
        <v>-1.8971868581064608</v>
      </c>
      <c r="O37" s="156"/>
      <c r="P37" s="156"/>
      <c r="Q37" s="156"/>
      <c r="R37" s="156"/>
    </row>
    <row r="38" spans="2:18" ht="13.5" customHeight="1">
      <c r="B38" s="350" t="s">
        <v>32</v>
      </c>
      <c r="C38" s="351">
        <v>-7.5079001195938027</v>
      </c>
      <c r="D38" s="351">
        <v>-7.6395183143337695</v>
      </c>
      <c r="E38" s="351">
        <v>-5.525980734062844</v>
      </c>
      <c r="F38" s="351">
        <v>-5.5569250764649167</v>
      </c>
      <c r="G38" s="351">
        <v>-4.5910158923593141</v>
      </c>
      <c r="H38" s="351">
        <v>-3.3484207793821827</v>
      </c>
      <c r="I38" s="351">
        <v>-2.4551725735844609</v>
      </c>
      <c r="J38" s="351">
        <v>-2.2170830255411547</v>
      </c>
      <c r="K38" s="351">
        <v>-2.0799245830940434</v>
      </c>
      <c r="L38" s="351">
        <v>-8.309542847674404</v>
      </c>
      <c r="M38" s="351">
        <v>-5.4730042146066484</v>
      </c>
      <c r="O38" s="156"/>
      <c r="P38" s="156"/>
      <c r="Q38" s="156"/>
      <c r="R38" s="156"/>
    </row>
    <row r="39" spans="2:18" ht="13.5" customHeight="1">
      <c r="B39" s="350" t="s">
        <v>212</v>
      </c>
      <c r="C39" s="351">
        <v>-9.7032240423095235</v>
      </c>
      <c r="D39" s="351">
        <v>-8.0281267267804939</v>
      </c>
      <c r="E39" s="351">
        <v>-4.5639570266594971</v>
      </c>
      <c r="F39" s="351">
        <v>-4.0336566865071726</v>
      </c>
      <c r="G39" s="351">
        <v>-3.5657811962013253</v>
      </c>
      <c r="H39" s="351">
        <v>-4.2689578708045133</v>
      </c>
      <c r="I39" s="351">
        <v>-4.4705262456837813</v>
      </c>
      <c r="J39" s="351">
        <v>-5.6818216493968734</v>
      </c>
      <c r="K39" s="351">
        <v>-5.7819973881225089</v>
      </c>
      <c r="L39" s="351">
        <v>-15.448300190845931</v>
      </c>
      <c r="M39" s="351">
        <v>-8.6429864877987246</v>
      </c>
      <c r="O39" s="156"/>
      <c r="P39" s="156"/>
      <c r="Q39" s="156"/>
      <c r="R39" s="156"/>
    </row>
    <row r="40" spans="2:18" ht="6" customHeight="1">
      <c r="B40" s="350"/>
      <c r="C40" s="351"/>
      <c r="D40" s="351"/>
      <c r="E40" s="351"/>
      <c r="F40" s="351"/>
      <c r="G40" s="351"/>
      <c r="H40" s="351"/>
      <c r="I40" s="351"/>
      <c r="J40" s="351"/>
      <c r="K40" s="351"/>
      <c r="L40" s="351"/>
      <c r="M40" s="351"/>
      <c r="O40" s="156"/>
      <c r="P40" s="156"/>
      <c r="Q40" s="156"/>
      <c r="R40" s="156"/>
    </row>
    <row r="41" spans="2:18" ht="14.4">
      <c r="B41" s="352" t="s">
        <v>87</v>
      </c>
      <c r="C41" s="353">
        <v>-6.3217647955036878</v>
      </c>
      <c r="D41" s="353">
        <v>-5.5202072448836885</v>
      </c>
      <c r="E41" s="353">
        <v>-3.7288982116311682</v>
      </c>
      <c r="F41" s="353">
        <v>-3.1059733927296564</v>
      </c>
      <c r="G41" s="353">
        <v>-2.6281346899827804</v>
      </c>
      <c r="H41" s="353">
        <v>-2.6371644596951889</v>
      </c>
      <c r="I41" s="353">
        <v>-2.3335226726621654</v>
      </c>
      <c r="J41" s="353">
        <v>-2.6274577065802243</v>
      </c>
      <c r="K41" s="353">
        <v>-3.0061663588954435</v>
      </c>
      <c r="L41" s="353">
        <v>-10.69450793231297</v>
      </c>
      <c r="M41" s="353">
        <v>-5.5259837449008895</v>
      </c>
      <c r="O41" s="156"/>
      <c r="P41" s="156"/>
      <c r="Q41" s="156"/>
      <c r="R41" s="156"/>
    </row>
    <row r="42" spans="2:18" ht="14.4">
      <c r="B42" s="354" t="s">
        <v>44</v>
      </c>
      <c r="C42" s="353">
        <v>-4.2307608705968001</v>
      </c>
      <c r="D42" s="353">
        <v>-3.7067118996443695</v>
      </c>
      <c r="E42" s="353">
        <v>-3.0120479077526645</v>
      </c>
      <c r="F42" s="353">
        <v>-2.4609027779150563</v>
      </c>
      <c r="G42" s="353">
        <v>-1.9767419277021703</v>
      </c>
      <c r="H42" s="353">
        <v>-1.4453183746207747</v>
      </c>
      <c r="I42" s="353">
        <v>-0.92417717340430361</v>
      </c>
      <c r="J42" s="353">
        <v>-0.50049524278572466</v>
      </c>
      <c r="K42" s="353">
        <v>-0.69915707520214676</v>
      </c>
      <c r="L42" s="353">
        <v>-7.4680835504807472</v>
      </c>
      <c r="M42" s="353">
        <v>-3.5983949976022833</v>
      </c>
      <c r="O42" s="156"/>
      <c r="P42" s="156"/>
      <c r="Q42" s="156"/>
      <c r="R42" s="156"/>
    </row>
    <row r="43" spans="2:18" ht="14.4">
      <c r="B43" s="354" t="s">
        <v>119</v>
      </c>
      <c r="C43" s="353">
        <v>-7.4489003035373953</v>
      </c>
      <c r="D43" s="353">
        <v>-6.477238275556493</v>
      </c>
      <c r="E43" s="353">
        <v>-4.3389694911655718</v>
      </c>
      <c r="F43" s="353">
        <v>-3.596477141958478</v>
      </c>
      <c r="G43" s="353">
        <v>-3.0399184444055205</v>
      </c>
      <c r="H43" s="353">
        <v>-3.2784591759274879</v>
      </c>
      <c r="I43" s="353">
        <v>-3.1584627385510418</v>
      </c>
      <c r="J43" s="353">
        <v>-3.5838810221248019</v>
      </c>
      <c r="K43" s="353">
        <v>-3.8023325879099388</v>
      </c>
      <c r="L43" s="353">
        <v>-11.952111433720452</v>
      </c>
      <c r="M43" s="353">
        <v>-6.2147655592997806</v>
      </c>
      <c r="O43" s="156"/>
      <c r="P43" s="156"/>
      <c r="Q43" s="156"/>
      <c r="R43" s="156"/>
    </row>
    <row r="44" spans="2:18" ht="14.4">
      <c r="B44" s="354" t="s">
        <v>120</v>
      </c>
      <c r="C44" s="353">
        <v>-7.0316463131921791</v>
      </c>
      <c r="D44" s="353">
        <v>-6.0875591436765397</v>
      </c>
      <c r="E44" s="353">
        <v>-4.100096673559789</v>
      </c>
      <c r="F44" s="353">
        <v>-3.4196142407878263</v>
      </c>
      <c r="G44" s="353">
        <v>-2.8926723863009007</v>
      </c>
      <c r="H44" s="353">
        <v>-3.0610263502537673</v>
      </c>
      <c r="I44" s="353">
        <v>-2.8900767881651186</v>
      </c>
      <c r="J44" s="353">
        <v>-3.2430449093186913</v>
      </c>
      <c r="K44" s="353">
        <v>-3.6222727680627611</v>
      </c>
      <c r="L44" s="353">
        <v>-11.489647935491583</v>
      </c>
      <c r="M44" s="353">
        <v>-6.0696123137432183</v>
      </c>
      <c r="O44" s="156"/>
      <c r="P44" s="156"/>
      <c r="Q44" s="156"/>
      <c r="R44" s="156"/>
    </row>
    <row r="45" spans="2:18" ht="28.2" customHeight="1">
      <c r="B45" s="785" t="s">
        <v>214</v>
      </c>
      <c r="C45" s="785"/>
      <c r="D45" s="785"/>
      <c r="E45" s="785"/>
      <c r="F45" s="785"/>
      <c r="G45" s="785"/>
      <c r="H45" s="785"/>
      <c r="I45" s="785"/>
      <c r="J45" s="785"/>
      <c r="K45" s="785"/>
      <c r="L45" s="785"/>
      <c r="M45" s="785"/>
      <c r="O45" s="156"/>
      <c r="P45" s="156"/>
      <c r="Q45" s="156"/>
      <c r="R45" s="156"/>
    </row>
    <row r="46" spans="2:18" ht="12.6" customHeight="1">
      <c r="B46" s="769" t="s">
        <v>215</v>
      </c>
      <c r="C46" s="769"/>
      <c r="D46" s="769"/>
      <c r="E46" s="769"/>
      <c r="F46" s="769"/>
      <c r="G46" s="769"/>
      <c r="H46" s="769"/>
      <c r="I46" s="769"/>
      <c r="J46" s="769"/>
      <c r="K46" s="769"/>
      <c r="L46" s="769"/>
      <c r="M46" s="769"/>
      <c r="O46" s="156"/>
      <c r="P46" s="156"/>
      <c r="Q46" s="156"/>
      <c r="R46" s="156"/>
    </row>
    <row r="47" spans="2:18" ht="12.6" customHeight="1">
      <c r="B47" s="778" t="s">
        <v>779</v>
      </c>
      <c r="C47" s="778"/>
      <c r="D47" s="778"/>
      <c r="E47" s="778"/>
      <c r="F47" s="778"/>
      <c r="G47" s="778"/>
      <c r="H47" s="778"/>
      <c r="I47" s="778"/>
      <c r="J47" s="778"/>
      <c r="K47" s="778"/>
      <c r="L47" s="778"/>
      <c r="M47" s="778"/>
      <c r="O47" s="156"/>
      <c r="P47" s="156"/>
      <c r="Q47" s="156"/>
      <c r="R47" s="156"/>
    </row>
    <row r="48" spans="2:18" ht="60.6" customHeight="1">
      <c r="B48" s="778" t="s">
        <v>780</v>
      </c>
      <c r="C48" s="778"/>
      <c r="D48" s="778"/>
      <c r="E48" s="778"/>
      <c r="F48" s="778"/>
      <c r="G48" s="778"/>
      <c r="H48" s="778"/>
      <c r="I48" s="778"/>
      <c r="J48" s="778"/>
      <c r="K48" s="778"/>
      <c r="L48" s="778"/>
      <c r="M48" s="778"/>
      <c r="O48" s="156"/>
      <c r="P48" s="156"/>
      <c r="Q48" s="156"/>
      <c r="R48" s="156"/>
    </row>
  </sheetData>
  <mergeCells count="5">
    <mergeCell ref="B2:M2"/>
    <mergeCell ref="B45:M45"/>
    <mergeCell ref="B46:M46"/>
    <mergeCell ref="B47:M47"/>
    <mergeCell ref="B48:M48"/>
  </mergeCells>
  <conditionalFormatting sqref="B5:M39">
    <cfRule type="expression" dxfId="82" priority="1">
      <formula>MOD(ROW(),2)=0</formula>
    </cfRule>
  </conditionalFormatting>
  <pageMargins left="0.7" right="0.7" top="0.75" bottom="0.75" header="0.3" footer="0.3"/>
  <pageSetup scale="62"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3B11B-85BE-4CF0-B2DF-19C2F0717075}">
  <sheetPr codeName="Sheet54">
    <tabColor theme="9" tint="-0.249977111117893"/>
    <pageSetUpPr fitToPage="1"/>
  </sheetPr>
  <dimension ref="B2:T50"/>
  <sheetViews>
    <sheetView showGridLines="0" zoomScale="85" zoomScaleNormal="85" workbookViewId="0">
      <pane xSplit="2" ySplit="4" topLeftCell="C26" activePane="bottomRight" state="frozen"/>
      <selection activeCell="E42" sqref="E42"/>
      <selection pane="topRight" activeCell="E42" sqref="E42"/>
      <selection pane="bottomLeft" activeCell="E42" sqref="E42"/>
      <selection pane="bottomRight" activeCell="I34" sqref="I34"/>
    </sheetView>
  </sheetViews>
  <sheetFormatPr defaultColWidth="9.109375" defaultRowHeight="11.4"/>
  <cols>
    <col min="1" max="1" width="6.6640625" style="344" customWidth="1"/>
    <col min="2" max="2" width="17.5546875" style="344" customWidth="1"/>
    <col min="3" max="13" width="9.6640625" style="345" customWidth="1"/>
    <col min="14" max="14" width="9.109375" style="344"/>
    <col min="15" max="17" width="9.109375" style="344" customWidth="1"/>
    <col min="18" max="16384" width="9.109375" style="344"/>
  </cols>
  <sheetData>
    <row r="2" spans="2:13" ht="15.75" customHeight="1">
      <c r="B2" s="784" t="s">
        <v>813</v>
      </c>
      <c r="C2" s="784"/>
      <c r="D2" s="784"/>
      <c r="E2" s="784"/>
      <c r="F2" s="784"/>
      <c r="G2" s="784"/>
      <c r="H2" s="784"/>
      <c r="I2" s="784"/>
      <c r="J2" s="784"/>
      <c r="K2" s="784"/>
      <c r="L2" s="784"/>
      <c r="M2" s="784"/>
    </row>
    <row r="3" spans="2:13" ht="15.6">
      <c r="B3" s="346" t="s">
        <v>164</v>
      </c>
      <c r="C3" s="347"/>
      <c r="D3" s="347"/>
      <c r="E3" s="347"/>
      <c r="F3" s="347"/>
      <c r="G3" s="347"/>
      <c r="H3" s="347"/>
      <c r="I3" s="347"/>
      <c r="J3" s="347"/>
      <c r="K3" s="347"/>
      <c r="L3" s="347"/>
      <c r="M3" s="347"/>
    </row>
    <row r="4" spans="2:13" ht="14.1" customHeight="1">
      <c r="B4" s="348"/>
      <c r="C4" s="349">
        <v>2011</v>
      </c>
      <c r="D4" s="349">
        <v>2012</v>
      </c>
      <c r="E4" s="349">
        <v>2013</v>
      </c>
      <c r="F4" s="349">
        <v>2014</v>
      </c>
      <c r="G4" s="349">
        <v>2015</v>
      </c>
      <c r="H4" s="349">
        <v>2016</v>
      </c>
      <c r="I4" s="349">
        <v>2017</v>
      </c>
      <c r="J4" s="349">
        <v>2018</v>
      </c>
      <c r="K4" s="349">
        <v>2019</v>
      </c>
      <c r="L4" s="349">
        <v>2020</v>
      </c>
      <c r="M4" s="349">
        <v>2021</v>
      </c>
    </row>
    <row r="5" spans="2:13" ht="13.5" customHeight="1">
      <c r="B5" s="350" t="s">
        <v>6</v>
      </c>
      <c r="C5" s="351">
        <v>-4.0890905532563728</v>
      </c>
      <c r="D5" s="351">
        <v>-2.8677184978667678</v>
      </c>
      <c r="E5" s="351">
        <v>-2.07573704099367</v>
      </c>
      <c r="F5" s="351">
        <v>-2.0799369701053965</v>
      </c>
      <c r="G5" s="351">
        <v>-1.8874151801414409</v>
      </c>
      <c r="H5" s="351">
        <v>-1.6090281289219255</v>
      </c>
      <c r="I5" s="351">
        <v>-0.81883542668691278</v>
      </c>
      <c r="J5" s="351">
        <v>-8.6417573965954897E-2</v>
      </c>
      <c r="K5" s="351">
        <v>-2.8945072932504434</v>
      </c>
      <c r="L5" s="351">
        <v>-8.8020895500867109</v>
      </c>
      <c r="M5" s="351">
        <v>-6.5035205070144917</v>
      </c>
    </row>
    <row r="6" spans="2:13" ht="13.5" customHeight="1">
      <c r="B6" s="350" t="s">
        <v>7</v>
      </c>
      <c r="C6" s="351">
        <v>-0.44257446749509716</v>
      </c>
      <c r="D6" s="351">
        <v>-2.1819966603180699E-2</v>
      </c>
      <c r="E6" s="351">
        <v>0.18997852183150707</v>
      </c>
      <c r="F6" s="351">
        <v>-0.74879759961170189</v>
      </c>
      <c r="G6" s="351">
        <v>0.85545265158776906</v>
      </c>
      <c r="H6" s="351">
        <v>9.9258409676806325E-2</v>
      </c>
      <c r="I6" s="351">
        <v>0.75209332647035154</v>
      </c>
      <c r="J6" s="351">
        <v>1.4242119890191567</v>
      </c>
      <c r="K6" s="351">
        <v>1.5514789435271179</v>
      </c>
      <c r="L6" s="351">
        <v>-6.0295383941126168</v>
      </c>
      <c r="M6" s="351">
        <v>-0.61303030157344018</v>
      </c>
    </row>
    <row r="7" spans="2:13" ht="13.5" customHeight="1">
      <c r="B7" s="350" t="s">
        <v>8</v>
      </c>
      <c r="C7" s="351">
        <v>-1.1896757170823049</v>
      </c>
      <c r="D7" s="351">
        <v>-1.15983686152651</v>
      </c>
      <c r="E7" s="351">
        <v>-0.19110160863367948</v>
      </c>
      <c r="F7" s="351">
        <v>-0.18582942104793004</v>
      </c>
      <c r="G7" s="351">
        <v>0.15845856271388187</v>
      </c>
      <c r="H7" s="351">
        <v>6.2736277601057688E-4</v>
      </c>
      <c r="I7" s="351">
        <v>1.301289303596832</v>
      </c>
      <c r="J7" s="351">
        <v>1.0698969161845939</v>
      </c>
      <c r="K7" s="351">
        <v>-3.8372874606707248E-2</v>
      </c>
      <c r="L7" s="351">
        <v>-7.2383160568891034</v>
      </c>
      <c r="M7" s="351">
        <v>-4.637356826208423</v>
      </c>
    </row>
    <row r="8" spans="2:13" ht="13.5" customHeight="1">
      <c r="B8" s="350" t="s">
        <v>9</v>
      </c>
      <c r="C8" s="351">
        <v>-2.7008623707275334</v>
      </c>
      <c r="D8" s="351">
        <v>-1.8215292132611571</v>
      </c>
      <c r="E8" s="351">
        <v>-0.9935618245159541</v>
      </c>
      <c r="F8" s="351">
        <v>0.45069973502404637</v>
      </c>
      <c r="G8" s="351">
        <v>0.58670415249685881</v>
      </c>
      <c r="H8" s="351">
        <v>0.12515212030401845</v>
      </c>
      <c r="I8" s="351">
        <v>4.5630601366489387E-2</v>
      </c>
      <c r="J8" s="351">
        <v>-0.21642588369031091</v>
      </c>
      <c r="K8" s="351">
        <v>-0.17605282279172205</v>
      </c>
      <c r="L8" s="351">
        <v>-11.46060206690759</v>
      </c>
      <c r="M8" s="351">
        <v>-3.3608224565035414</v>
      </c>
    </row>
    <row r="9" spans="2:13" ht="13.5" customHeight="1">
      <c r="B9" s="350" t="s">
        <v>211</v>
      </c>
      <c r="C9" s="351">
        <v>-4.0771188494788726</v>
      </c>
      <c r="D9" s="351">
        <v>-2.9232636852772034</v>
      </c>
      <c r="E9" s="351">
        <v>-1.883856626840789</v>
      </c>
      <c r="F9" s="351">
        <v>2.8106959244047451</v>
      </c>
      <c r="G9" s="351">
        <v>2.9763841364222809</v>
      </c>
      <c r="H9" s="351">
        <v>2.6042770548090375</v>
      </c>
      <c r="I9" s="351">
        <v>4.0724162537363338</v>
      </c>
      <c r="J9" s="351">
        <v>-2.0834614602207409</v>
      </c>
      <c r="K9" s="351">
        <v>5.0898667493027583</v>
      </c>
      <c r="L9" s="351">
        <v>0.60132351119190708</v>
      </c>
      <c r="M9" s="351">
        <v>4.1653875304456918</v>
      </c>
    </row>
    <row r="10" spans="2:13" ht="13.5" customHeight="1">
      <c r="B10" s="350" t="s">
        <v>10</v>
      </c>
      <c r="C10" s="351">
        <v>-1.6584051336781733</v>
      </c>
      <c r="D10" s="351">
        <v>-2.7691733219833337</v>
      </c>
      <c r="E10" s="351">
        <v>-0.15189862298102938</v>
      </c>
      <c r="F10" s="351">
        <v>-1.0022743346974088</v>
      </c>
      <c r="G10" s="351">
        <v>0.30564976631838359</v>
      </c>
      <c r="H10" s="351">
        <v>1.5079100417576379</v>
      </c>
      <c r="I10" s="351">
        <v>2.2172791730653443</v>
      </c>
      <c r="J10" s="351">
        <v>1.4856798726264926</v>
      </c>
      <c r="K10" s="351">
        <v>0.81707825421469638</v>
      </c>
      <c r="L10" s="351">
        <v>-4.1518621648945961</v>
      </c>
      <c r="M10" s="351">
        <v>-1.1065728389264307</v>
      </c>
    </row>
    <row r="11" spans="2:13" ht="13.5" customHeight="1">
      <c r="B11" s="350" t="s">
        <v>11</v>
      </c>
      <c r="C11" s="351">
        <v>-1.4440231875394589</v>
      </c>
      <c r="D11" s="351">
        <v>-2.9717119032064345</v>
      </c>
      <c r="E11" s="351">
        <v>-0.83013892998672834</v>
      </c>
      <c r="F11" s="351">
        <v>1.594869685260945</v>
      </c>
      <c r="G11" s="351">
        <v>-0.59179239779292037</v>
      </c>
      <c r="H11" s="351">
        <v>0.40710519786185562</v>
      </c>
      <c r="I11" s="351">
        <v>1.7096186161127853</v>
      </c>
      <c r="J11" s="351">
        <v>0.36572432026657714</v>
      </c>
      <c r="K11" s="351">
        <v>2.3255945116380841</v>
      </c>
      <c r="L11" s="351">
        <v>-7.4061157002044018</v>
      </c>
      <c r="M11" s="351">
        <v>-0.55336999453848434</v>
      </c>
    </row>
    <row r="12" spans="2:13" ht="13.5" customHeight="1">
      <c r="B12" s="350" t="s">
        <v>12</v>
      </c>
      <c r="C12" s="351">
        <v>0.97524289794506636</v>
      </c>
      <c r="D12" s="351">
        <v>-0.35091084580973092</v>
      </c>
      <c r="E12" s="351">
        <v>-0.24874688324045069</v>
      </c>
      <c r="F12" s="351">
        <v>0.60628330341095316</v>
      </c>
      <c r="G12" s="351">
        <v>-2.7251226288626484E-2</v>
      </c>
      <c r="H12" s="351">
        <v>-0.42339495603087079</v>
      </c>
      <c r="I12" s="351">
        <v>-0.42614473948743203</v>
      </c>
      <c r="J12" s="351">
        <v>-0.49572249812374314</v>
      </c>
      <c r="K12" s="351">
        <v>-0.40623426573675719</v>
      </c>
      <c r="L12" s="351">
        <v>-8.2780603745214325</v>
      </c>
      <c r="M12" s="351">
        <v>-3.0349414675712172</v>
      </c>
    </row>
    <row r="13" spans="2:13" ht="13.5" customHeight="1">
      <c r="B13" s="350" t="s">
        <v>13</v>
      </c>
      <c r="C13" s="351">
        <v>-0.99748482307902098</v>
      </c>
      <c r="D13" s="351">
        <v>-1.9404388246939619</v>
      </c>
      <c r="E13" s="351">
        <v>-2.4241267417446077</v>
      </c>
      <c r="F13" s="351">
        <v>-2.8347438580549742</v>
      </c>
      <c r="G13" s="351">
        <v>-2.2849303403741987</v>
      </c>
      <c r="H13" s="351">
        <v>-1.4440184260612914</v>
      </c>
      <c r="I13" s="351">
        <v>-0.42464443224286647</v>
      </c>
      <c r="J13" s="351">
        <v>-0.66133319635817289</v>
      </c>
      <c r="K13" s="351">
        <v>-1.2278314761716369</v>
      </c>
      <c r="L13" s="351">
        <v>-6.5451424328574257</v>
      </c>
      <c r="M13" s="351">
        <v>-3.7348924597903461</v>
      </c>
    </row>
    <row r="14" spans="2:13" ht="13.5" customHeight="1">
      <c r="B14" s="350" t="s">
        <v>14</v>
      </c>
      <c r="C14" s="351">
        <v>-2.6828037149801616</v>
      </c>
      <c r="D14" s="351">
        <v>-2.5483482413859799</v>
      </c>
      <c r="E14" s="351">
        <v>-1.9137167253372278</v>
      </c>
      <c r="F14" s="351">
        <v>-1.8497835809960623</v>
      </c>
      <c r="G14" s="351">
        <v>-1.7500200142647124</v>
      </c>
      <c r="H14" s="351">
        <v>-1.7965390539221324</v>
      </c>
      <c r="I14" s="351">
        <v>-1.1320822129937174</v>
      </c>
      <c r="J14" s="351">
        <v>-0.65224874526686183</v>
      </c>
      <c r="K14" s="351">
        <v>-1.6174020813036676</v>
      </c>
      <c r="L14" s="351">
        <v>-7.9447557610937487</v>
      </c>
      <c r="M14" s="351">
        <v>-5.122787261790819</v>
      </c>
    </row>
    <row r="15" spans="2:13" ht="13.5" customHeight="1">
      <c r="B15" s="350" t="s">
        <v>15</v>
      </c>
      <c r="C15" s="351">
        <v>1.1216382779667058</v>
      </c>
      <c r="D15" s="351">
        <v>1.8571308886792384</v>
      </c>
      <c r="E15" s="351">
        <v>1.4844114037739875</v>
      </c>
      <c r="F15" s="351">
        <v>1.8126137943520426</v>
      </c>
      <c r="G15" s="351">
        <v>2.0281049612715218</v>
      </c>
      <c r="H15" s="351">
        <v>2.1160779809195622</v>
      </c>
      <c r="I15" s="351">
        <v>2.0739971463702505</v>
      </c>
      <c r="J15" s="351">
        <v>2.5696528216405001</v>
      </c>
      <c r="K15" s="351">
        <v>2.005205803870818</v>
      </c>
      <c r="L15" s="351">
        <v>-4.9189145653338509</v>
      </c>
      <c r="M15" s="351">
        <v>-0.79726556624034761</v>
      </c>
    </row>
    <row r="16" spans="2:13" ht="13.5" customHeight="1">
      <c r="B16" s="350" t="s">
        <v>16</v>
      </c>
      <c r="C16" s="351">
        <v>-2.7440600109163453</v>
      </c>
      <c r="D16" s="351">
        <v>-1.2865839626786051</v>
      </c>
      <c r="E16" s="351">
        <v>0.48379775703831635</v>
      </c>
      <c r="F16" s="351">
        <v>-0.11239476983700521</v>
      </c>
      <c r="G16" s="351">
        <v>0.77232057227318374</v>
      </c>
      <c r="H16" s="351">
        <v>3.7343403262601389</v>
      </c>
      <c r="I16" s="351">
        <v>4.1352761246434859</v>
      </c>
      <c r="J16" s="351">
        <v>4.156696298060786</v>
      </c>
      <c r="K16" s="351">
        <v>4.0369676984057019</v>
      </c>
      <c r="L16" s="351">
        <v>-5.1286447654308738</v>
      </c>
      <c r="M16" s="351">
        <v>-4.4461132267549104</v>
      </c>
    </row>
    <row r="17" spans="2:13" ht="13.5" customHeight="1">
      <c r="B17" s="350" t="s">
        <v>89</v>
      </c>
      <c r="C17" s="351">
        <v>1.8938164336354626</v>
      </c>
      <c r="D17" s="351">
        <v>1.3286282199796833</v>
      </c>
      <c r="E17" s="351">
        <v>-0.67580120722457926</v>
      </c>
      <c r="F17" s="351">
        <v>3.5968830468217763</v>
      </c>
      <c r="G17" s="351">
        <v>0.59070317233858916</v>
      </c>
      <c r="H17" s="351">
        <v>3.5720708957294858</v>
      </c>
      <c r="I17" s="351">
        <v>4.7047387258334901</v>
      </c>
      <c r="J17" s="351">
        <v>0.95740986470271916</v>
      </c>
      <c r="K17" s="351">
        <v>-2.7352994253155192</v>
      </c>
      <c r="L17" s="351">
        <v>-8.1739854081116974</v>
      </c>
      <c r="M17" s="351">
        <v>-1.2150593969085302</v>
      </c>
    </row>
    <row r="18" spans="2:13" ht="13.5" customHeight="1">
      <c r="B18" s="350" t="s">
        <v>64</v>
      </c>
      <c r="C18" s="351">
        <v>-2.7983808339899698</v>
      </c>
      <c r="D18" s="351">
        <v>-0.42552405918568914</v>
      </c>
      <c r="E18" s="351">
        <v>1.5583252763453297</v>
      </c>
      <c r="F18" s="351">
        <v>3.4544454947047587</v>
      </c>
      <c r="G18" s="351">
        <v>2.8472746548744783</v>
      </c>
      <c r="H18" s="351">
        <v>15.464708848400763</v>
      </c>
      <c r="I18" s="351">
        <v>3.6866850870329824</v>
      </c>
      <c r="J18" s="351">
        <v>3.0105277885903812</v>
      </c>
      <c r="K18" s="351">
        <v>0.87907478306376607</v>
      </c>
      <c r="L18" s="351">
        <v>-4.8815027344938411</v>
      </c>
      <c r="M18" s="351">
        <v>-2.0139889633962933</v>
      </c>
    </row>
    <row r="19" spans="2:13" ht="13.5" customHeight="1">
      <c r="B19" s="350" t="s">
        <v>117</v>
      </c>
      <c r="C19" s="351">
        <v>-10.26956750900413</v>
      </c>
      <c r="D19" s="351">
        <v>-4.8481731049500194</v>
      </c>
      <c r="E19" s="351">
        <v>-2.6380265519278572</v>
      </c>
      <c r="F19" s="351">
        <v>-0.29112440634059089</v>
      </c>
      <c r="G19" s="351">
        <v>0.39825537101935088</v>
      </c>
      <c r="H19" s="351">
        <v>1.4867762687634023</v>
      </c>
      <c r="I19" s="351">
        <v>1.6122664834239444</v>
      </c>
      <c r="J19" s="351">
        <v>1.6111140261800629</v>
      </c>
      <c r="K19" s="351">
        <v>1.6105371480705728</v>
      </c>
      <c r="L19" s="351">
        <v>-3.9215259847910433</v>
      </c>
      <c r="M19" s="351">
        <v>0.34047268606989367</v>
      </c>
    </row>
    <row r="20" spans="2:13" ht="13.5" customHeight="1">
      <c r="B20" s="350" t="s">
        <v>18</v>
      </c>
      <c r="C20" s="351">
        <v>0.61666503175210563</v>
      </c>
      <c r="D20" s="351">
        <v>-1.2329888786693231</v>
      </c>
      <c r="E20" s="351">
        <v>-0.95673807859361915</v>
      </c>
      <c r="F20" s="351">
        <v>-0.20932620778135907</v>
      </c>
      <c r="G20" s="351">
        <v>0.82868626403634171</v>
      </c>
      <c r="H20" s="351">
        <v>0.44448426137372782</v>
      </c>
      <c r="I20" s="351">
        <v>0.79995483721959759</v>
      </c>
      <c r="J20" s="351">
        <v>-1.4777572996076538</v>
      </c>
      <c r="K20" s="351">
        <v>-1.7622059901398364</v>
      </c>
      <c r="L20" s="351">
        <v>-8.0679084483530428</v>
      </c>
      <c r="M20" s="351">
        <v>-3.7206574609494614</v>
      </c>
    </row>
    <row r="21" spans="2:13" ht="13.5" customHeight="1">
      <c r="B21" s="350" t="s">
        <v>19</v>
      </c>
      <c r="C21" s="351">
        <v>0.84694157291921901</v>
      </c>
      <c r="D21" s="351">
        <v>2.030647166051347</v>
      </c>
      <c r="E21" s="351">
        <v>1.7828542657856046</v>
      </c>
      <c r="F21" s="351">
        <v>1.4324031203050254</v>
      </c>
      <c r="G21" s="351">
        <v>1.3819392214962953</v>
      </c>
      <c r="H21" s="351">
        <v>1.3380210262131824</v>
      </c>
      <c r="I21" s="351">
        <v>1.1520834185096911</v>
      </c>
      <c r="J21" s="351">
        <v>1.2900245050300989</v>
      </c>
      <c r="K21" s="351">
        <v>1.5669051902370914</v>
      </c>
      <c r="L21" s="351">
        <v>-4.8470818526653243</v>
      </c>
      <c r="M21" s="351">
        <v>-0.21740895162400903</v>
      </c>
    </row>
    <row r="22" spans="2:13" ht="13.5" customHeight="1">
      <c r="B22" s="350" t="s">
        <v>20</v>
      </c>
      <c r="C22" s="351">
        <v>-8.3403336206707088</v>
      </c>
      <c r="D22" s="351">
        <v>-7.4643236757286635</v>
      </c>
      <c r="E22" s="351">
        <v>-6.9807254129026557</v>
      </c>
      <c r="F22" s="351">
        <v>-4.8583121219905188</v>
      </c>
      <c r="G22" s="351">
        <v>-3.1566111407856439</v>
      </c>
      <c r="H22" s="351">
        <v>-2.9632115191997865</v>
      </c>
      <c r="I22" s="351">
        <v>-2.6515437461386688</v>
      </c>
      <c r="J22" s="351">
        <v>-2.1723713896771999</v>
      </c>
      <c r="K22" s="351">
        <v>-2.6416211377076046</v>
      </c>
      <c r="L22" s="351">
        <v>-7.0950133187442157</v>
      </c>
      <c r="M22" s="351">
        <v>-2.1505718352280536</v>
      </c>
    </row>
    <row r="23" spans="2:13" ht="13.5" customHeight="1">
      <c r="B23" s="350" t="s">
        <v>21</v>
      </c>
      <c r="C23" s="351">
        <v>0.89452928469336124</v>
      </c>
      <c r="D23" s="351">
        <v>1.0371247000145059</v>
      </c>
      <c r="E23" s="351">
        <v>0.17597389479025854</v>
      </c>
      <c r="F23" s="351">
        <v>-3.221921481762767E-2</v>
      </c>
      <c r="G23" s="351">
        <v>0.19034306155527028</v>
      </c>
      <c r="H23" s="351">
        <v>1.3586630338875774</v>
      </c>
      <c r="I23" s="351">
        <v>1.8436137880860146</v>
      </c>
      <c r="J23" s="351">
        <v>2.2180662928858559</v>
      </c>
      <c r="K23" s="351">
        <v>0.53335614675966414</v>
      </c>
      <c r="L23" s="351">
        <v>-2.2108940604666838</v>
      </c>
      <c r="M23" s="351">
        <v>-1.8254816400897371</v>
      </c>
    </row>
    <row r="24" spans="2:13" ht="13.5" customHeight="1">
      <c r="B24" s="350" t="s">
        <v>90</v>
      </c>
      <c r="C24" s="351">
        <v>-1.7563182088570484</v>
      </c>
      <c r="D24" s="351">
        <v>1.6982340324442211</v>
      </c>
      <c r="E24" s="351">
        <v>0.88357074038068095</v>
      </c>
      <c r="F24" s="351">
        <v>-0.19740138743454058</v>
      </c>
      <c r="G24" s="351">
        <v>0.25443876079225519</v>
      </c>
      <c r="H24" s="351">
        <v>0.83106281038317542</v>
      </c>
      <c r="I24" s="351">
        <v>0.28115552490050727</v>
      </c>
      <c r="J24" s="351">
        <v>0.20840449751428702</v>
      </c>
      <c r="K24" s="351">
        <v>0.48234054103598817</v>
      </c>
      <c r="L24" s="351">
        <v>-4.2290223355188035</v>
      </c>
      <c r="M24" s="351">
        <v>-2.7273275307305118</v>
      </c>
    </row>
    <row r="25" spans="2:13" ht="13.5" customHeight="1">
      <c r="B25" s="350" t="s">
        <v>65</v>
      </c>
      <c r="C25" s="351">
        <v>-7.9231804595651854</v>
      </c>
      <c r="D25" s="351">
        <v>-1.7603393856553438</v>
      </c>
      <c r="E25" s="351">
        <v>-1.4179192975993726</v>
      </c>
      <c r="F25" s="351">
        <v>0.53659891420940875</v>
      </c>
      <c r="G25" s="351">
        <v>0.76480769952145933</v>
      </c>
      <c r="H25" s="351">
        <v>1.0890050471417956</v>
      </c>
      <c r="I25" s="351">
        <v>1.0572921718599551</v>
      </c>
      <c r="J25" s="351">
        <v>0.97747899011143424</v>
      </c>
      <c r="K25" s="351">
        <v>0.25566424967403978</v>
      </c>
      <c r="L25" s="351">
        <v>-8.2355770685040035</v>
      </c>
      <c r="M25" s="351">
        <v>-2.9825560830596829</v>
      </c>
    </row>
    <row r="26" spans="2:13" ht="13.5" customHeight="1">
      <c r="B26" s="350" t="s">
        <v>22</v>
      </c>
      <c r="C26" s="351">
        <v>0.28402904231708392</v>
      </c>
      <c r="D26" s="351">
        <v>0.13102980814787779</v>
      </c>
      <c r="E26" s="351">
        <v>0.81119151818836754</v>
      </c>
      <c r="F26" s="351">
        <v>1.0557076452501184</v>
      </c>
      <c r="G26" s="351">
        <v>1.1892643539521144</v>
      </c>
      <c r="H26" s="351">
        <v>1.6093374377817025</v>
      </c>
      <c r="I26" s="351">
        <v>1.2157150576527389</v>
      </c>
      <c r="J26" s="351">
        <v>2.5320924315314279</v>
      </c>
      <c r="K26" s="351">
        <v>2.5271325373608424</v>
      </c>
      <c r="L26" s="351">
        <v>-2.9377354735098939</v>
      </c>
      <c r="M26" s="351">
        <v>2.9660538427775412E-2</v>
      </c>
    </row>
    <row r="27" spans="2:13" ht="13.5" customHeight="1">
      <c r="B27" s="350" t="s">
        <v>66</v>
      </c>
      <c r="C27" s="351">
        <v>0.76362801719011519</v>
      </c>
      <c r="D27" s="351">
        <v>-0.48571834533066954</v>
      </c>
      <c r="E27" s="351">
        <v>0.43951058926204989</v>
      </c>
      <c r="F27" s="351">
        <v>0.96505649165643426</v>
      </c>
      <c r="G27" s="351">
        <v>1.289981775112554</v>
      </c>
      <c r="H27" s="351">
        <v>3.0061091333681405</v>
      </c>
      <c r="I27" s="351">
        <v>5.2417482785753045</v>
      </c>
      <c r="J27" s="351">
        <v>3.4432254337428976</v>
      </c>
      <c r="K27" s="351">
        <v>2.5980915982286787</v>
      </c>
      <c r="L27" s="351">
        <v>-5.8831192663607448</v>
      </c>
      <c r="M27" s="351">
        <v>0.85936634870823103</v>
      </c>
    </row>
    <row r="28" spans="2:13" ht="13.5" customHeight="1">
      <c r="B28" s="350" t="s">
        <v>778</v>
      </c>
      <c r="C28" s="351">
        <v>-2.986965660504429</v>
      </c>
      <c r="D28" s="351">
        <v>-2.5407142178918964</v>
      </c>
      <c r="E28" s="351">
        <v>-1.5581493588588613</v>
      </c>
      <c r="F28" s="351">
        <v>-0.82717850973851925</v>
      </c>
      <c r="G28" s="351">
        <v>-0.8201354187197829</v>
      </c>
      <c r="H28" s="351">
        <v>1.1377352870173378</v>
      </c>
      <c r="I28" s="351">
        <v>2.240600098083577</v>
      </c>
      <c r="J28" s="351">
        <v>2.3439123306668459</v>
      </c>
      <c r="K28" s="351">
        <v>2.2961153046741698</v>
      </c>
      <c r="L28" s="351">
        <v>-5.6317090319081196</v>
      </c>
      <c r="M28" s="351">
        <v>-1.3600297579341412</v>
      </c>
    </row>
    <row r="29" spans="2:13" ht="13.5" customHeight="1">
      <c r="B29" s="350" t="s">
        <v>24</v>
      </c>
      <c r="C29" s="351">
        <v>-4.10563083636639</v>
      </c>
      <c r="D29" s="351">
        <v>-1.2965791788177568</v>
      </c>
      <c r="E29" s="351">
        <v>-0.51436718578635665</v>
      </c>
      <c r="F29" s="351">
        <v>0.20227176344390024</v>
      </c>
      <c r="G29" s="351">
        <v>0.96006251569869661</v>
      </c>
      <c r="H29" s="351">
        <v>1.6670616158310669</v>
      </c>
      <c r="I29" s="351">
        <v>1.9094506142092449</v>
      </c>
      <c r="J29" s="351">
        <v>2.056263233959601</v>
      </c>
      <c r="K29" s="351">
        <v>-0.90576595409112093</v>
      </c>
      <c r="L29" s="351">
        <v>-4.326184691952113</v>
      </c>
      <c r="M29" s="351">
        <v>-2.5854567916914668</v>
      </c>
    </row>
    <row r="30" spans="2:13" ht="13.5" customHeight="1">
      <c r="B30" s="350" t="s">
        <v>25</v>
      </c>
      <c r="C30" s="351">
        <v>11.289680926907923</v>
      </c>
      <c r="D30" s="351">
        <v>11.937779769045887</v>
      </c>
      <c r="E30" s="351">
        <v>8.7579386075588719</v>
      </c>
      <c r="F30" s="351">
        <v>6.3407129489361669</v>
      </c>
      <c r="G30" s="351">
        <v>3.4557428413564164</v>
      </c>
      <c r="H30" s="351">
        <v>1.5400168100426448</v>
      </c>
      <c r="I30" s="351">
        <v>2.5893204490405055</v>
      </c>
      <c r="J30" s="351">
        <v>5.1487897936789624</v>
      </c>
      <c r="K30" s="351">
        <v>5.7516020719884553</v>
      </c>
      <c r="L30" s="351">
        <v>-1.3445126445296833</v>
      </c>
      <c r="M30" s="351">
        <v>1.5530238440201551</v>
      </c>
    </row>
    <row r="31" spans="2:13" ht="13.5" customHeight="1">
      <c r="B31" s="350" t="s">
        <v>26</v>
      </c>
      <c r="C31" s="351">
        <v>-3.5624602421858054</v>
      </c>
      <c r="D31" s="351">
        <v>-1.3786922728177522</v>
      </c>
      <c r="E31" s="351">
        <v>-0.64814950587211273</v>
      </c>
      <c r="F31" s="351">
        <v>-2.7459383994679105</v>
      </c>
      <c r="G31" s="351">
        <v>-4.2859400978893035E-2</v>
      </c>
      <c r="H31" s="351">
        <v>1.9494395934791071</v>
      </c>
      <c r="I31" s="351">
        <v>0.65402975903712834</v>
      </c>
      <c r="J31" s="351">
        <v>2.7909778874396918</v>
      </c>
      <c r="K31" s="351">
        <v>3.2</v>
      </c>
      <c r="L31" s="351">
        <v>-3.9900312637476421</v>
      </c>
      <c r="M31" s="351">
        <v>1.0428850040752322</v>
      </c>
    </row>
    <row r="32" spans="2:13">
      <c r="B32" s="350" t="s">
        <v>91</v>
      </c>
      <c r="C32" s="351" t="s">
        <v>60</v>
      </c>
      <c r="D32" s="351" t="s">
        <v>60</v>
      </c>
      <c r="E32" s="351" t="s">
        <v>60</v>
      </c>
      <c r="F32" s="351" t="s">
        <v>60</v>
      </c>
      <c r="G32" s="351" t="s">
        <v>60</v>
      </c>
      <c r="H32" s="351" t="s">
        <v>60</v>
      </c>
      <c r="I32" s="351" t="s">
        <v>60</v>
      </c>
      <c r="J32" s="351" t="s">
        <v>60</v>
      </c>
      <c r="K32" s="351" t="s">
        <v>60</v>
      </c>
      <c r="L32" s="351" t="s">
        <v>60</v>
      </c>
      <c r="M32" s="351" t="s">
        <v>60</v>
      </c>
    </row>
    <row r="33" spans="2:20">
      <c r="B33" s="350" t="s">
        <v>27</v>
      </c>
      <c r="C33" s="351">
        <v>-3.0985306342537466</v>
      </c>
      <c r="D33" s="351">
        <v>-2.7762543904174928</v>
      </c>
      <c r="E33" s="351">
        <v>-1.1701986015716517</v>
      </c>
      <c r="F33" s="351">
        <v>-1.4199557017883206</v>
      </c>
      <c r="G33" s="351">
        <v>-1.1773098907822528</v>
      </c>
      <c r="H33" s="351">
        <v>-1.0555489743134119</v>
      </c>
      <c r="I33" s="351">
        <v>0.26018434161174675</v>
      </c>
      <c r="J33" s="351">
        <v>9.4849694998601228E-2</v>
      </c>
      <c r="K33" s="351">
        <v>-9.2181971600816259E-2</v>
      </c>
      <c r="L33" s="351">
        <v>-4.7734576142823038</v>
      </c>
      <c r="M33" s="351">
        <v>-1.7769322913406771</v>
      </c>
    </row>
    <row r="34" spans="2:20">
      <c r="B34" s="350" t="s">
        <v>28</v>
      </c>
      <c r="C34" s="351">
        <v>-5.2317140960532775</v>
      </c>
      <c r="D34" s="351">
        <v>-2.5674904077697751</v>
      </c>
      <c r="E34" s="351">
        <v>-12.590558589795991</v>
      </c>
      <c r="F34" s="351">
        <v>-2.7020563687912356</v>
      </c>
      <c r="G34" s="351">
        <v>2.5738303228097989E-4</v>
      </c>
      <c r="H34" s="351">
        <v>0.68026536790316738</v>
      </c>
      <c r="I34" s="351">
        <v>2.1487841701347614</v>
      </c>
      <c r="J34" s="351">
        <v>2.5577644312727843</v>
      </c>
      <c r="K34" s="351">
        <v>1.9829165125609547</v>
      </c>
      <c r="L34" s="351">
        <v>-5.1866925156096695</v>
      </c>
      <c r="M34" s="351">
        <v>-0.79773440595160539</v>
      </c>
    </row>
    <row r="35" spans="2:20" ht="13.2">
      <c r="B35" s="350" t="s">
        <v>118</v>
      </c>
      <c r="C35" s="351">
        <v>-7.7734420166898079</v>
      </c>
      <c r="D35" s="351">
        <v>-8.1899992144304274</v>
      </c>
      <c r="E35" s="351">
        <v>-4.1101663354071363</v>
      </c>
      <c r="F35" s="351">
        <v>-2.9743508261332083</v>
      </c>
      <c r="G35" s="351">
        <v>-2.5648901715865957</v>
      </c>
      <c r="H35" s="351">
        <v>-1.8694785606550313</v>
      </c>
      <c r="I35" s="351">
        <v>-0.74129986108696433</v>
      </c>
      <c r="J35" s="351">
        <v>-0.31217949197840944</v>
      </c>
      <c r="K35" s="351">
        <v>-0.57213704629532225</v>
      </c>
      <c r="L35" s="351">
        <v>-7.2150223974713086</v>
      </c>
      <c r="M35" s="351">
        <v>-4.2756227062030083</v>
      </c>
    </row>
    <row r="36" spans="2:20">
      <c r="B36" s="350" t="s">
        <v>30</v>
      </c>
      <c r="C36" s="351">
        <v>0.14651244455032322</v>
      </c>
      <c r="D36" s="351">
        <v>-0.84797506469456851</v>
      </c>
      <c r="E36" s="351">
        <v>-1.2326452073017089</v>
      </c>
      <c r="F36" s="351">
        <v>-1.4032272569019681</v>
      </c>
      <c r="G36" s="351">
        <v>4.7478786962894752E-2</v>
      </c>
      <c r="H36" s="351">
        <v>1.008220709321235</v>
      </c>
      <c r="I36" s="351">
        <v>1.407040743589222</v>
      </c>
      <c r="J36" s="351">
        <v>0.80551782919596138</v>
      </c>
      <c r="K36" s="351">
        <v>0.29074024979987745</v>
      </c>
      <c r="L36" s="351">
        <v>-5.228937049608823</v>
      </c>
      <c r="M36" s="351">
        <v>-1.5426613158557974</v>
      </c>
    </row>
    <row r="37" spans="2:20">
      <c r="B37" s="350" t="s">
        <v>31</v>
      </c>
      <c r="C37" s="351">
        <v>1.0989275704198114</v>
      </c>
      <c r="D37" s="351">
        <v>0.75571812197357136</v>
      </c>
      <c r="E37" s="351">
        <v>-0.17229694117501737</v>
      </c>
      <c r="F37" s="351">
        <v>2.3841228385872187E-2</v>
      </c>
      <c r="G37" s="351">
        <v>0.88109388383297171</v>
      </c>
      <c r="H37" s="351">
        <v>0.5120603127823693</v>
      </c>
      <c r="I37" s="351">
        <v>1.3844518130446526</v>
      </c>
      <c r="J37" s="351">
        <v>1.5287311655304221</v>
      </c>
      <c r="K37" s="351">
        <v>1.0093999592240024</v>
      </c>
      <c r="L37" s="351">
        <v>-4.8701214763752292</v>
      </c>
      <c r="M37" s="351">
        <v>-1.7076974190738274</v>
      </c>
    </row>
    <row r="38" spans="2:20">
      <c r="B38" s="350" t="s">
        <v>32</v>
      </c>
      <c r="C38" s="351">
        <v>-4.8035739568679077</v>
      </c>
      <c r="D38" s="351">
        <v>-5.3477153803027466</v>
      </c>
      <c r="E38" s="351">
        <v>-4.1884082286773703</v>
      </c>
      <c r="F38" s="351">
        <v>-3.7527558251632009</v>
      </c>
      <c r="G38" s="351">
        <v>-3.1213482630252241</v>
      </c>
      <c r="H38" s="351">
        <v>-1.7699518611580785</v>
      </c>
      <c r="I38" s="351">
        <v>-0.66825411612966756</v>
      </c>
      <c r="J38" s="351">
        <v>-0.56615106813213056</v>
      </c>
      <c r="K38" s="351">
        <v>-0.67023705036101144</v>
      </c>
      <c r="L38" s="351">
        <v>-7.1962326591488575</v>
      </c>
      <c r="M38" s="351">
        <v>-4.2432881743107309</v>
      </c>
    </row>
    <row r="39" spans="2:20" ht="13.8">
      <c r="B39" s="350" t="s">
        <v>212</v>
      </c>
      <c r="C39" s="351">
        <v>-7.4142530850694222</v>
      </c>
      <c r="D39" s="351">
        <v>-5.8272876851031521</v>
      </c>
      <c r="E39" s="351">
        <v>-2.5899418075553364</v>
      </c>
      <c r="F39" s="351">
        <v>-2.064221049763868</v>
      </c>
      <c r="G39" s="351">
        <v>-1.7340417097056069</v>
      </c>
      <c r="H39" s="351">
        <v>-2.2872052171915116</v>
      </c>
      <c r="I39" s="351">
        <v>-2.4544084346854924</v>
      </c>
      <c r="J39" s="351">
        <v>-3.4286750646858031</v>
      </c>
      <c r="K39" s="351">
        <v>-3.5691673222024516</v>
      </c>
      <c r="L39" s="351">
        <v>-13.508062060969097</v>
      </c>
      <c r="M39" s="351">
        <v>-6.50113218050668</v>
      </c>
      <c r="O39" s="355"/>
      <c r="P39" s="356"/>
      <c r="Q39" s="356"/>
      <c r="R39" s="356"/>
      <c r="S39" s="356"/>
      <c r="T39" s="356"/>
    </row>
    <row r="40" spans="2:20" ht="6" customHeight="1">
      <c r="B40" s="357"/>
      <c r="C40" s="351"/>
      <c r="D40" s="351"/>
      <c r="E40" s="351"/>
      <c r="F40" s="351"/>
      <c r="G40" s="351"/>
      <c r="H40" s="351"/>
      <c r="I40" s="351"/>
      <c r="J40" s="351"/>
      <c r="K40" s="351"/>
      <c r="L40" s="351"/>
      <c r="M40" s="351"/>
      <c r="O40" s="356"/>
      <c r="P40" s="356"/>
      <c r="Q40" s="356"/>
      <c r="R40" s="356"/>
      <c r="S40" s="356"/>
      <c r="T40" s="356"/>
    </row>
    <row r="41" spans="2:20" ht="12">
      <c r="B41" s="352" t="s">
        <v>87</v>
      </c>
      <c r="C41" s="353">
        <v>-4.5124506558672168</v>
      </c>
      <c r="D41" s="353">
        <v>-3.7354003913553719</v>
      </c>
      <c r="E41" s="353">
        <v>-2.1418170022868535</v>
      </c>
      <c r="F41" s="353">
        <v>-1.5293790761583383</v>
      </c>
      <c r="G41" s="353">
        <v>-1.1651233267986065</v>
      </c>
      <c r="H41" s="353">
        <v>-1.1588161688829592</v>
      </c>
      <c r="I41" s="353">
        <v>-0.92436292718559565</v>
      </c>
      <c r="J41" s="353">
        <v>-1.169988908626497</v>
      </c>
      <c r="K41" s="353">
        <v>-1.6225008443511768</v>
      </c>
      <c r="L41" s="353">
        <v>-9.4498567526208799</v>
      </c>
      <c r="M41" s="353">
        <v>-4.2223922998148353</v>
      </c>
      <c r="O41" s="355"/>
      <c r="P41" s="356"/>
      <c r="Q41" s="356"/>
      <c r="R41" s="356"/>
      <c r="S41" s="356"/>
      <c r="T41" s="356"/>
    </row>
    <row r="42" spans="2:20">
      <c r="B42" s="354" t="s">
        <v>44</v>
      </c>
      <c r="C42" s="353">
        <v>-1.6181035091155112</v>
      </c>
      <c r="D42" s="353">
        <v>-1.0308096229802384</v>
      </c>
      <c r="E42" s="353">
        <v>-0.56282918513767577</v>
      </c>
      <c r="F42" s="353">
        <v>-0.15635476383935107</v>
      </c>
      <c r="G42" s="353">
        <v>8.5838358562049272E-2</v>
      </c>
      <c r="H42" s="353">
        <v>0.45636398352747437</v>
      </c>
      <c r="I42" s="353">
        <v>0.83620450954073333</v>
      </c>
      <c r="J42" s="353">
        <v>1.1486335292155849</v>
      </c>
      <c r="K42" s="353">
        <v>0.76048842184156029</v>
      </c>
      <c r="L42" s="353">
        <v>-5.9790950585302882</v>
      </c>
      <c r="M42" s="353">
        <v>-2.2343867921439151</v>
      </c>
      <c r="O42" s="356"/>
      <c r="P42" s="356"/>
      <c r="Q42" s="356"/>
      <c r="R42" s="356"/>
      <c r="S42" s="356"/>
      <c r="T42" s="356"/>
    </row>
    <row r="43" spans="2:20" ht="12">
      <c r="B43" s="354" t="s">
        <v>119</v>
      </c>
      <c r="C43" s="353">
        <v>-5.2978731065799813</v>
      </c>
      <c r="D43" s="353">
        <v>-4.3855522478268396</v>
      </c>
      <c r="E43" s="353">
        <v>-2.5237286237188474</v>
      </c>
      <c r="F43" s="353">
        <v>-1.8134256744920654</v>
      </c>
      <c r="G43" s="353">
        <v>-1.3990257214537292</v>
      </c>
      <c r="H43" s="353">
        <v>-1.5854175516995914</v>
      </c>
      <c r="I43" s="353">
        <v>-1.505773834519808</v>
      </c>
      <c r="J43" s="353">
        <v>-1.8566813623859373</v>
      </c>
      <c r="K43" s="353">
        <v>-2.1608795255226463</v>
      </c>
      <c r="L43" s="353">
        <v>-10.495373239601726</v>
      </c>
      <c r="M43" s="353">
        <v>-4.6837255281917276</v>
      </c>
      <c r="O43" s="355"/>
      <c r="P43" s="356"/>
      <c r="Q43" s="356"/>
      <c r="R43" s="356"/>
      <c r="S43" s="356"/>
      <c r="T43" s="356"/>
    </row>
    <row r="44" spans="2:20" ht="12">
      <c r="B44" s="354" t="s">
        <v>120</v>
      </c>
      <c r="C44" s="353">
        <v>-5.0443642081423414</v>
      </c>
      <c r="D44" s="353">
        <v>-4.1409805736161953</v>
      </c>
      <c r="E44" s="353">
        <v>-2.4088987790234691</v>
      </c>
      <c r="F44" s="353">
        <v>-1.7557408670421173</v>
      </c>
      <c r="G44" s="353">
        <v>-1.3529083403398552</v>
      </c>
      <c r="H44" s="353">
        <v>-1.4713525195013402</v>
      </c>
      <c r="I44" s="353">
        <v>-1.3457124112512897</v>
      </c>
      <c r="J44" s="353">
        <v>-1.6302760775542933</v>
      </c>
      <c r="K44" s="353">
        <v>-2.0820473687525438</v>
      </c>
      <c r="L44" s="353">
        <v>-10.120375573279834</v>
      </c>
      <c r="M44" s="353">
        <v>-4.6288709883332881</v>
      </c>
      <c r="O44" s="355"/>
      <c r="P44" s="356"/>
      <c r="Q44" s="356"/>
      <c r="R44" s="356"/>
      <c r="S44" s="356"/>
      <c r="T44" s="356"/>
    </row>
    <row r="45" spans="2:20" ht="15.75" customHeight="1">
      <c r="B45" s="785" t="s">
        <v>214</v>
      </c>
      <c r="C45" s="785"/>
      <c r="D45" s="785"/>
      <c r="E45" s="785"/>
      <c r="F45" s="785"/>
      <c r="G45" s="785"/>
      <c r="H45" s="785"/>
      <c r="I45" s="785"/>
      <c r="J45" s="785"/>
      <c r="K45" s="785"/>
      <c r="L45" s="785"/>
      <c r="M45" s="785"/>
    </row>
    <row r="46" spans="2:20">
      <c r="B46" s="770" t="s">
        <v>781</v>
      </c>
      <c r="C46" s="770"/>
      <c r="D46" s="770"/>
      <c r="E46" s="770"/>
      <c r="F46" s="770"/>
      <c r="G46" s="770"/>
      <c r="H46" s="770"/>
      <c r="I46" s="770"/>
      <c r="J46" s="770"/>
      <c r="K46" s="770"/>
      <c r="L46" s="770"/>
      <c r="M46" s="770"/>
    </row>
    <row r="47" spans="2:20" ht="12" customHeight="1">
      <c r="B47" s="361" t="s">
        <v>782</v>
      </c>
      <c r="C47" s="362"/>
      <c r="D47" s="362"/>
      <c r="E47" s="362"/>
      <c r="F47" s="362"/>
      <c r="G47" s="362"/>
      <c r="H47" s="362"/>
      <c r="I47" s="362"/>
      <c r="J47" s="362"/>
      <c r="K47" s="362"/>
      <c r="L47" s="362"/>
      <c r="M47" s="362"/>
      <c r="O47" s="389"/>
      <c r="P47" s="389"/>
      <c r="Q47" s="389"/>
      <c r="R47" s="389"/>
    </row>
    <row r="48" spans="2:20" ht="50.4" customHeight="1">
      <c r="B48" s="778" t="s">
        <v>780</v>
      </c>
      <c r="C48" s="778"/>
      <c r="D48" s="778"/>
      <c r="E48" s="778"/>
      <c r="F48" s="778"/>
      <c r="G48" s="778"/>
      <c r="H48" s="778"/>
      <c r="I48" s="778"/>
      <c r="J48" s="778"/>
      <c r="K48" s="778"/>
      <c r="L48" s="778"/>
      <c r="M48" s="778"/>
    </row>
    <row r="49" spans="2:13" ht="12" customHeight="1">
      <c r="B49" s="362"/>
      <c r="C49" s="362"/>
      <c r="D49" s="362"/>
      <c r="E49" s="362"/>
      <c r="F49" s="362"/>
      <c r="G49" s="362"/>
      <c r="H49" s="362"/>
      <c r="I49" s="362"/>
      <c r="J49" s="362"/>
      <c r="K49" s="362"/>
      <c r="L49" s="362"/>
      <c r="M49" s="362"/>
    </row>
    <row r="50" spans="2:13" ht="12" customHeight="1">
      <c r="B50" s="363"/>
      <c r="C50" s="363"/>
      <c r="D50" s="363"/>
      <c r="E50" s="363"/>
      <c r="F50" s="363"/>
      <c r="G50" s="363"/>
      <c r="H50" s="363"/>
      <c r="I50" s="363"/>
      <c r="J50" s="363"/>
      <c r="K50" s="363"/>
      <c r="L50" s="363"/>
      <c r="M50" s="363"/>
    </row>
  </sheetData>
  <mergeCells count="4">
    <mergeCell ref="B2:M2"/>
    <mergeCell ref="B45:M45"/>
    <mergeCell ref="B46:M46"/>
    <mergeCell ref="B48:M48"/>
  </mergeCells>
  <conditionalFormatting sqref="B5:B38">
    <cfRule type="expression" dxfId="81" priority="3">
      <formula>MOD(ROW(),2)=0</formula>
    </cfRule>
  </conditionalFormatting>
  <conditionalFormatting sqref="B39">
    <cfRule type="expression" dxfId="80" priority="2">
      <formula>MOD(ROW(),2)=0</formula>
    </cfRule>
  </conditionalFormatting>
  <conditionalFormatting sqref="C5:M39">
    <cfRule type="expression" dxfId="79" priority="1">
      <formula>MOD(ROW(),2)=0</formula>
    </cfRule>
  </conditionalFormatting>
  <pageMargins left="0.7" right="0.7" top="0.75" bottom="0.75" header="0.3" footer="0.3"/>
  <pageSetup scale="62"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C843B-BE6B-4120-8B89-EF17C63B1040}">
  <sheetPr codeName="Sheet55">
    <tabColor theme="9" tint="-0.249977111117893"/>
    <pageSetUpPr fitToPage="1"/>
  </sheetPr>
  <dimension ref="B2:K48"/>
  <sheetViews>
    <sheetView zoomScale="90" zoomScaleNormal="90" workbookViewId="0">
      <pane xSplit="2" ySplit="4" topLeftCell="C20" activePane="bottomRight" state="frozen"/>
      <selection activeCell="E42" sqref="E42"/>
      <selection pane="topRight" activeCell="E42" sqref="E42"/>
      <selection pane="bottomLeft" activeCell="E42" sqref="E42"/>
      <selection pane="bottomRight" activeCell="B10" sqref="B10"/>
    </sheetView>
  </sheetViews>
  <sheetFormatPr defaultColWidth="9.109375" defaultRowHeight="11.4"/>
  <cols>
    <col min="1" max="1" width="6.6640625" style="344" customWidth="1"/>
    <col min="2" max="2" width="17.5546875" style="344" customWidth="1"/>
    <col min="3" max="11" width="11.6640625" style="345" customWidth="1"/>
    <col min="12" max="16384" width="9.109375" style="344"/>
  </cols>
  <sheetData>
    <row r="2" spans="2:11" ht="15.75" customHeight="1">
      <c r="B2" s="784" t="s">
        <v>814</v>
      </c>
      <c r="C2" s="784"/>
      <c r="D2" s="784"/>
      <c r="E2" s="784"/>
      <c r="F2" s="784"/>
      <c r="G2" s="784"/>
      <c r="H2" s="784"/>
      <c r="I2" s="784"/>
      <c r="J2" s="784"/>
      <c r="K2" s="784"/>
    </row>
    <row r="3" spans="2:11" ht="15.6">
      <c r="B3" s="364" t="s">
        <v>166</v>
      </c>
      <c r="C3" s="347"/>
      <c r="D3" s="347"/>
      <c r="E3" s="347"/>
      <c r="F3" s="347"/>
      <c r="G3" s="347"/>
      <c r="H3" s="347"/>
      <c r="I3" s="347"/>
      <c r="J3" s="347"/>
      <c r="K3" s="347"/>
    </row>
    <row r="4" spans="2:11" ht="14.1" customHeight="1">
      <c r="B4" s="348"/>
      <c r="C4" s="349">
        <v>2011</v>
      </c>
      <c r="D4" s="349">
        <v>2012</v>
      </c>
      <c r="E4" s="349">
        <v>2013</v>
      </c>
      <c r="F4" s="349">
        <v>2014</v>
      </c>
      <c r="G4" s="349">
        <v>2015</v>
      </c>
      <c r="H4" s="349">
        <v>2016</v>
      </c>
      <c r="I4" s="349">
        <v>2017</v>
      </c>
      <c r="J4" s="349">
        <v>2018</v>
      </c>
      <c r="K4" s="349">
        <v>2019</v>
      </c>
    </row>
    <row r="5" spans="2:11" ht="13.5" customHeight="1">
      <c r="B5" s="350" t="s">
        <v>6</v>
      </c>
      <c r="C5" s="351">
        <v>-4.5226987702826147</v>
      </c>
      <c r="D5" s="351">
        <v>-3.4534436704943898</v>
      </c>
      <c r="E5" s="351">
        <v>-2.7208348915733831</v>
      </c>
      <c r="F5" s="351">
        <v>-2.7544863289227033</v>
      </c>
      <c r="G5" s="351">
        <v>-2.5974357401753041</v>
      </c>
      <c r="H5" s="351">
        <v>-2.3510128840723756</v>
      </c>
      <c r="I5" s="351">
        <v>-1.5922098130690905</v>
      </c>
      <c r="J5" s="351">
        <v>-0.85046769843041525</v>
      </c>
      <c r="K5" s="351">
        <v>-3.2312116711719225</v>
      </c>
    </row>
    <row r="6" spans="2:11" ht="13.5" customHeight="1">
      <c r="B6" s="350" t="s">
        <v>7</v>
      </c>
      <c r="C6" s="351">
        <v>-3.1118428328557091</v>
      </c>
      <c r="D6" s="351">
        <v>-2.4840340953374702</v>
      </c>
      <c r="E6" s="351">
        <v>-1.6375321194892971</v>
      </c>
      <c r="F6" s="351">
        <v>-2.0431383279267314</v>
      </c>
      <c r="G6" s="351">
        <v>-0.3998595996313723</v>
      </c>
      <c r="H6" s="351">
        <v>-1.2286794898259505</v>
      </c>
      <c r="I6" s="351">
        <v>-0.8905238068762491</v>
      </c>
      <c r="J6" s="351">
        <v>-0.44024272804426728</v>
      </c>
      <c r="K6" s="351">
        <v>-0.1475082623855323</v>
      </c>
    </row>
    <row r="7" spans="2:11" ht="13.5" customHeight="1">
      <c r="B7" s="350" t="s">
        <v>8</v>
      </c>
      <c r="C7" s="351">
        <v>-4.3136955410082267</v>
      </c>
      <c r="D7" s="351">
        <v>-4.0431206376738116</v>
      </c>
      <c r="E7" s="351">
        <v>-2.4704923778522723</v>
      </c>
      <c r="F7" s="351">
        <v>-2.5579213155675076</v>
      </c>
      <c r="G7" s="351">
        <v>-2.2969258862547579</v>
      </c>
      <c r="H7" s="351">
        <v>-2.4279183860408065</v>
      </c>
      <c r="I7" s="351">
        <v>-1.1961311695095005</v>
      </c>
      <c r="J7" s="351">
        <v>-1.5295962787294228</v>
      </c>
      <c r="K7" s="351">
        <v>-2.7908949788555533</v>
      </c>
    </row>
    <row r="8" spans="2:11" ht="13.5" customHeight="1">
      <c r="B8" s="350" t="s">
        <v>9</v>
      </c>
      <c r="C8" s="351">
        <v>-3.1737385515793535</v>
      </c>
      <c r="D8" s="351">
        <v>-2.3759358544656921</v>
      </c>
      <c r="E8" s="351">
        <v>-1.5328224784268083</v>
      </c>
      <c r="F8" s="351">
        <v>-0.23939166714397656</v>
      </c>
      <c r="G8" s="351">
        <v>-2.4454524260415392E-2</v>
      </c>
      <c r="H8" s="351">
        <v>-7.4156724419118691E-2</v>
      </c>
      <c r="I8" s="351">
        <v>-0.25989109241768749</v>
      </c>
      <c r="J8" s="351">
        <v>-0.5717006587548763</v>
      </c>
      <c r="K8" s="351">
        <v>-0.4509694448833908</v>
      </c>
    </row>
    <row r="9" spans="2:11" ht="13.5" customHeight="1">
      <c r="B9" s="350" t="s">
        <v>88</v>
      </c>
      <c r="C9" s="351">
        <v>-5.8368538297473869</v>
      </c>
      <c r="D9" s="351">
        <v>-4.3190726047431678</v>
      </c>
      <c r="E9" s="351">
        <v>-2.0624267672713885</v>
      </c>
      <c r="F9" s="351">
        <v>2.1257874175516687</v>
      </c>
      <c r="G9" s="351">
        <v>1.9006718628330797</v>
      </c>
      <c r="H9" s="351">
        <v>0.64985355502878328</v>
      </c>
      <c r="I9" s="351">
        <v>1.1353562687109724</v>
      </c>
      <c r="J9" s="351">
        <v>1.5760064450953126</v>
      </c>
      <c r="K9" s="351">
        <v>0.95213033656782431</v>
      </c>
    </row>
    <row r="10" spans="2:11" ht="13.5" customHeight="1">
      <c r="B10" s="350" t="s">
        <v>10</v>
      </c>
      <c r="C10" s="351">
        <v>-2.9739467000693671</v>
      </c>
      <c r="D10" s="351">
        <v>-3.0937682469595393</v>
      </c>
      <c r="E10" s="351">
        <v>0.38958471347587498</v>
      </c>
      <c r="F10" s="351">
        <v>-0.97668329128046583</v>
      </c>
      <c r="G10" s="351">
        <v>-0.57310173343886928</v>
      </c>
      <c r="H10" s="351">
        <v>0.83876032808862488</v>
      </c>
      <c r="I10" s="351">
        <v>1.1719135502938656</v>
      </c>
      <c r="J10" s="351">
        <v>0.66801977202727114</v>
      </c>
      <c r="K10" s="351">
        <v>0.1422213468455214</v>
      </c>
    </row>
    <row r="11" spans="2:11" ht="13.5" customHeight="1">
      <c r="B11" s="350" t="s">
        <v>11</v>
      </c>
      <c r="C11" s="351">
        <v>-0.7470646198903147</v>
      </c>
      <c r="D11" s="351">
        <v>-1.413507299452228</v>
      </c>
      <c r="E11" s="351">
        <v>0.95658858193837137</v>
      </c>
      <c r="F11" s="351">
        <v>2.8740137283674709</v>
      </c>
      <c r="G11" s="351">
        <v>-0.54795505286070345</v>
      </c>
      <c r="H11" s="351">
        <v>-1.0588130619845093</v>
      </c>
      <c r="I11" s="351">
        <v>0.37324390829281956</v>
      </c>
      <c r="J11" s="351">
        <v>-1.1701511846543371</v>
      </c>
      <c r="K11" s="351">
        <v>0.47433278169108439</v>
      </c>
    </row>
    <row r="12" spans="2:11" ht="13.5" customHeight="1">
      <c r="B12" s="350" t="s">
        <v>12</v>
      </c>
      <c r="C12" s="351">
        <v>1.8881394787171872</v>
      </c>
      <c r="D12" s="351">
        <v>0.15597183122965599</v>
      </c>
      <c r="E12" s="351">
        <v>0.50940833395766461</v>
      </c>
      <c r="F12" s="351">
        <v>1.1665092389399963</v>
      </c>
      <c r="G12" s="351">
        <v>0.70204740916972286</v>
      </c>
      <c r="H12" s="351">
        <v>0.25605856215558553</v>
      </c>
      <c r="I12" s="351">
        <v>-0.6101977173387948</v>
      </c>
      <c r="J12" s="351">
        <v>-1.2016340390017513</v>
      </c>
      <c r="K12" s="351">
        <v>-1.1369348320355614</v>
      </c>
    </row>
    <row r="13" spans="2:11" ht="13.5" customHeight="1">
      <c r="B13" s="350" t="s">
        <v>13</v>
      </c>
      <c r="C13" s="351">
        <v>-1.7734526352251847</v>
      </c>
      <c r="D13" s="351">
        <v>-1.9598303478928796</v>
      </c>
      <c r="E13" s="351">
        <v>-1.3496608986705609</v>
      </c>
      <c r="F13" s="351">
        <v>-1.1359657744646841</v>
      </c>
      <c r="G13" s="351">
        <v>-0.1293921975843865</v>
      </c>
      <c r="H13" s="351">
        <v>-0.31094988125827761</v>
      </c>
      <c r="I13" s="351">
        <v>-0.65639482999725296</v>
      </c>
      <c r="J13" s="351">
        <v>-0.76628954706416419</v>
      </c>
      <c r="K13" s="351">
        <v>-1.2083202844169147</v>
      </c>
    </row>
    <row r="14" spans="2:11" ht="13.5" customHeight="1">
      <c r="B14" s="350" t="s">
        <v>14</v>
      </c>
      <c r="C14" s="351">
        <v>-5.1168465702639541</v>
      </c>
      <c r="D14" s="351">
        <v>-4.6019531193860956</v>
      </c>
      <c r="E14" s="351">
        <v>-3.5313428938103768</v>
      </c>
      <c r="F14" s="351">
        <v>-3.4143940086248463</v>
      </c>
      <c r="G14" s="351">
        <v>-3.2797651168846942</v>
      </c>
      <c r="H14" s="351">
        <v>-3.3268125710974967</v>
      </c>
      <c r="I14" s="351">
        <v>-3.3788634468267098</v>
      </c>
      <c r="J14" s="351">
        <v>-3.4402449727026383</v>
      </c>
      <c r="K14" s="351">
        <v>-4.6117718633662079</v>
      </c>
    </row>
    <row r="15" spans="2:11" ht="13.5" customHeight="1">
      <c r="B15" s="350" t="s">
        <v>15</v>
      </c>
      <c r="C15" s="351">
        <v>-1.5936099272470128</v>
      </c>
      <c r="D15" s="351">
        <v>-0.13317763458555054</v>
      </c>
      <c r="E15" s="351">
        <v>0.47407971437074031</v>
      </c>
      <c r="F15" s="351">
        <v>0.76188285834194414</v>
      </c>
      <c r="G15" s="351">
        <v>1.1268505122088868</v>
      </c>
      <c r="H15" s="351">
        <v>1.1057332592177516</v>
      </c>
      <c r="I15" s="351">
        <v>0.7040002041926976</v>
      </c>
      <c r="J15" s="351">
        <v>1.2447578277476061</v>
      </c>
      <c r="K15" s="351">
        <v>1.2137174626486036</v>
      </c>
    </row>
    <row r="16" spans="2:11" ht="13.5" customHeight="1">
      <c r="B16" s="350" t="s">
        <v>16</v>
      </c>
      <c r="C16" s="351">
        <v>-4.2085676450309473</v>
      </c>
      <c r="D16" s="351">
        <v>2.1563408563488173</v>
      </c>
      <c r="E16" s="351">
        <v>5.060593354522851</v>
      </c>
      <c r="F16" s="351">
        <v>3.0777533158995967</v>
      </c>
      <c r="G16" s="351">
        <v>3.2130901587680838</v>
      </c>
      <c r="H16" s="351">
        <v>5.7797715569963035</v>
      </c>
      <c r="I16" s="351">
        <v>4.9544453760577802</v>
      </c>
      <c r="J16" s="351">
        <v>4.0849044995460568</v>
      </c>
      <c r="K16" s="351">
        <v>2.4916165046562773</v>
      </c>
    </row>
    <row r="17" spans="2:11" ht="13.5" customHeight="1">
      <c r="B17" s="350" t="s">
        <v>121</v>
      </c>
      <c r="C17" s="351">
        <v>-1.3568653857787343</v>
      </c>
      <c r="D17" s="351">
        <v>-0.7545928738158223</v>
      </c>
      <c r="E17" s="351">
        <v>-3.7971781449640098</v>
      </c>
      <c r="F17" s="351">
        <v>-0.76350924046858504</v>
      </c>
      <c r="G17" s="351">
        <v>-3.0004733420280529</v>
      </c>
      <c r="H17" s="351">
        <v>-0.91224133356186854</v>
      </c>
      <c r="I17" s="351">
        <v>-1.9255035321079921</v>
      </c>
      <c r="J17" s="351">
        <v>-3.2174136459829716</v>
      </c>
      <c r="K17" s="351">
        <v>-5.439888495064638</v>
      </c>
    </row>
    <row r="18" spans="2:11" ht="13.5" customHeight="1">
      <c r="B18" s="350" t="s">
        <v>64</v>
      </c>
      <c r="C18" s="351">
        <v>-4.3101882504137814</v>
      </c>
      <c r="D18" s="351">
        <v>-2.5545362453167293</v>
      </c>
      <c r="E18" s="351">
        <v>-1.5829073769625879</v>
      </c>
      <c r="F18" s="351">
        <v>0.82157336507963141</v>
      </c>
      <c r="G18" s="351">
        <v>-0.26310126550808377</v>
      </c>
      <c r="H18" s="351">
        <v>11.714439909775544</v>
      </c>
      <c r="I18" s="351">
        <v>-0.54230739585595433</v>
      </c>
      <c r="J18" s="351">
        <v>-0.87321658340237351</v>
      </c>
      <c r="K18" s="351">
        <v>-2.386119023515564</v>
      </c>
    </row>
    <row r="19" spans="2:11" ht="13.5" customHeight="1">
      <c r="B19" s="350" t="s">
        <v>117</v>
      </c>
      <c r="C19" s="351">
        <v>-6.5385648560617096</v>
      </c>
      <c r="D19" s="351">
        <v>-5.4360376232087688</v>
      </c>
      <c r="E19" s="351">
        <v>-4.6322054513613571</v>
      </c>
      <c r="F19" s="351">
        <v>-3.1014343746023476</v>
      </c>
      <c r="G19" s="351">
        <v>-1.3207562431171982</v>
      </c>
      <c r="H19" s="351">
        <v>-1.3464037209725734</v>
      </c>
      <c r="I19" s="351">
        <v>-0.54554011722215723</v>
      </c>
      <c r="J19" s="351">
        <v>-0.43353540603764884</v>
      </c>
      <c r="K19" s="351">
        <v>-0.19612034887257274</v>
      </c>
    </row>
    <row r="20" spans="2:11" ht="13.5" customHeight="1">
      <c r="B20" s="350" t="s">
        <v>18</v>
      </c>
      <c r="C20" s="351">
        <v>-3.3067529615571516</v>
      </c>
      <c r="D20" s="351">
        <v>-4.1956942486436111</v>
      </c>
      <c r="E20" s="351">
        <v>-4.1133149663889634</v>
      </c>
      <c r="F20" s="351">
        <v>-2.475707362314548</v>
      </c>
      <c r="G20" s="351">
        <v>-0.66130823383223347</v>
      </c>
      <c r="H20" s="351">
        <v>-1.3268685205912278</v>
      </c>
      <c r="I20" s="351">
        <v>-1.0977986787452501</v>
      </c>
      <c r="J20" s="351">
        <v>-3.641757700050908</v>
      </c>
      <c r="K20" s="351">
        <v>-4.0104441380394107</v>
      </c>
    </row>
    <row r="21" spans="2:11" ht="13.5" customHeight="1">
      <c r="B21" s="350" t="s">
        <v>19</v>
      </c>
      <c r="C21" s="351">
        <v>-3.3562278806667631</v>
      </c>
      <c r="D21" s="351">
        <v>-1.475795272560908</v>
      </c>
      <c r="E21" s="351">
        <v>-0.74343240799313337</v>
      </c>
      <c r="F21" s="351">
        <v>-0.83087935252380507</v>
      </c>
      <c r="G21" s="351">
        <v>-0.78261649593517202</v>
      </c>
      <c r="H21" s="351">
        <v>-1.1408715608079132</v>
      </c>
      <c r="I21" s="351">
        <v>-1.8312855071703549</v>
      </c>
      <c r="J21" s="351">
        <v>-1.8396377068844689</v>
      </c>
      <c r="K21" s="351">
        <v>-1.2800430537125678</v>
      </c>
    </row>
    <row r="22" spans="2:11" ht="13.5" customHeight="1">
      <c r="B22" s="350" t="s">
        <v>20</v>
      </c>
      <c r="C22" s="351">
        <v>-7.9830249391149772</v>
      </c>
      <c r="D22" s="351">
        <v>-7.5948807514262748</v>
      </c>
      <c r="E22" s="351">
        <v>-7.4881756019978107</v>
      </c>
      <c r="F22" s="351">
        <v>-5.4967349589308467</v>
      </c>
      <c r="G22" s="351">
        <v>-4.317728753305933</v>
      </c>
      <c r="H22" s="351">
        <v>-4.1253209398127533</v>
      </c>
      <c r="I22" s="351">
        <v>-3.3351369305096141</v>
      </c>
      <c r="J22" s="351">
        <v>-2.4004837355891437</v>
      </c>
      <c r="K22" s="351">
        <v>-2.6670530056372699</v>
      </c>
    </row>
    <row r="23" spans="2:11" ht="13.5" customHeight="1">
      <c r="B23" s="350" t="s">
        <v>21</v>
      </c>
      <c r="C23" s="351">
        <v>1.5770768084483207</v>
      </c>
      <c r="D23" s="351">
        <v>1.708480165994581</v>
      </c>
      <c r="E23" s="351">
        <v>0.91547889075310684</v>
      </c>
      <c r="F23" s="351">
        <v>0.63616249010562065</v>
      </c>
      <c r="G23" s="351">
        <v>0.79553672381216123</v>
      </c>
      <c r="H23" s="351">
        <v>1.8632263389404575</v>
      </c>
      <c r="I23" s="351">
        <v>2.3464936462676782</v>
      </c>
      <c r="J23" s="351">
        <v>2.798745494006694</v>
      </c>
      <c r="K23" s="351">
        <v>1.1555068562530311</v>
      </c>
    </row>
    <row r="24" spans="2:11" ht="13.5" customHeight="1">
      <c r="B24" s="350" t="s">
        <v>90</v>
      </c>
      <c r="C24" s="351">
        <v>-2.6661941757165595</v>
      </c>
      <c r="D24" s="351">
        <v>8.6120338349699135E-2</v>
      </c>
      <c r="E24" s="351">
        <v>-1.3924308099870062</v>
      </c>
      <c r="F24" s="351">
        <v>-1.7116373093483441</v>
      </c>
      <c r="G24" s="351">
        <v>-1.6744250926421289</v>
      </c>
      <c r="H24" s="351">
        <v>-0.51202719070146296</v>
      </c>
      <c r="I24" s="351">
        <v>-1.1381143816479877</v>
      </c>
      <c r="J24" s="351">
        <v>-1.1084892272923383</v>
      </c>
      <c r="K24" s="351">
        <v>-0.61268047164730222</v>
      </c>
    </row>
    <row r="25" spans="2:11" ht="13.5" customHeight="1">
      <c r="B25" s="350" t="s">
        <v>65</v>
      </c>
      <c r="C25" s="351">
        <v>-7.3488958738897701</v>
      </c>
      <c r="D25" s="351">
        <v>-2.2783296337995185</v>
      </c>
      <c r="E25" s="351">
        <v>-2.1585266672606682</v>
      </c>
      <c r="F25" s="351">
        <v>-0.57056502243949359</v>
      </c>
      <c r="G25" s="351">
        <v>0.21616830071363571</v>
      </c>
      <c r="H25" s="351">
        <v>0.73334461541378659</v>
      </c>
      <c r="I25" s="351">
        <v>0.49882861950184976</v>
      </c>
      <c r="J25" s="351">
        <v>0.4572551098234669</v>
      </c>
      <c r="K25" s="351">
        <v>-0.18632051189426871</v>
      </c>
    </row>
    <row r="26" spans="2:11" ht="13.5" customHeight="1">
      <c r="B26" s="350" t="s">
        <v>22</v>
      </c>
      <c r="C26" s="351">
        <v>0.29519585456752839</v>
      </c>
      <c r="D26" s="351">
        <v>1.2617662958312836</v>
      </c>
      <c r="E26" s="351">
        <v>1.5647264982236346</v>
      </c>
      <c r="F26" s="351">
        <v>1.5081294895116502</v>
      </c>
      <c r="G26" s="351">
        <v>1.2569673341026468</v>
      </c>
      <c r="H26" s="351">
        <v>1.1264989627423565</v>
      </c>
      <c r="I26" s="351">
        <v>0.70531189829611307</v>
      </c>
      <c r="J26" s="351">
        <v>2.1471071862404081</v>
      </c>
      <c r="K26" s="351">
        <v>2.3850078559570957</v>
      </c>
    </row>
    <row r="27" spans="2:11" ht="13.5" customHeight="1">
      <c r="B27" s="350" t="s">
        <v>66</v>
      </c>
      <c r="C27" s="351">
        <v>-1.8894080941961904</v>
      </c>
      <c r="D27" s="351">
        <v>-2.4274274354025236</v>
      </c>
      <c r="E27" s="351">
        <v>-1.149367414939267</v>
      </c>
      <c r="F27" s="351">
        <v>-1.3549243331777427</v>
      </c>
      <c r="G27" s="351">
        <v>-2.1603435288000576</v>
      </c>
      <c r="H27" s="351">
        <v>0.54601321619723708</v>
      </c>
      <c r="I27" s="351">
        <v>3.2644504916337067</v>
      </c>
      <c r="J27" s="351">
        <v>1.329326133080919</v>
      </c>
      <c r="K27" s="351">
        <v>1.0126533038437162</v>
      </c>
    </row>
    <row r="28" spans="2:11" ht="13.5" customHeight="1">
      <c r="B28" s="350" t="s">
        <v>778</v>
      </c>
      <c r="C28" s="351">
        <v>-4.3814395825997634</v>
      </c>
      <c r="D28" s="351">
        <v>-2.7224276057252625</v>
      </c>
      <c r="E28" s="351">
        <v>-1.0892030461963782</v>
      </c>
      <c r="F28" s="351">
        <v>-0.52050428852223407</v>
      </c>
      <c r="G28" s="351">
        <v>-0.82861420737151159</v>
      </c>
      <c r="H28" s="351">
        <v>0.77489400948983789</v>
      </c>
      <c r="I28" s="351">
        <v>1.2964640396344382</v>
      </c>
      <c r="J28" s="351">
        <v>0.93588095044306507</v>
      </c>
      <c r="K28" s="351">
        <v>0.99593521466014912</v>
      </c>
    </row>
    <row r="29" spans="2:11" ht="13.5" customHeight="1">
      <c r="B29" s="350" t="s">
        <v>24</v>
      </c>
      <c r="C29" s="351">
        <v>-3.6785655090956411</v>
      </c>
      <c r="D29" s="351">
        <v>-1.1299555590959023</v>
      </c>
      <c r="E29" s="351">
        <v>-0.28454325695783067</v>
      </c>
      <c r="F29" s="351">
        <v>0.24434500959624467</v>
      </c>
      <c r="G29" s="351">
        <v>0.56342258840901771</v>
      </c>
      <c r="H29" s="351">
        <v>0.96470757095054172</v>
      </c>
      <c r="I29" s="351">
        <v>1.0316856719002458</v>
      </c>
      <c r="J29" s="351">
        <v>1.0837370285300258</v>
      </c>
      <c r="K29" s="351">
        <v>-1.0576816580269752</v>
      </c>
    </row>
    <row r="30" spans="2:11" ht="13.5" customHeight="1">
      <c r="B30" s="350" t="s">
        <v>174</v>
      </c>
      <c r="C30" s="351">
        <v>-4.0424301637843643</v>
      </c>
      <c r="D30" s="351">
        <v>-4.4556378833742274</v>
      </c>
      <c r="E30" s="351">
        <v>-4.8185252234201714</v>
      </c>
      <c r="F30" s="351">
        <v>-5.6348773798288212</v>
      </c>
      <c r="G30" s="351">
        <v>-6.6059024836324181</v>
      </c>
      <c r="H30" s="351">
        <v>-7.6136886979231448</v>
      </c>
      <c r="I30" s="351">
        <v>-7.7494538651202332</v>
      </c>
      <c r="J30" s="351">
        <v>-7.0691308461926203</v>
      </c>
      <c r="K30" s="351">
        <v>-7.7974349816408797</v>
      </c>
    </row>
    <row r="31" spans="2:11" ht="13.5" customHeight="1">
      <c r="B31" s="350" t="s">
        <v>26</v>
      </c>
      <c r="C31" s="351">
        <v>-5.5383530821189018</v>
      </c>
      <c r="D31" s="351">
        <v>-1.8761884349209956</v>
      </c>
      <c r="E31" s="351">
        <v>-0.6457499011378981</v>
      </c>
      <c r="F31" s="351">
        <v>-3.3013183645605002</v>
      </c>
      <c r="G31" s="351">
        <v>-1.584815645548842</v>
      </c>
      <c r="H31" s="351">
        <v>-0.20990266285066456</v>
      </c>
      <c r="I31" s="351">
        <v>-2.4163301315631767</v>
      </c>
      <c r="J31" s="351">
        <v>-0.50341860525594473</v>
      </c>
      <c r="K31" s="351">
        <v>-0.12688214367881392</v>
      </c>
    </row>
    <row r="32" spans="2:11">
      <c r="B32" s="350" t="s">
        <v>91</v>
      </c>
      <c r="C32" s="351">
        <v>2.4944932468304462</v>
      </c>
      <c r="D32" s="351">
        <v>2.3528696549853132</v>
      </c>
      <c r="E32" s="351">
        <v>1.4531413083940015</v>
      </c>
      <c r="F32" s="351">
        <v>0.93021390141213511</v>
      </c>
      <c r="G32" s="351">
        <v>-0.71502976057561851</v>
      </c>
      <c r="H32" s="351">
        <v>1.1597676740800007</v>
      </c>
      <c r="I32" s="351">
        <v>1.8070953202645041</v>
      </c>
      <c r="J32" s="351">
        <v>0.64567579705737799</v>
      </c>
      <c r="K32" s="351">
        <v>1.3034987142453953</v>
      </c>
    </row>
    <row r="33" spans="2:11">
      <c r="B33" s="350" t="s">
        <v>27</v>
      </c>
      <c r="C33" s="351">
        <v>-3.447503677051194</v>
      </c>
      <c r="D33" s="351">
        <v>-3.2919845846278903</v>
      </c>
      <c r="E33" s="351">
        <v>-1.6065187277004023</v>
      </c>
      <c r="F33" s="351">
        <v>-2.4513944352376589</v>
      </c>
      <c r="G33" s="351">
        <v>-3.213073936229538</v>
      </c>
      <c r="H33" s="351">
        <v>-3.0111210893634452</v>
      </c>
      <c r="I33" s="351">
        <v>-1.572940601402202</v>
      </c>
      <c r="J33" s="351">
        <v>-1.8484766030413264</v>
      </c>
      <c r="K33" s="351">
        <v>-1.74032968841626</v>
      </c>
    </row>
    <row r="34" spans="2:11">
      <c r="B34" s="350" t="s">
        <v>28</v>
      </c>
      <c r="C34" s="351">
        <v>-6.035176625688834</v>
      </c>
      <c r="D34" s="351">
        <v>-1.9008056639119846</v>
      </c>
      <c r="E34" s="351">
        <v>-10.930881757997698</v>
      </c>
      <c r="F34" s="351">
        <v>-3.1876469091128774</v>
      </c>
      <c r="G34" s="351">
        <v>-0.76427205105102813</v>
      </c>
      <c r="H34" s="351">
        <v>-0.43343466585461804</v>
      </c>
      <c r="I34" s="351">
        <v>0.57466346584815642</v>
      </c>
      <c r="J34" s="351">
        <v>0.70890701209820461</v>
      </c>
      <c r="K34" s="351">
        <v>0.534496265127262</v>
      </c>
    </row>
    <row r="35" spans="2:11" ht="13.2">
      <c r="B35" s="350" t="s">
        <v>118</v>
      </c>
      <c r="C35" s="351">
        <v>-6.8110920337197607</v>
      </c>
      <c r="D35" s="351">
        <v>-2.8272721232353715</v>
      </c>
      <c r="E35" s="351">
        <v>-1.8159009424973707</v>
      </c>
      <c r="F35" s="351">
        <v>-1.2950630416613471</v>
      </c>
      <c r="G35" s="351">
        <v>-2.2423733001324786</v>
      </c>
      <c r="H35" s="351">
        <v>-2.6058512502564799</v>
      </c>
      <c r="I35" s="351">
        <v>-2.4861176785830632</v>
      </c>
      <c r="J35" s="351">
        <v>-2.3528095626180372</v>
      </c>
      <c r="K35" s="351">
        <v>-2.8374767098667779</v>
      </c>
    </row>
    <row r="36" spans="2:11" ht="13.2">
      <c r="B36" s="350" t="s">
        <v>175</v>
      </c>
      <c r="C36" s="351">
        <v>-0.46271842210378994</v>
      </c>
      <c r="D36" s="351">
        <v>-0.74881950444506662</v>
      </c>
      <c r="E36" s="351">
        <v>-0.80757039293858024</v>
      </c>
      <c r="F36" s="351">
        <v>-0.9840429610094743</v>
      </c>
      <c r="G36" s="351">
        <v>-0.83976599118059037</v>
      </c>
      <c r="H36" s="351">
        <v>0.30692429918744707</v>
      </c>
      <c r="I36" s="351">
        <v>0.46406702882831452</v>
      </c>
      <c r="J36" s="351">
        <v>-0.32822339532768663</v>
      </c>
      <c r="K36" s="351">
        <v>-0.9385293690258204</v>
      </c>
    </row>
    <row r="37" spans="2:11" ht="13.2">
      <c r="B37" s="350" t="s">
        <v>176</v>
      </c>
      <c r="C37" s="351">
        <v>0.76828653760352361</v>
      </c>
      <c r="D37" s="351">
        <v>0.628151692607266</v>
      </c>
      <c r="E37" s="351">
        <v>-0.25110400957821599</v>
      </c>
      <c r="F37" s="351">
        <v>-0.2517916149979848</v>
      </c>
      <c r="G37" s="351">
        <v>0.5451021818049111</v>
      </c>
      <c r="H37" s="351">
        <v>0.20361546480940104</v>
      </c>
      <c r="I37" s="351">
        <v>0.76274037145413331</v>
      </c>
      <c r="J37" s="351">
        <v>0.48458602852122656</v>
      </c>
      <c r="K37" s="351">
        <v>-1.0089507389721649E-3</v>
      </c>
    </row>
    <row r="38" spans="2:11" ht="13.2">
      <c r="B38" s="350" t="s">
        <v>177</v>
      </c>
      <c r="C38" s="351">
        <v>-5.9464179514310977</v>
      </c>
      <c r="D38" s="351">
        <v>-6.0955016603598251</v>
      </c>
      <c r="E38" s="351">
        <v>-4.2818812415294643</v>
      </c>
      <c r="F38" s="351">
        <v>-4.8569666083131064</v>
      </c>
      <c r="G38" s="351">
        <v>-4.3479213912385939</v>
      </c>
      <c r="H38" s="351">
        <v>-3.3124755141685718</v>
      </c>
      <c r="I38" s="351">
        <v>-2.5853071243953774</v>
      </c>
      <c r="J38" s="351">
        <v>-2.2675645786379808</v>
      </c>
      <c r="K38" s="351">
        <v>-2.0241671550417575</v>
      </c>
    </row>
    <row r="39" spans="2:11" ht="13.2">
      <c r="B39" s="350" t="s">
        <v>213</v>
      </c>
      <c r="C39" s="351">
        <v>-6.635390180789086</v>
      </c>
      <c r="D39" s="351">
        <v>-4.855468702594167</v>
      </c>
      <c r="E39" s="351">
        <v>-3.0458020891799125</v>
      </c>
      <c r="F39" s="351">
        <v>-2.605178285557455</v>
      </c>
      <c r="G39" s="351">
        <v>-2.601688113577683</v>
      </c>
      <c r="H39" s="351">
        <v>-3.5040838144817079</v>
      </c>
      <c r="I39" s="351">
        <v>-4.0556422135745045</v>
      </c>
      <c r="J39" s="351">
        <v>-5.5243616015270538</v>
      </c>
      <c r="K39" s="351">
        <v>-5.8973704602191477</v>
      </c>
    </row>
    <row r="40" spans="2:11" ht="6" customHeight="1">
      <c r="B40" s="350"/>
      <c r="C40" s="351"/>
      <c r="D40" s="351"/>
      <c r="E40" s="351"/>
      <c r="F40" s="351"/>
      <c r="G40" s="351"/>
      <c r="H40" s="351"/>
      <c r="I40" s="351"/>
      <c r="J40" s="351"/>
      <c r="K40" s="351"/>
    </row>
    <row r="41" spans="2:11">
      <c r="B41" s="352" t="s">
        <v>87</v>
      </c>
      <c r="C41" s="353">
        <v>-5.1663213550023936</v>
      </c>
      <c r="D41" s="353">
        <v>-3.987084306435452</v>
      </c>
      <c r="E41" s="353">
        <v>-2.780924990294678</v>
      </c>
      <c r="F41" s="353">
        <v>-2.3032732406001064</v>
      </c>
      <c r="G41" s="353">
        <v>-2.1469655389737463</v>
      </c>
      <c r="H41" s="353">
        <v>-2.3640012622640785</v>
      </c>
      <c r="I41" s="353">
        <v>-2.437302580810726</v>
      </c>
      <c r="J41" s="353">
        <v>-2.8953470097730754</v>
      </c>
      <c r="K41" s="353">
        <v>-3.3357736008057657</v>
      </c>
    </row>
    <row r="42" spans="2:11">
      <c r="B42" s="354" t="s">
        <v>44</v>
      </c>
      <c r="C42" s="353">
        <v>-3.8639519281029626</v>
      </c>
      <c r="D42" s="353">
        <v>-2.5251823285084658</v>
      </c>
      <c r="E42" s="353">
        <v>-1.2578688976207655</v>
      </c>
      <c r="F42" s="353">
        <v>-1.1125846003291027</v>
      </c>
      <c r="G42" s="353">
        <v>-0.93234112653512446</v>
      </c>
      <c r="H42" s="353">
        <v>-0.88120643750776217</v>
      </c>
      <c r="I42" s="353">
        <v>-1.0129665836317858</v>
      </c>
      <c r="J42" s="353">
        <v>-0.87286505487939214</v>
      </c>
      <c r="K42" s="353">
        <v>-1.1194127407071051</v>
      </c>
    </row>
    <row r="43" spans="2:11">
      <c r="B43" s="354" t="s">
        <v>119</v>
      </c>
      <c r="C43" s="353">
        <v>-5.8127863415997476</v>
      </c>
      <c r="D43" s="353">
        <v>-4.6333188944407464</v>
      </c>
      <c r="E43" s="353">
        <v>-3.2378410184169195</v>
      </c>
      <c r="F43" s="353">
        <v>-2.6658042778770299</v>
      </c>
      <c r="G43" s="353">
        <v>-2.4440515223382175</v>
      </c>
      <c r="H43" s="353">
        <v>-2.8519798865274395</v>
      </c>
      <c r="I43" s="353">
        <v>-3.0559504219644653</v>
      </c>
      <c r="J43" s="353">
        <v>-3.637689147027908</v>
      </c>
      <c r="K43" s="353">
        <v>-3.9452290563473502</v>
      </c>
    </row>
    <row r="44" spans="2:11">
      <c r="B44" s="354" t="s">
        <v>120</v>
      </c>
      <c r="C44" s="353">
        <v>-5.5295570908794467</v>
      </c>
      <c r="D44" s="353">
        <v>-4.3808632321219561</v>
      </c>
      <c r="E44" s="353">
        <v>-3.0730545463501766</v>
      </c>
      <c r="F44" s="353">
        <v>-2.5461275777920727</v>
      </c>
      <c r="G44" s="353">
        <v>-2.3233778082982988</v>
      </c>
      <c r="H44" s="353">
        <v>-2.6531458883671113</v>
      </c>
      <c r="I44" s="353">
        <v>-2.7867431413827295</v>
      </c>
      <c r="J44" s="353">
        <v>-3.2803300731484808</v>
      </c>
      <c r="K44" s="353">
        <v>-3.7252303401365987</v>
      </c>
    </row>
    <row r="45" spans="2:11" ht="15.6" customHeight="1">
      <c r="B45" s="786" t="s">
        <v>214</v>
      </c>
      <c r="C45" s="786"/>
      <c r="D45" s="786"/>
      <c r="E45" s="786"/>
      <c r="F45" s="786"/>
      <c r="G45" s="786"/>
      <c r="H45" s="786"/>
      <c r="I45" s="786"/>
      <c r="J45" s="786"/>
      <c r="K45" s="786"/>
    </row>
    <row r="46" spans="2:11" ht="12" customHeight="1">
      <c r="B46" s="770" t="s">
        <v>215</v>
      </c>
      <c r="C46" s="770"/>
      <c r="D46" s="770"/>
      <c r="E46" s="770"/>
      <c r="F46" s="770"/>
      <c r="G46" s="770"/>
      <c r="H46" s="770"/>
      <c r="I46" s="770"/>
      <c r="J46" s="770"/>
      <c r="K46" s="770"/>
    </row>
    <row r="47" spans="2:11" ht="13.95" customHeight="1">
      <c r="B47" s="366" t="s">
        <v>783</v>
      </c>
      <c r="C47" s="365"/>
      <c r="D47" s="365"/>
      <c r="E47" s="365"/>
      <c r="F47" s="365"/>
      <c r="G47" s="365"/>
      <c r="H47" s="365"/>
      <c r="I47" s="365"/>
      <c r="J47" s="365"/>
      <c r="K47" s="365"/>
    </row>
    <row r="48" spans="2:11" ht="61.95" customHeight="1">
      <c r="B48" s="778" t="s">
        <v>784</v>
      </c>
      <c r="C48" s="778"/>
      <c r="D48" s="778"/>
      <c r="E48" s="778"/>
      <c r="F48" s="778"/>
      <c r="G48" s="778"/>
      <c r="H48" s="778"/>
      <c r="I48" s="778"/>
      <c r="J48" s="778"/>
      <c r="K48" s="778"/>
    </row>
  </sheetData>
  <mergeCells count="4">
    <mergeCell ref="B2:K2"/>
    <mergeCell ref="B45:K45"/>
    <mergeCell ref="B46:K46"/>
    <mergeCell ref="B48:K48"/>
  </mergeCells>
  <conditionalFormatting sqref="B5:B39">
    <cfRule type="expression" dxfId="78" priority="2">
      <formula>MOD(ROW(),2)=0</formula>
    </cfRule>
  </conditionalFormatting>
  <conditionalFormatting sqref="C5:K39">
    <cfRule type="expression" dxfId="77" priority="1">
      <formula>MOD(ROW(),2)=0</formula>
    </cfRule>
  </conditionalFormatting>
  <pageMargins left="0.7" right="0.7" top="0.75" bottom="0.75" header="0.3" footer="0.3"/>
  <pageSetup scale="62"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D9F90-1F80-40CF-9697-6976641DE748}">
  <sheetPr codeName="Sheet56">
    <tabColor theme="9" tint="-0.249977111117893"/>
    <pageSetUpPr fitToPage="1"/>
  </sheetPr>
  <dimension ref="B2:Q50"/>
  <sheetViews>
    <sheetView showGridLines="0" zoomScale="90" zoomScaleNormal="90" workbookViewId="0">
      <pane xSplit="2" ySplit="4" topLeftCell="C14" activePane="bottomRight" state="frozen"/>
      <selection activeCell="E42" sqref="E42"/>
      <selection pane="topRight" activeCell="E42" sqref="E42"/>
      <selection pane="bottomLeft" activeCell="E42" sqref="E42"/>
      <selection pane="bottomRight" activeCell="F39" sqref="F39"/>
    </sheetView>
  </sheetViews>
  <sheetFormatPr defaultColWidth="9.109375" defaultRowHeight="11.4"/>
  <cols>
    <col min="1" max="1" width="6.6640625" style="344" customWidth="1"/>
    <col min="2" max="2" width="17.5546875" style="344" customWidth="1"/>
    <col min="3" max="11" width="11.33203125" style="345" customWidth="1"/>
    <col min="12" max="16384" width="9.109375" style="344"/>
  </cols>
  <sheetData>
    <row r="2" spans="2:11" ht="15.6" customHeight="1">
      <c r="B2" s="784" t="s">
        <v>815</v>
      </c>
      <c r="C2" s="784"/>
      <c r="D2" s="784"/>
      <c r="E2" s="784"/>
      <c r="F2" s="784"/>
      <c r="G2" s="784"/>
      <c r="H2" s="784"/>
      <c r="I2" s="784"/>
      <c r="J2" s="784"/>
      <c r="K2" s="784"/>
    </row>
    <row r="3" spans="2:11" ht="15.6">
      <c r="B3" s="346" t="s">
        <v>166</v>
      </c>
      <c r="C3" s="347"/>
      <c r="D3" s="347"/>
      <c r="E3" s="347"/>
      <c r="F3" s="347"/>
      <c r="G3" s="347"/>
      <c r="H3" s="347"/>
      <c r="I3" s="347"/>
      <c r="J3" s="347"/>
      <c r="K3" s="347"/>
    </row>
    <row r="4" spans="2:11" ht="14.1" customHeight="1">
      <c r="B4" s="348"/>
      <c r="C4" s="349">
        <v>2011</v>
      </c>
      <c r="D4" s="349">
        <v>2012</v>
      </c>
      <c r="E4" s="349">
        <v>2013</v>
      </c>
      <c r="F4" s="349">
        <v>2014</v>
      </c>
      <c r="G4" s="349">
        <v>2015</v>
      </c>
      <c r="H4" s="349">
        <v>2016</v>
      </c>
      <c r="I4" s="349">
        <v>2017</v>
      </c>
      <c r="J4" s="349">
        <v>2018</v>
      </c>
      <c r="K4" s="349">
        <v>2019</v>
      </c>
    </row>
    <row r="5" spans="2:11" ht="13.5" customHeight="1">
      <c r="B5" s="350" t="s">
        <v>6</v>
      </c>
      <c r="C5" s="351">
        <v>-4.068193852310622</v>
      </c>
      <c r="D5" s="351">
        <v>-2.8034077761823628</v>
      </c>
      <c r="E5" s="351">
        <v>-1.9745144013792213</v>
      </c>
      <c r="F5" s="351">
        <v>-1.9105764488289574</v>
      </c>
      <c r="G5" s="351">
        <v>-1.6839629761686989</v>
      </c>
      <c r="H5" s="351">
        <v>-1.4434882370645412</v>
      </c>
      <c r="I5" s="351">
        <v>-0.70120947199145611</v>
      </c>
      <c r="J5" s="351">
        <v>2.1051008644643134E-2</v>
      </c>
      <c r="K5" s="351">
        <v>-2.377156928482973</v>
      </c>
    </row>
    <row r="6" spans="2:11" ht="13.5" customHeight="1">
      <c r="B6" s="350" t="s">
        <v>7</v>
      </c>
      <c r="C6" s="351">
        <v>-0.95812535600039306</v>
      </c>
      <c r="D6" s="351">
        <v>-0.30599875556596134</v>
      </c>
      <c r="E6" s="351">
        <v>0.49117705669598744</v>
      </c>
      <c r="F6" s="351">
        <v>-8.5538702090054056E-2</v>
      </c>
      <c r="G6" s="351">
        <v>1.4807057944384141</v>
      </c>
      <c r="H6" s="351">
        <v>0.43433123330354451</v>
      </c>
      <c r="I6" s="351">
        <v>0.56557702259998743</v>
      </c>
      <c r="J6" s="351">
        <v>0.80003318737092655</v>
      </c>
      <c r="K6" s="351">
        <v>0.97275545896953319</v>
      </c>
    </row>
    <row r="7" spans="2:11" ht="13.5" customHeight="1">
      <c r="B7" s="350" t="s">
        <v>8</v>
      </c>
      <c r="C7" s="351">
        <v>-1.1744031780772113</v>
      </c>
      <c r="D7" s="351">
        <v>-0.90156325277403471</v>
      </c>
      <c r="E7" s="351">
        <v>0.42931467816858909</v>
      </c>
      <c r="F7" s="351">
        <v>0.28298023474858441</v>
      </c>
      <c r="G7" s="351">
        <v>0.26885608814187839</v>
      </c>
      <c r="H7" s="351">
        <v>-5.9286611664205666E-2</v>
      </c>
      <c r="I7" s="351">
        <v>0.83425383500332484</v>
      </c>
      <c r="J7" s="351">
        <v>0.31113809500064188</v>
      </c>
      <c r="K7" s="351">
        <v>-1.130434771276227</v>
      </c>
    </row>
    <row r="8" spans="2:11" ht="13.5" customHeight="1">
      <c r="B8" s="350" t="s">
        <v>9</v>
      </c>
      <c r="C8" s="351">
        <v>-2.5678727537359864</v>
      </c>
      <c r="D8" s="351">
        <v>-1.6755302588151426</v>
      </c>
      <c r="E8" s="351">
        <v>-1.0311965956995222</v>
      </c>
      <c r="F8" s="351">
        <v>3.9393475734672077E-2</v>
      </c>
      <c r="G8" s="351">
        <v>0.62348917499320411</v>
      </c>
      <c r="H8" s="351">
        <v>0.49877927968263841</v>
      </c>
      <c r="I8" s="351">
        <v>-8.7590332852454947E-2</v>
      </c>
      <c r="J8" s="351">
        <v>-0.39065747199390399</v>
      </c>
      <c r="K8" s="351">
        <v>-0.23411181883428706</v>
      </c>
    </row>
    <row r="9" spans="2:11" ht="13.5" customHeight="1">
      <c r="B9" s="350" t="s">
        <v>88</v>
      </c>
      <c r="C9" s="351">
        <v>-4.5793010139508992</v>
      </c>
      <c r="D9" s="351">
        <v>-2.3077635068452365</v>
      </c>
      <c r="E9" s="351">
        <v>0.26591409881880507</v>
      </c>
      <c r="F9" s="351">
        <v>4.2278233615273448</v>
      </c>
      <c r="G9" s="351">
        <v>3.9954008849032703</v>
      </c>
      <c r="H9" s="351">
        <v>2.5236356794258401</v>
      </c>
      <c r="I9" s="351">
        <v>2.9808634404679628</v>
      </c>
      <c r="J9" s="351">
        <v>3.3714681303025871</v>
      </c>
      <c r="K9" s="351">
        <v>2.8087099531041506</v>
      </c>
    </row>
    <row r="10" spans="2:11" ht="13.5" customHeight="1">
      <c r="B10" s="350" t="s">
        <v>10</v>
      </c>
      <c r="C10" s="351">
        <v>-1.9008915102413506</v>
      </c>
      <c r="D10" s="351">
        <v>-1.9570846449970238</v>
      </c>
      <c r="E10" s="351">
        <v>1.4397447751173644</v>
      </c>
      <c r="F10" s="351">
        <v>8.8666708719990842E-2</v>
      </c>
      <c r="G10" s="351">
        <v>0.34639842417179956</v>
      </c>
      <c r="H10" s="351">
        <v>1.625199306109478</v>
      </c>
      <c r="I10" s="351">
        <v>1.8283663240625796</v>
      </c>
      <c r="J10" s="351">
        <v>1.266440255668166</v>
      </c>
      <c r="K10" s="351">
        <v>0.68917718484766866</v>
      </c>
    </row>
    <row r="11" spans="2:11" ht="13.5" customHeight="1">
      <c r="B11" s="350" t="s">
        <v>11</v>
      </c>
      <c r="C11" s="351">
        <v>-0.14326891629544505</v>
      </c>
      <c r="D11" s="351">
        <v>-0.90474861207576107</v>
      </c>
      <c r="E11" s="351">
        <v>1.353797394192638</v>
      </c>
      <c r="F11" s="351">
        <v>3.3168552215235501</v>
      </c>
      <c r="G11" s="351">
        <v>0.18416043767101564</v>
      </c>
      <c r="H11" s="351">
        <v>-0.54082046567182829</v>
      </c>
      <c r="I11" s="351">
        <v>0.56462968354841048</v>
      </c>
      <c r="J11" s="351">
        <v>-1.2827528841972675</v>
      </c>
      <c r="K11" s="351">
        <v>0.30060790415261046</v>
      </c>
    </row>
    <row r="12" spans="2:11" ht="13.5" customHeight="1">
      <c r="B12" s="350" t="s">
        <v>12</v>
      </c>
      <c r="C12" s="351">
        <v>1.7204648784899066</v>
      </c>
      <c r="D12" s="351">
        <v>6.1930094963600787E-2</v>
      </c>
      <c r="E12" s="351">
        <v>0.43178310327974745</v>
      </c>
      <c r="F12" s="351">
        <v>1.093308038368765</v>
      </c>
      <c r="G12" s="351">
        <v>0.60812533175010164</v>
      </c>
      <c r="H12" s="351">
        <v>0.16547803438539443</v>
      </c>
      <c r="I12" s="351">
        <v>-0.6563656669630028</v>
      </c>
      <c r="J12" s="351">
        <v>-1.2365883649786729</v>
      </c>
      <c r="K12" s="351">
        <v>-1.147144276782567</v>
      </c>
    </row>
    <row r="13" spans="2:11" ht="13.5" customHeight="1">
      <c r="B13" s="350" t="s">
        <v>13</v>
      </c>
      <c r="C13" s="351">
        <v>-1.7514446318956731</v>
      </c>
      <c r="D13" s="351">
        <v>-1.7454819637158356</v>
      </c>
      <c r="E13" s="351">
        <v>-1.2508877104565583</v>
      </c>
      <c r="F13" s="351">
        <v>-0.98785518477822432</v>
      </c>
      <c r="G13" s="351">
        <v>5.6153555308392708E-3</v>
      </c>
      <c r="H13" s="351">
        <v>-3.4655074904546772E-2</v>
      </c>
      <c r="I13" s="351">
        <v>-0.39582842834598148</v>
      </c>
      <c r="J13" s="351">
        <v>-0.59991693342388652</v>
      </c>
      <c r="K13" s="351">
        <v>-1.0768943362888896</v>
      </c>
    </row>
    <row r="14" spans="2:11" ht="13.5" customHeight="1">
      <c r="B14" s="350" t="s">
        <v>14</v>
      </c>
      <c r="C14" s="351">
        <v>-2.6464098962080422</v>
      </c>
      <c r="D14" s="351">
        <v>-2.1839167569668581</v>
      </c>
      <c r="E14" s="351">
        <v>-1.3798971843380146</v>
      </c>
      <c r="F14" s="351">
        <v>-1.3754611910903611</v>
      </c>
      <c r="G14" s="351">
        <v>-1.4149234790816352</v>
      </c>
      <c r="H14" s="351">
        <v>-1.5877749094240816</v>
      </c>
      <c r="I14" s="351">
        <v>-1.7240531014018081</v>
      </c>
      <c r="J14" s="351">
        <v>-1.789233882574643</v>
      </c>
      <c r="K14" s="351">
        <v>-3.1790457595896662</v>
      </c>
    </row>
    <row r="15" spans="2:11" ht="13.5" customHeight="1">
      <c r="B15" s="350" t="s">
        <v>15</v>
      </c>
      <c r="C15" s="351">
        <v>0.43656262958135805</v>
      </c>
      <c r="D15" s="351">
        <v>1.7194925391863698</v>
      </c>
      <c r="E15" s="351">
        <v>1.9067950451938365</v>
      </c>
      <c r="F15" s="351">
        <v>1.990720738334983</v>
      </c>
      <c r="G15" s="351">
        <v>2.2080445914372842</v>
      </c>
      <c r="H15" s="351">
        <v>2.0390311435211315</v>
      </c>
      <c r="I15" s="351">
        <v>1.5445551744332491</v>
      </c>
      <c r="J15" s="351">
        <v>1.9560180401558098</v>
      </c>
      <c r="K15" s="351">
        <v>1.7719298529235052</v>
      </c>
    </row>
    <row r="16" spans="2:11" ht="13.5" customHeight="1">
      <c r="B16" s="350" t="s">
        <v>16</v>
      </c>
      <c r="C16" s="351">
        <v>2.4651791190581029</v>
      </c>
      <c r="D16" s="351">
        <v>6.6095940937052147</v>
      </c>
      <c r="E16" s="351">
        <v>8.5133843578625488</v>
      </c>
      <c r="F16" s="351">
        <v>6.5056367803827717</v>
      </c>
      <c r="G16" s="351">
        <v>6.3275892965924978</v>
      </c>
      <c r="H16" s="351">
        <v>8.6087720510574552</v>
      </c>
      <c r="I16" s="351">
        <v>7.7685095460704208</v>
      </c>
      <c r="J16" s="351">
        <v>7.1627948951528975</v>
      </c>
      <c r="K16" s="351">
        <v>5.9723838316185436</v>
      </c>
    </row>
    <row r="17" spans="2:11" ht="13.5" customHeight="1">
      <c r="B17" s="350" t="s">
        <v>121</v>
      </c>
      <c r="C17" s="351">
        <v>-3.2521699300970415</v>
      </c>
      <c r="D17" s="351">
        <v>-2.5644871799154338</v>
      </c>
      <c r="E17" s="351">
        <v>-5.4803029212747854</v>
      </c>
      <c r="F17" s="351">
        <v>-0.75868163406417588</v>
      </c>
      <c r="G17" s="351">
        <v>-3.0048363310293067</v>
      </c>
      <c r="H17" s="351">
        <v>-1.7214086394856336</v>
      </c>
      <c r="I17" s="351">
        <v>-2.7138259949507986</v>
      </c>
      <c r="J17" s="351">
        <v>-4.6106923486285645</v>
      </c>
      <c r="K17" s="351">
        <v>-6.6351041087258897</v>
      </c>
    </row>
    <row r="18" spans="2:11" ht="13.5" customHeight="1">
      <c r="B18" s="367" t="s">
        <v>64</v>
      </c>
      <c r="C18" s="351">
        <v>-1.7563858341116427</v>
      </c>
      <c r="D18" s="351">
        <v>0.5641191613694706</v>
      </c>
      <c r="E18" s="351">
        <v>1.7390836838665908</v>
      </c>
      <c r="F18" s="351">
        <v>4.2882790014593164</v>
      </c>
      <c r="G18" s="351">
        <v>3.3370606916175154</v>
      </c>
      <c r="H18" s="351">
        <v>14.789320544514192</v>
      </c>
      <c r="I18" s="351">
        <v>2.6283808203542556</v>
      </c>
      <c r="J18" s="351">
        <v>1.3923312630478291</v>
      </c>
      <c r="K18" s="351">
        <v>-0.46019111356500458</v>
      </c>
    </row>
    <row r="19" spans="2:11" ht="13.5" customHeight="1">
      <c r="B19" s="350" t="s">
        <v>117</v>
      </c>
      <c r="C19" s="351">
        <v>-4.0697109231665785</v>
      </c>
      <c r="D19" s="351">
        <v>-2.3460256048168442</v>
      </c>
      <c r="E19" s="351">
        <v>-1.2013090759689304</v>
      </c>
      <c r="F19" s="351">
        <v>0.21988000274916022</v>
      </c>
      <c r="G19" s="351">
        <v>1.0406798379432898</v>
      </c>
      <c r="H19" s="351">
        <v>0.87450911809509346</v>
      </c>
      <c r="I19" s="351">
        <v>1.3863695687810884</v>
      </c>
      <c r="J19" s="351">
        <v>1.1496357046041761</v>
      </c>
      <c r="K19" s="351">
        <v>1.1331487321270157</v>
      </c>
    </row>
    <row r="20" spans="2:11" ht="13.5" customHeight="1">
      <c r="B20" s="350" t="s">
        <v>18</v>
      </c>
      <c r="C20" s="351">
        <v>0.2158821257875892</v>
      </c>
      <c r="D20" s="351">
        <v>-1.1497746260074353</v>
      </c>
      <c r="E20" s="351">
        <v>-1.0892045213705281</v>
      </c>
      <c r="F20" s="351">
        <v>-0.40145598228926005</v>
      </c>
      <c r="G20" s="351">
        <v>1.0703102847224386</v>
      </c>
      <c r="H20" s="351">
        <v>0.51263273734244141</v>
      </c>
      <c r="I20" s="351">
        <v>0.81340413516677612</v>
      </c>
      <c r="J20" s="351">
        <v>-1.4970775072588267</v>
      </c>
      <c r="K20" s="351">
        <v>-1.8611372973336693</v>
      </c>
    </row>
    <row r="21" spans="2:11" ht="13.5" customHeight="1">
      <c r="B21" s="350" t="s">
        <v>19</v>
      </c>
      <c r="C21" s="351">
        <v>1.063390648697182</v>
      </c>
      <c r="D21" s="351">
        <v>3.3614279582642861</v>
      </c>
      <c r="E21" s="351">
        <v>3.7049449608629352</v>
      </c>
      <c r="F21" s="351">
        <v>3.3760616977986504</v>
      </c>
      <c r="G21" s="351">
        <v>3.0165834823172171</v>
      </c>
      <c r="H21" s="351">
        <v>2.5084900845141203</v>
      </c>
      <c r="I21" s="351">
        <v>1.7229135560068658</v>
      </c>
      <c r="J21" s="351">
        <v>1.6252287450087513</v>
      </c>
      <c r="K21" s="351">
        <v>1.9034627638107697</v>
      </c>
    </row>
    <row r="22" spans="2:11" ht="13.5" customHeight="1">
      <c r="B22" s="350" t="s">
        <v>20</v>
      </c>
      <c r="C22" s="351">
        <v>-6.9258661912242339</v>
      </c>
      <c r="D22" s="351">
        <v>-6.481143804713466</v>
      </c>
      <c r="E22" s="351">
        <v>-6.5736074761988919</v>
      </c>
      <c r="F22" s="351">
        <v>-4.7344080014002445</v>
      </c>
      <c r="G22" s="351">
        <v>-3.6768256803996078</v>
      </c>
      <c r="H22" s="351">
        <v>-3.4049223461763374</v>
      </c>
      <c r="I22" s="351">
        <v>-2.8717489828923588</v>
      </c>
      <c r="J22" s="351">
        <v>-2.1458087736311584</v>
      </c>
      <c r="K22" s="351">
        <v>-2.4853452197210801</v>
      </c>
    </row>
    <row r="23" spans="2:11" ht="13.5" customHeight="1">
      <c r="B23" s="350" t="s">
        <v>21</v>
      </c>
      <c r="C23" s="351">
        <v>0.84503632067169554</v>
      </c>
      <c r="D23" s="351">
        <v>1.2567926675006238</v>
      </c>
      <c r="E23" s="351">
        <v>0.47424514012541608</v>
      </c>
      <c r="F23" s="351">
        <v>0.20902724212197471</v>
      </c>
      <c r="G23" s="351">
        <v>0.46695785736101203</v>
      </c>
      <c r="H23" s="351">
        <v>1.5783793972980433</v>
      </c>
      <c r="I23" s="351">
        <v>2.0036862559803708</v>
      </c>
      <c r="J23" s="351">
        <v>2.4488231792660633</v>
      </c>
      <c r="K23" s="351">
        <v>0.83010096991636362</v>
      </c>
    </row>
    <row r="24" spans="2:11" ht="13.5" customHeight="1">
      <c r="B24" s="350" t="s">
        <v>90</v>
      </c>
      <c r="C24" s="351">
        <v>-1.2635801883852202</v>
      </c>
      <c r="D24" s="351">
        <v>1.6165109384319931</v>
      </c>
      <c r="E24" s="351">
        <v>6.1003133242911109E-2</v>
      </c>
      <c r="F24" s="351">
        <v>-0.22791255227566365</v>
      </c>
      <c r="G24" s="351">
        <v>0.11566069492388852</v>
      </c>
      <c r="H24" s="351">
        <v>0.72247084984154641</v>
      </c>
      <c r="I24" s="351">
        <v>-2.0948862405209E-2</v>
      </c>
      <c r="J24" s="351">
        <v>-0.15077345271292858</v>
      </c>
      <c r="K24" s="351">
        <v>0.25585940159452936</v>
      </c>
    </row>
    <row r="25" spans="2:11" ht="13.5" customHeight="1">
      <c r="B25" s="350" t="s">
        <v>65</v>
      </c>
      <c r="C25" s="351">
        <v>-6.3555292063813384</v>
      </c>
      <c r="D25" s="351">
        <v>-0.92260813271142983</v>
      </c>
      <c r="E25" s="351">
        <v>-0.97221477420528346</v>
      </c>
      <c r="F25" s="351">
        <v>0.62935253273974634</v>
      </c>
      <c r="G25" s="351">
        <v>1.1760325929621593</v>
      </c>
      <c r="H25" s="351">
        <v>1.5510819755280707</v>
      </c>
      <c r="I25" s="351">
        <v>1.032119278472702</v>
      </c>
      <c r="J25" s="351">
        <v>0.77367371861396594</v>
      </c>
      <c r="K25" s="351">
        <v>-0.17880301954090921</v>
      </c>
    </row>
    <row r="26" spans="2:11" ht="13.5" customHeight="1">
      <c r="B26" s="350" t="s">
        <v>22</v>
      </c>
      <c r="C26" s="351">
        <v>6.5339611337292242E-2</v>
      </c>
      <c r="D26" s="351">
        <v>1.0523987265403791</v>
      </c>
      <c r="E26" s="351">
        <v>1.4021843216845047</v>
      </c>
      <c r="F26" s="351">
        <v>1.2491628072560319</v>
      </c>
      <c r="G26" s="351">
        <v>1.0482026411375349</v>
      </c>
      <c r="H26" s="351">
        <v>0.94065984073212505</v>
      </c>
      <c r="I26" s="351">
        <v>0.56602339479371011</v>
      </c>
      <c r="J26" s="351">
        <v>2.0135833148597815</v>
      </c>
      <c r="K26" s="351">
        <v>2.1958773096160433</v>
      </c>
    </row>
    <row r="27" spans="2:11" ht="13.5" customHeight="1">
      <c r="B27" s="350" t="s">
        <v>66</v>
      </c>
      <c r="C27" s="351">
        <v>1.248613788614348</v>
      </c>
      <c r="D27" s="351">
        <v>0.50846360199141605</v>
      </c>
      <c r="E27" s="351">
        <v>1.6384115327846585</v>
      </c>
      <c r="F27" s="351">
        <v>1.3340505365604431</v>
      </c>
      <c r="G27" s="351">
        <v>0.26677642395871565</v>
      </c>
      <c r="H27" s="351">
        <v>2.6573514108161662</v>
      </c>
      <c r="I27" s="351">
        <v>5.0974791330429543</v>
      </c>
      <c r="J27" s="351">
        <v>2.8877868466006369</v>
      </c>
      <c r="K27" s="351">
        <v>2.3249235962244672</v>
      </c>
    </row>
    <row r="28" spans="2:11" ht="13.5" customHeight="1">
      <c r="B28" s="350" t="s">
        <v>778</v>
      </c>
      <c r="C28" s="351">
        <v>-2.9424736422498943</v>
      </c>
      <c r="D28" s="351">
        <v>-1.3700641442280337</v>
      </c>
      <c r="E28" s="351">
        <v>0.2425639717894898</v>
      </c>
      <c r="F28" s="351">
        <v>0.77106836321402206</v>
      </c>
      <c r="G28" s="351">
        <v>0.35370217156902178</v>
      </c>
      <c r="H28" s="351">
        <v>1.8787799281980224</v>
      </c>
      <c r="I28" s="351">
        <v>2.2726117800543557</v>
      </c>
      <c r="J28" s="351">
        <v>1.7948835503284133</v>
      </c>
      <c r="K28" s="351">
        <v>1.6369383852142423</v>
      </c>
    </row>
    <row r="29" spans="2:11" ht="13.5" customHeight="1">
      <c r="B29" s="350" t="s">
        <v>24</v>
      </c>
      <c r="C29" s="351">
        <v>-2.8935076774023059</v>
      </c>
      <c r="D29" s="351">
        <v>-0.24359411864159339</v>
      </c>
      <c r="E29" s="351">
        <v>0.4817742447005619</v>
      </c>
      <c r="F29" s="351">
        <v>0.88114624154265797</v>
      </c>
      <c r="G29" s="351">
        <v>1.2029869711422398</v>
      </c>
      <c r="H29" s="351">
        <v>1.6094434568925342</v>
      </c>
      <c r="I29" s="351">
        <v>1.6517655674261025</v>
      </c>
      <c r="J29" s="351">
        <v>1.7119832491112503</v>
      </c>
      <c r="K29" s="351">
        <v>-0.34516281715520691</v>
      </c>
    </row>
    <row r="30" spans="2:11" ht="13.5" customHeight="1">
      <c r="B30" s="350" t="s">
        <v>174</v>
      </c>
      <c r="C30" s="351">
        <v>-6.4784098369719603</v>
      </c>
      <c r="D30" s="351">
        <v>-6.6211787690157173</v>
      </c>
      <c r="E30" s="351">
        <v>-7.0575978712844005</v>
      </c>
      <c r="F30" s="351">
        <v>-8.3051004694070389</v>
      </c>
      <c r="G30" s="351">
        <v>-9.610289315718104</v>
      </c>
      <c r="H30" s="351">
        <v>-10.544587688447626</v>
      </c>
      <c r="I30" s="351">
        <v>-10.576827362559877</v>
      </c>
      <c r="J30" s="351">
        <v>-9.6255284840345325</v>
      </c>
      <c r="K30" s="351">
        <v>-10.308808830753581</v>
      </c>
    </row>
    <row r="31" spans="2:11" ht="13.5" customHeight="1">
      <c r="B31" s="350" t="s">
        <v>26</v>
      </c>
      <c r="C31" s="351">
        <v>-1.84522867823221</v>
      </c>
      <c r="D31" s="351">
        <v>2.0976656918172671</v>
      </c>
      <c r="E31" s="351">
        <v>3.2155729203244583</v>
      </c>
      <c r="F31" s="351">
        <v>0.77367939237812777</v>
      </c>
      <c r="G31" s="351">
        <v>2.4565763220734564</v>
      </c>
      <c r="H31" s="351">
        <v>3.5695399738846763</v>
      </c>
      <c r="I31" s="351">
        <v>1.1579615576940159</v>
      </c>
      <c r="J31" s="351">
        <v>2.737322767370125</v>
      </c>
      <c r="K31" s="351">
        <v>2.8324231979907486</v>
      </c>
    </row>
    <row r="32" spans="2:11">
      <c r="B32" s="350" t="s">
        <v>91</v>
      </c>
      <c r="C32" s="351" t="s">
        <v>60</v>
      </c>
      <c r="D32" s="351" t="s">
        <v>60</v>
      </c>
      <c r="E32" s="351" t="s">
        <v>60</v>
      </c>
      <c r="F32" s="351" t="s">
        <v>60</v>
      </c>
      <c r="G32" s="351" t="s">
        <v>60</v>
      </c>
      <c r="H32" s="351" t="s">
        <v>60</v>
      </c>
      <c r="I32" s="351" t="s">
        <v>60</v>
      </c>
      <c r="J32" s="351" t="s">
        <v>60</v>
      </c>
      <c r="K32" s="351" t="s">
        <v>60</v>
      </c>
    </row>
    <row r="33" spans="2:17">
      <c r="B33" s="350" t="s">
        <v>27</v>
      </c>
      <c r="C33" s="351">
        <v>-2.1232186295511948</v>
      </c>
      <c r="D33" s="351">
        <v>-1.7429094353823213</v>
      </c>
      <c r="E33" s="351">
        <v>4.2135368444572101E-2</v>
      </c>
      <c r="F33" s="351">
        <v>-0.7872604783879501</v>
      </c>
      <c r="G33" s="351">
        <v>-1.7006299437958929</v>
      </c>
      <c r="H33" s="351">
        <v>-1.5727557608104408</v>
      </c>
      <c r="I33" s="351">
        <v>-0.34204239328214719</v>
      </c>
      <c r="J33" s="351">
        <v>-0.67178844229442924</v>
      </c>
      <c r="K33" s="351">
        <v>-0.558702431405665</v>
      </c>
    </row>
    <row r="34" spans="2:17">
      <c r="B34" s="350" t="s">
        <v>28</v>
      </c>
      <c r="C34" s="351">
        <v>-4.6539846285370352</v>
      </c>
      <c r="D34" s="351">
        <v>-0.5341735039537443</v>
      </c>
      <c r="E34" s="351">
        <v>-9.0632340874989819</v>
      </c>
      <c r="F34" s="351">
        <v>-0.51047209781253688</v>
      </c>
      <c r="G34" s="351">
        <v>1.9616295251346689</v>
      </c>
      <c r="H34" s="351">
        <v>2.0966778426537802</v>
      </c>
      <c r="I34" s="351">
        <v>2.7087313810358626</v>
      </c>
      <c r="J34" s="351">
        <v>2.496685791090071</v>
      </c>
      <c r="K34" s="351">
        <v>1.9840022715896231</v>
      </c>
    </row>
    <row r="35" spans="2:17" ht="13.2">
      <c r="B35" s="350" t="s">
        <v>118</v>
      </c>
      <c r="C35" s="351">
        <v>-4.9285427206785544</v>
      </c>
      <c r="D35" s="351">
        <v>-0.46873077950266495</v>
      </c>
      <c r="E35" s="351">
        <v>0.85387455932326872</v>
      </c>
      <c r="F35" s="351">
        <v>1.4228078826102388</v>
      </c>
      <c r="G35" s="351">
        <v>0.2499436986599381</v>
      </c>
      <c r="H35" s="351">
        <v>-0.23286811125285159</v>
      </c>
      <c r="I35" s="351">
        <v>-0.22314625054661408</v>
      </c>
      <c r="J35" s="351">
        <v>-0.12459257337044728</v>
      </c>
      <c r="K35" s="351">
        <v>-0.7542531672819841</v>
      </c>
    </row>
    <row r="36" spans="2:17" ht="13.2">
      <c r="B36" s="350" t="s">
        <v>175</v>
      </c>
      <c r="C36" s="351">
        <v>-8.4376710819379766E-2</v>
      </c>
      <c r="D36" s="351">
        <v>-0.58744950125606055</v>
      </c>
      <c r="E36" s="351">
        <v>-0.64265624358377293</v>
      </c>
      <c r="F36" s="351">
        <v>-0.85832878750505093</v>
      </c>
      <c r="G36" s="351">
        <v>-0.78924576770333776</v>
      </c>
      <c r="H36" s="351">
        <v>0.32365887431240775</v>
      </c>
      <c r="I36" s="351">
        <v>0.43769065335710278</v>
      </c>
      <c r="J36" s="351">
        <v>-0.33580387919142662</v>
      </c>
      <c r="K36" s="351">
        <v>-1.055194107687109</v>
      </c>
    </row>
    <row r="37" spans="2:17" ht="13.2">
      <c r="B37" s="350" t="s">
        <v>176</v>
      </c>
      <c r="C37" s="351">
        <v>1.1230754068605675</v>
      </c>
      <c r="D37" s="351">
        <v>0.99150951834123602</v>
      </c>
      <c r="E37" s="351">
        <v>9.8214923028471966E-5</v>
      </c>
      <c r="F37" s="351">
        <v>-1.8230495690093981E-2</v>
      </c>
      <c r="G37" s="351">
        <v>0.77762792478517584</v>
      </c>
      <c r="H37" s="351">
        <v>0.3853641803260992</v>
      </c>
      <c r="I37" s="351">
        <v>0.9189079406438152</v>
      </c>
      <c r="J37" s="351">
        <v>0.6215454465853022</v>
      </c>
      <c r="K37" s="351">
        <v>0.11959452419038599</v>
      </c>
    </row>
    <row r="38" spans="2:17" ht="13.2">
      <c r="B38" s="350" t="s">
        <v>177</v>
      </c>
      <c r="C38" s="351">
        <v>-3.307181952243369</v>
      </c>
      <c r="D38" s="351">
        <v>-3.8689276720369135</v>
      </c>
      <c r="E38" s="351">
        <v>-2.9771597570990274</v>
      </c>
      <c r="F38" s="351">
        <v>-3.075238768737699</v>
      </c>
      <c r="G38" s="351">
        <v>-2.8924246695215694</v>
      </c>
      <c r="H38" s="351">
        <v>-1.7497276547270755</v>
      </c>
      <c r="I38" s="351">
        <v>-0.80895444640608893</v>
      </c>
      <c r="J38" s="351">
        <v>-0.63010404916030971</v>
      </c>
      <c r="K38" s="351">
        <v>-0.62766231506284842</v>
      </c>
    </row>
    <row r="39" spans="2:17" ht="13.8">
      <c r="B39" s="350" t="s">
        <v>213</v>
      </c>
      <c r="C39" s="351">
        <v>-4.5036882075642426</v>
      </c>
      <c r="D39" s="351">
        <v>-2.7873052154194577</v>
      </c>
      <c r="E39" s="351">
        <v>-1.1780088233755255</v>
      </c>
      <c r="F39" s="351">
        <v>-0.71608617837969568</v>
      </c>
      <c r="G39" s="351">
        <v>-0.81513323482509392</v>
      </c>
      <c r="H39" s="351">
        <v>-1.5639322590600513</v>
      </c>
      <c r="I39" s="351">
        <v>-2.0627808839577106</v>
      </c>
      <c r="J39" s="351">
        <v>-3.2671182142845083</v>
      </c>
      <c r="K39" s="351">
        <v>-3.6652525470874475</v>
      </c>
      <c r="M39" s="355"/>
      <c r="N39" s="356"/>
      <c r="O39" s="356"/>
      <c r="P39" s="356"/>
      <c r="Q39" s="356"/>
    </row>
    <row r="40" spans="2:17" ht="6" customHeight="1">
      <c r="B40" s="350"/>
      <c r="C40" s="351"/>
      <c r="D40" s="351"/>
      <c r="E40" s="351"/>
      <c r="F40" s="351"/>
      <c r="G40" s="351"/>
      <c r="H40" s="351"/>
      <c r="I40" s="351"/>
      <c r="J40" s="351"/>
      <c r="K40" s="351"/>
      <c r="M40" s="356"/>
      <c r="N40" s="356"/>
      <c r="O40" s="356"/>
      <c r="P40" s="356"/>
      <c r="Q40" s="356"/>
    </row>
    <row r="41" spans="2:17" ht="12">
      <c r="B41" s="352" t="s">
        <v>87</v>
      </c>
      <c r="C41" s="353">
        <v>-3.3793182650143727</v>
      </c>
      <c r="D41" s="353">
        <v>-2.2260076523967354</v>
      </c>
      <c r="E41" s="353">
        <v>-1.2132247032641894</v>
      </c>
      <c r="F41" s="353">
        <v>-0.7413617718545189</v>
      </c>
      <c r="G41" s="353">
        <v>-0.68607895125467366</v>
      </c>
      <c r="H41" s="353">
        <v>-0.89078079309425529</v>
      </c>
      <c r="I41" s="353">
        <v>-1.0126909678098233</v>
      </c>
      <c r="J41" s="353">
        <v>-1.4157554820869913</v>
      </c>
      <c r="K41" s="353">
        <v>-1.9324360480559586</v>
      </c>
      <c r="M41" s="355"/>
      <c r="N41" s="356"/>
      <c r="O41" s="356"/>
      <c r="P41" s="356"/>
      <c r="Q41" s="356"/>
    </row>
    <row r="42" spans="2:17">
      <c r="B42" s="354" t="s">
        <v>44</v>
      </c>
      <c r="C42" s="353">
        <v>-1.2656115172343685</v>
      </c>
      <c r="D42" s="353">
        <v>9.5974442035493213E-2</v>
      </c>
      <c r="E42" s="353">
        <v>1.1202870389781228</v>
      </c>
      <c r="F42" s="353">
        <v>1.1345870779288525</v>
      </c>
      <c r="G42" s="353">
        <v>1.0928788702596166</v>
      </c>
      <c r="H42" s="353">
        <v>1.0004533006963456</v>
      </c>
      <c r="I42" s="353">
        <v>0.74914526351363642</v>
      </c>
      <c r="J42" s="353">
        <v>0.78828509877964281</v>
      </c>
      <c r="K42" s="353">
        <v>0.35103411156345393</v>
      </c>
      <c r="M42" s="356"/>
      <c r="N42" s="356"/>
      <c r="O42" s="356"/>
      <c r="P42" s="356"/>
      <c r="Q42" s="356"/>
    </row>
    <row r="43" spans="2:17" ht="12">
      <c r="B43" s="354" t="s">
        <v>119</v>
      </c>
      <c r="C43" s="353">
        <v>-3.7463924951908396</v>
      </c>
      <c r="D43" s="353">
        <v>-2.6208811934421408</v>
      </c>
      <c r="E43" s="353">
        <v>-1.4849828231078479</v>
      </c>
      <c r="F43" s="353">
        <v>-0.93022843224512985</v>
      </c>
      <c r="G43" s="353">
        <v>-0.833223728603671</v>
      </c>
      <c r="H43" s="353">
        <v>-1.186144560371452</v>
      </c>
      <c r="I43" s="353">
        <v>-1.4129234638712493</v>
      </c>
      <c r="J43" s="353">
        <v>-1.9075513031205347</v>
      </c>
      <c r="K43" s="353">
        <v>-2.2958310771341961</v>
      </c>
      <c r="M43" s="355"/>
      <c r="N43" s="356"/>
      <c r="O43" s="356"/>
      <c r="P43" s="356"/>
      <c r="Q43" s="356"/>
    </row>
    <row r="44" spans="2:17" ht="12">
      <c r="B44" s="354" t="s">
        <v>120</v>
      </c>
      <c r="C44" s="353">
        <v>-3.6126093468141982</v>
      </c>
      <c r="D44" s="353">
        <v>-2.5020854844596441</v>
      </c>
      <c r="E44" s="353">
        <v>-1.4351732103339625</v>
      </c>
      <c r="F44" s="353">
        <v>-0.92325921560210478</v>
      </c>
      <c r="G44" s="353">
        <v>-0.81043189472604626</v>
      </c>
      <c r="H44" s="353">
        <v>-1.0873018056233628</v>
      </c>
      <c r="I44" s="353">
        <v>-1.2499089865906521</v>
      </c>
      <c r="J44" s="353">
        <v>-1.6642806445269427</v>
      </c>
      <c r="K44" s="353">
        <v>-2.1776516157580397</v>
      </c>
      <c r="M44" s="355"/>
      <c r="N44" s="356"/>
      <c r="O44" s="356"/>
      <c r="P44" s="356"/>
      <c r="Q44" s="356"/>
    </row>
    <row r="45" spans="2:17" ht="13.2" customHeight="1">
      <c r="B45" s="785" t="s">
        <v>214</v>
      </c>
      <c r="C45" s="785"/>
      <c r="D45" s="785"/>
      <c r="E45" s="785"/>
      <c r="F45" s="785"/>
      <c r="G45" s="785"/>
      <c r="H45" s="785"/>
      <c r="I45" s="785"/>
      <c r="J45" s="785"/>
      <c r="K45" s="785"/>
      <c r="M45" s="356"/>
      <c r="N45" s="356"/>
      <c r="O45" s="356"/>
      <c r="P45" s="356"/>
      <c r="Q45" s="356"/>
    </row>
    <row r="46" spans="2:17" ht="25.95" customHeight="1">
      <c r="B46" s="770" t="s">
        <v>224</v>
      </c>
      <c r="C46" s="770"/>
      <c r="D46" s="770"/>
      <c r="E46" s="770"/>
      <c r="F46" s="770"/>
      <c r="G46" s="770"/>
      <c r="H46" s="770"/>
      <c r="I46" s="770"/>
      <c r="J46" s="770"/>
      <c r="K46" s="770"/>
    </row>
    <row r="47" spans="2:17" ht="2.25" hidden="1" customHeight="1">
      <c r="B47" s="778"/>
      <c r="C47" s="778"/>
      <c r="D47" s="778"/>
      <c r="E47" s="778"/>
      <c r="F47" s="778"/>
      <c r="G47" s="778"/>
      <c r="H47" s="778"/>
      <c r="I47" s="778"/>
      <c r="J47" s="778"/>
      <c r="K47" s="778"/>
    </row>
    <row r="48" spans="2:17" hidden="1">
      <c r="B48" s="778"/>
      <c r="C48" s="778"/>
      <c r="D48" s="778"/>
      <c r="E48" s="778"/>
      <c r="F48" s="778"/>
      <c r="G48" s="778"/>
      <c r="H48" s="778"/>
      <c r="I48" s="778"/>
      <c r="J48" s="778"/>
      <c r="K48" s="778"/>
    </row>
    <row r="49" spans="2:11" ht="12" customHeight="1">
      <c r="B49" s="769" t="s">
        <v>225</v>
      </c>
      <c r="C49" s="769"/>
      <c r="D49" s="769"/>
      <c r="E49" s="769"/>
      <c r="F49" s="769"/>
      <c r="G49" s="769"/>
      <c r="H49" s="769"/>
      <c r="I49" s="769"/>
      <c r="J49" s="769"/>
      <c r="K49" s="769"/>
    </row>
    <row r="50" spans="2:11" ht="58.95" customHeight="1">
      <c r="B50" s="778" t="s">
        <v>785</v>
      </c>
      <c r="C50" s="778"/>
      <c r="D50" s="778"/>
      <c r="E50" s="778"/>
      <c r="F50" s="778"/>
      <c r="G50" s="778"/>
      <c r="H50" s="778"/>
      <c r="I50" s="778"/>
      <c r="J50" s="778"/>
      <c r="K50" s="778"/>
    </row>
  </sheetData>
  <mergeCells count="6">
    <mergeCell ref="B50:K50"/>
    <mergeCell ref="B2:K2"/>
    <mergeCell ref="B45:K45"/>
    <mergeCell ref="B46:K46"/>
    <mergeCell ref="B47:K48"/>
    <mergeCell ref="B49:K49"/>
  </mergeCells>
  <conditionalFormatting sqref="B20:B29 B31:B34">
    <cfRule type="expression" dxfId="76" priority="12">
      <formula>MOD(ROW(),2)=0</formula>
    </cfRule>
  </conditionalFormatting>
  <conditionalFormatting sqref="B5:B8 B10:B16 B18">
    <cfRule type="expression" dxfId="75" priority="11">
      <formula>MOD(ROW(),2)=0</formula>
    </cfRule>
  </conditionalFormatting>
  <conditionalFormatting sqref="B9">
    <cfRule type="expression" dxfId="74" priority="10">
      <formula>MOD(ROW(),2)=0</formula>
    </cfRule>
  </conditionalFormatting>
  <conditionalFormatting sqref="C5:K39">
    <cfRule type="expression" dxfId="73" priority="9">
      <formula>MOD(ROW(),2)=0</formula>
    </cfRule>
  </conditionalFormatting>
  <conditionalFormatting sqref="B17">
    <cfRule type="expression" dxfId="72" priority="8">
      <formula>MOD(ROW(),2)=0</formula>
    </cfRule>
  </conditionalFormatting>
  <conditionalFormatting sqref="B19">
    <cfRule type="expression" dxfId="71" priority="7">
      <formula>MOD(ROW(),2)=0</formula>
    </cfRule>
  </conditionalFormatting>
  <conditionalFormatting sqref="B30">
    <cfRule type="expression" dxfId="70" priority="6">
      <formula>MOD(ROW(),2)=0</formula>
    </cfRule>
  </conditionalFormatting>
  <conditionalFormatting sqref="B35">
    <cfRule type="expression" dxfId="69" priority="5">
      <formula>MOD(ROW(),2)=0</formula>
    </cfRule>
  </conditionalFormatting>
  <conditionalFormatting sqref="B36">
    <cfRule type="expression" dxfId="68" priority="4">
      <formula>MOD(ROW(),2)=0</formula>
    </cfRule>
  </conditionalFormatting>
  <conditionalFormatting sqref="B37">
    <cfRule type="expression" dxfId="67" priority="3">
      <formula>MOD(ROW(),2)=0</formula>
    </cfRule>
  </conditionalFormatting>
  <conditionalFormatting sqref="B38">
    <cfRule type="expression" dxfId="66" priority="2">
      <formula>MOD(ROW(),2)=0</formula>
    </cfRule>
  </conditionalFormatting>
  <conditionalFormatting sqref="B39">
    <cfRule type="expression" dxfId="65" priority="1">
      <formula>MOD(ROW(),2)=0</formula>
    </cfRule>
  </conditionalFormatting>
  <pageMargins left="0.7" right="0.7" top="0.75" bottom="0.75" header="0.3" footer="0.3"/>
  <pageSetup scale="62"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1211-0C50-4DB9-81BB-2AF79D94D225}">
  <sheetPr codeName="Sheet57">
    <tabColor theme="9" tint="-0.249977111117893"/>
    <pageSetUpPr fitToPage="1"/>
  </sheetPr>
  <dimension ref="B2:M46"/>
  <sheetViews>
    <sheetView topLeftCell="A13" zoomScale="85" zoomScaleNormal="85" workbookViewId="0">
      <selection activeCell="K31" sqref="K31"/>
    </sheetView>
  </sheetViews>
  <sheetFormatPr defaultColWidth="9.109375" defaultRowHeight="11.4"/>
  <cols>
    <col min="1" max="1" width="6.6640625" style="344" customWidth="1"/>
    <col min="2" max="2" width="17.5546875" style="344" customWidth="1"/>
    <col min="3" max="13" width="8.6640625" style="345" customWidth="1"/>
    <col min="14" max="16384" width="9.109375" style="344"/>
  </cols>
  <sheetData>
    <row r="2" spans="2:13" ht="15.75" customHeight="1">
      <c r="B2" s="787" t="s">
        <v>816</v>
      </c>
      <c r="C2" s="787"/>
      <c r="D2" s="787"/>
      <c r="E2" s="787"/>
      <c r="F2" s="787"/>
      <c r="G2" s="787"/>
      <c r="H2" s="787"/>
      <c r="I2" s="787"/>
      <c r="J2" s="787"/>
      <c r="K2" s="787"/>
      <c r="L2" s="787"/>
      <c r="M2" s="787"/>
    </row>
    <row r="3" spans="2:13" ht="15.6">
      <c r="B3" s="346" t="s">
        <v>164</v>
      </c>
      <c r="C3" s="347"/>
      <c r="D3" s="347"/>
      <c r="E3" s="347"/>
      <c r="F3" s="347"/>
      <c r="G3" s="347"/>
      <c r="H3" s="347"/>
      <c r="I3" s="347"/>
      <c r="J3" s="347"/>
      <c r="K3" s="347"/>
      <c r="L3" s="347"/>
      <c r="M3" s="347"/>
    </row>
    <row r="4" spans="2:13" ht="14.1" customHeight="1">
      <c r="B4" s="348"/>
      <c r="C4" s="349">
        <v>2011</v>
      </c>
      <c r="D4" s="349">
        <v>2012</v>
      </c>
      <c r="E4" s="349">
        <v>2013</v>
      </c>
      <c r="F4" s="349">
        <v>2014</v>
      </c>
      <c r="G4" s="349">
        <v>2015</v>
      </c>
      <c r="H4" s="349">
        <v>2016</v>
      </c>
      <c r="I4" s="349">
        <v>2017</v>
      </c>
      <c r="J4" s="349">
        <v>2018</v>
      </c>
      <c r="K4" s="349">
        <v>2019</v>
      </c>
      <c r="L4" s="349">
        <v>2020</v>
      </c>
      <c r="M4" s="349">
        <v>2021</v>
      </c>
    </row>
    <row r="5" spans="2:13" ht="13.5" customHeight="1">
      <c r="B5" s="350" t="s">
        <v>6</v>
      </c>
      <c r="C5" s="351">
        <v>31.820441429480322</v>
      </c>
      <c r="D5" s="351">
        <v>33.066382323744349</v>
      </c>
      <c r="E5" s="351">
        <v>33.681139085096547</v>
      </c>
      <c r="F5" s="351">
        <v>33.91384303970586</v>
      </c>
      <c r="G5" s="351">
        <v>34.549910006990991</v>
      </c>
      <c r="H5" s="351">
        <v>34.862374006543469</v>
      </c>
      <c r="I5" s="351">
        <v>35.01784981602745</v>
      </c>
      <c r="J5" s="351">
        <v>35.770376069310828</v>
      </c>
      <c r="K5" s="351">
        <v>34.643046451555534</v>
      </c>
      <c r="L5" s="351">
        <v>35.865748234857655</v>
      </c>
      <c r="M5" s="351">
        <v>34.453041718482801</v>
      </c>
    </row>
    <row r="6" spans="2:13" ht="13.5" customHeight="1">
      <c r="B6" s="350" t="s">
        <v>7</v>
      </c>
      <c r="C6" s="351">
        <v>48.314828106791829</v>
      </c>
      <c r="D6" s="351">
        <v>49.023960538905783</v>
      </c>
      <c r="E6" s="351">
        <v>49.697573680120698</v>
      </c>
      <c r="F6" s="351">
        <v>49.595738926555043</v>
      </c>
      <c r="G6" s="351">
        <v>49.980924811165217</v>
      </c>
      <c r="H6" s="351">
        <v>48.49419688849445</v>
      </c>
      <c r="I6" s="351">
        <v>48.231902711291887</v>
      </c>
      <c r="J6" s="351">
        <v>48.847364518156432</v>
      </c>
      <c r="K6" s="351">
        <v>48.479987919548982</v>
      </c>
      <c r="L6" s="351">
        <v>47.050177514679795</v>
      </c>
      <c r="M6" s="351">
        <v>48.247204555259692</v>
      </c>
    </row>
    <row r="7" spans="2:13" ht="13.5" customHeight="1">
      <c r="B7" s="350" t="s">
        <v>8</v>
      </c>
      <c r="C7" s="351">
        <v>50.974418035577493</v>
      </c>
      <c r="D7" s="351">
        <v>52.159021169159061</v>
      </c>
      <c r="E7" s="351">
        <v>52.986942577886374</v>
      </c>
      <c r="F7" s="351">
        <v>52.544217923395294</v>
      </c>
      <c r="G7" s="351">
        <v>51.305945255842303</v>
      </c>
      <c r="H7" s="351">
        <v>50.73828980907259</v>
      </c>
      <c r="I7" s="351">
        <v>51.202020767757325</v>
      </c>
      <c r="J7" s="351">
        <v>51.375473011178286</v>
      </c>
      <c r="K7" s="351">
        <v>50.284898002893762</v>
      </c>
      <c r="L7" s="351">
        <v>49.373401388180199</v>
      </c>
      <c r="M7" s="351">
        <v>49.680147605687623</v>
      </c>
    </row>
    <row r="8" spans="2:13" ht="13.5" customHeight="1">
      <c r="B8" s="350" t="s">
        <v>9</v>
      </c>
      <c r="C8" s="351">
        <v>38.266510264855306</v>
      </c>
      <c r="D8" s="351">
        <v>38.401686513963163</v>
      </c>
      <c r="E8" s="351">
        <v>38.466035167883035</v>
      </c>
      <c r="F8" s="351">
        <v>38.545379262498635</v>
      </c>
      <c r="G8" s="351">
        <v>39.956572437967267</v>
      </c>
      <c r="H8" s="351">
        <v>40.300068870693423</v>
      </c>
      <c r="I8" s="351">
        <v>40.435858646952255</v>
      </c>
      <c r="J8" s="351">
        <v>40.65056370556367</v>
      </c>
      <c r="K8" s="351">
        <v>40.808141488132492</v>
      </c>
      <c r="L8" s="351">
        <v>34.821272177187829</v>
      </c>
      <c r="M8" s="351">
        <v>39.492844075002871</v>
      </c>
    </row>
    <row r="9" spans="2:13" ht="13.5" customHeight="1">
      <c r="B9" s="350" t="s">
        <v>88</v>
      </c>
      <c r="C9" s="351">
        <v>36.525915003635781</v>
      </c>
      <c r="D9" s="351">
        <v>36.445377200292171</v>
      </c>
      <c r="E9" s="351">
        <v>37.03139761044735</v>
      </c>
      <c r="F9" s="351">
        <v>40.253324525375533</v>
      </c>
      <c r="G9" s="351">
        <v>39.658383351096646</v>
      </c>
      <c r="H9" s="351">
        <v>37.700818108600735</v>
      </c>
      <c r="I9" s="351">
        <v>38.565946596006931</v>
      </c>
      <c r="J9" s="351">
        <v>39.210139133972625</v>
      </c>
      <c r="K9" s="351">
        <v>42.190889370932751</v>
      </c>
      <c r="L9" s="351">
        <v>40.614166458983028</v>
      </c>
      <c r="M9" s="351">
        <v>42.30847151290719</v>
      </c>
    </row>
    <row r="10" spans="2:13" ht="13.5" customHeight="1">
      <c r="B10" s="350" t="s">
        <v>10</v>
      </c>
      <c r="C10" s="351">
        <v>40.310331192648043</v>
      </c>
      <c r="D10" s="351">
        <v>40.54974590582259</v>
      </c>
      <c r="E10" s="351">
        <v>41.354955238098952</v>
      </c>
      <c r="F10" s="351">
        <v>40.334680254412078</v>
      </c>
      <c r="G10" s="351">
        <v>41.08396762858473</v>
      </c>
      <c r="H10" s="351">
        <v>40.201405623753402</v>
      </c>
      <c r="I10" s="351">
        <v>40.512083073869483</v>
      </c>
      <c r="J10" s="351">
        <v>41.529045622888162</v>
      </c>
      <c r="K10" s="351">
        <v>42.126611828840169</v>
      </c>
      <c r="L10" s="351">
        <v>41.531356062660706</v>
      </c>
      <c r="M10" s="351">
        <v>41.811077021914919</v>
      </c>
    </row>
    <row r="11" spans="2:13" ht="13.5" customHeight="1">
      <c r="B11" s="350" t="s">
        <v>11</v>
      </c>
      <c r="C11" s="351">
        <v>54.373545499535972</v>
      </c>
      <c r="D11" s="351">
        <v>54.464480776273582</v>
      </c>
      <c r="E11" s="351">
        <v>54.584731019750976</v>
      </c>
      <c r="F11" s="351">
        <v>56.362140457760965</v>
      </c>
      <c r="G11" s="351">
        <v>53.198065564174435</v>
      </c>
      <c r="H11" s="351">
        <v>52.372629588354549</v>
      </c>
      <c r="I11" s="351">
        <v>52.760349500368953</v>
      </c>
      <c r="J11" s="351">
        <v>51.419263261847746</v>
      </c>
      <c r="K11" s="351">
        <v>53.608059604737825</v>
      </c>
      <c r="L11" s="351">
        <v>49.110395136766549</v>
      </c>
      <c r="M11" s="351">
        <v>51.278322326783091</v>
      </c>
    </row>
    <row r="12" spans="2:13" ht="13.5" customHeight="1">
      <c r="B12" s="350" t="s">
        <v>12</v>
      </c>
      <c r="C12" s="351">
        <v>38.218762469676385</v>
      </c>
      <c r="D12" s="351">
        <v>38.794831020871705</v>
      </c>
      <c r="E12" s="351">
        <v>38.078634628933685</v>
      </c>
      <c r="F12" s="351">
        <v>38.303526959131297</v>
      </c>
      <c r="G12" s="351">
        <v>39.450725621228145</v>
      </c>
      <c r="H12" s="351">
        <v>39.115400533705056</v>
      </c>
      <c r="I12" s="351">
        <v>38.626977297943874</v>
      </c>
      <c r="J12" s="351">
        <v>38.508942606082528</v>
      </c>
      <c r="K12" s="351">
        <v>38.693219959753499</v>
      </c>
      <c r="L12" s="351">
        <v>35.142083752709439</v>
      </c>
      <c r="M12" s="351">
        <v>37.446082469540251</v>
      </c>
    </row>
    <row r="13" spans="2:13" ht="13.5" customHeight="1">
      <c r="B13" s="350" t="s">
        <v>13</v>
      </c>
      <c r="C13" s="351">
        <v>52.638410488994836</v>
      </c>
      <c r="D13" s="351">
        <v>53.284718733367484</v>
      </c>
      <c r="E13" s="351">
        <v>54.298383426079553</v>
      </c>
      <c r="F13" s="351">
        <v>54.289332373113183</v>
      </c>
      <c r="G13" s="351">
        <v>54.066750242448613</v>
      </c>
      <c r="H13" s="351">
        <v>53.886574904145867</v>
      </c>
      <c r="I13" s="351">
        <v>53.029189323225701</v>
      </c>
      <c r="J13" s="351">
        <v>52.429382884097606</v>
      </c>
      <c r="K13" s="351">
        <v>51.827860608904189</v>
      </c>
      <c r="L13" s="351">
        <v>51.461733813047374</v>
      </c>
      <c r="M13" s="351">
        <v>52.146187971249624</v>
      </c>
    </row>
    <row r="14" spans="2:13" ht="13.5" customHeight="1">
      <c r="B14" s="350" t="s">
        <v>14</v>
      </c>
      <c r="C14" s="351">
        <v>51.13592363662687</v>
      </c>
      <c r="D14" s="351">
        <v>52.126288536406484</v>
      </c>
      <c r="E14" s="351">
        <v>53.143720281939878</v>
      </c>
      <c r="F14" s="351">
        <v>53.308943070521664</v>
      </c>
      <c r="G14" s="351">
        <v>53.172397417795956</v>
      </c>
      <c r="H14" s="351">
        <v>53.048592986349483</v>
      </c>
      <c r="I14" s="351">
        <v>53.608550179232552</v>
      </c>
      <c r="J14" s="351">
        <v>53.567861832739084</v>
      </c>
      <c r="K14" s="351">
        <v>52.815010684464845</v>
      </c>
      <c r="L14" s="351">
        <v>51.73324564879811</v>
      </c>
      <c r="M14" s="351">
        <v>51.903778517703678</v>
      </c>
    </row>
    <row r="15" spans="2:13" ht="13.5" customHeight="1">
      <c r="B15" s="350" t="s">
        <v>15</v>
      </c>
      <c r="C15" s="351">
        <v>44.357021933797654</v>
      </c>
      <c r="D15" s="351">
        <v>44.927312398235536</v>
      </c>
      <c r="E15" s="351">
        <v>44.984366941149268</v>
      </c>
      <c r="F15" s="351">
        <v>44.882576184571448</v>
      </c>
      <c r="G15" s="351">
        <v>44.985693399822445</v>
      </c>
      <c r="H15" s="351">
        <v>45.486551163013303</v>
      </c>
      <c r="I15" s="351">
        <v>45.66158909580615</v>
      </c>
      <c r="J15" s="351">
        <v>46.433977101815884</v>
      </c>
      <c r="K15" s="351">
        <v>46.818374973804922</v>
      </c>
      <c r="L15" s="351">
        <v>45.522477749189136</v>
      </c>
      <c r="M15" s="351">
        <v>45.902957470163336</v>
      </c>
    </row>
    <row r="16" spans="2:13" ht="13.5" customHeight="1">
      <c r="B16" s="350" t="s">
        <v>16</v>
      </c>
      <c r="C16" s="351">
        <v>43.850861473513376</v>
      </c>
      <c r="D16" s="351">
        <v>46.259492479236833</v>
      </c>
      <c r="E16" s="351">
        <v>48.023846690358361</v>
      </c>
      <c r="F16" s="351">
        <v>46.202870320616157</v>
      </c>
      <c r="G16" s="351">
        <v>47.908133906509157</v>
      </c>
      <c r="H16" s="351">
        <v>49.549544444948097</v>
      </c>
      <c r="I16" s="351">
        <v>48.440777280848749</v>
      </c>
      <c r="J16" s="351">
        <v>47.801466050218181</v>
      </c>
      <c r="K16" s="351">
        <v>48.296692341396351</v>
      </c>
      <c r="L16" s="351">
        <v>45.827755185909758</v>
      </c>
      <c r="M16" s="351">
        <v>45.262703346018768</v>
      </c>
    </row>
    <row r="17" spans="2:13" ht="13.5" customHeight="1">
      <c r="B17" s="350" t="s">
        <v>89</v>
      </c>
      <c r="C17" s="351">
        <v>22.395087108648806</v>
      </c>
      <c r="D17" s="351">
        <v>21.43688879877136</v>
      </c>
      <c r="E17" s="351">
        <v>21.042808966963996</v>
      </c>
      <c r="F17" s="351">
        <v>20.844964486980398</v>
      </c>
      <c r="G17" s="351">
        <v>18.630646046597793</v>
      </c>
      <c r="H17" s="351">
        <v>22.640496920625676</v>
      </c>
      <c r="I17" s="351">
        <v>22.852603383700881</v>
      </c>
      <c r="J17" s="351">
        <v>20.742157081136906</v>
      </c>
      <c r="K17" s="351">
        <v>19.393086671681729</v>
      </c>
      <c r="L17" s="351">
        <v>16.579946147646613</v>
      </c>
      <c r="M17" s="351">
        <v>21.388940402483346</v>
      </c>
    </row>
    <row r="18" spans="2:13" ht="13.5" customHeight="1">
      <c r="B18" s="350" t="s">
        <v>64</v>
      </c>
      <c r="C18" s="351">
        <v>38.818111219523296</v>
      </c>
      <c r="D18" s="351">
        <v>40.221335495070122</v>
      </c>
      <c r="E18" s="351">
        <v>40.620083493196908</v>
      </c>
      <c r="F18" s="351">
        <v>43.740571770288774</v>
      </c>
      <c r="G18" s="351">
        <v>40.583613926732426</v>
      </c>
      <c r="H18" s="351">
        <v>56.938476139089886</v>
      </c>
      <c r="I18" s="351">
        <v>43.506171103008931</v>
      </c>
      <c r="J18" s="351">
        <v>43.085974847392805</v>
      </c>
      <c r="K18" s="351">
        <v>40.91221458731367</v>
      </c>
      <c r="L18" s="351">
        <v>38.49547685847228</v>
      </c>
      <c r="M18" s="351">
        <v>38.903500173123405</v>
      </c>
    </row>
    <row r="19" spans="2:13" ht="13.5" customHeight="1">
      <c r="B19" s="350" t="s">
        <v>17</v>
      </c>
      <c r="C19" s="351">
        <v>33.82583233287459</v>
      </c>
      <c r="D19" s="351">
        <v>34.014939789334107</v>
      </c>
      <c r="E19" s="351">
        <v>34.285984996265789</v>
      </c>
      <c r="F19" s="351">
        <v>33.943132054524149</v>
      </c>
      <c r="G19" s="351">
        <v>27.001295139417948</v>
      </c>
      <c r="H19" s="351">
        <v>27.074309337302786</v>
      </c>
      <c r="I19" s="351">
        <v>25.793501620215984</v>
      </c>
      <c r="J19" s="351">
        <v>25.413581409130614</v>
      </c>
      <c r="K19" s="351">
        <v>25.657978107444794</v>
      </c>
      <c r="L19" s="351">
        <v>22.759459696946919</v>
      </c>
      <c r="M19" s="351">
        <v>24.208890917890617</v>
      </c>
    </row>
    <row r="20" spans="2:13" ht="13.5" customHeight="1">
      <c r="B20" s="350" t="s">
        <v>18</v>
      </c>
      <c r="C20" s="351">
        <v>36.967594084149965</v>
      </c>
      <c r="D20" s="351">
        <v>36.153889034567548</v>
      </c>
      <c r="E20" s="351">
        <v>36.437857303955653</v>
      </c>
      <c r="F20" s="351">
        <v>36.640200126188702</v>
      </c>
      <c r="G20" s="351">
        <v>36.845806958721951</v>
      </c>
      <c r="H20" s="351">
        <v>36.540127591191073</v>
      </c>
      <c r="I20" s="351">
        <v>37.692917282237737</v>
      </c>
      <c r="J20" s="351">
        <v>36.004367888030828</v>
      </c>
      <c r="K20" s="351">
        <v>35.237639908092788</v>
      </c>
      <c r="L20" s="351">
        <v>35.054292847013755</v>
      </c>
      <c r="M20" s="351">
        <v>35.254292847013758</v>
      </c>
    </row>
    <row r="21" spans="2:13" ht="13.5" customHeight="1">
      <c r="B21" s="350" t="s">
        <v>19</v>
      </c>
      <c r="C21" s="351">
        <v>45.581395913039891</v>
      </c>
      <c r="D21" s="351">
        <v>47.644640131892025</v>
      </c>
      <c r="E21" s="351">
        <v>48.09725741915522</v>
      </c>
      <c r="F21" s="351">
        <v>47.901106362583377</v>
      </c>
      <c r="G21" s="351">
        <v>47.764920515538961</v>
      </c>
      <c r="H21" s="351">
        <v>46.674466383769669</v>
      </c>
      <c r="I21" s="351">
        <v>46.317530935573274</v>
      </c>
      <c r="J21" s="351">
        <v>46.341174791979014</v>
      </c>
      <c r="K21" s="351">
        <v>47.069303851283017</v>
      </c>
      <c r="L21" s="351">
        <v>46.853398745400085</v>
      </c>
      <c r="M21" s="351">
        <v>46.953677718216937</v>
      </c>
    </row>
    <row r="22" spans="2:13" ht="13.5" customHeight="1">
      <c r="B22" s="350" t="s">
        <v>20</v>
      </c>
      <c r="C22" s="351">
        <v>29.976960100804138</v>
      </c>
      <c r="D22" s="351">
        <v>30.760322460269791</v>
      </c>
      <c r="E22" s="351">
        <v>31.575484100477862</v>
      </c>
      <c r="F22" s="351">
        <v>33.253294569117841</v>
      </c>
      <c r="G22" s="351">
        <v>34.21430934815529</v>
      </c>
      <c r="H22" s="351">
        <v>34.281913562680607</v>
      </c>
      <c r="I22" s="351">
        <v>34.202819064534836</v>
      </c>
      <c r="J22" s="351">
        <v>35.012545565405823</v>
      </c>
      <c r="K22" s="351">
        <v>34.787728255790427</v>
      </c>
      <c r="L22" s="351">
        <v>35.050120356377903</v>
      </c>
      <c r="M22" s="351">
        <v>36.262385252628235</v>
      </c>
    </row>
    <row r="23" spans="2:13" ht="13.5" customHeight="1">
      <c r="B23" s="350" t="s">
        <v>21</v>
      </c>
      <c r="C23" s="351">
        <v>20.692342029574842</v>
      </c>
      <c r="D23" s="351">
        <v>21.156521027228937</v>
      </c>
      <c r="E23" s="351">
        <v>20.523701322584358</v>
      </c>
      <c r="F23" s="351">
        <v>20.15466793437194</v>
      </c>
      <c r="G23" s="351">
        <v>20.25976156507112</v>
      </c>
      <c r="H23" s="351">
        <v>21.133520931283943</v>
      </c>
      <c r="I23" s="351">
        <v>21.825974543417569</v>
      </c>
      <c r="J23" s="351">
        <v>23.002834279492689</v>
      </c>
      <c r="K23" s="351">
        <v>23.231380154422094</v>
      </c>
      <c r="L23" s="351">
        <v>22.911846607617395</v>
      </c>
      <c r="M23" s="351">
        <v>22.911846607617349</v>
      </c>
    </row>
    <row r="24" spans="2:13" ht="13.5" customHeight="1">
      <c r="B24" s="350" t="s">
        <v>90</v>
      </c>
      <c r="C24" s="351">
        <v>35.611392647875128</v>
      </c>
      <c r="D24" s="351">
        <v>37.285720762497228</v>
      </c>
      <c r="E24" s="351">
        <v>36.680943791447973</v>
      </c>
      <c r="F24" s="351">
        <v>36.072662378513449</v>
      </c>
      <c r="G24" s="351">
        <v>36.087213527934473</v>
      </c>
      <c r="H24" s="351">
        <v>36.155739687223978</v>
      </c>
      <c r="I24" s="351">
        <v>35.915177011117059</v>
      </c>
      <c r="J24" s="351">
        <v>37.454861534861074</v>
      </c>
      <c r="K24" s="351">
        <v>37.455610645553016</v>
      </c>
      <c r="L24" s="351">
        <v>35.821981916257954</v>
      </c>
      <c r="M24" s="351">
        <v>34.322328296086717</v>
      </c>
    </row>
    <row r="25" spans="2:13" ht="13.5" customHeight="1">
      <c r="B25" s="350" t="s">
        <v>65</v>
      </c>
      <c r="C25" s="351">
        <v>32.604124012660677</v>
      </c>
      <c r="D25" s="351">
        <v>32.085194843477666</v>
      </c>
      <c r="E25" s="351">
        <v>32.07120541399771</v>
      </c>
      <c r="F25" s="351">
        <v>33.384229767299317</v>
      </c>
      <c r="G25" s="351">
        <v>34.212980081346558</v>
      </c>
      <c r="H25" s="351">
        <v>33.554365404838364</v>
      </c>
      <c r="I25" s="351">
        <v>32.767753428611307</v>
      </c>
      <c r="J25" s="351">
        <v>33.88800028278294</v>
      </c>
      <c r="K25" s="351">
        <v>34.372163075671715</v>
      </c>
      <c r="L25" s="351">
        <v>33.740691533654896</v>
      </c>
      <c r="M25" s="351">
        <v>34.26442656166612</v>
      </c>
    </row>
    <row r="26" spans="2:13" ht="13.5" customHeight="1">
      <c r="B26" s="350" t="s">
        <v>22</v>
      </c>
      <c r="C26" s="351">
        <v>42.878655194302738</v>
      </c>
      <c r="D26" s="351">
        <v>44.415024449074068</v>
      </c>
      <c r="E26" s="351">
        <v>44.297680620221726</v>
      </c>
      <c r="F26" s="351">
        <v>43.281805701624101</v>
      </c>
      <c r="G26" s="351">
        <v>42.895528350663966</v>
      </c>
      <c r="H26" s="351">
        <v>42.449692257501283</v>
      </c>
      <c r="I26" s="351">
        <v>43.168005238117871</v>
      </c>
      <c r="J26" s="351">
        <v>44.6073558234296</v>
      </c>
      <c r="K26" s="351">
        <v>45.204487721579149</v>
      </c>
      <c r="L26" s="351">
        <v>46.471833142463389</v>
      </c>
      <c r="M26" s="351">
        <v>45.729580375896411</v>
      </c>
    </row>
    <row r="27" spans="2:13" ht="13.5" customHeight="1">
      <c r="B27" s="350" t="s">
        <v>66</v>
      </c>
      <c r="C27" s="351">
        <v>38.832386429715719</v>
      </c>
      <c r="D27" s="351">
        <v>39.245484005769441</v>
      </c>
      <c r="E27" s="351">
        <v>39.521943285605879</v>
      </c>
      <c r="F27" s="351">
        <v>39.32987229516764</v>
      </c>
      <c r="G27" s="351">
        <v>38.581049129090928</v>
      </c>
      <c r="H27" s="351">
        <v>37.450626011587637</v>
      </c>
      <c r="I27" s="351">
        <v>39.335709651631554</v>
      </c>
      <c r="J27" s="351">
        <v>38.524824539442314</v>
      </c>
      <c r="K27" s="351">
        <v>38.748110367619226</v>
      </c>
      <c r="L27" s="351">
        <v>37.033278245768862</v>
      </c>
      <c r="M27" s="351">
        <v>37.813636693472979</v>
      </c>
    </row>
    <row r="28" spans="2:13" ht="13.5" customHeight="1">
      <c r="B28" s="350" t="s">
        <v>778</v>
      </c>
      <c r="C28" s="351">
        <v>41.52844813403059</v>
      </c>
      <c r="D28" s="351">
        <v>42.024087012187465</v>
      </c>
      <c r="E28" s="351">
        <v>42.76711942985451</v>
      </c>
      <c r="F28" s="351">
        <v>42.774286735362438</v>
      </c>
      <c r="G28" s="351">
        <v>41.778066341259809</v>
      </c>
      <c r="H28" s="351">
        <v>42.807307820994808</v>
      </c>
      <c r="I28" s="351">
        <v>43.708832669959605</v>
      </c>
      <c r="J28" s="351">
        <v>43.54522188158478</v>
      </c>
      <c r="K28" s="351">
        <v>43.834377397478733</v>
      </c>
      <c r="L28" s="351">
        <v>40.992507554077342</v>
      </c>
      <c r="M28" s="351">
        <v>42.468024109561497</v>
      </c>
    </row>
    <row r="29" spans="2:13" ht="13.5" customHeight="1">
      <c r="B29" s="350" t="s">
        <v>24</v>
      </c>
      <c r="C29" s="351">
        <v>37.420899930425072</v>
      </c>
      <c r="D29" s="351">
        <v>37.535990371707634</v>
      </c>
      <c r="E29" s="351">
        <v>37.33033559991226</v>
      </c>
      <c r="F29" s="351">
        <v>37.274549098196388</v>
      </c>
      <c r="G29" s="351">
        <v>37.668698692672351</v>
      </c>
      <c r="H29" s="351">
        <v>37.586747762895087</v>
      </c>
      <c r="I29" s="351">
        <v>37.06863288457356</v>
      </c>
      <c r="J29" s="351">
        <v>37.856854770947464</v>
      </c>
      <c r="K29" s="351">
        <v>36.728467748725741</v>
      </c>
      <c r="L29" s="351">
        <v>37.214059782893784</v>
      </c>
      <c r="M29" s="351">
        <v>35.49246055646929</v>
      </c>
    </row>
    <row r="30" spans="2:13" ht="13.5" customHeight="1">
      <c r="B30" s="350" t="s">
        <v>25</v>
      </c>
      <c r="C30" s="351">
        <v>56.881178422327203</v>
      </c>
      <c r="D30" s="351">
        <v>56.435143513001798</v>
      </c>
      <c r="E30" s="351">
        <v>54.393051632491918</v>
      </c>
      <c r="F30" s="351">
        <v>54.150198005994618</v>
      </c>
      <c r="G30" s="351">
        <v>54.520149821497967</v>
      </c>
      <c r="H30" s="351">
        <v>54.755066575257217</v>
      </c>
      <c r="I30" s="351">
        <v>54.639189022699043</v>
      </c>
      <c r="J30" s="351">
        <v>55.568203656901147</v>
      </c>
      <c r="K30" s="351">
        <v>57.847850631375366</v>
      </c>
      <c r="L30" s="351">
        <v>53.659962548628449</v>
      </c>
      <c r="M30" s="351">
        <v>56.506495659597974</v>
      </c>
    </row>
    <row r="31" spans="2:13" ht="13.5" customHeight="1">
      <c r="B31" s="350" t="s">
        <v>26</v>
      </c>
      <c r="C31" s="351">
        <v>42.650608019934559</v>
      </c>
      <c r="D31" s="351">
        <v>42.894492128428865</v>
      </c>
      <c r="E31" s="351">
        <v>45.03845628218987</v>
      </c>
      <c r="F31" s="351">
        <v>44.607945394984334</v>
      </c>
      <c r="G31" s="351">
        <v>43.820447245945203</v>
      </c>
      <c r="H31" s="351">
        <v>42.838870007903921</v>
      </c>
      <c r="I31" s="351">
        <v>42.412006397641818</v>
      </c>
      <c r="J31" s="351">
        <v>42.923698769533935</v>
      </c>
      <c r="K31" s="351">
        <v>42.9</v>
      </c>
      <c r="L31" s="351">
        <v>42.850007491788645</v>
      </c>
      <c r="M31" s="351">
        <v>43.383830073276876</v>
      </c>
    </row>
    <row r="32" spans="2:13">
      <c r="B32" s="350" t="s">
        <v>91</v>
      </c>
      <c r="C32" s="351">
        <v>17.622579559971012</v>
      </c>
      <c r="D32" s="351">
        <v>17.162974458792991</v>
      </c>
      <c r="E32" s="351">
        <v>16.875828833328484</v>
      </c>
      <c r="F32" s="351">
        <v>17.175341469423504</v>
      </c>
      <c r="G32" s="351">
        <v>17.308931492131425</v>
      </c>
      <c r="H32" s="351">
        <v>18.850357854806209</v>
      </c>
      <c r="I32" s="351">
        <v>18.998145767829897</v>
      </c>
      <c r="J32" s="351">
        <v>17.728964633617533</v>
      </c>
      <c r="K32" s="351">
        <v>18.190071649889752</v>
      </c>
      <c r="L32" s="351">
        <v>17.825082160376088</v>
      </c>
      <c r="M32" s="351">
        <v>17.675657249490939</v>
      </c>
    </row>
    <row r="33" spans="2:13">
      <c r="B33" s="350" t="s">
        <v>27</v>
      </c>
      <c r="C33" s="351">
        <v>36.986620683457275</v>
      </c>
      <c r="D33" s="351">
        <v>36.598356918998583</v>
      </c>
      <c r="E33" s="351">
        <v>39.415559700840156</v>
      </c>
      <c r="F33" s="351">
        <v>40.177219074196223</v>
      </c>
      <c r="G33" s="351">
        <v>43.081768497494302</v>
      </c>
      <c r="H33" s="351">
        <v>40.211307232126991</v>
      </c>
      <c r="I33" s="351">
        <v>40.557402652720754</v>
      </c>
      <c r="J33" s="351">
        <v>40.759399426443558</v>
      </c>
      <c r="K33" s="351">
        <v>40.242119414087831</v>
      </c>
      <c r="L33" s="351">
        <v>41.323209864813194</v>
      </c>
      <c r="M33" s="351">
        <v>42.157700276146436</v>
      </c>
    </row>
    <row r="34" spans="2:13">
      <c r="B34" s="350" t="s">
        <v>28</v>
      </c>
      <c r="C34" s="351">
        <v>44.227250894529206</v>
      </c>
      <c r="D34" s="351">
        <v>45.35973276915481</v>
      </c>
      <c r="E34" s="351">
        <v>45.688711619754045</v>
      </c>
      <c r="F34" s="351">
        <v>45.334973680924051</v>
      </c>
      <c r="G34" s="351">
        <v>45.863082522147806</v>
      </c>
      <c r="H34" s="351">
        <v>44.297017831573626</v>
      </c>
      <c r="I34" s="351">
        <v>44.047632894519516</v>
      </c>
      <c r="J34" s="351">
        <v>44.319721646690617</v>
      </c>
      <c r="K34" s="351">
        <v>43.656652875197786</v>
      </c>
      <c r="L34" s="351">
        <v>42.300156803714181</v>
      </c>
      <c r="M34" s="351">
        <v>43.665004174739856</v>
      </c>
    </row>
    <row r="35" spans="2:13">
      <c r="B35" s="350" t="s">
        <v>29</v>
      </c>
      <c r="C35" s="351">
        <v>36.415066137852136</v>
      </c>
      <c r="D35" s="351">
        <v>37.919928154328538</v>
      </c>
      <c r="E35" s="351">
        <v>38.796371434059751</v>
      </c>
      <c r="F35" s="351">
        <v>39.198843587900299</v>
      </c>
      <c r="G35" s="351">
        <v>38.713796527436223</v>
      </c>
      <c r="H35" s="351">
        <v>38.136536665948427</v>
      </c>
      <c r="I35" s="351">
        <v>38.173629245067033</v>
      </c>
      <c r="J35" s="351">
        <v>39.178567833950126</v>
      </c>
      <c r="K35" s="351">
        <v>39.270282358666094</v>
      </c>
      <c r="L35" s="351">
        <v>36.803712625665277</v>
      </c>
      <c r="M35" s="351">
        <v>37.528606296779017</v>
      </c>
    </row>
    <row r="36" spans="2:13">
      <c r="B36" s="350" t="s">
        <v>30</v>
      </c>
      <c r="C36" s="351">
        <v>48.498334829199671</v>
      </c>
      <c r="D36" s="351">
        <v>48.917559870104505</v>
      </c>
      <c r="E36" s="351">
        <v>49.327051288312887</v>
      </c>
      <c r="F36" s="351">
        <v>48.295413726216204</v>
      </c>
      <c r="G36" s="351">
        <v>48.530123136481151</v>
      </c>
      <c r="H36" s="351">
        <v>49.764561294569795</v>
      </c>
      <c r="I36" s="351">
        <v>49.709892522169227</v>
      </c>
      <c r="J36" s="351">
        <v>49.570119481938072</v>
      </c>
      <c r="K36" s="351">
        <v>48.749361675346847</v>
      </c>
      <c r="L36" s="351">
        <v>47.321415714587332</v>
      </c>
      <c r="M36" s="351">
        <v>47.251248626034624</v>
      </c>
    </row>
    <row r="37" spans="2:13">
      <c r="B37" s="350" t="s">
        <v>31</v>
      </c>
      <c r="C37" s="351">
        <v>32.684379009971821</v>
      </c>
      <c r="D37" s="351">
        <v>32.564137777255993</v>
      </c>
      <c r="E37" s="351">
        <v>32.701866964490279</v>
      </c>
      <c r="F37" s="351">
        <v>32.441965743370389</v>
      </c>
      <c r="G37" s="351">
        <v>33.494964036231359</v>
      </c>
      <c r="H37" s="351">
        <v>33.257399039419901</v>
      </c>
      <c r="I37" s="351">
        <v>34.093959122781946</v>
      </c>
      <c r="J37" s="351">
        <v>33.803260055168884</v>
      </c>
      <c r="K37" s="351">
        <v>33.634243754893042</v>
      </c>
      <c r="L37" s="351">
        <v>32.288874004697263</v>
      </c>
      <c r="M37" s="351">
        <v>31.965985264650353</v>
      </c>
    </row>
    <row r="38" spans="2:13">
      <c r="B38" s="350" t="s">
        <v>32</v>
      </c>
      <c r="C38" s="351">
        <v>36.034185150486358</v>
      </c>
      <c r="D38" s="351">
        <v>35.961969725284995</v>
      </c>
      <c r="E38" s="351">
        <v>36.312649787414799</v>
      </c>
      <c r="F38" s="351">
        <v>35.539926905178135</v>
      </c>
      <c r="G38" s="351">
        <v>35.683313022720064</v>
      </c>
      <c r="H38" s="351">
        <v>36.137206223270816</v>
      </c>
      <c r="I38" s="351">
        <v>36.63460392041771</v>
      </c>
      <c r="J38" s="351">
        <v>36.554378483647845</v>
      </c>
      <c r="K38" s="351">
        <v>36.587448214085768</v>
      </c>
      <c r="L38" s="351">
        <v>36.358062699161955</v>
      </c>
      <c r="M38" s="351">
        <v>36.764909301938793</v>
      </c>
    </row>
    <row r="39" spans="2:13">
      <c r="B39" s="350" t="s">
        <v>33</v>
      </c>
      <c r="C39" s="351">
        <v>29.191720818910603</v>
      </c>
      <c r="D39" s="351">
        <v>29.215003966771725</v>
      </c>
      <c r="E39" s="351">
        <v>31.403976508542687</v>
      </c>
      <c r="F39" s="351">
        <v>31.433451577612608</v>
      </c>
      <c r="G39" s="351">
        <v>31.585316691152563</v>
      </c>
      <c r="H39" s="351">
        <v>31.189004036858037</v>
      </c>
      <c r="I39" s="351">
        <v>30.777330758117564</v>
      </c>
      <c r="J39" s="351">
        <v>29.458321448961989</v>
      </c>
      <c r="K39" s="351">
        <v>30.339703180641809</v>
      </c>
      <c r="L39" s="351">
        <v>25.951955669842164</v>
      </c>
      <c r="M39" s="351">
        <v>30.251708995995834</v>
      </c>
    </row>
    <row r="40" spans="2:13" ht="6" customHeight="1">
      <c r="B40" s="350"/>
      <c r="C40" s="351"/>
      <c r="D40" s="351"/>
      <c r="E40" s="351"/>
      <c r="F40" s="351"/>
      <c r="G40" s="351"/>
      <c r="H40" s="351"/>
      <c r="I40" s="351"/>
      <c r="J40" s="351"/>
      <c r="K40" s="351"/>
      <c r="L40" s="351"/>
      <c r="M40" s="351"/>
    </row>
    <row r="41" spans="2:13">
      <c r="B41" s="352" t="s">
        <v>87</v>
      </c>
      <c r="C41" s="353">
        <v>35.443612381495726</v>
      </c>
      <c r="D41" s="353">
        <v>35.573183214510941</v>
      </c>
      <c r="E41" s="353">
        <v>36.794652076718471</v>
      </c>
      <c r="F41" s="353">
        <v>36.857861989005777</v>
      </c>
      <c r="G41" s="353">
        <v>36.4541529214221</v>
      </c>
      <c r="H41" s="353">
        <v>36.341150399553975</v>
      </c>
      <c r="I41" s="353">
        <v>36.293523598769603</v>
      </c>
      <c r="J41" s="353">
        <v>36.008631215066856</v>
      </c>
      <c r="K41" s="353">
        <v>36.176322383886308</v>
      </c>
      <c r="L41" s="353">
        <v>33.607782496697759</v>
      </c>
      <c r="M41" s="353">
        <v>35.875887717206233</v>
      </c>
    </row>
    <row r="42" spans="2:13">
      <c r="B42" s="354" t="s">
        <v>44</v>
      </c>
      <c r="C42" s="353">
        <v>45.111954558168208</v>
      </c>
      <c r="D42" s="353">
        <v>46.205289677340119</v>
      </c>
      <c r="E42" s="353">
        <v>46.830482532332056</v>
      </c>
      <c r="F42" s="353">
        <v>46.75968922820239</v>
      </c>
      <c r="G42" s="353">
        <v>46.349706973629687</v>
      </c>
      <c r="H42" s="353">
        <v>46.17912044894922</v>
      </c>
      <c r="I42" s="353">
        <v>46.237406416132117</v>
      </c>
      <c r="J42" s="353">
        <v>46.516551704444453</v>
      </c>
      <c r="K42" s="353">
        <v>46.520978193197763</v>
      </c>
      <c r="L42" s="353">
        <v>45.21561624171872</v>
      </c>
      <c r="M42" s="353">
        <v>45.664935794561941</v>
      </c>
    </row>
    <row r="43" spans="2:13">
      <c r="B43" s="354" t="s">
        <v>119</v>
      </c>
      <c r="C43" s="353">
        <v>34.799900606904131</v>
      </c>
      <c r="D43" s="353">
        <v>34.8937401603173</v>
      </c>
      <c r="E43" s="353">
        <v>36.372497288450099</v>
      </c>
      <c r="F43" s="353">
        <v>36.541002259960358</v>
      </c>
      <c r="G43" s="353">
        <v>36.306548907355776</v>
      </c>
      <c r="H43" s="353">
        <v>36.098844427157267</v>
      </c>
      <c r="I43" s="353">
        <v>35.989086279517551</v>
      </c>
      <c r="J43" s="353">
        <v>35.529859555406091</v>
      </c>
      <c r="K43" s="353">
        <v>35.793124199491736</v>
      </c>
      <c r="L43" s="353">
        <v>32.909434210630536</v>
      </c>
      <c r="M43" s="353">
        <v>35.675298923266169</v>
      </c>
    </row>
    <row r="44" spans="2:13">
      <c r="B44" s="354" t="s">
        <v>120</v>
      </c>
      <c r="C44" s="353">
        <v>34.213327916169611</v>
      </c>
      <c r="D44" s="353">
        <v>34.357312117758617</v>
      </c>
      <c r="E44" s="353">
        <v>35.695937156826766</v>
      </c>
      <c r="F44" s="353">
        <v>35.821018365108102</v>
      </c>
      <c r="G44" s="353">
        <v>35.620366047498734</v>
      </c>
      <c r="H44" s="353">
        <v>35.474347074611387</v>
      </c>
      <c r="I44" s="353">
        <v>35.379397584335614</v>
      </c>
      <c r="J44" s="353">
        <v>35.025712941880364</v>
      </c>
      <c r="K44" s="353">
        <v>35.276861759374505</v>
      </c>
      <c r="L44" s="353">
        <v>32.608559145682946</v>
      </c>
      <c r="M44" s="353">
        <v>35.145596101255151</v>
      </c>
    </row>
    <row r="45" spans="2:13" ht="22.2" customHeight="1">
      <c r="B45" s="785" t="s">
        <v>214</v>
      </c>
      <c r="C45" s="785"/>
      <c r="D45" s="785"/>
      <c r="E45" s="785"/>
      <c r="F45" s="785"/>
      <c r="G45" s="785"/>
      <c r="H45" s="785"/>
      <c r="I45" s="785"/>
      <c r="J45" s="785"/>
      <c r="K45" s="785"/>
      <c r="L45" s="785"/>
      <c r="M45" s="785"/>
    </row>
    <row r="46" spans="2:13" ht="15.6" customHeight="1">
      <c r="B46" s="769" t="s">
        <v>233</v>
      </c>
      <c r="C46" s="769"/>
      <c r="D46" s="769"/>
      <c r="E46" s="769"/>
      <c r="F46" s="769"/>
      <c r="G46" s="769"/>
      <c r="H46" s="769"/>
      <c r="I46" s="769"/>
      <c r="J46" s="769"/>
      <c r="K46" s="769"/>
      <c r="L46" s="769"/>
      <c r="M46" s="769"/>
    </row>
  </sheetData>
  <mergeCells count="3">
    <mergeCell ref="B2:M2"/>
    <mergeCell ref="B45:M45"/>
    <mergeCell ref="B46:M46"/>
  </mergeCells>
  <conditionalFormatting sqref="B5:B39">
    <cfRule type="expression" dxfId="64" priority="2">
      <formula>MOD(ROW(),2)=0</formula>
    </cfRule>
  </conditionalFormatting>
  <conditionalFormatting sqref="C5:M39">
    <cfRule type="expression" dxfId="63" priority="1">
      <formula>MOD(ROW(),2)=0</formula>
    </cfRule>
  </conditionalFormatting>
  <pageMargins left="0.7" right="0.7" top="0.75" bottom="0.75" header="0.3" footer="0.3"/>
  <pageSetup scale="62"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DBCCD-DBC1-4A6F-9BD0-5FABCEB3F70B}">
  <sheetPr codeName="Sheet58">
    <tabColor theme="9" tint="-0.249977111117893"/>
    <pageSetUpPr fitToPage="1"/>
  </sheetPr>
  <dimension ref="B2:M47"/>
  <sheetViews>
    <sheetView zoomScale="85" zoomScaleNormal="85" workbookViewId="0">
      <pane xSplit="2" ySplit="4" topLeftCell="C17" activePane="bottomRight" state="frozen"/>
      <selection activeCell="E42" sqref="E42"/>
      <selection pane="topRight" activeCell="E42" sqref="E42"/>
      <selection pane="bottomLeft" activeCell="E42" sqref="E42"/>
      <selection pane="bottomRight" activeCell="K31" sqref="K31"/>
    </sheetView>
  </sheetViews>
  <sheetFormatPr defaultColWidth="9.109375" defaultRowHeight="11.4"/>
  <cols>
    <col min="1" max="1" width="6.6640625" style="344" customWidth="1"/>
    <col min="2" max="2" width="17.5546875" style="344" customWidth="1"/>
    <col min="3" max="13" width="8.88671875" style="345" customWidth="1"/>
    <col min="14" max="16384" width="9.109375" style="344"/>
  </cols>
  <sheetData>
    <row r="2" spans="2:13" ht="13.95" customHeight="1">
      <c r="B2" s="787" t="s">
        <v>817</v>
      </c>
      <c r="C2" s="787"/>
      <c r="D2" s="787"/>
      <c r="E2" s="787"/>
      <c r="F2" s="787"/>
      <c r="G2" s="787"/>
      <c r="H2" s="787"/>
      <c r="I2" s="787"/>
      <c r="J2" s="787"/>
      <c r="K2" s="787"/>
      <c r="L2" s="787"/>
      <c r="M2" s="787"/>
    </row>
    <row r="3" spans="2:13" ht="15.6">
      <c r="B3" s="368" t="s">
        <v>164</v>
      </c>
      <c r="C3" s="347"/>
      <c r="D3" s="347"/>
      <c r="E3" s="347"/>
      <c r="F3" s="347"/>
      <c r="G3" s="347"/>
      <c r="H3" s="347"/>
      <c r="I3" s="347"/>
      <c r="J3" s="347"/>
      <c r="K3" s="347"/>
      <c r="L3" s="347"/>
      <c r="M3" s="347"/>
    </row>
    <row r="4" spans="2:13" ht="14.1" customHeight="1">
      <c r="B4" s="348"/>
      <c r="C4" s="349">
        <v>2011</v>
      </c>
      <c r="D4" s="349">
        <v>2012</v>
      </c>
      <c r="E4" s="349">
        <v>2013</v>
      </c>
      <c r="F4" s="349">
        <v>2014</v>
      </c>
      <c r="G4" s="349">
        <v>2015</v>
      </c>
      <c r="H4" s="349">
        <v>2016</v>
      </c>
      <c r="I4" s="349">
        <v>2017</v>
      </c>
      <c r="J4" s="349">
        <v>2018</v>
      </c>
      <c r="K4" s="349">
        <v>2019</v>
      </c>
      <c r="L4" s="349">
        <v>2020</v>
      </c>
      <c r="M4" s="349">
        <v>2021</v>
      </c>
    </row>
    <row r="5" spans="2:13" ht="13.5" customHeight="1">
      <c r="B5" s="350" t="s">
        <v>6</v>
      </c>
      <c r="C5" s="351">
        <v>36.351786577636119</v>
      </c>
      <c r="D5" s="351">
        <v>36.577205571748408</v>
      </c>
      <c r="E5" s="351">
        <v>36.494092510802496</v>
      </c>
      <c r="F5" s="351">
        <v>36.832661080526634</v>
      </c>
      <c r="G5" s="351">
        <v>37.353102336039321</v>
      </c>
      <c r="H5" s="351">
        <v>37.371495923987254</v>
      </c>
      <c r="I5" s="351">
        <v>36.708771514613289</v>
      </c>
      <c r="J5" s="351">
        <v>36.712301814010864</v>
      </c>
      <c r="K5" s="351">
        <v>38.375520203850087</v>
      </c>
      <c r="L5" s="351">
        <v>45.59191576561124</v>
      </c>
      <c r="M5" s="351">
        <v>41.789379692959486</v>
      </c>
    </row>
    <row r="6" spans="2:13" ht="13.5" customHeight="1">
      <c r="B6" s="350" t="s">
        <v>7</v>
      </c>
      <c r="C6" s="351">
        <v>50.891962237600787</v>
      </c>
      <c r="D6" s="351">
        <v>51.213015031079259</v>
      </c>
      <c r="E6" s="351">
        <v>51.647650599564145</v>
      </c>
      <c r="F6" s="351">
        <v>52.324880885593437</v>
      </c>
      <c r="G6" s="351">
        <v>51.027167112248208</v>
      </c>
      <c r="H6" s="351">
        <v>50.067800224853251</v>
      </c>
      <c r="I6" s="351">
        <v>48.931097787228481</v>
      </c>
      <c r="J6" s="351">
        <v>48.649653455375372</v>
      </c>
      <c r="K6" s="351">
        <v>48.037201131975905</v>
      </c>
      <c r="L6" s="351">
        <v>54.145004874051949</v>
      </c>
      <c r="M6" s="351">
        <v>49.809443342615175</v>
      </c>
    </row>
    <row r="7" spans="2:13" ht="13.5" customHeight="1">
      <c r="B7" s="350" t="s">
        <v>8</v>
      </c>
      <c r="C7" s="351">
        <v>55.30441420546429</v>
      </c>
      <c r="D7" s="351">
        <v>56.477529617401437</v>
      </c>
      <c r="E7" s="351">
        <v>56.116244145795157</v>
      </c>
      <c r="F7" s="351">
        <v>55.599770721878691</v>
      </c>
      <c r="G7" s="351">
        <v>53.719588578888512</v>
      </c>
      <c r="H7" s="351">
        <v>53.103122175415272</v>
      </c>
      <c r="I7" s="351">
        <v>51.909759949816859</v>
      </c>
      <c r="J7" s="351">
        <v>52.115175503457877</v>
      </c>
      <c r="K7" s="351">
        <v>51.943132986598442</v>
      </c>
      <c r="L7" s="351">
        <v>58.248090346978586</v>
      </c>
      <c r="M7" s="351">
        <v>55.728737699651191</v>
      </c>
    </row>
    <row r="8" spans="2:13" ht="13.5" customHeight="1">
      <c r="B8" s="350" t="s">
        <v>9</v>
      </c>
      <c r="C8" s="351">
        <v>41.575242818321563</v>
      </c>
      <c r="D8" s="351">
        <v>40.926203521123291</v>
      </c>
      <c r="E8" s="351">
        <v>39.960741165579442</v>
      </c>
      <c r="F8" s="351">
        <v>38.370483102394211</v>
      </c>
      <c r="G8" s="351">
        <v>40.018418028969464</v>
      </c>
      <c r="H8" s="351">
        <v>40.753233096441186</v>
      </c>
      <c r="I8" s="351">
        <v>40.561961639469672</v>
      </c>
      <c r="J8" s="351">
        <v>41.047262052938684</v>
      </c>
      <c r="K8" s="351">
        <v>41.200744491621435</v>
      </c>
      <c r="L8" s="351">
        <v>46.658075270336454</v>
      </c>
      <c r="M8" s="351">
        <v>43.336258387150657</v>
      </c>
    </row>
    <row r="9" spans="2:13" ht="13.5" customHeight="1">
      <c r="B9" s="350" t="s">
        <v>88</v>
      </c>
      <c r="C9" s="351">
        <v>42.191665993374812</v>
      </c>
      <c r="D9" s="351">
        <v>42.011563429112272</v>
      </c>
      <c r="E9" s="351">
        <v>42.203945540427895</v>
      </c>
      <c r="F9" s="351">
        <v>40.487692793750178</v>
      </c>
      <c r="G9" s="351">
        <v>39.645481572895051</v>
      </c>
      <c r="H9" s="351">
        <v>37.611801110593021</v>
      </c>
      <c r="I9" s="351">
        <v>36.904245073529047</v>
      </c>
      <c r="J9" s="351">
        <v>43.587111302447262</v>
      </c>
      <c r="K9" s="351">
        <v>39.442024098142511</v>
      </c>
      <c r="L9" s="351">
        <v>42.423629516381354</v>
      </c>
      <c r="M9" s="351">
        <v>40.373527364325092</v>
      </c>
    </row>
    <row r="10" spans="2:13" ht="13.5" customHeight="1">
      <c r="B10" s="350" t="s">
        <v>10</v>
      </c>
      <c r="C10" s="351">
        <v>43.034740582906004</v>
      </c>
      <c r="D10" s="351">
        <v>44.479683303480471</v>
      </c>
      <c r="E10" s="351">
        <v>42.60257366290169</v>
      </c>
      <c r="F10" s="351">
        <v>42.434017982798885</v>
      </c>
      <c r="G10" s="351">
        <v>41.698879168141751</v>
      </c>
      <c r="H10" s="351">
        <v>39.482570223511374</v>
      </c>
      <c r="I10" s="351">
        <v>38.943927475998393</v>
      </c>
      <c r="J10" s="351">
        <v>40.638156149761549</v>
      </c>
      <c r="K10" s="351">
        <v>41.854624012555568</v>
      </c>
      <c r="L10" s="351">
        <v>46.257719929581249</v>
      </c>
      <c r="M10" s="351">
        <v>43.528237068609741</v>
      </c>
    </row>
    <row r="11" spans="2:13" ht="13.5" customHeight="1">
      <c r="B11" s="350" t="s">
        <v>11</v>
      </c>
      <c r="C11" s="351">
        <v>56.429311683544014</v>
      </c>
      <c r="D11" s="351">
        <v>57.954925641239427</v>
      </c>
      <c r="E11" s="351">
        <v>55.820378229102595</v>
      </c>
      <c r="F11" s="351">
        <v>55.217712810391859</v>
      </c>
      <c r="G11" s="351">
        <v>54.527646442959878</v>
      </c>
      <c r="H11" s="351">
        <v>52.478616421127342</v>
      </c>
      <c r="I11" s="351">
        <v>51.240009103008823</v>
      </c>
      <c r="J11" s="351">
        <v>50.942717437667916</v>
      </c>
      <c r="K11" s="351">
        <v>51.112291988722312</v>
      </c>
      <c r="L11" s="351">
        <v>56.146485813066136</v>
      </c>
      <c r="M11" s="351">
        <v>51.531923871149168</v>
      </c>
    </row>
    <row r="12" spans="2:13" ht="13.5" customHeight="1">
      <c r="B12" s="350" t="s">
        <v>12</v>
      </c>
      <c r="C12" s="351">
        <v>37.071769948213621</v>
      </c>
      <c r="D12" s="351">
        <v>39.05045496724513</v>
      </c>
      <c r="E12" s="351">
        <v>38.248047247495059</v>
      </c>
      <c r="F12" s="351">
        <v>37.62291259807364</v>
      </c>
      <c r="G12" s="351">
        <v>39.382221918543827</v>
      </c>
      <c r="H12" s="351">
        <v>39.446602528023206</v>
      </c>
      <c r="I12" s="351">
        <v>39.007277141230041</v>
      </c>
      <c r="J12" s="351">
        <v>38.970481482078952</v>
      </c>
      <c r="K12" s="351">
        <v>39.089467500700856</v>
      </c>
      <c r="L12" s="351">
        <v>43.436118057410688</v>
      </c>
      <c r="M12" s="351">
        <v>40.474393449995475</v>
      </c>
    </row>
    <row r="13" spans="2:13" ht="13.5" customHeight="1">
      <c r="B13" s="350" t="s">
        <v>13</v>
      </c>
      <c r="C13" s="351">
        <v>53.65761270315862</v>
      </c>
      <c r="D13" s="351">
        <v>55.440540795972879</v>
      </c>
      <c r="E13" s="351">
        <v>56.823331913998075</v>
      </c>
      <c r="F13" s="351">
        <v>57.276809233579996</v>
      </c>
      <c r="G13" s="351">
        <v>56.491709440121106</v>
      </c>
      <c r="H13" s="351">
        <v>55.613328552119825</v>
      </c>
      <c r="I13" s="351">
        <v>53.71597088152464</v>
      </c>
      <c r="J13" s="351">
        <v>53.257654557206394</v>
      </c>
      <c r="K13" s="351">
        <v>53.188069280493423</v>
      </c>
      <c r="L13" s="351">
        <v>58.164265092576258</v>
      </c>
      <c r="M13" s="351">
        <v>55.982462313021699</v>
      </c>
    </row>
    <row r="14" spans="2:13" ht="13.5" customHeight="1">
      <c r="B14" s="350" t="s">
        <v>14</v>
      </c>
      <c r="C14" s="351">
        <v>56.290684517693379</v>
      </c>
      <c r="D14" s="351">
        <v>57.107272870025142</v>
      </c>
      <c r="E14" s="351">
        <v>57.227814805385826</v>
      </c>
      <c r="F14" s="351">
        <v>57.213602417008367</v>
      </c>
      <c r="G14" s="351">
        <v>56.79757208774253</v>
      </c>
      <c r="H14" s="351">
        <v>56.590152135351182</v>
      </c>
      <c r="I14" s="351">
        <v>56.379846653446982</v>
      </c>
      <c r="J14" s="351">
        <v>55.841468027147279</v>
      </c>
      <c r="K14" s="351">
        <v>55.830451281042045</v>
      </c>
      <c r="L14" s="351">
        <v>60.905425989783147</v>
      </c>
      <c r="M14" s="351">
        <v>58.146941785765982</v>
      </c>
    </row>
    <row r="15" spans="2:13" ht="13.5" customHeight="1">
      <c r="B15" s="350" t="s">
        <v>15</v>
      </c>
      <c r="C15" s="351">
        <v>45.238420528965385</v>
      </c>
      <c r="D15" s="351">
        <v>44.917987403972589</v>
      </c>
      <c r="E15" s="351">
        <v>44.944386149003144</v>
      </c>
      <c r="F15" s="351">
        <v>44.303023471099223</v>
      </c>
      <c r="G15" s="351">
        <v>44.042480866778654</v>
      </c>
      <c r="H15" s="351">
        <v>44.302415366452891</v>
      </c>
      <c r="I15" s="351">
        <v>44.41982872058157</v>
      </c>
      <c r="J15" s="351">
        <v>44.567377413384285</v>
      </c>
      <c r="K15" s="351">
        <v>45.369263277993802</v>
      </c>
      <c r="L15" s="351">
        <v>51.045030375250647</v>
      </c>
      <c r="M15" s="351">
        <v>47.096428525459586</v>
      </c>
    </row>
    <row r="16" spans="2:13" ht="13.5" customHeight="1">
      <c r="B16" s="350" t="s">
        <v>16</v>
      </c>
      <c r="C16" s="351">
        <v>54.129614691661551</v>
      </c>
      <c r="D16" s="351">
        <v>52.815840672789271</v>
      </c>
      <c r="E16" s="351">
        <v>51.645687336012493</v>
      </c>
      <c r="F16" s="351">
        <v>50.272590900949311</v>
      </c>
      <c r="G16" s="351">
        <v>50.679235916009432</v>
      </c>
      <c r="H16" s="351">
        <v>48.995023709821631</v>
      </c>
      <c r="I16" s="351">
        <v>47.393982883890622</v>
      </c>
      <c r="J16" s="351">
        <v>46.933096570915033</v>
      </c>
      <c r="K16" s="351">
        <v>47.906238403104886</v>
      </c>
      <c r="L16" s="351">
        <v>54.80220617395932</v>
      </c>
      <c r="M16" s="351">
        <v>53.169936078482451</v>
      </c>
    </row>
    <row r="17" spans="2:13" ht="13.5" customHeight="1">
      <c r="B17" s="350" t="s">
        <v>89</v>
      </c>
      <c r="C17" s="351">
        <v>18.625113762434555</v>
      </c>
      <c r="D17" s="351">
        <v>18.293935898648577</v>
      </c>
      <c r="E17" s="351">
        <v>20.035251661343864</v>
      </c>
      <c r="F17" s="351">
        <v>17.252908719382066</v>
      </c>
      <c r="G17" s="351">
        <v>18.035570824700422</v>
      </c>
      <c r="H17" s="351">
        <v>18.252723608381444</v>
      </c>
      <c r="I17" s="351">
        <v>17.360141584612361</v>
      </c>
      <c r="J17" s="351">
        <v>18.392262304091467</v>
      </c>
      <c r="K17" s="351">
        <v>20.902280936761834</v>
      </c>
      <c r="L17" s="351">
        <v>23.525661079136682</v>
      </c>
      <c r="M17" s="351">
        <v>21.375672355647975</v>
      </c>
    </row>
    <row r="18" spans="2:13" ht="13.5" customHeight="1">
      <c r="B18" s="350" t="s">
        <v>64</v>
      </c>
      <c r="C18" s="351">
        <v>44.225078867494076</v>
      </c>
      <c r="D18" s="351">
        <v>43.829901141807511</v>
      </c>
      <c r="E18" s="351">
        <v>42.396483443782984</v>
      </c>
      <c r="F18" s="351">
        <v>43.812525318775442</v>
      </c>
      <c r="G18" s="351">
        <v>41.375218618730678</v>
      </c>
      <c r="H18" s="351">
        <v>44.509895075586044</v>
      </c>
      <c r="I18" s="351">
        <v>42.922524000432674</v>
      </c>
      <c r="J18" s="351">
        <v>42.268075633613584</v>
      </c>
      <c r="K18" s="351">
        <v>41.907015670932665</v>
      </c>
      <c r="L18" s="351">
        <v>45.2131617436347</v>
      </c>
      <c r="M18" s="351">
        <v>42.893138295238352</v>
      </c>
    </row>
    <row r="19" spans="2:13" ht="13.5" customHeight="1">
      <c r="B19" s="350" t="s">
        <v>17</v>
      </c>
      <c r="C19" s="351">
        <v>46.672483968258618</v>
      </c>
      <c r="D19" s="351">
        <v>42.113974475478514</v>
      </c>
      <c r="E19" s="351">
        <v>40.46705532208982</v>
      </c>
      <c r="F19" s="351">
        <v>37.59591068895331</v>
      </c>
      <c r="G19" s="351">
        <v>28.952727411244854</v>
      </c>
      <c r="H19" s="351">
        <v>27.767035363993426</v>
      </c>
      <c r="I19" s="351">
        <v>26.098951070150971</v>
      </c>
      <c r="J19" s="351">
        <v>25.36157314953995</v>
      </c>
      <c r="K19" s="351">
        <v>25.355965853223662</v>
      </c>
      <c r="L19" s="351">
        <v>27.998860301943797</v>
      </c>
      <c r="M19" s="351">
        <v>24.969196847867838</v>
      </c>
    </row>
    <row r="20" spans="2:13" ht="13.5" customHeight="1">
      <c r="B20" s="350" t="s">
        <v>18</v>
      </c>
      <c r="C20" s="351">
        <v>39.83514927818301</v>
      </c>
      <c r="D20" s="351">
        <v>40.439592147988691</v>
      </c>
      <c r="E20" s="351">
        <v>40.408031046923263</v>
      </c>
      <c r="F20" s="351">
        <v>38.913018868636215</v>
      </c>
      <c r="G20" s="351">
        <v>37.760434386407553</v>
      </c>
      <c r="H20" s="351">
        <v>37.938624130466359</v>
      </c>
      <c r="I20" s="351">
        <v>38.804862240367505</v>
      </c>
      <c r="J20" s="351">
        <v>39.625700471906811</v>
      </c>
      <c r="K20" s="351">
        <v>39.143421182500958</v>
      </c>
      <c r="L20" s="351">
        <v>45.265776579635137</v>
      </c>
      <c r="M20" s="351">
        <v>41.118525592231549</v>
      </c>
    </row>
    <row r="21" spans="2:13" ht="13.5" customHeight="1">
      <c r="B21" s="350" t="s">
        <v>19</v>
      </c>
      <c r="C21" s="351">
        <v>49.174407856590058</v>
      </c>
      <c r="D21" s="351">
        <v>50.590048135910848</v>
      </c>
      <c r="E21" s="351">
        <v>50.951510803589642</v>
      </c>
      <c r="F21" s="351">
        <v>50.855503086201651</v>
      </c>
      <c r="G21" s="351">
        <v>50.317122309111937</v>
      </c>
      <c r="H21" s="351">
        <v>49.078363569031033</v>
      </c>
      <c r="I21" s="351">
        <v>48.762548276999851</v>
      </c>
      <c r="J21" s="351">
        <v>48.540512567320889</v>
      </c>
      <c r="K21" s="351">
        <v>48.708370253022935</v>
      </c>
      <c r="L21" s="351">
        <v>55.192640839789696</v>
      </c>
      <c r="M21" s="351">
        <v>50.427569525213997</v>
      </c>
    </row>
    <row r="22" spans="2:13" ht="13.5" customHeight="1">
      <c r="B22" s="350" t="s">
        <v>20</v>
      </c>
      <c r="C22" s="351">
        <v>39.418333101347066</v>
      </c>
      <c r="D22" s="351">
        <v>39.373513381260722</v>
      </c>
      <c r="E22" s="351">
        <v>39.486004386143605</v>
      </c>
      <c r="F22" s="351">
        <v>38.889051055118358</v>
      </c>
      <c r="G22" s="351">
        <v>38.021639697974742</v>
      </c>
      <c r="H22" s="351">
        <v>37.978538185582629</v>
      </c>
      <c r="I22" s="351">
        <v>37.319265488350005</v>
      </c>
      <c r="J22" s="351">
        <v>37.441429433343643</v>
      </c>
      <c r="K22" s="351">
        <v>37.612343751874903</v>
      </c>
      <c r="L22" s="351">
        <v>42.139718829058687</v>
      </c>
      <c r="M22" s="351">
        <v>38.323276359465297</v>
      </c>
    </row>
    <row r="23" spans="2:13" ht="13.5" customHeight="1">
      <c r="B23" s="350" t="s">
        <v>21</v>
      </c>
      <c r="C23" s="351">
        <v>19.070014756606707</v>
      </c>
      <c r="D23" s="351">
        <v>19.666466057172109</v>
      </c>
      <c r="E23" s="351">
        <v>19.904729363803447</v>
      </c>
      <c r="F23" s="351">
        <v>19.757583357913251</v>
      </c>
      <c r="G23" s="351">
        <v>19.73811542137145</v>
      </c>
      <c r="H23" s="351">
        <v>19.487591622029097</v>
      </c>
      <c r="I23" s="351">
        <v>19.637869647519928</v>
      </c>
      <c r="J23" s="351">
        <v>20.433461450772754</v>
      </c>
      <c r="K23" s="351">
        <v>22.369733395430117</v>
      </c>
      <c r="L23" s="351">
        <v>24.754113830060518</v>
      </c>
      <c r="M23" s="351">
        <v>24.479282981983523</v>
      </c>
    </row>
    <row r="24" spans="2:13" ht="13.5" customHeight="1">
      <c r="B24" s="350" t="s">
        <v>90</v>
      </c>
      <c r="C24" s="351">
        <v>38.796042221101892</v>
      </c>
      <c r="D24" s="351">
        <v>37.110706956686293</v>
      </c>
      <c r="E24" s="351">
        <v>37.240513018661922</v>
      </c>
      <c r="F24" s="351">
        <v>37.752292393714576</v>
      </c>
      <c r="G24" s="351">
        <v>37.616327111305878</v>
      </c>
      <c r="H24" s="351">
        <v>36.555589387921607</v>
      </c>
      <c r="I24" s="351">
        <v>36.742380242154674</v>
      </c>
      <c r="J24" s="351">
        <v>38.195239979281425</v>
      </c>
      <c r="K24" s="351">
        <v>37.836629657139383</v>
      </c>
      <c r="L24" s="351">
        <v>40.991109108113875</v>
      </c>
      <c r="M24" s="351">
        <v>37.985248156634185</v>
      </c>
    </row>
    <row r="25" spans="2:13" ht="13.5" customHeight="1">
      <c r="B25" s="350" t="s">
        <v>65</v>
      </c>
      <c r="C25" s="351">
        <v>41.559397492946403</v>
      </c>
      <c r="D25" s="351">
        <v>35.23367297583254</v>
      </c>
      <c r="E25" s="351">
        <v>34.689913444965271</v>
      </c>
      <c r="F25" s="351">
        <v>34.049167049758104</v>
      </c>
      <c r="G25" s="351">
        <v>34.420901457057269</v>
      </c>
      <c r="H25" s="351">
        <v>33.295194802189584</v>
      </c>
      <c r="I25" s="351">
        <v>32.244442183807159</v>
      </c>
      <c r="J25" s="351">
        <v>33.225669621159234</v>
      </c>
      <c r="K25" s="351">
        <v>34.123924602414192</v>
      </c>
      <c r="L25" s="351">
        <v>41.369792892815923</v>
      </c>
      <c r="M25" s="351">
        <v>36.793475557000534</v>
      </c>
    </row>
    <row r="26" spans="2:13" ht="13.5" customHeight="1">
      <c r="B26" s="350" t="s">
        <v>22</v>
      </c>
      <c r="C26" s="351">
        <v>42.365966555927777</v>
      </c>
      <c r="D26" s="351">
        <v>44.070221095799113</v>
      </c>
      <c r="E26" s="351">
        <v>43.321756147915572</v>
      </c>
      <c r="F26" s="351">
        <v>41.965984537696386</v>
      </c>
      <c r="G26" s="351">
        <v>41.498257973564222</v>
      </c>
      <c r="H26" s="351">
        <v>40.657550125484576</v>
      </c>
      <c r="I26" s="351">
        <v>41.815176812879855</v>
      </c>
      <c r="J26" s="351">
        <v>41.943380108603883</v>
      </c>
      <c r="K26" s="351">
        <v>42.4897372738806</v>
      </c>
      <c r="L26" s="351">
        <v>49.240003617865192</v>
      </c>
      <c r="M26" s="351">
        <v>45.493816317524818</v>
      </c>
    </row>
    <row r="27" spans="2:13" ht="13.5" customHeight="1">
      <c r="B27" s="350" t="s">
        <v>66</v>
      </c>
      <c r="C27" s="351">
        <v>41.241764483953496</v>
      </c>
      <c r="D27" s="351">
        <v>42.733444192497437</v>
      </c>
      <c r="E27" s="351">
        <v>41.948407997156785</v>
      </c>
      <c r="F27" s="351">
        <v>41.076612790419112</v>
      </c>
      <c r="G27" s="351">
        <v>39.663304370368927</v>
      </c>
      <c r="H27" s="351">
        <v>36.538540775819897</v>
      </c>
      <c r="I27" s="351">
        <v>35.920376115599559</v>
      </c>
      <c r="J27" s="351">
        <v>36.619648606633895</v>
      </c>
      <c r="K27" s="351">
        <v>37.453917349953301</v>
      </c>
      <c r="L27" s="351">
        <v>44.260524698026103</v>
      </c>
      <c r="M27" s="351">
        <v>38.259407758134067</v>
      </c>
    </row>
    <row r="28" spans="2:13" ht="13.5" customHeight="1">
      <c r="B28" s="350" t="s">
        <v>778</v>
      </c>
      <c r="C28" s="351">
        <v>45.955387716630355</v>
      </c>
      <c r="D28" s="351">
        <v>45.942514617912721</v>
      </c>
      <c r="E28" s="351">
        <v>45.695822476050893</v>
      </c>
      <c r="F28" s="351">
        <v>44.926291023884687</v>
      </c>
      <c r="G28" s="351">
        <v>43.802680548631315</v>
      </c>
      <c r="H28" s="351">
        <v>42.786413811504978</v>
      </c>
      <c r="I28" s="351">
        <v>42.444868630325168</v>
      </c>
      <c r="J28" s="351">
        <v>42.054340931141716</v>
      </c>
      <c r="K28" s="351">
        <v>42.175442182818571</v>
      </c>
      <c r="L28" s="351">
        <v>47.156809889184416</v>
      </c>
      <c r="M28" s="351">
        <v>44.603909064367876</v>
      </c>
    </row>
    <row r="29" spans="2:13" ht="13.5" customHeight="1">
      <c r="B29" s="350" t="s">
        <v>24</v>
      </c>
      <c r="C29" s="351">
        <v>42.330428856084019</v>
      </c>
      <c r="D29" s="351">
        <v>39.737767902606116</v>
      </c>
      <c r="E29" s="351">
        <v>38.627111208598372</v>
      </c>
      <c r="F29" s="351">
        <v>37.714225130759445</v>
      </c>
      <c r="G29" s="351">
        <v>37.352133228608906</v>
      </c>
      <c r="H29" s="351">
        <v>36.563077142975359</v>
      </c>
      <c r="I29" s="351">
        <v>35.780407040781249</v>
      </c>
      <c r="J29" s="351">
        <v>36.427587134070514</v>
      </c>
      <c r="K29" s="351">
        <v>38.347764174257556</v>
      </c>
      <c r="L29" s="351">
        <v>42.394694603130326</v>
      </c>
      <c r="M29" s="351">
        <v>38.880479787491886</v>
      </c>
    </row>
    <row r="30" spans="2:13" ht="13.5" customHeight="1">
      <c r="B30" s="350" t="s">
        <v>25</v>
      </c>
      <c r="C30" s="351">
        <v>43.532760431456055</v>
      </c>
      <c r="D30" s="351">
        <v>42.67259818653654</v>
      </c>
      <c r="E30" s="351">
        <v>43.724800364675332</v>
      </c>
      <c r="F30" s="351">
        <v>45.52721046200125</v>
      </c>
      <c r="G30" s="351">
        <v>48.497783309103426</v>
      </c>
      <c r="H30" s="351">
        <v>50.699482400453434</v>
      </c>
      <c r="I30" s="351">
        <v>49.640678986533274</v>
      </c>
      <c r="J30" s="351">
        <v>48.229396776069002</v>
      </c>
      <c r="K30" s="351">
        <v>49.92890157909364</v>
      </c>
      <c r="L30" s="351">
        <v>52.876446225970909</v>
      </c>
      <c r="M30" s="351">
        <v>52.824753303963455</v>
      </c>
    </row>
    <row r="31" spans="2:13" ht="13.5" customHeight="1">
      <c r="B31" s="350" t="s">
        <v>26</v>
      </c>
      <c r="C31" s="351">
        <v>50.036400558331181</v>
      </c>
      <c r="D31" s="351">
        <v>48.556616189975372</v>
      </c>
      <c r="E31" s="351">
        <v>49.874569115438057</v>
      </c>
      <c r="F31" s="351">
        <v>51.727758493461849</v>
      </c>
      <c r="G31" s="351">
        <v>48.123721017710444</v>
      </c>
      <c r="H31" s="351">
        <v>44.809079638671925</v>
      </c>
      <c r="I31" s="351">
        <v>45.371522532600615</v>
      </c>
      <c r="J31" s="351">
        <v>43.369559290608585</v>
      </c>
      <c r="K31" s="351">
        <v>42.7</v>
      </c>
      <c r="L31" s="351">
        <v>49.943587702031884</v>
      </c>
      <c r="M31" s="351">
        <v>45.271677339018623</v>
      </c>
    </row>
    <row r="32" spans="2:13">
      <c r="B32" s="350" t="s">
        <v>91</v>
      </c>
      <c r="C32" s="351">
        <v>9.6606697400385357</v>
      </c>
      <c r="D32" s="351">
        <v>9.8262017182990995</v>
      </c>
      <c r="E32" s="351">
        <v>10.913665171067501</v>
      </c>
      <c r="F32" s="351">
        <v>12.575494255875578</v>
      </c>
      <c r="G32" s="351">
        <v>14.445721194352739</v>
      </c>
      <c r="H32" s="351">
        <v>15.193445107685552</v>
      </c>
      <c r="I32" s="351">
        <v>13.656959948059855</v>
      </c>
      <c r="J32" s="351">
        <v>14.012198312702614</v>
      </c>
      <c r="K32" s="351">
        <v>14.348338547089387</v>
      </c>
      <c r="L32" s="351">
        <v>21.299772942729572</v>
      </c>
      <c r="M32" s="351">
        <v>15.892552706971935</v>
      </c>
    </row>
    <row r="33" spans="2:13">
      <c r="B33" s="350" t="s">
        <v>27</v>
      </c>
      <c r="C33" s="351">
        <v>41.442461075288143</v>
      </c>
      <c r="D33" s="351">
        <v>40.965435966245664</v>
      </c>
      <c r="E33" s="351">
        <v>42.285175556688259</v>
      </c>
      <c r="F33" s="351">
        <v>43.287011234540543</v>
      </c>
      <c r="G33" s="351">
        <v>45.753848198490182</v>
      </c>
      <c r="H33" s="351">
        <v>42.687417323145574</v>
      </c>
      <c r="I33" s="351">
        <v>41.509992072600774</v>
      </c>
      <c r="J33" s="351">
        <v>41.819464584060121</v>
      </c>
      <c r="K33" s="351">
        <v>41.502417804771866</v>
      </c>
      <c r="L33" s="351">
        <v>47.230291306693573</v>
      </c>
      <c r="M33" s="351">
        <v>44.941881953809776</v>
      </c>
    </row>
    <row r="34" spans="2:13">
      <c r="B34" s="350" t="s">
        <v>28</v>
      </c>
      <c r="C34" s="351">
        <v>50.85648135655422</v>
      </c>
      <c r="D34" s="351">
        <v>49.35440359912063</v>
      </c>
      <c r="E34" s="351">
        <v>60.26723870709354</v>
      </c>
      <c r="F34" s="351">
        <v>50.842183858873426</v>
      </c>
      <c r="G34" s="351">
        <v>48.710511008272292</v>
      </c>
      <c r="H34" s="351">
        <v>46.231785684204269</v>
      </c>
      <c r="I34" s="351">
        <v>44.061823198122227</v>
      </c>
      <c r="J34" s="351">
        <v>43.547125110370935</v>
      </c>
      <c r="K34" s="351">
        <v>43.123280135217037</v>
      </c>
      <c r="L34" s="351">
        <v>48.888372860062404</v>
      </c>
      <c r="M34" s="351">
        <v>45.813815270155871</v>
      </c>
    </row>
    <row r="35" spans="2:13">
      <c r="B35" s="350" t="s">
        <v>29</v>
      </c>
      <c r="C35" s="351">
        <v>46.154641588398917</v>
      </c>
      <c r="D35" s="351">
        <v>48.655657701151881</v>
      </c>
      <c r="E35" s="351">
        <v>45.832304272659918</v>
      </c>
      <c r="F35" s="351">
        <v>45.114217009411348</v>
      </c>
      <c r="G35" s="351">
        <v>43.890719104668754</v>
      </c>
      <c r="H35" s="351">
        <v>42.44173310349781</v>
      </c>
      <c r="I35" s="351">
        <v>41.197871032931168</v>
      </c>
      <c r="J35" s="351">
        <v>41.715182171248713</v>
      </c>
      <c r="K35" s="351">
        <v>41.912471463410128</v>
      </c>
      <c r="L35" s="351">
        <v>46.312706557494629</v>
      </c>
      <c r="M35" s="351">
        <v>44.184364163227649</v>
      </c>
    </row>
    <row r="36" spans="2:13">
      <c r="B36" s="350" t="s">
        <v>30</v>
      </c>
      <c r="C36" s="351">
        <v>48.727984817987398</v>
      </c>
      <c r="D36" s="351">
        <v>49.929150103990878</v>
      </c>
      <c r="E36" s="351">
        <v>50.728248773604278</v>
      </c>
      <c r="F36" s="351">
        <v>49.825720691912466</v>
      </c>
      <c r="G36" s="351">
        <v>48.532618303272457</v>
      </c>
      <c r="H36" s="351">
        <v>48.772872134805048</v>
      </c>
      <c r="I36" s="351">
        <v>48.277121673318121</v>
      </c>
      <c r="J36" s="351">
        <v>48.75725751145324</v>
      </c>
      <c r="K36" s="351">
        <v>48.345781369328044</v>
      </c>
      <c r="L36" s="351">
        <v>52.655601413762334</v>
      </c>
      <c r="M36" s="351">
        <v>48.854692484382632</v>
      </c>
    </row>
    <row r="37" spans="2:13">
      <c r="B37" s="350" t="s">
        <v>31</v>
      </c>
      <c r="C37" s="351">
        <v>31.949437215793907</v>
      </c>
      <c r="D37" s="351">
        <v>32.181856353555546</v>
      </c>
      <c r="E37" s="351">
        <v>33.130953011323506</v>
      </c>
      <c r="F37" s="351">
        <v>32.656173685996102</v>
      </c>
      <c r="G37" s="351">
        <v>32.849990162527192</v>
      </c>
      <c r="H37" s="351">
        <v>32.929452302453839</v>
      </c>
      <c r="I37" s="351">
        <v>32.8685544577747</v>
      </c>
      <c r="J37" s="351">
        <v>32.412684227235481</v>
      </c>
      <c r="K37" s="351">
        <v>32.746563141976623</v>
      </c>
      <c r="L37" s="351">
        <v>37.349219199492204</v>
      </c>
      <c r="M37" s="351">
        <v>33.863172122756815</v>
      </c>
    </row>
    <row r="38" spans="2:13">
      <c r="B38" s="350" t="s">
        <v>32</v>
      </c>
      <c r="C38" s="351">
        <v>43.542085270080157</v>
      </c>
      <c r="D38" s="351">
        <v>43.601488039618765</v>
      </c>
      <c r="E38" s="351">
        <v>41.83863052147764</v>
      </c>
      <c r="F38" s="351">
        <v>41.096851981643049</v>
      </c>
      <c r="G38" s="351">
        <v>40.27432891507938</v>
      </c>
      <c r="H38" s="351">
        <v>39.485627002653004</v>
      </c>
      <c r="I38" s="351">
        <v>39.089776494002173</v>
      </c>
      <c r="J38" s="351">
        <v>38.771461509188995</v>
      </c>
      <c r="K38" s="351">
        <v>38.667372797179809</v>
      </c>
      <c r="L38" s="351">
        <v>44.667605546836356</v>
      </c>
      <c r="M38" s="351">
        <v>42.237913516545447</v>
      </c>
    </row>
    <row r="39" spans="2:13" ht="13.2">
      <c r="B39" s="350" t="s">
        <v>47</v>
      </c>
      <c r="C39" s="351">
        <v>38.894944861220132</v>
      </c>
      <c r="D39" s="351">
        <v>37.243130693552224</v>
      </c>
      <c r="E39" s="351">
        <v>35.967933535202185</v>
      </c>
      <c r="F39" s="351">
        <v>35.46710826411978</v>
      </c>
      <c r="G39" s="351">
        <v>35.151097887353885</v>
      </c>
      <c r="H39" s="351">
        <v>35.457961907662551</v>
      </c>
      <c r="I39" s="351">
        <v>35.24785700380135</v>
      </c>
      <c r="J39" s="351">
        <v>35.140143098358863</v>
      </c>
      <c r="K39" s="351">
        <v>36.121700568764318</v>
      </c>
      <c r="L39" s="351">
        <v>41.400255860688098</v>
      </c>
      <c r="M39" s="351">
        <v>38.894695483794564</v>
      </c>
    </row>
    <row r="40" spans="2:13" ht="6" customHeight="1">
      <c r="B40" s="350"/>
      <c r="C40" s="351"/>
      <c r="D40" s="351"/>
      <c r="E40" s="351"/>
      <c r="F40" s="351"/>
      <c r="G40" s="351"/>
      <c r="H40" s="351"/>
      <c r="I40" s="351"/>
      <c r="J40" s="351"/>
      <c r="K40" s="351"/>
      <c r="L40" s="351"/>
      <c r="M40" s="351"/>
    </row>
    <row r="41" spans="2:13">
      <c r="B41" s="352" t="s">
        <v>87</v>
      </c>
      <c r="C41" s="353">
        <v>41.765377176999401</v>
      </c>
      <c r="D41" s="353">
        <v>41.093390459394627</v>
      </c>
      <c r="E41" s="353">
        <v>40.523550288349632</v>
      </c>
      <c r="F41" s="353">
        <v>39.963835381735429</v>
      </c>
      <c r="G41" s="353">
        <v>39.082287611404873</v>
      </c>
      <c r="H41" s="353">
        <v>38.978314859249167</v>
      </c>
      <c r="I41" s="353">
        <v>38.627046271431773</v>
      </c>
      <c r="J41" s="353">
        <v>38.63608892164708</v>
      </c>
      <c r="K41" s="353">
        <v>39.182488742781757</v>
      </c>
      <c r="L41" s="353">
        <v>44.302290429010732</v>
      </c>
      <c r="M41" s="353">
        <v>41.401871462107117</v>
      </c>
    </row>
    <row r="42" spans="2:13">
      <c r="B42" s="354" t="s">
        <v>44</v>
      </c>
      <c r="C42" s="353">
        <v>49.342715428765011</v>
      </c>
      <c r="D42" s="353">
        <v>49.912001576984487</v>
      </c>
      <c r="E42" s="353">
        <v>49.842530440084722</v>
      </c>
      <c r="F42" s="353">
        <v>49.22059200611745</v>
      </c>
      <c r="G42" s="353">
        <v>48.326448901331858</v>
      </c>
      <c r="H42" s="353">
        <v>47.624438823569996</v>
      </c>
      <c r="I42" s="353">
        <v>47.16158358953642</v>
      </c>
      <c r="J42" s="353">
        <v>47.017046947230178</v>
      </c>
      <c r="K42" s="353">
        <v>47.220135268399908</v>
      </c>
      <c r="L42" s="353">
        <v>52.683699792199469</v>
      </c>
      <c r="M42" s="353">
        <v>49.263330792164226</v>
      </c>
    </row>
    <row r="43" spans="2:13">
      <c r="B43" s="354" t="s">
        <v>119</v>
      </c>
      <c r="C43" s="353">
        <v>42.248800910441531</v>
      </c>
      <c r="D43" s="353">
        <v>41.370978435873802</v>
      </c>
      <c r="E43" s="353">
        <v>40.71146677961567</v>
      </c>
      <c r="F43" s="353">
        <v>40.137479401918839</v>
      </c>
      <c r="G43" s="353">
        <v>39.346467351761291</v>
      </c>
      <c r="H43" s="353">
        <v>39.377303603084762</v>
      </c>
      <c r="I43" s="353">
        <v>39.147549018068595</v>
      </c>
      <c r="J43" s="353">
        <v>39.113740577530891</v>
      </c>
      <c r="K43" s="353">
        <v>39.595456787401666</v>
      </c>
      <c r="L43" s="353">
        <v>44.86154564435099</v>
      </c>
      <c r="M43" s="353">
        <v>41.890064482565954</v>
      </c>
    </row>
    <row r="44" spans="2:13">
      <c r="B44" s="354" t="s">
        <v>120</v>
      </c>
      <c r="C44" s="353">
        <v>41.244974229361787</v>
      </c>
      <c r="D44" s="353">
        <v>40.444871261435154</v>
      </c>
      <c r="E44" s="353">
        <v>39.796033830386556</v>
      </c>
      <c r="F44" s="353">
        <v>39.240632605895925</v>
      </c>
      <c r="G44" s="353">
        <v>38.513038433799636</v>
      </c>
      <c r="H44" s="353">
        <v>38.535373424865163</v>
      </c>
      <c r="I44" s="353">
        <v>38.269474372500738</v>
      </c>
      <c r="J44" s="353">
        <v>38.268757851199055</v>
      </c>
      <c r="K44" s="353">
        <v>38.899134527437269</v>
      </c>
      <c r="L44" s="353">
        <v>44.098207081174536</v>
      </c>
      <c r="M44" s="353">
        <v>41.215208414998372</v>
      </c>
    </row>
    <row r="45" spans="2:13" ht="14.4" customHeight="1">
      <c r="B45" s="785" t="s">
        <v>214</v>
      </c>
      <c r="C45" s="785"/>
      <c r="D45" s="785"/>
      <c r="E45" s="785"/>
      <c r="F45" s="785"/>
      <c r="G45" s="785"/>
      <c r="H45" s="785"/>
      <c r="I45" s="785"/>
      <c r="J45" s="785"/>
      <c r="K45" s="785"/>
      <c r="L45" s="785"/>
      <c r="M45" s="785"/>
    </row>
    <row r="46" spans="2:13">
      <c r="B46" s="769" t="s">
        <v>233</v>
      </c>
      <c r="C46" s="769"/>
      <c r="D46" s="769"/>
      <c r="E46" s="769"/>
      <c r="F46" s="769"/>
      <c r="G46" s="769"/>
      <c r="H46" s="769"/>
      <c r="I46" s="769"/>
      <c r="J46" s="769"/>
      <c r="K46" s="769"/>
      <c r="L46" s="769"/>
      <c r="M46" s="769"/>
    </row>
    <row r="47" spans="2:13" ht="51" customHeight="1">
      <c r="B47" s="778" t="s">
        <v>242</v>
      </c>
      <c r="C47" s="778"/>
      <c r="D47" s="778"/>
      <c r="E47" s="778"/>
      <c r="F47" s="778"/>
      <c r="G47" s="778"/>
      <c r="H47" s="778"/>
      <c r="I47" s="778"/>
      <c r="J47" s="778"/>
      <c r="K47" s="778"/>
      <c r="L47" s="778"/>
      <c r="M47" s="778"/>
    </row>
  </sheetData>
  <mergeCells count="4">
    <mergeCell ref="B2:M2"/>
    <mergeCell ref="B45:M45"/>
    <mergeCell ref="B46:M46"/>
    <mergeCell ref="B47:M47"/>
  </mergeCells>
  <conditionalFormatting sqref="B5:B38">
    <cfRule type="expression" dxfId="62" priority="3">
      <formula>MOD(ROW(),2)=0</formula>
    </cfRule>
  </conditionalFormatting>
  <conditionalFormatting sqref="B39">
    <cfRule type="expression" dxfId="61" priority="2">
      <formula>MOD(ROW(),2)=0</formula>
    </cfRule>
  </conditionalFormatting>
  <conditionalFormatting sqref="C5:M39">
    <cfRule type="expression" dxfId="60" priority="1">
      <formula>MOD(ROW(),2)=0</formula>
    </cfRule>
  </conditionalFormatting>
  <pageMargins left="0.7" right="0.7" top="0.75" bottom="0.75" header="0.3" footer="0.3"/>
  <pageSetup scale="6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D0F26-814A-4963-BBA2-B454771F573F}">
  <sheetPr codeName="Sheet8">
    <tabColor theme="5" tint="0.59999389629810485"/>
  </sheetPr>
  <dimension ref="A2:AB18"/>
  <sheetViews>
    <sheetView showGridLines="0" workbookViewId="0">
      <selection activeCell="A8" sqref="A8"/>
    </sheetView>
  </sheetViews>
  <sheetFormatPr defaultColWidth="8.88671875" defaultRowHeight="14.4"/>
  <cols>
    <col min="1" max="1" width="14.33203125" style="156" customWidth="1"/>
    <col min="2" max="2" width="19.5546875" style="156" bestFit="1" customWidth="1"/>
    <col min="3" max="6" width="19.5546875" style="156" customWidth="1"/>
    <col min="7" max="16384" width="8.88671875" style="156"/>
  </cols>
  <sheetData>
    <row r="2" spans="1:28">
      <c r="A2" s="297"/>
    </row>
    <row r="3" spans="1:28">
      <c r="A3" s="297"/>
      <c r="N3" s="298" t="s">
        <v>721</v>
      </c>
      <c r="O3" s="159">
        <v>2007</v>
      </c>
      <c r="P3" s="299">
        <v>8</v>
      </c>
      <c r="Q3" s="299">
        <v>9</v>
      </c>
      <c r="R3" s="299">
        <v>10</v>
      </c>
      <c r="S3" s="299">
        <v>11</v>
      </c>
      <c r="T3" s="299">
        <v>12</v>
      </c>
      <c r="U3" s="299">
        <v>13</v>
      </c>
      <c r="V3" s="299">
        <v>14</v>
      </c>
      <c r="W3" s="299">
        <v>15</v>
      </c>
      <c r="X3" s="299">
        <v>16</v>
      </c>
      <c r="Y3" s="299">
        <v>17</v>
      </c>
      <c r="Z3" s="299">
        <v>18</v>
      </c>
      <c r="AA3" s="299">
        <v>19</v>
      </c>
      <c r="AB3" s="299">
        <v>20</v>
      </c>
    </row>
    <row r="4" spans="1:28">
      <c r="N4" s="159" t="s">
        <v>718</v>
      </c>
      <c r="O4" s="159"/>
      <c r="P4" s="159"/>
      <c r="Q4" s="159"/>
      <c r="R4" s="159"/>
      <c r="S4" s="159"/>
      <c r="T4" s="159"/>
      <c r="U4" s="159"/>
      <c r="V4" s="159"/>
      <c r="W4" s="159"/>
      <c r="X4" s="159"/>
      <c r="Y4" s="159"/>
      <c r="Z4" s="159"/>
      <c r="AA4" s="159"/>
      <c r="AB4" s="159"/>
    </row>
    <row r="5" spans="1:28">
      <c r="N5" s="298" t="s">
        <v>179</v>
      </c>
      <c r="O5" s="300">
        <v>-2.9333330505295692</v>
      </c>
      <c r="P5" s="300">
        <v>3.0641351735928595</v>
      </c>
      <c r="Q5" s="300">
        <v>10.52084179547137</v>
      </c>
      <c r="R5" s="300">
        <v>2.2247632954536982</v>
      </c>
      <c r="S5" s="300">
        <v>0.9931924528261078</v>
      </c>
      <c r="T5" s="300">
        <v>1.6263309735174971</v>
      </c>
      <c r="U5" s="300">
        <v>-1.3087514564712421</v>
      </c>
      <c r="V5" s="300">
        <v>0.29995864600950028</v>
      </c>
      <c r="W5" s="300">
        <v>1.1125909841654504</v>
      </c>
      <c r="X5" s="300">
        <v>3.0578704339535392</v>
      </c>
      <c r="Y5" s="300">
        <v>-1.3910898732885073</v>
      </c>
      <c r="Z5" s="300">
        <v>0.161259492682575</v>
      </c>
      <c r="AA5" s="300">
        <v>1.7474261469384231</v>
      </c>
      <c r="AB5" s="300">
        <v>13.11685594259518</v>
      </c>
    </row>
    <row r="6" spans="1:28">
      <c r="N6" s="301" t="s">
        <v>50</v>
      </c>
      <c r="O6" s="210">
        <v>0.41661307857023111</v>
      </c>
      <c r="P6" s="210">
        <v>0.16642271151496391</v>
      </c>
      <c r="Q6" s="210">
        <v>0.96099836244011794</v>
      </c>
      <c r="R6" s="210">
        <v>0.18754678028672789</v>
      </c>
      <c r="S6" s="210">
        <v>0.35106965175306648</v>
      </c>
      <c r="T6" s="210">
        <v>0.4827835947052348</v>
      </c>
      <c r="U6" s="210">
        <v>0.70290843711580209</v>
      </c>
      <c r="V6" s="210">
        <v>0.68747704366630469</v>
      </c>
      <c r="W6" s="210">
        <v>0.83663685649760744</v>
      </c>
      <c r="X6" s="210">
        <v>0.37078340583495439</v>
      </c>
      <c r="Y6" s="210">
        <v>0.48123869037343248</v>
      </c>
      <c r="Z6" s="210">
        <v>0.92553572158464714</v>
      </c>
      <c r="AA6" s="210">
        <v>1.1711302577855447</v>
      </c>
      <c r="AB6" s="210">
        <v>2.8662401495798306</v>
      </c>
    </row>
    <row r="7" spans="1:28">
      <c r="N7" s="301" t="s">
        <v>33</v>
      </c>
      <c r="O7" s="210">
        <v>-1.1427805389797214</v>
      </c>
      <c r="P7" s="210">
        <v>0.9379296322626125</v>
      </c>
      <c r="Q7" s="210">
        <v>3.7315937761660578</v>
      </c>
      <c r="R7" s="210">
        <v>0.92750282044043431</v>
      </c>
      <c r="S7" s="210">
        <v>-0.51628062029919164</v>
      </c>
      <c r="T7" s="210">
        <v>1.254231240577905</v>
      </c>
      <c r="U7" s="210">
        <v>0.48478371374279305</v>
      </c>
      <c r="V7" s="210">
        <v>0.30260873589644888</v>
      </c>
      <c r="W7" s="210">
        <v>2.3507218349054213</v>
      </c>
      <c r="X7" s="210">
        <v>0.7846296839934368</v>
      </c>
      <c r="Y7" s="210">
        <v>-0.67734702437530458</v>
      </c>
      <c r="Z7" s="210">
        <v>6.0683620768308799E-2</v>
      </c>
      <c r="AA7" s="210">
        <v>1.0969594350273759</v>
      </c>
      <c r="AB7" s="210">
        <v>5.3464886759954382</v>
      </c>
    </row>
    <row r="8" spans="1:28">
      <c r="N8" s="301" t="s">
        <v>662</v>
      </c>
      <c r="O8" s="210">
        <v>-0.20192304007784401</v>
      </c>
      <c r="P8" s="210">
        <v>0.85887637562382224</v>
      </c>
      <c r="Q8" s="210">
        <v>1.6998434599456917</v>
      </c>
      <c r="R8" s="210">
        <v>-0.67248654712679468</v>
      </c>
      <c r="S8" s="210">
        <v>-5.1194396550009458E-3</v>
      </c>
      <c r="T8" s="210">
        <v>-0.77222298677045131</v>
      </c>
      <c r="U8" s="210">
        <v>0.59664426932751979</v>
      </c>
      <c r="V8" s="210">
        <v>-1.0615478602080231E-2</v>
      </c>
      <c r="W8" s="210">
        <v>-1.7400394216248785</v>
      </c>
      <c r="X8" s="210">
        <v>-2.4879081089927979E-3</v>
      </c>
      <c r="Y8" s="210">
        <v>-0.42699726561498075</v>
      </c>
      <c r="Z8" s="210">
        <v>-6.6419470575594275E-2</v>
      </c>
      <c r="AA8" s="210">
        <v>-0.85739135752250206</v>
      </c>
      <c r="AB8" s="210">
        <v>1.7348436036332835</v>
      </c>
    </row>
    <row r="9" spans="1:28">
      <c r="N9" s="301" t="s">
        <v>719</v>
      </c>
      <c r="O9" s="210">
        <v>7.1063029958023272E-2</v>
      </c>
      <c r="P9" s="210">
        <v>0.17475607055272491</v>
      </c>
      <c r="Q9" s="210">
        <v>0.60081537154576203</v>
      </c>
      <c r="R9" s="210">
        <v>0.62734373603936255</v>
      </c>
      <c r="S9" s="210">
        <v>0.1446426285943172</v>
      </c>
      <c r="T9" s="210">
        <v>-7.8576965363881257E-2</v>
      </c>
      <c r="U9" s="210">
        <v>0.12449109918597223</v>
      </c>
      <c r="V9" s="210">
        <v>0.17662853697208014</v>
      </c>
      <c r="W9" s="210">
        <v>0.2992221931960799</v>
      </c>
      <c r="X9" s="210">
        <v>0.5095928049727938</v>
      </c>
      <c r="Y9" s="210">
        <v>0.50511563812430715</v>
      </c>
      <c r="Z9" s="210">
        <v>-0.30400931630047623</v>
      </c>
      <c r="AA9" s="210">
        <v>0.24164654234530047</v>
      </c>
      <c r="AB9" s="210">
        <v>0.60907149654428494</v>
      </c>
    </row>
    <row r="10" spans="1:28">
      <c r="N10" s="301" t="s">
        <v>720</v>
      </c>
      <c r="O10" s="210">
        <v>-2.0763055800002581</v>
      </c>
      <c r="P10" s="210">
        <v>0.9261503836387357</v>
      </c>
      <c r="Q10" s="210">
        <v>3.52759082537374</v>
      </c>
      <c r="R10" s="210">
        <v>1.1548565058139681</v>
      </c>
      <c r="S10" s="210">
        <v>1.0188802324329167</v>
      </c>
      <c r="T10" s="210">
        <v>0.74011609036868986</v>
      </c>
      <c r="U10" s="210">
        <v>-3.2175789758433293</v>
      </c>
      <c r="V10" s="210">
        <v>-0.85614019192325319</v>
      </c>
      <c r="W10" s="210">
        <v>-0.63395047880877975</v>
      </c>
      <c r="X10" s="210">
        <v>1.395352447261347</v>
      </c>
      <c r="Y10" s="210">
        <v>-1.2730999117959616</v>
      </c>
      <c r="Z10" s="210">
        <v>-0.45453106279431044</v>
      </c>
      <c r="AA10" s="210">
        <v>9.5081269302704108E-2</v>
      </c>
      <c r="AB10" s="210">
        <v>2.5602120168423426</v>
      </c>
    </row>
    <row r="11" spans="1:28">
      <c r="A11" s="297"/>
      <c r="N11" s="298" t="s">
        <v>722</v>
      </c>
      <c r="O11" s="159"/>
      <c r="P11" s="159"/>
      <c r="Q11" s="159"/>
      <c r="R11" s="159"/>
      <c r="S11" s="159"/>
      <c r="T11" s="159"/>
      <c r="U11" s="159"/>
      <c r="V11" s="159"/>
      <c r="W11" s="159"/>
      <c r="X11" s="159"/>
      <c r="Y11" s="159"/>
      <c r="Z11" s="159"/>
      <c r="AA11" s="159"/>
      <c r="AB11" s="159"/>
    </row>
    <row r="12" spans="1:28">
      <c r="N12" s="302" t="s">
        <v>718</v>
      </c>
      <c r="O12" s="302"/>
      <c r="P12" s="302"/>
      <c r="Q12" s="302"/>
      <c r="R12" s="302"/>
      <c r="S12" s="302"/>
      <c r="T12" s="159"/>
      <c r="U12" s="159"/>
      <c r="V12" s="159"/>
      <c r="W12" s="159"/>
      <c r="X12" s="159"/>
      <c r="Y12" s="159"/>
      <c r="Z12" s="159"/>
      <c r="AA12" s="159"/>
      <c r="AB12" s="159"/>
    </row>
    <row r="13" spans="1:28">
      <c r="N13" s="159" t="s">
        <v>179</v>
      </c>
      <c r="O13" s="300">
        <v>3.5740108323006892E-2</v>
      </c>
      <c r="P13" s="300">
        <v>-1.4839912755085625</v>
      </c>
      <c r="Q13" s="300">
        <v>-4.9134097119003339</v>
      </c>
      <c r="R13" s="300">
        <v>1.2866374055397465</v>
      </c>
      <c r="S13" s="300">
        <v>1.5335086189484874</v>
      </c>
      <c r="T13" s="300">
        <v>0.49578438487391008</v>
      </c>
      <c r="U13" s="300">
        <v>0.92199866277921849</v>
      </c>
      <c r="V13" s="300">
        <v>4.7014967257275497E-2</v>
      </c>
      <c r="W13" s="300">
        <v>-0.44301095149897129</v>
      </c>
      <c r="X13" s="300">
        <v>-0.1273762914374541</v>
      </c>
      <c r="Y13" s="300">
        <v>0.41750588896896179</v>
      </c>
      <c r="Z13" s="300">
        <v>-6.1500855010797828E-2</v>
      </c>
      <c r="AA13" s="300">
        <v>-0.62264395252280025</v>
      </c>
      <c r="AB13" s="300">
        <v>-6.2024970421783197</v>
      </c>
    </row>
    <row r="14" spans="1:28">
      <c r="N14" s="301" t="s">
        <v>50</v>
      </c>
      <c r="O14" s="210">
        <v>6.4761479979239117E-2</v>
      </c>
      <c r="P14" s="210">
        <v>-5.3838725240186857E-3</v>
      </c>
      <c r="Q14" s="210">
        <v>-0.14567339583842179</v>
      </c>
      <c r="R14" s="210">
        <v>0.11438790623688433</v>
      </c>
      <c r="S14" s="210">
        <v>2.304355139336503E-2</v>
      </c>
      <c r="T14" s="210">
        <v>-2.4478257047250367E-2</v>
      </c>
      <c r="U14" s="210">
        <v>-6.9728626046176467E-2</v>
      </c>
      <c r="V14" s="210">
        <v>-1.6812073251913626E-2</v>
      </c>
      <c r="W14" s="210">
        <v>-0.29738592586603158</v>
      </c>
      <c r="X14" s="210">
        <v>-0.12897553956911018</v>
      </c>
      <c r="Y14" s="210">
        <v>-3.6326810702104195E-2</v>
      </c>
      <c r="Z14" s="210">
        <v>-0.16937029905196987</v>
      </c>
      <c r="AA14" s="210">
        <v>-0.31365873951530987</v>
      </c>
      <c r="AB14" s="210">
        <v>-1.0036865577100078</v>
      </c>
    </row>
    <row r="15" spans="1:28">
      <c r="N15" s="301" t="s">
        <v>33</v>
      </c>
      <c r="O15" s="210">
        <v>-0.17916154015886343</v>
      </c>
      <c r="P15" s="210">
        <v>-0.80679084046172933</v>
      </c>
      <c r="Q15" s="210">
        <v>-1.6253682734912682</v>
      </c>
      <c r="R15" s="210">
        <v>0.65354626522335169</v>
      </c>
      <c r="S15" s="210">
        <v>0.44584988505529655</v>
      </c>
      <c r="T15" s="210">
        <v>0.31511390945195394</v>
      </c>
      <c r="U15" s="210">
        <v>0.74494295906424712</v>
      </c>
      <c r="V15" s="210">
        <v>0.10129818252068834</v>
      </c>
      <c r="W15" s="210">
        <v>2.5579803449883753E-2</v>
      </c>
      <c r="X15" s="210">
        <v>-0.18294035118423546</v>
      </c>
      <c r="Y15" s="210">
        <v>-3.0544033508789203E-2</v>
      </c>
      <c r="Z15" s="210">
        <v>-0.28394467579996463</v>
      </c>
      <c r="AA15" s="210">
        <v>-5.5681101087967644E-2</v>
      </c>
      <c r="AB15" s="210">
        <v>-2.3677479334539511</v>
      </c>
    </row>
    <row r="16" spans="1:28">
      <c r="N16" s="301" t="s">
        <v>662</v>
      </c>
      <c r="O16" s="210">
        <v>0.18629997876879656</v>
      </c>
      <c r="P16" s="210">
        <v>-0.33700364514607972</v>
      </c>
      <c r="Q16" s="210">
        <v>-0.85302913818750081</v>
      </c>
      <c r="R16" s="210">
        <v>0.13202203572989268</v>
      </c>
      <c r="S16" s="210">
        <v>0.41411204201597629</v>
      </c>
      <c r="T16" s="210">
        <v>0.16742408197134062</v>
      </c>
      <c r="U16" s="210">
        <v>0.13212286922640659</v>
      </c>
      <c r="V16" s="210">
        <v>6.6544434493523152E-2</v>
      </c>
      <c r="W16" s="210">
        <v>0.118463680055992</v>
      </c>
      <c r="X16" s="210">
        <v>7.2851932052965113E-2</v>
      </c>
      <c r="Y16" s="210">
        <v>8.3573414230222964E-2</v>
      </c>
      <c r="Z16" s="210">
        <v>7.2250109935267426E-2</v>
      </c>
      <c r="AA16" s="210">
        <v>-2.73674434339264E-2</v>
      </c>
      <c r="AB16" s="210">
        <v>-1.0094261535869473</v>
      </c>
    </row>
    <row r="17" spans="14:28">
      <c r="N17" s="301" t="s">
        <v>719</v>
      </c>
      <c r="O17" s="210">
        <v>-7.9598479280376194E-2</v>
      </c>
      <c r="P17" s="210">
        <v>1.0659129436684289E-2</v>
      </c>
      <c r="Q17" s="210">
        <v>-1.0880259263454097</v>
      </c>
      <c r="R17" s="210">
        <v>0.20086569794977704</v>
      </c>
      <c r="S17" s="210">
        <v>0.43729228818889221</v>
      </c>
      <c r="T17" s="210">
        <v>-1.4663844660859376E-2</v>
      </c>
      <c r="U17" s="210">
        <v>-0.13992237983524081</v>
      </c>
      <c r="V17" s="210">
        <v>-0.30566943812058206</v>
      </c>
      <c r="W17" s="210">
        <v>-0.38432205550445608</v>
      </c>
      <c r="X17" s="210">
        <v>1.3043243857617792E-2</v>
      </c>
      <c r="Y17" s="210">
        <v>0.22931927717715983</v>
      </c>
      <c r="Z17" s="210">
        <v>0.26076884584488247</v>
      </c>
      <c r="AA17" s="210">
        <v>-0.13619811121756586</v>
      </c>
      <c r="AB17" s="210">
        <v>-0.64738497526949768</v>
      </c>
    </row>
    <row r="18" spans="14:28">
      <c r="N18" s="301" t="s">
        <v>720</v>
      </c>
      <c r="O18" s="210">
        <v>4.343866901421084E-2</v>
      </c>
      <c r="P18" s="210">
        <v>-0.34547204681341892</v>
      </c>
      <c r="Q18" s="210">
        <v>-1.2013129780377336</v>
      </c>
      <c r="R18" s="210">
        <v>0.18581550039984074</v>
      </c>
      <c r="S18" s="210">
        <v>0.2132108522949574</v>
      </c>
      <c r="T18" s="210">
        <v>5.2388495158725235E-2</v>
      </c>
      <c r="U18" s="210">
        <v>0.25458384036998205</v>
      </c>
      <c r="V18" s="210">
        <v>0.2016538616155597</v>
      </c>
      <c r="W18" s="210">
        <v>9.4653546365640606E-2</v>
      </c>
      <c r="X18" s="210">
        <v>9.8644423405308629E-2</v>
      </c>
      <c r="Y18" s="210">
        <v>0.1714840417724724</v>
      </c>
      <c r="Z18" s="210">
        <v>5.8795164060986782E-2</v>
      </c>
      <c r="AA18" s="210">
        <v>-8.9738557268030483E-2</v>
      </c>
      <c r="AB18" s="210">
        <v>-1.1742514221579157</v>
      </c>
    </row>
  </sheetData>
  <pageMargins left="0.7" right="0.7" top="0.75" bottom="0.75" header="0.3" footer="0.3"/>
  <pageSetup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501BA-C637-4AA3-950C-F8978120D584}">
  <sheetPr codeName="Sheet59">
    <tabColor theme="9" tint="-0.249977111117893"/>
    <pageSetUpPr fitToPage="1"/>
  </sheetPr>
  <dimension ref="B2:N47"/>
  <sheetViews>
    <sheetView zoomScale="85" zoomScaleNormal="85" workbookViewId="0">
      <pane xSplit="2" ySplit="4" topLeftCell="C26" activePane="bottomRight" state="frozen"/>
      <selection activeCell="E42" sqref="E42"/>
      <selection pane="topRight" activeCell="E42" sqref="E42"/>
      <selection pane="bottomLeft" activeCell="E42" sqref="E42"/>
      <selection pane="bottomRight" activeCell="K31" sqref="K31"/>
    </sheetView>
  </sheetViews>
  <sheetFormatPr defaultColWidth="9.109375" defaultRowHeight="11.4"/>
  <cols>
    <col min="1" max="1" width="6.6640625" style="344" customWidth="1"/>
    <col min="2" max="2" width="17.5546875" style="344" customWidth="1"/>
    <col min="3" max="13" width="9.109375" style="345" customWidth="1"/>
    <col min="14" max="16384" width="9.109375" style="344"/>
  </cols>
  <sheetData>
    <row r="2" spans="2:13" ht="13.95" customHeight="1">
      <c r="B2" s="787" t="s">
        <v>818</v>
      </c>
      <c r="C2" s="787"/>
      <c r="D2" s="787"/>
      <c r="E2" s="787"/>
      <c r="F2" s="787"/>
      <c r="G2" s="787"/>
      <c r="H2" s="787"/>
      <c r="I2" s="787"/>
      <c r="J2" s="787"/>
      <c r="K2" s="787"/>
      <c r="L2" s="787"/>
      <c r="M2" s="787"/>
    </row>
    <row r="3" spans="2:13" ht="15.6">
      <c r="B3" s="368" t="s">
        <v>164</v>
      </c>
      <c r="C3" s="347"/>
      <c r="D3" s="347"/>
      <c r="E3" s="347"/>
      <c r="F3" s="347"/>
      <c r="G3" s="347"/>
      <c r="H3" s="347"/>
      <c r="I3" s="347"/>
      <c r="J3" s="347"/>
      <c r="K3" s="347"/>
      <c r="L3" s="347"/>
      <c r="M3" s="347"/>
    </row>
    <row r="4" spans="2:13" ht="14.1" customHeight="1">
      <c r="B4" s="348"/>
      <c r="C4" s="349">
        <v>2011</v>
      </c>
      <c r="D4" s="349">
        <v>2012</v>
      </c>
      <c r="E4" s="349">
        <v>2013</v>
      </c>
      <c r="F4" s="349">
        <v>2014</v>
      </c>
      <c r="G4" s="349">
        <v>2015</v>
      </c>
      <c r="H4" s="349">
        <v>2016</v>
      </c>
      <c r="I4" s="349">
        <v>2017</v>
      </c>
      <c r="J4" s="349">
        <v>2018</v>
      </c>
      <c r="K4" s="349">
        <v>2019</v>
      </c>
      <c r="L4" s="349">
        <v>2020</v>
      </c>
      <c r="M4" s="349">
        <v>2021</v>
      </c>
    </row>
    <row r="5" spans="2:13" ht="13.5" customHeight="1">
      <c r="B5" s="350" t="s">
        <v>122</v>
      </c>
      <c r="C5" s="351">
        <v>24.069137782542075</v>
      </c>
      <c r="D5" s="351">
        <v>27.535985088497444</v>
      </c>
      <c r="E5" s="351">
        <v>30.496962546040145</v>
      </c>
      <c r="F5" s="351">
        <v>34.027316670713397</v>
      </c>
      <c r="G5" s="351">
        <v>37.699848172986492</v>
      </c>
      <c r="H5" s="351">
        <v>40.492592351155501</v>
      </c>
      <c r="I5" s="351">
        <v>41.069783490800269</v>
      </c>
      <c r="J5" s="351">
        <v>41.456682773368506</v>
      </c>
      <c r="K5" s="351">
        <v>45.047680322170145</v>
      </c>
      <c r="L5" s="351">
        <v>59.368912966001695</v>
      </c>
      <c r="M5" s="351">
        <v>64.001958368075393</v>
      </c>
    </row>
    <row r="6" spans="2:13" ht="13.5" customHeight="1">
      <c r="B6" s="350" t="s">
        <v>7</v>
      </c>
      <c r="C6" s="351">
        <v>82.178173828534355</v>
      </c>
      <c r="D6" s="351">
        <v>81.660931589869989</v>
      </c>
      <c r="E6" s="351">
        <v>81.011239840165629</v>
      </c>
      <c r="F6" s="351">
        <v>83.7579398348052</v>
      </c>
      <c r="G6" s="351">
        <v>84.401114011941814</v>
      </c>
      <c r="H6" s="351">
        <v>82.619837072351316</v>
      </c>
      <c r="I6" s="351">
        <v>78.405188500652727</v>
      </c>
      <c r="J6" s="351">
        <v>73.963831075979243</v>
      </c>
      <c r="K6" s="351">
        <v>70.755266293455804</v>
      </c>
      <c r="L6" s="351">
        <v>84.631497891777769</v>
      </c>
      <c r="M6" s="351">
        <v>80.972234871336966</v>
      </c>
    </row>
    <row r="7" spans="2:13" ht="13.5" customHeight="1">
      <c r="B7" s="350" t="s">
        <v>8</v>
      </c>
      <c r="C7" s="351">
        <v>103.49471231594178</v>
      </c>
      <c r="D7" s="351">
        <v>104.81051336829157</v>
      </c>
      <c r="E7" s="351">
        <v>105.48564447159438</v>
      </c>
      <c r="F7" s="351">
        <v>106.98628301456066</v>
      </c>
      <c r="G7" s="351">
        <v>105.16700183824412</v>
      </c>
      <c r="H7" s="351">
        <v>104.88483245928532</v>
      </c>
      <c r="I7" s="351">
        <v>101.77612492018864</v>
      </c>
      <c r="J7" s="351">
        <v>100.04762733243444</v>
      </c>
      <c r="K7" s="351">
        <v>99.002262697238194</v>
      </c>
      <c r="L7" s="351">
        <v>114.84917863245074</v>
      </c>
      <c r="M7" s="351">
        <v>114.80918380211958</v>
      </c>
    </row>
    <row r="8" spans="2:13" ht="13.5" customHeight="1">
      <c r="B8" s="350" t="s">
        <v>63</v>
      </c>
      <c r="C8" s="351">
        <v>81.777873728272326</v>
      </c>
      <c r="D8" s="351">
        <v>85.406257986942862</v>
      </c>
      <c r="E8" s="351">
        <v>86.091606400220371</v>
      </c>
      <c r="F8" s="351">
        <v>85.579563466402803</v>
      </c>
      <c r="G8" s="351">
        <v>91.192303615128509</v>
      </c>
      <c r="H8" s="351">
        <v>91.732603978701917</v>
      </c>
      <c r="I8" s="351">
        <v>90.548487301195124</v>
      </c>
      <c r="J8" s="351">
        <v>89.746953040124893</v>
      </c>
      <c r="K8" s="351">
        <v>88.619808373273656</v>
      </c>
      <c r="L8" s="351">
        <v>109.5498795070162</v>
      </c>
      <c r="M8" s="351">
        <v>108.59152415141729</v>
      </c>
    </row>
    <row r="9" spans="2:13" ht="13.5" customHeight="1">
      <c r="B9" s="350" t="s">
        <v>88</v>
      </c>
      <c r="C9" s="351">
        <v>64.985961864749129</v>
      </c>
      <c r="D9" s="351">
        <v>79.37460777959528</v>
      </c>
      <c r="E9" s="351">
        <v>102.91080855793275</v>
      </c>
      <c r="F9" s="351">
        <v>109.22135738288767</v>
      </c>
      <c r="G9" s="351">
        <v>107.50042071015875</v>
      </c>
      <c r="H9" s="351">
        <v>103.37257852570896</v>
      </c>
      <c r="I9" s="351">
        <v>93.884139982135466</v>
      </c>
      <c r="J9" s="351">
        <v>100.5601313280884</v>
      </c>
      <c r="K9" s="351">
        <v>94.870273784673884</v>
      </c>
      <c r="L9" s="351">
        <v>100.76828448002455</v>
      </c>
      <c r="M9" s="351">
        <v>96.703628914902637</v>
      </c>
    </row>
    <row r="10" spans="2:13" ht="13.5" customHeight="1">
      <c r="B10" s="350" t="s">
        <v>10</v>
      </c>
      <c r="C10" s="351">
        <v>39.826216515380828</v>
      </c>
      <c r="D10" s="351">
        <v>44.469658455651256</v>
      </c>
      <c r="E10" s="351">
        <v>44.908602171528074</v>
      </c>
      <c r="F10" s="351">
        <v>42.169378242653963</v>
      </c>
      <c r="G10" s="351">
        <v>39.955215466004375</v>
      </c>
      <c r="H10" s="351">
        <v>36.805509239742534</v>
      </c>
      <c r="I10" s="351">
        <v>34.662957200401721</v>
      </c>
      <c r="J10" s="351">
        <v>32.592425063247198</v>
      </c>
      <c r="K10" s="351">
        <v>30.790830267314611</v>
      </c>
      <c r="L10" s="351">
        <v>37.509594599690381</v>
      </c>
      <c r="M10" s="351">
        <v>36.628029921658516</v>
      </c>
    </row>
    <row r="11" spans="2:13" ht="13.5" customHeight="1">
      <c r="B11" s="350" t="s">
        <v>11</v>
      </c>
      <c r="C11" s="351">
        <v>46.070885949836857</v>
      </c>
      <c r="D11" s="351">
        <v>44.894200639366076</v>
      </c>
      <c r="E11" s="351">
        <v>44.045609705665768</v>
      </c>
      <c r="F11" s="351">
        <v>44.270265222735105</v>
      </c>
      <c r="G11" s="351">
        <v>39.773693794208867</v>
      </c>
      <c r="H11" s="351">
        <v>37.063604909173456</v>
      </c>
      <c r="I11" s="351">
        <v>35.532169711347265</v>
      </c>
      <c r="J11" s="351">
        <v>33.934755564895809</v>
      </c>
      <c r="K11" s="351">
        <v>30.334870677457726</v>
      </c>
      <c r="L11" s="351">
        <v>39.158454776315267</v>
      </c>
      <c r="M11" s="351">
        <v>39.864713162865002</v>
      </c>
    </row>
    <row r="12" spans="2:13" ht="13.5" customHeight="1">
      <c r="B12" s="350" t="s">
        <v>12</v>
      </c>
      <c r="C12" s="351">
        <v>6.1057288305217501</v>
      </c>
      <c r="D12" s="351">
        <v>9.7641372242150606</v>
      </c>
      <c r="E12" s="351">
        <v>10.162141373659658</v>
      </c>
      <c r="F12" s="351">
        <v>10.44797346282134</v>
      </c>
      <c r="G12" s="351">
        <v>9.7915429631675543</v>
      </c>
      <c r="H12" s="351">
        <v>9.1584488165419984</v>
      </c>
      <c r="I12" s="351">
        <v>9.1550995927795551</v>
      </c>
      <c r="J12" s="351">
        <v>8.2651389276175244</v>
      </c>
      <c r="K12" s="351">
        <v>8.4188089974683642</v>
      </c>
      <c r="L12" s="351">
        <v>19.991573925518484</v>
      </c>
      <c r="M12" s="351">
        <v>21.06277241023346</v>
      </c>
    </row>
    <row r="13" spans="2:13" ht="13.5" customHeight="1">
      <c r="B13" s="350" t="s">
        <v>13</v>
      </c>
      <c r="C13" s="351">
        <v>48.227704828747456</v>
      </c>
      <c r="D13" s="351">
        <v>53.576153149332207</v>
      </c>
      <c r="E13" s="351">
        <v>56.186415007181346</v>
      </c>
      <c r="F13" s="351">
        <v>59.786121116702027</v>
      </c>
      <c r="G13" s="351">
        <v>63.016056487841141</v>
      </c>
      <c r="H13" s="351">
        <v>62.593298488779311</v>
      </c>
      <c r="I13" s="351">
        <v>60.786451675916595</v>
      </c>
      <c r="J13" s="351">
        <v>59.136753006743028</v>
      </c>
      <c r="K13" s="351">
        <v>59.657829622688041</v>
      </c>
      <c r="L13" s="351">
        <v>69.995978377569273</v>
      </c>
      <c r="M13" s="351">
        <v>71.615640791361244</v>
      </c>
    </row>
    <row r="14" spans="2:13" ht="13.5" customHeight="1">
      <c r="B14" s="350" t="s">
        <v>14</v>
      </c>
      <c r="C14" s="351">
        <v>87.836534654379278</v>
      </c>
      <c r="D14" s="351">
        <v>90.602086169884771</v>
      </c>
      <c r="E14" s="351">
        <v>93.411594335697004</v>
      </c>
      <c r="F14" s="351">
        <v>94.889441404060449</v>
      </c>
      <c r="G14" s="351">
        <v>95.581760090828368</v>
      </c>
      <c r="H14" s="351">
        <v>97.957638077299919</v>
      </c>
      <c r="I14" s="351">
        <v>98.411241870048883</v>
      </c>
      <c r="J14" s="351">
        <v>98.377027653000951</v>
      </c>
      <c r="K14" s="351">
        <v>98.545029621587943</v>
      </c>
      <c r="L14" s="351">
        <v>115.4220769995389</v>
      </c>
      <c r="M14" s="351">
        <v>116.38476154779529</v>
      </c>
    </row>
    <row r="15" spans="2:13" ht="13.5" customHeight="1">
      <c r="B15" s="350" t="s">
        <v>15</v>
      </c>
      <c r="C15" s="351">
        <v>79.801043971546946</v>
      </c>
      <c r="D15" s="351">
        <v>81.135427328789817</v>
      </c>
      <c r="E15" s="351">
        <v>78.716950931047364</v>
      </c>
      <c r="F15" s="351">
        <v>75.669375527339682</v>
      </c>
      <c r="G15" s="351">
        <v>72.114274587715798</v>
      </c>
      <c r="H15" s="351">
        <v>69.20611977920295</v>
      </c>
      <c r="I15" s="351">
        <v>65.29046314472464</v>
      </c>
      <c r="J15" s="351">
        <v>61.852067803502607</v>
      </c>
      <c r="K15" s="351">
        <v>59.754843178801778</v>
      </c>
      <c r="L15" s="351">
        <v>68.659176237113044</v>
      </c>
      <c r="M15" s="351">
        <v>65.609836868073558</v>
      </c>
    </row>
    <row r="16" spans="2:13" ht="13.5" customHeight="1">
      <c r="B16" s="350" t="s">
        <v>16</v>
      </c>
      <c r="C16" s="351">
        <v>180.56399828043413</v>
      </c>
      <c r="D16" s="351">
        <v>159.58609652517731</v>
      </c>
      <c r="E16" s="351">
        <v>177.94568622892379</v>
      </c>
      <c r="F16" s="351">
        <v>180.21169174279061</v>
      </c>
      <c r="G16" s="351">
        <v>177.82497828024688</v>
      </c>
      <c r="H16" s="351">
        <v>181.07359253942818</v>
      </c>
      <c r="I16" s="351">
        <v>179.27488481568489</v>
      </c>
      <c r="J16" s="351">
        <v>184.75935826377264</v>
      </c>
      <c r="K16" s="351">
        <v>179.20086973356482</v>
      </c>
      <c r="L16" s="351">
        <v>200.75320937859294</v>
      </c>
      <c r="M16" s="351">
        <v>194.82348675214652</v>
      </c>
    </row>
    <row r="17" spans="2:13" ht="13.5" customHeight="1">
      <c r="B17" s="350" t="s">
        <v>121</v>
      </c>
      <c r="C17" s="351">
        <v>0.57343150503301066</v>
      </c>
      <c r="D17" s="351">
        <v>0.54320669987266168</v>
      </c>
      <c r="E17" s="351">
        <v>0.51744515242643729</v>
      </c>
      <c r="F17" s="351">
        <v>6.5321775689348188E-2</v>
      </c>
      <c r="G17" s="351">
        <v>6.2101212448286675E-2</v>
      </c>
      <c r="H17" s="351">
        <v>5.9255420581100018E-2</v>
      </c>
      <c r="I17" s="351">
        <v>5.53031481307069E-2</v>
      </c>
      <c r="J17" s="351">
        <v>5.1874960024221747E-2</v>
      </c>
      <c r="K17" s="351">
        <v>0.26835164575012876</v>
      </c>
      <c r="L17" s="351">
        <v>0.27951219268306698</v>
      </c>
      <c r="M17" s="351">
        <v>0.26162451629011907</v>
      </c>
    </row>
    <row r="18" spans="2:13" ht="13.5" customHeight="1">
      <c r="B18" s="350" t="s">
        <v>64</v>
      </c>
      <c r="C18" s="351">
        <v>92.031325116132209</v>
      </c>
      <c r="D18" s="351">
        <v>89.369228589005218</v>
      </c>
      <c r="E18" s="351">
        <v>81.788926992968726</v>
      </c>
      <c r="F18" s="351">
        <v>78.77027913347095</v>
      </c>
      <c r="G18" s="351">
        <v>65.030549951437436</v>
      </c>
      <c r="H18" s="351">
        <v>51.248887968217574</v>
      </c>
      <c r="I18" s="351">
        <v>43.234758000494587</v>
      </c>
      <c r="J18" s="351">
        <v>37.378474807032397</v>
      </c>
      <c r="K18" s="351">
        <v>34.459169329523895</v>
      </c>
      <c r="L18" s="351">
        <v>40.673832631017461</v>
      </c>
      <c r="M18" s="351">
        <v>41.712018934824648</v>
      </c>
    </row>
    <row r="19" spans="2:13" ht="13.5" customHeight="1">
      <c r="B19" s="350" t="s">
        <v>17</v>
      </c>
      <c r="C19" s="351">
        <v>111.11053849082018</v>
      </c>
      <c r="D19" s="351">
        <v>120.04200744131816</v>
      </c>
      <c r="E19" s="351">
        <v>120.02541494354094</v>
      </c>
      <c r="F19" s="351">
        <v>104.53442710582044</v>
      </c>
      <c r="G19" s="351">
        <v>76.814756970897463</v>
      </c>
      <c r="H19" s="351">
        <v>73.951386483718125</v>
      </c>
      <c r="I19" s="351">
        <v>67.827765314577903</v>
      </c>
      <c r="J19" s="351">
        <v>63.575884217576629</v>
      </c>
      <c r="K19" s="351">
        <v>58.64291762916708</v>
      </c>
      <c r="L19" s="351">
        <v>63.308564317861205</v>
      </c>
      <c r="M19" s="351">
        <v>60.046421211990122</v>
      </c>
    </row>
    <row r="20" spans="2:13" ht="13.5" customHeight="1">
      <c r="B20" s="350" t="s">
        <v>18</v>
      </c>
      <c r="C20" s="351">
        <v>68.797704926093104</v>
      </c>
      <c r="D20" s="351">
        <v>68.45140556255275</v>
      </c>
      <c r="E20" s="351">
        <v>67.11002254319834</v>
      </c>
      <c r="F20" s="351">
        <v>65.850049251654738</v>
      </c>
      <c r="G20" s="351">
        <v>63.892102110657632</v>
      </c>
      <c r="H20" s="351">
        <v>62.048196213562825</v>
      </c>
      <c r="I20" s="351">
        <v>60.507016998871464</v>
      </c>
      <c r="J20" s="351">
        <v>60.8724667785946</v>
      </c>
      <c r="K20" s="351">
        <v>61.418881804109802</v>
      </c>
      <c r="L20" s="351">
        <v>76.206876319212668</v>
      </c>
      <c r="M20" s="351">
        <v>78.015805272350619</v>
      </c>
    </row>
    <row r="21" spans="2:13" ht="13.5" customHeight="1">
      <c r="B21" s="350" t="s">
        <v>19</v>
      </c>
      <c r="C21" s="351">
        <v>119.67331733743501</v>
      </c>
      <c r="D21" s="351">
        <v>126.46982594364916</v>
      </c>
      <c r="E21" s="351">
        <v>132.43340106439246</v>
      </c>
      <c r="F21" s="351">
        <v>135.34621068510913</v>
      </c>
      <c r="G21" s="351">
        <v>135.26361414923082</v>
      </c>
      <c r="H21" s="351">
        <v>134.76425119177634</v>
      </c>
      <c r="I21" s="351">
        <v>134.11461407480047</v>
      </c>
      <c r="J21" s="351">
        <v>134.78774386128615</v>
      </c>
      <c r="K21" s="351">
        <v>134.77057209855991</v>
      </c>
      <c r="L21" s="351">
        <v>155.53859681485244</v>
      </c>
      <c r="M21" s="351">
        <v>150.42677893309335</v>
      </c>
    </row>
    <row r="22" spans="2:13" ht="13.5" customHeight="1">
      <c r="B22" s="350" t="s">
        <v>20</v>
      </c>
      <c r="C22" s="351">
        <v>221.88053765462698</v>
      </c>
      <c r="D22" s="351">
        <v>228.67503062386621</v>
      </c>
      <c r="E22" s="351">
        <v>232.23690342633932</v>
      </c>
      <c r="F22" s="351">
        <v>235.78550078228992</v>
      </c>
      <c r="G22" s="351">
        <v>231.33986348711267</v>
      </c>
      <c r="H22" s="351">
        <v>236.3942598198594</v>
      </c>
      <c r="I22" s="351">
        <v>234.462190147819</v>
      </c>
      <c r="J22" s="351">
        <v>236.45002171347858</v>
      </c>
      <c r="K22" s="351">
        <v>237.38138474643301</v>
      </c>
      <c r="L22" s="351">
        <v>251.91479811915065</v>
      </c>
      <c r="M22" s="351">
        <v>247.62563228106592</v>
      </c>
    </row>
    <row r="23" spans="2:13" ht="13.5" customHeight="1">
      <c r="B23" s="350" t="s">
        <v>21</v>
      </c>
      <c r="C23" s="351">
        <v>30.270555069012477</v>
      </c>
      <c r="D23" s="351">
        <v>30.80043188328569</v>
      </c>
      <c r="E23" s="351">
        <v>33.706505087354962</v>
      </c>
      <c r="F23" s="351">
        <v>35.479134407836248</v>
      </c>
      <c r="G23" s="351">
        <v>37.287319919109983</v>
      </c>
      <c r="H23" s="351">
        <v>37.62024306520378</v>
      </c>
      <c r="I23" s="351">
        <v>36.705285228398452</v>
      </c>
      <c r="J23" s="351">
        <v>37.922339490247964</v>
      </c>
      <c r="K23" s="351">
        <v>40.70009918195862</v>
      </c>
      <c r="L23" s="351">
        <v>46.245715131526076</v>
      </c>
      <c r="M23" s="351">
        <v>49.191523749299051</v>
      </c>
    </row>
    <row r="24" spans="2:13" ht="13.5" customHeight="1">
      <c r="B24" s="350" t="s">
        <v>90</v>
      </c>
      <c r="C24" s="351">
        <v>43.287403615064413</v>
      </c>
      <c r="D24" s="351">
        <v>41.861946476749111</v>
      </c>
      <c r="E24" s="351">
        <v>39.400053019304679</v>
      </c>
      <c r="F24" s="351">
        <v>40.874415287864153</v>
      </c>
      <c r="G24" s="351">
        <v>36.654852597201803</v>
      </c>
      <c r="H24" s="351">
        <v>40.249454405236499</v>
      </c>
      <c r="I24" s="351">
        <v>40.32714438717074</v>
      </c>
      <c r="J24" s="351">
        <v>36.50874774788727</v>
      </c>
      <c r="K24" s="351">
        <v>36.754041871509294</v>
      </c>
      <c r="L24" s="351">
        <v>45.014005787111103</v>
      </c>
      <c r="M24" s="351">
        <v>44.851724859593801</v>
      </c>
    </row>
    <row r="25" spans="2:13" ht="13.5" customHeight="1">
      <c r="B25" s="350" t="s">
        <v>65</v>
      </c>
      <c r="C25" s="351">
        <v>37.232860660120323</v>
      </c>
      <c r="D25" s="351">
        <v>39.794369307203972</v>
      </c>
      <c r="E25" s="351">
        <v>38.733171359153921</v>
      </c>
      <c r="F25" s="351">
        <v>40.573761520106828</v>
      </c>
      <c r="G25" s="351">
        <v>42.71310601310762</v>
      </c>
      <c r="H25" s="351">
        <v>39.916643740695704</v>
      </c>
      <c r="I25" s="351">
        <v>39.343921001767242</v>
      </c>
      <c r="J25" s="351">
        <v>34.07777414480254</v>
      </c>
      <c r="K25" s="351">
        <v>37.73769528664107</v>
      </c>
      <c r="L25" s="351">
        <v>51.680507320422798</v>
      </c>
      <c r="M25" s="351">
        <v>48.215182714262781</v>
      </c>
    </row>
    <row r="26" spans="2:13" ht="13.5" customHeight="1">
      <c r="B26" s="350" t="s">
        <v>22</v>
      </c>
      <c r="C26" s="351">
        <v>18.703057598124389</v>
      </c>
      <c r="D26" s="351">
        <v>21.720117609454096</v>
      </c>
      <c r="E26" s="351">
        <v>23.685200916138882</v>
      </c>
      <c r="F26" s="351">
        <v>22.740865921114956</v>
      </c>
      <c r="G26" s="351">
        <v>21.985449181612498</v>
      </c>
      <c r="H26" s="351">
        <v>20.092842184689243</v>
      </c>
      <c r="I26" s="351">
        <v>22.347542784123011</v>
      </c>
      <c r="J26" s="351">
        <v>20.997583804999241</v>
      </c>
      <c r="K26" s="351">
        <v>21.969603940976661</v>
      </c>
      <c r="L26" s="351">
        <v>23.431858849546412</v>
      </c>
      <c r="M26" s="351">
        <v>23.17012360865208</v>
      </c>
    </row>
    <row r="27" spans="2:13" ht="13.5" customHeight="1">
      <c r="B27" s="350" t="s">
        <v>66</v>
      </c>
      <c r="C27" s="351">
        <v>70.168930024025016</v>
      </c>
      <c r="D27" s="351">
        <v>67.764687885486595</v>
      </c>
      <c r="E27" s="351">
        <v>68.367441840387812</v>
      </c>
      <c r="F27" s="351">
        <v>63.357545554545439</v>
      </c>
      <c r="G27" s="351">
        <v>58.012827736643892</v>
      </c>
      <c r="H27" s="351">
        <v>55.517264525803689</v>
      </c>
      <c r="I27" s="351">
        <v>50.353572094155098</v>
      </c>
      <c r="J27" s="351">
        <v>45.61667213313072</v>
      </c>
      <c r="K27" s="351">
        <v>42.79666318164324</v>
      </c>
      <c r="L27" s="351">
        <v>51.419830207003969</v>
      </c>
      <c r="M27" s="351">
        <v>47.557639929489959</v>
      </c>
    </row>
    <row r="28" spans="2:13" ht="13.5" customHeight="1">
      <c r="B28" s="350" t="s">
        <v>778</v>
      </c>
      <c r="C28" s="351">
        <v>61.827390718049571</v>
      </c>
      <c r="D28" s="351">
        <v>66.435312098945431</v>
      </c>
      <c r="E28" s="351">
        <v>67.831203261954116</v>
      </c>
      <c r="F28" s="351">
        <v>68.005837155280247</v>
      </c>
      <c r="G28" s="351">
        <v>64.636931745718897</v>
      </c>
      <c r="H28" s="351">
        <v>61.891444326641135</v>
      </c>
      <c r="I28" s="351">
        <v>56.912860057495394</v>
      </c>
      <c r="J28" s="351">
        <v>52.387541196244634</v>
      </c>
      <c r="K28" s="351">
        <v>48.276352101037986</v>
      </c>
      <c r="L28" s="351">
        <v>58.262916598446004</v>
      </c>
      <c r="M28" s="351">
        <v>58.097179056512303</v>
      </c>
    </row>
    <row r="29" spans="2:13" ht="13.5" customHeight="1">
      <c r="B29" s="350" t="s">
        <v>24</v>
      </c>
      <c r="C29" s="351">
        <v>34.678606418878942</v>
      </c>
      <c r="D29" s="351">
        <v>35.71309540341619</v>
      </c>
      <c r="E29" s="351">
        <v>34.593112524676464</v>
      </c>
      <c r="F29" s="351">
        <v>34.231325721983389</v>
      </c>
      <c r="G29" s="351">
        <v>34.325025815634511</v>
      </c>
      <c r="H29" s="351">
        <v>33.483037873744152</v>
      </c>
      <c r="I29" s="351">
        <v>31.277316701861217</v>
      </c>
      <c r="J29" s="351">
        <v>28.543172117097438</v>
      </c>
      <c r="K29" s="351">
        <v>30.227897953301628</v>
      </c>
      <c r="L29" s="351">
        <v>39.917521592620204</v>
      </c>
      <c r="M29" s="351">
        <v>42.892938076331852</v>
      </c>
    </row>
    <row r="30" spans="2:13" ht="13.5" customHeight="1">
      <c r="B30" s="350" t="s">
        <v>25</v>
      </c>
      <c r="C30" s="351">
        <v>29.793714503221452</v>
      </c>
      <c r="D30" s="351">
        <v>31.106775454681635</v>
      </c>
      <c r="E30" s="351">
        <v>31.622723831695822</v>
      </c>
      <c r="F30" s="351">
        <v>29.858947393892155</v>
      </c>
      <c r="G30" s="351">
        <v>34.544089376051254</v>
      </c>
      <c r="H30" s="351">
        <v>38.124937866105817</v>
      </c>
      <c r="I30" s="351">
        <v>38.613429338389302</v>
      </c>
      <c r="J30" s="351">
        <v>39.859552630237395</v>
      </c>
      <c r="K30" s="351">
        <v>41.25</v>
      </c>
      <c r="L30" s="351">
        <v>40.000000000000128</v>
      </c>
      <c r="M30" s="351">
        <v>39.999999999999943</v>
      </c>
    </row>
    <row r="31" spans="2:13" ht="13.5" customHeight="1">
      <c r="B31" s="350" t="s">
        <v>26</v>
      </c>
      <c r="C31" s="351">
        <v>114.40303652208281</v>
      </c>
      <c r="D31" s="351">
        <v>129.03511977444435</v>
      </c>
      <c r="E31" s="351">
        <v>131.42974785371538</v>
      </c>
      <c r="F31" s="351">
        <v>132.94069990991235</v>
      </c>
      <c r="G31" s="351">
        <v>131.17912318071239</v>
      </c>
      <c r="H31" s="351">
        <v>131.45914682733317</v>
      </c>
      <c r="I31" s="351">
        <v>126.03726922354595</v>
      </c>
      <c r="J31" s="351">
        <v>121.94682745918229</v>
      </c>
      <c r="K31" s="351">
        <v>117.7</v>
      </c>
      <c r="L31" s="351">
        <v>134.95358444030424</v>
      </c>
      <c r="M31" s="351">
        <v>128.51565344946599</v>
      </c>
    </row>
    <row r="32" spans="2:13">
      <c r="B32" s="350" t="s">
        <v>91</v>
      </c>
      <c r="C32" s="351">
        <v>103.13196937267921</v>
      </c>
      <c r="D32" s="351">
        <v>106.73680934539334</v>
      </c>
      <c r="E32" s="351">
        <v>98.17723594031294</v>
      </c>
      <c r="F32" s="351">
        <v>97.753869366035687</v>
      </c>
      <c r="G32" s="351">
        <v>102.29646940676554</v>
      </c>
      <c r="H32" s="351">
        <v>106.51565484612762</v>
      </c>
      <c r="I32" s="351">
        <v>108.40255960769005</v>
      </c>
      <c r="J32" s="351">
        <v>110.44698631578223</v>
      </c>
      <c r="K32" s="351">
        <v>111.84539210391573</v>
      </c>
      <c r="L32" s="351">
        <v>112.95354789278456</v>
      </c>
      <c r="M32" s="351">
        <v>114.06499050375778</v>
      </c>
    </row>
    <row r="33" spans="2:14">
      <c r="B33" s="350" t="s">
        <v>27</v>
      </c>
      <c r="C33" s="351">
        <v>43.31553730706149</v>
      </c>
      <c r="D33" s="351">
        <v>51.610897080857164</v>
      </c>
      <c r="E33" s="351">
        <v>54.602991867381981</v>
      </c>
      <c r="F33" s="351">
        <v>53.405703689812853</v>
      </c>
      <c r="G33" s="351">
        <v>51.775305580248279</v>
      </c>
      <c r="H33" s="351">
        <v>51.892929771565086</v>
      </c>
      <c r="I33" s="351">
        <v>51.150774400416488</v>
      </c>
      <c r="J33" s="351">
        <v>49.20202539207699</v>
      </c>
      <c r="K33" s="351">
        <v>48.183980826947668</v>
      </c>
      <c r="L33" s="351">
        <v>57.037146269755333</v>
      </c>
      <c r="M33" s="351">
        <v>57.408937422221463</v>
      </c>
    </row>
    <row r="34" spans="2:14">
      <c r="B34" s="350" t="s">
        <v>28</v>
      </c>
      <c r="C34" s="351">
        <v>46.457772284975682</v>
      </c>
      <c r="D34" s="351">
        <v>53.561193050012001</v>
      </c>
      <c r="E34" s="351">
        <v>70.005733205684933</v>
      </c>
      <c r="F34" s="351">
        <v>80.298823148032511</v>
      </c>
      <c r="G34" s="351">
        <v>82.587523100127143</v>
      </c>
      <c r="H34" s="351">
        <v>78.668998627578247</v>
      </c>
      <c r="I34" s="351">
        <v>74.12153878721756</v>
      </c>
      <c r="J34" s="351">
        <v>70.425179434725976</v>
      </c>
      <c r="K34" s="351">
        <v>66.822233715832823</v>
      </c>
      <c r="L34" s="351">
        <v>73.193932550433459</v>
      </c>
      <c r="M34" s="351">
        <v>73.878044449496784</v>
      </c>
    </row>
    <row r="35" spans="2:14">
      <c r="B35" s="350" t="s">
        <v>29</v>
      </c>
      <c r="C35" s="351">
        <v>69.850442438776312</v>
      </c>
      <c r="D35" s="351">
        <v>86.306881395481909</v>
      </c>
      <c r="E35" s="351">
        <v>95.782217537546018</v>
      </c>
      <c r="F35" s="351">
        <v>100.7004979857735</v>
      </c>
      <c r="G35" s="351">
        <v>99.303031208530143</v>
      </c>
      <c r="H35" s="351">
        <v>99.166303867700918</v>
      </c>
      <c r="I35" s="351">
        <v>98.555790711245066</v>
      </c>
      <c r="J35" s="351">
        <v>97.596914638498149</v>
      </c>
      <c r="K35" s="351">
        <v>95.468026653154865</v>
      </c>
      <c r="L35" s="351">
        <v>113.42390298539024</v>
      </c>
      <c r="M35" s="351">
        <v>114.61054163985615</v>
      </c>
    </row>
    <row r="36" spans="2:14">
      <c r="B36" s="350" t="s">
        <v>30</v>
      </c>
      <c r="C36" s="351">
        <v>37.236666130700179</v>
      </c>
      <c r="D36" s="351">
        <v>37.60528691059892</v>
      </c>
      <c r="E36" s="351">
        <v>40.312327187306508</v>
      </c>
      <c r="F36" s="351">
        <v>45.004755127273128</v>
      </c>
      <c r="G36" s="351">
        <v>43.864890955326388</v>
      </c>
      <c r="H36" s="351">
        <v>42.251289064561135</v>
      </c>
      <c r="I36" s="351">
        <v>40.731643874568654</v>
      </c>
      <c r="J36" s="351">
        <v>38.759129750288849</v>
      </c>
      <c r="K36" s="351">
        <v>34.790464893108464</v>
      </c>
      <c r="L36" s="351">
        <v>42.359381707141736</v>
      </c>
      <c r="M36" s="351">
        <v>41.139023353784125</v>
      </c>
    </row>
    <row r="37" spans="2:14">
      <c r="B37" s="350" t="s">
        <v>31</v>
      </c>
      <c r="C37" s="351">
        <v>42.872917150437416</v>
      </c>
      <c r="D37" s="351">
        <v>43.667994039992017</v>
      </c>
      <c r="E37" s="351">
        <v>42.916083074428542</v>
      </c>
      <c r="F37" s="351">
        <v>42.973249373056561</v>
      </c>
      <c r="G37" s="351">
        <v>43.005047859935033</v>
      </c>
      <c r="H37" s="351">
        <v>41.79346251667436</v>
      </c>
      <c r="I37" s="351">
        <v>43.205884828178093</v>
      </c>
      <c r="J37" s="351">
        <v>41.042177707454428</v>
      </c>
      <c r="K37" s="351">
        <v>39.339947472764358</v>
      </c>
      <c r="L37" s="351">
        <v>46.434756137746128</v>
      </c>
      <c r="M37" s="351">
        <v>46.35870884912238</v>
      </c>
    </row>
    <row r="38" spans="2:14">
      <c r="B38" s="350" t="s">
        <v>32</v>
      </c>
      <c r="C38" s="351">
        <v>80.057296577568778</v>
      </c>
      <c r="D38" s="351">
        <v>83.20862922818165</v>
      </c>
      <c r="E38" s="351">
        <v>84.158095829155229</v>
      </c>
      <c r="F38" s="351">
        <v>86.192543898515822</v>
      </c>
      <c r="G38" s="351">
        <v>86.923182060998613</v>
      </c>
      <c r="H38" s="351">
        <v>86.788528863760959</v>
      </c>
      <c r="I38" s="351">
        <v>86.245231497146975</v>
      </c>
      <c r="J38" s="351">
        <v>85.724272304673221</v>
      </c>
      <c r="K38" s="351">
        <v>85.412490383260916</v>
      </c>
      <c r="L38" s="351">
        <v>95.727027373949412</v>
      </c>
      <c r="M38" s="351">
        <v>95.782875974003645</v>
      </c>
    </row>
    <row r="39" spans="2:14" ht="13.2">
      <c r="B39" s="350" t="s">
        <v>47</v>
      </c>
      <c r="C39" s="351">
        <v>99.821722234375201</v>
      </c>
      <c r="D39" s="351">
        <v>103.3195304083151</v>
      </c>
      <c r="E39" s="351">
        <v>104.88090283932064</v>
      </c>
      <c r="F39" s="351">
        <v>104.55118665052041</v>
      </c>
      <c r="G39" s="351">
        <v>104.78599049919683</v>
      </c>
      <c r="H39" s="351">
        <v>106.82280303819654</v>
      </c>
      <c r="I39" s="351">
        <v>105.91450044571043</v>
      </c>
      <c r="J39" s="351">
        <v>106.8982203811907</v>
      </c>
      <c r="K39" s="351">
        <v>108.98362323242348</v>
      </c>
      <c r="L39" s="351">
        <v>131.06966575159794</v>
      </c>
      <c r="M39" s="351">
        <v>131.89951281084669</v>
      </c>
    </row>
    <row r="40" spans="2:14" ht="6" customHeight="1">
      <c r="B40" s="350"/>
      <c r="C40" s="351"/>
      <c r="D40" s="351"/>
      <c r="E40" s="351"/>
      <c r="F40" s="351"/>
      <c r="G40" s="351"/>
      <c r="H40" s="351"/>
      <c r="I40" s="351"/>
      <c r="J40" s="351"/>
      <c r="K40" s="351"/>
      <c r="L40" s="351"/>
      <c r="M40" s="351"/>
    </row>
    <row r="41" spans="2:14">
      <c r="B41" s="352" t="s">
        <v>87</v>
      </c>
      <c r="C41" s="353">
        <v>102.54579774861166</v>
      </c>
      <c r="D41" s="353">
        <v>106.65634957298963</v>
      </c>
      <c r="E41" s="353">
        <v>105.19273243277749</v>
      </c>
      <c r="F41" s="353">
        <v>104.64887253727498</v>
      </c>
      <c r="G41" s="353">
        <v>104.17945008353529</v>
      </c>
      <c r="H41" s="353">
        <v>106.73160742138013</v>
      </c>
      <c r="I41" s="353">
        <v>104.46413733692786</v>
      </c>
      <c r="J41" s="353">
        <v>103.94086105312103</v>
      </c>
      <c r="K41" s="353">
        <v>105.22156948536212</v>
      </c>
      <c r="L41" s="353">
        <v>122.38032687801754</v>
      </c>
      <c r="M41" s="353">
        <v>121.92697423496456</v>
      </c>
    </row>
    <row r="42" spans="2:14">
      <c r="B42" s="354" t="s">
        <v>44</v>
      </c>
      <c r="C42" s="353">
        <v>87.649492933562286</v>
      </c>
      <c r="D42" s="353">
        <v>90.695358424409648</v>
      </c>
      <c r="E42" s="353">
        <v>92.591540221932661</v>
      </c>
      <c r="F42" s="353">
        <v>92.780323320757191</v>
      </c>
      <c r="G42" s="353">
        <v>90.841052723316722</v>
      </c>
      <c r="H42" s="353">
        <v>90.0186634463102</v>
      </c>
      <c r="I42" s="353">
        <v>87.75623937171386</v>
      </c>
      <c r="J42" s="353">
        <v>85.883429633568781</v>
      </c>
      <c r="K42" s="353">
        <v>84.135522121174972</v>
      </c>
      <c r="L42" s="353">
        <v>97.403742591298737</v>
      </c>
      <c r="M42" s="353">
        <v>95.584620228547834</v>
      </c>
    </row>
    <row r="43" spans="2:14">
      <c r="B43" s="354" t="s">
        <v>119</v>
      </c>
      <c r="C43" s="353">
        <v>117.0144524860336</v>
      </c>
      <c r="D43" s="353">
        <v>121.09471643115168</v>
      </c>
      <c r="E43" s="353">
        <v>118.8678145443763</v>
      </c>
      <c r="F43" s="353">
        <v>117.62287234932093</v>
      </c>
      <c r="G43" s="353">
        <v>116.46469682460778</v>
      </c>
      <c r="H43" s="353">
        <v>119.73060051460246</v>
      </c>
      <c r="I43" s="353">
        <v>117.69019104344441</v>
      </c>
      <c r="J43" s="353">
        <v>117.3861501264585</v>
      </c>
      <c r="K43" s="353">
        <v>118.68584813171411</v>
      </c>
      <c r="L43" s="353">
        <v>137.71600597096881</v>
      </c>
      <c r="M43" s="353">
        <v>136.95415778443882</v>
      </c>
    </row>
    <row r="44" spans="2:14">
      <c r="B44" s="354" t="s">
        <v>120</v>
      </c>
      <c r="C44" s="353">
        <v>110.42163003181989</v>
      </c>
      <c r="D44" s="353">
        <v>114.20856347736928</v>
      </c>
      <c r="E44" s="353">
        <v>112.29087638615738</v>
      </c>
      <c r="F44" s="353">
        <v>111.38864477950348</v>
      </c>
      <c r="G44" s="353">
        <v>110.7670446055088</v>
      </c>
      <c r="H44" s="353">
        <v>113.91751853970116</v>
      </c>
      <c r="I44" s="353">
        <v>111.73618253980526</v>
      </c>
      <c r="J44" s="353">
        <v>111.57272424942879</v>
      </c>
      <c r="K44" s="353">
        <v>113.31716157699157</v>
      </c>
      <c r="L44" s="353">
        <v>131.76608154737374</v>
      </c>
      <c r="M44" s="353">
        <v>131.34578539653435</v>
      </c>
    </row>
    <row r="45" spans="2:14" ht="12.6" customHeight="1">
      <c r="B45" s="785" t="s">
        <v>214</v>
      </c>
      <c r="C45" s="785"/>
      <c r="D45" s="785"/>
      <c r="E45" s="785"/>
      <c r="F45" s="785"/>
      <c r="G45" s="785"/>
      <c r="H45" s="785"/>
      <c r="I45" s="785"/>
      <c r="J45" s="785"/>
      <c r="K45" s="785"/>
      <c r="L45" s="785"/>
      <c r="M45" s="785"/>
    </row>
    <row r="46" spans="2:14">
      <c r="B46" s="350" t="s">
        <v>233</v>
      </c>
      <c r="C46" s="360"/>
      <c r="D46" s="360"/>
      <c r="E46" s="360"/>
      <c r="F46" s="360"/>
      <c r="G46" s="360"/>
      <c r="H46" s="360"/>
      <c r="I46" s="360"/>
      <c r="J46" s="360"/>
      <c r="K46" s="360"/>
      <c r="L46" s="360"/>
      <c r="M46" s="360"/>
    </row>
    <row r="47" spans="2:14" ht="38.4" customHeight="1">
      <c r="B47" s="770" t="s">
        <v>786</v>
      </c>
      <c r="C47" s="770"/>
      <c r="D47" s="770"/>
      <c r="E47" s="770"/>
      <c r="F47" s="770"/>
      <c r="G47" s="770"/>
      <c r="H47" s="770"/>
      <c r="I47" s="770"/>
      <c r="J47" s="770"/>
      <c r="K47" s="770"/>
      <c r="L47" s="770"/>
      <c r="M47" s="770"/>
      <c r="N47" s="369"/>
    </row>
  </sheetData>
  <mergeCells count="3">
    <mergeCell ref="B2:M2"/>
    <mergeCell ref="B45:M45"/>
    <mergeCell ref="B47:M47"/>
  </mergeCells>
  <conditionalFormatting sqref="B5:B39">
    <cfRule type="expression" dxfId="59" priority="2">
      <formula>MOD(ROW(),2)=0</formula>
    </cfRule>
  </conditionalFormatting>
  <conditionalFormatting sqref="C5:M39">
    <cfRule type="expression" dxfId="58" priority="1">
      <formula>MOD(ROW(),2)=0</formula>
    </cfRule>
  </conditionalFormatting>
  <pageMargins left="0.7" right="0.7" top="0.75" bottom="0.75" header="0.3" footer="0.3"/>
  <pageSetup scale="58"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C07D-BEF6-4932-BD7B-698F12A41952}">
  <sheetPr codeName="Sheet60">
    <tabColor theme="9" tint="-0.249977111117893"/>
    <pageSetUpPr fitToPage="1"/>
  </sheetPr>
  <dimension ref="B2:M54"/>
  <sheetViews>
    <sheetView zoomScale="85" zoomScaleNormal="85" workbookViewId="0">
      <pane xSplit="2" ySplit="4" topLeftCell="C35" activePane="bottomRight" state="frozen"/>
      <selection activeCell="E42" sqref="E42"/>
      <selection pane="topRight" activeCell="E42" sqref="E42"/>
      <selection pane="bottomLeft" activeCell="E42" sqref="E42"/>
      <selection pane="bottomRight" activeCell="F12" sqref="F12"/>
    </sheetView>
  </sheetViews>
  <sheetFormatPr defaultColWidth="9.109375" defaultRowHeight="11.4"/>
  <cols>
    <col min="1" max="1" width="6.6640625" style="344" customWidth="1"/>
    <col min="2" max="2" width="17.5546875" style="344" customWidth="1"/>
    <col min="3" max="13" width="8.6640625" style="345" customWidth="1"/>
    <col min="14" max="16384" width="9.109375" style="344"/>
  </cols>
  <sheetData>
    <row r="2" spans="2:13" ht="13.95" customHeight="1">
      <c r="B2" s="787" t="s">
        <v>820</v>
      </c>
      <c r="C2" s="787"/>
      <c r="D2" s="787"/>
      <c r="E2" s="787"/>
      <c r="F2" s="787"/>
      <c r="G2" s="787"/>
      <c r="H2" s="787"/>
      <c r="I2" s="787"/>
      <c r="J2" s="787"/>
      <c r="K2" s="787"/>
      <c r="L2" s="787"/>
      <c r="M2" s="787"/>
    </row>
    <row r="3" spans="2:13" ht="15.6">
      <c r="B3" s="368" t="s">
        <v>164</v>
      </c>
      <c r="C3" s="347"/>
      <c r="D3" s="347"/>
      <c r="E3" s="347"/>
      <c r="F3" s="347"/>
      <c r="G3" s="347"/>
      <c r="H3" s="347"/>
      <c r="I3" s="347"/>
      <c r="J3" s="347"/>
      <c r="K3" s="347"/>
      <c r="L3" s="347"/>
      <c r="M3" s="347"/>
    </row>
    <row r="4" spans="2:13" ht="14.1" customHeight="1">
      <c r="B4" s="348"/>
      <c r="C4" s="349">
        <f>'Table A1.'!C4</f>
        <v>2011</v>
      </c>
      <c r="D4" s="349">
        <f>C4+1</f>
        <v>2012</v>
      </c>
      <c r="E4" s="349">
        <f t="shared" ref="E4:M4" si="0">D4+1</f>
        <v>2013</v>
      </c>
      <c r="F4" s="349">
        <f t="shared" si="0"/>
        <v>2014</v>
      </c>
      <c r="G4" s="349">
        <f t="shared" si="0"/>
        <v>2015</v>
      </c>
      <c r="H4" s="349">
        <f t="shared" si="0"/>
        <v>2016</v>
      </c>
      <c r="I4" s="349">
        <f t="shared" si="0"/>
        <v>2017</v>
      </c>
      <c r="J4" s="349">
        <f t="shared" si="0"/>
        <v>2018</v>
      </c>
      <c r="K4" s="349">
        <f t="shared" si="0"/>
        <v>2019</v>
      </c>
      <c r="L4" s="349">
        <f t="shared" si="0"/>
        <v>2020</v>
      </c>
      <c r="M4" s="349">
        <f t="shared" si="0"/>
        <v>2021</v>
      </c>
    </row>
    <row r="5" spans="2:13" ht="13.5" customHeight="1">
      <c r="B5" s="350" t="s">
        <v>122</v>
      </c>
      <c r="C5" s="351">
        <v>8.0365478024334749</v>
      </c>
      <c r="D5" s="351">
        <v>11.049705888565031</v>
      </c>
      <c r="E5" s="351">
        <v>13.013505110257187</v>
      </c>
      <c r="F5" s="351">
        <v>15.440435015286733</v>
      </c>
      <c r="G5" s="351">
        <v>17.778449584715634</v>
      </c>
      <c r="H5" s="351">
        <v>18.859098161991628</v>
      </c>
      <c r="I5" s="351">
        <v>18.761636975429131</v>
      </c>
      <c r="J5" s="351">
        <v>19.451458700996977</v>
      </c>
      <c r="K5" s="351">
        <v>23.152733820578536</v>
      </c>
      <c r="L5" s="351">
        <v>34.999180599076851</v>
      </c>
      <c r="M5" s="351">
        <v>39.979061522585766</v>
      </c>
    </row>
    <row r="6" spans="2:13" ht="13.5" customHeight="1">
      <c r="B6" s="350" t="s">
        <v>7</v>
      </c>
      <c r="C6" s="351">
        <v>60.265973534849735</v>
      </c>
      <c r="D6" s="351">
        <v>60.471195792540541</v>
      </c>
      <c r="E6" s="351">
        <v>60.408446412479009</v>
      </c>
      <c r="F6" s="351">
        <v>59.144351382171365</v>
      </c>
      <c r="G6" s="351">
        <v>58.285306963271765</v>
      </c>
      <c r="H6" s="351">
        <v>56.965518023104977</v>
      </c>
      <c r="I6" s="351">
        <v>55.779222988756558</v>
      </c>
      <c r="J6" s="351">
        <v>50.654029122759759</v>
      </c>
      <c r="K6" s="351">
        <v>48.194735130809846</v>
      </c>
      <c r="L6" s="351">
        <v>60.495383233258529</v>
      </c>
      <c r="M6" s="351">
        <v>58.259290425572686</v>
      </c>
    </row>
    <row r="7" spans="2:13" ht="13.5" customHeight="1">
      <c r="B7" s="350" t="s">
        <v>219</v>
      </c>
      <c r="C7" s="351">
        <v>91.602742786620141</v>
      </c>
      <c r="D7" s="351">
        <v>92.035994044150968</v>
      </c>
      <c r="E7" s="351">
        <v>92.528761962940337</v>
      </c>
      <c r="F7" s="351">
        <v>93.32041369316434</v>
      </c>
      <c r="G7" s="351">
        <v>91.968841042279621</v>
      </c>
      <c r="H7" s="351">
        <v>91.129787416961562</v>
      </c>
      <c r="I7" s="351">
        <v>88.172235726367433</v>
      </c>
      <c r="J7" s="351">
        <v>86.720238354138573</v>
      </c>
      <c r="K7" s="351">
        <v>86.063716673789955</v>
      </c>
      <c r="L7" s="351">
        <v>101.03341571225587</v>
      </c>
      <c r="M7" s="351">
        <v>101.75712285382541</v>
      </c>
    </row>
    <row r="8" spans="2:13" ht="13.5" customHeight="1">
      <c r="B8" s="350" t="s">
        <v>63</v>
      </c>
      <c r="C8" s="351">
        <v>27.480873001691599</v>
      </c>
      <c r="D8" s="351">
        <v>28.909189519926926</v>
      </c>
      <c r="E8" s="351">
        <v>29.664812193158934</v>
      </c>
      <c r="F8" s="351">
        <v>28.48822345804146</v>
      </c>
      <c r="G8" s="351">
        <v>28.387226750252832</v>
      </c>
      <c r="H8" s="351">
        <v>28.659736810274815</v>
      </c>
      <c r="I8" s="351">
        <v>27.883987115076454</v>
      </c>
      <c r="J8" s="351">
        <v>26.482649955752528</v>
      </c>
      <c r="K8" s="351">
        <v>25.86110057321341</v>
      </c>
      <c r="L8" s="351">
        <v>40.709741521173605</v>
      </c>
      <c r="M8" s="351">
        <v>40.096201651941605</v>
      </c>
    </row>
    <row r="9" spans="2:13" ht="13.5" customHeight="1">
      <c r="B9" s="350" t="s">
        <v>88</v>
      </c>
      <c r="C9" s="351">
        <v>52.35164013896744</v>
      </c>
      <c r="D9" s="351">
        <v>67.245352509696204</v>
      </c>
      <c r="E9" s="351">
        <v>78.759655459849952</v>
      </c>
      <c r="F9" s="351">
        <v>90.443174311399602</v>
      </c>
      <c r="G9" s="351">
        <v>90.744937454423066</v>
      </c>
      <c r="H9" s="351">
        <v>85.850006358357007</v>
      </c>
      <c r="I9" s="351">
        <v>78.878925333213573</v>
      </c>
      <c r="J9" s="351">
        <v>53.327435554146817</v>
      </c>
      <c r="K9" s="351" t="s">
        <v>60</v>
      </c>
      <c r="L9" s="351" t="s">
        <v>60</v>
      </c>
      <c r="M9" s="351" t="s">
        <v>60</v>
      </c>
    </row>
    <row r="10" spans="2:13" ht="13.5" customHeight="1">
      <c r="B10" s="350" t="s">
        <v>10</v>
      </c>
      <c r="C10" s="351">
        <v>26.75926029220912</v>
      </c>
      <c r="D10" s="351">
        <v>28.322707487255883</v>
      </c>
      <c r="E10" s="351">
        <v>29.110486544100134</v>
      </c>
      <c r="F10" s="351">
        <v>29.417804162419625</v>
      </c>
      <c r="G10" s="351">
        <v>28.262953233431602</v>
      </c>
      <c r="H10" s="351">
        <v>25.122682723747324</v>
      </c>
      <c r="I10" s="351">
        <v>21.722072559268213</v>
      </c>
      <c r="J10" s="351">
        <v>19.934626403854868</v>
      </c>
      <c r="K10" s="351">
        <v>16.838179137816134</v>
      </c>
      <c r="L10" s="351" t="s">
        <v>60</v>
      </c>
      <c r="M10" s="351" t="s">
        <v>60</v>
      </c>
    </row>
    <row r="11" spans="2:13" ht="13.5" customHeight="1">
      <c r="B11" s="350" t="s">
        <v>11</v>
      </c>
      <c r="C11" s="351">
        <v>15.118574613911006</v>
      </c>
      <c r="D11" s="351">
        <v>18.539505499202637</v>
      </c>
      <c r="E11" s="351">
        <v>18.303114977273399</v>
      </c>
      <c r="F11" s="351">
        <v>18.0764348249641</v>
      </c>
      <c r="G11" s="351">
        <v>16.17055171099749</v>
      </c>
      <c r="H11" s="351">
        <v>16.31907824665328</v>
      </c>
      <c r="I11" s="351">
        <v>15.348454442429215</v>
      </c>
      <c r="J11" s="351">
        <v>14.387739018697623</v>
      </c>
      <c r="K11" s="351">
        <v>11.423845114962651</v>
      </c>
      <c r="L11" s="351">
        <v>19.133090070389958</v>
      </c>
      <c r="M11" s="351">
        <v>18.052841784459879</v>
      </c>
    </row>
    <row r="12" spans="2:13" ht="13.5" customHeight="1">
      <c r="B12" s="350" t="s">
        <v>12</v>
      </c>
      <c r="C12" s="351">
        <v>-6.6613893771966417</v>
      </c>
      <c r="D12" s="351">
        <v>-4.7488331509771058</v>
      </c>
      <c r="E12" s="351">
        <v>-4.336064148320399</v>
      </c>
      <c r="F12" s="351">
        <v>-3.8632328360915937</v>
      </c>
      <c r="G12" s="351">
        <v>-2.1989951025443868</v>
      </c>
      <c r="H12" s="351">
        <v>-2.6413283530695417</v>
      </c>
      <c r="I12" s="351">
        <v>-1.5805974304987167</v>
      </c>
      <c r="J12" s="351">
        <v>-1.7579599828851438</v>
      </c>
      <c r="K12" s="351">
        <v>-2.0672520314068228</v>
      </c>
      <c r="L12" s="351">
        <v>10.440764489357464</v>
      </c>
      <c r="M12" s="351">
        <v>12.446957315267491</v>
      </c>
    </row>
    <row r="13" spans="2:13" ht="13.5" customHeight="1">
      <c r="B13" s="350" t="s">
        <v>220</v>
      </c>
      <c r="C13" s="351">
        <v>5.0464605737549819</v>
      </c>
      <c r="D13" s="351">
        <v>9.419107431379798</v>
      </c>
      <c r="E13" s="351">
        <v>12.88494330334278</v>
      </c>
      <c r="F13" s="351">
        <v>17.230646653563365</v>
      </c>
      <c r="G13" s="351">
        <v>18.530402349657258</v>
      </c>
      <c r="H13" s="351">
        <v>21.337862157073438</v>
      </c>
      <c r="I13" s="351">
        <v>21.950747890869039</v>
      </c>
      <c r="J13" s="351">
        <v>24.290272198247145</v>
      </c>
      <c r="K13" s="351">
        <v>24.996981306658963</v>
      </c>
      <c r="L13" s="351">
        <v>33.078901027517887</v>
      </c>
      <c r="M13" s="351">
        <v>35.336904932659635</v>
      </c>
    </row>
    <row r="14" spans="2:13" ht="13.5" customHeight="1">
      <c r="B14" s="350" t="s">
        <v>14</v>
      </c>
      <c r="C14" s="351">
        <v>76.429444866299477</v>
      </c>
      <c r="D14" s="351">
        <v>79.973994687869236</v>
      </c>
      <c r="E14" s="351">
        <v>82.99211832292724</v>
      </c>
      <c r="F14" s="351">
        <v>85.465155493740014</v>
      </c>
      <c r="G14" s="351">
        <v>86.347906144015369</v>
      </c>
      <c r="H14" s="351">
        <v>89.184644217052821</v>
      </c>
      <c r="I14" s="351">
        <v>89.461596479050897</v>
      </c>
      <c r="J14" s="351">
        <v>89.622581371728245</v>
      </c>
      <c r="K14" s="351">
        <v>89.790583340315195</v>
      </c>
      <c r="L14" s="351">
        <v>106.66763071826647</v>
      </c>
      <c r="M14" s="351">
        <v>107.63031526652229</v>
      </c>
    </row>
    <row r="15" spans="2:13" ht="13.5" customHeight="1">
      <c r="B15" s="350" t="s">
        <v>15</v>
      </c>
      <c r="C15" s="351">
        <v>60.292846641619271</v>
      </c>
      <c r="D15" s="351">
        <v>59.567516965297187</v>
      </c>
      <c r="E15" s="351">
        <v>58.606470201148916</v>
      </c>
      <c r="F15" s="351">
        <v>55.01832665512071</v>
      </c>
      <c r="G15" s="351">
        <v>52.122459217113793</v>
      </c>
      <c r="H15" s="351">
        <v>49.345330397881369</v>
      </c>
      <c r="I15" s="351">
        <v>45.710094638196111</v>
      </c>
      <c r="J15" s="351">
        <v>42.901323717172438</v>
      </c>
      <c r="K15" s="351">
        <v>41.308182178033391</v>
      </c>
      <c r="L15" s="351">
        <v>49.168540323280553</v>
      </c>
      <c r="M15" s="351">
        <v>47.32362952102951</v>
      </c>
    </row>
    <row r="16" spans="2:13" ht="13.5" customHeight="1">
      <c r="B16" s="350" t="s">
        <v>16</v>
      </c>
      <c r="C16" s="351" t="s">
        <v>60</v>
      </c>
      <c r="D16" s="351" t="s">
        <v>60</v>
      </c>
      <c r="E16" s="351" t="s">
        <v>60</v>
      </c>
      <c r="F16" s="351" t="s">
        <v>60</v>
      </c>
      <c r="G16" s="351" t="s">
        <v>60</v>
      </c>
      <c r="H16" s="351" t="s">
        <v>60</v>
      </c>
      <c r="I16" s="351" t="s">
        <v>60</v>
      </c>
      <c r="J16" s="351" t="s">
        <v>60</v>
      </c>
      <c r="K16" s="351" t="s">
        <v>60</v>
      </c>
      <c r="L16" s="351" t="s">
        <v>60</v>
      </c>
      <c r="M16" s="351" t="s">
        <v>60</v>
      </c>
    </row>
    <row r="17" spans="2:13" ht="13.5" customHeight="1">
      <c r="B17" s="350" t="s">
        <v>121</v>
      </c>
      <c r="C17" s="351" t="s">
        <v>60</v>
      </c>
      <c r="D17" s="351" t="s">
        <v>60</v>
      </c>
      <c r="E17" s="351" t="s">
        <v>60</v>
      </c>
      <c r="F17" s="351" t="s">
        <v>60</v>
      </c>
      <c r="G17" s="351" t="s">
        <v>60</v>
      </c>
      <c r="H17" s="351" t="s">
        <v>60</v>
      </c>
      <c r="I17" s="351" t="s">
        <v>60</v>
      </c>
      <c r="J17" s="351" t="s">
        <v>60</v>
      </c>
      <c r="K17" s="351" t="s">
        <v>60</v>
      </c>
      <c r="L17" s="351" t="s">
        <v>60</v>
      </c>
      <c r="M17" s="351" t="s">
        <v>60</v>
      </c>
    </row>
    <row r="18" spans="2:13" ht="13.5" customHeight="1">
      <c r="B18" s="350" t="s">
        <v>221</v>
      </c>
      <c r="C18" s="351">
        <v>59.936792219355461</v>
      </c>
      <c r="D18" s="351">
        <v>62.011620602162424</v>
      </c>
      <c r="E18" s="351">
        <v>60.512608207816179</v>
      </c>
      <c r="F18" s="351">
        <v>53.610794961322561</v>
      </c>
      <c r="G18" s="351">
        <v>47.361012542568531</v>
      </c>
      <c r="H18" s="351">
        <v>39.697085754110098</v>
      </c>
      <c r="I18" s="351">
        <v>35.705672155446585</v>
      </c>
      <c r="J18" s="351">
        <v>29.032121504564312</v>
      </c>
      <c r="K18" s="351">
        <v>26.526431948343308</v>
      </c>
      <c r="L18" s="351">
        <v>35.580647674856735</v>
      </c>
      <c r="M18" s="351">
        <v>36.985778429280813</v>
      </c>
    </row>
    <row r="19" spans="2:13" ht="13.5" customHeight="1">
      <c r="B19" s="350" t="s">
        <v>222</v>
      </c>
      <c r="C19" s="351">
        <v>79.592281338760202</v>
      </c>
      <c r="D19" s="351">
        <v>87.18361538329647</v>
      </c>
      <c r="E19" s="351">
        <v>90.181806021558117</v>
      </c>
      <c r="F19" s="351">
        <v>86.197804231172512</v>
      </c>
      <c r="G19" s="351">
        <v>65.92492000609478</v>
      </c>
      <c r="H19" s="351">
        <v>65.629168109769125</v>
      </c>
      <c r="I19" s="351">
        <v>59.733759103188554</v>
      </c>
      <c r="J19" s="351">
        <v>55.206721257334401</v>
      </c>
      <c r="K19" s="351">
        <v>50.936428888261617</v>
      </c>
      <c r="L19" s="351">
        <v>58.177348467432147</v>
      </c>
      <c r="M19" s="351">
        <v>54.668602095673727</v>
      </c>
    </row>
    <row r="20" spans="2:13" ht="13.5" customHeight="1">
      <c r="B20" s="350" t="s">
        <v>18</v>
      </c>
      <c r="C20" s="351">
        <v>63.2</v>
      </c>
      <c r="D20" s="351">
        <v>63.1</v>
      </c>
      <c r="E20" s="351">
        <v>62.1</v>
      </c>
      <c r="F20" s="351">
        <v>61.7</v>
      </c>
      <c r="G20" s="351">
        <v>59.9</v>
      </c>
      <c r="H20" s="351">
        <v>58.4</v>
      </c>
      <c r="I20" s="351">
        <v>56.8</v>
      </c>
      <c r="J20" s="351">
        <v>57.499999999999993</v>
      </c>
      <c r="K20" s="351">
        <v>58.232531206952864</v>
      </c>
      <c r="L20" s="351">
        <v>72.783100887276674</v>
      </c>
      <c r="M20" s="351">
        <v>74.774224022396325</v>
      </c>
    </row>
    <row r="21" spans="2:13" ht="13.5" customHeight="1">
      <c r="B21" s="350" t="s">
        <v>19</v>
      </c>
      <c r="C21" s="351">
        <v>109.82328494938001</v>
      </c>
      <c r="D21" s="351">
        <v>114.63703528591893</v>
      </c>
      <c r="E21" s="351">
        <v>120.00978452346331</v>
      </c>
      <c r="F21" s="351">
        <v>122.33322375192408</v>
      </c>
      <c r="G21" s="351">
        <v>123.15757043051188</v>
      </c>
      <c r="H21" s="351">
        <v>122.43263898553356</v>
      </c>
      <c r="I21" s="351">
        <v>122.07275970823331</v>
      </c>
      <c r="J21" s="351">
        <v>122.94753386993762</v>
      </c>
      <c r="K21" s="351">
        <v>123.07273626363791</v>
      </c>
      <c r="L21" s="351">
        <v>142.74603634805302</v>
      </c>
      <c r="M21" s="351">
        <v>138.31893683007777</v>
      </c>
    </row>
    <row r="22" spans="2:13" ht="13.5" customHeight="1">
      <c r="B22" s="350" t="s">
        <v>20</v>
      </c>
      <c r="C22" s="351">
        <v>141.36559326214206</v>
      </c>
      <c r="D22" s="351">
        <v>145.33071654088809</v>
      </c>
      <c r="E22" s="351">
        <v>144.71437897910371</v>
      </c>
      <c r="F22" s="351">
        <v>146.57434867555597</v>
      </c>
      <c r="G22" s="351">
        <v>146.35400374689593</v>
      </c>
      <c r="H22" s="351">
        <v>151.97694950042685</v>
      </c>
      <c r="I22" s="351">
        <v>149.75739030814213</v>
      </c>
      <c r="J22" s="351">
        <v>153.41038693857499</v>
      </c>
      <c r="K22" s="351">
        <v>154.34174997152965</v>
      </c>
      <c r="L22" s="351">
        <v>168.87516334424694</v>
      </c>
      <c r="M22" s="351">
        <v>165.76716472425289</v>
      </c>
    </row>
    <row r="23" spans="2:13" ht="13.5" customHeight="1">
      <c r="B23" s="350" t="s">
        <v>21</v>
      </c>
      <c r="C23" s="351">
        <v>28.754143544430949</v>
      </c>
      <c r="D23" s="351">
        <v>-1.9223861377936551</v>
      </c>
      <c r="E23" s="351">
        <v>1.8054606444267238</v>
      </c>
      <c r="F23" s="351">
        <v>3.2897998704075491</v>
      </c>
      <c r="G23" s="351">
        <v>5.9929770524763661</v>
      </c>
      <c r="H23" s="351">
        <v>6.1372793754364645</v>
      </c>
      <c r="I23" s="351">
        <v>6.2609852557199908</v>
      </c>
      <c r="J23" s="351">
        <v>7.4780395175695276</v>
      </c>
      <c r="K23" s="351">
        <v>10.255799209280157</v>
      </c>
      <c r="L23" s="351">
        <v>15.801415158847576</v>
      </c>
      <c r="M23" s="351">
        <v>18.747223776620594</v>
      </c>
    </row>
    <row r="24" spans="2:13" ht="13.5" customHeight="1">
      <c r="B24" s="350" t="s">
        <v>90</v>
      </c>
      <c r="C24" s="351">
        <v>31.620080922055116</v>
      </c>
      <c r="D24" s="351">
        <v>29.797785311789927</v>
      </c>
      <c r="E24" s="351">
        <v>29.633647129557211</v>
      </c>
      <c r="F24" s="351">
        <v>29.553007608259708</v>
      </c>
      <c r="G24" s="351">
        <v>30.923962418510371</v>
      </c>
      <c r="H24" s="351">
        <v>30.957839378528895</v>
      </c>
      <c r="I24" s="351">
        <v>31.784841094042278</v>
      </c>
      <c r="J24" s="351">
        <v>28.054725263757462</v>
      </c>
      <c r="K24" s="351">
        <v>26.217177345561556</v>
      </c>
      <c r="L24" s="351">
        <v>33.545243913094318</v>
      </c>
      <c r="M24" s="351">
        <v>34.538734532749395</v>
      </c>
    </row>
    <row r="25" spans="2:13" ht="13.5" customHeight="1">
      <c r="B25" s="350" t="s">
        <v>65</v>
      </c>
      <c r="C25" s="351">
        <v>33.170645808853898</v>
      </c>
      <c r="D25" s="351">
        <v>33.451859496693828</v>
      </c>
      <c r="E25" s="351">
        <v>34.149749892811201</v>
      </c>
      <c r="F25" s="351">
        <v>32.727966769554079</v>
      </c>
      <c r="G25" s="351">
        <v>34.75539764963105</v>
      </c>
      <c r="H25" s="351">
        <v>32.280469900985516</v>
      </c>
      <c r="I25" s="351">
        <v>32.317639516150024</v>
      </c>
      <c r="J25" s="351">
        <v>27.516414665830101</v>
      </c>
      <c r="K25" s="351">
        <v>31.593696213425126</v>
      </c>
      <c r="L25" s="351">
        <v>45.076584287591729</v>
      </c>
      <c r="M25" s="351">
        <v>42.173310050545787</v>
      </c>
    </row>
    <row r="26" spans="2:13" ht="13.5" customHeight="1">
      <c r="B26" s="350" t="s">
        <v>22</v>
      </c>
      <c r="C26" s="351">
        <v>-11.451281837431599</v>
      </c>
      <c r="D26" s="351">
        <v>-10.706359479598568</v>
      </c>
      <c r="E26" s="351">
        <v>-9.02267766320068</v>
      </c>
      <c r="F26" s="351">
        <v>-10.843080900121226</v>
      </c>
      <c r="G26" s="351">
        <v>-12.127154485285926</v>
      </c>
      <c r="H26" s="351">
        <v>-11.538019913500392</v>
      </c>
      <c r="I26" s="351">
        <v>-11.188028366097971</v>
      </c>
      <c r="J26" s="351">
        <v>-10.729337869318986</v>
      </c>
      <c r="K26" s="351">
        <v>-8.0273732176784414</v>
      </c>
      <c r="L26" s="351">
        <v>-7.695557496575713</v>
      </c>
      <c r="M26" s="351">
        <v>-5.7075959809753769</v>
      </c>
    </row>
    <row r="27" spans="2:13" ht="13.5" customHeight="1">
      <c r="B27" s="350" t="s">
        <v>66</v>
      </c>
      <c r="C27" s="351">
        <v>58.154223309116183</v>
      </c>
      <c r="D27" s="351">
        <v>57.959597724716616</v>
      </c>
      <c r="E27" s="351">
        <v>58.97682719660132</v>
      </c>
      <c r="F27" s="351">
        <v>53.839808145358901</v>
      </c>
      <c r="G27" s="351">
        <v>49.585362258976204</v>
      </c>
      <c r="H27" s="351">
        <v>43.021793517443655</v>
      </c>
      <c r="I27" s="351">
        <v>37.909847778389341</v>
      </c>
      <c r="J27" s="351">
        <v>34.432254337428972</v>
      </c>
      <c r="K27" s="351" t="s">
        <v>60</v>
      </c>
      <c r="L27" s="351" t="s">
        <v>60</v>
      </c>
      <c r="M27" s="351" t="s">
        <v>60</v>
      </c>
    </row>
    <row r="28" spans="2:13" ht="13.5" customHeight="1">
      <c r="B28" s="350" t="s">
        <v>778</v>
      </c>
      <c r="C28" s="351">
        <v>48.546571970250277</v>
      </c>
      <c r="D28" s="351">
        <v>52.087551266068985</v>
      </c>
      <c r="E28" s="351">
        <v>53.696119237565163</v>
      </c>
      <c r="F28" s="351">
        <v>54.821311573053791</v>
      </c>
      <c r="G28" s="351">
        <v>52.798808129760808</v>
      </c>
      <c r="H28" s="351">
        <v>51.051406322131974</v>
      </c>
      <c r="I28" s="351">
        <v>46.179753056983309</v>
      </c>
      <c r="J28" s="351">
        <v>42.507856981025242</v>
      </c>
      <c r="K28" s="351">
        <v>41.564890047837885</v>
      </c>
      <c r="L28" s="351">
        <v>47.275204552674786</v>
      </c>
      <c r="M28" s="351">
        <v>47.140723193786151</v>
      </c>
    </row>
    <row r="29" spans="2:13" ht="13.5" customHeight="1">
      <c r="B29" s="350" t="s">
        <v>24</v>
      </c>
      <c r="C29" s="351">
        <v>6.5873733333964406</v>
      </c>
      <c r="D29" s="351">
        <v>8.5235846873119474</v>
      </c>
      <c r="E29" s="351">
        <v>8.6275499012941435</v>
      </c>
      <c r="F29" s="351">
        <v>7.9621899400460672</v>
      </c>
      <c r="G29" s="351">
        <v>7.3784871041436588</v>
      </c>
      <c r="H29" s="351">
        <v>6.6607236220975929</v>
      </c>
      <c r="I29" s="351">
        <v>5.5875151710735853</v>
      </c>
      <c r="J29" s="351">
        <v>4.7785097301112494</v>
      </c>
      <c r="K29" s="351">
        <v>8.0144632981894439</v>
      </c>
      <c r="L29" s="351">
        <v>16.43959463288104</v>
      </c>
      <c r="M29" s="351">
        <v>20.662574689346442</v>
      </c>
    </row>
    <row r="30" spans="2:13" ht="13.5" customHeight="1">
      <c r="B30" s="350" t="s">
        <v>223</v>
      </c>
      <c r="C30" s="351">
        <v>-47.448636311389443</v>
      </c>
      <c r="D30" s="351">
        <v>-49.019079287407912</v>
      </c>
      <c r="E30" s="351">
        <v>-60.137469576471922</v>
      </c>
      <c r="F30" s="351">
        <v>-74.619095559304043</v>
      </c>
      <c r="G30" s="351">
        <v>-85.573557720586706</v>
      </c>
      <c r="H30" s="351">
        <v>-84.200238335934884</v>
      </c>
      <c r="I30" s="351">
        <v>-79.291535852292697</v>
      </c>
      <c r="J30" s="351">
        <v>-71.851871781945476</v>
      </c>
      <c r="K30" s="351">
        <v>-105.88151987930878</v>
      </c>
      <c r="L30" s="351">
        <v>-105.91521247691543</v>
      </c>
      <c r="M30" s="351">
        <v>-108.52301781271376</v>
      </c>
    </row>
    <row r="31" spans="2:13" ht="13.5" customHeight="1">
      <c r="B31" s="350" t="s">
        <v>26</v>
      </c>
      <c r="C31" s="351">
        <v>102.95054634909782</v>
      </c>
      <c r="D31" s="351">
        <v>115.74522194592249</v>
      </c>
      <c r="E31" s="351">
        <v>118.26223237061146</v>
      </c>
      <c r="F31" s="351">
        <v>120.45914071759229</v>
      </c>
      <c r="G31" s="351">
        <v>121.45462881969715</v>
      </c>
      <c r="H31" s="351">
        <v>120.04999737251045</v>
      </c>
      <c r="I31" s="351">
        <v>116.50669159855308</v>
      </c>
      <c r="J31" s="351">
        <v>115.97535445831642</v>
      </c>
      <c r="K31" s="351">
        <v>112.16820433489431</v>
      </c>
      <c r="L31" s="351">
        <v>129.09184746605959</v>
      </c>
      <c r="M31" s="351">
        <v>123.01554838332042</v>
      </c>
    </row>
    <row r="32" spans="2:13">
      <c r="B32" s="350" t="s">
        <v>91</v>
      </c>
      <c r="C32" s="351" t="s">
        <v>60</v>
      </c>
      <c r="D32" s="351" t="s">
        <v>60</v>
      </c>
      <c r="E32" s="351" t="s">
        <v>60</v>
      </c>
      <c r="F32" s="351" t="s">
        <v>60</v>
      </c>
      <c r="G32" s="351" t="s">
        <v>60</v>
      </c>
      <c r="H32" s="351" t="s">
        <v>60</v>
      </c>
      <c r="I32" s="351" t="s">
        <v>60</v>
      </c>
      <c r="J32" s="351" t="s">
        <v>60</v>
      </c>
      <c r="K32" s="351" t="s">
        <v>60</v>
      </c>
      <c r="L32" s="351" t="s">
        <v>60</v>
      </c>
      <c r="M32" s="351" t="s">
        <v>60</v>
      </c>
    </row>
    <row r="33" spans="2:13">
      <c r="B33" s="350" t="s">
        <v>27</v>
      </c>
      <c r="C33" s="351" t="s">
        <v>60</v>
      </c>
      <c r="D33" s="351" t="s">
        <v>60</v>
      </c>
      <c r="E33" s="351" t="s">
        <v>60</v>
      </c>
      <c r="F33" s="351" t="s">
        <v>60</v>
      </c>
      <c r="G33" s="351" t="s">
        <v>60</v>
      </c>
      <c r="H33" s="351" t="s">
        <v>60</v>
      </c>
      <c r="I33" s="351" t="s">
        <v>60</v>
      </c>
      <c r="J33" s="351" t="s">
        <v>60</v>
      </c>
      <c r="K33" s="351" t="s">
        <v>60</v>
      </c>
      <c r="L33" s="351" t="s">
        <v>60</v>
      </c>
      <c r="M33" s="351" t="s">
        <v>60</v>
      </c>
    </row>
    <row r="34" spans="2:13">
      <c r="B34" s="350" t="s">
        <v>28</v>
      </c>
      <c r="C34" s="351">
        <v>32.255940591387692</v>
      </c>
      <c r="D34" s="351">
        <v>36.55860294097365</v>
      </c>
      <c r="E34" s="351">
        <v>45.207561247918626</v>
      </c>
      <c r="F34" s="351">
        <v>46.473296965799818</v>
      </c>
      <c r="G34" s="351">
        <v>50.324560003706317</v>
      </c>
      <c r="H34" s="351">
        <v>52.320482775363786</v>
      </c>
      <c r="I34" s="351">
        <v>51.870677482314463</v>
      </c>
      <c r="J34" s="351">
        <v>45.885677568255133</v>
      </c>
      <c r="K34" s="351" t="s">
        <v>60</v>
      </c>
      <c r="L34" s="351" t="s">
        <v>60</v>
      </c>
      <c r="M34" s="351" t="s">
        <v>60</v>
      </c>
    </row>
    <row r="35" spans="2:13">
      <c r="B35" s="350" t="s">
        <v>29</v>
      </c>
      <c r="C35" s="351">
        <v>56.385225092431298</v>
      </c>
      <c r="D35" s="351">
        <v>71.759393714861517</v>
      </c>
      <c r="E35" s="351">
        <v>80.862601877006668</v>
      </c>
      <c r="F35" s="351">
        <v>85.223700828749088</v>
      </c>
      <c r="G35" s="351">
        <v>84.95768650414351</v>
      </c>
      <c r="H35" s="351">
        <v>86.103476172520288</v>
      </c>
      <c r="I35" s="351">
        <v>84.480302579100382</v>
      </c>
      <c r="J35" s="351">
        <v>82.671524122998548</v>
      </c>
      <c r="K35" s="351">
        <v>81.059648398698826</v>
      </c>
      <c r="L35" s="351">
        <v>97.740690744027916</v>
      </c>
      <c r="M35" s="351">
        <v>99.683548728647949</v>
      </c>
    </row>
    <row r="36" spans="2:13">
      <c r="B36" s="350" t="s">
        <v>30</v>
      </c>
      <c r="C36" s="351">
        <v>11.706986941597759</v>
      </c>
      <c r="D36" s="351">
        <v>11.295340785454618</v>
      </c>
      <c r="E36" s="351">
        <v>11.449607359057053</v>
      </c>
      <c r="F36" s="351">
        <v>11.268671975595874</v>
      </c>
      <c r="G36" s="351">
        <v>11.191764631387361</v>
      </c>
      <c r="H36" s="351">
        <v>8.9136529991514557</v>
      </c>
      <c r="I36" s="351">
        <v>6.2369428912847873</v>
      </c>
      <c r="J36" s="351">
        <v>5.9235774863797213</v>
      </c>
      <c r="K36" s="351">
        <v>3.2136263609301086</v>
      </c>
      <c r="L36" s="351">
        <v>8.7542361720670101</v>
      </c>
      <c r="M36" s="351">
        <v>9.7740966430232152</v>
      </c>
    </row>
    <row r="37" spans="2:13">
      <c r="B37" s="350" t="s">
        <v>31</v>
      </c>
      <c r="C37" s="351">
        <v>24.395014024740121</v>
      </c>
      <c r="D37" s="351">
        <v>23.949455929326575</v>
      </c>
      <c r="E37" s="351">
        <v>22.923707730183004</v>
      </c>
      <c r="F37" s="351">
        <v>23.055403347911863</v>
      </c>
      <c r="G37" s="351">
        <v>23.264646604159811</v>
      </c>
      <c r="H37" s="351">
        <v>22.758554286242457</v>
      </c>
      <c r="I37" s="351">
        <v>22.09462763102546</v>
      </c>
      <c r="J37" s="351">
        <v>21.35245966317828</v>
      </c>
      <c r="K37" s="351">
        <v>19.650229428488263</v>
      </c>
      <c r="L37" s="351">
        <v>26.745038093470193</v>
      </c>
      <c r="M37" s="351">
        <v>26.668990804846395</v>
      </c>
    </row>
    <row r="38" spans="2:13">
      <c r="B38" s="350" t="s">
        <v>32</v>
      </c>
      <c r="C38" s="351">
        <v>71.827676476170112</v>
      </c>
      <c r="D38" s="351">
        <v>74.759565968977753</v>
      </c>
      <c r="E38" s="351">
        <v>75.927791173267181</v>
      </c>
      <c r="F38" s="351">
        <v>78.011724173118182</v>
      </c>
      <c r="G38" s="351">
        <v>78.427728995208923</v>
      </c>
      <c r="H38" s="351">
        <v>77.839094191968044</v>
      </c>
      <c r="I38" s="351">
        <v>76.722658612605215</v>
      </c>
      <c r="J38" s="351">
        <v>75.921697669733405</v>
      </c>
      <c r="K38" s="351">
        <v>75.472439238462613</v>
      </c>
      <c r="L38" s="351">
        <v>85.855292274388987</v>
      </c>
      <c r="M38" s="351">
        <v>85.876218246753055</v>
      </c>
    </row>
    <row r="39" spans="2:13" ht="13.2">
      <c r="B39" s="350" t="s">
        <v>47</v>
      </c>
      <c r="C39" s="351">
        <v>76.904378932739689</v>
      </c>
      <c r="D39" s="351">
        <v>80.832219447368502</v>
      </c>
      <c r="E39" s="351">
        <v>81.630752778179101</v>
      </c>
      <c r="F39" s="351">
        <v>81.359464035339201</v>
      </c>
      <c r="G39" s="351">
        <v>81.110274338091969</v>
      </c>
      <c r="H39" s="351">
        <v>82.078605186734748</v>
      </c>
      <c r="I39" s="351">
        <v>82.116125495660725</v>
      </c>
      <c r="J39" s="351">
        <v>83.247895433728942</v>
      </c>
      <c r="K39" s="351">
        <v>84.112622625443024</v>
      </c>
      <c r="L39" s="351">
        <v>106.97540148878726</v>
      </c>
      <c r="M39" s="351">
        <v>107.26736909555281</v>
      </c>
    </row>
    <row r="40" spans="2:13" ht="6" customHeight="1">
      <c r="B40" s="350"/>
      <c r="C40" s="351"/>
      <c r="D40" s="351"/>
      <c r="E40" s="351"/>
      <c r="F40" s="351"/>
      <c r="G40" s="351"/>
      <c r="H40" s="351"/>
      <c r="I40" s="351"/>
      <c r="J40" s="351"/>
      <c r="K40" s="351"/>
      <c r="L40" s="351"/>
      <c r="M40" s="351"/>
    </row>
    <row r="41" spans="2:13">
      <c r="B41" s="352" t="s">
        <v>87</v>
      </c>
      <c r="C41" s="353">
        <v>74.142802501693495</v>
      </c>
      <c r="D41" s="353">
        <v>76.675002049622506</v>
      </c>
      <c r="E41" s="353">
        <v>75.893111102915128</v>
      </c>
      <c r="F41" s="353">
        <v>75.713213710422764</v>
      </c>
      <c r="G41" s="353">
        <v>75.819188643125145</v>
      </c>
      <c r="H41" s="353">
        <v>77.49385340001507</v>
      </c>
      <c r="I41" s="353">
        <v>75.862052608794755</v>
      </c>
      <c r="J41" s="353">
        <v>75.983144415297815</v>
      </c>
      <c r="K41" s="353">
        <v>76.64028711957755</v>
      </c>
      <c r="L41" s="353">
        <v>94.161295007515292</v>
      </c>
      <c r="M41" s="353">
        <v>93.876531081057436</v>
      </c>
    </row>
    <row r="42" spans="2:13">
      <c r="B42" s="354" t="s">
        <v>44</v>
      </c>
      <c r="C42" s="353">
        <v>69.586630766959559</v>
      </c>
      <c r="D42" s="353">
        <v>73.243856272044937</v>
      </c>
      <c r="E42" s="353">
        <v>75.677912524204487</v>
      </c>
      <c r="F42" s="353">
        <v>75.945837119456499</v>
      </c>
      <c r="G42" s="353">
        <v>74.730184796033512</v>
      </c>
      <c r="H42" s="353">
        <v>74.282120816752965</v>
      </c>
      <c r="I42" s="353">
        <v>72.24363875472875</v>
      </c>
      <c r="J42" s="353">
        <v>70.531136892904911</v>
      </c>
      <c r="K42" s="353">
        <v>69.105487166244956</v>
      </c>
      <c r="L42" s="353">
        <v>81.305478807089486</v>
      </c>
      <c r="M42" s="353">
        <v>80.156859804624247</v>
      </c>
    </row>
    <row r="43" spans="2:13">
      <c r="B43" s="354" t="s">
        <v>119</v>
      </c>
      <c r="C43" s="353">
        <v>85.651395357797924</v>
      </c>
      <c r="D43" s="353">
        <v>88.834402380336485</v>
      </c>
      <c r="E43" s="353">
        <v>87.683806891822243</v>
      </c>
      <c r="F43" s="353">
        <v>87.12447335173043</v>
      </c>
      <c r="G43" s="353">
        <v>86.551222900291066</v>
      </c>
      <c r="H43" s="353">
        <v>88.544794025772376</v>
      </c>
      <c r="I43" s="353">
        <v>87.244070746564432</v>
      </c>
      <c r="J43" s="353">
        <v>87.624013410884288</v>
      </c>
      <c r="K43" s="353">
        <v>88.149667186444489</v>
      </c>
      <c r="L43" s="353">
        <v>107.00963818589571</v>
      </c>
      <c r="M43" s="353">
        <v>106.3359461636195</v>
      </c>
    </row>
    <row r="44" spans="2:13">
      <c r="B44" s="354" t="s">
        <v>120</v>
      </c>
      <c r="C44" s="353">
        <v>80.660769209877699</v>
      </c>
      <c r="D44" s="353">
        <v>82.582705151281516</v>
      </c>
      <c r="E44" s="353">
        <v>81.626378180561773</v>
      </c>
      <c r="F44" s="353">
        <v>81.27003398134633</v>
      </c>
      <c r="G44" s="353">
        <v>81.129062515636818</v>
      </c>
      <c r="H44" s="353">
        <v>83.034776002037361</v>
      </c>
      <c r="I44" s="353">
        <v>81.57272760927512</v>
      </c>
      <c r="J44" s="353">
        <v>82.04461935794879</v>
      </c>
      <c r="K44" s="353">
        <v>83.065639655246855</v>
      </c>
      <c r="L44" s="353">
        <v>101.26217244726928</v>
      </c>
      <c r="M44" s="353">
        <v>100.93517341556539</v>
      </c>
    </row>
    <row r="45" spans="2:13" ht="22.95" customHeight="1">
      <c r="B45" s="785" t="s">
        <v>214</v>
      </c>
      <c r="C45" s="785"/>
      <c r="D45" s="785"/>
      <c r="E45" s="785"/>
      <c r="F45" s="785"/>
      <c r="G45" s="785"/>
      <c r="H45" s="785"/>
      <c r="I45" s="785"/>
      <c r="J45" s="785"/>
      <c r="K45" s="785"/>
      <c r="L45" s="785"/>
      <c r="M45" s="785"/>
    </row>
    <row r="46" spans="2:13" ht="14.4" customHeight="1">
      <c r="B46" s="350" t="s">
        <v>233</v>
      </c>
      <c r="C46" s="360"/>
      <c r="D46" s="360"/>
      <c r="E46" s="360"/>
      <c r="F46" s="360"/>
      <c r="G46" s="360"/>
      <c r="H46" s="360"/>
      <c r="I46" s="360"/>
      <c r="J46" s="360"/>
      <c r="K46" s="360"/>
      <c r="L46" s="360"/>
      <c r="M46" s="360"/>
    </row>
    <row r="47" spans="2:13" ht="37.950000000000003" customHeight="1">
      <c r="B47" s="770" t="s">
        <v>243</v>
      </c>
      <c r="C47" s="770"/>
      <c r="D47" s="770"/>
      <c r="E47" s="770"/>
      <c r="F47" s="770"/>
      <c r="G47" s="770"/>
      <c r="H47" s="770"/>
      <c r="I47" s="770"/>
      <c r="J47" s="770"/>
      <c r="K47" s="770"/>
      <c r="L47" s="770"/>
      <c r="M47" s="770"/>
    </row>
    <row r="48" spans="2:13" ht="25.95" customHeight="1">
      <c r="B48" s="770" t="s">
        <v>244</v>
      </c>
      <c r="C48" s="770"/>
      <c r="D48" s="770"/>
      <c r="E48" s="770"/>
      <c r="F48" s="770"/>
      <c r="G48" s="770"/>
      <c r="H48" s="770"/>
      <c r="I48" s="770"/>
      <c r="J48" s="770"/>
      <c r="K48" s="770"/>
      <c r="L48" s="770"/>
      <c r="M48" s="770"/>
    </row>
    <row r="49" spans="2:13" ht="24.6" customHeight="1">
      <c r="B49" s="770" t="s">
        <v>245</v>
      </c>
      <c r="C49" s="770"/>
      <c r="D49" s="770"/>
      <c r="E49" s="770"/>
      <c r="F49" s="770"/>
      <c r="G49" s="770"/>
      <c r="H49" s="770"/>
      <c r="I49" s="770"/>
      <c r="J49" s="770"/>
      <c r="K49" s="770"/>
      <c r="L49" s="770"/>
      <c r="M49" s="770"/>
    </row>
    <row r="50" spans="2:13" ht="12.6" customHeight="1">
      <c r="B50" s="788" t="s">
        <v>216</v>
      </c>
      <c r="C50" s="788"/>
      <c r="D50" s="788"/>
      <c r="E50" s="788"/>
      <c r="F50" s="788"/>
      <c r="G50" s="788"/>
      <c r="H50" s="788"/>
      <c r="I50" s="788"/>
      <c r="J50" s="788"/>
      <c r="K50" s="788"/>
      <c r="L50" s="788"/>
      <c r="M50" s="788"/>
    </row>
    <row r="51" spans="2:13" ht="14.4" customHeight="1">
      <c r="B51" s="771" t="s">
        <v>217</v>
      </c>
      <c r="C51" s="771"/>
      <c r="D51" s="771"/>
      <c r="E51" s="771"/>
      <c r="F51" s="771"/>
      <c r="G51" s="771"/>
      <c r="H51" s="771"/>
      <c r="I51" s="771"/>
      <c r="J51" s="771"/>
      <c r="K51" s="771"/>
      <c r="L51" s="771"/>
      <c r="M51" s="771"/>
    </row>
    <row r="52" spans="2:13" ht="14.4" customHeight="1">
      <c r="B52" s="771"/>
      <c r="C52" s="771"/>
      <c r="D52" s="771"/>
      <c r="E52" s="771"/>
      <c r="F52" s="771"/>
      <c r="G52" s="771"/>
      <c r="H52" s="771"/>
      <c r="I52" s="771"/>
      <c r="J52" s="771"/>
      <c r="K52" s="771"/>
      <c r="L52" s="771"/>
      <c r="M52" s="771"/>
    </row>
    <row r="53" spans="2:13" ht="14.4" customHeight="1">
      <c r="B53" s="788" t="s">
        <v>218</v>
      </c>
      <c r="C53" s="788"/>
      <c r="D53" s="788"/>
      <c r="E53" s="788"/>
      <c r="F53" s="788"/>
      <c r="G53" s="788"/>
      <c r="H53" s="788"/>
      <c r="I53" s="788"/>
      <c r="J53" s="788"/>
      <c r="K53" s="788"/>
      <c r="L53" s="788"/>
      <c r="M53" s="788"/>
    </row>
    <row r="54" spans="2:13" ht="21.6" customHeight="1">
      <c r="B54" s="788"/>
      <c r="C54" s="788"/>
      <c r="D54" s="788"/>
      <c r="E54" s="788"/>
      <c r="F54" s="788"/>
      <c r="G54" s="788"/>
      <c r="H54" s="788"/>
      <c r="I54" s="788"/>
      <c r="J54" s="788"/>
      <c r="K54" s="788"/>
      <c r="L54" s="788"/>
      <c r="M54" s="788"/>
    </row>
  </sheetData>
  <mergeCells count="8">
    <mergeCell ref="B51:M52"/>
    <mergeCell ref="B53:M54"/>
    <mergeCell ref="B2:M2"/>
    <mergeCell ref="B45:M45"/>
    <mergeCell ref="B47:M47"/>
    <mergeCell ref="B48:M48"/>
    <mergeCell ref="B49:M49"/>
    <mergeCell ref="B50:M50"/>
  </mergeCells>
  <conditionalFormatting sqref="B5:B39">
    <cfRule type="expression" dxfId="57" priority="2">
      <formula>MOD(ROW(),2)=0</formula>
    </cfRule>
  </conditionalFormatting>
  <conditionalFormatting sqref="C5:M39">
    <cfRule type="expression" dxfId="56" priority="1">
      <formula>MOD(ROW(),2)=0</formula>
    </cfRule>
  </conditionalFormatting>
  <pageMargins left="0.7" right="0.7" top="0.75" bottom="0.75" header="0.3" footer="0.3"/>
  <pageSetup scale="62"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BE4B5-7BD1-40CF-B4BB-DA9CB9B5E165}">
  <sheetPr codeName="Sheet61">
    <tabColor rgb="FF92D050"/>
    <pageSetUpPr fitToPage="1"/>
  </sheetPr>
  <dimension ref="B1:U59"/>
  <sheetViews>
    <sheetView showGridLines="0" zoomScale="85" zoomScaleNormal="85" workbookViewId="0">
      <pane xSplit="2" ySplit="4" topLeftCell="C5" activePane="bottomRight" state="frozen"/>
      <selection activeCell="B2" sqref="B2:N2"/>
      <selection pane="topRight" activeCell="B2" sqref="B2:N2"/>
      <selection pane="bottomLeft" activeCell="B2" sqref="B2:N2"/>
      <selection pane="bottomRight" activeCell="M9" sqref="M9"/>
    </sheetView>
  </sheetViews>
  <sheetFormatPr defaultColWidth="9.109375" defaultRowHeight="11.4"/>
  <cols>
    <col min="1" max="1" width="6.6640625" style="344" customWidth="1"/>
    <col min="2" max="2" width="17.5546875" style="344" customWidth="1"/>
    <col min="3" max="13" width="9.33203125" style="345" customWidth="1"/>
    <col min="14" max="16384" width="9.109375" style="344"/>
  </cols>
  <sheetData>
    <row r="1" spans="2:14" ht="12">
      <c r="N1" s="373"/>
    </row>
    <row r="2" spans="2:14" ht="13.95" customHeight="1">
      <c r="B2" s="787" t="s">
        <v>834</v>
      </c>
      <c r="C2" s="787"/>
      <c r="D2" s="787"/>
      <c r="E2" s="787"/>
      <c r="F2" s="787"/>
      <c r="G2" s="787"/>
      <c r="H2" s="787"/>
      <c r="I2" s="787"/>
      <c r="J2" s="787"/>
      <c r="K2" s="787"/>
      <c r="L2" s="787"/>
      <c r="M2" s="787"/>
      <c r="N2" s="373"/>
    </row>
    <row r="3" spans="2:14" ht="15.6">
      <c r="B3" s="368" t="s">
        <v>164</v>
      </c>
      <c r="C3" s="347"/>
      <c r="D3" s="347"/>
      <c r="E3" s="347"/>
      <c r="F3" s="347"/>
      <c r="G3" s="347"/>
      <c r="H3" s="347"/>
      <c r="I3" s="347"/>
      <c r="J3" s="347"/>
      <c r="K3" s="347"/>
      <c r="L3" s="347"/>
      <c r="M3" s="347"/>
    </row>
    <row r="4" spans="2:14" ht="14.1" customHeight="1">
      <c r="B4" s="348"/>
      <c r="C4" s="349">
        <f>'Table A1.'!C4</f>
        <v>2011</v>
      </c>
      <c r="D4" s="349">
        <f>C4+1</f>
        <v>2012</v>
      </c>
      <c r="E4" s="349">
        <f t="shared" ref="E4:M4" si="0">D4+1</f>
        <v>2013</v>
      </c>
      <c r="F4" s="349">
        <f t="shared" si="0"/>
        <v>2014</v>
      </c>
      <c r="G4" s="349">
        <f t="shared" si="0"/>
        <v>2015</v>
      </c>
      <c r="H4" s="349">
        <f t="shared" si="0"/>
        <v>2016</v>
      </c>
      <c r="I4" s="349">
        <f t="shared" si="0"/>
        <v>2017</v>
      </c>
      <c r="J4" s="349">
        <f t="shared" si="0"/>
        <v>2018</v>
      </c>
      <c r="K4" s="349">
        <f t="shared" si="0"/>
        <v>2019</v>
      </c>
      <c r="L4" s="349">
        <f t="shared" si="0"/>
        <v>2020</v>
      </c>
      <c r="M4" s="349">
        <f t="shared" si="0"/>
        <v>2021</v>
      </c>
    </row>
    <row r="5" spans="2:14" ht="13.5" customHeight="1">
      <c r="B5" s="350" t="s">
        <v>43</v>
      </c>
      <c r="C5" s="351">
        <v>-0.10437315785866064</v>
      </c>
      <c r="D5" s="351">
        <v>-4.434618991215082</v>
      </c>
      <c r="E5" s="351">
        <v>-0.39996035536013547</v>
      </c>
      <c r="F5" s="351">
        <v>-7.3000766167883633</v>
      </c>
      <c r="G5" s="351">
        <v>-15.267414226534262</v>
      </c>
      <c r="H5" s="351">
        <v>-13.05147134390737</v>
      </c>
      <c r="I5" s="351">
        <v>-6.6470623068723826</v>
      </c>
      <c r="J5" s="351">
        <v>-4.4680537045263833</v>
      </c>
      <c r="K5" s="351">
        <v>-5.0805780552722561</v>
      </c>
      <c r="L5" s="351">
        <v>-14.952337578712699</v>
      </c>
      <c r="M5" s="351">
        <v>-10.101650036324257</v>
      </c>
    </row>
    <row r="6" spans="2:14" ht="13.5" customHeight="1">
      <c r="B6" s="350" t="s">
        <v>123</v>
      </c>
      <c r="C6" s="351">
        <v>8.0812027163451354</v>
      </c>
      <c r="D6" s="351">
        <v>4.1311980719001777</v>
      </c>
      <c r="E6" s="351">
        <v>-0.30378888122964293</v>
      </c>
      <c r="F6" s="351">
        <v>-5.7203498475001036</v>
      </c>
      <c r="G6" s="351">
        <v>-2.9172408297489238</v>
      </c>
      <c r="H6" s="351">
        <v>-4.5202038391888575</v>
      </c>
      <c r="I6" s="351">
        <v>-6.3038192277209619</v>
      </c>
      <c r="J6" s="351">
        <v>2.1886995887103948</v>
      </c>
      <c r="K6" s="351">
        <v>0.6950139122885981</v>
      </c>
      <c r="L6" s="351">
        <v>-5.9778535145930567</v>
      </c>
      <c r="M6" s="351">
        <v>-2.4824950123830267</v>
      </c>
    </row>
    <row r="7" spans="2:14" ht="13.5" customHeight="1">
      <c r="B7" s="350" t="s">
        <v>67</v>
      </c>
      <c r="C7" s="351">
        <v>-2.7456484595381867</v>
      </c>
      <c r="D7" s="351">
        <v>-3.0180556001432302</v>
      </c>
      <c r="E7" s="351">
        <v>-3.2538284272855122</v>
      </c>
      <c r="F7" s="351">
        <v>-4.2524290852902995</v>
      </c>
      <c r="G7" s="351">
        <v>-6.0005580309005744</v>
      </c>
      <c r="H7" s="351">
        <v>-6.654668982575215</v>
      </c>
      <c r="I7" s="351">
        <v>-6.7030557482077535</v>
      </c>
      <c r="J7" s="351">
        <v>-5.4929349677268648</v>
      </c>
      <c r="K7" s="351">
        <v>-3.8693933677597672</v>
      </c>
      <c r="L7" s="351" t="s">
        <v>46</v>
      </c>
      <c r="M7" s="351" t="s">
        <v>46</v>
      </c>
    </row>
    <row r="8" spans="2:14" ht="13.5" customHeight="1">
      <c r="B8" s="350" t="s">
        <v>42</v>
      </c>
      <c r="C8" s="351">
        <v>10.859640914256168</v>
      </c>
      <c r="D8" s="351">
        <v>3.7054800275211566</v>
      </c>
      <c r="E8" s="351">
        <v>1.643475099243924</v>
      </c>
      <c r="F8" s="351">
        <v>2.7423393787989707</v>
      </c>
      <c r="G8" s="351">
        <v>-4.8139864765671181</v>
      </c>
      <c r="H8" s="351">
        <v>-1.1262847159433478</v>
      </c>
      <c r="I8" s="351">
        <v>-1.3661424956086192</v>
      </c>
      <c r="J8" s="351">
        <v>5.5468533606946986</v>
      </c>
      <c r="K8" s="351">
        <v>8.418744812891612</v>
      </c>
      <c r="L8" s="351">
        <v>-12.822338301134604</v>
      </c>
      <c r="M8" s="351">
        <v>-9.6737865106793848</v>
      </c>
    </row>
    <row r="9" spans="2:14" ht="13.5" customHeight="1">
      <c r="B9" s="350" t="s">
        <v>787</v>
      </c>
      <c r="C9" s="351">
        <v>-2.8059200448827442</v>
      </c>
      <c r="D9" s="351">
        <v>0.35982481079192929</v>
      </c>
      <c r="E9" s="351">
        <v>-0.98195904059559824</v>
      </c>
      <c r="F9" s="351">
        <v>9.2110405492628639E-2</v>
      </c>
      <c r="G9" s="351">
        <v>-2.9636391289039521</v>
      </c>
      <c r="H9" s="351">
        <v>-1.6590826831500034</v>
      </c>
      <c r="I9" s="351">
        <v>-0.33652454450950359</v>
      </c>
      <c r="J9" s="351">
        <v>1.8129195274619727</v>
      </c>
      <c r="K9" s="351">
        <v>0.6258539893651236</v>
      </c>
      <c r="L9" s="351">
        <v>-4.6320151770128239</v>
      </c>
      <c r="M9" s="351">
        <v>-2.9988295751480178</v>
      </c>
    </row>
    <row r="10" spans="2:14" ht="13.5" customHeight="1">
      <c r="B10" s="350" t="s">
        <v>56</v>
      </c>
      <c r="C10" s="351">
        <v>-2.4669869412935972</v>
      </c>
      <c r="D10" s="351">
        <v>-2.5192466198540009</v>
      </c>
      <c r="E10" s="351">
        <v>-2.9552298686156164</v>
      </c>
      <c r="F10" s="351">
        <v>-6.020926223403956</v>
      </c>
      <c r="G10" s="351">
        <v>-10.253874122450297</v>
      </c>
      <c r="H10" s="351">
        <v>-8.9941244816090027</v>
      </c>
      <c r="I10" s="351">
        <v>-7.8597140019614971</v>
      </c>
      <c r="J10" s="351">
        <v>-7.1662409234457565</v>
      </c>
      <c r="K10" s="351">
        <v>-6.0166525404198214</v>
      </c>
      <c r="L10" s="351">
        <v>-9.3486209291889164</v>
      </c>
      <c r="M10" s="351">
        <v>-6.1316153768777841</v>
      </c>
    </row>
    <row r="11" spans="2:14" ht="13.5" customHeight="1">
      <c r="B11" s="350" t="s">
        <v>68</v>
      </c>
      <c r="C11" s="351">
        <v>1.4215672100719725</v>
      </c>
      <c r="D11" s="351">
        <v>0.68111849974188854</v>
      </c>
      <c r="E11" s="351">
        <v>-0.46962061532992738</v>
      </c>
      <c r="F11" s="351">
        <v>-1.4904020764273158</v>
      </c>
      <c r="G11" s="351">
        <v>-2.0767363649784678</v>
      </c>
      <c r="H11" s="351">
        <v>-2.6492561229049358</v>
      </c>
      <c r="I11" s="351">
        <v>-2.6213032101668952</v>
      </c>
      <c r="J11" s="351">
        <v>-1.4646786503260523</v>
      </c>
      <c r="K11" s="351">
        <v>-2.6472981685077617</v>
      </c>
      <c r="L11" s="351">
        <v>-6.3173146212862674</v>
      </c>
      <c r="M11" s="351">
        <v>-3.5380950579414567</v>
      </c>
    </row>
    <row r="12" spans="2:14" ht="13.5" customHeight="1">
      <c r="B12" s="350" t="s">
        <v>50</v>
      </c>
      <c r="C12" s="351">
        <v>-9.8097733373175372E-2</v>
      </c>
      <c r="D12" s="351">
        <v>-0.30171513868628419</v>
      </c>
      <c r="E12" s="351">
        <v>-0.83272171586111832</v>
      </c>
      <c r="F12" s="351">
        <v>-0.90862555557506863</v>
      </c>
      <c r="G12" s="351">
        <v>-2.8145639854039373</v>
      </c>
      <c r="H12" s="351">
        <v>-3.7019881480423704</v>
      </c>
      <c r="I12" s="351">
        <v>-3.8354199123738266</v>
      </c>
      <c r="J12" s="351">
        <v>-4.6548982746783727</v>
      </c>
      <c r="K12" s="351">
        <v>-6.3697277627329951</v>
      </c>
      <c r="L12" s="351">
        <v>-11.227873806009004</v>
      </c>
      <c r="M12" s="351">
        <v>-9.5692366345440973</v>
      </c>
    </row>
    <row r="13" spans="2:14" ht="13.5" customHeight="1">
      <c r="B13" s="350" t="s">
        <v>69</v>
      </c>
      <c r="C13" s="351">
        <v>-1.9929784589897308</v>
      </c>
      <c r="D13" s="351">
        <v>0.15478365004538586</v>
      </c>
      <c r="E13" s="351">
        <v>-1.0207430694338133</v>
      </c>
      <c r="F13" s="351">
        <v>-1.7440793151160963</v>
      </c>
      <c r="G13" s="351">
        <v>-3.5202227246898192</v>
      </c>
      <c r="H13" s="351">
        <v>-2.2739543634089814</v>
      </c>
      <c r="I13" s="351">
        <v>-2.4955212453686704</v>
      </c>
      <c r="J13" s="351">
        <v>-4.6764712829380555</v>
      </c>
      <c r="K13" s="351">
        <v>-2.1594476945305798</v>
      </c>
      <c r="L13" s="351">
        <v>-2.4597348584166787</v>
      </c>
      <c r="M13" s="351">
        <v>-1.2640173435097581</v>
      </c>
    </row>
    <row r="14" spans="2:14" ht="13.5" customHeight="1">
      <c r="B14" s="350" t="s">
        <v>70</v>
      </c>
      <c r="C14" s="351">
        <v>-7.9136830985492805</v>
      </c>
      <c r="D14" s="351">
        <v>-5.353804911847555</v>
      </c>
      <c r="E14" s="351">
        <v>-5.3372945783478105</v>
      </c>
      <c r="F14" s="351">
        <v>-5.3495180206553954</v>
      </c>
      <c r="G14" s="351">
        <v>-3.3153172248127736</v>
      </c>
      <c r="H14" s="351">
        <v>-1.0454891399386033</v>
      </c>
      <c r="I14" s="351">
        <v>0.75225420222117856</v>
      </c>
      <c r="J14" s="351">
        <v>0.23397985456413703</v>
      </c>
      <c r="K14" s="351">
        <v>-4.6053663259101166E-2</v>
      </c>
      <c r="L14" s="351">
        <v>-6.5304023893203347</v>
      </c>
      <c r="M14" s="351">
        <v>-2.5517405699592817</v>
      </c>
    </row>
    <row r="15" spans="2:14" ht="13.5" customHeight="1">
      <c r="B15" s="350" t="s">
        <v>71</v>
      </c>
      <c r="C15" s="351">
        <v>-3.0501611137766917</v>
      </c>
      <c r="D15" s="351">
        <v>-6.5603389779954417</v>
      </c>
      <c r="E15" s="351">
        <v>-3.472395610739377</v>
      </c>
      <c r="F15" s="351">
        <v>-2.7527313344415001</v>
      </c>
      <c r="G15" s="351">
        <v>-3.3001054544856578E-2</v>
      </c>
      <c r="H15" s="351">
        <v>-3.1032269190440673</v>
      </c>
      <c r="I15" s="351">
        <v>-3.0875237472411552</v>
      </c>
      <c r="J15" s="351">
        <v>-2.1603914633275716</v>
      </c>
      <c r="K15" s="351">
        <v>-2.1953932302323929</v>
      </c>
      <c r="L15" s="351">
        <v>-4.4081807627564995</v>
      </c>
      <c r="M15" s="351">
        <v>-2.8712868957435975</v>
      </c>
    </row>
    <row r="16" spans="2:14" ht="13.5" customHeight="1">
      <c r="B16" s="350" t="s">
        <v>186</v>
      </c>
      <c r="C16" s="351">
        <v>-0.12672835668854604</v>
      </c>
      <c r="D16" s="351">
        <v>-0.93717539197518873</v>
      </c>
      <c r="E16" s="351">
        <v>-4.5700967663169099</v>
      </c>
      <c r="F16" s="351">
        <v>-5.2239957936211212</v>
      </c>
      <c r="G16" s="351">
        <v>-6.1194154707694217</v>
      </c>
      <c r="H16" s="351">
        <v>-8.2315224641735742</v>
      </c>
      <c r="I16" s="351">
        <v>-4.461325136758159</v>
      </c>
      <c r="J16" s="351">
        <v>-3.1324075309830621</v>
      </c>
      <c r="K16" s="351">
        <v>-2.7994383944795289</v>
      </c>
      <c r="L16" s="351">
        <v>-7.0337781760179237</v>
      </c>
      <c r="M16" s="351">
        <v>-4.4122603170511292</v>
      </c>
    </row>
    <row r="17" spans="2:13" ht="13.2" customHeight="1">
      <c r="B17" s="350" t="s">
        <v>187</v>
      </c>
      <c r="C17" s="351">
        <v>-9.6000460024408234</v>
      </c>
      <c r="D17" s="351">
        <v>-10.004951334567386</v>
      </c>
      <c r="E17" s="351">
        <v>-12.926822188776606</v>
      </c>
      <c r="F17" s="351">
        <v>-11.286484357721079</v>
      </c>
      <c r="G17" s="351">
        <v>-10.93400722944523</v>
      </c>
      <c r="H17" s="351">
        <v>-12.469919539381413</v>
      </c>
      <c r="I17" s="351">
        <v>-10.42871469740634</v>
      </c>
      <c r="J17" s="351">
        <v>-9.4104948843917615</v>
      </c>
      <c r="K17" s="351">
        <v>-7.4086909302718853</v>
      </c>
      <c r="L17" s="351">
        <v>-7.6761497411749202</v>
      </c>
      <c r="M17" s="351">
        <v>-6.6196108049760918</v>
      </c>
    </row>
    <row r="18" spans="2:13" ht="13.95" customHeight="1">
      <c r="B18" s="350" t="s">
        <v>74</v>
      </c>
      <c r="C18" s="351">
        <v>-5.2421459172826586</v>
      </c>
      <c r="D18" s="351">
        <v>-2.3363444101535187</v>
      </c>
      <c r="E18" s="351">
        <v>-2.6027632517800154</v>
      </c>
      <c r="F18" s="351">
        <v>-2.7842195795200175</v>
      </c>
      <c r="G18" s="351">
        <v>-2.0143652755513499</v>
      </c>
      <c r="H18" s="351">
        <v>-1.8123474462831572</v>
      </c>
      <c r="I18" s="351">
        <v>-2.4562415873982024</v>
      </c>
      <c r="J18" s="351">
        <v>-2.1485568785076019</v>
      </c>
      <c r="K18" s="351">
        <v>-2.0476991650824208</v>
      </c>
      <c r="L18" s="351">
        <v>-2.9903690545514654</v>
      </c>
      <c r="M18" s="351">
        <v>-1.6161866731872456</v>
      </c>
    </row>
    <row r="19" spans="2:13" ht="13.5" customHeight="1">
      <c r="B19" s="350" t="s">
        <v>51</v>
      </c>
      <c r="C19" s="351">
        <v>-8.3491516460573258</v>
      </c>
      <c r="D19" s="351">
        <v>-7.5495596846744926</v>
      </c>
      <c r="E19" s="351">
        <v>-6.9996181962554926</v>
      </c>
      <c r="F19" s="351">
        <v>-7.0710685629405283</v>
      </c>
      <c r="G19" s="351">
        <v>-7.2029058508394277</v>
      </c>
      <c r="H19" s="351">
        <v>-7.1180606082620015</v>
      </c>
      <c r="I19" s="351">
        <v>-6.3607672751092217</v>
      </c>
      <c r="J19" s="351">
        <v>-6.2696638437972423</v>
      </c>
      <c r="K19" s="351">
        <v>-7.4415177812838893</v>
      </c>
      <c r="L19" s="351">
        <v>-7.4217288277980025</v>
      </c>
      <c r="M19" s="351">
        <v>-7.3012820223012369</v>
      </c>
    </row>
    <row r="20" spans="2:13" ht="13.5" customHeight="1">
      <c r="B20" s="350" t="s">
        <v>75</v>
      </c>
      <c r="C20" s="351">
        <v>-0.70293186435365584</v>
      </c>
      <c r="D20" s="351">
        <v>-1.5864588113557052</v>
      </c>
      <c r="E20" s="351">
        <v>-2.2167712904023764</v>
      </c>
      <c r="F20" s="351">
        <v>-2.1456674734838632</v>
      </c>
      <c r="G20" s="351">
        <v>-2.6035057969430659</v>
      </c>
      <c r="H20" s="351">
        <v>-2.4862739178830595</v>
      </c>
      <c r="I20" s="351">
        <v>-2.5090608778006622</v>
      </c>
      <c r="J20" s="351">
        <v>-1.7501991382240494</v>
      </c>
      <c r="K20" s="351">
        <v>-2.2290328510331801</v>
      </c>
      <c r="L20" s="351">
        <v>-5.0100891508656691</v>
      </c>
      <c r="M20" s="351">
        <v>-3.9780472711916426</v>
      </c>
    </row>
    <row r="21" spans="2:13" ht="13.5" customHeight="1">
      <c r="B21" s="350" t="s">
        <v>103</v>
      </c>
      <c r="C21" s="351">
        <v>0.60700660385814964</v>
      </c>
      <c r="D21" s="351">
        <v>-0.32198105725368836</v>
      </c>
      <c r="E21" s="351">
        <v>-0.89765745400496444</v>
      </c>
      <c r="F21" s="351">
        <v>-1.1395584663522673</v>
      </c>
      <c r="G21" s="351">
        <v>-1.7630777397925619</v>
      </c>
      <c r="H21" s="351">
        <v>-2.2683598618516969</v>
      </c>
      <c r="I21" s="351">
        <v>-1.8165867616551918</v>
      </c>
      <c r="J21" s="351">
        <v>-1.896927440219746</v>
      </c>
      <c r="K21" s="351">
        <v>-5.593045380500997</v>
      </c>
      <c r="L21" s="351">
        <v>-9.8117736257325756</v>
      </c>
      <c r="M21" s="351">
        <v>-7.71491579298843</v>
      </c>
    </row>
    <row r="22" spans="2:13" ht="13.5" customHeight="1">
      <c r="B22" s="350" t="s">
        <v>41</v>
      </c>
      <c r="C22" s="351">
        <v>5.8110357539035169</v>
      </c>
      <c r="D22" s="351">
        <v>4.4308815851676799</v>
      </c>
      <c r="E22" s="351">
        <v>4.9456935528147765</v>
      </c>
      <c r="F22" s="351">
        <v>2.4818478798335741</v>
      </c>
      <c r="G22" s="351">
        <v>-6.2592892147650705</v>
      </c>
      <c r="H22" s="351">
        <v>-4.5032169200206953</v>
      </c>
      <c r="I22" s="351">
        <v>-4.2655087206767019</v>
      </c>
      <c r="J22" s="351">
        <v>2.5795643758723776</v>
      </c>
      <c r="K22" s="351">
        <v>-0.57695364172862318</v>
      </c>
      <c r="L22" s="351">
        <v>-5.2635783699590686</v>
      </c>
      <c r="M22" s="351">
        <v>-2.6814739780979009</v>
      </c>
    </row>
    <row r="23" spans="2:13" ht="13.5" customHeight="1">
      <c r="B23" s="350" t="s">
        <v>40</v>
      </c>
      <c r="C23" s="351">
        <v>33.2814905945243</v>
      </c>
      <c r="D23" s="351">
        <v>32.427600181299084</v>
      </c>
      <c r="E23" s="351">
        <v>34.113779766943992</v>
      </c>
      <c r="F23" s="351">
        <v>22.364000288123606</v>
      </c>
      <c r="G23" s="351">
        <v>5.5934119585006608</v>
      </c>
      <c r="H23" s="351">
        <v>0.30203310260877869</v>
      </c>
      <c r="I23" s="351">
        <v>6.2660752479247712</v>
      </c>
      <c r="J23" s="351">
        <v>9.0449894533529367</v>
      </c>
      <c r="K23" s="351">
        <v>4.7662284094396687</v>
      </c>
      <c r="L23" s="351">
        <v>-11.326272101534384</v>
      </c>
      <c r="M23" s="351">
        <v>-14.059707465021873</v>
      </c>
    </row>
    <row r="24" spans="2:13" ht="13.5" customHeight="1">
      <c r="B24" s="350" t="s">
        <v>39</v>
      </c>
      <c r="C24" s="351">
        <v>-17.236626307603053</v>
      </c>
      <c r="D24" s="351">
        <v>28.556222328691224</v>
      </c>
      <c r="E24" s="351">
        <v>-5.10800916441395</v>
      </c>
      <c r="F24" s="351">
        <v>-73.810372193968448</v>
      </c>
      <c r="G24" s="351">
        <v>-130.79583412299417</v>
      </c>
      <c r="H24" s="351">
        <v>-113.18038851658885</v>
      </c>
      <c r="I24" s="351">
        <v>-43.463948125976238</v>
      </c>
      <c r="J24" s="351">
        <v>-0.19425202410704465</v>
      </c>
      <c r="K24" s="351">
        <v>8.7827278540822551</v>
      </c>
      <c r="L24" s="351">
        <v>-7.2231967898271616</v>
      </c>
      <c r="M24" s="351">
        <v>-19.08314357625617</v>
      </c>
    </row>
    <row r="25" spans="2:13" ht="13.5" customHeight="1">
      <c r="B25" s="350" t="s">
        <v>788</v>
      </c>
      <c r="C25" s="351">
        <v>-3.5676234305563512</v>
      </c>
      <c r="D25" s="351">
        <v>-3.1028772424590052</v>
      </c>
      <c r="E25" s="351">
        <v>-3.4782278321725708</v>
      </c>
      <c r="F25" s="351">
        <v>-2.6284374697253527</v>
      </c>
      <c r="G25" s="351">
        <v>-2.5458703469026061</v>
      </c>
      <c r="H25" s="351">
        <v>-2.6028928212358684</v>
      </c>
      <c r="I25" s="351">
        <v>-2.4129185246757756</v>
      </c>
      <c r="J25" s="351">
        <v>-3.3080373738314792</v>
      </c>
      <c r="K25" s="351">
        <v>-3.1750139829821311</v>
      </c>
      <c r="L25" s="351">
        <v>-4.2000000000000162</v>
      </c>
      <c r="M25" s="351">
        <v>-3.600000000000017</v>
      </c>
    </row>
    <row r="26" spans="2:13" ht="13.5" customHeight="1">
      <c r="B26" s="350" t="s">
        <v>57</v>
      </c>
      <c r="C26" s="351">
        <v>-3.3358403109749539</v>
      </c>
      <c r="D26" s="351">
        <v>-3.7263294119728756</v>
      </c>
      <c r="E26" s="351">
        <v>-3.7070507922964762</v>
      </c>
      <c r="F26" s="351">
        <v>-4.5373551864399193</v>
      </c>
      <c r="G26" s="351">
        <v>-3.9996422348925433</v>
      </c>
      <c r="H26" s="351">
        <v>-2.7668024455297342</v>
      </c>
      <c r="I26" s="351">
        <v>-1.0643579058576857</v>
      </c>
      <c r="J26" s="351">
        <v>-2.2009613993614368</v>
      </c>
      <c r="K26" s="351">
        <v>-2.3208851481296442</v>
      </c>
      <c r="L26" s="351">
        <v>-4.200000000000002</v>
      </c>
      <c r="M26" s="351">
        <v>-2.2000000000000011</v>
      </c>
    </row>
    <row r="27" spans="2:13" ht="13.5" customHeight="1">
      <c r="B27" s="350" t="s">
        <v>77</v>
      </c>
      <c r="C27" s="351">
        <v>-6.5748121213008046</v>
      </c>
      <c r="D27" s="351">
        <v>-7.1769776654978701</v>
      </c>
      <c r="E27" s="351">
        <v>-5.0882982171077025</v>
      </c>
      <c r="F27" s="351">
        <v>-4.8484075662217307</v>
      </c>
      <c r="G27" s="351">
        <v>-4.1705167265549878</v>
      </c>
      <c r="H27" s="351">
        <v>-4.4839735143782891</v>
      </c>
      <c r="I27" s="351">
        <v>-3.493079895537786</v>
      </c>
      <c r="J27" s="351">
        <v>-3.7361258053677502</v>
      </c>
      <c r="K27" s="351">
        <v>-4.1147965115400318</v>
      </c>
      <c r="L27" s="351">
        <v>-7.1090614316148892</v>
      </c>
      <c r="M27" s="351">
        <v>-4.4863224758311242</v>
      </c>
    </row>
    <row r="28" spans="2:13" ht="13.5" customHeight="1">
      <c r="B28" s="350" t="s">
        <v>38</v>
      </c>
      <c r="C28" s="351">
        <v>9.3870012427110225</v>
      </c>
      <c r="D28" s="351">
        <v>4.6471682485369401</v>
      </c>
      <c r="E28" s="351">
        <v>4.6775351075840303</v>
      </c>
      <c r="F28" s="351">
        <v>-1.0798534291396675</v>
      </c>
      <c r="G28" s="351">
        <v>-15.943331006245401</v>
      </c>
      <c r="H28" s="351">
        <v>-21.3088774411871</v>
      </c>
      <c r="I28" s="351">
        <v>-13.959380951854678</v>
      </c>
      <c r="J28" s="351">
        <v>-7.9443043793621815</v>
      </c>
      <c r="K28" s="351">
        <v>-6.9522347750699875</v>
      </c>
      <c r="L28" s="351">
        <v>-16.903770634204466</v>
      </c>
      <c r="M28" s="351">
        <v>-14.823289648797225</v>
      </c>
    </row>
    <row r="29" spans="2:13" ht="13.5" customHeight="1">
      <c r="B29" s="350" t="s">
        <v>78</v>
      </c>
      <c r="C29" s="351">
        <v>-6.7299922742065741</v>
      </c>
      <c r="D29" s="351">
        <v>-8.6308782081660134</v>
      </c>
      <c r="E29" s="351">
        <v>-8.3688006119275382</v>
      </c>
      <c r="F29" s="351">
        <v>-4.8521543792007602</v>
      </c>
      <c r="G29" s="351">
        <v>-5.2538382033379358</v>
      </c>
      <c r="H29" s="351">
        <v>-4.4156871838353444</v>
      </c>
      <c r="I29" s="351">
        <v>-5.7593933720943538</v>
      </c>
      <c r="J29" s="351">
        <v>-6.422427566630005</v>
      </c>
      <c r="K29" s="351">
        <v>-8.8475723280178276</v>
      </c>
      <c r="L29" s="351">
        <v>-9.196548054809309</v>
      </c>
      <c r="M29" s="351">
        <v>-6.4685036936006375</v>
      </c>
    </row>
    <row r="30" spans="2:13" ht="13.5" customHeight="1">
      <c r="B30" s="350" t="s">
        <v>79</v>
      </c>
      <c r="C30" s="351">
        <v>2.011857977831387</v>
      </c>
      <c r="D30" s="351">
        <v>2.0505749683059071</v>
      </c>
      <c r="E30" s="351">
        <v>0.73456440167888548</v>
      </c>
      <c r="F30" s="351">
        <v>-0.22789191798242267</v>
      </c>
      <c r="G30" s="351">
        <v>-2.1242774870095102</v>
      </c>
      <c r="H30" s="351">
        <v>-2.2541366623573502</v>
      </c>
      <c r="I30" s="351">
        <v>-2.9346640989382657</v>
      </c>
      <c r="J30" s="351">
        <v>-2.0011175831292283</v>
      </c>
      <c r="K30" s="351">
        <v>-1.3681417480448024</v>
      </c>
      <c r="L30" s="351">
        <v>-7.0852318709904258</v>
      </c>
      <c r="M30" s="351">
        <v>-2.6223869188027678</v>
      </c>
    </row>
    <row r="31" spans="2:13" ht="13.5" customHeight="1">
      <c r="B31" s="350" t="s">
        <v>80</v>
      </c>
      <c r="C31" s="351">
        <v>-0.3177458620281125</v>
      </c>
      <c r="D31" s="351">
        <v>-0.30379892718625762</v>
      </c>
      <c r="E31" s="351">
        <v>0.19573104198755592</v>
      </c>
      <c r="F31" s="351">
        <v>0.86387480457182741</v>
      </c>
      <c r="G31" s="351">
        <v>0.6127334667407025</v>
      </c>
      <c r="H31" s="351">
        <v>-0.36899842279756251</v>
      </c>
      <c r="I31" s="351">
        <v>-0.39045095069317332</v>
      </c>
      <c r="J31" s="351">
        <v>-1.6286104433410491</v>
      </c>
      <c r="K31" s="351">
        <v>-1.9255608916382541</v>
      </c>
      <c r="L31" s="351">
        <v>-3.3605784159502958</v>
      </c>
      <c r="M31" s="351">
        <v>-2.7242991341842648</v>
      </c>
    </row>
    <row r="32" spans="2:13" ht="13.5" customHeight="1">
      <c r="B32" s="350" t="s">
        <v>81</v>
      </c>
      <c r="C32" s="351">
        <v>-4.8795528329635509</v>
      </c>
      <c r="D32" s="351">
        <v>-3.7415902838842277</v>
      </c>
      <c r="E32" s="351">
        <v>-4.1819173267113108</v>
      </c>
      <c r="F32" s="351">
        <v>-3.6461640403852522</v>
      </c>
      <c r="G32" s="351">
        <v>-2.6158414511730612</v>
      </c>
      <c r="H32" s="351">
        <v>-2.3693165805952616</v>
      </c>
      <c r="I32" s="351">
        <v>-1.459023350978784</v>
      </c>
      <c r="J32" s="351">
        <v>-0.23810046095916418</v>
      </c>
      <c r="K32" s="351">
        <v>-0.70794222883747171</v>
      </c>
      <c r="L32" s="351">
        <v>-6.7341186698296989</v>
      </c>
      <c r="M32" s="351">
        <v>-3.5114005057501063</v>
      </c>
    </row>
    <row r="33" spans="2:21" ht="13.5" customHeight="1">
      <c r="B33" s="350" t="s">
        <v>37</v>
      </c>
      <c r="C33" s="351">
        <v>7.3229050189799585</v>
      </c>
      <c r="D33" s="351">
        <v>10.522024021003745</v>
      </c>
      <c r="E33" s="351">
        <v>21.559754355079633</v>
      </c>
      <c r="F33" s="351">
        <v>14.342998411576113</v>
      </c>
      <c r="G33" s="351">
        <v>4.5149470732625812</v>
      </c>
      <c r="H33" s="351">
        <v>-5.3754698211160523</v>
      </c>
      <c r="I33" s="351">
        <v>-2.937295892197604</v>
      </c>
      <c r="J33" s="351">
        <v>5.1781976534175298</v>
      </c>
      <c r="K33" s="351">
        <v>4.061338251977813</v>
      </c>
      <c r="L33" s="351">
        <v>5.24997752953323</v>
      </c>
      <c r="M33" s="351">
        <v>1.3922345778343501</v>
      </c>
    </row>
    <row r="34" spans="2:21" ht="13.5" customHeight="1">
      <c r="B34" s="350" t="s">
        <v>82</v>
      </c>
      <c r="C34" s="351">
        <v>-4.2623659620974568</v>
      </c>
      <c r="D34" s="351">
        <v>-2.4882318592778119</v>
      </c>
      <c r="E34" s="351">
        <v>-2.4820288393282066</v>
      </c>
      <c r="F34" s="351">
        <v>-1.7190161069973977</v>
      </c>
      <c r="G34" s="351">
        <v>-1.3515128521706377</v>
      </c>
      <c r="H34" s="351">
        <v>-2.3922907516081442</v>
      </c>
      <c r="I34" s="351">
        <v>-2.831891335417581</v>
      </c>
      <c r="J34" s="351">
        <v>-2.8192782209495015</v>
      </c>
      <c r="K34" s="351">
        <v>-4.5830584466879065</v>
      </c>
      <c r="L34" s="351">
        <v>-8.8665166231764498</v>
      </c>
      <c r="M34" s="351">
        <v>-6.9918382263651377</v>
      </c>
    </row>
    <row r="35" spans="2:21" ht="13.5" customHeight="1">
      <c r="B35" s="350" t="s">
        <v>53</v>
      </c>
      <c r="C35" s="351">
        <v>1.4308826999718884</v>
      </c>
      <c r="D35" s="351">
        <v>0.3828217356255359</v>
      </c>
      <c r="E35" s="351">
        <v>-1.1623134001921684</v>
      </c>
      <c r="F35" s="351">
        <v>-1.0699563320750327</v>
      </c>
      <c r="G35" s="351">
        <v>-3.3864238067177461</v>
      </c>
      <c r="H35" s="351">
        <v>-3.670080744159101</v>
      </c>
      <c r="I35" s="351">
        <v>-1.4689251547453719</v>
      </c>
      <c r="J35" s="351">
        <v>2.9100620326446514</v>
      </c>
      <c r="K35" s="351">
        <v>1.9339695624066955</v>
      </c>
      <c r="L35" s="351">
        <v>-4.840711284437055</v>
      </c>
      <c r="M35" s="351">
        <v>-3.009082027085169</v>
      </c>
    </row>
    <row r="36" spans="2:21" ht="13.5" customHeight="1">
      <c r="B36" s="350" t="s">
        <v>36</v>
      </c>
      <c r="C36" s="351">
        <v>11.553999664386005</v>
      </c>
      <c r="D36" s="351">
        <v>11.932976284612399</v>
      </c>
      <c r="E36" s="351">
        <v>5.6385046949159072</v>
      </c>
      <c r="F36" s="351">
        <v>-3.5419917187290961</v>
      </c>
      <c r="G36" s="351">
        <v>-15.838438062916548</v>
      </c>
      <c r="H36" s="351">
        <v>-17.203472185030222</v>
      </c>
      <c r="I36" s="351">
        <v>-9.236122155266882</v>
      </c>
      <c r="J36" s="351">
        <v>-5.8705723706423312</v>
      </c>
      <c r="K36" s="351">
        <v>-4.4524770731293621</v>
      </c>
      <c r="L36" s="351">
        <v>-12.593397970231154</v>
      </c>
      <c r="M36" s="351">
        <v>-9.0254450847955798</v>
      </c>
    </row>
    <row r="37" spans="2:21" ht="13.5" customHeight="1">
      <c r="B37" s="350" t="s">
        <v>59</v>
      </c>
      <c r="C37" s="351">
        <v>-4.0767165483337893</v>
      </c>
      <c r="D37" s="351">
        <v>-4.4258028971829679</v>
      </c>
      <c r="E37" s="351">
        <v>-4.2676687447404316</v>
      </c>
      <c r="F37" s="351">
        <v>-4.2630634010178827</v>
      </c>
      <c r="G37" s="351">
        <v>-4.7745868522621517</v>
      </c>
      <c r="H37" s="351">
        <v>-4.0672314902754261</v>
      </c>
      <c r="I37" s="351">
        <v>-4.379609737926387</v>
      </c>
      <c r="J37" s="351">
        <v>-4.1443181372859801</v>
      </c>
      <c r="K37" s="351">
        <v>-6.2539528125846235</v>
      </c>
      <c r="L37" s="351">
        <v>-13.259407212672258</v>
      </c>
      <c r="M37" s="351">
        <v>-12.669926695499282</v>
      </c>
    </row>
    <row r="38" spans="2:21" ht="13.5" customHeight="1">
      <c r="B38" s="350" t="s">
        <v>83</v>
      </c>
      <c r="C38" s="351">
        <v>-6.2358967994097885</v>
      </c>
      <c r="D38" s="351">
        <v>-5.5993824422731588</v>
      </c>
      <c r="E38" s="351">
        <v>-5.1853994813453745</v>
      </c>
      <c r="F38" s="351">
        <v>-6.2311455551608113</v>
      </c>
      <c r="G38" s="351">
        <v>-7.012643392552806</v>
      </c>
      <c r="H38" s="351">
        <v>-5.3377918994231788</v>
      </c>
      <c r="I38" s="351">
        <v>-5.5033638320472162</v>
      </c>
      <c r="J38" s="351">
        <v>-5.2955926467194834</v>
      </c>
      <c r="K38" s="351">
        <v>-6.7662679268749599</v>
      </c>
      <c r="L38" s="351">
        <v>-9.4446855680056476</v>
      </c>
      <c r="M38" s="351">
        <v>-8.2885227019943599</v>
      </c>
    </row>
    <row r="39" spans="2:21" ht="13.5" customHeight="1">
      <c r="B39" s="350" t="s">
        <v>84</v>
      </c>
      <c r="C39" s="351">
        <v>9.4141532284296864E-2</v>
      </c>
      <c r="D39" s="351">
        <v>-0.86047955117879737</v>
      </c>
      <c r="E39" s="351">
        <v>0.51554059375139627</v>
      </c>
      <c r="F39" s="351">
        <v>-0.80092300156446983</v>
      </c>
      <c r="G39" s="351">
        <v>0.13237948234712829</v>
      </c>
      <c r="H39" s="351">
        <v>0.56933194308539903</v>
      </c>
      <c r="I39" s="351">
        <v>-0.42492744822079098</v>
      </c>
      <c r="J39" s="351">
        <v>6.4084980854404436E-2</v>
      </c>
      <c r="K39" s="351">
        <v>-0.816180590412803</v>
      </c>
      <c r="L39" s="351">
        <v>-3.4486392118208671</v>
      </c>
      <c r="M39" s="351">
        <v>-1.6821021245112353</v>
      </c>
    </row>
    <row r="40" spans="2:21" ht="13.5" customHeight="1">
      <c r="B40" s="350" t="s">
        <v>54</v>
      </c>
      <c r="C40" s="351">
        <v>-0.68680521500298197</v>
      </c>
      <c r="D40" s="351">
        <v>-1.8310829079382518</v>
      </c>
      <c r="E40" s="351">
        <v>-1.469313962528134</v>
      </c>
      <c r="F40" s="351">
        <v>-1.4299064623405646</v>
      </c>
      <c r="G40" s="351">
        <v>-1.2651560967915905</v>
      </c>
      <c r="H40" s="351">
        <v>-2.354047262136477</v>
      </c>
      <c r="I40" s="351">
        <v>-2.1987901867906618</v>
      </c>
      <c r="J40" s="351">
        <v>-3.6660753706886937</v>
      </c>
      <c r="K40" s="351">
        <v>-5.2611842750487376</v>
      </c>
      <c r="L40" s="351">
        <v>-7.4761606221282859</v>
      </c>
      <c r="M40" s="351">
        <v>-6.7141027022783</v>
      </c>
    </row>
    <row r="41" spans="2:21" ht="13.5" customHeight="1">
      <c r="B41" s="350" t="s">
        <v>85</v>
      </c>
      <c r="C41" s="351">
        <v>-2.7615575800140157</v>
      </c>
      <c r="D41" s="351">
        <v>-4.3070645112834409</v>
      </c>
      <c r="E41" s="351">
        <v>-4.784336314955385</v>
      </c>
      <c r="F41" s="351">
        <v>-4.4599762753033385</v>
      </c>
      <c r="G41" s="351">
        <v>-1.1598251064728771</v>
      </c>
      <c r="H41" s="351">
        <v>-2.2287276283326634</v>
      </c>
      <c r="I41" s="351">
        <v>-2.1907980485735457</v>
      </c>
      <c r="J41" s="351">
        <v>-2.1508864784829083</v>
      </c>
      <c r="K41" s="351">
        <v>-2.0451928349021689</v>
      </c>
      <c r="L41" s="351">
        <v>-8.2067495198824627</v>
      </c>
      <c r="M41" s="351">
        <v>-5.2500679254627665</v>
      </c>
      <c r="N41" s="356"/>
      <c r="O41" s="356"/>
      <c r="P41" s="356"/>
      <c r="Q41" s="356"/>
      <c r="R41" s="356"/>
      <c r="S41" s="356"/>
      <c r="T41" s="356"/>
      <c r="U41" s="356"/>
    </row>
    <row r="42" spans="2:21" ht="13.5" customHeight="1">
      <c r="B42" s="350" t="s">
        <v>35</v>
      </c>
      <c r="C42" s="351">
        <v>5.3157241865267029</v>
      </c>
      <c r="D42" s="351">
        <v>9.0055432458747813</v>
      </c>
      <c r="E42" s="351">
        <v>8.394936711262261</v>
      </c>
      <c r="F42" s="351">
        <v>1.9110348945009883</v>
      </c>
      <c r="G42" s="351">
        <v>-3.3632781723072656</v>
      </c>
      <c r="H42" s="351">
        <v>-2.8098955698475825</v>
      </c>
      <c r="I42" s="351">
        <v>-1.9910317599912877</v>
      </c>
      <c r="J42" s="351">
        <v>1.965729460432813</v>
      </c>
      <c r="K42" s="351">
        <v>-0.81357196620267658</v>
      </c>
      <c r="L42" s="351">
        <v>-11.127994074126494</v>
      </c>
      <c r="M42" s="351">
        <v>-7.0953739085173746</v>
      </c>
    </row>
    <row r="43" spans="2:21" ht="13.5" customHeight="1">
      <c r="B43" s="350" t="s">
        <v>789</v>
      </c>
      <c r="C43" s="351">
        <v>-0.36376377448589264</v>
      </c>
      <c r="D43" s="351">
        <v>-2.3704764971272336</v>
      </c>
      <c r="E43" s="351">
        <v>-1.8785822693559668</v>
      </c>
      <c r="F43" s="351">
        <v>-2.8365632454121514</v>
      </c>
      <c r="G43" s="351">
        <v>-2.2171828674224949</v>
      </c>
      <c r="H43" s="351">
        <v>-3.0954917905735693</v>
      </c>
      <c r="I43" s="351">
        <v>-2.7045703784581412</v>
      </c>
      <c r="J43" s="351">
        <v>-2.0246578790653529</v>
      </c>
      <c r="K43" s="351">
        <v>-2.9325509090542998</v>
      </c>
      <c r="L43" s="351">
        <v>-4.6985357477367584</v>
      </c>
      <c r="M43" s="351">
        <v>-3.8073399412775926</v>
      </c>
    </row>
    <row r="44" spans="2:21" ht="13.5" customHeight="1">
      <c r="B44" s="350" t="s">
        <v>115</v>
      </c>
      <c r="C44" s="351">
        <v>-8.243967775216646</v>
      </c>
      <c r="D44" s="351">
        <v>-10.446538202204652</v>
      </c>
      <c r="E44" s="351">
        <v>-11.264581236858216</v>
      </c>
      <c r="F44" s="351">
        <v>-15.553233823858667</v>
      </c>
      <c r="G44" s="351">
        <v>-10.651569148057716</v>
      </c>
      <c r="H44" s="351">
        <v>-10.833985607764232</v>
      </c>
      <c r="I44" s="351">
        <v>-16.640697321339207</v>
      </c>
      <c r="J44" s="351">
        <v>-31.304333852422594</v>
      </c>
      <c r="K44" s="351">
        <v>-10.007257012922317</v>
      </c>
      <c r="L44" s="351" t="s">
        <v>46</v>
      </c>
      <c r="M44" s="351" t="s">
        <v>46</v>
      </c>
    </row>
    <row r="45" spans="2:21" ht="6" customHeight="1">
      <c r="B45" s="350"/>
      <c r="C45" s="351"/>
      <c r="D45" s="351"/>
      <c r="E45" s="351"/>
      <c r="F45" s="351"/>
      <c r="G45" s="351"/>
      <c r="H45" s="351"/>
      <c r="I45" s="351"/>
      <c r="J45" s="351"/>
      <c r="K45" s="351"/>
      <c r="L45" s="351"/>
      <c r="M45" s="351"/>
    </row>
    <row r="46" spans="2:21">
      <c r="B46" s="352" t="s">
        <v>87</v>
      </c>
      <c r="C46" s="353">
        <v>-0.94038233909732716</v>
      </c>
      <c r="D46" s="353">
        <v>-0.94139529924961696</v>
      </c>
      <c r="E46" s="353">
        <v>-1.4601883195663425</v>
      </c>
      <c r="F46" s="353">
        <v>-2.4528418842944948</v>
      </c>
      <c r="G46" s="353">
        <v>-4.3821976870148402</v>
      </c>
      <c r="H46" s="353">
        <v>-4.7696070309401248</v>
      </c>
      <c r="I46" s="353">
        <v>-4.128586841437877</v>
      </c>
      <c r="J46" s="353">
        <v>-3.8380978088917215</v>
      </c>
      <c r="K46" s="353">
        <v>-4.8259928548220961</v>
      </c>
      <c r="L46" s="353">
        <v>-9.0971984792377736</v>
      </c>
      <c r="M46" s="353">
        <v>-7.4344359694384323</v>
      </c>
    </row>
    <row r="47" spans="2:21">
      <c r="B47" s="55" t="s">
        <v>49</v>
      </c>
      <c r="C47" s="353">
        <v>-1.6204636438442319</v>
      </c>
      <c r="D47" s="353">
        <v>-1.5937509896774327</v>
      </c>
      <c r="E47" s="353">
        <v>-1.8011375478048035</v>
      </c>
      <c r="F47" s="353">
        <v>-1.8788723464790125</v>
      </c>
      <c r="G47" s="353">
        <v>-3.2854886565534795</v>
      </c>
      <c r="H47" s="353">
        <v>-3.943474619297171</v>
      </c>
      <c r="I47" s="353">
        <v>-3.9776068605240469</v>
      </c>
      <c r="J47" s="353">
        <v>-4.5258859247993568</v>
      </c>
      <c r="K47" s="353">
        <v>-6.000538183269466</v>
      </c>
      <c r="L47" s="353">
        <v>-9.9087484895898026</v>
      </c>
      <c r="M47" s="353">
        <v>-8.5597333394692878</v>
      </c>
    </row>
    <row r="48" spans="2:21">
      <c r="B48" s="55" t="s">
        <v>52</v>
      </c>
      <c r="C48" s="353">
        <v>-0.23931898754980568</v>
      </c>
      <c r="D48" s="353">
        <v>-0.72496528934947357</v>
      </c>
      <c r="E48" s="353">
        <v>-1.4905221331916469</v>
      </c>
      <c r="F48" s="353">
        <v>-1.4383807794173826</v>
      </c>
      <c r="G48" s="353">
        <v>-2.7006949010645256</v>
      </c>
      <c r="H48" s="353">
        <v>-2.8881067127617737</v>
      </c>
      <c r="I48" s="353">
        <v>-1.8444747590458217</v>
      </c>
      <c r="J48" s="353">
        <v>0.36116015846387906</v>
      </c>
      <c r="K48" s="353">
        <v>-0.65415412525434391</v>
      </c>
      <c r="L48" s="353">
        <v>-6.1404540829379304</v>
      </c>
      <c r="M48" s="353">
        <v>-4.2055942568223932</v>
      </c>
    </row>
    <row r="49" spans="2:13">
      <c r="B49" s="55" t="s">
        <v>55</v>
      </c>
      <c r="C49" s="353">
        <v>-2.6542221599408058</v>
      </c>
      <c r="D49" s="353">
        <v>-2.8571747845480071</v>
      </c>
      <c r="E49" s="353">
        <v>-3.1729187917026684</v>
      </c>
      <c r="F49" s="353">
        <v>-5.0454821054349628</v>
      </c>
      <c r="G49" s="353">
        <v>-6.7729736046841689</v>
      </c>
      <c r="H49" s="353">
        <v>-6.1793236346784903</v>
      </c>
      <c r="I49" s="353">
        <v>-5.372284794229695</v>
      </c>
      <c r="J49" s="353">
        <v>-5.2173693523202136</v>
      </c>
      <c r="K49" s="353">
        <v>-3.9969917724938657</v>
      </c>
      <c r="L49" s="353">
        <v>-6.6765452445773175</v>
      </c>
      <c r="M49" s="353">
        <v>-3.9691610667253108</v>
      </c>
    </row>
    <row r="50" spans="2:13">
      <c r="B50" s="55" t="s">
        <v>58</v>
      </c>
      <c r="C50" s="353">
        <v>4.2776566726393783</v>
      </c>
      <c r="D50" s="353">
        <v>5.6292931148557868</v>
      </c>
      <c r="E50" s="353">
        <v>3.8897207385200838</v>
      </c>
      <c r="F50" s="353">
        <v>-1.5019067747178654</v>
      </c>
      <c r="G50" s="353">
        <v>-8.4793856879230347</v>
      </c>
      <c r="H50" s="353">
        <v>-9.6049081888287926</v>
      </c>
      <c r="I50" s="353">
        <v>-5.7862030594739524</v>
      </c>
      <c r="J50" s="353">
        <v>-2.9154567205674859</v>
      </c>
      <c r="K50" s="353">
        <v>-3.8164147864000713</v>
      </c>
      <c r="L50" s="353">
        <v>-9.8315917847729146</v>
      </c>
      <c r="M50" s="353">
        <v>-7.7237982612586409</v>
      </c>
    </row>
    <row r="51" spans="2:13">
      <c r="B51" s="375" t="s">
        <v>125</v>
      </c>
      <c r="C51" s="353">
        <v>-1.0815143503945279</v>
      </c>
      <c r="D51" s="353">
        <v>-1.2166757704587101</v>
      </c>
      <c r="E51" s="353">
        <v>-1.8225667286393434</v>
      </c>
      <c r="F51" s="353">
        <v>-2.5930130479706754</v>
      </c>
      <c r="G51" s="353">
        <v>-4.4651096248421407</v>
      </c>
      <c r="H51" s="353">
        <v>-4.8685859033143908</v>
      </c>
      <c r="I51" s="353">
        <v>-4.3114174558783862</v>
      </c>
      <c r="J51" s="353">
        <v>-4.2896979160240267</v>
      </c>
      <c r="K51" s="353">
        <v>-5.3993635097394588</v>
      </c>
      <c r="L51" s="353">
        <v>-9.6823367198387302</v>
      </c>
      <c r="M51" s="353">
        <v>-8.0576654304633308</v>
      </c>
    </row>
    <row r="52" spans="2:13" ht="14.4" customHeight="1">
      <c r="B52" s="785" t="s">
        <v>214</v>
      </c>
      <c r="C52" s="785"/>
      <c r="D52" s="785"/>
      <c r="E52" s="785"/>
      <c r="F52" s="785"/>
      <c r="G52" s="785"/>
      <c r="H52" s="785"/>
      <c r="I52" s="785"/>
      <c r="J52" s="785"/>
      <c r="K52" s="785"/>
      <c r="L52" s="785"/>
      <c r="M52" s="785"/>
    </row>
    <row r="53" spans="2:13" ht="15" customHeight="1">
      <c r="B53" s="769" t="s">
        <v>226</v>
      </c>
      <c r="C53" s="769"/>
      <c r="D53" s="769"/>
      <c r="E53" s="769"/>
      <c r="F53" s="769"/>
      <c r="G53" s="769"/>
      <c r="H53" s="769"/>
      <c r="I53" s="769"/>
      <c r="J53" s="769"/>
      <c r="K53" s="769"/>
      <c r="L53" s="769"/>
      <c r="M53" s="769"/>
    </row>
    <row r="54" spans="2:13" ht="25.95" customHeight="1">
      <c r="B54" s="789" t="s">
        <v>790</v>
      </c>
      <c r="C54" s="789"/>
      <c r="D54" s="789"/>
      <c r="E54" s="789"/>
      <c r="F54" s="789"/>
      <c r="G54" s="789"/>
      <c r="H54" s="789"/>
      <c r="I54" s="789"/>
      <c r="J54" s="789"/>
      <c r="K54" s="789"/>
      <c r="L54" s="789"/>
      <c r="M54" s="789"/>
    </row>
    <row r="55" spans="2:13" ht="72" customHeight="1">
      <c r="B55" s="789" t="s">
        <v>791</v>
      </c>
      <c r="C55" s="789"/>
      <c r="D55" s="789"/>
      <c r="E55" s="789"/>
      <c r="F55" s="789"/>
      <c r="G55" s="789"/>
      <c r="H55" s="789"/>
      <c r="I55" s="789"/>
      <c r="J55" s="789"/>
      <c r="K55" s="789"/>
      <c r="L55" s="789"/>
      <c r="M55" s="789"/>
    </row>
    <row r="56" spans="2:13" ht="15" customHeight="1">
      <c r="B56" s="789" t="s">
        <v>231</v>
      </c>
      <c r="C56" s="789"/>
      <c r="D56" s="789"/>
      <c r="E56" s="789"/>
      <c r="F56" s="789"/>
      <c r="G56" s="789"/>
      <c r="H56" s="789"/>
      <c r="I56" s="789"/>
      <c r="J56" s="789"/>
      <c r="K56" s="789"/>
      <c r="L56" s="789"/>
      <c r="M56" s="789"/>
    </row>
    <row r="57" spans="2:13" ht="15" customHeight="1">
      <c r="B57" s="789" t="s">
        <v>792</v>
      </c>
      <c r="C57" s="789"/>
      <c r="D57" s="789"/>
      <c r="E57" s="789"/>
      <c r="F57" s="789"/>
      <c r="G57" s="789"/>
      <c r="H57" s="789"/>
      <c r="I57" s="789"/>
      <c r="J57" s="789"/>
      <c r="K57" s="789"/>
      <c r="L57" s="789"/>
      <c r="M57" s="789"/>
    </row>
    <row r="58" spans="2:13" ht="76.95" customHeight="1">
      <c r="B58" s="789" t="s">
        <v>793</v>
      </c>
      <c r="C58" s="789"/>
      <c r="D58" s="789"/>
      <c r="E58" s="789"/>
      <c r="F58" s="789"/>
      <c r="G58" s="789"/>
      <c r="H58" s="789"/>
      <c r="I58" s="789"/>
      <c r="J58" s="789"/>
      <c r="K58" s="789"/>
      <c r="L58" s="789"/>
      <c r="M58" s="789"/>
    </row>
    <row r="59" spans="2:13" ht="13.2">
      <c r="B59" s="376"/>
    </row>
  </sheetData>
  <mergeCells count="8">
    <mergeCell ref="B57:M57"/>
    <mergeCell ref="B58:M58"/>
    <mergeCell ref="B2:M2"/>
    <mergeCell ref="B52:M52"/>
    <mergeCell ref="B53:M53"/>
    <mergeCell ref="B54:M54"/>
    <mergeCell ref="B55:M55"/>
    <mergeCell ref="B56:M56"/>
  </mergeCells>
  <conditionalFormatting sqref="B26:B42 C25:M43 B44:M44 B5:M24">
    <cfRule type="expression" dxfId="55" priority="5">
      <formula>MOD(ROW(),2)=0</formula>
    </cfRule>
  </conditionalFormatting>
  <conditionalFormatting sqref="B17">
    <cfRule type="expression" dxfId="54" priority="4">
      <formula>MOD(ROW(),2)=0</formula>
    </cfRule>
  </conditionalFormatting>
  <conditionalFormatting sqref="B25">
    <cfRule type="expression" dxfId="53" priority="1">
      <formula>MOD(ROW(),2)=0</formula>
    </cfRule>
  </conditionalFormatting>
  <conditionalFormatting sqref="B43">
    <cfRule type="expression" dxfId="52" priority="3">
      <formula>MOD(ROW(),2)=0</formula>
    </cfRule>
  </conditionalFormatting>
  <conditionalFormatting sqref="B43">
    <cfRule type="expression" dxfId="51" priority="2">
      <formula>MOD(ROW(),2)=0</formula>
    </cfRule>
  </conditionalFormatting>
  <pageMargins left="0.7" right="0.7" top="0.75" bottom="0.75" header="0.3" footer="0.3"/>
  <pageSetup scale="65"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9CC19-DA82-4EF3-B774-BCDE78A014B9}">
  <sheetPr codeName="Sheet62">
    <tabColor rgb="FF92D050"/>
    <pageSetUpPr fitToPage="1"/>
  </sheetPr>
  <dimension ref="A1:AA58"/>
  <sheetViews>
    <sheetView showGridLines="0" zoomScale="85" zoomScaleNormal="85" workbookViewId="0">
      <pane xSplit="2" ySplit="4" topLeftCell="C50" activePane="bottomRight" state="frozen"/>
      <selection activeCell="B2" sqref="B2:N2"/>
      <selection pane="topRight" activeCell="B2" sqref="B2:N2"/>
      <selection pane="bottomLeft" activeCell="B2" sqref="B2:N2"/>
      <selection pane="bottomRight" activeCell="E66" sqref="E66"/>
    </sheetView>
  </sheetViews>
  <sheetFormatPr defaultColWidth="9.109375" defaultRowHeight="14.4"/>
  <cols>
    <col min="1" max="1" width="6.6640625" style="318" customWidth="1"/>
    <col min="2" max="2" width="17.5546875" style="344" customWidth="1"/>
    <col min="3" max="13" width="10" style="345" customWidth="1"/>
    <col min="14" max="27" width="9.109375" style="318"/>
    <col min="28" max="16384" width="9.109375" style="344"/>
  </cols>
  <sheetData>
    <row r="1" spans="2:14">
      <c r="N1" s="377"/>
    </row>
    <row r="2" spans="2:14" ht="14.4" customHeight="1">
      <c r="B2" s="787" t="s">
        <v>833</v>
      </c>
      <c r="C2" s="787"/>
      <c r="D2" s="787"/>
      <c r="E2" s="787"/>
      <c r="F2" s="787"/>
      <c r="G2" s="787"/>
      <c r="H2" s="787"/>
      <c r="I2" s="787"/>
      <c r="J2" s="787"/>
      <c r="K2" s="787"/>
      <c r="L2" s="787"/>
      <c r="M2" s="787"/>
      <c r="N2" s="373"/>
    </row>
    <row r="3" spans="2:14">
      <c r="B3" s="790" t="s">
        <v>164</v>
      </c>
      <c r="C3" s="791"/>
      <c r="D3" s="791"/>
      <c r="E3" s="791"/>
      <c r="F3" s="791"/>
      <c r="G3" s="791"/>
      <c r="H3" s="791"/>
      <c r="I3" s="791"/>
      <c r="J3" s="791"/>
      <c r="K3" s="791"/>
      <c r="L3" s="791"/>
      <c r="M3" s="791"/>
    </row>
    <row r="4" spans="2:14" ht="14.1" customHeight="1">
      <c r="B4" s="348"/>
      <c r="C4" s="349">
        <f>'Table A1.'!C4</f>
        <v>2011</v>
      </c>
      <c r="D4" s="349">
        <f>C4+1</f>
        <v>2012</v>
      </c>
      <c r="E4" s="349">
        <f t="shared" ref="E4:M4" si="0">D4+1</f>
        <v>2013</v>
      </c>
      <c r="F4" s="349">
        <f t="shared" si="0"/>
        <v>2014</v>
      </c>
      <c r="G4" s="349">
        <f t="shared" si="0"/>
        <v>2015</v>
      </c>
      <c r="H4" s="349">
        <f t="shared" si="0"/>
        <v>2016</v>
      </c>
      <c r="I4" s="349">
        <f t="shared" si="0"/>
        <v>2017</v>
      </c>
      <c r="J4" s="349">
        <f t="shared" si="0"/>
        <v>2018</v>
      </c>
      <c r="K4" s="349">
        <f t="shared" si="0"/>
        <v>2019</v>
      </c>
      <c r="L4" s="349">
        <f t="shared" si="0"/>
        <v>2020</v>
      </c>
      <c r="M4" s="349">
        <f t="shared" si="0"/>
        <v>2021</v>
      </c>
    </row>
    <row r="5" spans="2:14" ht="13.5" customHeight="1">
      <c r="B5" s="350" t="s">
        <v>43</v>
      </c>
      <c r="C5" s="351">
        <v>-1.3347110836931937</v>
      </c>
      <c r="D5" s="351">
        <v>-5.3055658375283778</v>
      </c>
      <c r="E5" s="351">
        <v>-0.4503691156241928</v>
      </c>
      <c r="F5" s="351">
        <v>-7.4277886769673689</v>
      </c>
      <c r="G5" s="351">
        <v>-15.842731682986205</v>
      </c>
      <c r="H5" s="351">
        <v>-13.121224578351775</v>
      </c>
      <c r="I5" s="351">
        <v>-6.2762034474962052</v>
      </c>
      <c r="J5" s="351">
        <v>-4.6539414581173801</v>
      </c>
      <c r="K5" s="351">
        <v>-5.6051224191029636</v>
      </c>
      <c r="L5" s="351">
        <v>-15.177194463307996</v>
      </c>
      <c r="M5" s="351">
        <v>-9.9067213316108376</v>
      </c>
    </row>
    <row r="6" spans="2:14" ht="13.5" customHeight="1">
      <c r="B6" s="350" t="s">
        <v>123</v>
      </c>
      <c r="C6" s="351">
        <v>8.9825350406977407</v>
      </c>
      <c r="D6" s="351">
        <v>4.9924268993028553</v>
      </c>
      <c r="E6" s="351">
        <v>0.44729061585398955</v>
      </c>
      <c r="F6" s="351">
        <v>-4.6766689259539627</v>
      </c>
      <c r="G6" s="351">
        <v>-1.1361355522827286</v>
      </c>
      <c r="H6" s="351">
        <v>-1.6778331305953975</v>
      </c>
      <c r="I6" s="351">
        <v>-2.9608802376258203</v>
      </c>
      <c r="J6" s="351">
        <v>6.7219358518500432</v>
      </c>
      <c r="K6" s="351">
        <v>6.0542693357877306</v>
      </c>
      <c r="L6" s="351">
        <v>1.8209084917599243</v>
      </c>
      <c r="M6" s="351">
        <v>4.816662347571298</v>
      </c>
    </row>
    <row r="7" spans="2:14" ht="13.5" customHeight="1">
      <c r="B7" s="350" t="s">
        <v>67</v>
      </c>
      <c r="C7" s="351">
        <v>-1.5873710974386956</v>
      </c>
      <c r="D7" s="351">
        <v>-1.6958186145930445</v>
      </c>
      <c r="E7" s="351">
        <v>-2.6396843699530748</v>
      </c>
      <c r="F7" s="351">
        <v>-3.5000265396211852</v>
      </c>
      <c r="G7" s="351">
        <v>-4.4178280641647518</v>
      </c>
      <c r="H7" s="351">
        <v>-4.7621990449688152</v>
      </c>
      <c r="I7" s="351">
        <v>-4.2345158938547938</v>
      </c>
      <c r="J7" s="351">
        <v>-2.2592876099345074</v>
      </c>
      <c r="K7" s="351">
        <v>-0.53526266068042605</v>
      </c>
      <c r="L7" s="351" t="s">
        <v>46</v>
      </c>
      <c r="M7" s="351" t="s">
        <v>46</v>
      </c>
    </row>
    <row r="8" spans="2:14" ht="13.5" customHeight="1">
      <c r="B8" s="350" t="s">
        <v>42</v>
      </c>
      <c r="C8" s="351">
        <v>10.934595374794858</v>
      </c>
      <c r="D8" s="351">
        <v>3.8128969540350748</v>
      </c>
      <c r="E8" s="351">
        <v>1.7489252384622387</v>
      </c>
      <c r="F8" s="351">
        <v>2.891434256124898</v>
      </c>
      <c r="G8" s="351">
        <v>-4.4431626442758354</v>
      </c>
      <c r="H8" s="351">
        <v>-0.72808826810370464</v>
      </c>
      <c r="I8" s="351">
        <v>-0.83233279442376551</v>
      </c>
      <c r="J8" s="351">
        <v>6.2239372142630947</v>
      </c>
      <c r="K8" s="351">
        <v>9.2190341676222403</v>
      </c>
      <c r="L8" s="351">
        <v>-11.891745493853094</v>
      </c>
      <c r="M8" s="351">
        <v>-8.7559437058546727</v>
      </c>
    </row>
    <row r="9" spans="2:14" ht="13.5" customHeight="1">
      <c r="B9" s="350" t="s">
        <v>787</v>
      </c>
      <c r="C9" s="351">
        <v>-1.7330085247603659</v>
      </c>
      <c r="D9" s="351">
        <v>1.7352394027866584</v>
      </c>
      <c r="E9" s="351">
        <v>4.2175701409807058E-3</v>
      </c>
      <c r="F9" s="351">
        <v>1.1273481996920536</v>
      </c>
      <c r="G9" s="351">
        <v>-1.2898554850407327</v>
      </c>
      <c r="H9" s="351">
        <v>0.30954293486598411</v>
      </c>
      <c r="I9" s="351">
        <v>1.6358158268159659</v>
      </c>
      <c r="J9" s="351">
        <v>3.7789624576032308</v>
      </c>
      <c r="K9" s="351">
        <v>2.4003662191734549</v>
      </c>
      <c r="L9" s="351">
        <v>-2.3404005542861208</v>
      </c>
      <c r="M9" s="351">
        <v>-0.74019489776834946</v>
      </c>
    </row>
    <row r="10" spans="2:14" ht="13.5" customHeight="1">
      <c r="B10" s="350" t="s">
        <v>56</v>
      </c>
      <c r="C10" s="351">
        <v>2.9410779524511108</v>
      </c>
      <c r="D10" s="351">
        <v>1.9219866679847097</v>
      </c>
      <c r="E10" s="351">
        <v>1.7126709717437909</v>
      </c>
      <c r="F10" s="351">
        <v>-0.63286686895515887</v>
      </c>
      <c r="G10" s="351">
        <v>-1.8841480881672261</v>
      </c>
      <c r="H10" s="351">
        <v>-2.4981900854828272</v>
      </c>
      <c r="I10" s="351">
        <v>-1.7654048579371344</v>
      </c>
      <c r="J10" s="351">
        <v>-1.6599570255049045</v>
      </c>
      <c r="K10" s="351">
        <v>-0.95318206967259911</v>
      </c>
      <c r="L10" s="351">
        <v>-5.1677195086447929</v>
      </c>
      <c r="M10" s="351">
        <v>-2.0520818718208464</v>
      </c>
    </row>
    <row r="11" spans="2:14" ht="13.5" customHeight="1">
      <c r="B11" s="350" t="s">
        <v>68</v>
      </c>
      <c r="C11" s="351">
        <v>1.5182377326127463</v>
      </c>
      <c r="D11" s="351">
        <v>0.79090414996774161</v>
      </c>
      <c r="E11" s="351">
        <v>-0.38866471817770798</v>
      </c>
      <c r="F11" s="351">
        <v>-1.3466948492051936</v>
      </c>
      <c r="G11" s="351">
        <v>-1.860452942077585</v>
      </c>
      <c r="H11" s="351">
        <v>-2.3670819179087057</v>
      </c>
      <c r="I11" s="351">
        <v>-2.2621163189720619</v>
      </c>
      <c r="J11" s="351">
        <v>-1.0978271456704805</v>
      </c>
      <c r="K11" s="351">
        <v>-2.3009656236692466</v>
      </c>
      <c r="L11" s="351">
        <v>-5.7592892412028549</v>
      </c>
      <c r="M11" s="351">
        <v>-3.2425987818487325</v>
      </c>
    </row>
    <row r="12" spans="2:14" ht="13.5" customHeight="1">
      <c r="B12" s="350" t="s">
        <v>50</v>
      </c>
      <c r="C12" s="351">
        <v>0.39436956081342833</v>
      </c>
      <c r="D12" s="351">
        <v>0.1872542252885841</v>
      </c>
      <c r="E12" s="351">
        <v>-0.32023101726894077</v>
      </c>
      <c r="F12" s="351">
        <v>-0.353879393187015</v>
      </c>
      <c r="G12" s="351">
        <v>-2.3018313879772911</v>
      </c>
      <c r="H12" s="351">
        <v>-3.0216835094808157</v>
      </c>
      <c r="I12" s="351">
        <v>-3.0787009222406425</v>
      </c>
      <c r="J12" s="351">
        <v>-3.8465418528989028</v>
      </c>
      <c r="K12" s="351">
        <v>-5.5233675104817488</v>
      </c>
      <c r="L12" s="351">
        <v>-10.281003595188993</v>
      </c>
      <c r="M12" s="351">
        <v>-8.573264720644028</v>
      </c>
    </row>
    <row r="13" spans="2:14" ht="13.5" customHeight="1">
      <c r="B13" s="350" t="s">
        <v>69</v>
      </c>
      <c r="C13" s="351">
        <v>8.9040081031261292E-2</v>
      </c>
      <c r="D13" s="351">
        <v>1.8210427667719638</v>
      </c>
      <c r="E13" s="351">
        <v>0.94735536101678541</v>
      </c>
      <c r="F13" s="351">
        <v>-0.16052545330555337</v>
      </c>
      <c r="G13" s="351">
        <v>-1.7148566714957243</v>
      </c>
      <c r="H13" s="351">
        <v>-0.35068871383190142</v>
      </c>
      <c r="I13" s="351">
        <v>-0.49699009820993623</v>
      </c>
      <c r="J13" s="351">
        <v>-2.4972757025522618</v>
      </c>
      <c r="K13" s="351">
        <v>0.68824320037875708</v>
      </c>
      <c r="L13" s="351">
        <v>0.60574897268056505</v>
      </c>
      <c r="M13" s="351">
        <v>1.6056591785536816</v>
      </c>
    </row>
    <row r="14" spans="2:14" ht="13.5" customHeight="1">
      <c r="B14" s="350" t="s">
        <v>70</v>
      </c>
      <c r="C14" s="351">
        <v>-5.5642319950542296</v>
      </c>
      <c r="D14" s="351">
        <v>-2.6295055777941165</v>
      </c>
      <c r="E14" s="351">
        <v>-2.592471822927517</v>
      </c>
      <c r="F14" s="351">
        <v>-2.4267976893964547</v>
      </c>
      <c r="G14" s="351">
        <v>-0.19287833827893175</v>
      </c>
      <c r="H14" s="351">
        <v>1.7922898211883758</v>
      </c>
      <c r="I14" s="351">
        <v>3.1751378871024785</v>
      </c>
      <c r="J14" s="351">
        <v>2.334751728682853</v>
      </c>
      <c r="K14" s="351">
        <v>1.7909520929659657</v>
      </c>
      <c r="L14" s="351">
        <v>-4.5160864107097183</v>
      </c>
      <c r="M14" s="351">
        <v>-0.3939635713955088</v>
      </c>
    </row>
    <row r="15" spans="2:14" ht="13.5" customHeight="1">
      <c r="B15" s="350" t="s">
        <v>71</v>
      </c>
      <c r="C15" s="351">
        <v>-1.021821708238847</v>
      </c>
      <c r="D15" s="351">
        <v>-4.2041416041434534</v>
      </c>
      <c r="E15" s="351">
        <v>-1.2119335167290568</v>
      </c>
      <c r="F15" s="351">
        <v>-0.39947497724634096</v>
      </c>
      <c r="G15" s="351">
        <v>2.280267118435253</v>
      </c>
      <c r="H15" s="351">
        <v>-0.57037658663695368</v>
      </c>
      <c r="I15" s="351">
        <v>-0.54116126285030319</v>
      </c>
      <c r="J15" s="351">
        <v>0.42819684940277775</v>
      </c>
      <c r="K15" s="351">
        <v>0.55000015526273494</v>
      </c>
      <c r="L15" s="351">
        <v>-1.4068759134410322</v>
      </c>
      <c r="M15" s="351">
        <v>0.21831739248173923</v>
      </c>
    </row>
    <row r="16" spans="2:14" ht="14.4" customHeight="1">
      <c r="B16" s="350" t="s">
        <v>186</v>
      </c>
      <c r="C16" s="351">
        <v>0.50661116914762583</v>
      </c>
      <c r="D16" s="351">
        <v>-0.19550870738939893</v>
      </c>
      <c r="E16" s="351">
        <v>-3.5497775775471778</v>
      </c>
      <c r="F16" s="351">
        <v>-4.2177609133951162</v>
      </c>
      <c r="G16" s="351">
        <v>-4.6879388429014739</v>
      </c>
      <c r="H16" s="351">
        <v>-6.669882196604525</v>
      </c>
      <c r="I16" s="351">
        <v>-2.3429391502339381</v>
      </c>
      <c r="J16" s="351">
        <v>-0.66247408212013248</v>
      </c>
      <c r="K16" s="351">
        <v>-0.10150387310018059</v>
      </c>
      <c r="L16" s="351">
        <v>-3.9815683102488277</v>
      </c>
      <c r="M16" s="351">
        <v>-1.1322182991864289</v>
      </c>
    </row>
    <row r="17" spans="2:13" ht="16.2" customHeight="1">
      <c r="B17" s="350" t="s">
        <v>187</v>
      </c>
      <c r="C17" s="351">
        <v>-4.7561708483076952</v>
      </c>
      <c r="D17" s="351">
        <v>-4.9435988535260043</v>
      </c>
      <c r="E17" s="351">
        <v>-5.9119114168995912</v>
      </c>
      <c r="F17" s="351">
        <v>-4.2432083013830511</v>
      </c>
      <c r="G17" s="351">
        <v>-4.1203078145755549</v>
      </c>
      <c r="H17" s="351">
        <v>-4.3181147117442977</v>
      </c>
      <c r="I17" s="351">
        <v>-2.5082247838616718</v>
      </c>
      <c r="J17" s="351">
        <v>-0.39478748816874742</v>
      </c>
      <c r="K17" s="351">
        <v>1.2406016422089026</v>
      </c>
      <c r="L17" s="351">
        <v>1.3598901460565271</v>
      </c>
      <c r="M17" s="351">
        <v>0.99217235265670667</v>
      </c>
    </row>
    <row r="18" spans="2:13" ht="13.5" customHeight="1">
      <c r="B18" s="350" t="s">
        <v>74</v>
      </c>
      <c r="C18" s="351">
        <v>-1.4991125025580891</v>
      </c>
      <c r="D18" s="351">
        <v>1.8697771382556738</v>
      </c>
      <c r="E18" s="351">
        <v>1.6586103543880526</v>
      </c>
      <c r="F18" s="351">
        <v>0.97035967500726739</v>
      </c>
      <c r="G18" s="351">
        <v>1.3216018845090023</v>
      </c>
      <c r="H18" s="351">
        <v>1.2102614275100376</v>
      </c>
      <c r="I18" s="351">
        <v>0.15239905780888952</v>
      </c>
      <c r="J18" s="351">
        <v>0.15707224295362093</v>
      </c>
      <c r="K18" s="351">
        <v>0.16669089369096057</v>
      </c>
      <c r="L18" s="351">
        <v>-1.057416060303922</v>
      </c>
      <c r="M18" s="351">
        <v>7.0572045173365489E-2</v>
      </c>
    </row>
    <row r="19" spans="2:13" ht="13.5" customHeight="1">
      <c r="B19" s="350" t="s">
        <v>51</v>
      </c>
      <c r="C19" s="351">
        <v>-4.003211302686597</v>
      </c>
      <c r="D19" s="351">
        <v>-3.1906307415217805</v>
      </c>
      <c r="E19" s="351">
        <v>-2.439174185829553</v>
      </c>
      <c r="F19" s="351">
        <v>-2.5739956656902976</v>
      </c>
      <c r="G19" s="351">
        <v>-2.6815746881142504</v>
      </c>
      <c r="H19" s="351">
        <v>-2.5167665316608274</v>
      </c>
      <c r="I19" s="351">
        <v>-1.6305779171028698</v>
      </c>
      <c r="J19" s="351">
        <v>-1.5821838635745475</v>
      </c>
      <c r="K19" s="351">
        <v>-2.5643444600990635</v>
      </c>
      <c r="L19" s="351">
        <v>-2.2588290839513916</v>
      </c>
      <c r="M19" s="351">
        <v>-2.1740940861568556</v>
      </c>
    </row>
    <row r="20" spans="2:13" ht="13.5" customHeight="1">
      <c r="B20" s="350" t="s">
        <v>75</v>
      </c>
      <c r="C20" s="351">
        <v>0.48789120580993256</v>
      </c>
      <c r="D20" s="351">
        <v>-0.41979862703763809</v>
      </c>
      <c r="E20" s="351">
        <v>-1.0326742466820389</v>
      </c>
      <c r="F20" s="351">
        <v>-0.88318194325815313</v>
      </c>
      <c r="G20" s="351">
        <v>-1.2499985389585921</v>
      </c>
      <c r="H20" s="351">
        <v>-1.0125981286982939</v>
      </c>
      <c r="I20" s="351">
        <v>-0.91545692157037739</v>
      </c>
      <c r="J20" s="351">
        <v>-1.0823333908308906E-2</v>
      </c>
      <c r="K20" s="351">
        <v>-0.48894642379484565</v>
      </c>
      <c r="L20" s="351">
        <v>-3.2372387217490854</v>
      </c>
      <c r="M20" s="351">
        <v>-2.2042340640033289</v>
      </c>
    </row>
    <row r="21" spans="2:13" ht="13.5" customHeight="1">
      <c r="B21" s="350" t="s">
        <v>103</v>
      </c>
      <c r="C21" s="351">
        <v>0.70214415450039724</v>
      </c>
      <c r="D21" s="351">
        <v>-0.23767534699496687</v>
      </c>
      <c r="E21" s="351">
        <v>-0.81369845292933474</v>
      </c>
      <c r="F21" s="351">
        <v>-1.0514207952552079</v>
      </c>
      <c r="G21" s="351">
        <v>-1.6566462572018845</v>
      </c>
      <c r="H21" s="351">
        <v>-2.1560864237247492</v>
      </c>
      <c r="I21" s="351">
        <v>-1.6637411755698994</v>
      </c>
      <c r="J21" s="351">
        <v>-1.7557305746959488</v>
      </c>
      <c r="K21" s="351">
        <v>-5.2749811687149304</v>
      </c>
      <c r="L21" s="351">
        <v>-8.6975921917416787</v>
      </c>
      <c r="M21" s="351">
        <v>-5.5799828314027105</v>
      </c>
    </row>
    <row r="22" spans="2:13" ht="13.5" customHeight="1">
      <c r="B22" s="350" t="s">
        <v>41</v>
      </c>
      <c r="C22" s="351">
        <v>5.7077833523284802</v>
      </c>
      <c r="D22" s="351">
        <v>3.7828721504642902</v>
      </c>
      <c r="E22" s="351">
        <v>4.418276946551412</v>
      </c>
      <c r="F22" s="351">
        <v>2.0139815137162209</v>
      </c>
      <c r="G22" s="351">
        <v>-5.8874541778600724</v>
      </c>
      <c r="H22" s="351">
        <v>-4.278950741660573</v>
      </c>
      <c r="I22" s="351">
        <v>-5.2291715256885123</v>
      </c>
      <c r="J22" s="351">
        <v>1.7863882429437181</v>
      </c>
      <c r="K22" s="351">
        <v>-0.77469064554182199</v>
      </c>
      <c r="L22" s="351">
        <v>-5.4439751942639134</v>
      </c>
      <c r="M22" s="351">
        <v>-2.8390689942860052</v>
      </c>
    </row>
    <row r="23" spans="2:13" ht="13.5" customHeight="1">
      <c r="B23" s="350" t="s">
        <v>794</v>
      </c>
      <c r="C23" s="351">
        <v>26.516119167754592</v>
      </c>
      <c r="D23" s="351">
        <v>25.429219123931325</v>
      </c>
      <c r="E23" s="351">
        <v>25.764694075297594</v>
      </c>
      <c r="F23" s="351">
        <v>12.676354399519617</v>
      </c>
      <c r="G23" s="351">
        <v>-7.4967395075379377</v>
      </c>
      <c r="H23" s="351">
        <v>-14.224183009007568</v>
      </c>
      <c r="I23" s="351">
        <v>-9.3532654668516049</v>
      </c>
      <c r="J23" s="351">
        <v>-3.0310975497028263</v>
      </c>
      <c r="K23" s="351">
        <v>-8.2491792992838811</v>
      </c>
      <c r="L23" s="351">
        <v>-24.928269705421783</v>
      </c>
      <c r="M23" s="351">
        <v>-26.511592365903486</v>
      </c>
    </row>
    <row r="24" spans="2:13" ht="13.2" customHeight="1">
      <c r="B24" s="350" t="s">
        <v>39</v>
      </c>
      <c r="C24" s="351">
        <v>-17.236626307603053</v>
      </c>
      <c r="D24" s="351">
        <v>28.556222328691224</v>
      </c>
      <c r="E24" s="351">
        <v>-5.10800916441395</v>
      </c>
      <c r="F24" s="351">
        <v>-73.810372193968448</v>
      </c>
      <c r="G24" s="351">
        <v>-130.79583412299417</v>
      </c>
      <c r="H24" s="351">
        <v>-113.18038851658885</v>
      </c>
      <c r="I24" s="351">
        <v>-43.463948125976238</v>
      </c>
      <c r="J24" s="351">
        <v>-0.19425202410704465</v>
      </c>
      <c r="K24" s="351">
        <v>8.7827278540822551</v>
      </c>
      <c r="L24" s="351">
        <v>-7.2231967898271616</v>
      </c>
      <c r="M24" s="351">
        <v>-19.08314357625617</v>
      </c>
    </row>
    <row r="25" spans="2:13" ht="13.5" customHeight="1">
      <c r="B25" s="350" t="s">
        <v>76</v>
      </c>
      <c r="C25" s="351">
        <v>-1.9850441533706604</v>
      </c>
      <c r="D25" s="351">
        <v>-2.0714354453792874</v>
      </c>
      <c r="E25" s="351">
        <v>-2.1403213440354674</v>
      </c>
      <c r="F25" s="351">
        <v>-0.90620503328949709</v>
      </c>
      <c r="G25" s="351">
        <v>-0.93282342876045643</v>
      </c>
      <c r="H25" s="351">
        <v>-0.7589898617494486</v>
      </c>
      <c r="I25" s="351">
        <v>-0.61620884225220374</v>
      </c>
      <c r="J25" s="351">
        <v>-1.4246273695938536</v>
      </c>
      <c r="K25" s="351">
        <v>-1.1751943564550151</v>
      </c>
      <c r="L25" s="351">
        <v>-1.7528782339624189</v>
      </c>
      <c r="M25" s="351">
        <v>-1.3086698909458416</v>
      </c>
    </row>
    <row r="26" spans="2:13" ht="13.5" customHeight="1">
      <c r="B26" s="350" t="s">
        <v>57</v>
      </c>
      <c r="C26" s="351">
        <v>-0.71308281824633679</v>
      </c>
      <c r="D26" s="351">
        <v>-0.91789758432342661</v>
      </c>
      <c r="E26" s="351">
        <v>-0.9494658746902761</v>
      </c>
      <c r="F26" s="351">
        <v>-1.7480687281231244</v>
      </c>
      <c r="G26" s="351">
        <v>-1.2090196691121029</v>
      </c>
      <c r="H26" s="351">
        <v>0.35229256968301048</v>
      </c>
      <c r="I26" s="351">
        <v>2.6174933979240809</v>
      </c>
      <c r="J26" s="351">
        <v>1.5809741654282343</v>
      </c>
      <c r="K26" s="351">
        <v>1.3579697682389864</v>
      </c>
      <c r="L26" s="351">
        <v>-0.35248835242903626</v>
      </c>
      <c r="M26" s="351">
        <v>1.4515148759989061</v>
      </c>
    </row>
    <row r="27" spans="2:13" ht="13.5" customHeight="1">
      <c r="B27" s="350" t="s">
        <v>77</v>
      </c>
      <c r="C27" s="351">
        <v>-4.3506185394786101</v>
      </c>
      <c r="D27" s="351">
        <v>-4.7319765391605664</v>
      </c>
      <c r="E27" s="351">
        <v>-2.5074421748858198</v>
      </c>
      <c r="F27" s="351">
        <v>-2.078409208797289</v>
      </c>
      <c r="G27" s="351">
        <v>-1.4082311857887544</v>
      </c>
      <c r="H27" s="351">
        <v>-1.8295883753820705</v>
      </c>
      <c r="I27" s="351">
        <v>-0.94660182761853795</v>
      </c>
      <c r="J27" s="351">
        <v>-1.2713210257441554</v>
      </c>
      <c r="K27" s="351">
        <v>-1.538479933626254</v>
      </c>
      <c r="L27" s="351">
        <v>-4.5491119319706748</v>
      </c>
      <c r="M27" s="351">
        <v>-1.9391267300037263</v>
      </c>
    </row>
    <row r="28" spans="2:13" ht="13.5" customHeight="1">
      <c r="B28" s="350" t="s">
        <v>38</v>
      </c>
      <c r="C28" s="351">
        <v>8.9159181722588663</v>
      </c>
      <c r="D28" s="351">
        <v>3.3409371732725028</v>
      </c>
      <c r="E28" s="351">
        <v>2.5677789295075368</v>
      </c>
      <c r="F28" s="351">
        <v>-2.12335121575672</v>
      </c>
      <c r="G28" s="351">
        <v>-16.127108058642616</v>
      </c>
      <c r="H28" s="351">
        <v>-21.795824016077976</v>
      </c>
      <c r="I28" s="351">
        <v>-13.37326716989195</v>
      </c>
      <c r="J28" s="351">
        <v>-6.8978639782952227</v>
      </c>
      <c r="K28" s="351">
        <v>-5.5104027541342075</v>
      </c>
      <c r="L28" s="351">
        <v>-14.891541142107394</v>
      </c>
      <c r="M28" s="351">
        <v>-12.757173298818831</v>
      </c>
    </row>
    <row r="29" spans="2:13" ht="13.5" customHeight="1">
      <c r="B29" s="350" t="s">
        <v>78</v>
      </c>
      <c r="C29" s="351">
        <v>-2.9103753247350141</v>
      </c>
      <c r="D29" s="351">
        <v>-4.1959693712119321</v>
      </c>
      <c r="E29" s="351">
        <v>-3.942006258739692</v>
      </c>
      <c r="F29" s="351">
        <v>-0.29191800723157096</v>
      </c>
      <c r="G29" s="351">
        <v>-0.50331190751488342</v>
      </c>
      <c r="H29" s="351">
        <v>-7.0516091601513883E-2</v>
      </c>
      <c r="I29" s="351">
        <v>-1.5352777049122124</v>
      </c>
      <c r="J29" s="351">
        <v>-2.0897190850731806</v>
      </c>
      <c r="K29" s="351">
        <v>-3.4243546279641537</v>
      </c>
      <c r="L29" s="351">
        <v>-2.7439599189375778</v>
      </c>
      <c r="M29" s="351">
        <v>-0.32432864116131543</v>
      </c>
    </row>
    <row r="30" spans="2:13" ht="13.5" customHeight="1">
      <c r="B30" s="350" t="s">
        <v>79</v>
      </c>
      <c r="C30" s="351">
        <v>3.0370786614675649</v>
      </c>
      <c r="D30" s="351">
        <v>2.9656739042922027</v>
      </c>
      <c r="E30" s="351">
        <v>1.6874454580448739</v>
      </c>
      <c r="F30" s="351">
        <v>0.69409179984427771</v>
      </c>
      <c r="G30" s="351">
        <v>-1.2131419141703403</v>
      </c>
      <c r="H30" s="351">
        <v>-1.3158398227589365</v>
      </c>
      <c r="I30" s="351">
        <v>-1.9244717555623674</v>
      </c>
      <c r="J30" s="351">
        <v>-0.8599987299083276</v>
      </c>
      <c r="K30" s="351">
        <v>-0.18223722031730177</v>
      </c>
      <c r="L30" s="351">
        <v>-5.7269230270965155</v>
      </c>
      <c r="M30" s="351">
        <v>-1.0101684937511661</v>
      </c>
    </row>
    <row r="31" spans="2:13" ht="13.5" customHeight="1">
      <c r="B31" s="350" t="s">
        <v>80</v>
      </c>
      <c r="C31" s="351">
        <v>2.2665292245292767</v>
      </c>
      <c r="D31" s="351">
        <v>2.3254374007186271</v>
      </c>
      <c r="E31" s="351">
        <v>2.6696286695897671</v>
      </c>
      <c r="F31" s="351">
        <v>3.1148390910293529</v>
      </c>
      <c r="G31" s="351">
        <v>2.6675161715694129</v>
      </c>
      <c r="H31" s="351">
        <v>1.465915940232579</v>
      </c>
      <c r="I31" s="351">
        <v>1.3141789340086496</v>
      </c>
      <c r="J31" s="351">
        <v>0.11547955599291723</v>
      </c>
      <c r="K31" s="351">
        <v>-0.24661287853449057</v>
      </c>
      <c r="L31" s="351">
        <v>-1.4338539328236852</v>
      </c>
      <c r="M31" s="351">
        <v>-0.78896908459550397</v>
      </c>
    </row>
    <row r="32" spans="2:13" ht="13.5" customHeight="1">
      <c r="B32" s="350" t="s">
        <v>81</v>
      </c>
      <c r="C32" s="351">
        <v>-2.348700450637752</v>
      </c>
      <c r="D32" s="351">
        <v>-1.0840267068477172</v>
      </c>
      <c r="E32" s="351">
        <v>-1.676689930052921</v>
      </c>
      <c r="F32" s="351">
        <v>-1.6914143557133974</v>
      </c>
      <c r="G32" s="351">
        <v>-0.8570676768118346</v>
      </c>
      <c r="H32" s="351">
        <v>-0.66182252517732998</v>
      </c>
      <c r="I32" s="351">
        <v>0.10163614641617094</v>
      </c>
      <c r="J32" s="351">
        <v>1.2025860308344918</v>
      </c>
      <c r="K32" s="351">
        <v>0.703091377974567</v>
      </c>
      <c r="L32" s="351">
        <v>-5.2278740980988703</v>
      </c>
      <c r="M32" s="351">
        <v>-1.8589343313392472</v>
      </c>
    </row>
    <row r="33" spans="2:20" ht="13.5" customHeight="1">
      <c r="B33" s="350" t="s">
        <v>37</v>
      </c>
      <c r="C33" s="351">
        <v>8.7752500252186802</v>
      </c>
      <c r="D33" s="351">
        <v>11.97208680828866</v>
      </c>
      <c r="E33" s="351">
        <v>22.835728304751239</v>
      </c>
      <c r="F33" s="351">
        <v>15.515303242804181</v>
      </c>
      <c r="G33" s="351">
        <v>6.0027182700529771</v>
      </c>
      <c r="H33" s="351">
        <v>-3.8907829180461908</v>
      </c>
      <c r="I33" s="351">
        <v>-1.5899099394408693</v>
      </c>
      <c r="J33" s="351">
        <v>6.5850476887684488</v>
      </c>
      <c r="K33" s="351">
        <v>5.4801496952887812</v>
      </c>
      <c r="L33" s="351">
        <v>7.2171931319703617</v>
      </c>
      <c r="M33" s="351">
        <v>3.0959945403862275</v>
      </c>
    </row>
    <row r="34" spans="2:20" ht="13.5" customHeight="1">
      <c r="B34" s="350" t="s">
        <v>82</v>
      </c>
      <c r="C34" s="351">
        <v>-2.8023970897896593</v>
      </c>
      <c r="D34" s="351">
        <v>-0.73149506293043676</v>
      </c>
      <c r="E34" s="351">
        <v>-0.81918460411821503</v>
      </c>
      <c r="F34" s="351">
        <v>-0.21663695155842255</v>
      </c>
      <c r="G34" s="351">
        <v>-0.11252894019840604</v>
      </c>
      <c r="H34" s="351">
        <v>-1.1297738744289143</v>
      </c>
      <c r="I34" s="351">
        <v>-1.6982965610927041</v>
      </c>
      <c r="J34" s="351">
        <v>-1.4735556175587714</v>
      </c>
      <c r="K34" s="351">
        <v>-3.4771206179857477</v>
      </c>
      <c r="L34" s="351">
        <v>-7.5280334637823989</v>
      </c>
      <c r="M34" s="351">
        <v>-5.4647518460190918</v>
      </c>
    </row>
    <row r="35" spans="2:20" ht="13.5" customHeight="1">
      <c r="B35" s="350" t="s">
        <v>53</v>
      </c>
      <c r="C35" s="351">
        <v>1.7074253815773961</v>
      </c>
      <c r="D35" s="351">
        <v>0.65582795688575157</v>
      </c>
      <c r="E35" s="351">
        <v>-0.82517142352464878</v>
      </c>
      <c r="F35" s="351">
        <v>-0.6768309283110312</v>
      </c>
      <c r="G35" s="351">
        <v>-3.1358105021912732</v>
      </c>
      <c r="H35" s="351">
        <v>-3.2352466255505314</v>
      </c>
      <c r="I35" s="351">
        <v>-0.95950005542311501</v>
      </c>
      <c r="J35" s="351">
        <v>3.4091179156474936</v>
      </c>
      <c r="K35" s="351">
        <v>2.3115749075111736</v>
      </c>
      <c r="L35" s="351">
        <v>-4.4055321480082048</v>
      </c>
      <c r="M35" s="351">
        <v>-2.5301938752188171</v>
      </c>
    </row>
    <row r="36" spans="2:20" ht="13.5" customHeight="1">
      <c r="B36" s="350" t="s">
        <v>36</v>
      </c>
      <c r="C36" s="351">
        <v>11.617166450135716</v>
      </c>
      <c r="D36" s="351">
        <v>11.722751707783077</v>
      </c>
      <c r="E36" s="351">
        <v>5.1698138584806399</v>
      </c>
      <c r="F36" s="351">
        <v>-4.2476964254050698</v>
      </c>
      <c r="G36" s="351">
        <v>-17.857706656555926</v>
      </c>
      <c r="H36" s="351">
        <v>-20.165810605779136</v>
      </c>
      <c r="I36" s="351">
        <v>-11.097797297053647</v>
      </c>
      <c r="J36" s="351">
        <v>-6.5249301341618047</v>
      </c>
      <c r="K36" s="351">
        <v>-4.486106054044237</v>
      </c>
      <c r="L36" s="351">
        <v>-14.351645355324255</v>
      </c>
      <c r="M36" s="351">
        <v>-8.4367854780415712</v>
      </c>
    </row>
    <row r="37" spans="2:20" ht="13.5" customHeight="1">
      <c r="B37" s="350" t="s">
        <v>59</v>
      </c>
      <c r="C37" s="351">
        <v>-1.5471046719063668</v>
      </c>
      <c r="D37" s="351">
        <v>-1.7468447641891705</v>
      </c>
      <c r="E37" s="351">
        <v>-1.364824820895729</v>
      </c>
      <c r="F37" s="351">
        <v>-1.256327093782988</v>
      </c>
      <c r="G37" s="351">
        <v>-1.5719189912399938</v>
      </c>
      <c r="H37" s="351">
        <v>-0.67414869834322078</v>
      </c>
      <c r="I37" s="351">
        <v>-0.82937748115536036</v>
      </c>
      <c r="J37" s="351">
        <v>-0.4234407247667627</v>
      </c>
      <c r="K37" s="351">
        <v>-2.2659090076561386</v>
      </c>
      <c r="L37" s="351">
        <v>-8.611230805216703</v>
      </c>
      <c r="M37" s="351">
        <v>-7.5035978518689177</v>
      </c>
    </row>
    <row r="38" spans="2:20" ht="13.5" customHeight="1">
      <c r="B38" s="350" t="s">
        <v>83</v>
      </c>
      <c r="C38" s="351">
        <v>-1.2948556233971353</v>
      </c>
      <c r="D38" s="351">
        <v>-0.92145824150643407</v>
      </c>
      <c r="E38" s="351">
        <v>-0.55652944472679411</v>
      </c>
      <c r="F38" s="351">
        <v>-2.0193065422943839</v>
      </c>
      <c r="G38" s="351">
        <v>-2.1980579914143683</v>
      </c>
      <c r="H38" s="351">
        <v>-0.24533839542970859</v>
      </c>
      <c r="I38" s="351">
        <v>1.5546098345728572E-2</v>
      </c>
      <c r="J38" s="351">
        <v>0.63635620093268153</v>
      </c>
      <c r="K38" s="351">
        <v>-0.76257669912817827</v>
      </c>
      <c r="L38" s="351">
        <v>-2.9774533835826498</v>
      </c>
      <c r="M38" s="351">
        <v>-1.4008344393147019</v>
      </c>
    </row>
    <row r="39" spans="2:20" ht="13.5" customHeight="1">
      <c r="B39" s="350" t="s">
        <v>84</v>
      </c>
      <c r="C39" s="351">
        <v>0.94787396709740979</v>
      </c>
      <c r="D39" s="351">
        <v>-3.3943709272551921E-4</v>
      </c>
      <c r="E39" s="351">
        <v>1.267014349707462</v>
      </c>
      <c r="F39" s="351">
        <v>-6.061636009002272E-2</v>
      </c>
      <c r="G39" s="351">
        <v>0.71291523560643477</v>
      </c>
      <c r="H39" s="351">
        <v>0.97049239108999297</v>
      </c>
      <c r="I39" s="351">
        <v>7.6826362301883611E-2</v>
      </c>
      <c r="J39" s="351">
        <v>0.62249358502730523</v>
      </c>
      <c r="K39" s="351">
        <v>-0.27694942887442681</v>
      </c>
      <c r="L39" s="351">
        <v>-3.0058872802810384</v>
      </c>
      <c r="M39" s="351">
        <v>-1.2202513219173385</v>
      </c>
    </row>
    <row r="40" spans="2:20">
      <c r="B40" s="350" t="s">
        <v>54</v>
      </c>
      <c r="C40" s="351">
        <v>1.8183358210514138</v>
      </c>
      <c r="D40" s="351">
        <v>0.6679111743742997</v>
      </c>
      <c r="E40" s="351">
        <v>0.82015566059984291</v>
      </c>
      <c r="F40" s="351">
        <v>0.5387279567381239</v>
      </c>
      <c r="G40" s="351">
        <v>0.58583316088832926</v>
      </c>
      <c r="H40" s="351">
        <v>-0.98171896520477131</v>
      </c>
      <c r="I40" s="351">
        <v>-0.86464316031850741</v>
      </c>
      <c r="J40" s="351">
        <v>-2.2163177466901871</v>
      </c>
      <c r="K40" s="351">
        <v>-3.4616869703610145</v>
      </c>
      <c r="L40" s="351">
        <v>-4.6898831143462791</v>
      </c>
      <c r="M40" s="351">
        <v>-3.2936118781789014</v>
      </c>
    </row>
    <row r="41" spans="2:20">
      <c r="B41" s="350" t="s">
        <v>85</v>
      </c>
      <c r="C41" s="351">
        <v>-0.79231317755276764</v>
      </c>
      <c r="D41" s="351">
        <v>-2.3849034897189303</v>
      </c>
      <c r="E41" s="351">
        <v>-2.3341555202778053</v>
      </c>
      <c r="F41" s="351">
        <v>-1.1527097391485983</v>
      </c>
      <c r="G41" s="351">
        <v>3.0034739563484631</v>
      </c>
      <c r="H41" s="351">
        <v>1.8665493099749428</v>
      </c>
      <c r="I41" s="351">
        <v>1.5537106428315206</v>
      </c>
      <c r="J41" s="351">
        <v>1.1350519191183546</v>
      </c>
      <c r="K41" s="351">
        <v>0.99814069350800738</v>
      </c>
      <c r="L41" s="351">
        <v>-4.4019828868729824</v>
      </c>
      <c r="M41" s="351">
        <v>-1.3267672180556511</v>
      </c>
      <c r="N41" s="356"/>
      <c r="O41" s="356"/>
      <c r="P41" s="356"/>
      <c r="Q41" s="356"/>
      <c r="R41" s="356"/>
      <c r="S41" s="356"/>
      <c r="T41" s="356"/>
    </row>
    <row r="42" spans="2:20">
      <c r="B42" s="350" t="s">
        <v>35</v>
      </c>
      <c r="C42" s="351">
        <v>5.4994742670192531</v>
      </c>
      <c r="D42" s="351">
        <v>9.3195510786321574</v>
      </c>
      <c r="E42" s="351">
        <v>8.8073502412677769</v>
      </c>
      <c r="F42" s="351">
        <v>2.1862572541230403</v>
      </c>
      <c r="G42" s="351">
        <v>-3.1511098008283627</v>
      </c>
      <c r="H42" s="351">
        <v>-2.6584582093650484</v>
      </c>
      <c r="I42" s="351">
        <v>-1.8522438551290876</v>
      </c>
      <c r="J42" s="351">
        <v>2.3117551034672017</v>
      </c>
      <c r="K42" s="351">
        <v>-0.37967932393337916</v>
      </c>
      <c r="L42" s="351">
        <v>-10.605699252969353</v>
      </c>
      <c r="M42" s="351">
        <v>-6.584836092959077</v>
      </c>
    </row>
    <row r="43" spans="2:20">
      <c r="B43" s="350" t="s">
        <v>789</v>
      </c>
      <c r="C43" s="351">
        <v>2.0073545171728733</v>
      </c>
      <c r="D43" s="351">
        <v>-0.12568550351029545</v>
      </c>
      <c r="E43" s="351">
        <v>0.45717766703749557</v>
      </c>
      <c r="F43" s="351">
        <v>-0.54601018191993889</v>
      </c>
      <c r="G43" s="351">
        <v>7.735577302102796E-2</v>
      </c>
      <c r="H43" s="351">
        <v>-0.45277078134244064</v>
      </c>
      <c r="I43" s="351">
        <v>-0.13302928245236434</v>
      </c>
      <c r="J43" s="351">
        <v>0.60424435241879371</v>
      </c>
      <c r="K43" s="351">
        <v>-0.54250771395291797</v>
      </c>
      <c r="L43" s="351">
        <v>-1.8675505763027289</v>
      </c>
      <c r="M43" s="351">
        <v>-0.92405134927514232</v>
      </c>
    </row>
    <row r="44" spans="2:20">
      <c r="B44" s="350" t="s">
        <v>115</v>
      </c>
      <c r="C44" s="351">
        <v>-6.0787332239839698</v>
      </c>
      <c r="D44" s="351">
        <v>-6.9397664415304501</v>
      </c>
      <c r="E44" s="351">
        <v>-8.1471770702425843</v>
      </c>
      <c r="F44" s="351">
        <v>-11.873472207694498</v>
      </c>
      <c r="G44" s="351">
        <v>-9.0110195807126292</v>
      </c>
      <c r="H44" s="351">
        <v>-10.614772880425731</v>
      </c>
      <c r="I44" s="351">
        <v>-16.61022133091917</v>
      </c>
      <c r="J44" s="351">
        <v>-31.299999999999955</v>
      </c>
      <c r="K44" s="351">
        <v>-9.9782323661946926</v>
      </c>
      <c r="L44" s="351" t="s">
        <v>46</v>
      </c>
      <c r="M44" s="351" t="s">
        <v>46</v>
      </c>
    </row>
    <row r="45" spans="2:20" ht="6" customHeight="1">
      <c r="B45" s="357"/>
      <c r="C45" s="351"/>
      <c r="D45" s="351"/>
      <c r="E45" s="351"/>
      <c r="F45" s="351"/>
      <c r="G45" s="351"/>
      <c r="H45" s="351"/>
      <c r="I45" s="351"/>
      <c r="J45" s="351"/>
      <c r="K45" s="351"/>
      <c r="L45" s="351"/>
      <c r="M45" s="351"/>
    </row>
    <row r="46" spans="2:20">
      <c r="B46" s="352" t="s">
        <v>87</v>
      </c>
      <c r="C46" s="353">
        <v>0.78002555209056901</v>
      </c>
      <c r="D46" s="353">
        <v>0.62564466125359031</v>
      </c>
      <c r="E46" s="353">
        <v>9.7715853777139802E-2</v>
      </c>
      <c r="F46" s="353">
        <v>-0.83495321715499593</v>
      </c>
      <c r="G46" s="353">
        <v>-2.657332072248042</v>
      </c>
      <c r="H46" s="353">
        <v>-3.0810528119367855</v>
      </c>
      <c r="I46" s="353">
        <v>-2.358226318825718</v>
      </c>
      <c r="J46" s="353">
        <v>-2.0881557541177713</v>
      </c>
      <c r="K46" s="353">
        <v>-3.045704390216843</v>
      </c>
      <c r="L46" s="353">
        <v>-7.2381777857766583</v>
      </c>
      <c r="M46" s="353">
        <v>-5.5163531456087709</v>
      </c>
    </row>
    <row r="47" spans="2:20">
      <c r="B47" s="55" t="s">
        <v>49</v>
      </c>
      <c r="C47" s="353">
        <v>-0.33391887532006564</v>
      </c>
      <c r="D47" s="353">
        <v>-0.38693888199170662</v>
      </c>
      <c r="E47" s="353">
        <v>-0.59625878391553444</v>
      </c>
      <c r="F47" s="353">
        <v>-0.64322667301888181</v>
      </c>
      <c r="G47" s="353">
        <v>-2.0920227784919145</v>
      </c>
      <c r="H47" s="353">
        <v>-2.5758107960510341</v>
      </c>
      <c r="I47" s="353">
        <v>-2.5004638578011509</v>
      </c>
      <c r="J47" s="353">
        <v>-3.0543253085610136</v>
      </c>
      <c r="K47" s="353">
        <v>-4.4810335702017419</v>
      </c>
      <c r="L47" s="353">
        <v>-8.2660409475136287</v>
      </c>
      <c r="M47" s="353">
        <v>-6.9029915623237716</v>
      </c>
    </row>
    <row r="48" spans="2:20">
      <c r="B48" s="55" t="s">
        <v>52</v>
      </c>
      <c r="C48" s="353">
        <v>1.0004928528775809</v>
      </c>
      <c r="D48" s="353">
        <v>0.49327841896764663</v>
      </c>
      <c r="E48" s="353">
        <v>-0.27918160061806474</v>
      </c>
      <c r="F48" s="353">
        <v>-0.28299916811149112</v>
      </c>
      <c r="G48" s="353">
        <v>-1.4988232700640511</v>
      </c>
      <c r="H48" s="353">
        <v>-1.723245734648674</v>
      </c>
      <c r="I48" s="353">
        <v>-0.8026029905455212</v>
      </c>
      <c r="J48" s="353">
        <v>1.4009770586832067</v>
      </c>
      <c r="K48" s="353">
        <v>0.40013369537888954</v>
      </c>
      <c r="L48" s="353">
        <v>-4.7483289549988479</v>
      </c>
      <c r="M48" s="353">
        <v>-2.627595688423392</v>
      </c>
    </row>
    <row r="49" spans="2:13">
      <c r="B49" s="55" t="s">
        <v>55</v>
      </c>
      <c r="C49" s="353">
        <v>0.8676570928180003</v>
      </c>
      <c r="D49" s="353">
        <v>0.24635153143702304</v>
      </c>
      <c r="E49" s="353">
        <v>-8.6687429915647068E-2</v>
      </c>
      <c r="F49" s="353">
        <v>-1.6053641910092142</v>
      </c>
      <c r="G49" s="353">
        <v>-2.464418532055467</v>
      </c>
      <c r="H49" s="353">
        <v>-2.44414259052285</v>
      </c>
      <c r="I49" s="353">
        <v>-1.4269465681041922</v>
      </c>
      <c r="J49" s="353">
        <v>-1.4078660368753295</v>
      </c>
      <c r="K49" s="353">
        <v>-0.29437404028511821</v>
      </c>
      <c r="L49" s="353">
        <v>-3.2083635355171762</v>
      </c>
      <c r="M49" s="353">
        <v>-0.72149846747745361</v>
      </c>
    </row>
    <row r="50" spans="2:13">
      <c r="B50" s="55" t="s">
        <v>58</v>
      </c>
      <c r="C50" s="353">
        <v>4.7540604746930404</v>
      </c>
      <c r="D50" s="353">
        <v>6.1289136791471019</v>
      </c>
      <c r="E50" s="353">
        <v>4.5115944712137654</v>
      </c>
      <c r="F50" s="353">
        <v>-0.90835445958324879</v>
      </c>
      <c r="G50" s="353">
        <v>-8.0005897233240493</v>
      </c>
      <c r="H50" s="353">
        <v>-9.232617099093849</v>
      </c>
      <c r="I50" s="353">
        <v>-5.5202679830750636</v>
      </c>
      <c r="J50" s="353">
        <v>-2.1632055423204113</v>
      </c>
      <c r="K50" s="353">
        <v>-2.7289338248887409</v>
      </c>
      <c r="L50" s="353">
        <v>-8.5054160595062438</v>
      </c>
      <c r="M50" s="353">
        <v>-5.8428532346429112</v>
      </c>
    </row>
    <row r="51" spans="2:13">
      <c r="B51" s="375" t="s">
        <v>125</v>
      </c>
      <c r="C51" s="353">
        <v>0.77104397996592644</v>
      </c>
      <c r="D51" s="353">
        <v>0.4049048636964635</v>
      </c>
      <c r="E51" s="353">
        <v>-0.23215602661722801</v>
      </c>
      <c r="F51" s="353">
        <v>-0.91960767925566811</v>
      </c>
      <c r="G51" s="353">
        <v>-2.67625649999398</v>
      </c>
      <c r="H51" s="353">
        <v>-3.1282229807648601</v>
      </c>
      <c r="I51" s="353">
        <v>-2.4301131350083858</v>
      </c>
      <c r="J51" s="353">
        <v>-2.4681304762253413</v>
      </c>
      <c r="K51" s="353">
        <v>-3.5727380787604592</v>
      </c>
      <c r="L51" s="353">
        <v>-7.861636809645649</v>
      </c>
      <c r="M51" s="353">
        <v>-6.1614376316951365</v>
      </c>
    </row>
    <row r="52" spans="2:13" ht="15" customHeight="1">
      <c r="B52" s="785" t="s">
        <v>214</v>
      </c>
      <c r="C52" s="785"/>
      <c r="D52" s="785"/>
      <c r="E52" s="785"/>
      <c r="F52" s="785"/>
      <c r="G52" s="785"/>
      <c r="H52" s="785"/>
      <c r="I52" s="785"/>
      <c r="J52" s="785"/>
      <c r="K52" s="785"/>
      <c r="L52" s="785"/>
      <c r="M52" s="785"/>
    </row>
    <row r="53" spans="2:13" ht="24.75" customHeight="1">
      <c r="B53" s="769" t="s">
        <v>795</v>
      </c>
      <c r="C53" s="769"/>
      <c r="D53" s="769"/>
      <c r="E53" s="769"/>
      <c r="F53" s="769"/>
      <c r="G53" s="769"/>
      <c r="H53" s="769"/>
      <c r="I53" s="769"/>
      <c r="J53" s="769"/>
      <c r="K53" s="769"/>
      <c r="L53" s="769"/>
      <c r="M53" s="769"/>
    </row>
    <row r="54" spans="2:13" ht="25.95" customHeight="1">
      <c r="B54" s="789" t="s">
        <v>790</v>
      </c>
      <c r="C54" s="789"/>
      <c r="D54" s="789"/>
      <c r="E54" s="789"/>
      <c r="F54" s="789"/>
      <c r="G54" s="789"/>
      <c r="H54" s="789"/>
      <c r="I54" s="789"/>
      <c r="J54" s="789"/>
      <c r="K54" s="789"/>
      <c r="L54" s="789"/>
      <c r="M54" s="789"/>
    </row>
    <row r="55" spans="2:13" ht="70.2" customHeight="1">
      <c r="B55" s="789" t="s">
        <v>791</v>
      </c>
      <c r="C55" s="789"/>
      <c r="D55" s="789"/>
      <c r="E55" s="789"/>
      <c r="F55" s="789"/>
      <c r="G55" s="789"/>
      <c r="H55" s="789"/>
      <c r="I55" s="789"/>
      <c r="J55" s="789"/>
      <c r="K55" s="789"/>
      <c r="L55" s="789"/>
      <c r="M55" s="789"/>
    </row>
    <row r="56" spans="2:13" ht="13.95" customHeight="1">
      <c r="B56" s="789" t="s">
        <v>231</v>
      </c>
      <c r="C56" s="789"/>
      <c r="D56" s="789"/>
      <c r="E56" s="789"/>
      <c r="F56" s="789"/>
      <c r="G56" s="789"/>
      <c r="H56" s="789"/>
      <c r="I56" s="789"/>
      <c r="J56" s="789"/>
      <c r="K56" s="789"/>
      <c r="L56" s="789"/>
      <c r="M56" s="789"/>
    </row>
    <row r="57" spans="2:13" ht="25.5" customHeight="1">
      <c r="B57" s="789" t="s">
        <v>796</v>
      </c>
      <c r="C57" s="789"/>
      <c r="D57" s="789"/>
      <c r="E57" s="789"/>
      <c r="F57" s="789"/>
      <c r="G57" s="789"/>
      <c r="H57" s="789"/>
      <c r="I57" s="789"/>
      <c r="J57" s="789"/>
      <c r="K57" s="789"/>
      <c r="L57" s="789"/>
      <c r="M57" s="789"/>
    </row>
    <row r="58" spans="2:13" ht="72" customHeight="1">
      <c r="B58" s="789" t="s">
        <v>793</v>
      </c>
      <c r="C58" s="789"/>
      <c r="D58" s="789"/>
      <c r="E58" s="789"/>
      <c r="F58" s="789"/>
      <c r="G58" s="789"/>
      <c r="H58" s="789"/>
      <c r="I58" s="789"/>
      <c r="J58" s="789"/>
      <c r="K58" s="789"/>
      <c r="L58" s="789"/>
      <c r="M58" s="789"/>
    </row>
  </sheetData>
  <mergeCells count="9">
    <mergeCell ref="B56:M56"/>
    <mergeCell ref="B57:M57"/>
    <mergeCell ref="B58:M58"/>
    <mergeCell ref="B2:M2"/>
    <mergeCell ref="B3:M3"/>
    <mergeCell ref="B52:M52"/>
    <mergeCell ref="B53:M53"/>
    <mergeCell ref="B54:M54"/>
    <mergeCell ref="B55:M55"/>
  </mergeCells>
  <conditionalFormatting sqref="B5:M6 B24:B42 B44:K44 B10:B16 B18:B22 C9:M43 B8:M8 B7:K7">
    <cfRule type="expression" dxfId="50" priority="10">
      <formula>MOD(ROW(),2)=0</formula>
    </cfRule>
  </conditionalFormatting>
  <conditionalFormatting sqref="B43">
    <cfRule type="expression" dxfId="49" priority="9">
      <formula>MOD(ROW(),2)=0</formula>
    </cfRule>
  </conditionalFormatting>
  <conditionalFormatting sqref="B43">
    <cfRule type="expression" dxfId="48" priority="8">
      <formula>MOD(ROW(),2)=0</formula>
    </cfRule>
  </conditionalFormatting>
  <conditionalFormatting sqref="B23">
    <cfRule type="expression" dxfId="47" priority="7">
      <formula>MOD(ROW(),2)=0</formula>
    </cfRule>
  </conditionalFormatting>
  <conditionalFormatting sqref="B23">
    <cfRule type="expression" dxfId="46" priority="6">
      <formula>MOD(ROW(),2)=0</formula>
    </cfRule>
  </conditionalFormatting>
  <conditionalFormatting sqref="L44:M44">
    <cfRule type="expression" dxfId="45" priority="5">
      <formula>MOD(ROW(),2)=0</formula>
    </cfRule>
  </conditionalFormatting>
  <conditionalFormatting sqref="B9">
    <cfRule type="expression" dxfId="44" priority="4">
      <formula>MOD(ROW(),2)=0</formula>
    </cfRule>
  </conditionalFormatting>
  <conditionalFormatting sqref="B17">
    <cfRule type="expression" dxfId="43" priority="3">
      <formula>MOD(ROW(),2)=0</formula>
    </cfRule>
  </conditionalFormatting>
  <conditionalFormatting sqref="B17">
    <cfRule type="expression" dxfId="42" priority="2">
      <formula>MOD(ROW(),2)=0</formula>
    </cfRule>
  </conditionalFormatting>
  <conditionalFormatting sqref="L7:M7">
    <cfRule type="expression" dxfId="41" priority="1">
      <formula>MOD(ROW(),2)=0</formula>
    </cfRule>
  </conditionalFormatting>
  <pageMargins left="0.7" right="0.7" top="0.75" bottom="0.75" header="0.3" footer="0.3"/>
  <pageSetup scale="65"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8AEA-439A-4AA3-84A2-F02F8886DE9C}">
  <sheetPr codeName="Sheet63">
    <tabColor rgb="FF92D050"/>
    <pageSetUpPr fitToPage="1"/>
  </sheetPr>
  <dimension ref="A1:Y58"/>
  <sheetViews>
    <sheetView showGridLines="0" zoomScale="85" zoomScaleNormal="85" workbookViewId="0">
      <pane xSplit="2" ySplit="4" topLeftCell="C5" activePane="bottomRight" state="frozen"/>
      <selection activeCell="B2" sqref="B2:N2"/>
      <selection pane="topRight" activeCell="B2" sqref="B2:N2"/>
      <selection pane="bottomLeft" activeCell="B2" sqref="B2:N2"/>
      <selection pane="bottomRight" activeCell="B2" sqref="B2:K2"/>
    </sheetView>
  </sheetViews>
  <sheetFormatPr defaultColWidth="9.109375" defaultRowHeight="14.4"/>
  <cols>
    <col min="1" max="1" width="6.6640625" style="318" customWidth="1"/>
    <col min="2" max="2" width="19.44140625" style="344" customWidth="1"/>
    <col min="3" max="11" width="11.44140625" style="345" customWidth="1"/>
    <col min="12" max="24" width="9.109375" style="318"/>
    <col min="25" max="16384" width="9.109375" style="344"/>
  </cols>
  <sheetData>
    <row r="1" spans="2:18">
      <c r="L1" s="377"/>
    </row>
    <row r="2" spans="2:18">
      <c r="B2" s="787" t="s">
        <v>832</v>
      </c>
      <c r="C2" s="787"/>
      <c r="D2" s="787"/>
      <c r="E2" s="787"/>
      <c r="F2" s="787"/>
      <c r="G2" s="787"/>
      <c r="H2" s="787"/>
      <c r="I2" s="787"/>
      <c r="J2" s="787"/>
      <c r="K2" s="787"/>
      <c r="L2" s="373"/>
    </row>
    <row r="3" spans="2:18">
      <c r="B3" s="790" t="s">
        <v>166</v>
      </c>
      <c r="C3" s="791"/>
      <c r="D3" s="791"/>
      <c r="E3" s="791"/>
      <c r="F3" s="791"/>
      <c r="G3" s="791"/>
      <c r="H3" s="791"/>
      <c r="I3" s="791"/>
      <c r="J3" s="791"/>
      <c r="K3" s="791"/>
    </row>
    <row r="4" spans="2:18" ht="14.1" customHeight="1">
      <c r="B4" s="348"/>
      <c r="C4" s="349">
        <f>'Table A1.'!C4</f>
        <v>2011</v>
      </c>
      <c r="D4" s="349">
        <f>C4+1</f>
        <v>2012</v>
      </c>
      <c r="E4" s="349">
        <f t="shared" ref="E4:K4" si="0">D4+1</f>
        <v>2013</v>
      </c>
      <c r="F4" s="349">
        <f t="shared" si="0"/>
        <v>2014</v>
      </c>
      <c r="G4" s="349">
        <f t="shared" si="0"/>
        <v>2015</v>
      </c>
      <c r="H4" s="349">
        <f t="shared" si="0"/>
        <v>2016</v>
      </c>
      <c r="I4" s="349">
        <f t="shared" si="0"/>
        <v>2017</v>
      </c>
      <c r="J4" s="349">
        <f t="shared" si="0"/>
        <v>2018</v>
      </c>
      <c r="K4" s="349">
        <f t="shared" si="0"/>
        <v>2019</v>
      </c>
    </row>
    <row r="5" spans="2:18" ht="13.5" customHeight="1">
      <c r="B5" s="350" t="s">
        <v>43</v>
      </c>
      <c r="C5" s="351">
        <v>-0.44891805401759383</v>
      </c>
      <c r="D5" s="351">
        <v>-3.1210439561981014</v>
      </c>
      <c r="E5" s="351">
        <v>2.1603894053300441</v>
      </c>
      <c r="F5" s="351">
        <v>-8.8480191698753234</v>
      </c>
      <c r="G5" s="351">
        <v>-17.878513324603361</v>
      </c>
      <c r="H5" s="351">
        <v>-14.837833337301252</v>
      </c>
      <c r="I5" s="351">
        <v>-9.3721972043636601</v>
      </c>
      <c r="J5" s="351">
        <v>-8.2293784402456485</v>
      </c>
      <c r="K5" s="351">
        <v>-11.239535015842339</v>
      </c>
    </row>
    <row r="6" spans="2:18" ht="13.5" customHeight="1">
      <c r="B6" s="350" t="s">
        <v>123</v>
      </c>
      <c r="C6" s="351">
        <v>2.8893773479893565</v>
      </c>
      <c r="D6" s="351">
        <v>-0.81227472586515004</v>
      </c>
      <c r="E6" s="351">
        <v>-2.6766326536659597</v>
      </c>
      <c r="F6" s="351">
        <v>-5.6883348780261622</v>
      </c>
      <c r="G6" s="351">
        <v>0.58576661714417466</v>
      </c>
      <c r="H6" s="351">
        <v>-1.4829742230425609</v>
      </c>
      <c r="I6" s="351">
        <v>-3.338572107297185</v>
      </c>
      <c r="J6" s="351">
        <v>3.0733830916291236</v>
      </c>
      <c r="K6" s="351">
        <v>1.2881122073797602</v>
      </c>
    </row>
    <row r="7" spans="2:18" ht="13.5" customHeight="1">
      <c r="B7" s="350" t="s">
        <v>67</v>
      </c>
      <c r="C7" s="351">
        <v>-3.7653924199527169</v>
      </c>
      <c r="D7" s="351">
        <v>-2.9824879522902146</v>
      </c>
      <c r="E7" s="351">
        <v>-3.6851437191796448</v>
      </c>
      <c r="F7" s="351">
        <v>-3.5235650922143056</v>
      </c>
      <c r="G7" s="351">
        <v>-6.3082382936128143</v>
      </c>
      <c r="H7" s="351">
        <v>-6.0883025369021873</v>
      </c>
      <c r="I7" s="351">
        <v>-7.2346666825478954</v>
      </c>
      <c r="J7" s="351">
        <v>-5.1113245793428757</v>
      </c>
      <c r="K7" s="351">
        <v>-2.8933098450537944</v>
      </c>
      <c r="L7" s="356"/>
      <c r="M7" s="356"/>
      <c r="N7" s="356"/>
      <c r="O7" s="356"/>
      <c r="P7" s="356"/>
      <c r="Q7" s="356"/>
      <c r="R7" s="356"/>
    </row>
    <row r="8" spans="2:18" ht="13.5" customHeight="1">
      <c r="B8" s="350" t="s">
        <v>42</v>
      </c>
      <c r="C8" s="351" t="s">
        <v>60</v>
      </c>
      <c r="D8" s="351" t="s">
        <v>60</v>
      </c>
      <c r="E8" s="351" t="s">
        <v>60</v>
      </c>
      <c r="F8" s="351" t="s">
        <v>60</v>
      </c>
      <c r="G8" s="351" t="s">
        <v>60</v>
      </c>
      <c r="H8" s="351" t="s">
        <v>60</v>
      </c>
      <c r="I8" s="351" t="s">
        <v>60</v>
      </c>
      <c r="J8" s="351" t="s">
        <v>60</v>
      </c>
      <c r="K8" s="351" t="s">
        <v>60</v>
      </c>
    </row>
    <row r="9" spans="2:18" ht="13.5" customHeight="1">
      <c r="B9" s="350" t="s">
        <v>787</v>
      </c>
      <c r="C9" s="351">
        <v>-3.6166030898116235</v>
      </c>
      <c r="D9" s="351">
        <v>-0.16553500981316685</v>
      </c>
      <c r="E9" s="351">
        <v>-1.4525828244803487</v>
      </c>
      <c r="F9" s="351">
        <v>-0.82849889944202126</v>
      </c>
      <c r="G9" s="351">
        <v>-2.3026794664101078</v>
      </c>
      <c r="H9" s="351">
        <v>-0.10683149884681545</v>
      </c>
      <c r="I9" s="351">
        <v>0.18821277234753636</v>
      </c>
      <c r="J9" s="351">
        <v>1.5077952152144494</v>
      </c>
      <c r="K9" s="351">
        <v>0.24308429501261969</v>
      </c>
    </row>
    <row r="10" spans="2:18" ht="13.5" customHeight="1">
      <c r="B10" s="350" t="s">
        <v>56</v>
      </c>
      <c r="C10" s="351">
        <v>-3.9564070186009261</v>
      </c>
      <c r="D10" s="351">
        <v>-3.7822199862112571</v>
      </c>
      <c r="E10" s="351">
        <v>-4.3946603037571492</v>
      </c>
      <c r="F10" s="351">
        <v>-7.5381117680164378</v>
      </c>
      <c r="G10" s="351">
        <v>-10.147882563473434</v>
      </c>
      <c r="H10" s="351">
        <v>-7.484697062773547</v>
      </c>
      <c r="I10" s="351">
        <v>-6.5647345641401875</v>
      </c>
      <c r="J10" s="351">
        <v>-6.043913914049809</v>
      </c>
      <c r="K10" s="351">
        <v>-5.0144648064813619</v>
      </c>
    </row>
    <row r="11" spans="2:18" ht="13.5" customHeight="1">
      <c r="B11" s="350" t="s">
        <v>797</v>
      </c>
      <c r="C11" s="351">
        <v>-1.0033445797817264</v>
      </c>
      <c r="D11" s="351">
        <v>-0.37214333615242395</v>
      </c>
      <c r="E11" s="351">
        <v>-0.51970980144550172</v>
      </c>
      <c r="F11" s="351">
        <v>-0.49706483372866717</v>
      </c>
      <c r="G11" s="351">
        <v>0.4668994199953081</v>
      </c>
      <c r="H11" s="351">
        <v>-0.95375329690251953</v>
      </c>
      <c r="I11" s="351">
        <v>-1.9793621078574928</v>
      </c>
      <c r="J11" s="351">
        <v>-1.4913631495622361</v>
      </c>
      <c r="K11" s="351">
        <v>-2.804525700294993</v>
      </c>
    </row>
    <row r="12" spans="2:18" ht="13.5" customHeight="1">
      <c r="B12" s="350" t="s">
        <v>50</v>
      </c>
      <c r="C12" s="351">
        <v>-0.51281618470094614</v>
      </c>
      <c r="D12" s="351">
        <v>-0.35615449519542286</v>
      </c>
      <c r="E12" s="351">
        <v>-0.91862478229855471</v>
      </c>
      <c r="F12" s="351">
        <v>-0.93625181265961699</v>
      </c>
      <c r="G12" s="351">
        <v>-2.4907909483219459</v>
      </c>
      <c r="H12" s="351">
        <v>-3.3926791860539853</v>
      </c>
      <c r="I12" s="351">
        <v>-4.022619450494612</v>
      </c>
      <c r="J12" s="351">
        <v>-5.005720763715761</v>
      </c>
      <c r="K12" s="351">
        <v>-5.9696141461615628</v>
      </c>
    </row>
    <row r="13" spans="2:18" ht="13.5" customHeight="1">
      <c r="B13" s="350" t="s">
        <v>69</v>
      </c>
      <c r="C13" s="351">
        <v>-2.2367204649981449</v>
      </c>
      <c r="D13" s="351">
        <v>6.2964446198843935E-2</v>
      </c>
      <c r="E13" s="351">
        <v>-1.5328121935457302</v>
      </c>
      <c r="F13" s="351">
        <v>-2.4105955166066706</v>
      </c>
      <c r="G13" s="351">
        <v>-3.9380764404518023</v>
      </c>
      <c r="H13" s="351">
        <v>-2.5202543260924357</v>
      </c>
      <c r="I13" s="351">
        <v>-2.2084272507243949</v>
      </c>
      <c r="J13" s="351">
        <v>-3.850505615832958</v>
      </c>
      <c r="K13" s="351">
        <v>-1.5785031774215543</v>
      </c>
    </row>
    <row r="14" spans="2:18" ht="13.5" customHeight="1">
      <c r="B14" s="350" t="s">
        <v>70</v>
      </c>
      <c r="C14" s="351">
        <v>-8.7871234974533401</v>
      </c>
      <c r="D14" s="351">
        <v>-6.0961239285533626</v>
      </c>
      <c r="E14" s="351">
        <v>-6.2994299123146567</v>
      </c>
      <c r="F14" s="351">
        <v>-5.1739196602151951</v>
      </c>
      <c r="G14" s="351">
        <v>-2.8923856759454374</v>
      </c>
      <c r="H14" s="351">
        <v>-1.0492830845952799</v>
      </c>
      <c r="I14" s="351">
        <v>0.76314278996582785</v>
      </c>
      <c r="J14" s="351">
        <v>0.42099077059250484</v>
      </c>
      <c r="K14" s="351">
        <v>-6.8860581294435133E-2</v>
      </c>
    </row>
    <row r="15" spans="2:18" ht="13.5" customHeight="1">
      <c r="B15" s="350" t="s">
        <v>71</v>
      </c>
      <c r="C15" s="351">
        <v>-3.1261384175021405</v>
      </c>
      <c r="D15" s="351">
        <v>-6.2968334020903445</v>
      </c>
      <c r="E15" s="351">
        <v>-3.1229608409277345</v>
      </c>
      <c r="F15" s="351">
        <v>-4.8618506487145368</v>
      </c>
      <c r="G15" s="351">
        <v>-4.6093437948705507</v>
      </c>
      <c r="H15" s="351">
        <v>-4.1970757262247238</v>
      </c>
      <c r="I15" s="351">
        <v>-4.0824666853835838</v>
      </c>
      <c r="J15" s="351">
        <v>-3.8325618053570305</v>
      </c>
      <c r="K15" s="351">
        <v>-3.7584130267134386</v>
      </c>
    </row>
    <row r="16" spans="2:18" ht="13.5" customHeight="1">
      <c r="B16" s="350" t="s">
        <v>798</v>
      </c>
      <c r="C16" s="351">
        <v>-1.4525099673890365</v>
      </c>
      <c r="D16" s="351">
        <v>-2.3153968685192101</v>
      </c>
      <c r="E16" s="351">
        <v>-5.9621839948763231</v>
      </c>
      <c r="F16" s="351">
        <v>-6.4151243933071713</v>
      </c>
      <c r="G16" s="351">
        <v>-6.8038244425280086</v>
      </c>
      <c r="H16" s="351">
        <v>-7.655536776681231</v>
      </c>
      <c r="I16" s="351">
        <v>-4.129320706146471</v>
      </c>
      <c r="J16" s="351">
        <v>-4.2996573477722633</v>
      </c>
      <c r="K16" s="351">
        <v>-3.9599950527353212</v>
      </c>
    </row>
    <row r="17" spans="2:25" ht="13.5" customHeight="1">
      <c r="B17" s="350" t="s">
        <v>799</v>
      </c>
      <c r="C17" s="351">
        <v>-9.6421753516742399</v>
      </c>
      <c r="D17" s="351">
        <v>-9.9259346399073447</v>
      </c>
      <c r="E17" s="351">
        <v>-13.164582137708653</v>
      </c>
      <c r="F17" s="351">
        <v>-11.578678998715503</v>
      </c>
      <c r="G17" s="351">
        <v>-11.427512146330947</v>
      </c>
      <c r="H17" s="351">
        <v>-12.047583057219406</v>
      </c>
      <c r="I17" s="351">
        <v>-10.661901881046862</v>
      </c>
      <c r="J17" s="351">
        <v>-9.5619702738763337</v>
      </c>
      <c r="K17" s="351">
        <v>-7.3531065311968167</v>
      </c>
    </row>
    <row r="18" spans="2:25" ht="13.5" customHeight="1">
      <c r="B18" s="350" t="s">
        <v>74</v>
      </c>
      <c r="C18" s="351">
        <v>-4.0684963019254159</v>
      </c>
      <c r="D18" s="351">
        <v>0.20104904070402657</v>
      </c>
      <c r="E18" s="351">
        <v>-0.16474134634138876</v>
      </c>
      <c r="F18" s="351">
        <v>-1.4329515004311943</v>
      </c>
      <c r="G18" s="351">
        <v>-1.2035136728844393</v>
      </c>
      <c r="H18" s="351">
        <v>-0.98522688527587921</v>
      </c>
      <c r="I18" s="351">
        <v>-2.3165054167722992</v>
      </c>
      <c r="J18" s="351">
        <v>-2.7198879557589737</v>
      </c>
      <c r="K18" s="351">
        <v>-3.1461733117963036</v>
      </c>
      <c r="L18" s="378"/>
      <c r="M18" s="378"/>
      <c r="N18" s="378"/>
      <c r="O18" s="378"/>
      <c r="P18" s="378"/>
      <c r="Q18" s="378"/>
      <c r="R18" s="378"/>
      <c r="S18" s="378"/>
      <c r="T18" s="378"/>
      <c r="U18" s="378"/>
      <c r="V18" s="378"/>
      <c r="W18" s="378"/>
      <c r="X18" s="378"/>
      <c r="Y18" s="378"/>
    </row>
    <row r="19" spans="2:25" ht="13.5" customHeight="1">
      <c r="B19" s="350" t="s">
        <v>51</v>
      </c>
      <c r="C19" s="351">
        <v>-8.5813851131243322</v>
      </c>
      <c r="D19" s="351">
        <v>-7.3813732363784066</v>
      </c>
      <c r="E19" s="351">
        <v>-6.6768355818329255</v>
      </c>
      <c r="F19" s="351">
        <v>-6.8004386848656271</v>
      </c>
      <c r="G19" s="351">
        <v>-7.1240123756988387</v>
      </c>
      <c r="H19" s="351">
        <v>-7.3028275959151845</v>
      </c>
      <c r="I19" s="351">
        <v>-6.1358676995106975</v>
      </c>
      <c r="J19" s="351">
        <v>-6.6832752775347073</v>
      </c>
      <c r="K19" s="351">
        <v>-7.0063110087056613</v>
      </c>
    </row>
    <row r="20" spans="2:25" ht="13.5" customHeight="1">
      <c r="B20" s="350" t="s">
        <v>75</v>
      </c>
      <c r="C20" s="351">
        <v>-0.97404517265461765</v>
      </c>
      <c r="D20" s="351">
        <v>-1.9350321079992572</v>
      </c>
      <c r="E20" s="351">
        <v>-2.5474733213964371</v>
      </c>
      <c r="F20" s="351">
        <v>-2.3421452233710953</v>
      </c>
      <c r="G20" s="351">
        <v>-2.6645673570981576</v>
      </c>
      <c r="H20" s="351">
        <v>-2.4637641082679225</v>
      </c>
      <c r="I20" s="351">
        <v>-2.4224629046613835</v>
      </c>
      <c r="J20" s="351">
        <v>-1.688880041810265</v>
      </c>
      <c r="K20" s="351">
        <v>-2.1712855014051589</v>
      </c>
    </row>
    <row r="21" spans="2:25" ht="13.5" customHeight="1">
      <c r="B21" s="350" t="s">
        <v>103</v>
      </c>
      <c r="C21" s="351" t="s">
        <v>60</v>
      </c>
      <c r="D21" s="351" t="s">
        <v>60</v>
      </c>
      <c r="E21" s="351" t="s">
        <v>60</v>
      </c>
      <c r="F21" s="351" t="s">
        <v>60</v>
      </c>
      <c r="G21" s="351" t="s">
        <v>60</v>
      </c>
      <c r="H21" s="351" t="s">
        <v>60</v>
      </c>
      <c r="I21" s="351" t="s">
        <v>60</v>
      </c>
      <c r="J21" s="351" t="s">
        <v>60</v>
      </c>
      <c r="K21" s="351" t="s">
        <v>60</v>
      </c>
    </row>
    <row r="22" spans="2:25" ht="13.5" customHeight="1">
      <c r="B22" s="350" t="s">
        <v>41</v>
      </c>
      <c r="C22" s="351" t="s">
        <v>60</v>
      </c>
      <c r="D22" s="351" t="s">
        <v>60</v>
      </c>
      <c r="E22" s="351" t="s">
        <v>60</v>
      </c>
      <c r="F22" s="351" t="s">
        <v>60</v>
      </c>
      <c r="G22" s="351" t="s">
        <v>60</v>
      </c>
      <c r="H22" s="351" t="s">
        <v>60</v>
      </c>
      <c r="I22" s="351" t="s">
        <v>60</v>
      </c>
      <c r="J22" s="351" t="s">
        <v>60</v>
      </c>
      <c r="K22" s="351" t="s">
        <v>60</v>
      </c>
    </row>
    <row r="23" spans="2:25" ht="13.5" customHeight="1">
      <c r="B23" s="350" t="s">
        <v>40</v>
      </c>
      <c r="C23" s="351" t="s">
        <v>60</v>
      </c>
      <c r="D23" s="351" t="s">
        <v>60</v>
      </c>
      <c r="E23" s="351" t="s">
        <v>60</v>
      </c>
      <c r="F23" s="351" t="s">
        <v>60</v>
      </c>
      <c r="G23" s="351" t="s">
        <v>60</v>
      </c>
      <c r="H23" s="351" t="s">
        <v>60</v>
      </c>
      <c r="I23" s="351" t="s">
        <v>60</v>
      </c>
      <c r="J23" s="351" t="s">
        <v>60</v>
      </c>
      <c r="K23" s="351" t="s">
        <v>60</v>
      </c>
    </row>
    <row r="24" spans="2:25" ht="13.5" customHeight="1">
      <c r="B24" s="350" t="s">
        <v>39</v>
      </c>
      <c r="C24" s="351" t="s">
        <v>60</v>
      </c>
      <c r="D24" s="351" t="s">
        <v>60</v>
      </c>
      <c r="E24" s="351" t="s">
        <v>60</v>
      </c>
      <c r="F24" s="351" t="s">
        <v>60</v>
      </c>
      <c r="G24" s="351" t="s">
        <v>60</v>
      </c>
      <c r="H24" s="351" t="s">
        <v>60</v>
      </c>
      <c r="I24" s="351" t="s">
        <v>60</v>
      </c>
      <c r="J24" s="351" t="s">
        <v>60</v>
      </c>
      <c r="K24" s="351" t="s">
        <v>60</v>
      </c>
    </row>
    <row r="25" spans="2:25" ht="13.5" customHeight="1">
      <c r="B25" s="350" t="s">
        <v>76</v>
      </c>
      <c r="C25" s="351">
        <v>-3.2965410019649783</v>
      </c>
      <c r="D25" s="351">
        <v>-3.3466260570175592</v>
      </c>
      <c r="E25" s="351">
        <v>-3.2387670961475776</v>
      </c>
      <c r="F25" s="351">
        <v>-2.5264882335674574</v>
      </c>
      <c r="G25" s="351">
        <v>-2.7170260464216254</v>
      </c>
      <c r="H25" s="351">
        <v>-2.6979374389342556</v>
      </c>
      <c r="I25" s="351">
        <v>-2.5615162393534905</v>
      </c>
      <c r="J25" s="351">
        <v>-4.1243641299867502</v>
      </c>
      <c r="K25" s="351">
        <v>-2.7344820103073086</v>
      </c>
    </row>
    <row r="26" spans="2:25" ht="13.5" customHeight="1">
      <c r="B26" s="350" t="s">
        <v>57</v>
      </c>
      <c r="C26" s="351">
        <v>-3.1636296518178835</v>
      </c>
      <c r="D26" s="351">
        <v>-3.7225873090936439</v>
      </c>
      <c r="E26" s="351">
        <v>-3.4246502744882936</v>
      </c>
      <c r="F26" s="351">
        <v>-4.2282941707670778</v>
      </c>
      <c r="G26" s="351">
        <v>-3.9876545003588371</v>
      </c>
      <c r="H26" s="351">
        <v>-3.9128343003993695</v>
      </c>
      <c r="I26" s="351">
        <v>-2.2676060193358447</v>
      </c>
      <c r="J26" s="351">
        <v>-1.9935878107695759</v>
      </c>
      <c r="K26" s="351">
        <v>-2.0750733848997927</v>
      </c>
    </row>
    <row r="27" spans="2:25" ht="13.5" customHeight="1">
      <c r="B27" s="350" t="s">
        <v>77</v>
      </c>
      <c r="C27" s="351">
        <v>-6.8998817756792246</v>
      </c>
      <c r="D27" s="351">
        <v>-7.6887569711037553</v>
      </c>
      <c r="E27" s="351">
        <v>-5.8825878861719199</v>
      </c>
      <c r="F27" s="351">
        <v>-6.3235531189194072</v>
      </c>
      <c r="G27" s="351">
        <v>-4.6414908668692139</v>
      </c>
      <c r="H27" s="351">
        <v>-4.8149507336790691</v>
      </c>
      <c r="I27" s="351">
        <v>-4.1944543172926094</v>
      </c>
      <c r="J27" s="351">
        <v>-3.9379095909160471</v>
      </c>
      <c r="K27" s="351">
        <v>-4.0812432170780211</v>
      </c>
    </row>
    <row r="28" spans="2:25" ht="13.5" customHeight="1">
      <c r="B28" s="350" t="s">
        <v>38</v>
      </c>
      <c r="C28" s="351" t="s">
        <v>60</v>
      </c>
      <c r="D28" s="351" t="s">
        <v>60</v>
      </c>
      <c r="E28" s="351" t="s">
        <v>60</v>
      </c>
      <c r="F28" s="351" t="s">
        <v>60</v>
      </c>
      <c r="G28" s="351" t="s">
        <v>60</v>
      </c>
      <c r="H28" s="351" t="s">
        <v>60</v>
      </c>
      <c r="I28" s="351" t="s">
        <v>60</v>
      </c>
      <c r="J28" s="351" t="s">
        <v>60</v>
      </c>
      <c r="K28" s="351" t="s">
        <v>60</v>
      </c>
    </row>
    <row r="29" spans="2:25" ht="13.5" customHeight="1">
      <c r="B29" s="350" t="s">
        <v>78</v>
      </c>
      <c r="C29" s="351" t="s">
        <v>60</v>
      </c>
      <c r="D29" s="351" t="s">
        <v>60</v>
      </c>
      <c r="E29" s="351" t="s">
        <v>60</v>
      </c>
      <c r="F29" s="351" t="s">
        <v>60</v>
      </c>
      <c r="G29" s="351" t="s">
        <v>60</v>
      </c>
      <c r="H29" s="351" t="s">
        <v>60</v>
      </c>
      <c r="I29" s="351" t="s">
        <v>60</v>
      </c>
      <c r="J29" s="351" t="s">
        <v>60</v>
      </c>
      <c r="K29" s="351" t="s">
        <v>60</v>
      </c>
    </row>
    <row r="30" spans="2:25" ht="13.5" customHeight="1">
      <c r="B30" s="350" t="s">
        <v>800</v>
      </c>
      <c r="C30" s="351">
        <v>1.1514483344407296</v>
      </c>
      <c r="D30" s="351">
        <v>1.3310452997584181</v>
      </c>
      <c r="E30" s="351">
        <v>0.13065152090535884</v>
      </c>
      <c r="F30" s="351">
        <v>-0.11759942535323359</v>
      </c>
      <c r="G30" s="351">
        <v>-1.5505519457689778</v>
      </c>
      <c r="H30" s="351">
        <v>-1.8577385700016076</v>
      </c>
      <c r="I30" s="351">
        <v>-2.1129959026485037</v>
      </c>
      <c r="J30" s="351">
        <v>-1.7195975925773956</v>
      </c>
      <c r="K30" s="351">
        <v>-0.73284237774831285</v>
      </c>
    </row>
    <row r="31" spans="2:25" ht="13.5" customHeight="1">
      <c r="B31" s="350" t="s">
        <v>80</v>
      </c>
      <c r="C31" s="351">
        <v>2.234217235814541E-2</v>
      </c>
      <c r="D31" s="351">
        <v>-0.32636855435509671</v>
      </c>
      <c r="E31" s="351">
        <v>9.5119863419164202E-2</v>
      </c>
      <c r="F31" s="351">
        <v>0.6306556380113939</v>
      </c>
      <c r="G31" s="351">
        <v>0.66788485413036125</v>
      </c>
      <c r="H31" s="351">
        <v>-0.39538199904889815</v>
      </c>
      <c r="I31" s="351">
        <v>-0.46920078363817935</v>
      </c>
      <c r="J31" s="351">
        <v>-1.6818204391743183</v>
      </c>
      <c r="K31" s="351">
        <v>-1.8972571057794347</v>
      </c>
    </row>
    <row r="32" spans="2:25" ht="13.5" customHeight="1">
      <c r="B32" s="350" t="s">
        <v>81</v>
      </c>
      <c r="C32" s="351">
        <v>-5.3146631270182132</v>
      </c>
      <c r="D32" s="351">
        <v>-3.5516112985867707</v>
      </c>
      <c r="E32" s="351">
        <v>-3.5822757306028268</v>
      </c>
      <c r="F32" s="351">
        <v>-3.1380518474520787</v>
      </c>
      <c r="G32" s="351">
        <v>-2.3390804580047062</v>
      </c>
      <c r="H32" s="351">
        <v>-2.1204644422805288</v>
      </c>
      <c r="I32" s="351">
        <v>-1.6803075105639214</v>
      </c>
      <c r="J32" s="351">
        <v>-1.3957995891960717</v>
      </c>
      <c r="K32" s="351">
        <v>-2.0778712091607656</v>
      </c>
    </row>
    <row r="33" spans="2:11" ht="13.5" customHeight="1">
      <c r="B33" s="350" t="s">
        <v>37</v>
      </c>
      <c r="C33" s="351" t="s">
        <v>60</v>
      </c>
      <c r="D33" s="351" t="s">
        <v>60</v>
      </c>
      <c r="E33" s="351" t="s">
        <v>60</v>
      </c>
      <c r="F33" s="351" t="s">
        <v>60</v>
      </c>
      <c r="G33" s="351" t="s">
        <v>60</v>
      </c>
      <c r="H33" s="351" t="s">
        <v>60</v>
      </c>
      <c r="I33" s="351" t="s">
        <v>60</v>
      </c>
      <c r="J33" s="351" t="s">
        <v>60</v>
      </c>
      <c r="K33" s="351" t="s">
        <v>60</v>
      </c>
    </row>
    <row r="34" spans="2:11" ht="13.5" customHeight="1">
      <c r="B34" s="350" t="s">
        <v>82</v>
      </c>
      <c r="C34" s="351">
        <v>-3.2005064526901341</v>
      </c>
      <c r="D34" s="351">
        <v>-1.1907696232536078</v>
      </c>
      <c r="E34" s="351">
        <v>-1.4062722374482912</v>
      </c>
      <c r="F34" s="351">
        <v>-0.70331112393803719</v>
      </c>
      <c r="G34" s="351">
        <v>-0.49458086527992162</v>
      </c>
      <c r="H34" s="351">
        <v>-1.9790788168403726</v>
      </c>
      <c r="I34" s="351">
        <v>-3.4124980805751175</v>
      </c>
      <c r="J34" s="351">
        <v>-3.6404224991029155</v>
      </c>
      <c r="K34" s="351">
        <v>-5.5593469793525685</v>
      </c>
    </row>
    <row r="35" spans="2:11" ht="13.5" customHeight="1">
      <c r="B35" s="350" t="s">
        <v>53</v>
      </c>
      <c r="C35" s="351">
        <v>1.4849068192009267</v>
      </c>
      <c r="D35" s="351">
        <v>7.2656306600389062E-2</v>
      </c>
      <c r="E35" s="351">
        <v>-1.560397571852971</v>
      </c>
      <c r="F35" s="351">
        <v>-0.13442223275836893</v>
      </c>
      <c r="G35" s="351">
        <v>-3.0756339061286173</v>
      </c>
      <c r="H35" s="351">
        <v>-3.2065523383370089</v>
      </c>
      <c r="I35" s="351">
        <v>-1.0005476905577178</v>
      </c>
      <c r="J35" s="351">
        <v>2.9307583680157019</v>
      </c>
      <c r="K35" s="351">
        <v>1.9921204315582468</v>
      </c>
    </row>
    <row r="36" spans="2:11" ht="13.5" customHeight="1">
      <c r="B36" s="350" t="s">
        <v>36</v>
      </c>
      <c r="C36" s="351" t="s">
        <v>60</v>
      </c>
      <c r="D36" s="351" t="s">
        <v>60</v>
      </c>
      <c r="E36" s="351" t="s">
        <v>60</v>
      </c>
      <c r="F36" s="351" t="s">
        <v>60</v>
      </c>
      <c r="G36" s="351" t="s">
        <v>60</v>
      </c>
      <c r="H36" s="351" t="s">
        <v>60</v>
      </c>
      <c r="I36" s="351" t="s">
        <v>60</v>
      </c>
      <c r="J36" s="351" t="s">
        <v>60</v>
      </c>
      <c r="K36" s="351" t="s">
        <v>60</v>
      </c>
    </row>
    <row r="37" spans="2:11" ht="13.5" customHeight="1">
      <c r="B37" s="350" t="s">
        <v>59</v>
      </c>
      <c r="C37" s="351">
        <v>-3.7278937606403226</v>
      </c>
      <c r="D37" s="351">
        <v>-4.1692526389303683</v>
      </c>
      <c r="E37" s="351">
        <v>-4.1443738478605336</v>
      </c>
      <c r="F37" s="351">
        <v>-4.0990126400551743</v>
      </c>
      <c r="G37" s="351">
        <v>-4.1751277614978628</v>
      </c>
      <c r="H37" s="351">
        <v>-3.7824052956906793</v>
      </c>
      <c r="I37" s="351">
        <v>-3.7687436234138736</v>
      </c>
      <c r="J37" s="351">
        <v>-3.5152045082170993</v>
      </c>
      <c r="K37" s="351">
        <v>-4.7082190304596478</v>
      </c>
    </row>
    <row r="38" spans="2:11" ht="13.5" customHeight="1">
      <c r="B38" s="350" t="s">
        <v>83</v>
      </c>
      <c r="C38" s="351" t="s">
        <v>60</v>
      </c>
      <c r="D38" s="351" t="s">
        <v>60</v>
      </c>
      <c r="E38" s="351" t="s">
        <v>60</v>
      </c>
      <c r="F38" s="351" t="s">
        <v>60</v>
      </c>
      <c r="G38" s="351" t="s">
        <v>60</v>
      </c>
      <c r="H38" s="351" t="s">
        <v>60</v>
      </c>
      <c r="I38" s="351" t="s">
        <v>60</v>
      </c>
      <c r="J38" s="351" t="s">
        <v>60</v>
      </c>
      <c r="K38" s="351" t="s">
        <v>60</v>
      </c>
    </row>
    <row r="39" spans="2:11" ht="13.5" customHeight="1">
      <c r="B39" s="350" t="s">
        <v>84</v>
      </c>
      <c r="C39" s="351">
        <v>0.11250314839294613</v>
      </c>
      <c r="D39" s="351">
        <v>-0.56467469976412787</v>
      </c>
      <c r="E39" s="351">
        <v>0.2909791789014633</v>
      </c>
      <c r="F39" s="351">
        <v>-0.40588752054152966</v>
      </c>
      <c r="G39" s="351">
        <v>0.54308938035631982</v>
      </c>
      <c r="H39" s="351">
        <v>0.88826728179083547</v>
      </c>
      <c r="I39" s="351">
        <v>-0.25447572762358162</v>
      </c>
      <c r="J39" s="351">
        <v>4.915375862886473E-2</v>
      </c>
      <c r="K39" s="351">
        <v>-0.69942151098372229</v>
      </c>
    </row>
    <row r="40" spans="2:11">
      <c r="B40" s="350" t="s">
        <v>54</v>
      </c>
      <c r="C40" s="351">
        <v>-1.0507078998543793</v>
      </c>
      <c r="D40" s="351">
        <v>-1.6494732908745819</v>
      </c>
      <c r="E40" s="351">
        <v>-1.8968942056500353</v>
      </c>
      <c r="F40" s="351">
        <v>-1.4996340906360393</v>
      </c>
      <c r="G40" s="351">
        <v>-1.4850167114731383</v>
      </c>
      <c r="H40" s="351">
        <v>-2.0405518188710476</v>
      </c>
      <c r="I40" s="351">
        <v>-3.0643439465838527</v>
      </c>
      <c r="J40" s="351">
        <v>-4.6161062519157721</v>
      </c>
      <c r="K40" s="351">
        <v>-5.9480943729554863</v>
      </c>
    </row>
    <row r="41" spans="2:11">
      <c r="B41" s="350" t="s">
        <v>85</v>
      </c>
      <c r="C41" s="351">
        <v>-3.1525353913233358</v>
      </c>
      <c r="D41" s="351">
        <v>-4.483463989041887</v>
      </c>
      <c r="E41" s="351">
        <v>-4.6231688789501586</v>
      </c>
      <c r="F41" s="351">
        <v>-3.278085523507932</v>
      </c>
      <c r="G41" s="351">
        <v>0.75976607269217045</v>
      </c>
      <c r="H41" s="351">
        <v>-1.394976975740432</v>
      </c>
      <c r="I41" s="351">
        <v>-1.614226512088637</v>
      </c>
      <c r="J41" s="351">
        <v>-2.2331867575031805</v>
      </c>
      <c r="K41" s="351">
        <v>-1.8425452185818882</v>
      </c>
    </row>
    <row r="42" spans="2:11">
      <c r="B42" s="350" t="s">
        <v>35</v>
      </c>
      <c r="C42" s="351" t="s">
        <v>60</v>
      </c>
      <c r="D42" s="351" t="s">
        <v>60</v>
      </c>
      <c r="E42" s="351" t="s">
        <v>60</v>
      </c>
      <c r="F42" s="351" t="s">
        <v>60</v>
      </c>
      <c r="G42" s="351" t="s">
        <v>60</v>
      </c>
      <c r="H42" s="351" t="s">
        <v>60</v>
      </c>
      <c r="I42" s="351" t="s">
        <v>60</v>
      </c>
      <c r="J42" s="351" t="s">
        <v>60</v>
      </c>
      <c r="K42" s="351" t="s">
        <v>60</v>
      </c>
    </row>
    <row r="43" spans="2:11">
      <c r="B43" s="350" t="s">
        <v>789</v>
      </c>
      <c r="C43" s="351">
        <v>-1.5515173335086001</v>
      </c>
      <c r="D43" s="351">
        <v>-3.2777069875814946</v>
      </c>
      <c r="E43" s="351">
        <v>-2.8889375292970891</v>
      </c>
      <c r="F43" s="351">
        <v>-3.7090913789575288</v>
      </c>
      <c r="G43" s="351">
        <v>-2.2958182488121275</v>
      </c>
      <c r="H43" s="351">
        <v>-3.0035375111395588</v>
      </c>
      <c r="I43" s="351">
        <v>-2.734458755936827</v>
      </c>
      <c r="J43" s="351">
        <v>-2.0295317754803874</v>
      </c>
      <c r="K43" s="351">
        <v>-2.482449690827055</v>
      </c>
    </row>
    <row r="44" spans="2:11">
      <c r="B44" s="350" t="s">
        <v>115</v>
      </c>
      <c r="C44" s="351" t="s">
        <v>60</v>
      </c>
      <c r="D44" s="351" t="s">
        <v>60</v>
      </c>
      <c r="E44" s="351" t="s">
        <v>60</v>
      </c>
      <c r="F44" s="351" t="s">
        <v>60</v>
      </c>
      <c r="G44" s="351" t="s">
        <v>60</v>
      </c>
      <c r="H44" s="351" t="s">
        <v>60</v>
      </c>
      <c r="I44" s="351" t="s">
        <v>60</v>
      </c>
      <c r="J44" s="351" t="s">
        <v>60</v>
      </c>
      <c r="K44" s="351" t="s">
        <v>60</v>
      </c>
    </row>
    <row r="45" spans="2:11" ht="6" customHeight="1">
      <c r="B45" s="350"/>
      <c r="C45" s="351"/>
      <c r="D45" s="351"/>
      <c r="E45" s="351"/>
      <c r="F45" s="351"/>
      <c r="G45" s="351"/>
      <c r="H45" s="351"/>
      <c r="I45" s="351"/>
      <c r="J45" s="351"/>
      <c r="K45" s="351"/>
    </row>
    <row r="46" spans="2:11">
      <c r="B46" s="352" t="s">
        <v>87</v>
      </c>
      <c r="C46" s="353">
        <v>-2.146417461932276</v>
      </c>
      <c r="D46" s="353">
        <v>-2.0189045330062125</v>
      </c>
      <c r="E46" s="353">
        <v>-2.4048553541130677</v>
      </c>
      <c r="F46" s="353">
        <v>-2.671640682451812</v>
      </c>
      <c r="G46" s="353">
        <v>-3.751231030890676</v>
      </c>
      <c r="H46" s="353">
        <v>-4.0327083470513108</v>
      </c>
      <c r="I46" s="353">
        <v>-3.9693187327632526</v>
      </c>
      <c r="J46" s="353">
        <v>-4.1362167186756063</v>
      </c>
      <c r="K46" s="353">
        <v>-4.7126416030671585</v>
      </c>
    </row>
    <row r="47" spans="2:11">
      <c r="B47" s="55" t="s">
        <v>49</v>
      </c>
      <c r="C47" s="353">
        <v>-1.9226490367520574</v>
      </c>
      <c r="D47" s="353">
        <v>-1.6146128801747313</v>
      </c>
      <c r="E47" s="353">
        <v>-1.8366245998663771</v>
      </c>
      <c r="F47" s="353">
        <v>-1.8481417094169028</v>
      </c>
      <c r="G47" s="353">
        <v>-3.007127332777197</v>
      </c>
      <c r="H47" s="353">
        <v>-3.7235705485850561</v>
      </c>
      <c r="I47" s="353">
        <v>-4.0614557134561871</v>
      </c>
      <c r="J47" s="353">
        <v>-4.8527922198762745</v>
      </c>
      <c r="K47" s="353">
        <v>-5.6309946150771877</v>
      </c>
    </row>
    <row r="48" spans="2:11">
      <c r="B48" s="55" t="s">
        <v>52</v>
      </c>
      <c r="C48" s="353">
        <v>-0.76040310496673924</v>
      </c>
      <c r="D48" s="353">
        <v>-1.0604452502887454</v>
      </c>
      <c r="E48" s="353">
        <v>-2.0118530668034627</v>
      </c>
      <c r="F48" s="353">
        <v>-1.1013527011740052</v>
      </c>
      <c r="G48" s="353">
        <v>-2.1944134051262574</v>
      </c>
      <c r="H48" s="353">
        <v>-2.4165660832532669</v>
      </c>
      <c r="I48" s="353">
        <v>-1.7585024499416111</v>
      </c>
      <c r="J48" s="353">
        <v>-0.23807980457813399</v>
      </c>
      <c r="K48" s="353">
        <v>-1.1775386465114817</v>
      </c>
    </row>
    <row r="49" spans="2:20">
      <c r="B49" s="55" t="s">
        <v>55</v>
      </c>
      <c r="C49" s="353">
        <v>-3.2596760003822944</v>
      </c>
      <c r="D49" s="353">
        <v>-3.0403980477188521</v>
      </c>
      <c r="E49" s="353">
        <v>-3.5004198277673462</v>
      </c>
      <c r="F49" s="353">
        <v>-5.1916278688284452</v>
      </c>
      <c r="G49" s="353">
        <v>-6.4476531104068817</v>
      </c>
      <c r="H49" s="353">
        <v>-5.4155647686998449</v>
      </c>
      <c r="I49" s="353">
        <v>-4.7806894897213033</v>
      </c>
      <c r="J49" s="353">
        <v>-4.1388230999660616</v>
      </c>
      <c r="K49" s="353">
        <v>-3.3530392346975253</v>
      </c>
    </row>
    <row r="50" spans="2:20">
      <c r="B50" s="55" t="s">
        <v>58</v>
      </c>
      <c r="C50" s="353">
        <v>-6.5961385123022671</v>
      </c>
      <c r="D50" s="353">
        <v>-7.7442243688700474</v>
      </c>
      <c r="E50" s="353">
        <v>-7.7092490948493344</v>
      </c>
      <c r="F50" s="353">
        <v>-9.8329835753310508</v>
      </c>
      <c r="G50" s="353">
        <v>-11.681853179375869</v>
      </c>
      <c r="H50" s="353">
        <v>-11.337514518720274</v>
      </c>
      <c r="I50" s="353">
        <v>-8.8085910473874023</v>
      </c>
      <c r="J50" s="353">
        <v>-7.8812671048517098</v>
      </c>
      <c r="K50" s="353">
        <v>-7.6205611462327338</v>
      </c>
      <c r="L50" s="56"/>
      <c r="M50" s="56"/>
      <c r="N50" s="56"/>
      <c r="O50" s="56"/>
      <c r="P50" s="56"/>
      <c r="Q50" s="56"/>
      <c r="R50" s="56"/>
      <c r="S50" s="56"/>
      <c r="T50" s="56"/>
    </row>
    <row r="51" spans="2:20">
      <c r="B51" s="375" t="s">
        <v>125</v>
      </c>
      <c r="C51" s="358">
        <v>-1.9993457628327738</v>
      </c>
      <c r="D51" s="358">
        <v>-1.9354429008471361</v>
      </c>
      <c r="E51" s="358">
        <v>-2.3524833159556726</v>
      </c>
      <c r="F51" s="358">
        <v>-2.590156870793257</v>
      </c>
      <c r="G51" s="358">
        <v>-3.8873504483041423</v>
      </c>
      <c r="H51" s="358">
        <v>-4.1959274023195174</v>
      </c>
      <c r="I51" s="358">
        <v>-4.1851686922253233</v>
      </c>
      <c r="J51" s="358">
        <v>-4.395776068485433</v>
      </c>
      <c r="K51" s="358">
        <v>-5.0396344552556043</v>
      </c>
    </row>
    <row r="52" spans="2:20">
      <c r="B52" s="785" t="s">
        <v>214</v>
      </c>
      <c r="C52" s="785"/>
      <c r="D52" s="785"/>
      <c r="E52" s="785"/>
      <c r="F52" s="785"/>
      <c r="G52" s="785"/>
      <c r="H52" s="785"/>
      <c r="I52" s="785"/>
      <c r="J52" s="785"/>
      <c r="K52" s="785"/>
    </row>
    <row r="53" spans="2:20" ht="14.25" customHeight="1">
      <c r="B53" s="769" t="s">
        <v>226</v>
      </c>
      <c r="C53" s="769"/>
      <c r="D53" s="769"/>
      <c r="E53" s="769"/>
      <c r="F53" s="769"/>
      <c r="G53" s="769"/>
      <c r="H53" s="769"/>
      <c r="I53" s="769"/>
      <c r="J53" s="769"/>
      <c r="K53" s="769"/>
    </row>
    <row r="54" spans="2:20" ht="22.5" customHeight="1">
      <c r="B54" s="789" t="s">
        <v>790</v>
      </c>
      <c r="C54" s="789"/>
      <c r="D54" s="789"/>
      <c r="E54" s="789"/>
      <c r="F54" s="789"/>
      <c r="G54" s="789"/>
      <c r="H54" s="789"/>
      <c r="I54" s="789"/>
      <c r="J54" s="789"/>
      <c r="K54" s="789"/>
    </row>
    <row r="55" spans="2:20">
      <c r="B55" s="789" t="s">
        <v>801</v>
      </c>
      <c r="C55" s="789"/>
      <c r="D55" s="789"/>
      <c r="E55" s="789"/>
      <c r="F55" s="789"/>
      <c r="G55" s="789"/>
      <c r="H55" s="789"/>
      <c r="I55" s="789"/>
      <c r="J55" s="789"/>
      <c r="K55" s="789"/>
    </row>
    <row r="56" spans="2:20" ht="69.599999999999994" customHeight="1">
      <c r="B56" s="789" t="s">
        <v>802</v>
      </c>
      <c r="C56" s="789"/>
      <c r="D56" s="789"/>
      <c r="E56" s="789"/>
      <c r="F56" s="789"/>
      <c r="G56" s="789"/>
      <c r="H56" s="789"/>
      <c r="I56" s="789"/>
      <c r="J56" s="789"/>
      <c r="K56" s="789"/>
    </row>
    <row r="57" spans="2:20" ht="16.95" customHeight="1">
      <c r="B57" s="789" t="s">
        <v>803</v>
      </c>
      <c r="C57" s="789"/>
      <c r="D57" s="789"/>
      <c r="E57" s="789"/>
      <c r="F57" s="789"/>
      <c r="G57" s="789"/>
      <c r="H57" s="789"/>
      <c r="I57" s="789"/>
      <c r="J57" s="789"/>
      <c r="K57" s="789"/>
    </row>
    <row r="58" spans="2:20" ht="69" customHeight="1">
      <c r="B58" s="789" t="s">
        <v>793</v>
      </c>
      <c r="C58" s="789"/>
      <c r="D58" s="789"/>
      <c r="E58" s="789"/>
      <c r="F58" s="789"/>
      <c r="G58" s="789"/>
      <c r="H58" s="789"/>
      <c r="I58" s="789"/>
      <c r="J58" s="789"/>
      <c r="K58" s="789"/>
    </row>
  </sheetData>
  <mergeCells count="9">
    <mergeCell ref="B56:K56"/>
    <mergeCell ref="B57:K57"/>
    <mergeCell ref="B58:K58"/>
    <mergeCell ref="B2:K2"/>
    <mergeCell ref="B3:K3"/>
    <mergeCell ref="B52:K52"/>
    <mergeCell ref="B53:K53"/>
    <mergeCell ref="B54:K54"/>
    <mergeCell ref="B55:K55"/>
  </mergeCells>
  <conditionalFormatting sqref="B44 B10:B42 C9:K44 B5:K8">
    <cfRule type="expression" dxfId="40" priority="6">
      <formula>MOD(ROW(),2)=0</formula>
    </cfRule>
  </conditionalFormatting>
  <conditionalFormatting sqref="B17">
    <cfRule type="expression" dxfId="39" priority="5">
      <formula>MOD(ROW(),2)=0</formula>
    </cfRule>
  </conditionalFormatting>
  <conditionalFormatting sqref="B43">
    <cfRule type="expression" dxfId="38" priority="4">
      <formula>MOD(ROW(),2)=0</formula>
    </cfRule>
  </conditionalFormatting>
  <conditionalFormatting sqref="B43">
    <cfRule type="expression" dxfId="37" priority="3">
      <formula>MOD(ROW(),2)=0</formula>
    </cfRule>
  </conditionalFormatting>
  <conditionalFormatting sqref="B9">
    <cfRule type="expression" dxfId="36" priority="2">
      <formula>MOD(ROW(),2)=0</formula>
    </cfRule>
  </conditionalFormatting>
  <pageMargins left="0.7" right="0.7" top="0.75" bottom="0.75" header="0.3" footer="0.3"/>
  <pageSetup scale="1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182F8-B436-4254-AAC5-A34DCC0A9FA3}">
  <sheetPr codeName="Sheet64">
    <tabColor rgb="FF92D050"/>
    <pageSetUpPr fitToPage="1"/>
  </sheetPr>
  <dimension ref="A1:AA58"/>
  <sheetViews>
    <sheetView showGridLines="0" zoomScale="85" zoomScaleNormal="85" workbookViewId="0">
      <pane xSplit="2" ySplit="4" topLeftCell="C5" activePane="bottomRight" state="frozen"/>
      <selection activeCell="B2" sqref="B2:N2"/>
      <selection pane="topRight" activeCell="B2" sqref="B2:N2"/>
      <selection pane="bottomLeft" activeCell="B2" sqref="B2:N2"/>
      <selection pane="bottomRight" activeCell="E10" sqref="E10"/>
    </sheetView>
  </sheetViews>
  <sheetFormatPr defaultColWidth="9.109375" defaultRowHeight="14.4"/>
  <cols>
    <col min="1" max="1" width="6.6640625" style="318" customWidth="1"/>
    <col min="2" max="2" width="23.44140625" style="344" customWidth="1"/>
    <col min="3" max="10" width="11.44140625" style="345" customWidth="1"/>
    <col min="11" max="11" width="11.6640625" style="345" customWidth="1"/>
    <col min="12" max="20" width="9.109375" style="318" customWidth="1"/>
    <col min="21" max="27" width="9.109375" style="318"/>
    <col min="28" max="16384" width="9.109375" style="344"/>
  </cols>
  <sheetData>
    <row r="1" spans="2:19">
      <c r="M1" s="377"/>
    </row>
    <row r="2" spans="2:19" ht="14.4" customHeight="1">
      <c r="B2" s="787" t="s">
        <v>831</v>
      </c>
      <c r="C2" s="787"/>
      <c r="D2" s="787"/>
      <c r="E2" s="787"/>
      <c r="F2" s="787"/>
      <c r="G2" s="787"/>
      <c r="H2" s="787"/>
      <c r="I2" s="787"/>
      <c r="J2" s="787"/>
      <c r="K2" s="787"/>
      <c r="M2" s="373"/>
    </row>
    <row r="3" spans="2:19">
      <c r="B3" s="790" t="s">
        <v>166</v>
      </c>
      <c r="C3" s="791"/>
      <c r="D3" s="791"/>
      <c r="E3" s="791"/>
      <c r="F3" s="791"/>
      <c r="G3" s="791"/>
      <c r="H3" s="791"/>
      <c r="I3" s="791"/>
      <c r="J3" s="791"/>
      <c r="K3" s="791"/>
    </row>
    <row r="4" spans="2:19" ht="14.1" customHeight="1">
      <c r="B4" s="348"/>
      <c r="C4" s="349">
        <f>'Table A1.'!C4</f>
        <v>2011</v>
      </c>
      <c r="D4" s="349">
        <f>C4+1</f>
        <v>2012</v>
      </c>
      <c r="E4" s="349">
        <f t="shared" ref="E4:K4" si="0">D4+1</f>
        <v>2013</v>
      </c>
      <c r="F4" s="349">
        <f t="shared" si="0"/>
        <v>2014</v>
      </c>
      <c r="G4" s="349">
        <f t="shared" si="0"/>
        <v>2015</v>
      </c>
      <c r="H4" s="349">
        <f t="shared" si="0"/>
        <v>2016</v>
      </c>
      <c r="I4" s="349">
        <f t="shared" si="0"/>
        <v>2017</v>
      </c>
      <c r="J4" s="349">
        <f t="shared" si="0"/>
        <v>2018</v>
      </c>
      <c r="K4" s="349">
        <f t="shared" si="0"/>
        <v>2019</v>
      </c>
    </row>
    <row r="5" spans="2:19" ht="13.5" customHeight="1">
      <c r="B5" s="350" t="s">
        <v>43</v>
      </c>
      <c r="C5" s="351">
        <v>-2.4086047827554036</v>
      </c>
      <c r="D5" s="351">
        <v>-4.5171423013793843</v>
      </c>
      <c r="E5" s="351">
        <v>2.0845846717498113</v>
      </c>
      <c r="F5" s="351">
        <v>-9.0310496737049437</v>
      </c>
      <c r="G5" s="351">
        <v>-18.620506988152016</v>
      </c>
      <c r="H5" s="351">
        <v>-14.925849912420569</v>
      </c>
      <c r="I5" s="351">
        <v>-8.9064783609755622</v>
      </c>
      <c r="J5" s="351">
        <v>-8.4691658094092119</v>
      </c>
      <c r="K5" s="351">
        <v>-11.87582565830294</v>
      </c>
    </row>
    <row r="6" spans="2:19" ht="13.5" customHeight="1">
      <c r="B6" s="350" t="s">
        <v>123</v>
      </c>
      <c r="C6" s="351">
        <v>3.9804936568987035</v>
      </c>
      <c r="D6" s="351">
        <v>0.2154904695148728</v>
      </c>
      <c r="E6" s="351">
        <v>-1.8579343585181343</v>
      </c>
      <c r="F6" s="351">
        <v>-4.6458809452965086</v>
      </c>
      <c r="G6" s="351">
        <v>2.0435441395943057</v>
      </c>
      <c r="H6" s="351">
        <v>0.83314870699085897</v>
      </c>
      <c r="I6" s="351">
        <v>-0.53953376986873169</v>
      </c>
      <c r="J6" s="351">
        <v>7.2973264409782228</v>
      </c>
      <c r="K6" s="351">
        <v>6.4086179228803015</v>
      </c>
    </row>
    <row r="7" spans="2:19" ht="13.5" customHeight="1">
      <c r="B7" s="350" t="s">
        <v>67</v>
      </c>
      <c r="C7" s="351">
        <v>-2.5732173727769472</v>
      </c>
      <c r="D7" s="351">
        <v>-1.6619804882210321</v>
      </c>
      <c r="E7" s="351">
        <v>-3.063955386118872</v>
      </c>
      <c r="F7" s="351">
        <v>-2.7855785978006433</v>
      </c>
      <c r="G7" s="351">
        <v>-4.7131551854469409</v>
      </c>
      <c r="H7" s="351">
        <v>-4.2222528431509589</v>
      </c>
      <c r="I7" s="351">
        <v>-4.7322602722495022</v>
      </c>
      <c r="J7" s="351">
        <v>-1.9171673940586789</v>
      </c>
      <c r="K7" s="351">
        <v>0.35414976282234928</v>
      </c>
      <c r="L7" s="356"/>
      <c r="M7" s="356"/>
      <c r="N7" s="356"/>
      <c r="O7" s="356"/>
      <c r="P7" s="356"/>
      <c r="Q7" s="356"/>
      <c r="R7" s="356"/>
      <c r="S7" s="356"/>
    </row>
    <row r="8" spans="2:19" ht="13.5" customHeight="1">
      <c r="B8" s="350" t="s">
        <v>42</v>
      </c>
      <c r="C8" s="351" t="s">
        <v>60</v>
      </c>
      <c r="D8" s="351" t="s">
        <v>60</v>
      </c>
      <c r="E8" s="351" t="s">
        <v>60</v>
      </c>
      <c r="F8" s="351" t="s">
        <v>60</v>
      </c>
      <c r="G8" s="351" t="s">
        <v>60</v>
      </c>
      <c r="H8" s="351" t="s">
        <v>60</v>
      </c>
      <c r="I8" s="351" t="s">
        <v>60</v>
      </c>
      <c r="J8" s="351" t="s">
        <v>60</v>
      </c>
      <c r="K8" s="351" t="s">
        <v>60</v>
      </c>
    </row>
    <row r="9" spans="2:19" ht="13.5" customHeight="1">
      <c r="B9" s="350" t="s">
        <v>787</v>
      </c>
      <c r="C9" s="351">
        <v>-2.5188098817137332</v>
      </c>
      <c r="D9" s="351">
        <v>1.2310501076407099</v>
      </c>
      <c r="E9" s="351">
        <v>-0.45522544999397307</v>
      </c>
      <c r="F9" s="351">
        <v>0.22946513956459405</v>
      </c>
      <c r="G9" s="351">
        <v>-0.65538134957568062</v>
      </c>
      <c r="H9" s="351">
        <v>1.7866820289357848</v>
      </c>
      <c r="I9" s="351">
        <v>2.1340443007246437</v>
      </c>
      <c r="J9" s="351">
        <v>3.4896928750005087</v>
      </c>
      <c r="K9" s="351">
        <v>2.0351937572178391</v>
      </c>
    </row>
    <row r="10" spans="2:19" ht="13.5" customHeight="1">
      <c r="B10" s="350" t="s">
        <v>56</v>
      </c>
      <c r="C10" s="351">
        <v>1.6868180461540514</v>
      </c>
      <c r="D10" s="351">
        <v>0.83375209135507322</v>
      </c>
      <c r="E10" s="351">
        <v>0.50826390498167895</v>
      </c>
      <c r="F10" s="351">
        <v>-1.9231587168203941</v>
      </c>
      <c r="G10" s="351">
        <v>-1.8021701669165866</v>
      </c>
      <c r="H10" s="351">
        <v>-1.257532189581182</v>
      </c>
      <c r="I10" s="351">
        <v>-0.69279974604201089</v>
      </c>
      <c r="J10" s="351">
        <v>-0.71421793645401699</v>
      </c>
      <c r="K10" s="351">
        <v>-9.7205798645139882E-2</v>
      </c>
    </row>
    <row r="11" spans="2:19" ht="13.5" customHeight="1">
      <c r="B11" s="350" t="s">
        <v>797</v>
      </c>
      <c r="C11" s="351">
        <v>-0.90627151433345787</v>
      </c>
      <c r="D11" s="351">
        <v>-0.26130399147398903</v>
      </c>
      <c r="E11" s="351">
        <v>-0.43813502661633763</v>
      </c>
      <c r="F11" s="351">
        <v>-0.35432209825078453</v>
      </c>
      <c r="G11" s="351">
        <v>0.68198296746930243</v>
      </c>
      <c r="H11" s="351">
        <v>-0.67431543910437208</v>
      </c>
      <c r="I11" s="351">
        <v>-1.6265384387298323</v>
      </c>
      <c r="J11" s="351">
        <v>-1.1261655740159793</v>
      </c>
      <c r="K11" s="351">
        <v>-2.4613706905404422</v>
      </c>
    </row>
    <row r="12" spans="2:19" ht="13.5" customHeight="1">
      <c r="B12" s="350" t="s">
        <v>50</v>
      </c>
      <c r="C12" s="351">
        <v>-1.295557137038518E-2</v>
      </c>
      <c r="D12" s="351">
        <v>0.1337484097260225</v>
      </c>
      <c r="E12" s="351">
        <v>-0.40464073450628479</v>
      </c>
      <c r="F12" s="351">
        <v>-0.38099357851190496</v>
      </c>
      <c r="G12" s="351">
        <v>-1.9829190541474344</v>
      </c>
      <c r="H12" s="351">
        <v>-2.7183288715439198</v>
      </c>
      <c r="I12" s="351">
        <v>-3.2619267227725839</v>
      </c>
      <c r="J12" s="351">
        <v>-4.1898791665467563</v>
      </c>
      <c r="K12" s="351">
        <v>-5.13171749643283</v>
      </c>
    </row>
    <row r="13" spans="2:19" ht="13.5" customHeight="1">
      <c r="B13" s="350" t="s">
        <v>69</v>
      </c>
      <c r="C13" s="351">
        <v>-0.14491778768188748</v>
      </c>
      <c r="D13" s="351">
        <v>1.7295846469404845</v>
      </c>
      <c r="E13" s="351">
        <v>0.45462251259972664</v>
      </c>
      <c r="F13" s="351">
        <v>-0.80071529298836019</v>
      </c>
      <c r="G13" s="351">
        <v>-2.1113784653597047</v>
      </c>
      <c r="H13" s="351">
        <v>-0.59285110585760703</v>
      </c>
      <c r="I13" s="351">
        <v>-0.23645952237962808</v>
      </c>
      <c r="J13" s="351">
        <v>-1.7135049873226342</v>
      </c>
      <c r="K13" s="351">
        <v>1.2187099151683616</v>
      </c>
    </row>
    <row r="14" spans="2:19" ht="13.5" customHeight="1">
      <c r="B14" s="350" t="s">
        <v>70</v>
      </c>
      <c r="C14" s="351">
        <v>-6.3842105538305605</v>
      </c>
      <c r="D14" s="351">
        <v>-3.3206784422052578</v>
      </c>
      <c r="E14" s="351">
        <v>-3.4890589128712368</v>
      </c>
      <c r="F14" s="351">
        <v>-2.2637400445190687</v>
      </c>
      <c r="G14" s="351">
        <v>0.19651231745361322</v>
      </c>
      <c r="H14" s="351">
        <v>1.7887796686171753</v>
      </c>
      <c r="I14" s="351">
        <v>3.1852997187605272</v>
      </c>
      <c r="J14" s="351">
        <v>2.5112850012776242</v>
      </c>
      <c r="K14" s="351">
        <v>1.7692477091115508</v>
      </c>
    </row>
    <row r="15" spans="2:19" ht="13.5" customHeight="1">
      <c r="B15" s="350" t="s">
        <v>71</v>
      </c>
      <c r="C15" s="351">
        <v>-1.0828443447837146</v>
      </c>
      <c r="D15" s="351">
        <v>-3.9621789103967258</v>
      </c>
      <c r="E15" s="351">
        <v>-0.91558223330839517</v>
      </c>
      <c r="F15" s="351">
        <v>-2.5292392636954193</v>
      </c>
      <c r="G15" s="351">
        <v>-2.3038722357818573</v>
      </c>
      <c r="H15" s="351">
        <v>-1.6464396360948972</v>
      </c>
      <c r="I15" s="351">
        <v>-1.537016782221204</v>
      </c>
      <c r="J15" s="351">
        <v>-1.1929564134182911</v>
      </c>
      <c r="K15" s="351">
        <v>-0.93676607428122582</v>
      </c>
    </row>
    <row r="16" spans="2:19" ht="13.5" customHeight="1">
      <c r="B16" s="350" t="s">
        <v>798</v>
      </c>
      <c r="C16" s="351">
        <v>-0.82153660006231521</v>
      </c>
      <c r="D16" s="351">
        <v>-1.5694046998465656</v>
      </c>
      <c r="E16" s="351">
        <v>-4.9260048962844927</v>
      </c>
      <c r="F16" s="351">
        <v>-5.3847478310273473</v>
      </c>
      <c r="G16" s="351">
        <v>-5.3632712026201466</v>
      </c>
      <c r="H16" s="351">
        <v>-6.1188619158832909</v>
      </c>
      <c r="I16" s="351">
        <v>-2.0053315930083935</v>
      </c>
      <c r="J16" s="351">
        <v>-1.7920356100547541</v>
      </c>
      <c r="K16" s="351">
        <v>-1.2115669887508294</v>
      </c>
    </row>
    <row r="17" spans="2:26" ht="13.5" customHeight="1">
      <c r="B17" s="350" t="s">
        <v>799</v>
      </c>
      <c r="C17" s="351">
        <v>-4.7173236992759184</v>
      </c>
      <c r="D17" s="351">
        <v>-4.8648453258026585</v>
      </c>
      <c r="E17" s="351">
        <v>-6.1499035320080058</v>
      </c>
      <c r="F17" s="351">
        <v>-4.535932650461814</v>
      </c>
      <c r="G17" s="351">
        <v>-4.6139248803647259</v>
      </c>
      <c r="H17" s="351">
        <v>-3.8957815694000919</v>
      </c>
      <c r="I17" s="351">
        <v>-2.7417968690212953</v>
      </c>
      <c r="J17" s="351">
        <v>-0.54639575049763478</v>
      </c>
      <c r="K17" s="351">
        <v>1.2963281979586669</v>
      </c>
    </row>
    <row r="18" spans="2:26" ht="13.5" customHeight="1">
      <c r="B18" s="350" t="s">
        <v>74</v>
      </c>
      <c r="C18" s="351">
        <v>-0.40070720095837681</v>
      </c>
      <c r="D18" s="351">
        <v>4.2050019599049433</v>
      </c>
      <c r="E18" s="351">
        <v>3.8930028492408377</v>
      </c>
      <c r="F18" s="351">
        <v>2.2318388472837087</v>
      </c>
      <c r="G18" s="351">
        <v>2.0774168643127462</v>
      </c>
      <c r="H18" s="351">
        <v>1.9133404364691793</v>
      </c>
      <c r="I18" s="351">
        <v>0.23644805438806224</v>
      </c>
      <c r="J18" s="351">
        <v>-0.3834192358260986</v>
      </c>
      <c r="K18" s="351">
        <v>-0.82599993720934939</v>
      </c>
      <c r="L18" s="378"/>
      <c r="M18" s="378"/>
      <c r="N18" s="378"/>
      <c r="O18" s="378"/>
      <c r="P18" s="378"/>
      <c r="Q18" s="378"/>
      <c r="R18" s="378"/>
      <c r="S18" s="378"/>
      <c r="T18" s="378"/>
      <c r="U18" s="378"/>
      <c r="V18" s="378"/>
      <c r="W18" s="378"/>
      <c r="X18" s="378"/>
      <c r="Y18" s="378"/>
      <c r="Z18" s="378"/>
    </row>
    <row r="19" spans="2:26" ht="13.5" customHeight="1">
      <c r="B19" s="350" t="s">
        <v>51</v>
      </c>
      <c r="C19" s="351">
        <v>-4.195171671183207</v>
      </c>
      <c r="D19" s="351">
        <v>-3.0523621691742906</v>
      </c>
      <c r="E19" s="351">
        <v>-2.1797057106043525</v>
      </c>
      <c r="F19" s="351">
        <v>-2.356035066807276</v>
      </c>
      <c r="G19" s="351">
        <v>-2.6176256678833347</v>
      </c>
      <c r="H19" s="351">
        <v>-2.6665372816094495</v>
      </c>
      <c r="I19" s="351">
        <v>-1.374905008752018</v>
      </c>
      <c r="J19" s="351">
        <v>-1.9986667557416435</v>
      </c>
      <c r="K19" s="351">
        <v>-2.2438708253619577</v>
      </c>
    </row>
    <row r="20" spans="2:26" ht="13.5" customHeight="1">
      <c r="B20" s="350" t="s">
        <v>75</v>
      </c>
      <c r="C20" s="351">
        <v>0.23406727273872302</v>
      </c>
      <c r="D20" s="351">
        <v>-0.74876299767394738</v>
      </c>
      <c r="E20" s="351">
        <v>-1.3452392180630164</v>
      </c>
      <c r="F20" s="351">
        <v>-1.0678063457662836</v>
      </c>
      <c r="G20" s="351">
        <v>-1.306955375582024</v>
      </c>
      <c r="H20" s="351">
        <v>-0.99180793777458587</v>
      </c>
      <c r="I20" s="351">
        <v>-0.83612381202890773</v>
      </c>
      <c r="J20" s="351">
        <v>4.4675752972785962E-2</v>
      </c>
      <c r="K20" s="351">
        <v>-0.43661326489678315</v>
      </c>
    </row>
    <row r="21" spans="2:26" ht="13.5" customHeight="1">
      <c r="B21" s="350" t="s">
        <v>103</v>
      </c>
      <c r="C21" s="351" t="s">
        <v>60</v>
      </c>
      <c r="D21" s="351" t="s">
        <v>60</v>
      </c>
      <c r="E21" s="351" t="s">
        <v>60</v>
      </c>
      <c r="F21" s="351" t="s">
        <v>60</v>
      </c>
      <c r="G21" s="351" t="s">
        <v>60</v>
      </c>
      <c r="H21" s="351" t="s">
        <v>60</v>
      </c>
      <c r="I21" s="351" t="s">
        <v>60</v>
      </c>
      <c r="J21" s="351" t="s">
        <v>60</v>
      </c>
      <c r="K21" s="351" t="s">
        <v>60</v>
      </c>
    </row>
    <row r="22" spans="2:26" ht="13.5" customHeight="1">
      <c r="B22" s="350" t="s">
        <v>41</v>
      </c>
      <c r="C22" s="351" t="s">
        <v>60</v>
      </c>
      <c r="D22" s="351" t="s">
        <v>60</v>
      </c>
      <c r="E22" s="351" t="s">
        <v>60</v>
      </c>
      <c r="F22" s="351" t="s">
        <v>60</v>
      </c>
      <c r="G22" s="351" t="s">
        <v>60</v>
      </c>
      <c r="H22" s="351" t="s">
        <v>60</v>
      </c>
      <c r="I22" s="351" t="s">
        <v>60</v>
      </c>
      <c r="J22" s="351" t="s">
        <v>60</v>
      </c>
      <c r="K22" s="351" t="s">
        <v>60</v>
      </c>
    </row>
    <row r="23" spans="2:26" ht="13.5" customHeight="1">
      <c r="B23" s="350" t="s">
        <v>40</v>
      </c>
      <c r="C23" s="351" t="s">
        <v>60</v>
      </c>
      <c r="D23" s="351" t="s">
        <v>60</v>
      </c>
      <c r="E23" s="351" t="s">
        <v>60</v>
      </c>
      <c r="F23" s="351" t="s">
        <v>60</v>
      </c>
      <c r="G23" s="351" t="s">
        <v>60</v>
      </c>
      <c r="H23" s="351" t="s">
        <v>60</v>
      </c>
      <c r="I23" s="351" t="s">
        <v>60</v>
      </c>
      <c r="J23" s="351" t="s">
        <v>60</v>
      </c>
      <c r="K23" s="351" t="s">
        <v>60</v>
      </c>
    </row>
    <row r="24" spans="2:26" ht="13.5" customHeight="1">
      <c r="B24" s="350" t="s">
        <v>39</v>
      </c>
      <c r="C24" s="351" t="s">
        <v>60</v>
      </c>
      <c r="D24" s="351" t="s">
        <v>60</v>
      </c>
      <c r="E24" s="351" t="s">
        <v>60</v>
      </c>
      <c r="F24" s="351" t="s">
        <v>60</v>
      </c>
      <c r="G24" s="351" t="s">
        <v>60</v>
      </c>
      <c r="H24" s="351" t="s">
        <v>60</v>
      </c>
      <c r="I24" s="351" t="s">
        <v>60</v>
      </c>
      <c r="J24" s="351" t="s">
        <v>60</v>
      </c>
      <c r="K24" s="351" t="s">
        <v>60</v>
      </c>
    </row>
    <row r="25" spans="2:26" ht="13.5" customHeight="1">
      <c r="B25" s="350" t="s">
        <v>76</v>
      </c>
      <c r="C25" s="351">
        <v>-1.7107541863755464</v>
      </c>
      <c r="D25" s="351">
        <v>-2.3117198636452061</v>
      </c>
      <c r="E25" s="351">
        <v>-1.9001089786613672</v>
      </c>
      <c r="F25" s="351">
        <v>-0.79361010528240394</v>
      </c>
      <c r="G25" s="351">
        <v>-1.0993829770868049</v>
      </c>
      <c r="H25" s="351">
        <v>-0.85373967316368116</v>
      </c>
      <c r="I25" s="351">
        <v>-0.75251118686245211</v>
      </c>
      <c r="J25" s="351">
        <v>-2.2334552170266324</v>
      </c>
      <c r="K25" s="351">
        <v>-0.73836435527013322</v>
      </c>
    </row>
    <row r="26" spans="2:26" ht="13.5" customHeight="1">
      <c r="B26" s="350" t="s">
        <v>57</v>
      </c>
      <c r="C26" s="351">
        <v>-0.5638922923527645</v>
      </c>
      <c r="D26" s="351">
        <v>-0.91652147248494331</v>
      </c>
      <c r="E26" s="351">
        <v>-0.70639142201664318</v>
      </c>
      <c r="F26" s="351">
        <v>-1.4794864988374934</v>
      </c>
      <c r="G26" s="351">
        <v>-1.2205098312697311</v>
      </c>
      <c r="H26" s="351">
        <v>-0.80170051698923139</v>
      </c>
      <c r="I26" s="351">
        <v>1.3680966270512935</v>
      </c>
      <c r="J26" s="351">
        <v>1.7511991116699026</v>
      </c>
      <c r="K26" s="351">
        <v>1.5602954075030171</v>
      </c>
    </row>
    <row r="27" spans="2:26" ht="13.5" customHeight="1">
      <c r="B27" s="350" t="s">
        <v>77</v>
      </c>
      <c r="C27" s="351">
        <v>-4.6666405364761694</v>
      </c>
      <c r="D27" s="351">
        <v>-5.2170919784737189</v>
      </c>
      <c r="E27" s="351">
        <v>-3.2943780374930696</v>
      </c>
      <c r="F27" s="351">
        <v>-3.5549916322968138</v>
      </c>
      <c r="G27" s="351">
        <v>-1.8818299669310863</v>
      </c>
      <c r="H27" s="351">
        <v>-2.1846213498781779</v>
      </c>
      <c r="I27" s="351">
        <v>-1.6840289671906119</v>
      </c>
      <c r="J27" s="351">
        <v>-1.4862403880565538</v>
      </c>
      <c r="K27" s="351">
        <v>-1.5279703649891059</v>
      </c>
    </row>
    <row r="28" spans="2:26" ht="13.5" customHeight="1">
      <c r="B28" s="350" t="s">
        <v>38</v>
      </c>
      <c r="C28" s="351" t="s">
        <v>60</v>
      </c>
      <c r="D28" s="351" t="s">
        <v>60</v>
      </c>
      <c r="E28" s="351" t="s">
        <v>60</v>
      </c>
      <c r="F28" s="351" t="s">
        <v>60</v>
      </c>
      <c r="G28" s="351" t="s">
        <v>60</v>
      </c>
      <c r="H28" s="351" t="s">
        <v>60</v>
      </c>
      <c r="I28" s="351" t="s">
        <v>60</v>
      </c>
      <c r="J28" s="351" t="s">
        <v>60</v>
      </c>
      <c r="K28" s="351" t="s">
        <v>60</v>
      </c>
    </row>
    <row r="29" spans="2:26" ht="13.5" customHeight="1">
      <c r="B29" s="350" t="s">
        <v>78</v>
      </c>
      <c r="C29" s="351" t="s">
        <v>60</v>
      </c>
      <c r="D29" s="351" t="s">
        <v>60</v>
      </c>
      <c r="E29" s="351" t="s">
        <v>60</v>
      </c>
      <c r="F29" s="351" t="s">
        <v>60</v>
      </c>
      <c r="G29" s="351" t="s">
        <v>60</v>
      </c>
      <c r="H29" s="351" t="s">
        <v>60</v>
      </c>
      <c r="I29" s="351" t="s">
        <v>60</v>
      </c>
      <c r="J29" s="351" t="s">
        <v>60</v>
      </c>
      <c r="K29" s="351" t="s">
        <v>60</v>
      </c>
    </row>
    <row r="30" spans="2:26" ht="13.5" customHeight="1">
      <c r="B30" s="350" t="s">
        <v>800</v>
      </c>
      <c r="C30" s="351">
        <v>2.1789917410993764</v>
      </c>
      <c r="D30" s="351">
        <v>2.252782607675532</v>
      </c>
      <c r="E30" s="351">
        <v>1.099474660981433</v>
      </c>
      <c r="F30" s="351">
        <v>0.80256316127709881</v>
      </c>
      <c r="G30" s="351">
        <v>-0.6472819183812164</v>
      </c>
      <c r="H30" s="351">
        <v>-0.92530023724380883</v>
      </c>
      <c r="I30" s="351">
        <v>-1.1171285720110373</v>
      </c>
      <c r="J30" s="351">
        <v>-0.58956208672392985</v>
      </c>
      <c r="K30" s="351">
        <v>0.43312222563985064</v>
      </c>
    </row>
    <row r="31" spans="2:26" ht="13.5" customHeight="1">
      <c r="B31" s="350" t="s">
        <v>80</v>
      </c>
      <c r="C31" s="351">
        <v>2.5757460918987749</v>
      </c>
      <c r="D31" s="351">
        <v>2.2937883790074265</v>
      </c>
      <c r="E31" s="351">
        <v>2.5817468379116084</v>
      </c>
      <c r="F31" s="351">
        <v>2.8877860733481637</v>
      </c>
      <c r="G31" s="351">
        <v>2.7160150912621397</v>
      </c>
      <c r="H31" s="351">
        <v>1.4415540529221937</v>
      </c>
      <c r="I31" s="351">
        <v>1.2417588171584317</v>
      </c>
      <c r="J31" s="351">
        <v>6.6144096882055609E-2</v>
      </c>
      <c r="K31" s="351">
        <v>-0.22082462431706643</v>
      </c>
    </row>
    <row r="32" spans="2:26" ht="13.5" customHeight="1">
      <c r="B32" s="350" t="s">
        <v>81</v>
      </c>
      <c r="C32" s="351">
        <v>-2.7594823946883045</v>
      </c>
      <c r="D32" s="351">
        <v>-0.90563629328428608</v>
      </c>
      <c r="E32" s="351">
        <v>-1.1114779245794513</v>
      </c>
      <c r="F32" s="351">
        <v>-1.2013061892759203</v>
      </c>
      <c r="G32" s="351">
        <v>-0.58926253557990615</v>
      </c>
      <c r="H32" s="351">
        <v>-0.42150785713969052</v>
      </c>
      <c r="I32" s="351">
        <v>-0.11641629469741929</v>
      </c>
      <c r="J32" s="351">
        <v>5.0649648564760473E-2</v>
      </c>
      <c r="K32" s="351">
        <v>-0.66260450152829053</v>
      </c>
    </row>
    <row r="33" spans="2:20" ht="13.5" customHeight="1">
      <c r="B33" s="350" t="s">
        <v>37</v>
      </c>
      <c r="C33" s="351" t="s">
        <v>60</v>
      </c>
      <c r="D33" s="351" t="s">
        <v>60</v>
      </c>
      <c r="E33" s="351" t="s">
        <v>60</v>
      </c>
      <c r="F33" s="351" t="s">
        <v>60</v>
      </c>
      <c r="G33" s="351" t="s">
        <v>60</v>
      </c>
      <c r="H33" s="351" t="s">
        <v>60</v>
      </c>
      <c r="I33" s="351" t="s">
        <v>60</v>
      </c>
      <c r="J33" s="351" t="s">
        <v>60</v>
      </c>
      <c r="K33" s="351" t="s">
        <v>60</v>
      </c>
    </row>
    <row r="34" spans="2:20" ht="13.5" customHeight="1">
      <c r="B34" s="350" t="s">
        <v>82</v>
      </c>
      <c r="C34" s="351">
        <v>-1.7827464288055626</v>
      </c>
      <c r="D34" s="351">
        <v>0.50087918137358145</v>
      </c>
      <c r="E34" s="351">
        <v>0.20389982203545912</v>
      </c>
      <c r="F34" s="351">
        <v>0.75388580743651878</v>
      </c>
      <c r="G34" s="351">
        <v>0.7133228663595057</v>
      </c>
      <c r="H34" s="351">
        <v>-0.73324436991041353</v>
      </c>
      <c r="I34" s="351">
        <v>-2.2575283453102357</v>
      </c>
      <c r="J34" s="351">
        <v>-2.2601149104528142</v>
      </c>
      <c r="K34" s="351">
        <v>-4.4212876624962592</v>
      </c>
    </row>
    <row r="35" spans="2:20" ht="13.5" customHeight="1">
      <c r="B35" s="350" t="s">
        <v>53</v>
      </c>
      <c r="C35" s="351">
        <v>1.7607478012504243</v>
      </c>
      <c r="D35" s="351">
        <v>0.3495012389566719</v>
      </c>
      <c r="E35" s="351">
        <v>-1.2173935371825417</v>
      </c>
      <c r="F35" s="351">
        <v>0.26489663894345389</v>
      </c>
      <c r="G35" s="351">
        <v>-2.8281253620228446</v>
      </c>
      <c r="H35" s="351">
        <v>-2.7791103997447868</v>
      </c>
      <c r="I35" s="351">
        <v>-0.49570741712936023</v>
      </c>
      <c r="J35" s="351">
        <v>3.4293151951355476</v>
      </c>
      <c r="K35" s="351">
        <v>2.3687951335689053</v>
      </c>
    </row>
    <row r="36" spans="2:20" ht="13.5" customHeight="1">
      <c r="B36" s="350" t="s">
        <v>36</v>
      </c>
      <c r="C36" s="351" t="s">
        <v>60</v>
      </c>
      <c r="D36" s="351" t="s">
        <v>60</v>
      </c>
      <c r="E36" s="351" t="s">
        <v>60</v>
      </c>
      <c r="F36" s="351" t="s">
        <v>60</v>
      </c>
      <c r="G36" s="351" t="s">
        <v>60</v>
      </c>
      <c r="H36" s="351" t="s">
        <v>60</v>
      </c>
      <c r="I36" s="351" t="s">
        <v>60</v>
      </c>
      <c r="J36" s="351" t="s">
        <v>60</v>
      </c>
      <c r="K36" s="351" t="s">
        <v>60</v>
      </c>
    </row>
    <row r="37" spans="2:20" ht="13.5" customHeight="1">
      <c r="B37" s="350" t="s">
        <v>59</v>
      </c>
      <c r="C37" s="351">
        <v>-1.2055333323299833</v>
      </c>
      <c r="D37" s="351">
        <v>-1.500239073081725</v>
      </c>
      <c r="E37" s="351">
        <v>-1.241393039775901</v>
      </c>
      <c r="F37" s="351">
        <v>-1.0936980259098028</v>
      </c>
      <c r="G37" s="351">
        <v>-0.97100667034709187</v>
      </c>
      <c r="H37" s="351">
        <v>-0.41131840693830457</v>
      </c>
      <c r="I37" s="351">
        <v>-0.22704771378558816</v>
      </c>
      <c r="J37" s="351">
        <v>0.19624838540188672</v>
      </c>
      <c r="K37" s="351">
        <v>-0.74402746147474741</v>
      </c>
    </row>
    <row r="38" spans="2:20" ht="13.5" customHeight="1">
      <c r="B38" s="350" t="s">
        <v>83</v>
      </c>
      <c r="C38" s="351" t="s">
        <v>60</v>
      </c>
      <c r="D38" s="351" t="s">
        <v>60</v>
      </c>
      <c r="E38" s="351" t="s">
        <v>60</v>
      </c>
      <c r="F38" s="351" t="s">
        <v>60</v>
      </c>
      <c r="G38" s="351" t="s">
        <v>60</v>
      </c>
      <c r="H38" s="351" t="s">
        <v>60</v>
      </c>
      <c r="I38" s="351" t="s">
        <v>60</v>
      </c>
      <c r="J38" s="351" t="s">
        <v>60</v>
      </c>
      <c r="K38" s="351" t="s">
        <v>60</v>
      </c>
    </row>
    <row r="39" spans="2:20" ht="13.5" customHeight="1">
      <c r="B39" s="350" t="s">
        <v>84</v>
      </c>
      <c r="C39" s="351">
        <v>0.96549312077532468</v>
      </c>
      <c r="D39" s="351">
        <v>0.2840308627261936</v>
      </c>
      <c r="E39" s="351">
        <v>1.0502526964630892</v>
      </c>
      <c r="F39" s="351">
        <v>0.32123752011536372</v>
      </c>
      <c r="G39" s="351">
        <v>1.1128764938406688</v>
      </c>
      <c r="H39" s="351">
        <v>1.2834339209474472</v>
      </c>
      <c r="I39" s="351">
        <v>0.24330461228586403</v>
      </c>
      <c r="J39" s="351">
        <v>0.60795269353156589</v>
      </c>
      <c r="K39" s="351">
        <v>-0.16307310668821545</v>
      </c>
    </row>
    <row r="40" spans="2:20">
      <c r="B40" s="350" t="s">
        <v>54</v>
      </c>
      <c r="C40" s="351">
        <v>1.4816834010001894</v>
      </c>
      <c r="D40" s="351">
        <v>0.83634868016796127</v>
      </c>
      <c r="E40" s="351">
        <v>0.42101087068798992</v>
      </c>
      <c r="F40" s="351">
        <v>0.47311112479651435</v>
      </c>
      <c r="G40" s="351">
        <v>0.37811249842258698</v>
      </c>
      <c r="H40" s="351">
        <v>-0.68036813519669981</v>
      </c>
      <c r="I40" s="351">
        <v>-1.695435299157384</v>
      </c>
      <c r="J40" s="351">
        <v>-3.1267189612192507</v>
      </c>
      <c r="K40" s="351">
        <v>-4.1146621868335957</v>
      </c>
    </row>
    <row r="41" spans="2:20">
      <c r="B41" s="350" t="s">
        <v>85</v>
      </c>
      <c r="C41" s="351">
        <v>-1.1632968673752933</v>
      </c>
      <c r="D41" s="351">
        <v>-2.5565088379904806</v>
      </c>
      <c r="E41" s="351">
        <v>-2.1811962144365555</v>
      </c>
      <c r="F41" s="351">
        <v>9.1652964014479824E-3</v>
      </c>
      <c r="G41" s="351">
        <v>4.7373963919589341</v>
      </c>
      <c r="H41" s="351">
        <v>2.6161066643063839</v>
      </c>
      <c r="I41" s="351">
        <v>2.0782361474617308</v>
      </c>
      <c r="J41" s="351">
        <v>1.0592305078069975</v>
      </c>
      <c r="K41" s="351">
        <v>1.185929385225037</v>
      </c>
      <c r="L41" s="356"/>
      <c r="M41" s="356"/>
      <c r="N41" s="356"/>
      <c r="O41" s="356"/>
      <c r="P41" s="356"/>
      <c r="Q41" s="356"/>
      <c r="R41" s="356"/>
      <c r="S41" s="356"/>
      <c r="T41" s="156"/>
    </row>
    <row r="42" spans="2:20">
      <c r="B42" s="350" t="s">
        <v>35</v>
      </c>
      <c r="C42" s="351" t="s">
        <v>60</v>
      </c>
      <c r="D42" s="351" t="s">
        <v>60</v>
      </c>
      <c r="E42" s="351" t="s">
        <v>60</v>
      </c>
      <c r="F42" s="351" t="s">
        <v>60</v>
      </c>
      <c r="G42" s="351" t="s">
        <v>60</v>
      </c>
      <c r="H42" s="351" t="s">
        <v>60</v>
      </c>
      <c r="I42" s="351" t="s">
        <v>60</v>
      </c>
      <c r="J42" s="351" t="s">
        <v>60</v>
      </c>
      <c r="K42" s="351" t="s">
        <v>60</v>
      </c>
    </row>
    <row r="43" spans="2:20">
      <c r="B43" s="350" t="s">
        <v>789</v>
      </c>
      <c r="C43" s="351">
        <v>0.91789954674809049</v>
      </c>
      <c r="D43" s="351">
        <v>-0.96677170974289961</v>
      </c>
      <c r="E43" s="351">
        <v>-0.47621205796790583</v>
      </c>
      <c r="F43" s="351">
        <v>-1.3555690422423634</v>
      </c>
      <c r="G43" s="351">
        <v>4.5539668650147859E-3</v>
      </c>
      <c r="H43" s="351">
        <v>-0.36842152650463239</v>
      </c>
      <c r="I43" s="351">
        <v>-0.16049937913760198</v>
      </c>
      <c r="J43" s="351">
        <v>0.59977493201818211</v>
      </c>
      <c r="K43" s="351">
        <v>-0.12538500868348262</v>
      </c>
    </row>
    <row r="44" spans="2:20">
      <c r="B44" s="350" t="s">
        <v>115</v>
      </c>
      <c r="C44" s="351" t="s">
        <v>60</v>
      </c>
      <c r="D44" s="351" t="s">
        <v>60</v>
      </c>
      <c r="E44" s="351" t="s">
        <v>60</v>
      </c>
      <c r="F44" s="351" t="s">
        <v>60</v>
      </c>
      <c r="G44" s="351" t="s">
        <v>60</v>
      </c>
      <c r="H44" s="351" t="s">
        <v>60</v>
      </c>
      <c r="I44" s="351" t="s">
        <v>60</v>
      </c>
      <c r="J44" s="351" t="s">
        <v>60</v>
      </c>
      <c r="K44" s="351" t="s">
        <v>60</v>
      </c>
    </row>
    <row r="45" spans="2:20" ht="6" customHeight="1">
      <c r="B45" s="350"/>
      <c r="C45" s="351"/>
      <c r="D45" s="351"/>
      <c r="E45" s="351"/>
      <c r="F45" s="351"/>
      <c r="G45" s="351"/>
      <c r="H45" s="351"/>
      <c r="I45" s="351"/>
      <c r="J45" s="351"/>
      <c r="K45" s="351"/>
    </row>
    <row r="46" spans="2:20">
      <c r="B46" s="352" t="s">
        <v>87</v>
      </c>
      <c r="C46" s="353">
        <v>-0.21727475906512889</v>
      </c>
      <c r="D46" s="353">
        <v>-0.29296395197088171</v>
      </c>
      <c r="E46" s="353">
        <v>-0.66463143532118074</v>
      </c>
      <c r="F46" s="353">
        <v>-0.86974722962782292</v>
      </c>
      <c r="G46" s="353">
        <v>-1.8376583234765846</v>
      </c>
      <c r="H46" s="353">
        <v>-2.1193609980399444</v>
      </c>
      <c r="I46" s="353">
        <v>-1.9798575811294177</v>
      </c>
      <c r="J46" s="353">
        <v>-2.2088184848374457</v>
      </c>
      <c r="K46" s="353">
        <v>-2.8118524950772095</v>
      </c>
      <c r="L46" s="156"/>
      <c r="M46" s="156"/>
      <c r="N46" s="156"/>
      <c r="O46" s="156"/>
      <c r="P46" s="156"/>
      <c r="Q46" s="156"/>
      <c r="R46" s="156"/>
      <c r="S46" s="156"/>
      <c r="T46" s="156"/>
    </row>
    <row r="47" spans="2:20">
      <c r="B47" s="55" t="s">
        <v>49</v>
      </c>
      <c r="C47" s="353">
        <v>-0.64167409493746985</v>
      </c>
      <c r="D47" s="353">
        <v>-0.42585967936081315</v>
      </c>
      <c r="E47" s="353">
        <v>-0.64879478257241929</v>
      </c>
      <c r="F47" s="353">
        <v>-0.62968375264417864</v>
      </c>
      <c r="G47" s="353">
        <v>-1.8421668490518004</v>
      </c>
      <c r="H47" s="353">
        <v>-2.3834340821474833</v>
      </c>
      <c r="I47" s="353">
        <v>-2.598517589806483</v>
      </c>
      <c r="J47" s="353">
        <v>-3.3925513524483648</v>
      </c>
      <c r="K47" s="353">
        <v>-4.1472304324735543</v>
      </c>
    </row>
    <row r="48" spans="2:20">
      <c r="B48" s="55" t="s">
        <v>52</v>
      </c>
      <c r="C48" s="353">
        <v>0.56449398945236584</v>
      </c>
      <c r="D48" s="353">
        <v>0.27386570306940117</v>
      </c>
      <c r="E48" s="353">
        <v>-0.67880730584344351</v>
      </c>
      <c r="F48" s="353">
        <v>0.16508119063375859</v>
      </c>
      <c r="G48" s="353">
        <v>-0.9416464704063473</v>
      </c>
      <c r="H48" s="353">
        <v>-1.2178894957947548</v>
      </c>
      <c r="I48" s="353">
        <v>-0.613652585968256</v>
      </c>
      <c r="J48" s="353">
        <v>0.90501791402555654</v>
      </c>
      <c r="K48" s="353">
        <v>-5.156358572596427E-2</v>
      </c>
    </row>
    <row r="49" spans="2:21">
      <c r="B49" s="55" t="s">
        <v>55</v>
      </c>
      <c r="C49" s="353">
        <v>0.43622008359504899</v>
      </c>
      <c r="D49" s="353">
        <v>9.380031318593289E-2</v>
      </c>
      <c r="E49" s="353">
        <v>-0.34727518524674866</v>
      </c>
      <c r="F49" s="353">
        <v>-1.7114334344425031</v>
      </c>
      <c r="G49" s="353">
        <v>-1.9590552800848215</v>
      </c>
      <c r="H49" s="353">
        <v>-1.5382893448198405</v>
      </c>
      <c r="I49" s="353">
        <v>-0.79856744144705616</v>
      </c>
      <c r="J49" s="353">
        <v>-0.32106813219508396</v>
      </c>
      <c r="K49" s="353">
        <v>0.3283949485580282</v>
      </c>
    </row>
    <row r="50" spans="2:21">
      <c r="B50" s="55" t="s">
        <v>58</v>
      </c>
      <c r="C50" s="353">
        <v>-4.0893161064258514</v>
      </c>
      <c r="D50" s="353">
        <v>-4.8429295124703344</v>
      </c>
      <c r="E50" s="353">
        <v>-3.4295127634274682</v>
      </c>
      <c r="F50" s="353">
        <v>-5.5318009524251721</v>
      </c>
      <c r="G50" s="353">
        <v>-7.3287699981434775</v>
      </c>
      <c r="H50" s="353">
        <v>-6.0614689754517643</v>
      </c>
      <c r="I50" s="353">
        <v>-4.2050442228854816</v>
      </c>
      <c r="J50" s="353">
        <v>-2.8872002383236697</v>
      </c>
      <c r="K50" s="353">
        <v>-2.5756482233511275</v>
      </c>
      <c r="L50" s="390"/>
      <c r="M50" s="390"/>
      <c r="N50" s="390"/>
      <c r="O50" s="390"/>
      <c r="P50" s="390"/>
      <c r="Q50" s="390"/>
      <c r="R50" s="391"/>
      <c r="S50" s="391"/>
      <c r="T50" s="391"/>
      <c r="U50" s="1"/>
    </row>
    <row r="51" spans="2:21">
      <c r="B51" s="375" t="s">
        <v>125</v>
      </c>
      <c r="C51" s="353">
        <v>-5.1395925849692936E-2</v>
      </c>
      <c r="D51" s="353">
        <v>-0.23078580908375776</v>
      </c>
      <c r="E51" s="353">
        <v>-0.67226603741241053</v>
      </c>
      <c r="F51" s="353">
        <v>-0.82353648050603545</v>
      </c>
      <c r="G51" s="353">
        <v>-1.9877156408398229</v>
      </c>
      <c r="H51" s="353">
        <v>-2.3249616494123586</v>
      </c>
      <c r="I51" s="353">
        <v>-2.1897754771798259</v>
      </c>
      <c r="J51" s="353">
        <v>-2.4884925044677808</v>
      </c>
      <c r="K51" s="353">
        <v>-3.1756624732293535</v>
      </c>
    </row>
    <row r="52" spans="2:21">
      <c r="B52" s="785" t="s">
        <v>214</v>
      </c>
      <c r="C52" s="785"/>
      <c r="D52" s="785"/>
      <c r="E52" s="785"/>
      <c r="F52" s="785"/>
      <c r="G52" s="785"/>
      <c r="H52" s="785"/>
      <c r="I52" s="785"/>
      <c r="J52" s="785"/>
      <c r="K52" s="785"/>
    </row>
    <row r="53" spans="2:21" ht="22.5" customHeight="1">
      <c r="B53" s="770" t="s">
        <v>229</v>
      </c>
      <c r="C53" s="770"/>
      <c r="D53" s="770"/>
      <c r="E53" s="770"/>
      <c r="F53" s="770"/>
      <c r="G53" s="770"/>
      <c r="H53" s="770"/>
      <c r="I53" s="770"/>
      <c r="J53" s="770"/>
      <c r="K53" s="770"/>
    </row>
    <row r="54" spans="2:21" ht="25.95" customHeight="1">
      <c r="B54" s="789" t="s">
        <v>790</v>
      </c>
      <c r="C54" s="789"/>
      <c r="D54" s="789"/>
      <c r="E54" s="789"/>
      <c r="F54" s="789"/>
      <c r="G54" s="789"/>
      <c r="H54" s="789"/>
      <c r="I54" s="789"/>
      <c r="J54" s="789"/>
      <c r="K54" s="789"/>
    </row>
    <row r="55" spans="2:21" ht="15.6" customHeight="1">
      <c r="B55" s="350" t="s">
        <v>804</v>
      </c>
      <c r="C55" s="380"/>
      <c r="D55" s="380"/>
      <c r="E55" s="380"/>
      <c r="F55" s="380"/>
      <c r="G55" s="380"/>
      <c r="H55" s="380"/>
      <c r="I55" s="380"/>
      <c r="J55" s="380"/>
      <c r="K55" s="380"/>
    </row>
    <row r="56" spans="2:21" ht="66.599999999999994" customHeight="1">
      <c r="B56" s="789" t="s">
        <v>802</v>
      </c>
      <c r="C56" s="789"/>
      <c r="D56" s="789"/>
      <c r="E56" s="789"/>
      <c r="F56" s="789"/>
      <c r="G56" s="789"/>
      <c r="H56" s="789"/>
      <c r="I56" s="789"/>
      <c r="J56" s="789"/>
      <c r="K56" s="789"/>
    </row>
    <row r="57" spans="2:21" ht="16.2" customHeight="1">
      <c r="B57" s="769" t="s">
        <v>803</v>
      </c>
      <c r="C57" s="769"/>
      <c r="D57" s="769"/>
      <c r="E57" s="769"/>
      <c r="F57" s="769"/>
      <c r="G57" s="769"/>
      <c r="H57" s="769"/>
      <c r="I57" s="769"/>
      <c r="J57" s="769"/>
      <c r="K57" s="769"/>
    </row>
    <row r="58" spans="2:21" ht="70.95" customHeight="1">
      <c r="B58" s="789" t="s">
        <v>793</v>
      </c>
      <c r="C58" s="789"/>
      <c r="D58" s="789"/>
      <c r="E58" s="789"/>
      <c r="F58" s="789"/>
      <c r="G58" s="789"/>
      <c r="H58" s="789"/>
      <c r="I58" s="789"/>
      <c r="J58" s="789"/>
      <c r="K58" s="789"/>
    </row>
  </sheetData>
  <mergeCells count="8">
    <mergeCell ref="B57:K57"/>
    <mergeCell ref="B58:K58"/>
    <mergeCell ref="B2:K2"/>
    <mergeCell ref="B3:K3"/>
    <mergeCell ref="B52:K52"/>
    <mergeCell ref="B53:K53"/>
    <mergeCell ref="B54:K54"/>
    <mergeCell ref="B56:K56"/>
  </mergeCells>
  <conditionalFormatting sqref="C43:K43 B44:K44 B5:K42">
    <cfRule type="expression" dxfId="35" priority="6">
      <formula>MOD(ROW(),2)=0</formula>
    </cfRule>
  </conditionalFormatting>
  <conditionalFormatting sqref="B16">
    <cfRule type="expression" dxfId="34" priority="5">
      <formula>MOD(ROW(),2)=0</formula>
    </cfRule>
  </conditionalFormatting>
  <conditionalFormatting sqref="B43">
    <cfRule type="expression" dxfId="33" priority="4">
      <formula>MOD(ROW(),2)=0</formula>
    </cfRule>
  </conditionalFormatting>
  <conditionalFormatting sqref="B43">
    <cfRule type="expression" dxfId="32" priority="3">
      <formula>MOD(ROW(),2)=0</formula>
    </cfRule>
  </conditionalFormatting>
  <pageMargins left="0.7" right="0.7" top="0.75" bottom="0.75" header="0.3" footer="0.3"/>
  <pageSetup scale="1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DCC21-1BCE-4740-A2FD-F0E071EA0BAF}">
  <sheetPr codeName="Sheet65">
    <tabColor rgb="FF92D050"/>
    <pageSetUpPr fitToPage="1"/>
  </sheetPr>
  <dimension ref="A1:AA57"/>
  <sheetViews>
    <sheetView zoomScale="85" zoomScaleNormal="85" workbookViewId="0">
      <pane xSplit="2" ySplit="4" topLeftCell="C5" activePane="bottomRight" state="frozen"/>
      <selection activeCell="B2" sqref="B2:N2"/>
      <selection pane="topRight" activeCell="B2" sqref="B2:N2"/>
      <selection pane="bottomLeft" activeCell="B2" sqref="B2:N2"/>
      <selection pane="bottomRight" activeCell="C5" sqref="C5"/>
    </sheetView>
  </sheetViews>
  <sheetFormatPr defaultColWidth="9.109375" defaultRowHeight="14.4"/>
  <cols>
    <col min="1" max="1" width="6.6640625" style="318" customWidth="1"/>
    <col min="2" max="2" width="17.5546875" style="344" customWidth="1"/>
    <col min="3" max="13" width="9.88671875" style="345" customWidth="1"/>
    <col min="14" max="27" width="9.109375" style="318"/>
    <col min="28" max="16384" width="9.109375" style="344"/>
  </cols>
  <sheetData>
    <row r="1" spans="2:14">
      <c r="N1" s="377"/>
    </row>
    <row r="2" spans="2:14" ht="14.4" customHeight="1">
      <c r="B2" s="787" t="s">
        <v>830</v>
      </c>
      <c r="C2" s="787"/>
      <c r="D2" s="787"/>
      <c r="E2" s="787"/>
      <c r="F2" s="787"/>
      <c r="G2" s="787"/>
      <c r="H2" s="787"/>
      <c r="I2" s="787"/>
      <c r="J2" s="787"/>
      <c r="K2" s="787"/>
      <c r="L2" s="787"/>
      <c r="M2" s="787"/>
      <c r="N2" s="373"/>
    </row>
    <row r="3" spans="2:14">
      <c r="B3" s="790" t="s">
        <v>164</v>
      </c>
      <c r="C3" s="791"/>
      <c r="D3" s="791"/>
      <c r="E3" s="791"/>
      <c r="F3" s="791"/>
      <c r="G3" s="791"/>
      <c r="H3" s="791"/>
      <c r="I3" s="791"/>
      <c r="J3" s="791"/>
      <c r="K3" s="791"/>
      <c r="L3" s="791"/>
      <c r="M3" s="791"/>
    </row>
    <row r="4" spans="2:14" ht="14.1" customHeight="1">
      <c r="B4" s="348"/>
      <c r="C4" s="349">
        <f>'Table A1.'!C4</f>
        <v>2011</v>
      </c>
      <c r="D4" s="349">
        <f>C4+1</f>
        <v>2012</v>
      </c>
      <c r="E4" s="349">
        <f t="shared" ref="E4:M4" si="0">D4+1</f>
        <v>2013</v>
      </c>
      <c r="F4" s="349">
        <f t="shared" si="0"/>
        <v>2014</v>
      </c>
      <c r="G4" s="349">
        <f t="shared" si="0"/>
        <v>2015</v>
      </c>
      <c r="H4" s="349">
        <f t="shared" si="0"/>
        <v>2016</v>
      </c>
      <c r="I4" s="349">
        <f t="shared" si="0"/>
        <v>2017</v>
      </c>
      <c r="J4" s="349">
        <f t="shared" si="0"/>
        <v>2018</v>
      </c>
      <c r="K4" s="349">
        <f t="shared" si="0"/>
        <v>2019</v>
      </c>
      <c r="L4" s="349">
        <f t="shared" si="0"/>
        <v>2020</v>
      </c>
      <c r="M4" s="349">
        <f t="shared" si="0"/>
        <v>2021</v>
      </c>
    </row>
    <row r="5" spans="2:14" ht="13.5" customHeight="1">
      <c r="B5" s="350" t="s">
        <v>43</v>
      </c>
      <c r="C5" s="351">
        <v>40.018794982521079</v>
      </c>
      <c r="D5" s="351">
        <v>39.108546787089132</v>
      </c>
      <c r="E5" s="351">
        <v>35.785570552442046</v>
      </c>
      <c r="F5" s="351">
        <v>33.305480422088849</v>
      </c>
      <c r="G5" s="351">
        <v>30.544078911073903</v>
      </c>
      <c r="H5" s="351">
        <v>28.613733685039911</v>
      </c>
      <c r="I5" s="351">
        <v>32.557870993443082</v>
      </c>
      <c r="J5" s="351">
        <v>33.698045313194136</v>
      </c>
      <c r="K5" s="351">
        <v>32.469200887224211</v>
      </c>
      <c r="L5" s="351">
        <v>27.166504999141981</v>
      </c>
      <c r="M5" s="351">
        <v>29.052518369754971</v>
      </c>
    </row>
    <row r="6" spans="2:14" ht="13.5" customHeight="1">
      <c r="B6" s="350" t="s">
        <v>123</v>
      </c>
      <c r="C6" s="351">
        <v>45.483055020296817</v>
      </c>
      <c r="D6" s="351">
        <v>41.34007068668577</v>
      </c>
      <c r="E6" s="351">
        <v>36.745793227945541</v>
      </c>
      <c r="F6" s="351">
        <v>30.736414793431155</v>
      </c>
      <c r="G6" s="351">
        <v>24.133864104780692</v>
      </c>
      <c r="H6" s="351">
        <v>17.522939524684364</v>
      </c>
      <c r="I6" s="351">
        <v>17.501830427028054</v>
      </c>
      <c r="J6" s="351">
        <v>21.883474673119974</v>
      </c>
      <c r="K6" s="351">
        <v>20.150144649915223</v>
      </c>
      <c r="L6" s="351">
        <v>17.482638130595703</v>
      </c>
      <c r="M6" s="351">
        <v>19.439980031485948</v>
      </c>
    </row>
    <row r="7" spans="2:14" ht="13.5" customHeight="1">
      <c r="B7" s="350" t="s">
        <v>67</v>
      </c>
      <c r="C7" s="351">
        <v>32.156252078186974</v>
      </c>
      <c r="D7" s="351">
        <v>33.803367540917797</v>
      </c>
      <c r="E7" s="351">
        <v>34.349105027695217</v>
      </c>
      <c r="F7" s="351">
        <v>34.600502413750803</v>
      </c>
      <c r="G7" s="351">
        <v>35.365772019337641</v>
      </c>
      <c r="H7" s="351">
        <v>34.867351694500016</v>
      </c>
      <c r="I7" s="351">
        <v>34.478081345048992</v>
      </c>
      <c r="J7" s="351">
        <v>33.82699820041146</v>
      </c>
      <c r="K7" s="351">
        <v>33.866959554431794</v>
      </c>
      <c r="L7" s="351" t="s">
        <v>46</v>
      </c>
      <c r="M7" s="351" t="s">
        <v>46</v>
      </c>
    </row>
    <row r="8" spans="2:14" ht="13.5" customHeight="1">
      <c r="B8" s="350" t="s">
        <v>42</v>
      </c>
      <c r="C8" s="351">
        <v>44.594260468107983</v>
      </c>
      <c r="D8" s="351">
        <v>40.341916671690079</v>
      </c>
      <c r="E8" s="351">
        <v>39.422816725000345</v>
      </c>
      <c r="F8" s="351">
        <v>39.116531897228292</v>
      </c>
      <c r="G8" s="351">
        <v>33.866094764781352</v>
      </c>
      <c r="H8" s="351">
        <v>34.251729021840063</v>
      </c>
      <c r="I8" s="351">
        <v>34.226977954954521</v>
      </c>
      <c r="J8" s="351">
        <v>38.611846376666833</v>
      </c>
      <c r="K8" s="351">
        <v>42.158270961085293</v>
      </c>
      <c r="L8" s="351">
        <v>30.556035094393234</v>
      </c>
      <c r="M8" s="351">
        <v>30.909406617638414</v>
      </c>
    </row>
    <row r="9" spans="2:14" ht="13.5" customHeight="1">
      <c r="B9" s="350" t="s">
        <v>787</v>
      </c>
      <c r="C9" s="351">
        <v>37.488602327230716</v>
      </c>
      <c r="D9" s="351">
        <v>39.252387513627689</v>
      </c>
      <c r="E9" s="351">
        <v>39.83108064308766</v>
      </c>
      <c r="F9" s="351">
        <v>38.928559057310849</v>
      </c>
      <c r="G9" s="351">
        <v>38.806474455500748</v>
      </c>
      <c r="H9" s="351">
        <v>39.024134060253402</v>
      </c>
      <c r="I9" s="351">
        <v>38.705564029260074</v>
      </c>
      <c r="J9" s="351">
        <v>39.649420707122403</v>
      </c>
      <c r="K9" s="351">
        <v>39.224509079488932</v>
      </c>
      <c r="L9" s="351">
        <v>35.972263241246658</v>
      </c>
      <c r="M9" s="351">
        <v>36.594414309907549</v>
      </c>
    </row>
    <row r="10" spans="2:14" ht="13.5" customHeight="1">
      <c r="B10" s="350" t="s">
        <v>56</v>
      </c>
      <c r="C10" s="351">
        <v>35.109198346866293</v>
      </c>
      <c r="D10" s="351">
        <v>34.703894787873338</v>
      </c>
      <c r="E10" s="351">
        <v>34.493476171920946</v>
      </c>
      <c r="F10" s="351">
        <v>32.495096832298302</v>
      </c>
      <c r="G10" s="351">
        <v>28.231359498283393</v>
      </c>
      <c r="H10" s="351">
        <v>30.658441989085262</v>
      </c>
      <c r="I10" s="351">
        <v>30.457226539692854</v>
      </c>
      <c r="J10" s="351">
        <v>30.936405568571612</v>
      </c>
      <c r="K10" s="351">
        <v>31.857096510177417</v>
      </c>
      <c r="L10" s="351">
        <v>30.501644175738623</v>
      </c>
      <c r="M10" s="351">
        <v>31.325066865187701</v>
      </c>
    </row>
    <row r="11" spans="2:14" ht="13.5" customHeight="1">
      <c r="B11" s="350" t="s">
        <v>68</v>
      </c>
      <c r="C11" s="351">
        <v>24.225193079563098</v>
      </c>
      <c r="D11" s="351">
        <v>23.780613412497377</v>
      </c>
      <c r="E11" s="351">
        <v>22.586582120543156</v>
      </c>
      <c r="F11" s="351">
        <v>22.262008737580253</v>
      </c>
      <c r="G11" s="351">
        <v>22.806392536274377</v>
      </c>
      <c r="H11" s="351">
        <v>22.607920615273297</v>
      </c>
      <c r="I11" s="351">
        <v>22.8106906273986</v>
      </c>
      <c r="J11" s="351">
        <v>23.893965316008067</v>
      </c>
      <c r="K11" s="351">
        <v>23.200571891730952</v>
      </c>
      <c r="L11" s="351">
        <v>21.530275457955216</v>
      </c>
      <c r="M11" s="351">
        <v>24.476611319432681</v>
      </c>
    </row>
    <row r="12" spans="2:14" ht="13.5" customHeight="1">
      <c r="B12" s="350" t="s">
        <v>50</v>
      </c>
      <c r="C12" s="351">
        <v>27.020972044524687</v>
      </c>
      <c r="D12" s="351">
        <v>27.857013613482017</v>
      </c>
      <c r="E12" s="351">
        <v>27.731716330085675</v>
      </c>
      <c r="F12" s="351">
        <v>28.084525980481061</v>
      </c>
      <c r="G12" s="351">
        <v>28.824092786949272</v>
      </c>
      <c r="H12" s="351">
        <v>28.215125956833909</v>
      </c>
      <c r="I12" s="351">
        <v>27.811388851068074</v>
      </c>
      <c r="J12" s="351">
        <v>28.272143332459553</v>
      </c>
      <c r="K12" s="351">
        <v>27.611720615455514</v>
      </c>
      <c r="L12" s="351">
        <v>25.820802586344271</v>
      </c>
      <c r="M12" s="351">
        <v>26.60638396031031</v>
      </c>
    </row>
    <row r="13" spans="2:14" ht="13.5" customHeight="1">
      <c r="B13" s="350" t="s">
        <v>69</v>
      </c>
      <c r="C13" s="351">
        <v>28.240387873111018</v>
      </c>
      <c r="D13" s="351">
        <v>29.247380991592888</v>
      </c>
      <c r="E13" s="351">
        <v>28.977618802016124</v>
      </c>
      <c r="F13" s="351">
        <v>29.517165544965934</v>
      </c>
      <c r="G13" s="351">
        <v>27.757127825675536</v>
      </c>
      <c r="H13" s="351">
        <v>27.719668486621181</v>
      </c>
      <c r="I13" s="351">
        <v>26.82500131807674</v>
      </c>
      <c r="J13" s="351">
        <v>30.046820142552878</v>
      </c>
      <c r="K13" s="351">
        <v>31.64469567838476</v>
      </c>
      <c r="L13" s="351">
        <v>28.461935224083362</v>
      </c>
      <c r="M13" s="351">
        <v>29.407806734577186</v>
      </c>
    </row>
    <row r="14" spans="2:14" ht="13.5" customHeight="1">
      <c r="B14" s="350" t="s">
        <v>70</v>
      </c>
      <c r="C14" s="351">
        <v>41.053797259418872</v>
      </c>
      <c r="D14" s="351">
        <v>42.967804010202507</v>
      </c>
      <c r="E14" s="351">
        <v>42.915228752841863</v>
      </c>
      <c r="F14" s="351">
        <v>43.385384285722914</v>
      </c>
      <c r="G14" s="351">
        <v>45.31866727897885</v>
      </c>
      <c r="H14" s="351">
        <v>46.52197837570202</v>
      </c>
      <c r="I14" s="351">
        <v>46.109146570960377</v>
      </c>
      <c r="J14" s="351">
        <v>46.184213048104255</v>
      </c>
      <c r="K14" s="351">
        <v>46.513181800755774</v>
      </c>
      <c r="L14" s="351">
        <v>42.350245862673106</v>
      </c>
      <c r="M14" s="351">
        <v>44.725497635652118</v>
      </c>
    </row>
    <row r="15" spans="2:14" ht="13.5" customHeight="1">
      <c r="B15" s="350" t="s">
        <v>71</v>
      </c>
      <c r="C15" s="351">
        <v>12.896807977618046</v>
      </c>
      <c r="D15" s="351">
        <v>13.557291534492578</v>
      </c>
      <c r="E15" s="351">
        <v>14.218386624879686</v>
      </c>
      <c r="F15" s="351">
        <v>14.247686781837881</v>
      </c>
      <c r="G15" s="351">
        <v>16.648147643273521</v>
      </c>
      <c r="H15" s="351">
        <v>13.871222394966104</v>
      </c>
      <c r="I15" s="351">
        <v>14.013816445386718</v>
      </c>
      <c r="J15" s="351">
        <v>14.155838199110498</v>
      </c>
      <c r="K15" s="351">
        <v>14.39599865191116</v>
      </c>
      <c r="L15" s="351">
        <v>13.566355697720772</v>
      </c>
      <c r="M15" s="351">
        <v>14.076159861920045</v>
      </c>
    </row>
    <row r="16" spans="2:14" ht="16.2" customHeight="1">
      <c r="B16" s="350" t="s">
        <v>186</v>
      </c>
      <c r="C16" s="351">
        <v>39.342943361737575</v>
      </c>
      <c r="D16" s="351">
        <v>39.317335339434116</v>
      </c>
      <c r="E16" s="351">
        <v>39.167337680996098</v>
      </c>
      <c r="F16" s="351">
        <v>38.369662429636236</v>
      </c>
      <c r="G16" s="351">
        <v>33.559868490826823</v>
      </c>
      <c r="H16" s="351">
        <v>30.332983502057825</v>
      </c>
      <c r="I16" s="351">
        <v>32.049682819481376</v>
      </c>
      <c r="J16" s="351">
        <v>35.115416297777649</v>
      </c>
      <c r="K16" s="351">
        <v>33.448045154582509</v>
      </c>
      <c r="L16" s="351">
        <v>30.118767959170352</v>
      </c>
      <c r="M16" s="351">
        <v>31.019979657079137</v>
      </c>
    </row>
    <row r="17" spans="2:13" ht="14.4" customHeight="1">
      <c r="B17" s="350" t="s">
        <v>187</v>
      </c>
      <c r="C17" s="351">
        <v>20.948458953915171</v>
      </c>
      <c r="D17" s="351">
        <v>20.83144503493163</v>
      </c>
      <c r="E17" s="351">
        <v>21.693651902816597</v>
      </c>
      <c r="F17" s="351">
        <v>24.387184037558683</v>
      </c>
      <c r="G17" s="351">
        <v>22.030361307745817</v>
      </c>
      <c r="H17" s="351">
        <v>20.26419133387466</v>
      </c>
      <c r="I17" s="351">
        <v>21.761089337175793</v>
      </c>
      <c r="J17" s="351">
        <v>20.696775138594674</v>
      </c>
      <c r="K17" s="351">
        <v>20.120424268615771</v>
      </c>
      <c r="L17" s="351">
        <v>20.263781131095836</v>
      </c>
      <c r="M17" s="351">
        <v>20.900446686567374</v>
      </c>
    </row>
    <row r="18" spans="2:13" ht="13.5" customHeight="1">
      <c r="B18" s="350" t="s">
        <v>74</v>
      </c>
      <c r="C18" s="351">
        <v>44.107963734244095</v>
      </c>
      <c r="D18" s="351">
        <v>47.032667508552606</v>
      </c>
      <c r="E18" s="351">
        <v>47.560866543302751</v>
      </c>
      <c r="F18" s="351">
        <v>47.430745029823015</v>
      </c>
      <c r="G18" s="351">
        <v>48.626044300574748</v>
      </c>
      <c r="H18" s="351">
        <v>45.389472488121278</v>
      </c>
      <c r="I18" s="351">
        <v>44.517217287768233</v>
      </c>
      <c r="J18" s="351">
        <v>44.521222320947274</v>
      </c>
      <c r="K18" s="351">
        <v>44.003019340820771</v>
      </c>
      <c r="L18" s="351">
        <v>43.454343846546898</v>
      </c>
      <c r="M18" s="351">
        <v>42.454213570193907</v>
      </c>
    </row>
    <row r="19" spans="2:13" ht="13.5" customHeight="1">
      <c r="B19" s="350" t="s">
        <v>51</v>
      </c>
      <c r="C19" s="351">
        <v>19.291430039845107</v>
      </c>
      <c r="D19" s="351">
        <v>19.814295339606456</v>
      </c>
      <c r="E19" s="351">
        <v>19.600329905497119</v>
      </c>
      <c r="F19" s="351">
        <v>19.149373514191577</v>
      </c>
      <c r="G19" s="351">
        <v>19.853890285052067</v>
      </c>
      <c r="H19" s="351">
        <v>20.11283383009329</v>
      </c>
      <c r="I19" s="351">
        <v>19.856468531959319</v>
      </c>
      <c r="J19" s="351">
        <v>20.238988874738816</v>
      </c>
      <c r="K19" s="351">
        <v>19.655604650363873</v>
      </c>
      <c r="L19" s="351">
        <v>19.54770834402148</v>
      </c>
      <c r="M19" s="351">
        <v>19.544819612385393</v>
      </c>
    </row>
    <row r="20" spans="2:13" ht="13.5" customHeight="1">
      <c r="B20" s="350" t="s">
        <v>75</v>
      </c>
      <c r="C20" s="351">
        <v>17.010163778596059</v>
      </c>
      <c r="D20" s="351">
        <v>17.249345574989601</v>
      </c>
      <c r="E20" s="351">
        <v>16.864417379830936</v>
      </c>
      <c r="F20" s="351">
        <v>16.460577729014826</v>
      </c>
      <c r="G20" s="351">
        <v>14.874655838178818</v>
      </c>
      <c r="H20" s="351">
        <v>14.337500561274341</v>
      </c>
      <c r="I20" s="351">
        <v>14.053316643830978</v>
      </c>
      <c r="J20" s="351">
        <v>14.881157663035649</v>
      </c>
      <c r="K20" s="351">
        <v>14.152535196769115</v>
      </c>
      <c r="L20" s="351">
        <v>12.413867066735</v>
      </c>
      <c r="M20" s="351">
        <v>12.475418687960675</v>
      </c>
    </row>
    <row r="21" spans="2:13" ht="13.5" customHeight="1">
      <c r="B21" s="350" t="s">
        <v>103</v>
      </c>
      <c r="C21" s="351">
        <v>18.913334756211224</v>
      </c>
      <c r="D21" s="351">
        <v>13.9456911200833</v>
      </c>
      <c r="E21" s="351">
        <v>13.479995993899418</v>
      </c>
      <c r="F21" s="351">
        <v>14.269868283665129</v>
      </c>
      <c r="G21" s="351">
        <v>16.121699268889373</v>
      </c>
      <c r="H21" s="351">
        <v>17.280720693926337</v>
      </c>
      <c r="I21" s="351">
        <v>17.532238094051873</v>
      </c>
      <c r="J21" s="351">
        <v>15.826609738943768</v>
      </c>
      <c r="K21" s="351">
        <v>11.479507292172777</v>
      </c>
      <c r="L21" s="351">
        <v>9.3932499494052593</v>
      </c>
      <c r="M21" s="351">
        <v>10.810859309744217</v>
      </c>
    </row>
    <row r="22" spans="2:13" ht="13.5" customHeight="1">
      <c r="B22" s="350" t="s">
        <v>41</v>
      </c>
      <c r="C22" s="351">
        <v>27.044950575987659</v>
      </c>
      <c r="D22" s="351">
        <v>26.342903175144489</v>
      </c>
      <c r="E22" s="351">
        <v>24.754333024297186</v>
      </c>
      <c r="F22" s="351">
        <v>23.742080492046632</v>
      </c>
      <c r="G22" s="351">
        <v>16.611008637238104</v>
      </c>
      <c r="H22" s="351">
        <v>17.008453073854909</v>
      </c>
      <c r="I22" s="351">
        <v>19.822409604482683</v>
      </c>
      <c r="J22" s="351">
        <v>21.426192296234799</v>
      </c>
      <c r="K22" s="351">
        <v>19.935007151787552</v>
      </c>
      <c r="L22" s="351">
        <v>17.961307779767459</v>
      </c>
      <c r="M22" s="351">
        <v>18.044467383604921</v>
      </c>
    </row>
    <row r="23" spans="2:13" ht="13.5" customHeight="1">
      <c r="B23" s="350" t="s">
        <v>40</v>
      </c>
      <c r="C23" s="351">
        <v>72.339758659000736</v>
      </c>
      <c r="D23" s="351">
        <v>71.242179243577056</v>
      </c>
      <c r="E23" s="351">
        <v>72.259772527475434</v>
      </c>
      <c r="F23" s="351">
        <v>66.645493818619187</v>
      </c>
      <c r="G23" s="351">
        <v>59.998947460771689</v>
      </c>
      <c r="H23" s="351">
        <v>54.059696490110795</v>
      </c>
      <c r="I23" s="351">
        <v>57.650916389589867</v>
      </c>
      <c r="J23" s="351">
        <v>58.424901317252385</v>
      </c>
      <c r="K23" s="351">
        <v>57.025398247848855</v>
      </c>
      <c r="L23" s="351">
        <v>52.917974687001269</v>
      </c>
      <c r="M23" s="351">
        <v>47.95896784238581</v>
      </c>
    </row>
    <row r="24" spans="2:13" ht="13.5" customHeight="1">
      <c r="B24" s="350" t="s">
        <v>39</v>
      </c>
      <c r="C24" s="351">
        <v>42.414494033668959</v>
      </c>
      <c r="D24" s="351">
        <v>74.248071845314342</v>
      </c>
      <c r="E24" s="351">
        <v>82.979767980313483</v>
      </c>
      <c r="F24" s="351">
        <v>69.294807424443647</v>
      </c>
      <c r="G24" s="351">
        <v>51.153569471353798</v>
      </c>
      <c r="H24" s="351">
        <v>31.702918489741784</v>
      </c>
      <c r="I24" s="351">
        <v>52.406645896179029</v>
      </c>
      <c r="J24" s="351">
        <v>85.648271753541238</v>
      </c>
      <c r="K24" s="351">
        <v>103.65238889419707</v>
      </c>
      <c r="L24" s="351">
        <v>163.93516192564255</v>
      </c>
      <c r="M24" s="351">
        <v>98.552587150848765</v>
      </c>
    </row>
    <row r="25" spans="2:13" ht="13.5" customHeight="1">
      <c r="B25" s="350" t="s">
        <v>76</v>
      </c>
      <c r="C25" s="351">
        <v>23.520192113127173</v>
      </c>
      <c r="D25" s="351">
        <v>25.402553273999569</v>
      </c>
      <c r="E25" s="351">
        <v>24.301875644308069</v>
      </c>
      <c r="F25" s="351">
        <v>23.328529532330506</v>
      </c>
      <c r="G25" s="351">
        <v>22.162269348527243</v>
      </c>
      <c r="H25" s="351">
        <v>20.09479665871007</v>
      </c>
      <c r="I25" s="351">
        <v>19.529520380213889</v>
      </c>
      <c r="J25" s="351">
        <v>19.422992658858785</v>
      </c>
      <c r="K25" s="351">
        <v>20.695674045930375</v>
      </c>
      <c r="L25" s="351">
        <v>19.293093183305356</v>
      </c>
      <c r="M25" s="351">
        <v>17.755473589598274</v>
      </c>
    </row>
    <row r="26" spans="2:13" ht="13.5" customHeight="1">
      <c r="B26" s="350" t="s">
        <v>57</v>
      </c>
      <c r="C26" s="351">
        <v>24.380589149897158</v>
      </c>
      <c r="D26" s="351">
        <v>24.487579353158853</v>
      </c>
      <c r="E26" s="351">
        <v>24.070357763542575</v>
      </c>
      <c r="F26" s="351">
        <v>23.435835718583924</v>
      </c>
      <c r="G26" s="351">
        <v>23.527115674901104</v>
      </c>
      <c r="H26" s="351">
        <v>24.600366058052771</v>
      </c>
      <c r="I26" s="351">
        <v>24.66749122607678</v>
      </c>
      <c r="J26" s="351">
        <v>23.497053221934618</v>
      </c>
      <c r="K26" s="351">
        <v>23.340626685253415</v>
      </c>
      <c r="L26" s="351">
        <v>22.535812455676581</v>
      </c>
      <c r="M26" s="351">
        <v>22.697074317351159</v>
      </c>
    </row>
    <row r="27" spans="2:13" ht="13.5" customHeight="1">
      <c r="B27" s="350" t="s">
        <v>77</v>
      </c>
      <c r="C27" s="351">
        <v>27.223415118336447</v>
      </c>
      <c r="D27" s="351">
        <v>28.039212637622494</v>
      </c>
      <c r="E27" s="351">
        <v>27.8445002522488</v>
      </c>
      <c r="F27" s="351">
        <v>28.026103983677984</v>
      </c>
      <c r="G27" s="351">
        <v>26.532454071562327</v>
      </c>
      <c r="H27" s="351">
        <v>26.054208870847557</v>
      </c>
      <c r="I27" s="351">
        <v>26.555248455119713</v>
      </c>
      <c r="J27" s="351">
        <v>26.179797342971611</v>
      </c>
      <c r="K27" s="351">
        <v>25.894965173656239</v>
      </c>
      <c r="L27" s="351">
        <v>27.569179633942458</v>
      </c>
      <c r="M27" s="351">
        <v>26.381253658222331</v>
      </c>
    </row>
    <row r="28" spans="2:13" ht="13.5" customHeight="1">
      <c r="B28" s="350" t="s">
        <v>38</v>
      </c>
      <c r="C28" s="351">
        <v>48.689935952585792</v>
      </c>
      <c r="D28" s="351">
        <v>48.717870381685607</v>
      </c>
      <c r="E28" s="351">
        <v>49.532228993219469</v>
      </c>
      <c r="F28" s="351">
        <v>46.275749021620584</v>
      </c>
      <c r="G28" s="351">
        <v>34.930719447536745</v>
      </c>
      <c r="H28" s="351">
        <v>29.879296032537244</v>
      </c>
      <c r="I28" s="351">
        <v>31.813342469487822</v>
      </c>
      <c r="J28" s="351">
        <v>37.44623886105262</v>
      </c>
      <c r="K28" s="351">
        <v>36.863381736914114</v>
      </c>
      <c r="L28" s="351">
        <v>30.624838146699634</v>
      </c>
      <c r="M28" s="351">
        <v>31.953278530223212</v>
      </c>
    </row>
    <row r="29" spans="2:13" ht="13.5" customHeight="1">
      <c r="B29" s="350" t="s">
        <v>78</v>
      </c>
      <c r="C29" s="351">
        <v>12.619290189993237</v>
      </c>
      <c r="D29" s="351">
        <v>13.024867183797669</v>
      </c>
      <c r="E29" s="351">
        <v>13.452283308012806</v>
      </c>
      <c r="F29" s="351">
        <v>15.243139274987429</v>
      </c>
      <c r="G29" s="351">
        <v>14.517406020806725</v>
      </c>
      <c r="H29" s="351">
        <v>15.519442001486262</v>
      </c>
      <c r="I29" s="351">
        <v>15.543963130233776</v>
      </c>
      <c r="J29" s="351">
        <v>15.208508070042145</v>
      </c>
      <c r="K29" s="351">
        <v>12.795333184495775</v>
      </c>
      <c r="L29" s="351">
        <v>14.257261056656223</v>
      </c>
      <c r="M29" s="351">
        <v>15.834323355345752</v>
      </c>
    </row>
    <row r="30" spans="2:13" ht="13.5" customHeight="1">
      <c r="B30" s="350" t="s">
        <v>79</v>
      </c>
      <c r="C30" s="351">
        <v>21.753661571947219</v>
      </c>
      <c r="D30" s="351">
        <v>22.355878793593913</v>
      </c>
      <c r="E30" s="351">
        <v>22.274469955211661</v>
      </c>
      <c r="F30" s="351">
        <v>22.372603814575658</v>
      </c>
      <c r="G30" s="351">
        <v>20.270050053413641</v>
      </c>
      <c r="H30" s="351">
        <v>18.811147189829573</v>
      </c>
      <c r="I30" s="351">
        <v>18.302576401075196</v>
      </c>
      <c r="J30" s="351">
        <v>19.420387994482706</v>
      </c>
      <c r="K30" s="351">
        <v>19.967495861913676</v>
      </c>
      <c r="L30" s="351">
        <v>18.171057695276584</v>
      </c>
      <c r="M30" s="351">
        <v>20.39500407909555</v>
      </c>
    </row>
    <row r="31" spans="2:13" ht="13.5" customHeight="1">
      <c r="B31" s="350" t="s">
        <v>80</v>
      </c>
      <c r="C31" s="351">
        <v>17.597711046770858</v>
      </c>
      <c r="D31" s="351">
        <v>18.612649518993564</v>
      </c>
      <c r="E31" s="351">
        <v>18.84735774244799</v>
      </c>
      <c r="F31" s="351">
        <v>18.955396223341936</v>
      </c>
      <c r="G31" s="351">
        <v>19.377254630137582</v>
      </c>
      <c r="H31" s="351">
        <v>19.123127769120519</v>
      </c>
      <c r="I31" s="351">
        <v>19.574384676912775</v>
      </c>
      <c r="J31" s="351">
        <v>20.225146986469909</v>
      </c>
      <c r="K31" s="351">
        <v>20.809854397858217</v>
      </c>
      <c r="L31" s="351">
        <v>19.702233741316959</v>
      </c>
      <c r="M31" s="351">
        <v>20.168570509027617</v>
      </c>
    </row>
    <row r="32" spans="2:13" ht="13.5" customHeight="1">
      <c r="B32" s="350" t="s">
        <v>81</v>
      </c>
      <c r="C32" s="351">
        <v>39.000170982839869</v>
      </c>
      <c r="D32" s="351">
        <v>39.117853122156973</v>
      </c>
      <c r="E32" s="351">
        <v>38.412802738615682</v>
      </c>
      <c r="F32" s="351">
        <v>38.74838848427428</v>
      </c>
      <c r="G32" s="351">
        <v>39.061467760822723</v>
      </c>
      <c r="H32" s="351">
        <v>38.738902349812491</v>
      </c>
      <c r="I32" s="351">
        <v>39.762574865485043</v>
      </c>
      <c r="J32" s="351">
        <v>41.406196814586096</v>
      </c>
      <c r="K32" s="351">
        <v>42.053858781785458</v>
      </c>
      <c r="L32" s="351">
        <v>41.141458014729402</v>
      </c>
      <c r="M32" s="351">
        <v>41.673069422121536</v>
      </c>
    </row>
    <row r="33" spans="2:13" ht="13.5" customHeight="1">
      <c r="B33" s="350" t="s">
        <v>37</v>
      </c>
      <c r="C33" s="351">
        <v>35.824630327623787</v>
      </c>
      <c r="D33" s="351">
        <v>41.508709103594903</v>
      </c>
      <c r="E33" s="351">
        <v>49.852286246196336</v>
      </c>
      <c r="F33" s="351">
        <v>47.741289311026996</v>
      </c>
      <c r="G33" s="351">
        <v>46.778587806837905</v>
      </c>
      <c r="H33" s="351">
        <v>34.762678484620814</v>
      </c>
      <c r="I33" s="351">
        <v>30.515300380808103</v>
      </c>
      <c r="J33" s="351">
        <v>32.862216881593874</v>
      </c>
      <c r="K33" s="351">
        <v>34.360068072626063</v>
      </c>
      <c r="L33" s="351">
        <v>35.465800352887889</v>
      </c>
      <c r="M33" s="351">
        <v>28.765817910239555</v>
      </c>
    </row>
    <row r="34" spans="2:13" ht="13.5" customHeight="1">
      <c r="B34" s="350" t="s">
        <v>82</v>
      </c>
      <c r="C34" s="351">
        <v>32.466469066855872</v>
      </c>
      <c r="D34" s="351">
        <v>32.530511101690642</v>
      </c>
      <c r="E34" s="351">
        <v>31.479273105410037</v>
      </c>
      <c r="F34" s="351">
        <v>32.054752808144933</v>
      </c>
      <c r="G34" s="351">
        <v>32.809323219023675</v>
      </c>
      <c r="H34" s="351">
        <v>28.879354548330927</v>
      </c>
      <c r="I34" s="351">
        <v>27.959873575668929</v>
      </c>
      <c r="J34" s="351">
        <v>29.131940132006957</v>
      </c>
      <c r="K34" s="351">
        <v>29.03040350814226</v>
      </c>
      <c r="L34" s="351">
        <v>29.108916810582535</v>
      </c>
      <c r="M34" s="351">
        <v>27.845396507387488</v>
      </c>
    </row>
    <row r="35" spans="2:13" ht="13.5" customHeight="1">
      <c r="B35" s="350" t="s">
        <v>53</v>
      </c>
      <c r="C35" s="351">
        <v>34.67034719428684</v>
      </c>
      <c r="D35" s="351">
        <v>34.454350104094459</v>
      </c>
      <c r="E35" s="351">
        <v>33.493596797696654</v>
      </c>
      <c r="F35" s="351">
        <v>33.868252275400614</v>
      </c>
      <c r="G35" s="351">
        <v>31.887011760022943</v>
      </c>
      <c r="H35" s="351">
        <v>32.916122084514477</v>
      </c>
      <c r="I35" s="351">
        <v>33.36122889359136</v>
      </c>
      <c r="J35" s="351">
        <v>35.383043837338668</v>
      </c>
      <c r="K35" s="351">
        <v>35.762403377320446</v>
      </c>
      <c r="L35" s="351">
        <v>31.764851321656788</v>
      </c>
      <c r="M35" s="351">
        <v>32.479072408641599</v>
      </c>
    </row>
    <row r="36" spans="2:13" ht="13.5" customHeight="1">
      <c r="B36" s="350" t="s">
        <v>36</v>
      </c>
      <c r="C36" s="351">
        <v>44.396755500414187</v>
      </c>
      <c r="D36" s="351">
        <v>45.165927839898913</v>
      </c>
      <c r="E36" s="351">
        <v>41.165648678044739</v>
      </c>
      <c r="F36" s="351">
        <v>36.672282139620961</v>
      </c>
      <c r="G36" s="351">
        <v>24.972120212972253</v>
      </c>
      <c r="H36" s="351">
        <v>21.478074104152331</v>
      </c>
      <c r="I36" s="351">
        <v>24.068832051444026</v>
      </c>
      <c r="J36" s="351">
        <v>30.703958064416369</v>
      </c>
      <c r="K36" s="351">
        <v>31.160613715722558</v>
      </c>
      <c r="L36" s="351">
        <v>26.088040860345522</v>
      </c>
      <c r="M36" s="351">
        <v>28.651147464147758</v>
      </c>
    </row>
    <row r="37" spans="2:13" ht="13.5" customHeight="1">
      <c r="B37" s="350" t="s">
        <v>59</v>
      </c>
      <c r="C37" s="351">
        <v>26.800201913701777</v>
      </c>
      <c r="D37" s="351">
        <v>26.941719071401334</v>
      </c>
      <c r="E37" s="351">
        <v>27.326447608275423</v>
      </c>
      <c r="F37" s="351">
        <v>27.58934658818416</v>
      </c>
      <c r="G37" s="351">
        <v>28.152092424645353</v>
      </c>
      <c r="H37" s="351">
        <v>28.589228658242831</v>
      </c>
      <c r="I37" s="351">
        <v>28.219731666687437</v>
      </c>
      <c r="J37" s="351">
        <v>29.043609967092053</v>
      </c>
      <c r="K37" s="351">
        <v>29.064789197705622</v>
      </c>
      <c r="L37" s="351">
        <v>26.900095212336598</v>
      </c>
      <c r="M37" s="351">
        <v>26.695444698891919</v>
      </c>
    </row>
    <row r="38" spans="2:13" ht="13.5" customHeight="1">
      <c r="B38" s="350" t="s">
        <v>83</v>
      </c>
      <c r="C38" s="351">
        <v>13.616713759293742</v>
      </c>
      <c r="D38" s="351">
        <v>12.224878593817117</v>
      </c>
      <c r="E38" s="351">
        <v>12.023467167077159</v>
      </c>
      <c r="F38" s="351">
        <v>11.626320280439884</v>
      </c>
      <c r="G38" s="351">
        <v>13.340722868593479</v>
      </c>
      <c r="H38" s="351">
        <v>14.11758203760494</v>
      </c>
      <c r="I38" s="351">
        <v>13.802129230243793</v>
      </c>
      <c r="J38" s="351">
        <v>13.451516608015881</v>
      </c>
      <c r="K38" s="351">
        <v>12.644315697067862</v>
      </c>
      <c r="L38" s="351">
        <v>9.7265309704138403</v>
      </c>
      <c r="M38" s="351">
        <v>11.375421769624277</v>
      </c>
    </row>
    <row r="39" spans="2:13" ht="13.5" customHeight="1">
      <c r="B39" s="350" t="s">
        <v>84</v>
      </c>
      <c r="C39" s="351">
        <v>21.207542801650479</v>
      </c>
      <c r="D39" s="351">
        <v>21.390818762749774</v>
      </c>
      <c r="E39" s="351">
        <v>22.15107490800461</v>
      </c>
      <c r="F39" s="351">
        <v>21.385106925081402</v>
      </c>
      <c r="G39" s="351">
        <v>22.314886758041748</v>
      </c>
      <c r="H39" s="351">
        <v>21.915398626982089</v>
      </c>
      <c r="I39" s="351">
        <v>21.099026959562327</v>
      </c>
      <c r="J39" s="351">
        <v>21.424747426798397</v>
      </c>
      <c r="K39" s="351">
        <v>21.024067726168212</v>
      </c>
      <c r="L39" s="351">
        <v>20.295238614109561</v>
      </c>
      <c r="M39" s="351">
        <v>20.835785389687189</v>
      </c>
    </row>
    <row r="40" spans="2:13">
      <c r="B40" s="350" t="s">
        <v>54</v>
      </c>
      <c r="C40" s="351">
        <v>32.684446039150572</v>
      </c>
      <c r="D40" s="351">
        <v>32.576795366259674</v>
      </c>
      <c r="E40" s="351">
        <v>32.723529994834266</v>
      </c>
      <c r="F40" s="351">
        <v>31.80307311177431</v>
      </c>
      <c r="G40" s="351">
        <v>32.105175573523582</v>
      </c>
      <c r="H40" s="351">
        <v>32.728581147144318</v>
      </c>
      <c r="I40" s="351">
        <v>31.418398589365381</v>
      </c>
      <c r="J40" s="351">
        <v>31.2502089082205</v>
      </c>
      <c r="K40" s="351">
        <v>29.303482175687449</v>
      </c>
      <c r="L40" s="351">
        <v>28.546795266014868</v>
      </c>
      <c r="M40" s="351">
        <v>29.20662419391482</v>
      </c>
    </row>
    <row r="41" spans="2:13">
      <c r="B41" s="350" t="s">
        <v>85</v>
      </c>
      <c r="C41" s="351">
        <v>42.938758806791739</v>
      </c>
      <c r="D41" s="351">
        <v>44.665326849243485</v>
      </c>
      <c r="E41" s="351">
        <v>43.325202464103832</v>
      </c>
      <c r="F41" s="351">
        <v>40.313914850770203</v>
      </c>
      <c r="G41" s="351">
        <v>41.883672706979077</v>
      </c>
      <c r="H41" s="351">
        <v>38.326042055157963</v>
      </c>
      <c r="I41" s="351">
        <v>39.291271816260917</v>
      </c>
      <c r="J41" s="351">
        <v>39.589994662515537</v>
      </c>
      <c r="K41" s="351">
        <v>39.46688725210403</v>
      </c>
      <c r="L41" s="351">
        <v>39.200393070992</v>
      </c>
      <c r="M41" s="351">
        <v>39.716169705477583</v>
      </c>
    </row>
    <row r="42" spans="2:13">
      <c r="B42" s="350" t="s">
        <v>35</v>
      </c>
      <c r="C42" s="351">
        <v>36.487012664427198</v>
      </c>
      <c r="D42" s="351">
        <v>38.146875710249667</v>
      </c>
      <c r="E42" s="351">
        <v>38.722158564594707</v>
      </c>
      <c r="F42" s="351">
        <v>35.038445178942752</v>
      </c>
      <c r="G42" s="351">
        <v>28.996446581832974</v>
      </c>
      <c r="H42" s="351">
        <v>28.873324169731429</v>
      </c>
      <c r="I42" s="351">
        <v>29.155121890176318</v>
      </c>
      <c r="J42" s="351">
        <v>31.396152078801865</v>
      </c>
      <c r="K42" s="351">
        <v>31.158428947930449</v>
      </c>
      <c r="L42" s="351">
        <v>26.848041785986648</v>
      </c>
      <c r="M42" s="351">
        <v>27.717110330704951</v>
      </c>
    </row>
    <row r="43" spans="2:13">
      <c r="B43" s="350" t="s">
        <v>230</v>
      </c>
      <c r="C43" s="351">
        <v>28.359746231484866</v>
      </c>
      <c r="D43" s="351">
        <v>27.825434287373952</v>
      </c>
      <c r="E43" s="351">
        <v>29.570626544688423</v>
      </c>
      <c r="F43" s="351">
        <v>28.906040761976421</v>
      </c>
      <c r="G43" s="351">
        <v>28.867170100245588</v>
      </c>
      <c r="H43" s="351">
        <v>29.400323939441144</v>
      </c>
      <c r="I43" s="351">
        <v>29.702096072008331</v>
      </c>
      <c r="J43" s="351">
        <v>31.18167564449071</v>
      </c>
      <c r="K43" s="351">
        <v>30.757492286047068</v>
      </c>
      <c r="L43" s="351">
        <v>29.832449423697255</v>
      </c>
      <c r="M43" s="351">
        <v>30.175948650724866</v>
      </c>
    </row>
    <row r="44" spans="2:13">
      <c r="B44" s="350" t="s">
        <v>115</v>
      </c>
      <c r="C44" s="351">
        <v>31.11667229724565</v>
      </c>
      <c r="D44" s="351">
        <v>29.83840693838448</v>
      </c>
      <c r="E44" s="351">
        <v>28.401601412942661</v>
      </c>
      <c r="F44" s="351">
        <v>34.56553828139225</v>
      </c>
      <c r="G44" s="351">
        <v>19.662900143710367</v>
      </c>
      <c r="H44" s="351">
        <v>14.317255046706689</v>
      </c>
      <c r="I44" s="351">
        <v>19.958680857624191</v>
      </c>
      <c r="J44" s="351">
        <v>14.899999999999958</v>
      </c>
      <c r="K44" s="351">
        <v>13.014791200762426</v>
      </c>
      <c r="L44" s="351" t="s">
        <v>46</v>
      </c>
      <c r="M44" s="351" t="s">
        <v>46</v>
      </c>
    </row>
    <row r="45" spans="2:13" ht="6" customHeight="1">
      <c r="B45" s="350"/>
      <c r="C45" s="351"/>
      <c r="D45" s="351"/>
      <c r="E45" s="351"/>
      <c r="F45" s="351"/>
      <c r="G45" s="351"/>
      <c r="H45" s="351"/>
      <c r="I45" s="351"/>
      <c r="J45" s="351"/>
      <c r="K45" s="351"/>
      <c r="L45" s="351"/>
      <c r="M45" s="351"/>
    </row>
    <row r="46" spans="2:13">
      <c r="B46" s="352" t="s">
        <v>87</v>
      </c>
      <c r="C46" s="353">
        <v>28.993708281791822</v>
      </c>
      <c r="D46" s="353">
        <v>29.490282423022723</v>
      </c>
      <c r="E46" s="353">
        <v>29.099257579130587</v>
      </c>
      <c r="F46" s="353">
        <v>28.517398975060626</v>
      </c>
      <c r="G46" s="353">
        <v>27.297194195326171</v>
      </c>
      <c r="H46" s="353">
        <v>26.785887781698548</v>
      </c>
      <c r="I46" s="353">
        <v>26.829080167728563</v>
      </c>
      <c r="J46" s="353">
        <v>27.590432106202268</v>
      </c>
      <c r="K46" s="353">
        <v>27.103781919287862</v>
      </c>
      <c r="L46" s="353">
        <v>25.263555053556097</v>
      </c>
      <c r="M46" s="353">
        <v>25.87773922043781</v>
      </c>
    </row>
    <row r="47" spans="2:13">
      <c r="B47" s="55" t="s">
        <v>49</v>
      </c>
      <c r="C47" s="353">
        <v>24.403823176919481</v>
      </c>
      <c r="D47" s="353">
        <v>25.332178544273319</v>
      </c>
      <c r="E47" s="353">
        <v>25.352156039640651</v>
      </c>
      <c r="F47" s="353">
        <v>25.556618267542838</v>
      </c>
      <c r="G47" s="353">
        <v>26.218053693687061</v>
      </c>
      <c r="H47" s="353">
        <v>25.612693978396003</v>
      </c>
      <c r="I47" s="353">
        <v>25.207217667373669</v>
      </c>
      <c r="J47" s="353">
        <v>25.817774334153938</v>
      </c>
      <c r="K47" s="353">
        <v>25.229949723813128</v>
      </c>
      <c r="L47" s="353">
        <v>23.825292627216822</v>
      </c>
      <c r="M47" s="353">
        <v>24.470783487199586</v>
      </c>
    </row>
    <row r="48" spans="2:13">
      <c r="B48" s="55" t="s">
        <v>52</v>
      </c>
      <c r="C48" s="353">
        <v>35.2942022148628</v>
      </c>
      <c r="D48" s="353">
        <v>35.195990343348711</v>
      </c>
      <c r="E48" s="353">
        <v>34.454170380276956</v>
      </c>
      <c r="F48" s="353">
        <v>34.367663826922673</v>
      </c>
      <c r="G48" s="353">
        <v>33.376618571426725</v>
      </c>
      <c r="H48" s="353">
        <v>33.760279852437449</v>
      </c>
      <c r="I48" s="353">
        <v>33.787016023456609</v>
      </c>
      <c r="J48" s="353">
        <v>35.239054195134386</v>
      </c>
      <c r="K48" s="353">
        <v>35.100597744980099</v>
      </c>
      <c r="L48" s="353">
        <v>32.957384129582501</v>
      </c>
      <c r="M48" s="353">
        <v>33.36780016549644</v>
      </c>
    </row>
    <row r="49" spans="2:13">
      <c r="B49" s="55" t="s">
        <v>55</v>
      </c>
      <c r="C49" s="353">
        <v>30.795009365929801</v>
      </c>
      <c r="D49" s="353">
        <v>30.606412559963122</v>
      </c>
      <c r="E49" s="353">
        <v>30.287011214027942</v>
      </c>
      <c r="F49" s="353">
        <v>29.466505098333855</v>
      </c>
      <c r="G49" s="353">
        <v>26.811015689569768</v>
      </c>
      <c r="H49" s="353">
        <v>27.385671211114627</v>
      </c>
      <c r="I49" s="353">
        <v>27.948497667742537</v>
      </c>
      <c r="J49" s="353">
        <v>27.807867990167093</v>
      </c>
      <c r="K49" s="353">
        <v>28.086605043635611</v>
      </c>
      <c r="L49" s="353">
        <v>26.553284771656621</v>
      </c>
      <c r="M49" s="353">
        <v>27.318485926666149</v>
      </c>
    </row>
    <row r="50" spans="2:13">
      <c r="B50" s="55" t="s">
        <v>58</v>
      </c>
      <c r="C50" s="353">
        <v>33.763158556372211</v>
      </c>
      <c r="D50" s="353">
        <v>36.225994605833911</v>
      </c>
      <c r="E50" s="353">
        <v>35.413236698908776</v>
      </c>
      <c r="F50" s="353">
        <v>32.551902983813356</v>
      </c>
      <c r="G50" s="353">
        <v>26.527163468541705</v>
      </c>
      <c r="H50" s="353">
        <v>24.072451063406128</v>
      </c>
      <c r="I50" s="353">
        <v>25.618287259692998</v>
      </c>
      <c r="J50" s="353">
        <v>28.474357396392968</v>
      </c>
      <c r="K50" s="353">
        <v>27.455589756788566</v>
      </c>
      <c r="L50" s="353">
        <v>24.591691413354017</v>
      </c>
      <c r="M50" s="353">
        <v>24.991812507747273</v>
      </c>
    </row>
    <row r="51" spans="2:13">
      <c r="B51" s="375" t="s">
        <v>125</v>
      </c>
      <c r="C51" s="353">
        <v>28.624011983056587</v>
      </c>
      <c r="D51" s="353">
        <v>29.01096604874925</v>
      </c>
      <c r="E51" s="353">
        <v>28.625200258381859</v>
      </c>
      <c r="F51" s="353">
        <v>28.153619273982468</v>
      </c>
      <c r="G51" s="353">
        <v>27.401636400392746</v>
      </c>
      <c r="H51" s="353">
        <v>27.18129220947754</v>
      </c>
      <c r="I51" s="353">
        <v>26.969232658947401</v>
      </c>
      <c r="J51" s="353">
        <v>27.572950442883439</v>
      </c>
      <c r="K51" s="353">
        <v>27.067954617082275</v>
      </c>
      <c r="L51" s="353">
        <v>25.191289172941694</v>
      </c>
      <c r="M51" s="353">
        <v>25.890903886836504</v>
      </c>
    </row>
    <row r="52" spans="2:13" ht="18" customHeight="1">
      <c r="B52" s="785" t="s">
        <v>214</v>
      </c>
      <c r="C52" s="785"/>
      <c r="D52" s="785"/>
      <c r="E52" s="785"/>
      <c r="F52" s="785"/>
      <c r="G52" s="785"/>
      <c r="H52" s="785"/>
      <c r="I52" s="785"/>
      <c r="J52" s="785"/>
      <c r="K52" s="785"/>
      <c r="L52" s="785"/>
      <c r="M52" s="785"/>
    </row>
    <row r="53" spans="2:13" ht="15" customHeight="1">
      <c r="B53" s="769" t="s">
        <v>226</v>
      </c>
      <c r="C53" s="769"/>
      <c r="D53" s="769"/>
      <c r="E53" s="769"/>
      <c r="F53" s="769"/>
      <c r="G53" s="769"/>
      <c r="H53" s="769"/>
      <c r="I53" s="769"/>
      <c r="J53" s="769"/>
      <c r="K53" s="769"/>
      <c r="L53" s="769"/>
      <c r="M53" s="769"/>
    </row>
    <row r="54" spans="2:13" ht="26.4" customHeight="1">
      <c r="B54" s="789" t="s">
        <v>790</v>
      </c>
      <c r="C54" s="789"/>
      <c r="D54" s="789"/>
      <c r="E54" s="789"/>
      <c r="F54" s="789"/>
      <c r="G54" s="789"/>
      <c r="H54" s="789"/>
      <c r="I54" s="789"/>
      <c r="J54" s="789"/>
      <c r="K54" s="789"/>
      <c r="L54" s="789"/>
      <c r="M54" s="789"/>
    </row>
    <row r="55" spans="2:13" ht="67.95" customHeight="1">
      <c r="B55" s="789" t="s">
        <v>791</v>
      </c>
      <c r="C55" s="789"/>
      <c r="D55" s="789"/>
      <c r="E55" s="789"/>
      <c r="F55" s="789"/>
      <c r="G55" s="789"/>
      <c r="H55" s="789"/>
      <c r="I55" s="789"/>
      <c r="J55" s="789"/>
      <c r="K55" s="789"/>
      <c r="L55" s="789"/>
      <c r="M55" s="789"/>
    </row>
    <row r="56" spans="2:13" ht="12" customHeight="1">
      <c r="B56" s="789" t="s">
        <v>231</v>
      </c>
      <c r="C56" s="789"/>
      <c r="D56" s="789"/>
      <c r="E56" s="789"/>
      <c r="F56" s="789"/>
      <c r="G56" s="789"/>
      <c r="H56" s="789"/>
      <c r="I56" s="789"/>
      <c r="J56" s="789"/>
      <c r="K56" s="789"/>
      <c r="L56" s="789"/>
      <c r="M56" s="789"/>
    </row>
    <row r="57" spans="2:13" ht="70.2" customHeight="1">
      <c r="B57" s="789" t="s">
        <v>805</v>
      </c>
      <c r="C57" s="789"/>
      <c r="D57" s="789"/>
      <c r="E57" s="789"/>
      <c r="F57" s="789"/>
      <c r="G57" s="789"/>
      <c r="H57" s="789"/>
      <c r="I57" s="789"/>
      <c r="J57" s="789"/>
      <c r="K57" s="789"/>
      <c r="L57" s="789"/>
      <c r="M57" s="789"/>
    </row>
  </sheetData>
  <mergeCells count="8">
    <mergeCell ref="B56:M56"/>
    <mergeCell ref="B57:M57"/>
    <mergeCell ref="B2:M2"/>
    <mergeCell ref="B3:M3"/>
    <mergeCell ref="B52:M52"/>
    <mergeCell ref="B53:M53"/>
    <mergeCell ref="B54:M54"/>
    <mergeCell ref="B55:M55"/>
  </mergeCells>
  <conditionalFormatting sqref="B5:M6 C43:M43 B44:K44 B8:M42 B7:K7">
    <cfRule type="expression" dxfId="31" priority="5">
      <formula>MOD(ROW(),2)=0</formula>
    </cfRule>
  </conditionalFormatting>
  <conditionalFormatting sqref="B17">
    <cfRule type="expression" dxfId="30" priority="4">
      <formula>MOD(ROW(),2)=0</formula>
    </cfRule>
  </conditionalFormatting>
  <conditionalFormatting sqref="B43">
    <cfRule type="expression" dxfId="29" priority="3">
      <formula>MOD(ROW(),2)=0</formula>
    </cfRule>
  </conditionalFormatting>
  <conditionalFormatting sqref="L44:M44">
    <cfRule type="expression" dxfId="28" priority="2">
      <formula>MOD(ROW(),2)=0</formula>
    </cfRule>
  </conditionalFormatting>
  <conditionalFormatting sqref="L7:M7">
    <cfRule type="expression" dxfId="27" priority="1">
      <formula>MOD(ROW(),2)=0</formula>
    </cfRule>
  </conditionalFormatting>
  <pageMargins left="0.7" right="0.7" top="0.75" bottom="0.75" header="0.3" footer="0.3"/>
  <pageSetup scale="65"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7CB06-2038-47FE-A4FE-7BAA3DDB3E00}">
  <sheetPr codeName="Sheet66">
    <tabColor rgb="FF92D050"/>
    <pageSetUpPr fitToPage="1"/>
  </sheetPr>
  <dimension ref="A1:AA58"/>
  <sheetViews>
    <sheetView showGridLines="0" zoomScale="85" zoomScaleNormal="85" workbookViewId="0">
      <pane xSplit="2" ySplit="4" topLeftCell="C5" activePane="bottomRight" state="frozen"/>
      <selection activeCell="B2" sqref="B2:N2"/>
      <selection pane="topRight" activeCell="B2" sqref="B2:N2"/>
      <selection pane="bottomLeft" activeCell="B2" sqref="B2:N2"/>
      <selection pane="bottomRight" activeCell="C1" sqref="C1"/>
    </sheetView>
  </sheetViews>
  <sheetFormatPr defaultColWidth="9.109375" defaultRowHeight="14.4"/>
  <cols>
    <col min="1" max="1" width="6.6640625" style="318" customWidth="1"/>
    <col min="2" max="2" width="17.5546875" style="344" customWidth="1"/>
    <col min="3" max="13" width="9.88671875" style="345" customWidth="1"/>
    <col min="14" max="27" width="9.109375" style="318"/>
    <col min="28" max="16384" width="9.109375" style="344"/>
  </cols>
  <sheetData>
    <row r="1" spans="2:14">
      <c r="N1" s="377"/>
    </row>
    <row r="2" spans="2:14">
      <c r="B2" s="787" t="s">
        <v>829</v>
      </c>
      <c r="C2" s="787"/>
      <c r="D2" s="787"/>
      <c r="E2" s="787"/>
      <c r="F2" s="787"/>
      <c r="G2" s="787"/>
      <c r="H2" s="787"/>
      <c r="I2" s="787"/>
      <c r="J2" s="787"/>
      <c r="K2" s="787"/>
      <c r="L2" s="787"/>
      <c r="M2" s="787"/>
      <c r="N2" s="373"/>
    </row>
    <row r="3" spans="2:14">
      <c r="B3" s="790" t="s">
        <v>164</v>
      </c>
      <c r="C3" s="791"/>
      <c r="D3" s="791"/>
      <c r="E3" s="791"/>
      <c r="F3" s="791"/>
      <c r="G3" s="791"/>
      <c r="H3" s="791"/>
      <c r="I3" s="791"/>
      <c r="J3" s="791"/>
      <c r="K3" s="791"/>
      <c r="L3" s="791"/>
      <c r="M3" s="791"/>
    </row>
    <row r="4" spans="2:14" ht="14.1" customHeight="1">
      <c r="B4" s="348"/>
      <c r="C4" s="349">
        <f>'Table A1.'!C4</f>
        <v>2011</v>
      </c>
      <c r="D4" s="349">
        <f>C4+1</f>
        <v>2012</v>
      </c>
      <c r="E4" s="349">
        <f t="shared" ref="E4:M4" si="0">D4+1</f>
        <v>2013</v>
      </c>
      <c r="F4" s="349">
        <f t="shared" si="0"/>
        <v>2014</v>
      </c>
      <c r="G4" s="349">
        <f t="shared" si="0"/>
        <v>2015</v>
      </c>
      <c r="H4" s="349">
        <f t="shared" si="0"/>
        <v>2016</v>
      </c>
      <c r="I4" s="349">
        <f t="shared" si="0"/>
        <v>2017</v>
      </c>
      <c r="J4" s="349">
        <f t="shared" si="0"/>
        <v>2018</v>
      </c>
      <c r="K4" s="349">
        <f t="shared" si="0"/>
        <v>2019</v>
      </c>
      <c r="L4" s="349">
        <f t="shared" si="0"/>
        <v>2020</v>
      </c>
      <c r="M4" s="349">
        <f t="shared" si="0"/>
        <v>2021</v>
      </c>
    </row>
    <row r="5" spans="2:14" ht="13.5" customHeight="1">
      <c r="B5" s="350" t="s">
        <v>43</v>
      </c>
      <c r="C5" s="351">
        <v>40.12316814037974</v>
      </c>
      <c r="D5" s="351">
        <v>43.543165778304214</v>
      </c>
      <c r="E5" s="351">
        <v>36.185530907802182</v>
      </c>
      <c r="F5" s="351">
        <v>40.605557038877215</v>
      </c>
      <c r="G5" s="351">
        <v>45.81149313760816</v>
      </c>
      <c r="H5" s="351">
        <v>41.665205028947277</v>
      </c>
      <c r="I5" s="351">
        <v>39.204933300315467</v>
      </c>
      <c r="J5" s="351">
        <v>38.166099017720519</v>
      </c>
      <c r="K5" s="351">
        <v>37.549778942496474</v>
      </c>
      <c r="L5" s="351">
        <v>42.118842577854679</v>
      </c>
      <c r="M5" s="351">
        <v>39.154168406079229</v>
      </c>
    </row>
    <row r="6" spans="2:14" ht="13.5" customHeight="1">
      <c r="B6" s="350" t="s">
        <v>123</v>
      </c>
      <c r="C6" s="351">
        <v>37.401852303951685</v>
      </c>
      <c r="D6" s="351">
        <v>37.208872614785591</v>
      </c>
      <c r="E6" s="351">
        <v>37.049582109175184</v>
      </c>
      <c r="F6" s="351">
        <v>36.456764640931254</v>
      </c>
      <c r="G6" s="351">
        <v>27.051104934529612</v>
      </c>
      <c r="H6" s="351">
        <v>22.04314336387322</v>
      </c>
      <c r="I6" s="351">
        <v>23.805649654749018</v>
      </c>
      <c r="J6" s="351">
        <v>19.694775084409578</v>
      </c>
      <c r="K6" s="351">
        <v>19.455130737626625</v>
      </c>
      <c r="L6" s="351">
        <v>23.460491645188757</v>
      </c>
      <c r="M6" s="351">
        <v>21.922475043868978</v>
      </c>
    </row>
    <row r="7" spans="2:14" ht="13.5" customHeight="1">
      <c r="B7" s="350" t="s">
        <v>67</v>
      </c>
      <c r="C7" s="351">
        <v>34.901900537725162</v>
      </c>
      <c r="D7" s="351">
        <v>36.821423141061018</v>
      </c>
      <c r="E7" s="351">
        <v>37.602933454980722</v>
      </c>
      <c r="F7" s="351">
        <v>38.852931499041098</v>
      </c>
      <c r="G7" s="351">
        <v>41.366330050238219</v>
      </c>
      <c r="H7" s="351">
        <v>41.522020677075233</v>
      </c>
      <c r="I7" s="351">
        <v>41.181137093256744</v>
      </c>
      <c r="J7" s="351">
        <v>39.31993316813832</v>
      </c>
      <c r="K7" s="351">
        <v>37.736352922191557</v>
      </c>
      <c r="L7" s="351" t="s">
        <v>46</v>
      </c>
      <c r="M7" s="351" t="s">
        <v>46</v>
      </c>
    </row>
    <row r="8" spans="2:14" ht="13.5" customHeight="1">
      <c r="B8" s="350" t="s">
        <v>42</v>
      </c>
      <c r="C8" s="351">
        <v>33.734619553851815</v>
      </c>
      <c r="D8" s="351">
        <v>36.636436644168917</v>
      </c>
      <c r="E8" s="351">
        <v>37.779341625756423</v>
      </c>
      <c r="F8" s="351">
        <v>36.374192518429318</v>
      </c>
      <c r="G8" s="351">
        <v>38.680081241348475</v>
      </c>
      <c r="H8" s="351">
        <v>35.378013737783412</v>
      </c>
      <c r="I8" s="351">
        <v>35.593120450563134</v>
      </c>
      <c r="J8" s="351">
        <v>33.064993015972135</v>
      </c>
      <c r="K8" s="351">
        <v>33.739526148193683</v>
      </c>
      <c r="L8" s="351">
        <v>43.378373395527845</v>
      </c>
      <c r="M8" s="351">
        <v>40.583193128317802</v>
      </c>
    </row>
    <row r="9" spans="2:14" ht="13.5" customHeight="1">
      <c r="B9" s="350" t="s">
        <v>787</v>
      </c>
      <c r="C9" s="351">
        <v>40.294522372113455</v>
      </c>
      <c r="D9" s="351">
        <v>38.892562702835761</v>
      </c>
      <c r="E9" s="351">
        <v>40.813039683683257</v>
      </c>
      <c r="F9" s="351">
        <v>38.836448651818216</v>
      </c>
      <c r="G9" s="351">
        <v>41.770113584404697</v>
      </c>
      <c r="H9" s="351">
        <v>40.683216743403406</v>
      </c>
      <c r="I9" s="351">
        <v>39.042088573769576</v>
      </c>
      <c r="J9" s="351">
        <v>37.836501179660431</v>
      </c>
      <c r="K9" s="351">
        <v>38.598655090123813</v>
      </c>
      <c r="L9" s="351">
        <v>40.604278418259483</v>
      </c>
      <c r="M9" s="351">
        <v>39.593243885055571</v>
      </c>
    </row>
    <row r="10" spans="2:14" ht="13.5" customHeight="1">
      <c r="B10" s="350" t="s">
        <v>56</v>
      </c>
      <c r="C10" s="351">
        <v>37.576185288159891</v>
      </c>
      <c r="D10" s="351">
        <v>37.223141407727347</v>
      </c>
      <c r="E10" s="351">
        <v>37.448706040536564</v>
      </c>
      <c r="F10" s="351">
        <v>38.516023055702256</v>
      </c>
      <c r="G10" s="351">
        <v>38.485233620733688</v>
      </c>
      <c r="H10" s="351">
        <v>39.652566470694268</v>
      </c>
      <c r="I10" s="351">
        <v>38.316940541654354</v>
      </c>
      <c r="J10" s="351">
        <v>38.102646492017364</v>
      </c>
      <c r="K10" s="351">
        <v>37.873749050597247</v>
      </c>
      <c r="L10" s="351">
        <v>39.850265104927537</v>
      </c>
      <c r="M10" s="351">
        <v>37.456682242065483</v>
      </c>
    </row>
    <row r="11" spans="2:14" ht="13.5" customHeight="1">
      <c r="B11" s="350" t="s">
        <v>68</v>
      </c>
      <c r="C11" s="351">
        <v>22.803625869491125</v>
      </c>
      <c r="D11" s="351">
        <v>23.099494912755492</v>
      </c>
      <c r="E11" s="351">
        <v>23.056202735873082</v>
      </c>
      <c r="F11" s="351">
        <v>23.752410814007565</v>
      </c>
      <c r="G11" s="351">
        <v>24.883128901252846</v>
      </c>
      <c r="H11" s="351">
        <v>25.257176738178234</v>
      </c>
      <c r="I11" s="351">
        <v>25.431993837565496</v>
      </c>
      <c r="J11" s="351">
        <v>25.358643966334121</v>
      </c>
      <c r="K11" s="351">
        <v>25.847870060238716</v>
      </c>
      <c r="L11" s="351">
        <v>27.847590079241485</v>
      </c>
      <c r="M11" s="351">
        <v>28.014706377374139</v>
      </c>
    </row>
    <row r="12" spans="2:14" ht="13.5" customHeight="1">
      <c r="B12" s="350" t="s">
        <v>50</v>
      </c>
      <c r="C12" s="351">
        <v>27.119069777897863</v>
      </c>
      <c r="D12" s="351">
        <v>28.158728752168301</v>
      </c>
      <c r="E12" s="351">
        <v>28.564438045946801</v>
      </c>
      <c r="F12" s="351">
        <v>28.993151536056128</v>
      </c>
      <c r="G12" s="351">
        <v>31.638656772353208</v>
      </c>
      <c r="H12" s="351">
        <v>31.917114104876283</v>
      </c>
      <c r="I12" s="351">
        <v>31.646808763441896</v>
      </c>
      <c r="J12" s="351">
        <v>32.927041607137923</v>
      </c>
      <c r="K12" s="351">
        <v>33.98144837818851</v>
      </c>
      <c r="L12" s="351">
        <v>37.048676392353279</v>
      </c>
      <c r="M12" s="351">
        <v>36.175620594854408</v>
      </c>
    </row>
    <row r="13" spans="2:14" ht="13.5" customHeight="1">
      <c r="B13" s="350" t="s">
        <v>69</v>
      </c>
      <c r="C13" s="351">
        <v>30.233366332100747</v>
      </c>
      <c r="D13" s="351">
        <v>29.092597341547499</v>
      </c>
      <c r="E13" s="351">
        <v>29.998361871449937</v>
      </c>
      <c r="F13" s="351">
        <v>31.261244860082027</v>
      </c>
      <c r="G13" s="351">
        <v>31.277350550365355</v>
      </c>
      <c r="H13" s="351">
        <v>29.99362285003016</v>
      </c>
      <c r="I13" s="351">
        <v>29.320522563445412</v>
      </c>
      <c r="J13" s="351">
        <v>34.723291425490935</v>
      </c>
      <c r="K13" s="351">
        <v>33.804143372915341</v>
      </c>
      <c r="L13" s="351">
        <v>30.921670082500043</v>
      </c>
      <c r="M13" s="351">
        <v>30.671824078086939</v>
      </c>
    </row>
    <row r="14" spans="2:14" ht="13.5" customHeight="1">
      <c r="B14" s="350" t="s">
        <v>70</v>
      </c>
      <c r="C14" s="351">
        <v>48.967480357968149</v>
      </c>
      <c r="D14" s="351">
        <v>48.321608922050061</v>
      </c>
      <c r="E14" s="351">
        <v>48.252523331189671</v>
      </c>
      <c r="F14" s="351">
        <v>48.734902306378302</v>
      </c>
      <c r="G14" s="351">
        <v>48.633984503791631</v>
      </c>
      <c r="H14" s="351">
        <v>47.567467515640615</v>
      </c>
      <c r="I14" s="351">
        <v>45.356892368739203</v>
      </c>
      <c r="J14" s="351">
        <v>45.950233193540122</v>
      </c>
      <c r="K14" s="351">
        <v>46.559235464014876</v>
      </c>
      <c r="L14" s="351">
        <v>48.880648251993435</v>
      </c>
      <c r="M14" s="351">
        <v>47.277238205611397</v>
      </c>
    </row>
    <row r="15" spans="2:14" ht="13.5" customHeight="1">
      <c r="B15" s="350" t="s">
        <v>71</v>
      </c>
      <c r="C15" s="351">
        <v>15.946969091394738</v>
      </c>
      <c r="D15" s="351">
        <v>20.11763051248802</v>
      </c>
      <c r="E15" s="351">
        <v>17.690782235619061</v>
      </c>
      <c r="F15" s="351">
        <v>17.000418116279381</v>
      </c>
      <c r="G15" s="351">
        <v>16.681148697818379</v>
      </c>
      <c r="H15" s="351">
        <v>16.974449314010169</v>
      </c>
      <c r="I15" s="351">
        <v>17.101340192627873</v>
      </c>
      <c r="J15" s="351">
        <v>16.316229662438069</v>
      </c>
      <c r="K15" s="351">
        <v>16.591391882143551</v>
      </c>
      <c r="L15" s="351">
        <v>17.974536460477271</v>
      </c>
      <c r="M15" s="351">
        <v>16.947446757663641</v>
      </c>
    </row>
    <row r="16" spans="2:14" ht="16.2" customHeight="1">
      <c r="B16" s="350" t="s">
        <v>186</v>
      </c>
      <c r="C16" s="351">
        <v>39.46967171842612</v>
      </c>
      <c r="D16" s="351">
        <v>40.254510731409304</v>
      </c>
      <c r="E16" s="351">
        <v>43.737434447313014</v>
      </c>
      <c r="F16" s="351">
        <v>43.593658223257357</v>
      </c>
      <c r="G16" s="351">
        <v>39.679283961596241</v>
      </c>
      <c r="H16" s="351">
        <v>38.564505966231401</v>
      </c>
      <c r="I16" s="351">
        <v>36.511007956239531</v>
      </c>
      <c r="J16" s="351">
        <v>38.247823828760716</v>
      </c>
      <c r="K16" s="351">
        <v>36.247483549062039</v>
      </c>
      <c r="L16" s="351">
        <v>37.152546135188267</v>
      </c>
      <c r="M16" s="351">
        <v>35.432239974130269</v>
      </c>
    </row>
    <row r="17" spans="2:13" ht="15.6" customHeight="1">
      <c r="B17" s="350" t="s">
        <v>187</v>
      </c>
      <c r="C17" s="351">
        <v>30.548504956355991</v>
      </c>
      <c r="D17" s="351">
        <v>30.836396369499013</v>
      </c>
      <c r="E17" s="351">
        <v>34.620474091593209</v>
      </c>
      <c r="F17" s="351">
        <v>35.673668395279769</v>
      </c>
      <c r="G17" s="351">
        <v>32.964368537191049</v>
      </c>
      <c r="H17" s="351">
        <v>32.734110873256071</v>
      </c>
      <c r="I17" s="351">
        <v>32.189804034582131</v>
      </c>
      <c r="J17" s="351">
        <v>30.107270022986434</v>
      </c>
      <c r="K17" s="351">
        <v>27.529115198887656</v>
      </c>
      <c r="L17" s="351">
        <v>27.939930872270757</v>
      </c>
      <c r="M17" s="351">
        <v>27.520057491543469</v>
      </c>
    </row>
    <row r="18" spans="2:13" ht="13.5" customHeight="1">
      <c r="B18" s="350" t="s">
        <v>74</v>
      </c>
      <c r="C18" s="351">
        <v>49.350109651526751</v>
      </c>
      <c r="D18" s="351">
        <v>49.369011918706121</v>
      </c>
      <c r="E18" s="351">
        <v>50.163629795082763</v>
      </c>
      <c r="F18" s="351">
        <v>50.214964609343035</v>
      </c>
      <c r="G18" s="351">
        <v>50.640409576126103</v>
      </c>
      <c r="H18" s="351">
        <v>47.20181993440444</v>
      </c>
      <c r="I18" s="351">
        <v>46.973458875166436</v>
      </c>
      <c r="J18" s="351">
        <v>46.669779199454872</v>
      </c>
      <c r="K18" s="351">
        <v>46.050718505903191</v>
      </c>
      <c r="L18" s="351">
        <v>46.444712901098363</v>
      </c>
      <c r="M18" s="351">
        <v>44.070400243381151</v>
      </c>
    </row>
    <row r="19" spans="2:13" ht="13.5" customHeight="1">
      <c r="B19" s="350" t="s">
        <v>51</v>
      </c>
      <c r="C19" s="351">
        <v>27.640581685902433</v>
      </c>
      <c r="D19" s="351">
        <v>27.363855024280948</v>
      </c>
      <c r="E19" s="351">
        <v>26.599948101752613</v>
      </c>
      <c r="F19" s="351">
        <v>26.220442077132105</v>
      </c>
      <c r="G19" s="351">
        <v>27.056796135891492</v>
      </c>
      <c r="H19" s="351">
        <v>27.230894438355293</v>
      </c>
      <c r="I19" s="351">
        <v>26.217235807068541</v>
      </c>
      <c r="J19" s="351">
        <v>26.508652718536059</v>
      </c>
      <c r="K19" s="351">
        <v>27.097122431647762</v>
      </c>
      <c r="L19" s="351">
        <v>26.969437171819482</v>
      </c>
      <c r="M19" s="351">
        <v>26.846101634686626</v>
      </c>
    </row>
    <row r="20" spans="2:13" ht="13.5" customHeight="1">
      <c r="B20" s="350" t="s">
        <v>75</v>
      </c>
      <c r="C20" s="351">
        <v>17.713095642949714</v>
      </c>
      <c r="D20" s="351">
        <v>18.835804386345306</v>
      </c>
      <c r="E20" s="351">
        <v>19.081188670233313</v>
      </c>
      <c r="F20" s="351">
        <v>18.606245202498691</v>
      </c>
      <c r="G20" s="351">
        <v>17.478161635121882</v>
      </c>
      <c r="H20" s="351">
        <v>16.823774479157404</v>
      </c>
      <c r="I20" s="351">
        <v>16.562377521631642</v>
      </c>
      <c r="J20" s="351">
        <v>16.631356801259699</v>
      </c>
      <c r="K20" s="351">
        <v>16.381568047802293</v>
      </c>
      <c r="L20" s="351">
        <v>17.423956217600669</v>
      </c>
      <c r="M20" s="351">
        <v>16.453465959152318</v>
      </c>
    </row>
    <row r="21" spans="2:13" ht="13.5" customHeight="1">
      <c r="B21" s="350" t="s">
        <v>103</v>
      </c>
      <c r="C21" s="351">
        <v>18.306328152353075</v>
      </c>
      <c r="D21" s="351">
        <v>14.267672177336991</v>
      </c>
      <c r="E21" s="351">
        <v>14.377653447904382</v>
      </c>
      <c r="F21" s="351">
        <v>15.409426750017396</v>
      </c>
      <c r="G21" s="351">
        <v>17.884777008681933</v>
      </c>
      <c r="H21" s="351">
        <v>19.549080555778033</v>
      </c>
      <c r="I21" s="351">
        <v>19.348824855707068</v>
      </c>
      <c r="J21" s="351">
        <v>17.723537179163511</v>
      </c>
      <c r="K21" s="351">
        <v>17.072552672673773</v>
      </c>
      <c r="L21" s="351">
        <v>19.205023575137837</v>
      </c>
      <c r="M21" s="351">
        <v>18.525775102732648</v>
      </c>
    </row>
    <row r="22" spans="2:13" ht="13.5" customHeight="1">
      <c r="B22" s="350" t="s">
        <v>41</v>
      </c>
      <c r="C22" s="351">
        <v>21.233914822084145</v>
      </c>
      <c r="D22" s="351">
        <v>21.912021589976806</v>
      </c>
      <c r="E22" s="351">
        <v>19.808639471482408</v>
      </c>
      <c r="F22" s="351">
        <v>21.260232612213059</v>
      </c>
      <c r="G22" s="351">
        <v>22.870297852003173</v>
      </c>
      <c r="H22" s="351">
        <v>21.511669993875604</v>
      </c>
      <c r="I22" s="351">
        <v>24.087918325159386</v>
      </c>
      <c r="J22" s="351">
        <v>18.846627920362423</v>
      </c>
      <c r="K22" s="351">
        <v>20.511960793516174</v>
      </c>
      <c r="L22" s="351">
        <v>23.22488614972653</v>
      </c>
      <c r="M22" s="351">
        <v>20.725941361702823</v>
      </c>
    </row>
    <row r="23" spans="2:13" ht="13.5" customHeight="1">
      <c r="B23" s="350" t="s">
        <v>40</v>
      </c>
      <c r="C23" s="351">
        <v>39.058268064476437</v>
      </c>
      <c r="D23" s="351">
        <v>38.814579062277978</v>
      </c>
      <c r="E23" s="351">
        <v>38.145992760531456</v>
      </c>
      <c r="F23" s="351">
        <v>44.281493530495581</v>
      </c>
      <c r="G23" s="351">
        <v>54.405535502271029</v>
      </c>
      <c r="H23" s="351">
        <v>53.757663387502021</v>
      </c>
      <c r="I23" s="351">
        <v>51.384841141665092</v>
      </c>
      <c r="J23" s="351">
        <v>49.379911863899451</v>
      </c>
      <c r="K23" s="351">
        <v>52.259169838409179</v>
      </c>
      <c r="L23" s="351">
        <v>64.244246788535648</v>
      </c>
      <c r="M23" s="351">
        <v>62.018675307407676</v>
      </c>
    </row>
    <row r="24" spans="2:13" ht="13.5" customHeight="1">
      <c r="B24" s="350" t="s">
        <v>39</v>
      </c>
      <c r="C24" s="351">
        <v>59.651120341272012</v>
      </c>
      <c r="D24" s="351">
        <v>45.691849516623122</v>
      </c>
      <c r="E24" s="351">
        <v>88.087777144727426</v>
      </c>
      <c r="F24" s="351">
        <v>143.10517961841208</v>
      </c>
      <c r="G24" s="351">
        <v>181.94940359434796</v>
      </c>
      <c r="H24" s="351">
        <v>144.88330700633063</v>
      </c>
      <c r="I24" s="351">
        <v>95.870594022155259</v>
      </c>
      <c r="J24" s="351">
        <v>85.842523777648282</v>
      </c>
      <c r="K24" s="351">
        <v>94.869661040114821</v>
      </c>
      <c r="L24" s="351">
        <v>171.15835871546969</v>
      </c>
      <c r="M24" s="351">
        <v>117.63573072710494</v>
      </c>
    </row>
    <row r="25" spans="2:13" ht="13.5" customHeight="1">
      <c r="B25" s="350" t="s">
        <v>76</v>
      </c>
      <c r="C25" s="351">
        <v>27.087815543683526</v>
      </c>
      <c r="D25" s="351">
        <v>28.505430516458574</v>
      </c>
      <c r="E25" s="351">
        <v>27.78010347648064</v>
      </c>
      <c r="F25" s="351">
        <v>25.956967002055858</v>
      </c>
      <c r="G25" s="351">
        <v>24.70813969542985</v>
      </c>
      <c r="H25" s="351">
        <v>22.697689479945939</v>
      </c>
      <c r="I25" s="351">
        <v>21.942438904889663</v>
      </c>
      <c r="J25" s="351">
        <v>22.731030032690263</v>
      </c>
      <c r="K25" s="351">
        <v>23.870688028912504</v>
      </c>
      <c r="L25" s="351">
        <v>23</v>
      </c>
      <c r="M25" s="351">
        <v>21.355473589598294</v>
      </c>
    </row>
    <row r="26" spans="2:13" ht="13.5" customHeight="1">
      <c r="B26" s="350" t="s">
        <v>57</v>
      </c>
      <c r="C26" s="351">
        <v>27.71642946087211</v>
      </c>
      <c r="D26" s="351">
        <v>28.21390876513173</v>
      </c>
      <c r="E26" s="351">
        <v>27.777408555839049</v>
      </c>
      <c r="F26" s="351">
        <v>27.973190905023849</v>
      </c>
      <c r="G26" s="351">
        <v>27.526757909793648</v>
      </c>
      <c r="H26" s="351">
        <v>27.367168503582501</v>
      </c>
      <c r="I26" s="351">
        <v>25.731849131934471</v>
      </c>
      <c r="J26" s="351">
        <v>25.698014621296057</v>
      </c>
      <c r="K26" s="351">
        <v>25.661511833383059</v>
      </c>
      <c r="L26" s="351">
        <v>26.735812455676584</v>
      </c>
      <c r="M26" s="351">
        <v>24.897074317351162</v>
      </c>
    </row>
    <row r="27" spans="2:13" ht="13.5" customHeight="1">
      <c r="B27" s="350" t="s">
        <v>77</v>
      </c>
      <c r="C27" s="351">
        <v>33.798227239637249</v>
      </c>
      <c r="D27" s="351">
        <v>35.216190303120364</v>
      </c>
      <c r="E27" s="351">
        <v>32.932798469356506</v>
      </c>
      <c r="F27" s="351">
        <v>32.874511549899715</v>
      </c>
      <c r="G27" s="351">
        <v>30.702970798117313</v>
      </c>
      <c r="H27" s="351">
        <v>30.538182385225848</v>
      </c>
      <c r="I27" s="351">
        <v>30.048328350657499</v>
      </c>
      <c r="J27" s="351">
        <v>29.915923148339363</v>
      </c>
      <c r="K27" s="351">
        <v>30.009761685196267</v>
      </c>
      <c r="L27" s="351">
        <v>34.678241065557344</v>
      </c>
      <c r="M27" s="351">
        <v>30.867576134053458</v>
      </c>
    </row>
    <row r="28" spans="2:13" ht="13.5" customHeight="1">
      <c r="B28" s="350" t="s">
        <v>38</v>
      </c>
      <c r="C28" s="351">
        <v>39.302934709874769</v>
      </c>
      <c r="D28" s="351">
        <v>44.070702133148671</v>
      </c>
      <c r="E28" s="351">
        <v>44.854693885635442</v>
      </c>
      <c r="F28" s="351">
        <v>47.355602450760244</v>
      </c>
      <c r="G28" s="351">
        <v>50.874050453782147</v>
      </c>
      <c r="H28" s="351">
        <v>51.188173473724355</v>
      </c>
      <c r="I28" s="351">
        <v>45.772723421342498</v>
      </c>
      <c r="J28" s="351">
        <v>45.390543240414807</v>
      </c>
      <c r="K28" s="351">
        <v>43.815616511984103</v>
      </c>
      <c r="L28" s="351">
        <v>47.528608780904101</v>
      </c>
      <c r="M28" s="351">
        <v>46.776568179020437</v>
      </c>
    </row>
    <row r="29" spans="2:13" ht="13.5" customHeight="1">
      <c r="B29" s="350" t="s">
        <v>78</v>
      </c>
      <c r="C29" s="351">
        <v>19.34928246419981</v>
      </c>
      <c r="D29" s="351">
        <v>21.655745391963684</v>
      </c>
      <c r="E29" s="351">
        <v>21.821083919940342</v>
      </c>
      <c r="F29" s="351">
        <v>20.09529365418819</v>
      </c>
      <c r="G29" s="351">
        <v>19.771244224144663</v>
      </c>
      <c r="H29" s="351">
        <v>19.935129185321607</v>
      </c>
      <c r="I29" s="351">
        <v>21.303356502328128</v>
      </c>
      <c r="J29" s="351">
        <v>21.630935636672149</v>
      </c>
      <c r="K29" s="351">
        <v>21.642905512513604</v>
      </c>
      <c r="L29" s="351">
        <v>23.453809111465535</v>
      </c>
      <c r="M29" s="351">
        <v>22.302827048946391</v>
      </c>
    </row>
    <row r="30" spans="2:13" ht="13.5" customHeight="1">
      <c r="B30" s="350" t="s">
        <v>79</v>
      </c>
      <c r="C30" s="351">
        <v>19.741803594115829</v>
      </c>
      <c r="D30" s="351">
        <v>20.305303825288007</v>
      </c>
      <c r="E30" s="351">
        <v>21.539905553532776</v>
      </c>
      <c r="F30" s="351">
        <v>22.60049573255808</v>
      </c>
      <c r="G30" s="351">
        <v>22.394327540423152</v>
      </c>
      <c r="H30" s="351">
        <v>21.065283852186923</v>
      </c>
      <c r="I30" s="351">
        <v>21.237240500013463</v>
      </c>
      <c r="J30" s="351">
        <v>21.421505577611931</v>
      </c>
      <c r="K30" s="351">
        <v>21.335637609958479</v>
      </c>
      <c r="L30" s="351">
        <v>25.256289566267011</v>
      </c>
      <c r="M30" s="351">
        <v>23.017390997898318</v>
      </c>
    </row>
    <row r="31" spans="2:13" ht="13.5" customHeight="1">
      <c r="B31" s="350" t="s">
        <v>80</v>
      </c>
      <c r="C31" s="351">
        <v>17.915456908798973</v>
      </c>
      <c r="D31" s="351">
        <v>18.916448446179821</v>
      </c>
      <c r="E31" s="351">
        <v>18.651626700460433</v>
      </c>
      <c r="F31" s="351">
        <v>18.09152141877011</v>
      </c>
      <c r="G31" s="351">
        <v>18.764521163396878</v>
      </c>
      <c r="H31" s="351">
        <v>19.492126191918079</v>
      </c>
      <c r="I31" s="351">
        <v>19.964835627605947</v>
      </c>
      <c r="J31" s="351">
        <v>21.853757429810962</v>
      </c>
      <c r="K31" s="351">
        <v>22.735415289496469</v>
      </c>
      <c r="L31" s="351">
        <v>23.062812157267256</v>
      </c>
      <c r="M31" s="351">
        <v>22.892869643211881</v>
      </c>
    </row>
    <row r="32" spans="2:13" ht="13.5" customHeight="1">
      <c r="B32" s="350" t="s">
        <v>81</v>
      </c>
      <c r="C32" s="351">
        <v>43.879723815803423</v>
      </c>
      <c r="D32" s="351">
        <v>42.859443406041194</v>
      </c>
      <c r="E32" s="351">
        <v>42.594720065326989</v>
      </c>
      <c r="F32" s="351">
        <v>42.394552524659531</v>
      </c>
      <c r="G32" s="351">
        <v>41.677309211995784</v>
      </c>
      <c r="H32" s="351">
        <v>41.108218930407759</v>
      </c>
      <c r="I32" s="351">
        <v>41.221598216463832</v>
      </c>
      <c r="J32" s="351">
        <v>41.644297275545263</v>
      </c>
      <c r="K32" s="351">
        <v>42.761801010622932</v>
      </c>
      <c r="L32" s="351">
        <v>47.875576684559093</v>
      </c>
      <c r="M32" s="351">
        <v>45.184469927871632</v>
      </c>
    </row>
    <row r="33" spans="2:20" ht="13.5" customHeight="1">
      <c r="B33" s="350" t="s">
        <v>37</v>
      </c>
      <c r="C33" s="351">
        <v>28.501725308643827</v>
      </c>
      <c r="D33" s="351">
        <v>30.986685082591158</v>
      </c>
      <c r="E33" s="351">
        <v>28.292531891116706</v>
      </c>
      <c r="F33" s="351">
        <v>33.398290899450885</v>
      </c>
      <c r="G33" s="351">
        <v>42.263640733575322</v>
      </c>
      <c r="H33" s="351">
        <v>40.138148305736863</v>
      </c>
      <c r="I33" s="351">
        <v>33.45259627300571</v>
      </c>
      <c r="J33" s="351">
        <v>27.684019228176343</v>
      </c>
      <c r="K33" s="351">
        <v>30.298729820648251</v>
      </c>
      <c r="L33" s="351">
        <v>30.21582282335466</v>
      </c>
      <c r="M33" s="351">
        <v>27.373583332405204</v>
      </c>
    </row>
    <row r="34" spans="2:20" ht="13.5" customHeight="1">
      <c r="B34" s="350" t="s">
        <v>82</v>
      </c>
      <c r="C34" s="351">
        <v>36.728835028953334</v>
      </c>
      <c r="D34" s="351">
        <v>35.01874296096846</v>
      </c>
      <c r="E34" s="351">
        <v>33.961301944738246</v>
      </c>
      <c r="F34" s="351">
        <v>33.773768915142327</v>
      </c>
      <c r="G34" s="351">
        <v>34.160836071194311</v>
      </c>
      <c r="H34" s="351">
        <v>31.271645299939067</v>
      </c>
      <c r="I34" s="351">
        <v>30.79176491108651</v>
      </c>
      <c r="J34" s="351">
        <v>31.951218352956456</v>
      </c>
      <c r="K34" s="351">
        <v>33.613461954830164</v>
      </c>
      <c r="L34" s="351">
        <v>37.97543343375898</v>
      </c>
      <c r="M34" s="351">
        <v>34.837234733752624</v>
      </c>
    </row>
    <row r="35" spans="2:20" ht="13.5" customHeight="1">
      <c r="B35" s="350" t="s">
        <v>53</v>
      </c>
      <c r="C35" s="351">
        <v>33.239464494314944</v>
      </c>
      <c r="D35" s="351">
        <v>34.071528368468925</v>
      </c>
      <c r="E35" s="351">
        <v>34.655910197888815</v>
      </c>
      <c r="F35" s="351">
        <v>34.938208607475637</v>
      </c>
      <c r="G35" s="351">
        <v>35.273435566740687</v>
      </c>
      <c r="H35" s="351">
        <v>36.586202828673578</v>
      </c>
      <c r="I35" s="351">
        <v>34.83015404833673</v>
      </c>
      <c r="J35" s="351">
        <v>32.472981804694015</v>
      </c>
      <c r="K35" s="351">
        <v>33.828433814913751</v>
      </c>
      <c r="L35" s="351">
        <v>36.605562606093841</v>
      </c>
      <c r="M35" s="351">
        <v>35.488154435726763</v>
      </c>
    </row>
    <row r="36" spans="2:20" ht="13.5" customHeight="1">
      <c r="B36" s="350" t="s">
        <v>36</v>
      </c>
      <c r="C36" s="351">
        <v>32.842755836028182</v>
      </c>
      <c r="D36" s="351">
        <v>33.232951555286512</v>
      </c>
      <c r="E36" s="351">
        <v>35.52714398312883</v>
      </c>
      <c r="F36" s="351">
        <v>40.214273858350055</v>
      </c>
      <c r="G36" s="351">
        <v>40.810558275888802</v>
      </c>
      <c r="H36" s="351">
        <v>38.681546289182556</v>
      </c>
      <c r="I36" s="351">
        <v>33.30495420671091</v>
      </c>
      <c r="J36" s="351">
        <v>36.574530435058705</v>
      </c>
      <c r="K36" s="351">
        <v>35.61309078885192</v>
      </c>
      <c r="L36" s="351">
        <v>38.681438830576674</v>
      </c>
      <c r="M36" s="351">
        <v>37.67659254894334</v>
      </c>
    </row>
    <row r="37" spans="2:20" ht="13.5" customHeight="1">
      <c r="B37" s="350" t="s">
        <v>59</v>
      </c>
      <c r="C37" s="351">
        <v>30.876918462035569</v>
      </c>
      <c r="D37" s="351">
        <v>31.367521968584299</v>
      </c>
      <c r="E37" s="351">
        <v>31.594116353015856</v>
      </c>
      <c r="F37" s="351">
        <v>31.852409989202041</v>
      </c>
      <c r="G37" s="351">
        <v>32.926679276907507</v>
      </c>
      <c r="H37" s="351">
        <v>32.656460148518256</v>
      </c>
      <c r="I37" s="351">
        <v>32.599341404613824</v>
      </c>
      <c r="J37" s="351">
        <v>33.187928104378031</v>
      </c>
      <c r="K37" s="351">
        <v>35.318742010290244</v>
      </c>
      <c r="L37" s="351">
        <v>40.15950242500886</v>
      </c>
      <c r="M37" s="351">
        <v>39.365371394391204</v>
      </c>
    </row>
    <row r="38" spans="2:20" ht="13.5" customHeight="1">
      <c r="B38" s="350" t="s">
        <v>83</v>
      </c>
      <c r="C38" s="351">
        <v>19.852610558703528</v>
      </c>
      <c r="D38" s="351">
        <v>17.824261036090274</v>
      </c>
      <c r="E38" s="351">
        <v>17.208866648422532</v>
      </c>
      <c r="F38" s="351">
        <v>17.857465835600696</v>
      </c>
      <c r="G38" s="351">
        <v>20.353366261146284</v>
      </c>
      <c r="H38" s="351">
        <v>19.455373937028117</v>
      </c>
      <c r="I38" s="351">
        <v>19.30549306229101</v>
      </c>
      <c r="J38" s="351">
        <v>18.747109254735363</v>
      </c>
      <c r="K38" s="351">
        <v>19.41058362394282</v>
      </c>
      <c r="L38" s="351">
        <v>19.17121653841949</v>
      </c>
      <c r="M38" s="351">
        <v>19.663944471618635</v>
      </c>
    </row>
    <row r="39" spans="2:20" ht="13.5" customHeight="1">
      <c r="B39" s="350" t="s">
        <v>84</v>
      </c>
      <c r="C39" s="351">
        <v>21.113401269366182</v>
      </c>
      <c r="D39" s="351">
        <v>22.251298313928572</v>
      </c>
      <c r="E39" s="351">
        <v>21.635534314253213</v>
      </c>
      <c r="F39" s="351">
        <v>22.186029926645869</v>
      </c>
      <c r="G39" s="351">
        <v>22.182507275694622</v>
      </c>
      <c r="H39" s="351">
        <v>21.346066683896687</v>
      </c>
      <c r="I39" s="351">
        <v>21.523954407783116</v>
      </c>
      <c r="J39" s="351">
        <v>21.360662445943994</v>
      </c>
      <c r="K39" s="351">
        <v>21.840248316581015</v>
      </c>
      <c r="L39" s="351">
        <v>23.743877825930429</v>
      </c>
      <c r="M39" s="351">
        <v>22.517887514198424</v>
      </c>
    </row>
    <row r="40" spans="2:20">
      <c r="B40" s="350" t="s">
        <v>54</v>
      </c>
      <c r="C40" s="351">
        <v>33.371251254153556</v>
      </c>
      <c r="D40" s="351">
        <v>34.407878274197927</v>
      </c>
      <c r="E40" s="351">
        <v>34.192843957362399</v>
      </c>
      <c r="F40" s="351">
        <v>33.232979574114871</v>
      </c>
      <c r="G40" s="351">
        <v>33.370331670315174</v>
      </c>
      <c r="H40" s="351">
        <v>35.082628409280794</v>
      </c>
      <c r="I40" s="351">
        <v>33.617188776156041</v>
      </c>
      <c r="J40" s="351">
        <v>34.916284278909195</v>
      </c>
      <c r="K40" s="351">
        <v>34.564666450736183</v>
      </c>
      <c r="L40" s="351">
        <v>36.022955888143152</v>
      </c>
      <c r="M40" s="351">
        <v>35.920726896193123</v>
      </c>
    </row>
    <row r="41" spans="2:20">
      <c r="B41" s="350" t="s">
        <v>85</v>
      </c>
      <c r="C41" s="351">
        <v>45.700316386805753</v>
      </c>
      <c r="D41" s="351">
        <v>48.972391360526927</v>
      </c>
      <c r="E41" s="351">
        <v>48.109538779059214</v>
      </c>
      <c r="F41" s="351">
        <v>44.773891126073543</v>
      </c>
      <c r="G41" s="351">
        <v>43.04349781345195</v>
      </c>
      <c r="H41" s="351">
        <v>40.554769683490633</v>
      </c>
      <c r="I41" s="351">
        <v>41.482069864834457</v>
      </c>
      <c r="J41" s="351">
        <v>41.740881140998439</v>
      </c>
      <c r="K41" s="351">
        <v>41.512080087006197</v>
      </c>
      <c r="L41" s="351">
        <v>47.407142590874464</v>
      </c>
      <c r="M41" s="351">
        <v>44.966237630940348</v>
      </c>
      <c r="N41" s="356"/>
      <c r="O41" s="356"/>
      <c r="P41" s="356"/>
      <c r="Q41" s="356"/>
      <c r="R41" s="356"/>
      <c r="S41" s="356"/>
      <c r="T41" s="356"/>
    </row>
    <row r="42" spans="2:20">
      <c r="B42" s="350" t="s">
        <v>35</v>
      </c>
      <c r="C42" s="351">
        <v>31.1712884779005</v>
      </c>
      <c r="D42" s="351">
        <v>29.141332464374887</v>
      </c>
      <c r="E42" s="351">
        <v>30.327221853332446</v>
      </c>
      <c r="F42" s="351">
        <v>33.127410284441758</v>
      </c>
      <c r="G42" s="351">
        <v>32.359724754140238</v>
      </c>
      <c r="H42" s="351">
        <v>31.683219739579016</v>
      </c>
      <c r="I42" s="351">
        <v>31.146153650167602</v>
      </c>
      <c r="J42" s="351">
        <v>29.430422618369057</v>
      </c>
      <c r="K42" s="351">
        <v>31.97200091413313</v>
      </c>
      <c r="L42" s="351">
        <v>37.976035860113143</v>
      </c>
      <c r="M42" s="351">
        <v>34.812484239222329</v>
      </c>
    </row>
    <row r="43" spans="2:20">
      <c r="B43" s="350" t="s">
        <v>230</v>
      </c>
      <c r="C43" s="351">
        <v>28.723510005970759</v>
      </c>
      <c r="D43" s="351">
        <v>30.195910784501191</v>
      </c>
      <c r="E43" s="351">
        <v>31.449208814044393</v>
      </c>
      <c r="F43" s="351">
        <v>31.742604007388575</v>
      </c>
      <c r="G43" s="351">
        <v>31.084352967668082</v>
      </c>
      <c r="H43" s="351">
        <v>32.495815730014712</v>
      </c>
      <c r="I43" s="351">
        <v>32.406666450466474</v>
      </c>
      <c r="J43" s="351">
        <v>33.206333523556061</v>
      </c>
      <c r="K43" s="351">
        <v>33.690043195101367</v>
      </c>
      <c r="L43" s="351">
        <v>34.530985171434011</v>
      </c>
      <c r="M43" s="351">
        <v>33.983288592002459</v>
      </c>
    </row>
    <row r="44" spans="2:20">
      <c r="B44" s="350" t="s">
        <v>115</v>
      </c>
      <c r="C44" s="351">
        <v>39.360640072462296</v>
      </c>
      <c r="D44" s="351">
        <v>40.284945140589137</v>
      </c>
      <c r="E44" s="351">
        <v>39.666182649800881</v>
      </c>
      <c r="F44" s="351">
        <v>50.118772105250919</v>
      </c>
      <c r="G44" s="351">
        <v>30.314469291768081</v>
      </c>
      <c r="H44" s="351">
        <v>25.151240654470918</v>
      </c>
      <c r="I44" s="351">
        <v>36.599378178963399</v>
      </c>
      <c r="J44" s="351">
        <v>46.20433385242255</v>
      </c>
      <c r="K44" s="351">
        <v>23.022048213684744</v>
      </c>
      <c r="L44" s="351" t="s">
        <v>46</v>
      </c>
      <c r="M44" s="351" t="s">
        <v>46</v>
      </c>
    </row>
    <row r="45" spans="2:20" ht="6" customHeight="1">
      <c r="B45" s="350"/>
      <c r="C45" s="351"/>
      <c r="D45" s="351"/>
      <c r="E45" s="351"/>
      <c r="F45" s="351"/>
      <c r="G45" s="351"/>
      <c r="H45" s="351"/>
      <c r="I45" s="351"/>
      <c r="J45" s="351"/>
      <c r="K45" s="351"/>
      <c r="L45" s="351"/>
      <c r="M45" s="351"/>
    </row>
    <row r="46" spans="2:20">
      <c r="B46" s="352" t="s">
        <v>87</v>
      </c>
      <c r="C46" s="353">
        <v>29.934090620889144</v>
      </c>
      <c r="D46" s="353">
        <v>30.431677722272347</v>
      </c>
      <c r="E46" s="353">
        <v>30.559445898696922</v>
      </c>
      <c r="F46" s="353">
        <v>30.970240859355119</v>
      </c>
      <c r="G46" s="353">
        <v>31.679391882341015</v>
      </c>
      <c r="H46" s="353">
        <v>31.555494812638671</v>
      </c>
      <c r="I46" s="353">
        <v>30.957667009166443</v>
      </c>
      <c r="J46" s="353">
        <v>31.428529915093975</v>
      </c>
      <c r="K46" s="353">
        <v>31.929774774109951</v>
      </c>
      <c r="L46" s="353">
        <v>34.360753532793879</v>
      </c>
      <c r="M46" s="353">
        <v>33.312175189876243</v>
      </c>
    </row>
    <row r="47" spans="2:20">
      <c r="B47" s="55" t="s">
        <v>49</v>
      </c>
      <c r="C47" s="353">
        <v>26.024286820763706</v>
      </c>
      <c r="D47" s="353">
        <v>26.925929533950743</v>
      </c>
      <c r="E47" s="353">
        <v>27.153293587445454</v>
      </c>
      <c r="F47" s="353">
        <v>27.435490614021855</v>
      </c>
      <c r="G47" s="353">
        <v>29.50354235024054</v>
      </c>
      <c r="H47" s="353">
        <v>29.556168597693183</v>
      </c>
      <c r="I47" s="353">
        <v>29.18482452789771</v>
      </c>
      <c r="J47" s="353">
        <v>30.343660258953296</v>
      </c>
      <c r="K47" s="353">
        <v>31.23048790708259</v>
      </c>
      <c r="L47" s="353">
        <v>33.73404111680663</v>
      </c>
      <c r="M47" s="353">
        <v>33.030516826668872</v>
      </c>
    </row>
    <row r="48" spans="2:20">
      <c r="B48" s="55" t="s">
        <v>52</v>
      </c>
      <c r="C48" s="353">
        <v>35.533521202412615</v>
      </c>
      <c r="D48" s="353">
        <v>35.920955632698181</v>
      </c>
      <c r="E48" s="353">
        <v>35.944692513468603</v>
      </c>
      <c r="F48" s="353">
        <v>35.806044606340052</v>
      </c>
      <c r="G48" s="353">
        <v>36.077313472491248</v>
      </c>
      <c r="H48" s="353">
        <v>36.648386565199225</v>
      </c>
      <c r="I48" s="353">
        <v>35.631490782502432</v>
      </c>
      <c r="J48" s="353">
        <v>34.877894036670497</v>
      </c>
      <c r="K48" s="353">
        <v>35.754751870234443</v>
      </c>
      <c r="L48" s="353">
        <v>39.097838212520422</v>
      </c>
      <c r="M48" s="353">
        <v>37.573394422318827</v>
      </c>
    </row>
    <row r="49" spans="2:13">
      <c r="B49" s="55" t="s">
        <v>55</v>
      </c>
      <c r="C49" s="353">
        <v>33.449231525870601</v>
      </c>
      <c r="D49" s="353">
        <v>33.463587344511133</v>
      </c>
      <c r="E49" s="353">
        <v>33.459930005730605</v>
      </c>
      <c r="F49" s="353">
        <v>34.511987203768825</v>
      </c>
      <c r="G49" s="353">
        <v>33.583989294253939</v>
      </c>
      <c r="H49" s="353">
        <v>33.564994845793116</v>
      </c>
      <c r="I49" s="353">
        <v>33.320782461972229</v>
      </c>
      <c r="J49" s="353">
        <v>33.025237342487316</v>
      </c>
      <c r="K49" s="353">
        <v>32.083596816129486</v>
      </c>
      <c r="L49" s="353">
        <v>33.229830016233933</v>
      </c>
      <c r="M49" s="353">
        <v>31.287646993391451</v>
      </c>
    </row>
    <row r="50" spans="2:13">
      <c r="B50" s="55" t="s">
        <v>58</v>
      </c>
      <c r="C50" s="353">
        <v>29.485501883732837</v>
      </c>
      <c r="D50" s="353">
        <v>30.596701490978127</v>
      </c>
      <c r="E50" s="353">
        <v>31.523515960388689</v>
      </c>
      <c r="F50" s="353">
        <v>34.053809758531216</v>
      </c>
      <c r="G50" s="353">
        <v>35.006549156464736</v>
      </c>
      <c r="H50" s="353">
        <v>33.677359252234915</v>
      </c>
      <c r="I50" s="353">
        <v>31.40449031916695</v>
      </c>
      <c r="J50" s="353">
        <v>31.389814116960448</v>
      </c>
      <c r="K50" s="353">
        <v>31.272004543188636</v>
      </c>
      <c r="L50" s="353">
        <v>34.423283198126931</v>
      </c>
      <c r="M50" s="353">
        <v>32.71561076900592</v>
      </c>
    </row>
    <row r="51" spans="2:13">
      <c r="B51" s="375" t="s">
        <v>125</v>
      </c>
      <c r="C51" s="353">
        <v>29.705526333451107</v>
      </c>
      <c r="D51" s="353">
        <v>30.227641819207967</v>
      </c>
      <c r="E51" s="353">
        <v>30.447766987021204</v>
      </c>
      <c r="F51" s="353">
        <v>30.746632321953147</v>
      </c>
      <c r="G51" s="353">
        <v>31.866746025234878</v>
      </c>
      <c r="H51" s="353">
        <v>32.04987811279193</v>
      </c>
      <c r="I51" s="353">
        <v>31.280650114825789</v>
      </c>
      <c r="J51" s="353">
        <v>31.86264835890745</v>
      </c>
      <c r="K51" s="353">
        <v>32.467318126821738</v>
      </c>
      <c r="L51" s="353">
        <v>34.873625892780424</v>
      </c>
      <c r="M51" s="353">
        <v>33.948569317299835</v>
      </c>
    </row>
    <row r="52" spans="2:13" ht="16.95" customHeight="1">
      <c r="B52" s="785" t="s">
        <v>214</v>
      </c>
      <c r="C52" s="785"/>
      <c r="D52" s="785"/>
      <c r="E52" s="785"/>
      <c r="F52" s="785"/>
      <c r="G52" s="785"/>
      <c r="H52" s="785"/>
      <c r="I52" s="785"/>
      <c r="J52" s="785"/>
      <c r="K52" s="785"/>
      <c r="L52" s="785"/>
      <c r="M52" s="785"/>
    </row>
    <row r="53" spans="2:13" ht="15" customHeight="1">
      <c r="B53" s="769" t="s">
        <v>226</v>
      </c>
      <c r="C53" s="769"/>
      <c r="D53" s="769"/>
      <c r="E53" s="769"/>
      <c r="F53" s="769"/>
      <c r="G53" s="769"/>
      <c r="H53" s="769"/>
      <c r="I53" s="769"/>
      <c r="J53" s="769"/>
      <c r="K53" s="769"/>
      <c r="L53" s="769"/>
      <c r="M53" s="769"/>
    </row>
    <row r="54" spans="2:13" ht="26.25" customHeight="1">
      <c r="B54" s="789" t="s">
        <v>790</v>
      </c>
      <c r="C54" s="789"/>
      <c r="D54" s="789"/>
      <c r="E54" s="789"/>
      <c r="F54" s="789"/>
      <c r="G54" s="789"/>
      <c r="H54" s="789"/>
      <c r="I54" s="789"/>
      <c r="J54" s="789"/>
      <c r="K54" s="789"/>
      <c r="L54" s="789"/>
      <c r="M54" s="789"/>
    </row>
    <row r="55" spans="2:13" ht="66" customHeight="1">
      <c r="B55" s="789" t="s">
        <v>791</v>
      </c>
      <c r="C55" s="789"/>
      <c r="D55" s="789"/>
      <c r="E55" s="789"/>
      <c r="F55" s="789"/>
      <c r="G55" s="789"/>
      <c r="H55" s="789"/>
      <c r="I55" s="789"/>
      <c r="J55" s="789"/>
      <c r="K55" s="789"/>
      <c r="L55" s="789"/>
      <c r="M55" s="789"/>
    </row>
    <row r="56" spans="2:13">
      <c r="B56" s="789" t="s">
        <v>231</v>
      </c>
      <c r="C56" s="789"/>
      <c r="D56" s="789"/>
      <c r="E56" s="789"/>
      <c r="F56" s="789"/>
      <c r="G56" s="789"/>
      <c r="H56" s="789"/>
      <c r="I56" s="789"/>
      <c r="J56" s="789"/>
      <c r="K56" s="789"/>
      <c r="L56" s="789"/>
      <c r="M56" s="789"/>
    </row>
    <row r="57" spans="2:13" ht="50.4" customHeight="1">
      <c r="B57" s="789" t="s">
        <v>806</v>
      </c>
      <c r="C57" s="789"/>
      <c r="D57" s="789"/>
      <c r="E57" s="789"/>
      <c r="F57" s="789"/>
      <c r="G57" s="789"/>
      <c r="H57" s="789"/>
      <c r="I57" s="789"/>
      <c r="J57" s="789"/>
      <c r="K57" s="789"/>
      <c r="L57" s="789"/>
      <c r="M57" s="789"/>
    </row>
    <row r="58" spans="2:13" ht="54.6" customHeight="1"/>
  </sheetData>
  <mergeCells count="8">
    <mergeCell ref="B56:M56"/>
    <mergeCell ref="B57:M57"/>
    <mergeCell ref="B2:M2"/>
    <mergeCell ref="B3:M3"/>
    <mergeCell ref="B52:M52"/>
    <mergeCell ref="B53:M53"/>
    <mergeCell ref="B54:M54"/>
    <mergeCell ref="B55:M55"/>
  </mergeCells>
  <conditionalFormatting sqref="B5:M6 C43:M43 B44:K44 B8:M42 B7:K7">
    <cfRule type="expression" dxfId="26" priority="5">
      <formula>MOD(ROW(),2)=0</formula>
    </cfRule>
  </conditionalFormatting>
  <conditionalFormatting sqref="B17">
    <cfRule type="expression" dxfId="25" priority="4">
      <formula>MOD(ROW(),2)=0</formula>
    </cfRule>
  </conditionalFormatting>
  <conditionalFormatting sqref="B43">
    <cfRule type="expression" dxfId="24" priority="3">
      <formula>MOD(ROW(),2)=0</formula>
    </cfRule>
  </conditionalFormatting>
  <conditionalFormatting sqref="L44:M44">
    <cfRule type="expression" dxfId="23" priority="2">
      <formula>MOD(ROW(),2)=0</formula>
    </cfRule>
  </conditionalFormatting>
  <conditionalFormatting sqref="L7:M7">
    <cfRule type="expression" dxfId="22" priority="1">
      <formula>MOD(ROW(),2)=0</formula>
    </cfRule>
  </conditionalFormatting>
  <pageMargins left="0.7" right="0.7" top="0.75" bottom="0.75" header="0.3" footer="0.3"/>
  <pageSetup scale="65"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06AFB-CF3B-4622-94AE-8A4738992481}">
  <sheetPr codeName="Sheet67">
    <tabColor rgb="FF92D050"/>
    <pageSetUpPr fitToPage="1"/>
  </sheetPr>
  <dimension ref="A1:AB58"/>
  <sheetViews>
    <sheetView zoomScale="85" zoomScaleNormal="85" workbookViewId="0">
      <pane xSplit="2" ySplit="4" topLeftCell="C5" activePane="bottomRight" state="frozen"/>
      <selection activeCell="B2" sqref="B2:N2"/>
      <selection pane="topRight" activeCell="B2" sqref="B2:N2"/>
      <selection pane="bottomLeft" activeCell="B2" sqref="B2:N2"/>
      <selection pane="bottomRight" activeCell="C5" sqref="C5"/>
    </sheetView>
  </sheetViews>
  <sheetFormatPr defaultColWidth="9.109375" defaultRowHeight="14.4"/>
  <cols>
    <col min="1" max="1" width="6.6640625" style="318" customWidth="1"/>
    <col min="2" max="2" width="17.5546875" style="344" customWidth="1"/>
    <col min="3" max="13" width="9.88671875" style="345" customWidth="1"/>
    <col min="14" max="28" width="9.109375" style="318"/>
    <col min="29" max="16384" width="9.109375" style="344"/>
  </cols>
  <sheetData>
    <row r="1" spans="2:15">
      <c r="O1" s="377"/>
    </row>
    <row r="2" spans="2:15">
      <c r="B2" s="787" t="s">
        <v>828</v>
      </c>
      <c r="C2" s="787"/>
      <c r="D2" s="787"/>
      <c r="E2" s="787"/>
      <c r="F2" s="787"/>
      <c r="G2" s="787"/>
      <c r="H2" s="787"/>
      <c r="I2" s="787"/>
      <c r="J2" s="787"/>
      <c r="K2" s="787"/>
      <c r="L2" s="787"/>
      <c r="M2" s="787"/>
      <c r="O2" s="373"/>
    </row>
    <row r="3" spans="2:15">
      <c r="B3" s="790" t="s">
        <v>164</v>
      </c>
      <c r="C3" s="791"/>
      <c r="D3" s="791"/>
      <c r="E3" s="791"/>
      <c r="F3" s="791"/>
      <c r="G3" s="791"/>
      <c r="H3" s="791"/>
      <c r="I3" s="791"/>
      <c r="J3" s="791"/>
      <c r="K3" s="791"/>
      <c r="L3" s="791"/>
      <c r="M3" s="791"/>
    </row>
    <row r="4" spans="2:15" ht="14.1" customHeight="1">
      <c r="B4" s="348"/>
      <c r="C4" s="349">
        <f>'Table A1.'!C4</f>
        <v>2011</v>
      </c>
      <c r="D4" s="349">
        <f>C4+1</f>
        <v>2012</v>
      </c>
      <c r="E4" s="349">
        <f t="shared" ref="E4:M4" si="0">D4+1</f>
        <v>2013</v>
      </c>
      <c r="F4" s="349">
        <f t="shared" si="0"/>
        <v>2014</v>
      </c>
      <c r="G4" s="349">
        <f t="shared" si="0"/>
        <v>2015</v>
      </c>
      <c r="H4" s="349">
        <f t="shared" si="0"/>
        <v>2016</v>
      </c>
      <c r="I4" s="349">
        <f t="shared" si="0"/>
        <v>2017</v>
      </c>
      <c r="J4" s="349">
        <f t="shared" si="0"/>
        <v>2018</v>
      </c>
      <c r="K4" s="349">
        <f t="shared" si="0"/>
        <v>2019</v>
      </c>
      <c r="L4" s="349">
        <f t="shared" si="0"/>
        <v>2020</v>
      </c>
      <c r="M4" s="349">
        <f t="shared" si="0"/>
        <v>2021</v>
      </c>
    </row>
    <row r="5" spans="2:15" ht="13.5" customHeight="1">
      <c r="B5" s="350" t="s">
        <v>43</v>
      </c>
      <c r="C5" s="351">
        <v>9.2572333237370614</v>
      </c>
      <c r="D5" s="351">
        <v>9.3316684834912653</v>
      </c>
      <c r="E5" s="351">
        <v>7.6008407540891039</v>
      </c>
      <c r="F5" s="351">
        <v>7.6732749532753681</v>
      </c>
      <c r="G5" s="351">
        <v>8.7472418760216044</v>
      </c>
      <c r="H5" s="351">
        <v>20.451958452947828</v>
      </c>
      <c r="I5" s="351">
        <v>27.091500987524952</v>
      </c>
      <c r="J5" s="351">
        <v>38.067272594004393</v>
      </c>
      <c r="K5" s="351">
        <v>46.256931755519687</v>
      </c>
      <c r="L5" s="351">
        <v>60.96731790636796</v>
      </c>
      <c r="M5" s="351">
        <v>65.834497246668562</v>
      </c>
    </row>
    <row r="6" spans="2:15" ht="13.5" customHeight="1">
      <c r="B6" s="350" t="s">
        <v>123</v>
      </c>
      <c r="C6" s="351">
        <v>29.557715017953925</v>
      </c>
      <c r="D6" s="351">
        <v>26.690559676903558</v>
      </c>
      <c r="E6" s="351">
        <v>33.149103637934196</v>
      </c>
      <c r="F6" s="351">
        <v>39.809856914508927</v>
      </c>
      <c r="G6" s="351">
        <v>57.093024430083396</v>
      </c>
      <c r="H6" s="351">
        <v>75.662637315019296</v>
      </c>
      <c r="I6" s="351">
        <v>69.264947447602594</v>
      </c>
      <c r="J6" s="351">
        <v>89.000287103399941</v>
      </c>
      <c r="K6" s="351">
        <v>109.84333432856315</v>
      </c>
      <c r="L6" s="351">
        <v>132.2415926888664</v>
      </c>
      <c r="M6" s="351">
        <v>124.30763683338651</v>
      </c>
    </row>
    <row r="7" spans="2:15" ht="13.5" customHeight="1">
      <c r="B7" s="350" t="s">
        <v>67</v>
      </c>
      <c r="C7" s="351">
        <v>38.934854420502759</v>
      </c>
      <c r="D7" s="351">
        <v>40.436048010475474</v>
      </c>
      <c r="E7" s="351">
        <v>43.496069782894182</v>
      </c>
      <c r="F7" s="351">
        <v>44.696850201948308</v>
      </c>
      <c r="G7" s="351">
        <v>52.562643306270537</v>
      </c>
      <c r="H7" s="351">
        <v>53.060179552391276</v>
      </c>
      <c r="I7" s="351">
        <v>57.110611290907798</v>
      </c>
      <c r="J7" s="351">
        <v>86.057699176721201</v>
      </c>
      <c r="K7" s="351">
        <v>88.723286286757002</v>
      </c>
      <c r="L7" s="351" t="s">
        <v>46</v>
      </c>
      <c r="M7" s="351" t="s">
        <v>46</v>
      </c>
    </row>
    <row r="8" spans="2:15" ht="13.5" customHeight="1">
      <c r="B8" s="350" t="s">
        <v>42</v>
      </c>
      <c r="C8" s="351">
        <v>4.9668636957106109</v>
      </c>
      <c r="D8" s="351">
        <v>5.8306015121374699</v>
      </c>
      <c r="E8" s="351">
        <v>6.1788358083255988</v>
      </c>
      <c r="F8" s="351">
        <v>8.5326238983564942</v>
      </c>
      <c r="G8" s="351">
        <v>17.980392239794043</v>
      </c>
      <c r="H8" s="351">
        <v>20.608325615802677</v>
      </c>
      <c r="I8" s="351">
        <v>22.508608458041053</v>
      </c>
      <c r="J8" s="351">
        <v>18.685386805174051</v>
      </c>
      <c r="K8" s="351">
        <v>17.990777053474261</v>
      </c>
      <c r="L8" s="351">
        <v>20.957945146894335</v>
      </c>
      <c r="M8" s="351">
        <v>21.759084343377062</v>
      </c>
    </row>
    <row r="9" spans="2:15" ht="13.5" customHeight="1">
      <c r="B9" s="350" t="s">
        <v>787</v>
      </c>
      <c r="C9" s="351">
        <v>58.223333496069905</v>
      </c>
      <c r="D9" s="351">
        <v>36.946222305236489</v>
      </c>
      <c r="E9" s="351">
        <v>36.859472648840701</v>
      </c>
      <c r="F9" s="351">
        <v>38.790604875819497</v>
      </c>
      <c r="G9" s="351">
        <v>53.006888477235179</v>
      </c>
      <c r="H9" s="351">
        <v>53.481630120226122</v>
      </c>
      <c r="I9" s="351">
        <v>53.159845614365068</v>
      </c>
      <c r="J9" s="351">
        <v>47.51523605764239</v>
      </c>
      <c r="K9" s="351">
        <v>41.863123746469348</v>
      </c>
      <c r="L9" s="351">
        <v>59.599239354194502</v>
      </c>
      <c r="M9" s="351">
        <v>54.676893684214832</v>
      </c>
    </row>
    <row r="10" spans="2:15" ht="16.95" customHeight="1">
      <c r="B10" s="350" t="s">
        <v>694</v>
      </c>
      <c r="C10" s="351">
        <v>61.204663173644057</v>
      </c>
      <c r="D10" s="351">
        <v>62.187478156142006</v>
      </c>
      <c r="E10" s="351">
        <v>60.197332395015245</v>
      </c>
      <c r="F10" s="351">
        <v>62.30861588090464</v>
      </c>
      <c r="G10" s="351">
        <v>72.579490069368589</v>
      </c>
      <c r="H10" s="351">
        <v>78.31462396092617</v>
      </c>
      <c r="I10" s="351">
        <v>83.69271683059489</v>
      </c>
      <c r="J10" s="351">
        <v>87.106659167484679</v>
      </c>
      <c r="K10" s="351">
        <v>89.512446621109603</v>
      </c>
      <c r="L10" s="351">
        <v>98.244486397779667</v>
      </c>
      <c r="M10" s="351">
        <v>98.208505897161885</v>
      </c>
    </row>
    <row r="11" spans="2:15" ht="13.5" customHeight="1">
      <c r="B11" s="350" t="s">
        <v>68</v>
      </c>
      <c r="C11" s="351">
        <v>11.088151874788037</v>
      </c>
      <c r="D11" s="351">
        <v>11.945086453657572</v>
      </c>
      <c r="E11" s="351">
        <v>12.731822315936467</v>
      </c>
      <c r="F11" s="351">
        <v>14.956439563092157</v>
      </c>
      <c r="G11" s="351">
        <v>17.274423050590968</v>
      </c>
      <c r="H11" s="351">
        <v>21.009319726727316</v>
      </c>
      <c r="I11" s="351">
        <v>23.595728220300803</v>
      </c>
      <c r="J11" s="351">
        <v>25.555267878269532</v>
      </c>
      <c r="K11" s="351">
        <v>27.904892797905617</v>
      </c>
      <c r="L11" s="351">
        <v>32.344327914812183</v>
      </c>
      <c r="M11" s="351">
        <v>34.788427181438493</v>
      </c>
    </row>
    <row r="12" spans="2:15" ht="13.5" customHeight="1">
      <c r="B12" s="350" t="s">
        <v>50</v>
      </c>
      <c r="C12" s="351">
        <v>33.771605504581657</v>
      </c>
      <c r="D12" s="351">
        <v>34.393062352996608</v>
      </c>
      <c r="E12" s="351">
        <v>37.035285298531321</v>
      </c>
      <c r="F12" s="351">
        <v>39.958898507277958</v>
      </c>
      <c r="G12" s="351">
        <v>41.433171433836904</v>
      </c>
      <c r="H12" s="351">
        <v>44.164230297394255</v>
      </c>
      <c r="I12" s="351">
        <v>46.070551017926256</v>
      </c>
      <c r="J12" s="351">
        <v>49.059799855130379</v>
      </c>
      <c r="K12" s="351">
        <v>54.386869879232044</v>
      </c>
      <c r="L12" s="351">
        <v>64.937270042751294</v>
      </c>
      <c r="M12" s="351">
        <v>70.118544242380352</v>
      </c>
    </row>
    <row r="13" spans="2:15" ht="13.5" customHeight="1">
      <c r="B13" s="350" t="s">
        <v>69</v>
      </c>
      <c r="C13" s="351">
        <v>35.78344882620064</v>
      </c>
      <c r="D13" s="351">
        <v>33.966577733391247</v>
      </c>
      <c r="E13" s="351">
        <v>37.592258351390647</v>
      </c>
      <c r="F13" s="351">
        <v>43.318893750054002</v>
      </c>
      <c r="G13" s="351">
        <v>50.419035390797347</v>
      </c>
      <c r="H13" s="351">
        <v>49.796259170769858</v>
      </c>
      <c r="I13" s="351">
        <v>49.436366495297726</v>
      </c>
      <c r="J13" s="351">
        <v>53.767227146421206</v>
      </c>
      <c r="K13" s="351">
        <v>52.913106736726554</v>
      </c>
      <c r="L13" s="351">
        <v>57.767426258518661</v>
      </c>
      <c r="M13" s="351">
        <v>55.291480296263614</v>
      </c>
    </row>
    <row r="14" spans="2:15" ht="13.5" customHeight="1">
      <c r="B14" s="350" t="s">
        <v>70</v>
      </c>
      <c r="C14" s="351">
        <v>64.369444261045444</v>
      </c>
      <c r="D14" s="351">
        <v>70.122750804067692</v>
      </c>
      <c r="E14" s="351">
        <v>81.189641585826479</v>
      </c>
      <c r="F14" s="351">
        <v>84.734534106753742</v>
      </c>
      <c r="G14" s="351">
        <v>84.427193726155153</v>
      </c>
      <c r="H14" s="351">
        <v>80.964692213720454</v>
      </c>
      <c r="I14" s="351">
        <v>78.007816017924441</v>
      </c>
      <c r="J14" s="351">
        <v>75.082253162177125</v>
      </c>
      <c r="K14" s="351">
        <v>71.967811450611407</v>
      </c>
      <c r="L14" s="351">
        <v>84.647463350113455</v>
      </c>
      <c r="M14" s="351">
        <v>81.830812099569954</v>
      </c>
    </row>
    <row r="15" spans="2:15" ht="13.5" customHeight="1">
      <c r="B15" s="350" t="s">
        <v>71</v>
      </c>
      <c r="C15" s="351">
        <v>39.052634633598366</v>
      </c>
      <c r="D15" s="351">
        <v>42.32045391393148</v>
      </c>
      <c r="E15" s="351">
        <v>46.714612109302408</v>
      </c>
      <c r="F15" s="351">
        <v>44.911006793882109</v>
      </c>
      <c r="G15" s="351">
        <v>44.687414321967196</v>
      </c>
      <c r="H15" s="351">
        <v>46.591408731187009</v>
      </c>
      <c r="I15" s="351">
        <v>48.906321672307548</v>
      </c>
      <c r="J15" s="351">
        <v>50.447318130006039</v>
      </c>
      <c r="K15" s="351">
        <v>53.587740978356592</v>
      </c>
      <c r="L15" s="351">
        <v>60.852730174954374</v>
      </c>
      <c r="M15" s="351">
        <v>58.222924941102448</v>
      </c>
    </row>
    <row r="16" spans="2:15" ht="16.95" customHeight="1">
      <c r="B16" s="350" t="s">
        <v>798</v>
      </c>
      <c r="C16" s="351">
        <v>16.789384936231045</v>
      </c>
      <c r="D16" s="351">
        <v>17.495502789221856</v>
      </c>
      <c r="E16" s="351">
        <v>20.031400558336912</v>
      </c>
      <c r="F16" s="351">
        <v>27.075131010652491</v>
      </c>
      <c r="G16" s="351">
        <v>33.79811459227475</v>
      </c>
      <c r="H16" s="351">
        <v>43.166374277527467</v>
      </c>
      <c r="I16" s="351">
        <v>44.616679946288187</v>
      </c>
      <c r="J16" s="351">
        <v>46.139493026238775</v>
      </c>
      <c r="K16" s="351">
        <v>49.580680754136907</v>
      </c>
      <c r="L16" s="351">
        <v>63.011210199357713</v>
      </c>
      <c r="M16" s="351">
        <v>65.083643394023738</v>
      </c>
    </row>
    <row r="17" spans="2:18" ht="13.5" customHeight="1">
      <c r="B17" s="350" t="s">
        <v>799</v>
      </c>
      <c r="C17" s="351">
        <v>72.829975628831846</v>
      </c>
      <c r="D17" s="351">
        <v>73.799605899564099</v>
      </c>
      <c r="E17" s="351">
        <v>84.02058697054396</v>
      </c>
      <c r="F17" s="351">
        <v>85.126572769953043</v>
      </c>
      <c r="G17" s="351">
        <v>88.457948928556817</v>
      </c>
      <c r="H17" s="351">
        <v>96.840890972170953</v>
      </c>
      <c r="I17" s="351">
        <v>103.16105042651299</v>
      </c>
      <c r="J17" s="351">
        <v>92.652138639743995</v>
      </c>
      <c r="K17" s="351">
        <v>83.800022547490656</v>
      </c>
      <c r="L17" s="351">
        <v>87.368229376703439</v>
      </c>
      <c r="M17" s="351">
        <v>90.658632305883344</v>
      </c>
    </row>
    <row r="18" spans="2:18" ht="13.5" customHeight="1">
      <c r="B18" s="350" t="s">
        <v>74</v>
      </c>
      <c r="C18" s="351">
        <v>80.812346897967515</v>
      </c>
      <c r="D18" s="351">
        <v>78.557563748941433</v>
      </c>
      <c r="E18" s="351">
        <v>77.355391376263455</v>
      </c>
      <c r="F18" s="351">
        <v>76.800640039972834</v>
      </c>
      <c r="G18" s="351">
        <v>76.1525331287406</v>
      </c>
      <c r="H18" s="351">
        <v>75.497544609645189</v>
      </c>
      <c r="I18" s="351">
        <v>72.902669975793373</v>
      </c>
      <c r="J18" s="351">
        <v>70.232942558337612</v>
      </c>
      <c r="K18" s="351">
        <v>66.344424188456571</v>
      </c>
      <c r="L18" s="351">
        <v>69.245966839832874</v>
      </c>
      <c r="M18" s="351">
        <v>66.181924768102121</v>
      </c>
    </row>
    <row r="19" spans="2:18" ht="13.5" customHeight="1">
      <c r="B19" s="350" t="s">
        <v>51</v>
      </c>
      <c r="C19" s="351">
        <v>68.292827446994337</v>
      </c>
      <c r="D19" s="351">
        <v>67.658235719392877</v>
      </c>
      <c r="E19" s="351">
        <v>67.37937468398151</v>
      </c>
      <c r="F19" s="351">
        <v>66.827156707080391</v>
      </c>
      <c r="G19" s="351">
        <v>68.775815466055079</v>
      </c>
      <c r="H19" s="351">
        <v>68.71154228338186</v>
      </c>
      <c r="I19" s="351">
        <v>69.423077227216154</v>
      </c>
      <c r="J19" s="351">
        <v>69.375561471595944</v>
      </c>
      <c r="K19" s="351">
        <v>71.915106370555264</v>
      </c>
      <c r="L19" s="351">
        <v>74.303694872860106</v>
      </c>
      <c r="M19" s="351">
        <v>73.804872414350683</v>
      </c>
    </row>
    <row r="20" spans="2:18" ht="13.5" customHeight="1">
      <c r="B20" s="350" t="s">
        <v>75</v>
      </c>
      <c r="C20" s="351">
        <v>23.106017753940829</v>
      </c>
      <c r="D20" s="351">
        <v>22.960397492741308</v>
      </c>
      <c r="E20" s="351">
        <v>24.846707578167244</v>
      </c>
      <c r="F20" s="351">
        <v>24.681631265084373</v>
      </c>
      <c r="G20" s="351">
        <v>27.013303956079159</v>
      </c>
      <c r="H20" s="351">
        <v>27.95546087755066</v>
      </c>
      <c r="I20" s="351">
        <v>29.395537141336554</v>
      </c>
      <c r="J20" s="351">
        <v>30.069103728201483</v>
      </c>
      <c r="K20" s="351">
        <v>30.41197224519528</v>
      </c>
      <c r="L20" s="351">
        <v>36.858191117528825</v>
      </c>
      <c r="M20" s="351">
        <v>37.558752644506782</v>
      </c>
    </row>
    <row r="21" spans="2:18" ht="13.5" customHeight="1">
      <c r="B21" s="350" t="s">
        <v>103</v>
      </c>
      <c r="C21" s="351">
        <v>8.9362895121167778</v>
      </c>
      <c r="D21" s="351">
        <v>12.126348518473325</v>
      </c>
      <c r="E21" s="351">
        <v>10.715442396757778</v>
      </c>
      <c r="F21" s="351">
        <v>11.822378297840663</v>
      </c>
      <c r="G21" s="351">
        <v>38.415058305270136</v>
      </c>
      <c r="H21" s="351">
        <v>47.470432385073501</v>
      </c>
      <c r="I21" s="351">
        <v>39.529947212893966</v>
      </c>
      <c r="J21" s="351">
        <v>31.752400392426576</v>
      </c>
      <c r="K21" s="351">
        <v>29.725184383418128</v>
      </c>
      <c r="L21" s="351">
        <v>34.436230413453274</v>
      </c>
      <c r="M21" s="351">
        <v>32.849014356571274</v>
      </c>
    </row>
    <row r="22" spans="2:18" ht="13.5" customHeight="1">
      <c r="B22" s="350" t="s">
        <v>41</v>
      </c>
      <c r="C22" s="351">
        <v>10.161007351995268</v>
      </c>
      <c r="D22" s="351">
        <v>12.125266622063089</v>
      </c>
      <c r="E22" s="351">
        <v>12.602507931826876</v>
      </c>
      <c r="F22" s="351">
        <v>14.496344233041963</v>
      </c>
      <c r="G22" s="351">
        <v>21.881937361806244</v>
      </c>
      <c r="H22" s="351">
        <v>19.677354055078066</v>
      </c>
      <c r="I22" s="351">
        <v>19.869432221263089</v>
      </c>
      <c r="J22" s="351">
        <v>20.258539658378218</v>
      </c>
      <c r="K22" s="351">
        <v>20.203238010714912</v>
      </c>
      <c r="L22" s="351">
        <v>23.129556518543168</v>
      </c>
      <c r="M22" s="351">
        <v>23.730746949622148</v>
      </c>
    </row>
    <row r="23" spans="2:18" ht="13.5" customHeight="1">
      <c r="B23" s="350" t="s">
        <v>40</v>
      </c>
      <c r="C23" s="351">
        <v>4.6410971148983213</v>
      </c>
      <c r="D23" s="351">
        <v>3.6020540944374431</v>
      </c>
      <c r="E23" s="351">
        <v>3.0919859962512706</v>
      </c>
      <c r="F23" s="351">
        <v>3.4291890924909896</v>
      </c>
      <c r="G23" s="351">
        <v>4.6534537433586323</v>
      </c>
      <c r="H23" s="351">
        <v>10.01792426431105</v>
      </c>
      <c r="I23" s="351">
        <v>20.485106731675341</v>
      </c>
      <c r="J23" s="351">
        <v>14.838244884601892</v>
      </c>
      <c r="K23" s="351">
        <v>11.634386996020565</v>
      </c>
      <c r="L23" s="351">
        <v>18.931845707004577</v>
      </c>
      <c r="M23" s="351">
        <v>36.061796575983365</v>
      </c>
      <c r="N23" s="381"/>
      <c r="O23" s="381"/>
      <c r="P23" s="381"/>
      <c r="Q23" s="381"/>
      <c r="R23" s="381"/>
    </row>
    <row r="24" spans="2:18" ht="13.5" customHeight="1">
      <c r="B24" s="350" t="s">
        <v>39</v>
      </c>
      <c r="C24" s="351" t="s">
        <v>46</v>
      </c>
      <c r="D24" s="351" t="s">
        <v>46</v>
      </c>
      <c r="E24" s="351" t="s">
        <v>46</v>
      </c>
      <c r="F24" s="351" t="s">
        <v>46</v>
      </c>
      <c r="G24" s="351" t="s">
        <v>46</v>
      </c>
      <c r="H24" s="351" t="s">
        <v>46</v>
      </c>
      <c r="I24" s="351" t="s">
        <v>46</v>
      </c>
      <c r="J24" s="351" t="s">
        <v>46</v>
      </c>
      <c r="K24" s="351" t="s">
        <v>46</v>
      </c>
      <c r="L24" s="351" t="s">
        <v>46</v>
      </c>
      <c r="M24" s="351" t="s">
        <v>46</v>
      </c>
      <c r="N24" s="381"/>
      <c r="O24" s="381"/>
      <c r="P24" s="381"/>
      <c r="Q24" s="381"/>
      <c r="R24" s="381"/>
    </row>
    <row r="25" spans="2:18" ht="13.5" customHeight="1">
      <c r="B25" s="350" t="s">
        <v>76</v>
      </c>
      <c r="C25" s="351">
        <v>51.898305187017201</v>
      </c>
      <c r="D25" s="351">
        <v>53.787490459865452</v>
      </c>
      <c r="E25" s="351">
        <v>55.656429453820358</v>
      </c>
      <c r="F25" s="351">
        <v>55.373089385687422</v>
      </c>
      <c r="G25" s="351">
        <v>56.970778351366036</v>
      </c>
      <c r="H25" s="351">
        <v>55.787508277308817</v>
      </c>
      <c r="I25" s="351">
        <v>54.42165957529879</v>
      </c>
      <c r="J25" s="351">
        <v>55.563697941390089</v>
      </c>
      <c r="K25" s="351">
        <v>57.242131121001869</v>
      </c>
      <c r="L25" s="351">
        <v>62.987723576660812</v>
      </c>
      <c r="M25" s="351">
        <v>59.880531050766926</v>
      </c>
      <c r="N25" s="381"/>
      <c r="O25" s="381"/>
      <c r="P25" s="381"/>
      <c r="Q25" s="381"/>
      <c r="R25" s="381"/>
    </row>
    <row r="26" spans="2:18" ht="13.5" customHeight="1">
      <c r="B26" s="350" t="s">
        <v>57</v>
      </c>
      <c r="C26" s="351">
        <v>42.859030224926769</v>
      </c>
      <c r="D26" s="351">
        <v>42.650100680298358</v>
      </c>
      <c r="E26" s="351">
        <v>45.898798628111862</v>
      </c>
      <c r="F26" s="351">
        <v>48.881785068152034</v>
      </c>
      <c r="G26" s="351">
        <v>52.833545956993191</v>
      </c>
      <c r="H26" s="351">
        <v>56.754969039902058</v>
      </c>
      <c r="I26" s="351">
        <v>54.017587934569114</v>
      </c>
      <c r="J26" s="351">
        <v>53.681467855898866</v>
      </c>
      <c r="K26" s="351">
        <v>53.364517017578017</v>
      </c>
      <c r="L26" s="351">
        <v>61.376090898903598</v>
      </c>
      <c r="M26" s="351">
        <v>59.010021638359255</v>
      </c>
      <c r="N26" s="381"/>
      <c r="O26" s="381"/>
      <c r="P26" s="381"/>
      <c r="Q26" s="381"/>
      <c r="R26" s="381"/>
    </row>
    <row r="27" spans="2:18" ht="13.5" customHeight="1">
      <c r="B27" s="350" t="s">
        <v>77</v>
      </c>
      <c r="C27" s="351">
        <v>52.546668178719798</v>
      </c>
      <c r="D27" s="351">
        <v>56.532281063026538</v>
      </c>
      <c r="E27" s="351">
        <v>61.727063456443368</v>
      </c>
      <c r="F27" s="351">
        <v>63.339204820527009</v>
      </c>
      <c r="G27" s="351">
        <v>63.687838453363021</v>
      </c>
      <c r="H27" s="351">
        <v>64.879325404227473</v>
      </c>
      <c r="I27" s="351">
        <v>65.105501381951953</v>
      </c>
      <c r="J27" s="351">
        <v>65.294423246967284</v>
      </c>
      <c r="K27" s="351">
        <v>65.784330003166858</v>
      </c>
      <c r="L27" s="351">
        <v>73.730365299958038</v>
      </c>
      <c r="M27" s="351">
        <v>72.898088485488174</v>
      </c>
    </row>
    <row r="28" spans="2:18" ht="13.5" customHeight="1">
      <c r="B28" s="350" t="s">
        <v>38</v>
      </c>
      <c r="C28" s="351">
        <v>5.1571428222684252</v>
      </c>
      <c r="D28" s="351">
        <v>4.8563218560195587</v>
      </c>
      <c r="E28" s="351">
        <v>5.0293709657543095</v>
      </c>
      <c r="F28" s="351">
        <v>4.9252140760876379</v>
      </c>
      <c r="G28" s="351">
        <v>15.470480575105192</v>
      </c>
      <c r="H28" s="351">
        <v>32.71210638745525</v>
      </c>
      <c r="I28" s="351">
        <v>46.416047904975159</v>
      </c>
      <c r="J28" s="351">
        <v>53.510989834410914</v>
      </c>
      <c r="K28" s="351">
        <v>62.58260344456761</v>
      </c>
      <c r="L28" s="351">
        <v>78.264164978424816</v>
      </c>
      <c r="M28" s="351">
        <v>85.766988965328096</v>
      </c>
    </row>
    <row r="29" spans="2:18" ht="13.5" customHeight="1">
      <c r="B29" s="350" t="s">
        <v>78</v>
      </c>
      <c r="C29" s="351">
        <v>58.902618909371853</v>
      </c>
      <c r="D29" s="351">
        <v>63.243342753105026</v>
      </c>
      <c r="E29" s="351">
        <v>63.862971998061077</v>
      </c>
      <c r="F29" s="351">
        <v>63.472044418497418</v>
      </c>
      <c r="G29" s="351">
        <v>63.323568469737644</v>
      </c>
      <c r="H29" s="351">
        <v>67.633239682511459</v>
      </c>
      <c r="I29" s="351">
        <v>67.063602414366969</v>
      </c>
      <c r="J29" s="351">
        <v>71.6493786750368</v>
      </c>
      <c r="K29" s="351">
        <v>83.457398157999464</v>
      </c>
      <c r="L29" s="351">
        <v>85.367670251319126</v>
      </c>
      <c r="M29" s="351">
        <v>83.347623249919238</v>
      </c>
    </row>
    <row r="30" spans="2:18" ht="13.5" customHeight="1">
      <c r="B30" s="350" t="s">
        <v>79</v>
      </c>
      <c r="C30" s="351">
        <v>22.972729041288279</v>
      </c>
      <c r="D30" s="351">
        <v>21.159203200703907</v>
      </c>
      <c r="E30" s="351">
        <v>19.947021447533729</v>
      </c>
      <c r="F30" s="351">
        <v>20.628195308506818</v>
      </c>
      <c r="G30" s="351">
        <v>24.058320837232213</v>
      </c>
      <c r="H30" s="351">
        <v>24.487553266155484</v>
      </c>
      <c r="I30" s="351">
        <v>25.41025444887698</v>
      </c>
      <c r="J30" s="351">
        <v>26.164992855110548</v>
      </c>
      <c r="K30" s="351">
        <v>26.716600097454528</v>
      </c>
      <c r="L30" s="351">
        <v>36.527422521539108</v>
      </c>
      <c r="M30" s="351">
        <v>37.091254151147844</v>
      </c>
    </row>
    <row r="31" spans="2:18" ht="13.5" customHeight="1">
      <c r="B31" s="350" t="s">
        <v>80</v>
      </c>
      <c r="C31" s="351">
        <v>47.475581752463377</v>
      </c>
      <c r="D31" s="351">
        <v>47.852196029298646</v>
      </c>
      <c r="E31" s="351">
        <v>45.740867093519761</v>
      </c>
      <c r="F31" s="351">
        <v>42.06411603295092</v>
      </c>
      <c r="G31" s="351">
        <v>41.491064652178252</v>
      </c>
      <c r="H31" s="351">
        <v>39.024849803535609</v>
      </c>
      <c r="I31" s="351">
        <v>39.914147148344128</v>
      </c>
      <c r="J31" s="351">
        <v>38.921843164979819</v>
      </c>
      <c r="K31" s="351">
        <v>38.576639351270678</v>
      </c>
      <c r="L31" s="351">
        <v>42.901989691396999</v>
      </c>
      <c r="M31" s="351">
        <v>42.905768203822056</v>
      </c>
    </row>
    <row r="32" spans="2:18" ht="13.5" customHeight="1">
      <c r="B32" s="350" t="s">
        <v>81</v>
      </c>
      <c r="C32" s="351">
        <v>54.103591348076833</v>
      </c>
      <c r="D32" s="351">
        <v>53.71588796242699</v>
      </c>
      <c r="E32" s="351">
        <v>55.691804341311816</v>
      </c>
      <c r="F32" s="351">
        <v>50.414431275901947</v>
      </c>
      <c r="G32" s="351">
        <v>51.292633899569886</v>
      </c>
      <c r="H32" s="351">
        <v>54.234791044347077</v>
      </c>
      <c r="I32" s="351">
        <v>50.601922345238869</v>
      </c>
      <c r="J32" s="351">
        <v>48.942636150877519</v>
      </c>
      <c r="K32" s="351">
        <v>46.701536041070682</v>
      </c>
      <c r="L32" s="351">
        <v>53.908239564857475</v>
      </c>
      <c r="M32" s="351">
        <v>53.516087514832613</v>
      </c>
    </row>
    <row r="33" spans="2:13" ht="13.5" customHeight="1">
      <c r="B33" s="350" t="s">
        <v>37</v>
      </c>
      <c r="C33" s="351">
        <v>33.473877603151777</v>
      </c>
      <c r="D33" s="351">
        <v>32.118410643547612</v>
      </c>
      <c r="E33" s="351">
        <v>30.883225573669868</v>
      </c>
      <c r="F33" s="351">
        <v>24.91195724284561</v>
      </c>
      <c r="G33" s="351">
        <v>35.546881183830358</v>
      </c>
      <c r="H33" s="351">
        <v>46.706774336643704</v>
      </c>
      <c r="I33" s="351">
        <v>49.751407538580793</v>
      </c>
      <c r="J33" s="351">
        <v>44.590745312166213</v>
      </c>
      <c r="K33" s="351">
        <v>52.290141075530336</v>
      </c>
      <c r="L33" s="351">
        <v>57.364744169325064</v>
      </c>
      <c r="M33" s="351">
        <v>50.598798732383479</v>
      </c>
    </row>
    <row r="34" spans="2:13" ht="13.5" customHeight="1">
      <c r="B34" s="350" t="s">
        <v>82</v>
      </c>
      <c r="C34" s="351">
        <v>34.22882072394772</v>
      </c>
      <c r="D34" s="351">
        <v>37.840789338280928</v>
      </c>
      <c r="E34" s="351">
        <v>39.026112447152407</v>
      </c>
      <c r="F34" s="351">
        <v>40.493555019734814</v>
      </c>
      <c r="G34" s="351">
        <v>39.35157183437606</v>
      </c>
      <c r="H34" s="351">
        <v>38.875328471274493</v>
      </c>
      <c r="I34" s="351">
        <v>36.811141494239919</v>
      </c>
      <c r="J34" s="351">
        <v>36.426980855038572</v>
      </c>
      <c r="K34" s="351">
        <v>37.304364765484806</v>
      </c>
      <c r="L34" s="351">
        <v>43.946831292518276</v>
      </c>
      <c r="M34" s="351">
        <v>47.321171363610624</v>
      </c>
    </row>
    <row r="35" spans="2:13" ht="13.5" customHeight="1">
      <c r="B35" s="350" t="s">
        <v>53</v>
      </c>
      <c r="C35" s="351">
        <v>10.333227394646084</v>
      </c>
      <c r="D35" s="351">
        <v>11.181584106711416</v>
      </c>
      <c r="E35" s="351">
        <v>12.349502029041377</v>
      </c>
      <c r="F35" s="351">
        <v>15.135836459761483</v>
      </c>
      <c r="G35" s="351">
        <v>15.286415360891784</v>
      </c>
      <c r="H35" s="351">
        <v>14.849314312109755</v>
      </c>
      <c r="I35" s="351">
        <v>14.311060960020882</v>
      </c>
      <c r="J35" s="351">
        <v>13.557826114411462</v>
      </c>
      <c r="K35" s="351">
        <v>14.002040857183925</v>
      </c>
      <c r="L35" s="351">
        <v>17.886387017754739</v>
      </c>
      <c r="M35" s="351">
        <v>17.141806592290827</v>
      </c>
    </row>
    <row r="36" spans="2:13" ht="13.5" customHeight="1">
      <c r="B36" s="350" t="s">
        <v>36</v>
      </c>
      <c r="C36" s="351">
        <v>5.3830814270978813</v>
      </c>
      <c r="D36" s="351">
        <v>3.0363356667178985</v>
      </c>
      <c r="E36" s="351">
        <v>2.1478294851513819</v>
      </c>
      <c r="F36" s="351">
        <v>1.5618864161543566</v>
      </c>
      <c r="G36" s="351">
        <v>5.7998490377022653</v>
      </c>
      <c r="H36" s="351">
        <v>13.092574566023865</v>
      </c>
      <c r="I36" s="351">
        <v>17.159603121189036</v>
      </c>
      <c r="J36" s="351">
        <v>18.979596074061355</v>
      </c>
      <c r="K36" s="351">
        <v>22.790192221105762</v>
      </c>
      <c r="L36" s="351">
        <v>34.04296228236548</v>
      </c>
      <c r="M36" s="351">
        <v>38.620421671645815</v>
      </c>
    </row>
    <row r="37" spans="2:13" ht="13.5" customHeight="1">
      <c r="B37" s="350" t="s">
        <v>59</v>
      </c>
      <c r="C37" s="351">
        <v>38.227988010552778</v>
      </c>
      <c r="D37" s="351">
        <v>41.000924750395761</v>
      </c>
      <c r="E37" s="351">
        <v>44.102574677745082</v>
      </c>
      <c r="F37" s="351">
        <v>46.987543061096368</v>
      </c>
      <c r="G37" s="351">
        <v>49.334709175549023</v>
      </c>
      <c r="H37" s="351">
        <v>51.464558872784508</v>
      </c>
      <c r="I37" s="351">
        <v>53.021610468332113</v>
      </c>
      <c r="J37" s="351">
        <v>56.709997478404858</v>
      </c>
      <c r="K37" s="351">
        <v>62.151419216661331</v>
      </c>
      <c r="L37" s="351">
        <v>77.435402240166155</v>
      </c>
      <c r="M37" s="351">
        <v>85.584271274692924</v>
      </c>
    </row>
    <row r="38" spans="2:13" ht="13.5" customHeight="1">
      <c r="B38" s="350" t="s">
        <v>83</v>
      </c>
      <c r="C38" s="351">
        <v>71.108043018068997</v>
      </c>
      <c r="D38" s="351">
        <v>69.608780478085052</v>
      </c>
      <c r="E38" s="351">
        <v>71.775784823487925</v>
      </c>
      <c r="F38" s="351">
        <v>72.216595627261867</v>
      </c>
      <c r="G38" s="351">
        <v>78.486864040129689</v>
      </c>
      <c r="H38" s="351">
        <v>79.016410688688083</v>
      </c>
      <c r="I38" s="351">
        <v>77.901798683805183</v>
      </c>
      <c r="J38" s="351">
        <v>83.768655596628321</v>
      </c>
      <c r="K38" s="351">
        <v>86.773639792547257</v>
      </c>
      <c r="L38" s="351">
        <v>92.325196936053487</v>
      </c>
      <c r="M38" s="351">
        <v>92.104799891397334</v>
      </c>
    </row>
    <row r="39" spans="2:13" ht="13.5" customHeight="1">
      <c r="B39" s="350" t="s">
        <v>84</v>
      </c>
      <c r="C39" s="351">
        <v>39.115938099961859</v>
      </c>
      <c r="D39" s="351">
        <v>41.929723248310488</v>
      </c>
      <c r="E39" s="351">
        <v>42.190422332296187</v>
      </c>
      <c r="F39" s="351">
        <v>43.33463656236291</v>
      </c>
      <c r="G39" s="351">
        <v>42.559280631605361</v>
      </c>
      <c r="H39" s="351">
        <v>41.738199683066647</v>
      </c>
      <c r="I39" s="351">
        <v>41.782134851730007</v>
      </c>
      <c r="J39" s="351">
        <v>41.95738471462316</v>
      </c>
      <c r="K39" s="351">
        <v>41.095141083282869</v>
      </c>
      <c r="L39" s="351">
        <v>48.107491668721778</v>
      </c>
      <c r="M39" s="351">
        <v>48.900979176175611</v>
      </c>
    </row>
    <row r="40" spans="2:13">
      <c r="B40" s="350" t="s">
        <v>54</v>
      </c>
      <c r="C40" s="351">
        <v>36.440754350965818</v>
      </c>
      <c r="D40" s="351">
        <v>32.686061850929732</v>
      </c>
      <c r="E40" s="351">
        <v>31.396523917481989</v>
      </c>
      <c r="F40" s="351">
        <v>28.63368891243125</v>
      </c>
      <c r="G40" s="351">
        <v>27.505898174051456</v>
      </c>
      <c r="H40" s="351">
        <v>28.192552824138307</v>
      </c>
      <c r="I40" s="351">
        <v>28.235126254120459</v>
      </c>
      <c r="J40" s="351">
        <v>30.448278167284581</v>
      </c>
      <c r="K40" s="351">
        <v>33.1</v>
      </c>
      <c r="L40" s="351">
        <v>39.300889713066653</v>
      </c>
      <c r="M40" s="351">
        <v>40.747992613527998</v>
      </c>
    </row>
    <row r="41" spans="2:13">
      <c r="B41" s="350" t="s">
        <v>85</v>
      </c>
      <c r="C41" s="351">
        <v>36.875672144653308</v>
      </c>
      <c r="D41" s="351">
        <v>37.541537970867154</v>
      </c>
      <c r="E41" s="351">
        <v>40.518807911668738</v>
      </c>
      <c r="F41" s="351">
        <v>70.316870768184174</v>
      </c>
      <c r="G41" s="351">
        <v>79.502809400441734</v>
      </c>
      <c r="H41" s="351">
        <v>81.175668377808535</v>
      </c>
      <c r="I41" s="351">
        <v>71.619824179587454</v>
      </c>
      <c r="J41" s="351">
        <v>60.583382161830734</v>
      </c>
      <c r="K41" s="351">
        <v>50.115412770821031</v>
      </c>
      <c r="L41" s="351">
        <v>66.506902941361474</v>
      </c>
      <c r="M41" s="351">
        <v>63.7847213635808</v>
      </c>
    </row>
    <row r="42" spans="2:13">
      <c r="B42" s="350" t="s">
        <v>35</v>
      </c>
      <c r="C42" s="351">
        <v>21.467197886973423</v>
      </c>
      <c r="D42" s="351">
        <v>21.20976294648073</v>
      </c>
      <c r="E42" s="351">
        <v>16.015734229561659</v>
      </c>
      <c r="F42" s="351">
        <v>14.194618951308152</v>
      </c>
      <c r="G42" s="351">
        <v>16.650388362684915</v>
      </c>
      <c r="H42" s="351">
        <v>19.365808904501435</v>
      </c>
      <c r="I42" s="351">
        <v>22.075891969451995</v>
      </c>
      <c r="J42" s="351">
        <v>21.804107278215934</v>
      </c>
      <c r="K42" s="351">
        <v>26.559907763082684</v>
      </c>
      <c r="L42" s="351">
        <v>33.618071145297868</v>
      </c>
      <c r="M42" s="351">
        <v>33.16670872660292</v>
      </c>
    </row>
    <row r="43" spans="2:13">
      <c r="B43" s="350" t="s">
        <v>789</v>
      </c>
      <c r="C43" s="351">
        <v>44.744007573868906</v>
      </c>
      <c r="D43" s="351">
        <v>54.059421621177805</v>
      </c>
      <c r="E43" s="351">
        <v>54.318040880683341</v>
      </c>
      <c r="F43" s="351">
        <v>55.545777956285669</v>
      </c>
      <c r="G43" s="351">
        <v>62.883688938457908</v>
      </c>
      <c r="H43" s="351">
        <v>61.388436459519568</v>
      </c>
      <c r="I43" s="351">
        <v>60.753390536550377</v>
      </c>
      <c r="J43" s="351">
        <v>63.184603333497982</v>
      </c>
      <c r="K43" s="351">
        <v>67.427068985563963</v>
      </c>
      <c r="L43" s="351">
        <v>71.707889906903816</v>
      </c>
      <c r="M43" s="351">
        <v>70.288857550514223</v>
      </c>
    </row>
    <row r="44" spans="2:13">
      <c r="B44" s="350" t="s">
        <v>115</v>
      </c>
      <c r="C44" s="351">
        <v>31.651902767123175</v>
      </c>
      <c r="D44" s="351">
        <v>30.115535021240703</v>
      </c>
      <c r="E44" s="351">
        <v>33.235086311494335</v>
      </c>
      <c r="F44" s="351">
        <v>25.141931116816735</v>
      </c>
      <c r="G44" s="351">
        <v>11.044531574584632</v>
      </c>
      <c r="H44" s="351">
        <v>5.0541076046594382</v>
      </c>
      <c r="I44" s="351">
        <v>19.654104083656776</v>
      </c>
      <c r="J44" s="351">
        <v>31.44110757325948</v>
      </c>
      <c r="K44" s="351">
        <v>232.79618399874252</v>
      </c>
      <c r="L44" s="351" t="s">
        <v>46</v>
      </c>
      <c r="M44" s="351" t="s">
        <v>46</v>
      </c>
    </row>
    <row r="45" spans="2:13" ht="6" customHeight="1">
      <c r="B45" s="350"/>
      <c r="C45" s="351"/>
      <c r="D45" s="351"/>
      <c r="E45" s="351"/>
      <c r="F45" s="351"/>
      <c r="G45" s="351"/>
      <c r="H45" s="351"/>
      <c r="I45" s="351"/>
      <c r="J45" s="351"/>
      <c r="K45" s="351"/>
      <c r="L45" s="351"/>
      <c r="M45" s="351"/>
    </row>
    <row r="46" spans="2:13">
      <c r="B46" s="352" t="s">
        <v>87</v>
      </c>
      <c r="C46" s="353">
        <v>37.131817480089332</v>
      </c>
      <c r="D46" s="353">
        <v>37.040151793783309</v>
      </c>
      <c r="E46" s="353">
        <v>38.232092661054239</v>
      </c>
      <c r="F46" s="353">
        <v>40.32447439379844</v>
      </c>
      <c r="G46" s="353">
        <v>43.661462447385276</v>
      </c>
      <c r="H46" s="353">
        <v>46.47096756501854</v>
      </c>
      <c r="I46" s="353">
        <v>48.017536199726116</v>
      </c>
      <c r="J46" s="353">
        <v>49.67631621270376</v>
      </c>
      <c r="K46" s="353">
        <v>53.16914708848276</v>
      </c>
      <c r="L46" s="353">
        <v>61.968106436715559</v>
      </c>
      <c r="M46" s="353">
        <v>64.56838753981657</v>
      </c>
    </row>
    <row r="47" spans="2:13">
      <c r="B47" s="55" t="s">
        <v>49</v>
      </c>
      <c r="C47" s="353">
        <v>39.714205183580496</v>
      </c>
      <c r="D47" s="353">
        <v>39.6851879297678</v>
      </c>
      <c r="E47" s="353">
        <v>41.362491023798249</v>
      </c>
      <c r="F47" s="353">
        <v>43.459121204499368</v>
      </c>
      <c r="G47" s="353">
        <v>44.947319629891382</v>
      </c>
      <c r="H47" s="353">
        <v>47.060136930362233</v>
      </c>
      <c r="I47" s="353">
        <v>48.795506429730722</v>
      </c>
      <c r="J47" s="353">
        <v>50.851104142403337</v>
      </c>
      <c r="K47" s="353">
        <v>55.070519469752249</v>
      </c>
      <c r="L47" s="353">
        <v>64.125096908226269</v>
      </c>
      <c r="M47" s="353">
        <v>67.957894918319923</v>
      </c>
    </row>
    <row r="48" spans="2:13">
      <c r="B48" s="55" t="s">
        <v>52</v>
      </c>
      <c r="C48" s="353">
        <v>26.567237194207191</v>
      </c>
      <c r="D48" s="353">
        <v>25.325435274104962</v>
      </c>
      <c r="E48" s="353">
        <v>26.180070567677618</v>
      </c>
      <c r="F48" s="353">
        <v>28.200257167173891</v>
      </c>
      <c r="G48" s="353">
        <v>30.536023745392612</v>
      </c>
      <c r="H48" s="353">
        <v>31.45499582243059</v>
      </c>
      <c r="I48" s="353">
        <v>29.664464959070571</v>
      </c>
      <c r="J48" s="353">
        <v>29.416580817154838</v>
      </c>
      <c r="K48" s="353">
        <v>29.228268338594265</v>
      </c>
      <c r="L48" s="353">
        <v>36.461280396511789</v>
      </c>
      <c r="M48" s="353">
        <v>36.254865371935153</v>
      </c>
    </row>
    <row r="49" spans="2:13">
      <c r="B49" s="55" t="s">
        <v>55</v>
      </c>
      <c r="C49" s="353">
        <v>47.479219457602099</v>
      </c>
      <c r="D49" s="353">
        <v>47.13429299083235</v>
      </c>
      <c r="E49" s="353">
        <v>47.832264357157257</v>
      </c>
      <c r="F49" s="353">
        <v>50.129531795660355</v>
      </c>
      <c r="G49" s="353">
        <v>53.860165402974481</v>
      </c>
      <c r="H49" s="353">
        <v>57.430702704668171</v>
      </c>
      <c r="I49" s="353">
        <v>62.183142724470088</v>
      </c>
      <c r="J49" s="353">
        <v>66.623061335447829</v>
      </c>
      <c r="K49" s="353">
        <v>70.545998797488409</v>
      </c>
      <c r="L49" s="353">
        <v>77.978282134489348</v>
      </c>
      <c r="M49" s="353">
        <v>76.155412309243431</v>
      </c>
    </row>
    <row r="50" spans="2:13">
      <c r="B50" s="55" t="s">
        <v>58</v>
      </c>
      <c r="C50" s="353">
        <v>22.08835653965399</v>
      </c>
      <c r="D50" s="353">
        <v>23.35341781333668</v>
      </c>
      <c r="E50" s="353">
        <v>23.513835972884824</v>
      </c>
      <c r="F50" s="353">
        <v>23.441992919346998</v>
      </c>
      <c r="G50" s="353">
        <v>33.01393769930965</v>
      </c>
      <c r="H50" s="353">
        <v>40.614456149599164</v>
      </c>
      <c r="I50" s="353">
        <v>40.2997233822719</v>
      </c>
      <c r="J50" s="353">
        <v>38.784064954452383</v>
      </c>
      <c r="K50" s="353">
        <v>41.926516317070089</v>
      </c>
      <c r="L50" s="353">
        <v>51.193686912601542</v>
      </c>
      <c r="M50" s="353">
        <v>52.835069006944153</v>
      </c>
    </row>
    <row r="51" spans="2:13">
      <c r="B51" s="382" t="s">
        <v>125</v>
      </c>
      <c r="C51" s="358">
        <v>37.859807180184866</v>
      </c>
      <c r="D51" s="358">
        <v>37.407541487931994</v>
      </c>
      <c r="E51" s="358">
        <v>38.564063758784357</v>
      </c>
      <c r="F51" s="358">
        <v>40.97497609920535</v>
      </c>
      <c r="G51" s="358">
        <v>43.991398098575779</v>
      </c>
      <c r="H51" s="358">
        <v>46.646383567482687</v>
      </c>
      <c r="I51" s="358">
        <v>48.486030250553213</v>
      </c>
      <c r="J51" s="358">
        <v>50.574855471913956</v>
      </c>
      <c r="K51" s="358">
        <v>54.179303130098482</v>
      </c>
      <c r="L51" s="358">
        <v>63.260308714964758</v>
      </c>
      <c r="M51" s="358">
        <v>66.475265947548948</v>
      </c>
    </row>
    <row r="52" spans="2:13" ht="16.95" customHeight="1">
      <c r="B52" s="383"/>
    </row>
    <row r="53" spans="2:13" ht="12" customHeight="1">
      <c r="B53" s="318"/>
    </row>
    <row r="54" spans="2:13" ht="20.399999999999999" customHeight="1">
      <c r="B54" s="384"/>
    </row>
    <row r="55" spans="2:13" ht="15" customHeight="1"/>
    <row r="56" spans="2:13" ht="26.25" customHeight="1"/>
    <row r="58" spans="2:13" ht="64.2" customHeight="1"/>
  </sheetData>
  <mergeCells count="2">
    <mergeCell ref="B2:M2"/>
    <mergeCell ref="B3:M3"/>
  </mergeCells>
  <conditionalFormatting sqref="B5:M6 C43:M43 B44:K44 B8:M42 B7:K7">
    <cfRule type="expression" dxfId="21" priority="5">
      <formula>MOD(ROW(),2)=0</formula>
    </cfRule>
  </conditionalFormatting>
  <conditionalFormatting sqref="B17">
    <cfRule type="expression" dxfId="20" priority="4">
      <formula>MOD(ROW(),2)=0</formula>
    </cfRule>
  </conditionalFormatting>
  <conditionalFormatting sqref="B43">
    <cfRule type="expression" dxfId="19" priority="3">
      <formula>MOD(ROW(),2)=0</formula>
    </cfRule>
  </conditionalFormatting>
  <conditionalFormatting sqref="L44:M44">
    <cfRule type="expression" dxfId="18" priority="2">
      <formula>MOD(ROW(),2)=0</formula>
    </cfRule>
  </conditionalFormatting>
  <conditionalFormatting sqref="L7:M7">
    <cfRule type="expression" dxfId="17" priority="1">
      <formula>MOD(ROW(),2)=0</formula>
    </cfRule>
  </conditionalFormatting>
  <pageMargins left="0.7" right="0.7" top="0.75" bottom="0.75" header="0.3" footer="0.3"/>
  <pageSetup scale="10"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0AF12-C2EB-4151-99B2-128F53A6E4A1}">
  <sheetPr codeName="Sheet68">
    <tabColor rgb="FF92D050"/>
    <pageSetUpPr fitToPage="1"/>
  </sheetPr>
  <dimension ref="B1:O55"/>
  <sheetViews>
    <sheetView zoomScale="85" zoomScaleNormal="85" workbookViewId="0">
      <pane xSplit="2" ySplit="4" topLeftCell="C32" activePane="bottomRight" state="frozen"/>
      <selection activeCell="B2" sqref="B2:N2"/>
      <selection pane="topRight" activeCell="B2" sqref="B2:N2"/>
      <selection pane="bottomLeft" activeCell="B2" sqref="B2:N2"/>
      <selection pane="bottomRight" activeCell="K43" sqref="K43"/>
    </sheetView>
  </sheetViews>
  <sheetFormatPr defaultColWidth="9.109375" defaultRowHeight="11.4"/>
  <cols>
    <col min="1" max="1" width="6.6640625" style="344" customWidth="1"/>
    <col min="2" max="2" width="17.5546875" style="344" customWidth="1"/>
    <col min="3" max="13" width="9.33203125" style="345" customWidth="1"/>
    <col min="14" max="16384" width="9.109375" style="344"/>
  </cols>
  <sheetData>
    <row r="1" spans="2:15" ht="12">
      <c r="O1" s="377"/>
    </row>
    <row r="2" spans="2:15" ht="15.75" customHeight="1">
      <c r="B2" s="787" t="s">
        <v>827</v>
      </c>
      <c r="C2" s="787"/>
      <c r="D2" s="787"/>
      <c r="E2" s="787"/>
      <c r="F2" s="787"/>
      <c r="G2" s="787"/>
      <c r="H2" s="787"/>
      <c r="I2" s="787"/>
      <c r="J2" s="787"/>
      <c r="K2" s="787"/>
      <c r="L2" s="787"/>
      <c r="M2" s="787"/>
      <c r="O2" s="373"/>
    </row>
    <row r="3" spans="2:15" ht="12">
      <c r="B3" s="790" t="s">
        <v>164</v>
      </c>
      <c r="C3" s="791"/>
      <c r="D3" s="791"/>
      <c r="E3" s="791"/>
      <c r="F3" s="791"/>
      <c r="G3" s="791"/>
      <c r="H3" s="791"/>
      <c r="I3" s="791"/>
      <c r="J3" s="791"/>
      <c r="K3" s="791"/>
      <c r="L3" s="791"/>
      <c r="M3" s="791"/>
    </row>
    <row r="4" spans="2:15" ht="14.1" customHeight="1">
      <c r="B4" s="348"/>
      <c r="C4" s="349">
        <f>'Table A1.'!C4</f>
        <v>2011</v>
      </c>
      <c r="D4" s="349">
        <f>C4+1</f>
        <v>2012</v>
      </c>
      <c r="E4" s="349">
        <f t="shared" ref="E4:M4" si="0">D4+1</f>
        <v>2013</v>
      </c>
      <c r="F4" s="349">
        <f t="shared" si="0"/>
        <v>2014</v>
      </c>
      <c r="G4" s="349">
        <f t="shared" si="0"/>
        <v>2015</v>
      </c>
      <c r="H4" s="349">
        <f t="shared" si="0"/>
        <v>2016</v>
      </c>
      <c r="I4" s="349">
        <f t="shared" si="0"/>
        <v>2017</v>
      </c>
      <c r="J4" s="349">
        <f t="shared" si="0"/>
        <v>2018</v>
      </c>
      <c r="K4" s="349">
        <f t="shared" si="0"/>
        <v>2019</v>
      </c>
      <c r="L4" s="349">
        <f t="shared" si="0"/>
        <v>2020</v>
      </c>
      <c r="M4" s="349">
        <f t="shared" si="0"/>
        <v>2021</v>
      </c>
    </row>
    <row r="5" spans="2:15" ht="13.5" customHeight="1">
      <c r="B5" s="350" t="s">
        <v>43</v>
      </c>
      <c r="C5" s="351">
        <v>-31.083539055479747</v>
      </c>
      <c r="D5" s="351">
        <v>-29.027937332446818</v>
      </c>
      <c r="E5" s="351">
        <v>-29.511370258121026</v>
      </c>
      <c r="F5" s="351">
        <v>-21.787619708989936</v>
      </c>
      <c r="G5" s="351">
        <v>-7.6167272175416327</v>
      </c>
      <c r="H5" s="351">
        <v>13.326820638617724</v>
      </c>
      <c r="I5" s="351">
        <v>21.430040012527051</v>
      </c>
      <c r="J5" s="351">
        <v>25.340281709582609</v>
      </c>
      <c r="K5" s="351">
        <v>37.535559517472628</v>
      </c>
      <c r="L5" s="351">
        <v>51.087848512558033</v>
      </c>
      <c r="M5" s="351">
        <v>56.737898166548348</v>
      </c>
    </row>
    <row r="6" spans="2:15" ht="13.5" customHeight="1">
      <c r="B6" s="350" t="s">
        <v>123</v>
      </c>
      <c r="C6" s="351" t="s">
        <v>60</v>
      </c>
      <c r="D6" s="351" t="s">
        <v>60</v>
      </c>
      <c r="E6" s="351" t="s">
        <v>60</v>
      </c>
      <c r="F6" s="351" t="s">
        <v>60</v>
      </c>
      <c r="G6" s="351" t="s">
        <v>60</v>
      </c>
      <c r="H6" s="351" t="s">
        <v>60</v>
      </c>
      <c r="I6" s="351" t="s">
        <v>60</v>
      </c>
      <c r="J6" s="351" t="s">
        <v>60</v>
      </c>
      <c r="K6" s="351" t="s">
        <v>60</v>
      </c>
      <c r="L6" s="351" t="s">
        <v>60</v>
      </c>
      <c r="M6" s="351" t="s">
        <v>60</v>
      </c>
    </row>
    <row r="7" spans="2:15" ht="13.5" customHeight="1">
      <c r="B7" s="350" t="s">
        <v>67</v>
      </c>
      <c r="C7" s="351" t="s">
        <v>60</v>
      </c>
      <c r="D7" s="351" t="s">
        <v>60</v>
      </c>
      <c r="E7" s="351" t="s">
        <v>60</v>
      </c>
      <c r="F7" s="351" t="s">
        <v>60</v>
      </c>
      <c r="G7" s="351" t="s">
        <v>60</v>
      </c>
      <c r="H7" s="351" t="s">
        <v>60</v>
      </c>
      <c r="I7" s="351" t="s">
        <v>60</v>
      </c>
      <c r="J7" s="351" t="s">
        <v>60</v>
      </c>
      <c r="K7" s="351" t="s">
        <v>60</v>
      </c>
      <c r="L7" s="351" t="s">
        <v>60</v>
      </c>
      <c r="M7" s="351" t="s">
        <v>60</v>
      </c>
    </row>
    <row r="8" spans="2:15" ht="13.5" customHeight="1">
      <c r="B8" s="350" t="s">
        <v>42</v>
      </c>
      <c r="C8" s="351" t="s">
        <v>60</v>
      </c>
      <c r="D8" s="351" t="s">
        <v>60</v>
      </c>
      <c r="E8" s="351" t="s">
        <v>60</v>
      </c>
      <c r="F8" s="351" t="s">
        <v>60</v>
      </c>
      <c r="G8" s="351" t="s">
        <v>60</v>
      </c>
      <c r="H8" s="351" t="s">
        <v>60</v>
      </c>
      <c r="I8" s="351" t="s">
        <v>60</v>
      </c>
      <c r="J8" s="351" t="s">
        <v>60</v>
      </c>
      <c r="K8" s="351" t="s">
        <v>60</v>
      </c>
      <c r="L8" s="351" t="s">
        <v>60</v>
      </c>
      <c r="M8" s="351" t="s">
        <v>60</v>
      </c>
    </row>
    <row r="9" spans="2:15" ht="13.5" customHeight="1">
      <c r="B9" s="350" t="s">
        <v>124</v>
      </c>
      <c r="C9" s="351" t="s">
        <v>60</v>
      </c>
      <c r="D9" s="351" t="s">
        <v>60</v>
      </c>
      <c r="E9" s="351" t="s">
        <v>60</v>
      </c>
      <c r="F9" s="351" t="s">
        <v>60</v>
      </c>
      <c r="G9" s="351" t="s">
        <v>60</v>
      </c>
      <c r="H9" s="351" t="s">
        <v>60</v>
      </c>
      <c r="I9" s="351" t="s">
        <v>60</v>
      </c>
      <c r="J9" s="351" t="s">
        <v>60</v>
      </c>
      <c r="K9" s="351" t="s">
        <v>60</v>
      </c>
      <c r="L9" s="351" t="s">
        <v>60</v>
      </c>
      <c r="M9" s="351" t="s">
        <v>60</v>
      </c>
    </row>
    <row r="10" spans="2:15" ht="13.5" customHeight="1">
      <c r="B10" s="350" t="s">
        <v>56</v>
      </c>
      <c r="C10" s="351">
        <v>34.47080581149843</v>
      </c>
      <c r="D10" s="351">
        <v>32.190174302697052</v>
      </c>
      <c r="E10" s="351">
        <v>30.505912458256024</v>
      </c>
      <c r="F10" s="351">
        <v>32.585567384446115</v>
      </c>
      <c r="G10" s="351">
        <v>35.643023474945913</v>
      </c>
      <c r="H10" s="351">
        <v>46.16082149792166</v>
      </c>
      <c r="I10" s="351">
        <v>51.407081407290235</v>
      </c>
      <c r="J10" s="351">
        <v>53.668758259339555</v>
      </c>
      <c r="K10" s="351">
        <v>55.721196933832054</v>
      </c>
      <c r="L10" s="351">
        <v>62.81965604458928</v>
      </c>
      <c r="M10" s="351">
        <v>64.898543728894325</v>
      </c>
    </row>
    <row r="11" spans="2:15" ht="13.5" customHeight="1">
      <c r="B11" s="350" t="s">
        <v>68</v>
      </c>
      <c r="C11" s="351">
        <v>-8.5665741792930952</v>
      </c>
      <c r="D11" s="351">
        <v>-6.7741873652332778</v>
      </c>
      <c r="E11" s="351">
        <v>-5.6232939672337414</v>
      </c>
      <c r="F11" s="351">
        <v>-4.3504638409256762</v>
      </c>
      <c r="G11" s="351">
        <v>-3.4396590243496865</v>
      </c>
      <c r="H11" s="351">
        <v>0.94082828193136292</v>
      </c>
      <c r="I11" s="351">
        <v>4.4110876710293496</v>
      </c>
      <c r="J11" s="351">
        <v>5.6857696480117266</v>
      </c>
      <c r="K11" s="351">
        <v>6.2814390994059579</v>
      </c>
      <c r="L11" s="351">
        <v>12.774939540196792</v>
      </c>
      <c r="M11" s="351">
        <v>16.38288375279711</v>
      </c>
    </row>
    <row r="12" spans="2:15" ht="13.5" customHeight="1">
      <c r="B12" s="350" t="s">
        <v>50</v>
      </c>
      <c r="C12" s="351" t="s">
        <v>60</v>
      </c>
      <c r="D12" s="351" t="s">
        <v>60</v>
      </c>
      <c r="E12" s="351" t="s">
        <v>60</v>
      </c>
      <c r="F12" s="351" t="s">
        <v>60</v>
      </c>
      <c r="G12" s="351" t="s">
        <v>60</v>
      </c>
      <c r="H12" s="351" t="s">
        <v>60</v>
      </c>
      <c r="I12" s="351" t="s">
        <v>60</v>
      </c>
      <c r="J12" s="351" t="s">
        <v>60</v>
      </c>
      <c r="K12" s="351" t="s">
        <v>60</v>
      </c>
      <c r="L12" s="351" t="s">
        <v>60</v>
      </c>
      <c r="M12" s="351" t="s">
        <v>60</v>
      </c>
    </row>
    <row r="13" spans="2:15" ht="13.5" customHeight="1">
      <c r="B13" s="350" t="s">
        <v>69</v>
      </c>
      <c r="C13" s="351">
        <v>27.179984677228958</v>
      </c>
      <c r="D13" s="351">
        <v>24.794046019780136</v>
      </c>
      <c r="E13" s="351">
        <v>26.86556943607205</v>
      </c>
      <c r="F13" s="351">
        <v>32.919087758123588</v>
      </c>
      <c r="G13" s="351">
        <v>42.081013879375341</v>
      </c>
      <c r="H13" s="351">
        <v>38.6110981666451</v>
      </c>
      <c r="I13" s="351">
        <v>38.642503529626168</v>
      </c>
      <c r="J13" s="351">
        <v>43.227721900866698</v>
      </c>
      <c r="K13" s="351">
        <v>44.050005320503267</v>
      </c>
      <c r="L13" s="351">
        <v>46.172603903660075</v>
      </c>
      <c r="M13" s="351">
        <v>44.439865861774976</v>
      </c>
    </row>
    <row r="14" spans="2:15" ht="13.5" customHeight="1">
      <c r="B14" s="350" t="s">
        <v>70</v>
      </c>
      <c r="C14" s="351">
        <v>53.307093939630391</v>
      </c>
      <c r="D14" s="351">
        <v>58.454556181866046</v>
      </c>
      <c r="E14" s="351">
        <v>65.795947573888398</v>
      </c>
      <c r="F14" s="351">
        <v>69.753245890952556</v>
      </c>
      <c r="G14" s="351">
        <v>71.09021007018039</v>
      </c>
      <c r="H14" s="351">
        <v>68.937833350893726</v>
      </c>
      <c r="I14" s="351">
        <v>66.062599098865533</v>
      </c>
      <c r="J14" s="351">
        <v>63.160688733144632</v>
      </c>
      <c r="K14" s="351" t="s">
        <v>60</v>
      </c>
      <c r="L14" s="351" t="s">
        <v>60</v>
      </c>
      <c r="M14" s="351" t="s">
        <v>60</v>
      </c>
    </row>
    <row r="15" spans="2:15" ht="13.5" customHeight="1">
      <c r="B15" s="350" t="s">
        <v>71</v>
      </c>
      <c r="C15" s="351">
        <v>31.86279370221779</v>
      </c>
      <c r="D15" s="351">
        <v>37.649316007715711</v>
      </c>
      <c r="E15" s="351">
        <v>40.261768649980894</v>
      </c>
      <c r="F15" s="351">
        <v>38.466311728058159</v>
      </c>
      <c r="G15" s="351">
        <v>37.813013395693403</v>
      </c>
      <c r="H15" s="351">
        <v>38.947715796861864</v>
      </c>
      <c r="I15" s="351">
        <v>40.623063799375807</v>
      </c>
      <c r="J15" s="351">
        <v>41.691040888422165</v>
      </c>
      <c r="K15" s="351">
        <v>43.677443905126715</v>
      </c>
      <c r="L15" s="351">
        <v>51.330727651014598</v>
      </c>
      <c r="M15" s="351">
        <v>49.510110042464575</v>
      </c>
    </row>
    <row r="16" spans="2:15" ht="13.5" customHeight="1">
      <c r="B16" s="350" t="s">
        <v>72</v>
      </c>
      <c r="C16" s="351" t="s">
        <v>60</v>
      </c>
      <c r="D16" s="351" t="s">
        <v>60</v>
      </c>
      <c r="E16" s="351" t="s">
        <v>60</v>
      </c>
      <c r="F16" s="351" t="s">
        <v>60</v>
      </c>
      <c r="G16" s="351" t="s">
        <v>60</v>
      </c>
      <c r="H16" s="351" t="s">
        <v>60</v>
      </c>
      <c r="I16" s="351" t="s">
        <v>60</v>
      </c>
      <c r="J16" s="351" t="s">
        <v>60</v>
      </c>
      <c r="K16" s="351" t="s">
        <v>60</v>
      </c>
      <c r="L16" s="351" t="s">
        <v>60</v>
      </c>
      <c r="M16" s="351" t="s">
        <v>60</v>
      </c>
    </row>
    <row r="17" spans="2:13" ht="13.5" customHeight="1">
      <c r="B17" s="350" t="s">
        <v>73</v>
      </c>
      <c r="C17" s="351">
        <v>61.279063557159141</v>
      </c>
      <c r="D17" s="351">
        <v>63.451961545351409</v>
      </c>
      <c r="E17" s="351">
        <v>73.732745646097612</v>
      </c>
      <c r="F17" s="351">
        <v>77.053521126760558</v>
      </c>
      <c r="G17" s="351">
        <v>78.838774657923821</v>
      </c>
      <c r="H17" s="351">
        <v>88.188370118845512</v>
      </c>
      <c r="I17" s="351">
        <v>93.883701723342938</v>
      </c>
      <c r="J17" s="351">
        <v>81.331455356740435</v>
      </c>
      <c r="K17" s="351">
        <v>74.361192010672482</v>
      </c>
      <c r="L17" s="351">
        <v>78.561959874633615</v>
      </c>
      <c r="M17" s="351">
        <v>82.710305024554714</v>
      </c>
    </row>
    <row r="18" spans="2:13" ht="13.5" customHeight="1">
      <c r="B18" s="350" t="s">
        <v>74</v>
      </c>
      <c r="C18" s="351">
        <v>72.769006117771994</v>
      </c>
      <c r="D18" s="351">
        <v>70.887030715895378</v>
      </c>
      <c r="E18" s="351">
        <v>71.120011348837537</v>
      </c>
      <c r="F18" s="351">
        <v>70.551126364645384</v>
      </c>
      <c r="G18" s="351">
        <v>70.880515750317286</v>
      </c>
      <c r="H18" s="351">
        <v>68.485493321615138</v>
      </c>
      <c r="I18" s="351">
        <v>65.890618687763364</v>
      </c>
      <c r="J18" s="351">
        <v>63.22089127030749</v>
      </c>
      <c r="K18" s="351">
        <v>59.332372900426613</v>
      </c>
      <c r="L18" s="351">
        <v>62.233915551802866</v>
      </c>
      <c r="M18" s="351">
        <v>59.169873480071999</v>
      </c>
    </row>
    <row r="19" spans="2:13" ht="13.5" customHeight="1">
      <c r="B19" s="350" t="s">
        <v>51</v>
      </c>
      <c r="C19" s="351" t="s">
        <v>60</v>
      </c>
      <c r="D19" s="351" t="s">
        <v>60</v>
      </c>
      <c r="E19" s="351" t="s">
        <v>60</v>
      </c>
      <c r="F19" s="351" t="s">
        <v>60</v>
      </c>
      <c r="G19" s="351" t="s">
        <v>60</v>
      </c>
      <c r="H19" s="351" t="s">
        <v>60</v>
      </c>
      <c r="I19" s="351" t="s">
        <v>60</v>
      </c>
      <c r="J19" s="351" t="s">
        <v>60</v>
      </c>
      <c r="K19" s="351" t="s">
        <v>60</v>
      </c>
      <c r="L19" s="351" t="s">
        <v>60</v>
      </c>
      <c r="M19" s="351" t="s">
        <v>60</v>
      </c>
    </row>
    <row r="20" spans="2:13" ht="13.5" customHeight="1">
      <c r="B20" s="350" t="s">
        <v>75</v>
      </c>
      <c r="C20" s="351">
        <v>17.758158836989317</v>
      </c>
      <c r="D20" s="351">
        <v>18.576668454680636</v>
      </c>
      <c r="E20" s="351">
        <v>20.600460008208561</v>
      </c>
      <c r="F20" s="351">
        <v>20.377420601736834</v>
      </c>
      <c r="G20" s="351">
        <v>22.043463765785333</v>
      </c>
      <c r="H20" s="351">
        <v>23.451280992127511</v>
      </c>
      <c r="I20" s="351">
        <v>25.285137399110351</v>
      </c>
      <c r="J20" s="351">
        <v>26.30455032506131</v>
      </c>
      <c r="K20" s="351">
        <v>26.884132423930101</v>
      </c>
      <c r="L20" s="351">
        <v>33.445735715286659</v>
      </c>
      <c r="M20" s="351">
        <v>34.495007507623519</v>
      </c>
    </row>
    <row r="21" spans="2:13" ht="13.5" customHeight="1">
      <c r="B21" s="350" t="s">
        <v>103</v>
      </c>
      <c r="C21" s="351">
        <v>-2.5101311863568627</v>
      </c>
      <c r="D21" s="351">
        <v>1.3323488045660972</v>
      </c>
      <c r="E21" s="351">
        <v>-5.6444914472082761</v>
      </c>
      <c r="F21" s="351">
        <v>-5.6229426228736497</v>
      </c>
      <c r="G21" s="351">
        <v>21.687638834143872</v>
      </c>
      <c r="H21" s="351">
        <v>34.496825524952158</v>
      </c>
      <c r="I21" s="351">
        <v>28.849962062669555</v>
      </c>
      <c r="J21" s="351">
        <v>26.308772322463042</v>
      </c>
      <c r="K21" s="351">
        <v>27.599085488322768</v>
      </c>
      <c r="L21" s="351">
        <v>33.811143773517692</v>
      </c>
      <c r="M21" s="351">
        <v>32.377381501711852</v>
      </c>
    </row>
    <row r="22" spans="2:13" ht="13.5" customHeight="1">
      <c r="B22" s="350" t="s">
        <v>41</v>
      </c>
      <c r="C22" s="351">
        <v>-12.705660072379851</v>
      </c>
      <c r="D22" s="351">
        <v>-15.940629901469078</v>
      </c>
      <c r="E22" s="351">
        <v>-17.60400988358618</v>
      </c>
      <c r="F22" s="351">
        <v>-19.140377269440418</v>
      </c>
      <c r="G22" s="351">
        <v>-30.75384120207389</v>
      </c>
      <c r="H22" s="351">
        <v>-23.759383261338503</v>
      </c>
      <c r="I22" s="351">
        <v>-15.78070633074549</v>
      </c>
      <c r="J22" s="351">
        <v>-15.780212880948524</v>
      </c>
      <c r="K22" s="351">
        <v>-14.194850885147037</v>
      </c>
      <c r="L22" s="351">
        <v>-15.952230799471062</v>
      </c>
      <c r="M22" s="351">
        <v>-11.565430940071247</v>
      </c>
    </row>
    <row r="23" spans="2:13" ht="13.5" customHeight="1">
      <c r="B23" s="350" t="s">
        <v>40</v>
      </c>
      <c r="C23" s="351" t="s">
        <v>60</v>
      </c>
      <c r="D23" s="351" t="s">
        <v>60</v>
      </c>
      <c r="E23" s="351" t="s">
        <v>60</v>
      </c>
      <c r="F23" s="351" t="s">
        <v>60</v>
      </c>
      <c r="G23" s="351" t="s">
        <v>60</v>
      </c>
      <c r="H23" s="351" t="s">
        <v>60</v>
      </c>
      <c r="I23" s="351" t="s">
        <v>60</v>
      </c>
      <c r="J23" s="351" t="s">
        <v>60</v>
      </c>
      <c r="K23" s="351" t="s">
        <v>60</v>
      </c>
      <c r="L23" s="351" t="s">
        <v>60</v>
      </c>
      <c r="M23" s="351" t="s">
        <v>60</v>
      </c>
    </row>
    <row r="24" spans="2:13" ht="13.5" customHeight="1">
      <c r="B24" s="350" t="s">
        <v>39</v>
      </c>
      <c r="C24" s="351" t="s">
        <v>46</v>
      </c>
      <c r="D24" s="351" t="s">
        <v>46</v>
      </c>
      <c r="E24" s="351" t="s">
        <v>46</v>
      </c>
      <c r="F24" s="351" t="s">
        <v>46</v>
      </c>
      <c r="G24" s="351" t="s">
        <v>46</v>
      </c>
      <c r="H24" s="351" t="s">
        <v>46</v>
      </c>
      <c r="I24" s="351" t="s">
        <v>46</v>
      </c>
      <c r="J24" s="351" t="s">
        <v>46</v>
      </c>
      <c r="K24" s="351" t="s">
        <v>46</v>
      </c>
      <c r="L24" s="351" t="s">
        <v>46</v>
      </c>
      <c r="M24" s="351" t="s">
        <v>46</v>
      </c>
    </row>
    <row r="25" spans="2:13" ht="13.5" customHeight="1">
      <c r="B25" s="350" t="s">
        <v>76</v>
      </c>
      <c r="C25" s="351" t="s">
        <v>60</v>
      </c>
      <c r="D25" s="351" t="s">
        <v>60</v>
      </c>
      <c r="E25" s="351" t="s">
        <v>60</v>
      </c>
      <c r="F25" s="351" t="s">
        <v>60</v>
      </c>
      <c r="G25" s="351" t="s">
        <v>60</v>
      </c>
      <c r="H25" s="351" t="s">
        <v>60</v>
      </c>
      <c r="I25" s="351" t="s">
        <v>60</v>
      </c>
      <c r="J25" s="351" t="s">
        <v>60</v>
      </c>
      <c r="K25" s="351" t="s">
        <v>60</v>
      </c>
      <c r="L25" s="351" t="s">
        <v>60</v>
      </c>
      <c r="M25" s="351" t="s">
        <v>60</v>
      </c>
    </row>
    <row r="26" spans="2:13" ht="13.5" customHeight="1">
      <c r="B26" s="350" t="s">
        <v>57</v>
      </c>
      <c r="C26" s="351">
        <v>37.165874320566381</v>
      </c>
      <c r="D26" s="351">
        <v>37.241987088107287</v>
      </c>
      <c r="E26" s="351">
        <v>39.9596925199072</v>
      </c>
      <c r="F26" s="351">
        <v>42.645602545602806</v>
      </c>
      <c r="G26" s="351">
        <v>46.536631185850474</v>
      </c>
      <c r="H26" s="351">
        <v>48.69962431794491</v>
      </c>
      <c r="I26" s="351">
        <v>45.782588606231961</v>
      </c>
      <c r="J26" s="351">
        <v>44.90066104633447</v>
      </c>
      <c r="K26" s="351">
        <v>45.099189628791983</v>
      </c>
      <c r="L26" s="351">
        <v>53.11076351011755</v>
      </c>
      <c r="M26" s="351">
        <v>50.744694249573186</v>
      </c>
    </row>
    <row r="27" spans="2:13" ht="13.5" customHeight="1">
      <c r="B27" s="350" t="s">
        <v>77</v>
      </c>
      <c r="C27" s="351">
        <v>52.136828423165149</v>
      </c>
      <c r="D27" s="351">
        <v>56.007373059267749</v>
      </c>
      <c r="E27" s="351">
        <v>61.216182608953105</v>
      </c>
      <c r="F27" s="351">
        <v>62.838049234400927</v>
      </c>
      <c r="G27" s="351">
        <v>63.085306789695835</v>
      </c>
      <c r="H27" s="351">
        <v>64.391779561329173</v>
      </c>
      <c r="I27" s="351">
        <v>64.740381040358258</v>
      </c>
      <c r="J27" s="351">
        <v>65.034140387136475</v>
      </c>
      <c r="K27" s="351">
        <v>65.494030445104329</v>
      </c>
      <c r="L27" s="351">
        <v>73.440065741895509</v>
      </c>
      <c r="M27" s="351">
        <v>72.607788927425659</v>
      </c>
    </row>
    <row r="28" spans="2:13" ht="13.5" customHeight="1">
      <c r="B28" s="350" t="s">
        <v>38</v>
      </c>
      <c r="C28" s="351">
        <v>-16.807105337563328</v>
      </c>
      <c r="D28" s="351">
        <v>-15.645871037105755</v>
      </c>
      <c r="E28" s="351">
        <v>-28.83698583425625</v>
      </c>
      <c r="F28" s="351">
        <v>-27.641027022263554</v>
      </c>
      <c r="G28" s="351">
        <v>-22.76948621672107</v>
      </c>
      <c r="H28" s="351">
        <v>-0.95933574494178486</v>
      </c>
      <c r="I28" s="351">
        <v>13.413163385231147</v>
      </c>
      <c r="J28" s="351">
        <v>32.329895480056294</v>
      </c>
      <c r="K28" s="351">
        <v>41.188343965285164</v>
      </c>
      <c r="L28" s="351">
        <v>58.494499589162231</v>
      </c>
      <c r="M28" s="351">
        <v>69.611219430371435</v>
      </c>
    </row>
    <row r="29" spans="2:13" ht="13.5" customHeight="1">
      <c r="B29" s="350" t="s">
        <v>78</v>
      </c>
      <c r="C29" s="351">
        <v>55.84546746724746</v>
      </c>
      <c r="D29" s="351">
        <v>59.220227930517545</v>
      </c>
      <c r="E29" s="351">
        <v>60.129667086769004</v>
      </c>
      <c r="F29" s="351">
        <v>58.034021361130172</v>
      </c>
      <c r="G29" s="351">
        <v>58.243518339930446</v>
      </c>
      <c r="H29" s="351">
        <v>61.258546366355979</v>
      </c>
      <c r="I29" s="351">
        <v>61.508591240872832</v>
      </c>
      <c r="J29" s="351">
        <v>66.077465310116906</v>
      </c>
      <c r="K29" s="351">
        <v>75.158378089303582</v>
      </c>
      <c r="L29" s="351">
        <v>78.255596738299516</v>
      </c>
      <c r="M29" s="351">
        <v>76.950900057334223</v>
      </c>
    </row>
    <row r="30" spans="2:13" ht="13.5" customHeight="1">
      <c r="B30" s="350" t="s">
        <v>79</v>
      </c>
      <c r="C30" s="351">
        <v>6.0623214558869503</v>
      </c>
      <c r="D30" s="351">
        <v>2.7860582835132686</v>
      </c>
      <c r="E30" s="351">
        <v>1.5015063583192994</v>
      </c>
      <c r="F30" s="351">
        <v>2.6830314315427697</v>
      </c>
      <c r="G30" s="351">
        <v>5.3037590275703002</v>
      </c>
      <c r="H30" s="351">
        <v>6.9517978081322873</v>
      </c>
      <c r="I30" s="351">
        <v>8.7253883015595157</v>
      </c>
      <c r="J30" s="351">
        <v>10.231571340851641</v>
      </c>
      <c r="K30" s="351">
        <v>11.224819558221604</v>
      </c>
      <c r="L30" s="351">
        <v>18.74484670006132</v>
      </c>
      <c r="M30" s="351">
        <v>20.009709247666972</v>
      </c>
    </row>
    <row r="31" spans="2:13" ht="13.5" customHeight="1">
      <c r="B31" s="350" t="s">
        <v>80</v>
      </c>
      <c r="C31" s="351" t="s">
        <v>60</v>
      </c>
      <c r="D31" s="351" t="s">
        <v>60</v>
      </c>
      <c r="E31" s="351" t="s">
        <v>60</v>
      </c>
      <c r="F31" s="351" t="s">
        <v>60</v>
      </c>
      <c r="G31" s="351" t="s">
        <v>60</v>
      </c>
      <c r="H31" s="351" t="s">
        <v>60</v>
      </c>
      <c r="I31" s="351" t="s">
        <v>60</v>
      </c>
      <c r="J31" s="351" t="s">
        <v>60</v>
      </c>
      <c r="K31" s="351" t="s">
        <v>60</v>
      </c>
      <c r="L31" s="351" t="s">
        <v>60</v>
      </c>
      <c r="M31" s="351" t="s">
        <v>60</v>
      </c>
    </row>
    <row r="32" spans="2:13" ht="13.5" customHeight="1">
      <c r="B32" s="350" t="s">
        <v>81</v>
      </c>
      <c r="C32" s="351">
        <v>48.308236809509992</v>
      </c>
      <c r="D32" s="351">
        <v>47.863884236940549</v>
      </c>
      <c r="E32" s="351">
        <v>50.877439162578455</v>
      </c>
      <c r="F32" s="351">
        <v>44.570834035677123</v>
      </c>
      <c r="G32" s="351">
        <v>46.501169369977795</v>
      </c>
      <c r="H32" s="351">
        <v>47.930081882235619</v>
      </c>
      <c r="I32" s="351">
        <v>44.637515757020893</v>
      </c>
      <c r="J32" s="351">
        <v>42.37549034587822</v>
      </c>
      <c r="K32" s="351">
        <v>41.910071511478634</v>
      </c>
      <c r="L32" s="351">
        <v>49.116775035265562</v>
      </c>
      <c r="M32" s="351">
        <v>48.724622985240309</v>
      </c>
    </row>
    <row r="33" spans="2:13" ht="13.5" customHeight="1">
      <c r="B33" s="350" t="s">
        <v>37</v>
      </c>
      <c r="C33" s="351" t="s">
        <v>60</v>
      </c>
      <c r="D33" s="351" t="s">
        <v>60</v>
      </c>
      <c r="E33" s="351" t="s">
        <v>60</v>
      </c>
      <c r="F33" s="351" t="s">
        <v>60</v>
      </c>
      <c r="G33" s="351" t="s">
        <v>60</v>
      </c>
      <c r="H33" s="351" t="s">
        <v>60</v>
      </c>
      <c r="I33" s="351" t="s">
        <v>60</v>
      </c>
      <c r="J33" s="351" t="s">
        <v>60</v>
      </c>
      <c r="K33" s="351" t="s">
        <v>60</v>
      </c>
      <c r="L33" s="351" t="s">
        <v>60</v>
      </c>
      <c r="M33" s="351" t="s">
        <v>60</v>
      </c>
    </row>
    <row r="34" spans="2:13" ht="13.5" customHeight="1">
      <c r="B34" s="350" t="s">
        <v>82</v>
      </c>
      <c r="C34" s="351">
        <v>27.420659074523357</v>
      </c>
      <c r="D34" s="351">
        <v>28.982707835327375</v>
      </c>
      <c r="E34" s="351">
        <v>29.586126194686869</v>
      </c>
      <c r="F34" s="351">
        <v>29.720790062551032</v>
      </c>
      <c r="G34" s="351">
        <v>29.672711103108977</v>
      </c>
      <c r="H34" s="351">
        <v>27.718927992352725</v>
      </c>
      <c r="I34" s="351">
        <v>28.282084333376773</v>
      </c>
      <c r="J34" s="351">
        <v>27.992468849549994</v>
      </c>
      <c r="K34" s="351">
        <v>29.066378224850663</v>
      </c>
      <c r="L34" s="351">
        <v>35.667759000981746</v>
      </c>
      <c r="M34" s="351">
        <v>39.199994239880596</v>
      </c>
    </row>
    <row r="35" spans="2:13" ht="13.5" customHeight="1">
      <c r="B35" s="350" t="s">
        <v>53</v>
      </c>
      <c r="C35" s="351" t="s">
        <v>60</v>
      </c>
      <c r="D35" s="351" t="s">
        <v>60</v>
      </c>
      <c r="E35" s="351" t="s">
        <v>60</v>
      </c>
      <c r="F35" s="351" t="s">
        <v>60</v>
      </c>
      <c r="G35" s="351" t="s">
        <v>60</v>
      </c>
      <c r="H35" s="351" t="s">
        <v>60</v>
      </c>
      <c r="I35" s="351" t="s">
        <v>60</v>
      </c>
      <c r="J35" s="351" t="s">
        <v>60</v>
      </c>
      <c r="K35" s="351" t="s">
        <v>60</v>
      </c>
      <c r="L35" s="351" t="s">
        <v>60</v>
      </c>
      <c r="M35" s="351" t="s">
        <v>60</v>
      </c>
    </row>
    <row r="36" spans="2:13" ht="13.5" customHeight="1">
      <c r="B36" s="350" t="s">
        <v>36</v>
      </c>
      <c r="C36" s="351">
        <v>-36.991661561176073</v>
      </c>
      <c r="D36" s="351">
        <v>-47.120342468332844</v>
      </c>
      <c r="E36" s="351">
        <v>-50.868807888703394</v>
      </c>
      <c r="F36" s="351">
        <v>-47.055724188432954</v>
      </c>
      <c r="G36" s="351">
        <v>-35.907872112521758</v>
      </c>
      <c r="H36" s="351">
        <v>-17.115302161686081</v>
      </c>
      <c r="I36" s="351">
        <v>-7.6788057325756425</v>
      </c>
      <c r="J36" s="351">
        <v>-8.7202495739486421E-2</v>
      </c>
      <c r="K36" s="351">
        <v>4.9920877008894351</v>
      </c>
      <c r="L36" s="351">
        <v>18.914741938954368</v>
      </c>
      <c r="M36" s="351">
        <v>27.201527183627345</v>
      </c>
    </row>
    <row r="37" spans="2:13" ht="13.5" customHeight="1">
      <c r="B37" s="350" t="s">
        <v>59</v>
      </c>
      <c r="C37" s="351">
        <v>31.332914855808809</v>
      </c>
      <c r="D37" s="351">
        <v>34.839886645086082</v>
      </c>
      <c r="E37" s="351">
        <v>37.94024650442644</v>
      </c>
      <c r="F37" s="351">
        <v>40.72359723116066</v>
      </c>
      <c r="G37" s="351">
        <v>43.566073390268315</v>
      </c>
      <c r="H37" s="351">
        <v>45.406073786550309</v>
      </c>
      <c r="I37" s="351">
        <v>47.770253340547853</v>
      </c>
      <c r="J37" s="351">
        <v>51.049108732043891</v>
      </c>
      <c r="K37" s="351">
        <v>55.924182073311833</v>
      </c>
      <c r="L37" s="351">
        <v>72.831102219170802</v>
      </c>
      <c r="M37" s="351">
        <v>81.302346094852311</v>
      </c>
    </row>
    <row r="38" spans="2:13" ht="13.5" customHeight="1">
      <c r="B38" s="350" t="s">
        <v>83</v>
      </c>
      <c r="C38" s="351" t="s">
        <v>60</v>
      </c>
      <c r="D38" s="351" t="s">
        <v>60</v>
      </c>
      <c r="E38" s="351" t="s">
        <v>60</v>
      </c>
      <c r="F38" s="351" t="s">
        <v>60</v>
      </c>
      <c r="G38" s="351" t="s">
        <v>60</v>
      </c>
      <c r="H38" s="351" t="s">
        <v>60</v>
      </c>
      <c r="I38" s="351" t="s">
        <v>60</v>
      </c>
      <c r="J38" s="351" t="s">
        <v>60</v>
      </c>
      <c r="K38" s="351" t="s">
        <v>60</v>
      </c>
      <c r="L38" s="351" t="s">
        <v>60</v>
      </c>
      <c r="M38" s="351" t="s">
        <v>60</v>
      </c>
    </row>
    <row r="39" spans="2:13" ht="13.5" customHeight="1">
      <c r="B39" s="350" t="s">
        <v>84</v>
      </c>
      <c r="C39" s="351" t="s">
        <v>60</v>
      </c>
      <c r="D39" s="351" t="s">
        <v>60</v>
      </c>
      <c r="E39" s="351" t="s">
        <v>60</v>
      </c>
      <c r="F39" s="351" t="s">
        <v>60</v>
      </c>
      <c r="G39" s="351" t="s">
        <v>60</v>
      </c>
      <c r="H39" s="351" t="s">
        <v>60</v>
      </c>
      <c r="I39" s="351" t="s">
        <v>60</v>
      </c>
      <c r="J39" s="351" t="s">
        <v>60</v>
      </c>
      <c r="K39" s="351" t="s">
        <v>60</v>
      </c>
      <c r="L39" s="351" t="s">
        <v>60</v>
      </c>
      <c r="M39" s="351" t="s">
        <v>60</v>
      </c>
    </row>
    <row r="40" spans="2:13">
      <c r="B40" s="350" t="s">
        <v>54</v>
      </c>
      <c r="C40" s="351">
        <v>31.109231859676484</v>
      </c>
      <c r="D40" s="351">
        <v>27.470149520393978</v>
      </c>
      <c r="E40" s="351">
        <v>25.948536955696476</v>
      </c>
      <c r="F40" s="351">
        <v>23.828078679447025</v>
      </c>
      <c r="G40" s="351">
        <v>22.960506186639503</v>
      </c>
      <c r="H40" s="351">
        <v>23.436125347765532</v>
      </c>
      <c r="I40" s="351">
        <v>22.279346531980117</v>
      </c>
      <c r="J40" s="351">
        <v>24.115942347015469</v>
      </c>
      <c r="K40" s="351">
        <v>26.501567595039035</v>
      </c>
      <c r="L40" s="351">
        <v>32.667673245086817</v>
      </c>
      <c r="M40" s="351">
        <v>34.736686462454998</v>
      </c>
    </row>
    <row r="41" spans="2:13">
      <c r="B41" s="350" t="s">
        <v>85</v>
      </c>
      <c r="C41" s="351" t="s">
        <v>60</v>
      </c>
      <c r="D41" s="351" t="s">
        <v>60</v>
      </c>
      <c r="E41" s="351" t="s">
        <v>60</v>
      </c>
      <c r="F41" s="351" t="s">
        <v>60</v>
      </c>
      <c r="G41" s="351" t="s">
        <v>60</v>
      </c>
      <c r="H41" s="351" t="s">
        <v>60</v>
      </c>
      <c r="I41" s="351" t="s">
        <v>60</v>
      </c>
      <c r="J41" s="351" t="s">
        <v>60</v>
      </c>
      <c r="K41" s="351" t="s">
        <v>60</v>
      </c>
      <c r="L41" s="351" t="s">
        <v>60</v>
      </c>
      <c r="M41" s="351" t="s">
        <v>60</v>
      </c>
    </row>
    <row r="42" spans="2:13">
      <c r="B42" s="350" t="s">
        <v>35</v>
      </c>
      <c r="C42" s="351" t="s">
        <v>60</v>
      </c>
      <c r="D42" s="351" t="s">
        <v>60</v>
      </c>
      <c r="E42" s="351" t="s">
        <v>60</v>
      </c>
      <c r="F42" s="351" t="s">
        <v>60</v>
      </c>
      <c r="G42" s="351" t="s">
        <v>60</v>
      </c>
      <c r="H42" s="351" t="s">
        <v>60</v>
      </c>
      <c r="I42" s="351" t="s">
        <v>60</v>
      </c>
      <c r="J42" s="351" t="s">
        <v>60</v>
      </c>
      <c r="K42" s="351" t="s">
        <v>60</v>
      </c>
      <c r="L42" s="351" t="s">
        <v>60</v>
      </c>
      <c r="M42" s="351" t="s">
        <v>60</v>
      </c>
    </row>
    <row r="43" spans="2:13" ht="13.2">
      <c r="B43" s="350" t="s">
        <v>228</v>
      </c>
      <c r="C43" s="351">
        <v>31.982478935165808</v>
      </c>
      <c r="D43" s="351">
        <v>41.46990741612224</v>
      </c>
      <c r="E43" s="351">
        <v>43.244087141237252</v>
      </c>
      <c r="F43" s="351">
        <v>45.248471306943152</v>
      </c>
      <c r="G43" s="351">
        <v>49.714014939431927</v>
      </c>
      <c r="H43" s="351">
        <v>49.699711701600584</v>
      </c>
      <c r="I43" s="351">
        <v>49.503665473328454</v>
      </c>
      <c r="J43" s="351">
        <v>52.088594784519252</v>
      </c>
      <c r="K43" s="351">
        <v>56.431060436585376</v>
      </c>
      <c r="L43" s="351">
        <v>60.811881357925301</v>
      </c>
      <c r="M43" s="351">
        <v>59.492849001535433</v>
      </c>
    </row>
    <row r="44" spans="2:13">
      <c r="B44" s="350" t="s">
        <v>115</v>
      </c>
      <c r="C44" s="351" t="s">
        <v>60</v>
      </c>
      <c r="D44" s="351" t="s">
        <v>60</v>
      </c>
      <c r="E44" s="351" t="s">
        <v>60</v>
      </c>
      <c r="F44" s="351" t="s">
        <v>60</v>
      </c>
      <c r="G44" s="351" t="s">
        <v>60</v>
      </c>
      <c r="H44" s="351" t="s">
        <v>60</v>
      </c>
      <c r="I44" s="351" t="s">
        <v>60</v>
      </c>
      <c r="J44" s="351" t="s">
        <v>60</v>
      </c>
      <c r="K44" s="351" t="s">
        <v>60</v>
      </c>
      <c r="L44" s="351" t="s">
        <v>46</v>
      </c>
      <c r="M44" s="351" t="s">
        <v>46</v>
      </c>
    </row>
    <row r="45" spans="2:13" ht="6" customHeight="1">
      <c r="B45" s="350"/>
      <c r="C45" s="351"/>
      <c r="D45" s="351"/>
      <c r="E45" s="351"/>
      <c r="F45" s="351"/>
      <c r="G45" s="351"/>
      <c r="H45" s="351"/>
      <c r="I45" s="351"/>
      <c r="J45" s="351"/>
      <c r="K45" s="351"/>
      <c r="L45" s="351"/>
      <c r="M45" s="351"/>
    </row>
    <row r="46" spans="2:13">
      <c r="B46" s="352" t="s">
        <v>87</v>
      </c>
      <c r="C46" s="353">
        <v>24.090108930750212</v>
      </c>
      <c r="D46" s="353">
        <v>22.71913900361373</v>
      </c>
      <c r="E46" s="353">
        <v>22.862116819565454</v>
      </c>
      <c r="F46" s="353">
        <v>24.244246787895445</v>
      </c>
      <c r="G46" s="353">
        <v>28.64585707078513</v>
      </c>
      <c r="H46" s="353">
        <v>34.584089904310545</v>
      </c>
      <c r="I46" s="353">
        <v>35.961290675307502</v>
      </c>
      <c r="J46" s="353">
        <v>36.770680352219252</v>
      </c>
      <c r="K46" s="353">
        <v>38.321003737648098</v>
      </c>
      <c r="L46" s="353">
        <v>45.798902699822612</v>
      </c>
      <c r="M46" s="353">
        <v>47.61541810036509</v>
      </c>
    </row>
    <row r="47" spans="2:13">
      <c r="B47" s="55" t="s">
        <v>49</v>
      </c>
      <c r="C47" s="353" t="s">
        <v>60</v>
      </c>
      <c r="D47" s="353" t="s">
        <v>60</v>
      </c>
      <c r="E47" s="353" t="s">
        <v>60</v>
      </c>
      <c r="F47" s="353" t="s">
        <v>60</v>
      </c>
      <c r="G47" s="353" t="s">
        <v>60</v>
      </c>
      <c r="H47" s="353" t="s">
        <v>60</v>
      </c>
      <c r="I47" s="353" t="s">
        <v>60</v>
      </c>
      <c r="J47" s="353" t="s">
        <v>60</v>
      </c>
      <c r="K47" s="353" t="s">
        <v>60</v>
      </c>
      <c r="L47" s="353" t="s">
        <v>60</v>
      </c>
      <c r="M47" s="353" t="s">
        <v>60</v>
      </c>
    </row>
    <row r="48" spans="2:13">
      <c r="B48" s="55" t="s">
        <v>52</v>
      </c>
      <c r="C48" s="353">
        <v>34.838535146200314</v>
      </c>
      <c r="D48" s="353">
        <v>31.988476737430343</v>
      </c>
      <c r="E48" s="353">
        <v>31.622564062824111</v>
      </c>
      <c r="F48" s="353">
        <v>29.635606484591385</v>
      </c>
      <c r="G48" s="353">
        <v>28.770191373397456</v>
      </c>
      <c r="H48" s="353">
        <v>31.032626700842325</v>
      </c>
      <c r="I48" s="353">
        <v>30.104335959140588</v>
      </c>
      <c r="J48" s="353">
        <v>30.73257679700486</v>
      </c>
      <c r="K48" s="353">
        <v>30.590100408937719</v>
      </c>
      <c r="L48" s="353">
        <v>36.949807191588938</v>
      </c>
      <c r="M48" s="353">
        <v>38.09335053974047</v>
      </c>
    </row>
    <row r="49" spans="2:13">
      <c r="B49" s="55" t="s">
        <v>55</v>
      </c>
      <c r="C49" s="353">
        <v>31.199688141918568</v>
      </c>
      <c r="D49" s="353">
        <v>29.597810957585239</v>
      </c>
      <c r="E49" s="353">
        <v>29.676888477186946</v>
      </c>
      <c r="F49" s="353">
        <v>32.331614003019084</v>
      </c>
      <c r="G49" s="353">
        <v>35.696891788300398</v>
      </c>
      <c r="H49" s="353">
        <v>41.146884453357963</v>
      </c>
      <c r="I49" s="353">
        <v>43.327837708586578</v>
      </c>
      <c r="J49" s="353">
        <v>44.077494201660777</v>
      </c>
      <c r="K49" s="353">
        <v>45.330383004299023</v>
      </c>
      <c r="L49" s="353">
        <v>51.695457809725859</v>
      </c>
      <c r="M49" s="353">
        <v>52.217120394266999</v>
      </c>
    </row>
    <row r="50" spans="2:13">
      <c r="B50" s="55" t="s">
        <v>58</v>
      </c>
      <c r="C50" s="353">
        <v>-0.60273064217661854</v>
      </c>
      <c r="D50" s="353">
        <v>-2.4583773376544364</v>
      </c>
      <c r="E50" s="353">
        <v>-3.4031700202465909</v>
      </c>
      <c r="F50" s="353">
        <v>-0.10650660351878678</v>
      </c>
      <c r="G50" s="353">
        <v>15.310104908379051</v>
      </c>
      <c r="H50" s="353">
        <v>29.169059719748425</v>
      </c>
      <c r="I50" s="353">
        <v>29.73722010874107</v>
      </c>
      <c r="J50" s="353">
        <v>31.10735368846948</v>
      </c>
      <c r="K50" s="353">
        <v>35.150657142290477</v>
      </c>
      <c r="L50" s="353">
        <v>46.563186702702744</v>
      </c>
      <c r="M50" s="353">
        <v>50.111079009743413</v>
      </c>
    </row>
    <row r="51" spans="2:13">
      <c r="B51" s="375" t="s">
        <v>125</v>
      </c>
      <c r="C51" s="353">
        <v>24.813689286025202</v>
      </c>
      <c r="D51" s="353">
        <v>21.889340613341151</v>
      </c>
      <c r="E51" s="353">
        <v>21.676006976329539</v>
      </c>
      <c r="F51" s="353">
        <v>23.15483997844256</v>
      </c>
      <c r="G51" s="353">
        <v>26.079844927109718</v>
      </c>
      <c r="H51" s="353">
        <v>32.065353520232065</v>
      </c>
      <c r="I51" s="353">
        <v>35.110652098807783</v>
      </c>
      <c r="J51" s="353">
        <v>36.33701619916696</v>
      </c>
      <c r="K51" s="353">
        <v>38.085809124724896</v>
      </c>
      <c r="L51" s="353">
        <v>45.754361847045502</v>
      </c>
      <c r="M51" s="353">
        <v>48.347428008182568</v>
      </c>
    </row>
    <row r="52" spans="2:13" ht="13.95" customHeight="1">
      <c r="B52" s="785" t="s">
        <v>214</v>
      </c>
      <c r="C52" s="785"/>
      <c r="D52" s="785"/>
      <c r="E52" s="785"/>
      <c r="F52" s="785"/>
      <c r="G52" s="785"/>
      <c r="H52" s="785"/>
      <c r="I52" s="785"/>
      <c r="J52" s="785"/>
      <c r="K52" s="785"/>
      <c r="L52" s="785"/>
      <c r="M52" s="785"/>
    </row>
    <row r="53" spans="2:13" ht="12" customHeight="1">
      <c r="B53" s="769" t="s">
        <v>226</v>
      </c>
      <c r="C53" s="769"/>
      <c r="D53" s="769"/>
      <c r="E53" s="769"/>
      <c r="F53" s="769"/>
      <c r="G53" s="769"/>
      <c r="H53" s="769"/>
      <c r="I53" s="769"/>
      <c r="J53" s="769"/>
      <c r="K53" s="769"/>
      <c r="L53" s="769"/>
      <c r="M53" s="769"/>
    </row>
    <row r="54" spans="2:13">
      <c r="B54" s="789" t="s">
        <v>227</v>
      </c>
      <c r="C54" s="789"/>
      <c r="D54" s="789"/>
      <c r="E54" s="789"/>
      <c r="F54" s="789"/>
      <c r="G54" s="789"/>
      <c r="H54" s="789"/>
      <c r="I54" s="789"/>
      <c r="J54" s="789"/>
      <c r="K54" s="789"/>
      <c r="L54" s="789"/>
      <c r="M54" s="789"/>
    </row>
    <row r="55" spans="2:13" ht="60.6" customHeight="1">
      <c r="B55" s="789" t="s">
        <v>807</v>
      </c>
      <c r="C55" s="789"/>
      <c r="D55" s="789"/>
      <c r="E55" s="789"/>
      <c r="F55" s="789"/>
      <c r="G55" s="789"/>
      <c r="H55" s="789"/>
      <c r="I55" s="789"/>
      <c r="J55" s="789"/>
      <c r="K55" s="789"/>
      <c r="L55" s="789"/>
      <c r="M55" s="789"/>
    </row>
  </sheetData>
  <mergeCells count="6">
    <mergeCell ref="B55:M55"/>
    <mergeCell ref="B2:M2"/>
    <mergeCell ref="B3:M3"/>
    <mergeCell ref="B52:M52"/>
    <mergeCell ref="B53:M53"/>
    <mergeCell ref="B54:M54"/>
  </mergeCells>
  <conditionalFormatting sqref="B5:B42 C5:M43 B44:K44">
    <cfRule type="expression" dxfId="16" priority="3">
      <formula>MOD(ROW(),2)=0</formula>
    </cfRule>
  </conditionalFormatting>
  <conditionalFormatting sqref="B43">
    <cfRule type="expression" dxfId="15" priority="2">
      <formula>MOD(ROW(),2)=0</formula>
    </cfRule>
  </conditionalFormatting>
  <conditionalFormatting sqref="L44:M44">
    <cfRule type="expression" dxfId="14" priority="1">
      <formula>MOD(ROW(),2)=0</formula>
    </cfRule>
  </conditionalFormatting>
  <pageMargins left="0.7" right="0.7" top="0.75" bottom="0.75" header="0.3" footer="0.3"/>
  <pageSetup scale="6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33288-F430-42EE-952B-77428A49248D}">
  <sheetPr codeName="Sheet9">
    <tabColor theme="5" tint="0.59999389629810485"/>
  </sheetPr>
  <dimension ref="A2:U32"/>
  <sheetViews>
    <sheetView showGridLines="0" topLeftCell="A4" zoomScaleNormal="100" workbookViewId="0">
      <selection activeCell="G18" sqref="G18"/>
    </sheetView>
  </sheetViews>
  <sheetFormatPr defaultColWidth="9.109375" defaultRowHeight="14.4"/>
  <cols>
    <col min="1" max="1" width="49.109375" style="135" customWidth="1"/>
    <col min="2" max="2" width="17.109375" style="135" customWidth="1"/>
    <col min="3" max="3" width="14.6640625" style="135" bestFit="1" customWidth="1"/>
    <col min="4" max="5" width="9.109375" style="135"/>
    <col min="6" max="6" width="10.5546875" style="135" customWidth="1"/>
    <col min="7" max="16384" width="9.109375" style="135"/>
  </cols>
  <sheetData>
    <row r="2" spans="1:21">
      <c r="A2" s="303" t="s">
        <v>723</v>
      </c>
      <c r="B2" s="304">
        <v>2000</v>
      </c>
      <c r="C2" s="305">
        <v>1</v>
      </c>
      <c r="D2" s="305">
        <v>2</v>
      </c>
      <c r="E2" s="305">
        <v>3</v>
      </c>
      <c r="F2" s="305">
        <v>4</v>
      </c>
      <c r="G2" s="305">
        <v>5</v>
      </c>
      <c r="H2" s="305">
        <v>6</v>
      </c>
      <c r="I2" s="305">
        <v>7</v>
      </c>
      <c r="J2" s="305">
        <v>8</v>
      </c>
      <c r="K2" s="305">
        <v>9</v>
      </c>
      <c r="L2" s="305">
        <v>10</v>
      </c>
      <c r="M2" s="305">
        <v>11</v>
      </c>
      <c r="N2" s="305">
        <v>12</v>
      </c>
      <c r="O2" s="305">
        <v>13</v>
      </c>
      <c r="P2" s="305">
        <v>14</v>
      </c>
      <c r="Q2" s="305">
        <v>15</v>
      </c>
      <c r="R2" s="305">
        <v>16</v>
      </c>
      <c r="S2" s="305">
        <v>17</v>
      </c>
      <c r="T2" s="305">
        <v>18</v>
      </c>
      <c r="U2" s="305">
        <v>19</v>
      </c>
    </row>
    <row r="3" spans="1:21">
      <c r="A3" s="138" t="s">
        <v>508</v>
      </c>
      <c r="B3" s="139">
        <v>0</v>
      </c>
      <c r="C3" s="139">
        <v>0</v>
      </c>
      <c r="D3" s="139">
        <v>3.0303030303030303</v>
      </c>
      <c r="E3" s="139">
        <v>3.0303030303030303</v>
      </c>
      <c r="F3" s="139">
        <v>3.0303030303030303</v>
      </c>
      <c r="G3" s="139">
        <v>2.9411764705882351</v>
      </c>
      <c r="H3" s="139">
        <v>2.9411764705882351</v>
      </c>
      <c r="I3" s="139">
        <v>2.9411764705882351</v>
      </c>
      <c r="J3" s="139">
        <v>2.9411764705882351</v>
      </c>
      <c r="K3" s="139">
        <v>2.9411764705882351</v>
      </c>
      <c r="L3" s="139">
        <v>8.8235294117647065</v>
      </c>
      <c r="M3" s="139">
        <v>8.8235294117647065</v>
      </c>
      <c r="N3" s="139">
        <v>5.8823529411764701</v>
      </c>
      <c r="O3" s="139">
        <v>8.8235294117647065</v>
      </c>
      <c r="P3" s="139">
        <v>14.705882352941178</v>
      </c>
      <c r="Q3" s="139">
        <v>23.52941176470588</v>
      </c>
      <c r="R3" s="139">
        <v>26.47058823529412</v>
      </c>
      <c r="S3" s="139">
        <v>32.352941176470587</v>
      </c>
      <c r="T3" s="139">
        <v>32.352941176470587</v>
      </c>
      <c r="U3" s="139">
        <v>35.294117647058826</v>
      </c>
    </row>
    <row r="4" spans="1:21">
      <c r="A4" s="140" t="s">
        <v>509</v>
      </c>
      <c r="B4" s="141">
        <v>16.129032258064516</v>
      </c>
      <c r="C4" s="141">
        <v>12.5</v>
      </c>
      <c r="D4" s="141">
        <v>27.27272727272727</v>
      </c>
      <c r="E4" s="141">
        <v>45.454545454545453</v>
      </c>
      <c r="F4" s="141">
        <v>63.636363636363633</v>
      </c>
      <c r="G4" s="141">
        <v>73.529411764705884</v>
      </c>
      <c r="H4" s="141">
        <v>73.529411764705884</v>
      </c>
      <c r="I4" s="141">
        <v>70.588235294117652</v>
      </c>
      <c r="J4" s="141">
        <v>64.705882352941174</v>
      </c>
      <c r="K4" s="141">
        <v>61.764705882352942</v>
      </c>
      <c r="L4" s="141">
        <v>76.470588235294116</v>
      </c>
      <c r="M4" s="141">
        <v>76.470588235294116</v>
      </c>
      <c r="N4" s="141">
        <v>82.35294117647058</v>
      </c>
      <c r="O4" s="141">
        <v>85.294117647058826</v>
      </c>
      <c r="P4" s="141">
        <v>79.411764705882348</v>
      </c>
      <c r="Q4" s="141">
        <v>73.529411764705884</v>
      </c>
      <c r="R4" s="141">
        <v>70.588235294117652</v>
      </c>
      <c r="S4" s="141">
        <v>64.705882352941174</v>
      </c>
      <c r="T4" s="141">
        <v>64.705882352941174</v>
      </c>
      <c r="U4" s="141">
        <v>58.82352941176471</v>
      </c>
    </row>
    <row r="5" spans="1:21">
      <c r="A5" s="142" t="s">
        <v>510</v>
      </c>
      <c r="B5" s="143">
        <v>83.870967741935488</v>
      </c>
      <c r="C5" s="143">
        <v>87.5</v>
      </c>
      <c r="D5" s="143">
        <v>69.696969696969703</v>
      </c>
      <c r="E5" s="143">
        <v>51.515151515151516</v>
      </c>
      <c r="F5" s="143">
        <v>33.333333333333329</v>
      </c>
      <c r="G5" s="143">
        <v>23.52941176470588</v>
      </c>
      <c r="H5" s="143">
        <v>23.52941176470588</v>
      </c>
      <c r="I5" s="143">
        <v>26.47058823529412</v>
      </c>
      <c r="J5" s="143">
        <v>32.352941176470587</v>
      </c>
      <c r="K5" s="143">
        <v>35.294117647058826</v>
      </c>
      <c r="L5" s="143">
        <v>14.705882352941178</v>
      </c>
      <c r="M5" s="143">
        <v>14.705882352941178</v>
      </c>
      <c r="N5" s="143">
        <v>11.76470588235294</v>
      </c>
      <c r="O5" s="143">
        <v>5.8823529411764701</v>
      </c>
      <c r="P5" s="143">
        <v>5.8823529411764701</v>
      </c>
      <c r="Q5" s="143">
        <v>2.9411764705882351</v>
      </c>
      <c r="R5" s="143">
        <v>2.9411764705882351</v>
      </c>
      <c r="S5" s="143">
        <v>2.9411764705882351</v>
      </c>
      <c r="T5" s="143">
        <v>2.9411764705882351</v>
      </c>
      <c r="U5" s="143">
        <v>5.8823529411764701</v>
      </c>
    </row>
    <row r="6" spans="1:21">
      <c r="A6" s="303" t="s">
        <v>724</v>
      </c>
      <c r="B6" s="144"/>
      <c r="C6" s="144"/>
      <c r="D6" s="144"/>
      <c r="E6" s="144"/>
      <c r="F6" s="144"/>
      <c r="G6" s="144"/>
      <c r="H6" s="144"/>
      <c r="I6" s="144"/>
      <c r="J6" s="144"/>
      <c r="K6" s="144"/>
      <c r="L6" s="144"/>
      <c r="M6" s="144"/>
      <c r="N6" s="144"/>
      <c r="O6" s="144"/>
      <c r="P6" s="144"/>
      <c r="Q6" s="144"/>
      <c r="R6" s="144"/>
      <c r="S6" s="144"/>
      <c r="T6" s="144"/>
      <c r="U6" s="144"/>
    </row>
    <row r="7" spans="1:21">
      <c r="A7" s="306" t="s">
        <v>507</v>
      </c>
      <c r="B7" s="304">
        <v>2000</v>
      </c>
      <c r="C7" s="305">
        <v>1</v>
      </c>
      <c r="D7" s="305">
        <v>2</v>
      </c>
      <c r="E7" s="305">
        <v>3</v>
      </c>
      <c r="F7" s="305">
        <v>4</v>
      </c>
      <c r="G7" s="305">
        <v>5</v>
      </c>
      <c r="H7" s="305">
        <v>6</v>
      </c>
      <c r="I7" s="305">
        <v>7</v>
      </c>
      <c r="J7" s="305">
        <v>8</v>
      </c>
      <c r="K7" s="305">
        <v>9</v>
      </c>
      <c r="L7" s="305">
        <v>10</v>
      </c>
      <c r="M7" s="305">
        <v>11</v>
      </c>
      <c r="N7" s="305">
        <v>12</v>
      </c>
      <c r="O7" s="305">
        <v>13</v>
      </c>
      <c r="P7" s="305">
        <v>14</v>
      </c>
      <c r="Q7" s="305">
        <v>15</v>
      </c>
      <c r="R7" s="305">
        <v>16</v>
      </c>
      <c r="S7" s="305">
        <v>17</v>
      </c>
      <c r="T7" s="305">
        <v>18</v>
      </c>
      <c r="U7" s="305">
        <v>19</v>
      </c>
    </row>
    <row r="8" spans="1:21">
      <c r="A8" s="138" t="s">
        <v>508</v>
      </c>
      <c r="B8" s="139">
        <v>7.4074074074074066</v>
      </c>
      <c r="C8" s="139">
        <v>3.0303030303030303</v>
      </c>
      <c r="D8" s="139">
        <v>5.7142857142857144</v>
      </c>
      <c r="E8" s="139">
        <v>16.216216216216218</v>
      </c>
      <c r="F8" s="139">
        <v>16.216216216216218</v>
      </c>
      <c r="G8" s="139">
        <v>13.157894736842104</v>
      </c>
      <c r="H8" s="139">
        <v>7.8947368421052628</v>
      </c>
      <c r="I8" s="139">
        <v>7.8947368421052628</v>
      </c>
      <c r="J8" s="139">
        <v>7.8947368421052628</v>
      </c>
      <c r="K8" s="139">
        <v>7.6923076923076925</v>
      </c>
      <c r="L8" s="139">
        <v>10.256410256410255</v>
      </c>
      <c r="M8" s="139">
        <v>12.820512820512819</v>
      </c>
      <c r="N8" s="139">
        <v>10.256410256410255</v>
      </c>
      <c r="O8" s="139">
        <v>15.384615384615385</v>
      </c>
      <c r="P8" s="139">
        <v>10.256410256410255</v>
      </c>
      <c r="Q8" s="139">
        <v>7.6923076923076925</v>
      </c>
      <c r="R8" s="139">
        <v>10.256410256410255</v>
      </c>
      <c r="S8" s="139">
        <v>10.256410256410255</v>
      </c>
      <c r="T8" s="139">
        <v>12.820512820512819</v>
      </c>
      <c r="U8" s="139">
        <v>12.820512820512819</v>
      </c>
    </row>
    <row r="9" spans="1:21">
      <c r="A9" s="144" t="s">
        <v>509</v>
      </c>
      <c r="B9" s="141">
        <v>25.925925925925924</v>
      </c>
      <c r="C9" s="141">
        <v>21.212121212121211</v>
      </c>
      <c r="D9" s="141">
        <v>34.285714285714285</v>
      </c>
      <c r="E9" s="141">
        <v>35.135135135135137</v>
      </c>
      <c r="F9" s="141">
        <v>40.54054054054054</v>
      </c>
      <c r="G9" s="141">
        <v>47.368421052631575</v>
      </c>
      <c r="H9" s="141">
        <v>44.736842105263158</v>
      </c>
      <c r="I9" s="141">
        <v>31.578947368421051</v>
      </c>
      <c r="J9" s="141">
        <v>36.84210526315789</v>
      </c>
      <c r="K9" s="141">
        <v>17.948717948717949</v>
      </c>
      <c r="L9" s="141">
        <v>48.717948717948715</v>
      </c>
      <c r="M9" s="141">
        <v>43.589743589743591</v>
      </c>
      <c r="N9" s="141">
        <v>41.025641025641022</v>
      </c>
      <c r="O9" s="141">
        <v>35.897435897435898</v>
      </c>
      <c r="P9" s="141">
        <v>43.589743589743591</v>
      </c>
      <c r="Q9" s="141">
        <v>43.589743589743591</v>
      </c>
      <c r="R9" s="141">
        <v>53.846153846153847</v>
      </c>
      <c r="S9" s="141">
        <v>58.974358974358978</v>
      </c>
      <c r="T9" s="141">
        <v>48.717948717948715</v>
      </c>
      <c r="U9" s="141">
        <v>48.717948717948715</v>
      </c>
    </row>
    <row r="10" spans="1:21">
      <c r="A10" s="145" t="s">
        <v>510</v>
      </c>
      <c r="B10" s="143">
        <v>66.666666666666657</v>
      </c>
      <c r="C10" s="143">
        <v>75.757575757575751</v>
      </c>
      <c r="D10" s="143">
        <v>60</v>
      </c>
      <c r="E10" s="143">
        <v>48.648648648648653</v>
      </c>
      <c r="F10" s="143">
        <v>43.243243243243242</v>
      </c>
      <c r="G10" s="143">
        <v>39.473684210526315</v>
      </c>
      <c r="H10" s="143">
        <v>47.368421052631575</v>
      </c>
      <c r="I10" s="143">
        <v>60.526315789473685</v>
      </c>
      <c r="J10" s="143">
        <v>55.26315789473685</v>
      </c>
      <c r="K10" s="143">
        <v>74.358974358974365</v>
      </c>
      <c r="L10" s="143">
        <v>41.025641025641022</v>
      </c>
      <c r="M10" s="143">
        <v>43.589743589743591</v>
      </c>
      <c r="N10" s="143">
        <v>48.717948717948715</v>
      </c>
      <c r="O10" s="143">
        <v>48.717948717948715</v>
      </c>
      <c r="P10" s="143">
        <v>46.153846153846153</v>
      </c>
      <c r="Q10" s="143">
        <v>48.717948717948715</v>
      </c>
      <c r="R10" s="143">
        <v>35.897435897435898</v>
      </c>
      <c r="S10" s="143">
        <v>30.76923076923077</v>
      </c>
      <c r="T10" s="143">
        <v>38.461538461538467</v>
      </c>
      <c r="U10" s="143">
        <v>38.461538461538467</v>
      </c>
    </row>
    <row r="14" spans="1:21">
      <c r="A14" s="136"/>
    </row>
    <row r="15" spans="1:21" ht="15.9" customHeight="1">
      <c r="A15" s="137"/>
    </row>
    <row r="31" spans="1:1">
      <c r="A31" s="137"/>
    </row>
    <row r="32" spans="1:1">
      <c r="A32" s="137"/>
    </row>
  </sheetData>
  <pageMargins left="0.7" right="0.7" top="0.75" bottom="0.75" header="0.3" footer="0.3"/>
  <pageSetup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4AC11-B055-4B8D-9002-B4969FB8B9EF}">
  <sheetPr codeName="Sheet69">
    <tabColor theme="3" tint="0.39997558519241921"/>
    <pageSetUpPr fitToPage="1"/>
  </sheetPr>
  <dimension ref="B2:O55"/>
  <sheetViews>
    <sheetView zoomScale="85" zoomScaleNormal="85" workbookViewId="0">
      <pane xSplit="2" ySplit="4" topLeftCell="C35" activePane="bottomRight" state="frozen"/>
      <selection activeCell="B2" sqref="B2:N2"/>
      <selection pane="topRight" activeCell="B2" sqref="B2:N2"/>
      <selection pane="bottomLeft" activeCell="B2" sqref="B2:N2"/>
      <selection pane="bottomRight" activeCell="L43" sqref="L43:M43"/>
    </sheetView>
  </sheetViews>
  <sheetFormatPr defaultColWidth="9.109375" defaultRowHeight="11.4"/>
  <cols>
    <col min="1" max="1" width="6.6640625" style="344" customWidth="1"/>
    <col min="2" max="2" width="27.88671875" style="344" customWidth="1"/>
    <col min="3" max="13" width="8.109375" style="345" customWidth="1"/>
    <col min="14" max="16384" width="9.109375" style="344"/>
  </cols>
  <sheetData>
    <row r="2" spans="2:13" ht="13.8">
      <c r="B2" s="787" t="s">
        <v>826</v>
      </c>
      <c r="C2" s="787"/>
      <c r="D2" s="787"/>
      <c r="E2" s="787"/>
      <c r="F2" s="787"/>
      <c r="G2" s="787"/>
      <c r="H2" s="787"/>
      <c r="I2" s="787"/>
      <c r="J2" s="787"/>
      <c r="K2" s="787"/>
      <c r="L2" s="787"/>
      <c r="M2" s="787"/>
    </row>
    <row r="3" spans="2:13" ht="12">
      <c r="B3" s="790" t="s">
        <v>164</v>
      </c>
      <c r="C3" s="791"/>
      <c r="D3" s="791"/>
      <c r="E3" s="791"/>
      <c r="F3" s="791"/>
      <c r="G3" s="791"/>
      <c r="H3" s="791"/>
      <c r="I3" s="791"/>
      <c r="J3" s="791"/>
      <c r="K3" s="791"/>
      <c r="L3" s="791"/>
      <c r="M3" s="791"/>
    </row>
    <row r="4" spans="2:13" ht="14.1" customHeight="1">
      <c r="B4" s="348"/>
      <c r="C4" s="349">
        <f>'Table A1.'!C4</f>
        <v>2011</v>
      </c>
      <c r="D4" s="349">
        <f>C4+1</f>
        <v>2012</v>
      </c>
      <c r="E4" s="349">
        <f t="shared" ref="E4:M4" si="0">D4+1</f>
        <v>2013</v>
      </c>
      <c r="F4" s="349">
        <f t="shared" si="0"/>
        <v>2014</v>
      </c>
      <c r="G4" s="349">
        <f t="shared" si="0"/>
        <v>2015</v>
      </c>
      <c r="H4" s="349">
        <f t="shared" si="0"/>
        <v>2016</v>
      </c>
      <c r="I4" s="349">
        <f t="shared" si="0"/>
        <v>2017</v>
      </c>
      <c r="J4" s="349">
        <f t="shared" si="0"/>
        <v>2018</v>
      </c>
      <c r="K4" s="349">
        <f t="shared" si="0"/>
        <v>2019</v>
      </c>
      <c r="L4" s="349">
        <f t="shared" si="0"/>
        <v>2020</v>
      </c>
      <c r="M4" s="349">
        <f t="shared" si="0"/>
        <v>2021</v>
      </c>
    </row>
    <row r="5" spans="2:13" ht="13.5" customHeight="1">
      <c r="B5" s="350" t="s">
        <v>92</v>
      </c>
      <c r="C5" s="351">
        <v>-3.5891604860923674</v>
      </c>
      <c r="D5" s="351">
        <v>-2.9783957391399185</v>
      </c>
      <c r="E5" s="351">
        <v>-3.3809682158825516</v>
      </c>
      <c r="F5" s="351">
        <v>-3.0767870549591478</v>
      </c>
      <c r="G5" s="351">
        <v>-3.9749275409953877</v>
      </c>
      <c r="H5" s="351">
        <v>-3.3614876923095567</v>
      </c>
      <c r="I5" s="351">
        <v>-3.3395832424425884</v>
      </c>
      <c r="J5" s="351">
        <v>-4.6407447515735871</v>
      </c>
      <c r="K5" s="351">
        <v>-5.246851942294394</v>
      </c>
      <c r="L5" s="351">
        <v>-6.424744256572926</v>
      </c>
      <c r="M5" s="351">
        <v>-5.9774310132785624</v>
      </c>
    </row>
    <row r="6" spans="2:13" ht="13.5" customHeight="1">
      <c r="B6" s="350" t="s">
        <v>93</v>
      </c>
      <c r="C6" s="351">
        <v>-0.98130900431250989</v>
      </c>
      <c r="D6" s="351">
        <v>-0.21556566571662925</v>
      </c>
      <c r="E6" s="351">
        <v>-1.3650339874509501</v>
      </c>
      <c r="F6" s="351">
        <v>-1.6505443960942741</v>
      </c>
      <c r="G6" s="351">
        <v>-5.5528358967142113</v>
      </c>
      <c r="H6" s="351">
        <v>-4.2886306649032226</v>
      </c>
      <c r="I6" s="351">
        <v>-4.2037446820599245</v>
      </c>
      <c r="J6" s="351">
        <v>-2.9740527304759743</v>
      </c>
      <c r="K6" s="351">
        <v>-0.54464545114582597</v>
      </c>
      <c r="L6" s="351">
        <v>-2.8081452434356367</v>
      </c>
      <c r="M6" s="351">
        <v>-2.1890027753584689</v>
      </c>
    </row>
    <row r="7" spans="2:13" ht="13.5" customHeight="1">
      <c r="B7" s="350" t="s">
        <v>94</v>
      </c>
      <c r="C7" s="351">
        <v>-2.0394185087489034</v>
      </c>
      <c r="D7" s="351">
        <v>-2.7632695702435655</v>
      </c>
      <c r="E7" s="351">
        <v>-3.5479786355707303</v>
      </c>
      <c r="F7" s="351">
        <v>-1.7374161559823766</v>
      </c>
      <c r="G7" s="351">
        <v>-2.0897168877237919</v>
      </c>
      <c r="H7" s="351">
        <v>-3.084871826291788</v>
      </c>
      <c r="I7" s="351">
        <v>-6.884186411254638</v>
      </c>
      <c r="J7" s="351">
        <v>-4.3547718938295716</v>
      </c>
      <c r="K7" s="351">
        <v>-2.994956367622355</v>
      </c>
      <c r="L7" s="351">
        <v>-5.0000000000000702</v>
      </c>
      <c r="M7" s="351">
        <v>-3.4999999999999662</v>
      </c>
    </row>
    <row r="8" spans="2:13" ht="13.5" customHeight="1">
      <c r="B8" s="350" t="s">
        <v>95</v>
      </c>
      <c r="C8" s="351">
        <v>-4.694837914339173</v>
      </c>
      <c r="D8" s="351">
        <v>-4.5247391412698956</v>
      </c>
      <c r="E8" s="351">
        <v>-2.6163191139993387</v>
      </c>
      <c r="F8" s="351">
        <v>-1.6426729214876206</v>
      </c>
      <c r="G8" s="351">
        <v>-0.64604144591004853</v>
      </c>
      <c r="H8" s="351">
        <v>-0.29968211787824778</v>
      </c>
      <c r="I8" s="351">
        <v>-0.77509048242271938</v>
      </c>
      <c r="J8" s="351">
        <v>0.71684346359155793</v>
      </c>
      <c r="K8" s="351">
        <v>0.44765404844935608</v>
      </c>
      <c r="L8" s="351">
        <v>-1.8702184778754336</v>
      </c>
      <c r="M8" s="351">
        <v>-1.7470058763218146</v>
      </c>
    </row>
    <row r="9" spans="2:13" ht="13.5" customHeight="1">
      <c r="B9" s="350" t="s">
        <v>126</v>
      </c>
      <c r="C9" s="351">
        <v>-2.3545053618258116</v>
      </c>
      <c r="D9" s="351">
        <v>-1.4464316686951211</v>
      </c>
      <c r="E9" s="351">
        <v>-3.7052664117016909</v>
      </c>
      <c r="F9" s="351">
        <v>-4.2505271187069527</v>
      </c>
      <c r="G9" s="351">
        <v>-4.421641287012763</v>
      </c>
      <c r="H9" s="351">
        <v>-6.0920386099899106</v>
      </c>
      <c r="I9" s="351">
        <v>-4.8717449604771428</v>
      </c>
      <c r="J9" s="351">
        <v>-2.4874270544975294</v>
      </c>
      <c r="K9" s="351">
        <v>-2.3414197221755453</v>
      </c>
      <c r="L9" s="351">
        <v>-4.4675641008690725</v>
      </c>
      <c r="M9" s="351">
        <v>-3.6176835859994085</v>
      </c>
    </row>
    <row r="10" spans="2:13" ht="13.5" customHeight="1">
      <c r="B10" s="350" t="s">
        <v>96</v>
      </c>
      <c r="C10" s="351">
        <v>2.390733779194234</v>
      </c>
      <c r="D10" s="351">
        <v>0.47332410857666335</v>
      </c>
      <c r="E10" s="351">
        <v>-2.0650677502047676</v>
      </c>
      <c r="F10" s="351">
        <v>-4.1823592501159617</v>
      </c>
      <c r="G10" s="351">
        <v>-4.3801746132820689</v>
      </c>
      <c r="H10" s="351">
        <v>-1.9366091212291634</v>
      </c>
      <c r="I10" s="351">
        <v>-0.23144411968203435</v>
      </c>
      <c r="J10" s="351">
        <v>1.9360043091162595</v>
      </c>
      <c r="K10" s="351">
        <v>-0.17204732497644393</v>
      </c>
      <c r="L10" s="351">
        <v>-0.43902663388254021</v>
      </c>
      <c r="M10" s="351">
        <v>-2.231568292049535</v>
      </c>
    </row>
    <row r="11" spans="2:13" ht="13.5" customHeight="1">
      <c r="B11" s="350" t="s">
        <v>169</v>
      </c>
      <c r="C11" s="351">
        <v>-0.98483653872953514</v>
      </c>
      <c r="D11" s="351">
        <v>1.750455201153885</v>
      </c>
      <c r="E11" s="351">
        <v>1.874388453460206</v>
      </c>
      <c r="F11" s="351">
        <v>-1.741001348431662E-2</v>
      </c>
      <c r="G11" s="351">
        <v>-0.40597360903546609</v>
      </c>
      <c r="H11" s="351">
        <v>-0.49466169378216496</v>
      </c>
      <c r="I11" s="351">
        <v>1.3547902442305571</v>
      </c>
      <c r="J11" s="351">
        <v>-4.8147869943702577E-2</v>
      </c>
      <c r="K11" s="351">
        <v>-2.0514928277834907</v>
      </c>
      <c r="L11" s="351">
        <v>-1.1778107061974585</v>
      </c>
      <c r="M11" s="351">
        <v>-0.30915777100126457</v>
      </c>
    </row>
    <row r="12" spans="2:13" ht="13.5" customHeight="1">
      <c r="B12" s="350" t="s">
        <v>158</v>
      </c>
      <c r="C12" s="351">
        <v>16.974184829209683</v>
      </c>
      <c r="D12" s="351">
        <v>9.3753766716834921</v>
      </c>
      <c r="E12" s="351">
        <v>-3.6482780135349042</v>
      </c>
      <c r="F12" s="351">
        <v>-13.638391901613062</v>
      </c>
      <c r="G12" s="351">
        <v>-24.753207578630683</v>
      </c>
      <c r="H12" s="351">
        <v>-20.409962913405622</v>
      </c>
      <c r="I12" s="351">
        <v>-7.3866906138053121</v>
      </c>
      <c r="J12" s="351">
        <v>6.6169426982561621</v>
      </c>
      <c r="K12" s="351">
        <v>5.7840083514157152</v>
      </c>
      <c r="L12" s="351">
        <v>5.7002536819756919</v>
      </c>
      <c r="M12" s="351">
        <v>6.1206013046027055</v>
      </c>
    </row>
    <row r="13" spans="2:13" ht="13.5" customHeight="1">
      <c r="B13" s="350" t="s">
        <v>99</v>
      </c>
      <c r="C13" s="351">
        <v>-2.8891742677814545</v>
      </c>
      <c r="D13" s="351">
        <v>-2.2765065988529445</v>
      </c>
      <c r="E13" s="351">
        <v>-1.6209461290705434</v>
      </c>
      <c r="F13" s="351">
        <v>-1.5682860884666436</v>
      </c>
      <c r="G13" s="351">
        <v>-2.0421565766164633</v>
      </c>
      <c r="H13" s="351">
        <v>-3.0060594777140492</v>
      </c>
      <c r="I13" s="351">
        <v>-3.3327728641850887</v>
      </c>
      <c r="J13" s="351">
        <v>-2.9446719500051168</v>
      </c>
      <c r="K13" s="351">
        <v>-2.279766883031844</v>
      </c>
      <c r="L13" s="351">
        <v>-5.2718779998832819</v>
      </c>
      <c r="M13" s="351">
        <v>-2.4892566296067855</v>
      </c>
    </row>
    <row r="14" spans="2:13" ht="13.5" customHeight="1">
      <c r="B14" s="350" t="s">
        <v>100</v>
      </c>
      <c r="C14" s="351">
        <v>-1.6071277944991931</v>
      </c>
      <c r="D14" s="351">
        <v>-1.1719387866829003</v>
      </c>
      <c r="E14" s="351">
        <v>-1.9305311617140952</v>
      </c>
      <c r="F14" s="351">
        <v>-2.5823288581698653</v>
      </c>
      <c r="G14" s="351">
        <v>-1.9470670053957844</v>
      </c>
      <c r="H14" s="351">
        <v>-2.3404851879242479</v>
      </c>
      <c r="I14" s="351">
        <v>-3.2433695120060704</v>
      </c>
      <c r="J14" s="351">
        <v>-3.0292371628980774</v>
      </c>
      <c r="K14" s="351">
        <v>-2.5282715269407361</v>
      </c>
      <c r="L14" s="351">
        <v>-2.993087644777539</v>
      </c>
      <c r="M14" s="351">
        <v>-3.4284854088955146</v>
      </c>
    </row>
    <row r="15" spans="2:13" ht="13.5" customHeight="1">
      <c r="B15" s="350" t="s">
        <v>101</v>
      </c>
      <c r="C15" s="351">
        <v>-5.493753611502342</v>
      </c>
      <c r="D15" s="351">
        <v>-8.3798550786180837</v>
      </c>
      <c r="E15" s="351">
        <v>-9.1779442858654452</v>
      </c>
      <c r="F15" s="351">
        <v>-7.9754112906550185</v>
      </c>
      <c r="G15" s="351">
        <v>-4.0768370844096253</v>
      </c>
      <c r="H15" s="351">
        <v>-6.887498824998997</v>
      </c>
      <c r="I15" s="351">
        <v>-4.0609868295867999</v>
      </c>
      <c r="J15" s="351">
        <v>-6.9717873273976352</v>
      </c>
      <c r="K15" s="351">
        <v>-7.3891792990766518</v>
      </c>
      <c r="L15" s="351">
        <v>-9.9542379400416205</v>
      </c>
      <c r="M15" s="351">
        <v>-5.4198057472978229</v>
      </c>
    </row>
    <row r="16" spans="2:13" ht="13.5" customHeight="1">
      <c r="B16" s="350" t="s">
        <v>45</v>
      </c>
      <c r="C16" s="351">
        <v>-0.93571808039667093</v>
      </c>
      <c r="D16" s="351">
        <v>-2.5104425006837428</v>
      </c>
      <c r="E16" s="351">
        <v>-3.8736103937440589</v>
      </c>
      <c r="F16" s="351">
        <v>-3.2072730103334868</v>
      </c>
      <c r="G16" s="351">
        <v>-6.891719454951466</v>
      </c>
      <c r="H16" s="351">
        <v>-0.14739381988947409</v>
      </c>
      <c r="I16" s="351">
        <v>-2.0592821349089814</v>
      </c>
      <c r="J16" s="351">
        <v>-1.0631917089329594</v>
      </c>
      <c r="K16" s="351">
        <v>-0.46450413404153729</v>
      </c>
      <c r="L16" s="351">
        <v>-4.256469552565548</v>
      </c>
      <c r="M16" s="351">
        <v>-4.0795574341016136</v>
      </c>
    </row>
    <row r="17" spans="2:13" ht="13.5" customHeight="1">
      <c r="B17" s="350" t="s">
        <v>102</v>
      </c>
      <c r="C17" s="351">
        <v>-2.4742884918550181</v>
      </c>
      <c r="D17" s="351">
        <v>-4.7115945803197876</v>
      </c>
      <c r="E17" s="351">
        <v>-7.0092265258125117</v>
      </c>
      <c r="F17" s="351">
        <v>-6.2798999114245637</v>
      </c>
      <c r="G17" s="351">
        <v>-2.5030474343949387</v>
      </c>
      <c r="H17" s="351">
        <v>2.6473495144032029E-2</v>
      </c>
      <c r="I17" s="351">
        <v>0.26752734132632006</v>
      </c>
      <c r="J17" s="351">
        <v>-1.7185129939303194</v>
      </c>
      <c r="K17" s="351">
        <v>-2.3680995282331994</v>
      </c>
      <c r="L17" s="351">
        <v>-5.127642847374279</v>
      </c>
      <c r="M17" s="351">
        <v>-3.0120276287875813</v>
      </c>
    </row>
    <row r="18" spans="2:13" ht="13.5" customHeight="1">
      <c r="B18" s="350" t="s">
        <v>127</v>
      </c>
      <c r="C18" s="351">
        <v>-2.9426458130755999</v>
      </c>
      <c r="D18" s="351">
        <v>-3.4830955918371878</v>
      </c>
      <c r="E18" s="351">
        <v>-5.7297986376027037</v>
      </c>
      <c r="F18" s="351">
        <v>-2.8969052596917519</v>
      </c>
      <c r="G18" s="351">
        <v>-0.78110324667553466</v>
      </c>
      <c r="H18" s="351">
        <v>-0.39736458440936123</v>
      </c>
      <c r="I18" s="351">
        <v>-0.40775438361455368</v>
      </c>
      <c r="J18" s="351">
        <v>0.19756773256548033</v>
      </c>
      <c r="K18" s="351">
        <v>8.8816737428503961E-2</v>
      </c>
      <c r="L18" s="351">
        <v>-3.1104365700604961E-2</v>
      </c>
      <c r="M18" s="351">
        <v>-0.47404790108797057</v>
      </c>
    </row>
    <row r="19" spans="2:13" ht="13.5" customHeight="1">
      <c r="B19" s="350" t="s">
        <v>104</v>
      </c>
      <c r="C19" s="351">
        <v>-4.1169992594575895</v>
      </c>
      <c r="D19" s="351">
        <v>-5.0317503525861405</v>
      </c>
      <c r="E19" s="351">
        <v>-5.6964696966631596</v>
      </c>
      <c r="F19" s="351">
        <v>-7.3902320067300371</v>
      </c>
      <c r="G19" s="351">
        <v>-8.0891126409619893</v>
      </c>
      <c r="H19" s="351">
        <v>-8.4674598454820345</v>
      </c>
      <c r="I19" s="351">
        <v>-7.8564525339769276</v>
      </c>
      <c r="J19" s="351">
        <v>-7.3654909575550152</v>
      </c>
      <c r="K19" s="351">
        <v>-7.8162145601226491</v>
      </c>
      <c r="L19" s="351">
        <v>-7.7149621841723706</v>
      </c>
      <c r="M19" s="351">
        <v>-6.8853204939985524</v>
      </c>
    </row>
    <row r="20" spans="2:13" ht="13.5" customHeight="1">
      <c r="B20" s="350" t="s">
        <v>128</v>
      </c>
      <c r="C20" s="351">
        <v>-4.704615830261746</v>
      </c>
      <c r="D20" s="351">
        <v>-5.8619995764751831</v>
      </c>
      <c r="E20" s="351">
        <v>-3.6994223420280825</v>
      </c>
      <c r="F20" s="351">
        <v>-3.0682698809902313</v>
      </c>
      <c r="G20" s="351">
        <v>-2.516820406802581</v>
      </c>
      <c r="H20" s="351">
        <v>-5.7901954196974694</v>
      </c>
      <c r="I20" s="351">
        <v>-3.7329262983115141</v>
      </c>
      <c r="J20" s="351">
        <v>-0.5900989580674314</v>
      </c>
      <c r="K20" s="351">
        <v>-0.13917741093470562</v>
      </c>
      <c r="L20" s="351">
        <v>-9.6269377230748834</v>
      </c>
      <c r="M20" s="351">
        <v>-6.4297932558870095</v>
      </c>
    </row>
    <row r="21" spans="2:13" ht="13.5" customHeight="1">
      <c r="B21" s="350" t="s">
        <v>129</v>
      </c>
      <c r="C21" s="351">
        <v>-1.4290713727266748</v>
      </c>
      <c r="D21" s="351">
        <v>-2.343219608289814</v>
      </c>
      <c r="E21" s="351">
        <v>-4.0306742309408321</v>
      </c>
      <c r="F21" s="351">
        <v>-3.1322313833500655</v>
      </c>
      <c r="G21" s="351">
        <v>-5.5703646010910113</v>
      </c>
      <c r="H21" s="351">
        <v>-5.0601183025070355</v>
      </c>
      <c r="I21" s="351">
        <v>-5.4874703054423843</v>
      </c>
      <c r="J21" s="351">
        <v>-4.663214939008161</v>
      </c>
      <c r="K21" s="351">
        <v>-5.1472616804523819</v>
      </c>
      <c r="L21" s="351">
        <v>-6.2328207484433324</v>
      </c>
      <c r="M21" s="351">
        <v>-5.5218781131807919</v>
      </c>
    </row>
    <row r="22" spans="2:13" ht="13.5" customHeight="1">
      <c r="B22" s="350" t="s">
        <v>105</v>
      </c>
      <c r="C22" s="351">
        <v>-2.0431571713786632</v>
      </c>
      <c r="D22" s="351">
        <v>-2.2373116535717488</v>
      </c>
      <c r="E22" s="351">
        <v>-3.4029645192802342</v>
      </c>
      <c r="F22" s="351">
        <v>-1.9606860629958593</v>
      </c>
      <c r="G22" s="351">
        <v>-2.850272850736784</v>
      </c>
      <c r="H22" s="351">
        <v>-1.1072338585617003</v>
      </c>
      <c r="I22" s="351">
        <v>-2.1028865537499266</v>
      </c>
      <c r="J22" s="351">
        <v>-1.3290762742574795</v>
      </c>
      <c r="K22" s="351">
        <v>-1.4187974555596132</v>
      </c>
      <c r="L22" s="351">
        <v>-4.0105375028935901</v>
      </c>
      <c r="M22" s="351">
        <v>-4.8015391338483742</v>
      </c>
    </row>
    <row r="23" spans="2:13" ht="13.5" customHeight="1">
      <c r="B23" s="350" t="s">
        <v>130</v>
      </c>
      <c r="C23" s="351">
        <v>-3.4168087147146884</v>
      </c>
      <c r="D23" s="351">
        <v>-0.95630600280840505</v>
      </c>
      <c r="E23" s="351">
        <v>-2.3719987422546072</v>
      </c>
      <c r="F23" s="351">
        <v>-2.8864470977695249</v>
      </c>
      <c r="G23" s="351">
        <v>-1.8217004782402135</v>
      </c>
      <c r="H23" s="351">
        <v>-3.9423136958377833</v>
      </c>
      <c r="I23" s="351">
        <v>-2.8616517944258182</v>
      </c>
      <c r="J23" s="351">
        <v>-4.7702349831606341</v>
      </c>
      <c r="K23" s="351">
        <v>-1.6791713703786764</v>
      </c>
      <c r="L23" s="351">
        <v>-5.8109806760794216</v>
      </c>
      <c r="M23" s="351">
        <v>-3.2999999999999967</v>
      </c>
    </row>
    <row r="24" spans="2:13" ht="13.5" customHeight="1">
      <c r="B24" s="350" t="s">
        <v>106</v>
      </c>
      <c r="C24" s="351">
        <v>-2.0496450654277036</v>
      </c>
      <c r="D24" s="351">
        <v>-1.9307399980497191</v>
      </c>
      <c r="E24" s="351">
        <v>-1.5651761634638304</v>
      </c>
      <c r="F24" s="351">
        <v>-1.5850120585424641</v>
      </c>
      <c r="G24" s="351">
        <v>-1.9427987889215812</v>
      </c>
      <c r="H24" s="351">
        <v>-1.7577388119776667</v>
      </c>
      <c r="I24" s="351">
        <v>-0.80711807783428302</v>
      </c>
      <c r="J24" s="351">
        <v>-1.0571406865478183</v>
      </c>
      <c r="K24" s="351">
        <v>-1.5145347403229232</v>
      </c>
      <c r="L24" s="351">
        <v>-5.5000000000000053</v>
      </c>
      <c r="M24" s="351">
        <v>-3.2999999999999772</v>
      </c>
    </row>
    <row r="25" spans="2:13" ht="13.5" customHeight="1">
      <c r="B25" s="350" t="s">
        <v>107</v>
      </c>
      <c r="C25" s="351">
        <v>-4.4076160239858746</v>
      </c>
      <c r="D25" s="351">
        <v>-3.616077256730768</v>
      </c>
      <c r="E25" s="351">
        <v>-2.5885770502133032</v>
      </c>
      <c r="F25" s="351">
        <v>-10.261845038272927</v>
      </c>
      <c r="G25" s="351">
        <v>-6.6606824485763232</v>
      </c>
      <c r="H25" s="351">
        <v>-5.4826245180413968</v>
      </c>
      <c r="I25" s="351">
        <v>-2.9233816730713524</v>
      </c>
      <c r="J25" s="351">
        <v>-6.9058082000331966</v>
      </c>
      <c r="K25" s="351">
        <v>-0.15285412418475597</v>
      </c>
      <c r="L25" s="351">
        <v>-7.7388843784604422</v>
      </c>
      <c r="M25" s="351">
        <v>-6.054441854855142</v>
      </c>
    </row>
    <row r="26" spans="2:13" ht="13.5" customHeight="1">
      <c r="B26" s="350" t="s">
        <v>131</v>
      </c>
      <c r="C26" s="351">
        <v>-4.4297789824617357</v>
      </c>
      <c r="D26" s="351">
        <v>-2.6514415333266936</v>
      </c>
      <c r="E26" s="351">
        <v>-1.7174324229420086</v>
      </c>
      <c r="F26" s="351">
        <v>-1.3152947690143701</v>
      </c>
      <c r="G26" s="351">
        <v>-2.7831926237244065</v>
      </c>
      <c r="H26" s="351">
        <v>-3.8679611981127335</v>
      </c>
      <c r="I26" s="351">
        <v>-2.7387785195263232</v>
      </c>
      <c r="J26" s="351">
        <v>-3.012578837348391</v>
      </c>
      <c r="K26" s="351">
        <v>-3.4993194126795766</v>
      </c>
      <c r="L26" s="351">
        <v>-4.6866921421451355</v>
      </c>
      <c r="M26" s="351">
        <v>-4.6432757259787438</v>
      </c>
    </row>
    <row r="27" spans="2:13" ht="13.5" customHeight="1">
      <c r="B27" s="350" t="s">
        <v>132</v>
      </c>
      <c r="C27" s="351">
        <v>-0.81755068879671056</v>
      </c>
      <c r="D27" s="351">
        <v>-1.3421872106607708</v>
      </c>
      <c r="E27" s="351">
        <v>1.8100772274567456</v>
      </c>
      <c r="F27" s="351">
        <v>1.5310113265966354</v>
      </c>
      <c r="G27" s="351">
        <v>0.6567440225025315</v>
      </c>
      <c r="H27" s="351">
        <v>1.3519620475771634</v>
      </c>
      <c r="I27" s="351">
        <v>-3.0939083116806749</v>
      </c>
      <c r="J27" s="351">
        <v>-6.6511352409608273</v>
      </c>
      <c r="K27" s="351">
        <v>-4.5614900341730742</v>
      </c>
      <c r="L27" s="351">
        <v>-5.9747012197833991</v>
      </c>
      <c r="M27" s="351">
        <v>-4.9953886695429199</v>
      </c>
    </row>
    <row r="28" spans="2:13" ht="13.5" customHeight="1">
      <c r="B28" s="350" t="s">
        <v>133</v>
      </c>
      <c r="C28" s="351">
        <v>-5.9152708704829519E-2</v>
      </c>
      <c r="D28" s="351">
        <v>-0.14968831029312074</v>
      </c>
      <c r="E28" s="351">
        <v>-0.71070979558991665</v>
      </c>
      <c r="F28" s="351">
        <v>-1.2708816334529074</v>
      </c>
      <c r="G28" s="351">
        <v>-1.441587326483305</v>
      </c>
      <c r="H28" s="351">
        <v>-1.6997416525570912</v>
      </c>
      <c r="I28" s="351">
        <v>-1.5763529113672414</v>
      </c>
      <c r="J28" s="351">
        <v>-3.1920640623375953</v>
      </c>
      <c r="K28" s="351">
        <v>-0.40254949876909707</v>
      </c>
      <c r="L28" s="351">
        <v>-4.3880744045846711</v>
      </c>
      <c r="M28" s="351">
        <v>-5.2215910740842295</v>
      </c>
    </row>
    <row r="29" spans="2:13" ht="13.5" customHeight="1">
      <c r="B29" s="350" t="s">
        <v>108</v>
      </c>
      <c r="C29" s="351">
        <v>-1.0909844946159313</v>
      </c>
      <c r="D29" s="351">
        <v>-0.82913051082876177</v>
      </c>
      <c r="E29" s="351">
        <v>-1.9328416854516595</v>
      </c>
      <c r="F29" s="351">
        <v>-6.1329683995274875</v>
      </c>
      <c r="G29" s="351">
        <v>-6.7607052524208484</v>
      </c>
      <c r="H29" s="351">
        <v>-4.4920598117130037</v>
      </c>
      <c r="I29" s="351">
        <v>-4.1222486421427558</v>
      </c>
      <c r="J29" s="351">
        <v>-3.005077255701988</v>
      </c>
      <c r="K29" s="351">
        <v>-3.5550778982035331</v>
      </c>
      <c r="L29" s="351">
        <v>-4.1958651045011131</v>
      </c>
      <c r="M29" s="351">
        <v>-3.3064093985016823</v>
      </c>
    </row>
    <row r="30" spans="2:13" ht="13.5" customHeight="1">
      <c r="B30" s="350" t="s">
        <v>134</v>
      </c>
      <c r="C30" s="351">
        <v>0.37816988111265698</v>
      </c>
      <c r="D30" s="351">
        <v>0.24406449903526314</v>
      </c>
      <c r="E30" s="351">
        <v>-2.3344270853659048</v>
      </c>
      <c r="F30" s="351">
        <v>-2.1293739921971597</v>
      </c>
      <c r="G30" s="351">
        <v>-3.1646894971495221</v>
      </c>
      <c r="H30" s="351">
        <v>-4.012719933642094</v>
      </c>
      <c r="I30" s="351">
        <v>-5.3997291195765849</v>
      </c>
      <c r="J30" s="351">
        <v>-4.3063477105393249</v>
      </c>
      <c r="K30" s="351">
        <v>-4.9756811927528233</v>
      </c>
      <c r="L30" s="351">
        <v>-6.4206006527009762</v>
      </c>
      <c r="M30" s="351">
        <v>-5.8417349776209511</v>
      </c>
    </row>
    <row r="31" spans="2:13" ht="13.5" customHeight="1">
      <c r="B31" s="350" t="s">
        <v>109</v>
      </c>
      <c r="C31" s="351">
        <v>2.2153894543129913</v>
      </c>
      <c r="D31" s="351">
        <v>-1.1899621763559052</v>
      </c>
      <c r="E31" s="351">
        <v>-6.8697443088390555</v>
      </c>
      <c r="F31" s="351">
        <v>-6.2650241831487898</v>
      </c>
      <c r="G31" s="351">
        <v>-4.5827891921042214</v>
      </c>
      <c r="H31" s="351">
        <v>-4.7462283166771755</v>
      </c>
      <c r="I31" s="351">
        <v>-2.4747094100208531</v>
      </c>
      <c r="J31" s="351">
        <v>-2.5876801879982096</v>
      </c>
      <c r="K31" s="351">
        <v>-4.1391057901393831</v>
      </c>
      <c r="L31" s="351">
        <v>-4.9621381815755514</v>
      </c>
      <c r="M31" s="351">
        <v>-3.8507648428120032</v>
      </c>
    </row>
    <row r="32" spans="2:13" ht="13.5" customHeight="1">
      <c r="B32" s="350" t="s">
        <v>110</v>
      </c>
      <c r="C32" s="351">
        <v>-0.8911236082862154</v>
      </c>
      <c r="D32" s="351">
        <v>-2.4527513199794035</v>
      </c>
      <c r="E32" s="351">
        <v>-1.3022812866786395</v>
      </c>
      <c r="F32" s="351">
        <v>-4.0280875058360772</v>
      </c>
      <c r="G32" s="351">
        <v>-2.7624734021807962</v>
      </c>
      <c r="H32" s="351">
        <v>-2.3286155553171426</v>
      </c>
      <c r="I32" s="351">
        <v>-2.5477781632415804</v>
      </c>
      <c r="J32" s="351">
        <v>-2.6074124747837346</v>
      </c>
      <c r="K32" s="351">
        <v>-5.1806555759084851</v>
      </c>
      <c r="L32" s="351">
        <v>-8.0733628445795365</v>
      </c>
      <c r="M32" s="351">
        <v>-4.6326755224127787</v>
      </c>
    </row>
    <row r="33" spans="2:15" ht="13.5" customHeight="1">
      <c r="B33" s="350" t="s">
        <v>135</v>
      </c>
      <c r="C33" s="351">
        <v>-4.9002836798238008</v>
      </c>
      <c r="D33" s="351">
        <v>-4.1461187677690994</v>
      </c>
      <c r="E33" s="351">
        <v>-4.3247162664629775</v>
      </c>
      <c r="F33" s="351">
        <v>-3.8962009550830463</v>
      </c>
      <c r="G33" s="351">
        <v>-3.6823949793741346</v>
      </c>
      <c r="H33" s="351">
        <v>-3.2722417967073039</v>
      </c>
      <c r="I33" s="351">
        <v>-2.9693856625333939</v>
      </c>
      <c r="J33" s="351">
        <v>-3.6436295580938758</v>
      </c>
      <c r="K33" s="351">
        <v>-3.8881953926953372</v>
      </c>
      <c r="L33" s="351">
        <v>-5.6429287068441365</v>
      </c>
      <c r="M33" s="351">
        <v>-3.256779004422262</v>
      </c>
    </row>
    <row r="34" spans="2:15" ht="13.5" customHeight="1">
      <c r="B34" s="350" t="s">
        <v>209</v>
      </c>
      <c r="C34" s="351" t="s">
        <v>60</v>
      </c>
      <c r="D34" s="351" t="s">
        <v>60</v>
      </c>
      <c r="E34" s="351" t="s">
        <v>60</v>
      </c>
      <c r="F34" s="351" t="s">
        <v>60</v>
      </c>
      <c r="G34" s="351" t="s">
        <v>60</v>
      </c>
      <c r="H34" s="351" t="s">
        <v>60</v>
      </c>
      <c r="I34" s="351" t="s">
        <v>60</v>
      </c>
      <c r="J34" s="351" t="s">
        <v>60</v>
      </c>
      <c r="K34" s="351" t="s">
        <v>60</v>
      </c>
      <c r="L34" s="351" t="s">
        <v>60</v>
      </c>
      <c r="M34" s="351" t="s">
        <v>60</v>
      </c>
    </row>
    <row r="35" spans="2:15" ht="13.5" customHeight="1">
      <c r="B35" s="350" t="s">
        <v>111</v>
      </c>
      <c r="C35" s="351">
        <v>-2.3267194692347211</v>
      </c>
      <c r="D35" s="351">
        <v>-7.3665938521725831</v>
      </c>
      <c r="E35" s="351">
        <v>-5.7594998987826607</v>
      </c>
      <c r="F35" s="351">
        <v>-4.7171103774406431</v>
      </c>
      <c r="G35" s="351">
        <v>-3.8239106181828908</v>
      </c>
      <c r="H35" s="351">
        <v>-4.5450817548864437</v>
      </c>
      <c r="I35" s="351">
        <v>-6.4728652191494183</v>
      </c>
      <c r="J35" s="351">
        <v>-7.8774653654946629</v>
      </c>
      <c r="K35" s="351">
        <v>-10.818410822312066</v>
      </c>
      <c r="L35" s="351">
        <v>-16.905256814312651</v>
      </c>
      <c r="M35" s="351">
        <v>-20.64681136397132</v>
      </c>
    </row>
    <row r="36" spans="2:15" ht="13.5" customHeight="1">
      <c r="B36" s="350" t="s">
        <v>136</v>
      </c>
      <c r="C36" s="351">
        <v>-2.1416663804955864</v>
      </c>
      <c r="D36" s="351">
        <v>0.58950420943254123</v>
      </c>
      <c r="E36" s="351">
        <v>-0.90150182298486292</v>
      </c>
      <c r="F36" s="351">
        <v>-0.12617341286059572</v>
      </c>
      <c r="G36" s="351">
        <v>-1.9721644862979737</v>
      </c>
      <c r="H36" s="351">
        <v>-9.0318545127350109</v>
      </c>
      <c r="I36" s="351">
        <v>-5.9649979356923062</v>
      </c>
      <c r="J36" s="351">
        <v>-2.7806532812736027</v>
      </c>
      <c r="K36" s="351">
        <v>-2.1010851011985432</v>
      </c>
      <c r="L36" s="351">
        <v>-6.4332315108929876</v>
      </c>
      <c r="M36" s="351">
        <v>-3.0065104995029284</v>
      </c>
    </row>
    <row r="37" spans="2:15" ht="13.5" customHeight="1">
      <c r="B37" s="350" t="s">
        <v>112</v>
      </c>
      <c r="C37" s="351">
        <v>-3.5138957789509426</v>
      </c>
      <c r="D37" s="351">
        <v>-4.0601652854999317</v>
      </c>
      <c r="E37" s="351">
        <v>-3.8097629242907565</v>
      </c>
      <c r="F37" s="351">
        <v>-2.9114271753850547</v>
      </c>
      <c r="G37" s="351">
        <v>-3.1685785216731448</v>
      </c>
      <c r="H37" s="351">
        <v>-2.0832379819244125</v>
      </c>
      <c r="I37" s="351">
        <v>-1.1580238312032418</v>
      </c>
      <c r="J37" s="351">
        <v>-1.9331070723473069</v>
      </c>
      <c r="K37" s="351">
        <v>-2.8571485148920299</v>
      </c>
      <c r="L37" s="351">
        <v>-3.7558852259236204</v>
      </c>
      <c r="M37" s="351">
        <v>-4.3809609862509999</v>
      </c>
    </row>
    <row r="38" spans="2:15" ht="13.5" customHeight="1">
      <c r="B38" s="350" t="s">
        <v>210</v>
      </c>
      <c r="C38" s="351">
        <v>-25.083665254964448</v>
      </c>
      <c r="D38" s="351">
        <v>-39.114527054540346</v>
      </c>
      <c r="E38" s="351">
        <v>-14.367349180966137</v>
      </c>
      <c r="F38" s="351">
        <v>-37.524728676398098</v>
      </c>
      <c r="G38" s="351">
        <v>-33.061604082579358</v>
      </c>
      <c r="H38" s="351">
        <v>-54.901706302728428</v>
      </c>
      <c r="I38" s="351">
        <v>-33.38409152096807</v>
      </c>
      <c r="J38" s="351">
        <v>-28.014975832394278</v>
      </c>
      <c r="K38" s="351">
        <v>-32.075353899459266</v>
      </c>
      <c r="L38" s="351">
        <v>-27.536713410922065</v>
      </c>
      <c r="M38" s="351">
        <v>-38.915073170831214</v>
      </c>
    </row>
    <row r="39" spans="2:15" ht="13.5" customHeight="1">
      <c r="B39" s="350" t="s">
        <v>113</v>
      </c>
      <c r="C39" s="351">
        <v>-2.3260696959194456</v>
      </c>
      <c r="D39" s="351">
        <v>-2.6232637327909107</v>
      </c>
      <c r="E39" s="351">
        <v>-3.5065387652958737</v>
      </c>
      <c r="F39" s="351">
        <v>-4.0285618123934706</v>
      </c>
      <c r="G39" s="351">
        <v>-3.9461488652789978</v>
      </c>
      <c r="H39" s="351">
        <v>-4.1006526794407838</v>
      </c>
      <c r="I39" s="351">
        <v>-3.2097404355680252</v>
      </c>
      <c r="J39" s="351">
        <v>-3.8021520739223367</v>
      </c>
      <c r="K39" s="351">
        <v>-6.7440704728476408</v>
      </c>
      <c r="L39" s="351">
        <v>-6.8114262945705368</v>
      </c>
      <c r="M39" s="351">
        <v>-6.5980196903970292</v>
      </c>
    </row>
    <row r="40" spans="2:15" ht="13.5" customHeight="1">
      <c r="B40" s="350" t="s">
        <v>114</v>
      </c>
      <c r="C40" s="351">
        <v>5.6759466115165358</v>
      </c>
      <c r="D40" s="351">
        <v>6.4353054321382022</v>
      </c>
      <c r="E40" s="351">
        <v>2.4887283710391515</v>
      </c>
      <c r="F40" s="351">
        <v>2.2237669321337408</v>
      </c>
      <c r="G40" s="351">
        <v>-3.0831231697646073E-2</v>
      </c>
      <c r="H40" s="351">
        <v>1.0295896097608546</v>
      </c>
      <c r="I40" s="351">
        <v>1.5900384266002419</v>
      </c>
      <c r="J40" s="351">
        <v>2.1429305058302197</v>
      </c>
      <c r="K40" s="351">
        <v>1.460616043901382E-2</v>
      </c>
      <c r="L40" s="351">
        <v>-3.3053223099862348</v>
      </c>
      <c r="M40" s="351">
        <v>-1.3272305803951496</v>
      </c>
    </row>
    <row r="41" spans="2:15" ht="13.5" customHeight="1">
      <c r="B41" s="350" t="s">
        <v>137</v>
      </c>
      <c r="C41" s="351">
        <v>-0.90101890956664055</v>
      </c>
      <c r="D41" s="351">
        <v>-5.4623197919002884</v>
      </c>
      <c r="E41" s="351">
        <v>-5.9640710849746892</v>
      </c>
      <c r="F41" s="351">
        <v>-5.0167188742923381</v>
      </c>
      <c r="G41" s="351">
        <v>-5.1989297452234906</v>
      </c>
      <c r="H41" s="351">
        <v>-3.0808236530705106</v>
      </c>
      <c r="I41" s="351">
        <v>-1.9640065867094252</v>
      </c>
      <c r="J41" s="351">
        <v>-3.4608008069630989</v>
      </c>
      <c r="K41" s="351">
        <v>-3.3021991209685368</v>
      </c>
      <c r="L41" s="351">
        <v>-5.1537079306824776</v>
      </c>
      <c r="M41" s="351">
        <v>-4.0842161902888741</v>
      </c>
    </row>
    <row r="42" spans="2:15" ht="13.5" customHeight="1">
      <c r="B42" s="350" t="s">
        <v>116</v>
      </c>
      <c r="C42" s="351">
        <v>-4.5067477460518663</v>
      </c>
      <c r="D42" s="351">
        <v>-6.3151765199921686</v>
      </c>
      <c r="E42" s="351">
        <v>-6.8971186952822343</v>
      </c>
      <c r="F42" s="351">
        <v>-4.136083973859261</v>
      </c>
      <c r="G42" s="351">
        <v>-10.04522123380319</v>
      </c>
      <c r="H42" s="351">
        <v>-9.2239854216139747</v>
      </c>
      <c r="I42" s="351">
        <v>-5.3388443704736606</v>
      </c>
      <c r="J42" s="351">
        <v>-6.6798062910749465</v>
      </c>
      <c r="K42" s="351">
        <v>-3.8231426352118576</v>
      </c>
      <c r="L42" s="351">
        <v>-7.9736216313677328</v>
      </c>
      <c r="M42" s="351">
        <v>-8.0821825533569172</v>
      </c>
    </row>
    <row r="43" spans="2:15" ht="13.5" customHeight="1">
      <c r="B43" s="350" t="s">
        <v>138</v>
      </c>
      <c r="C43" s="351">
        <v>-1.7834385371880004</v>
      </c>
      <c r="D43" s="351">
        <v>-2.8317188118808354</v>
      </c>
      <c r="E43" s="351">
        <v>-6.2077476910778664</v>
      </c>
      <c r="F43" s="351">
        <v>-5.7988451786040267</v>
      </c>
      <c r="G43" s="351">
        <v>-9.5390296192668345</v>
      </c>
      <c r="H43" s="351">
        <v>-6.0974914442929844</v>
      </c>
      <c r="I43" s="351">
        <v>-7.7126442126480788</v>
      </c>
      <c r="J43" s="351">
        <v>-8.2279802582501524</v>
      </c>
      <c r="K43" s="351">
        <v>-7.5979417905741684</v>
      </c>
      <c r="L43" s="351">
        <v>-5.7130659596298363</v>
      </c>
      <c r="M43" s="351">
        <v>-6.9026964845785717</v>
      </c>
    </row>
    <row r="44" spans="2:15" ht="13.5" customHeight="1">
      <c r="B44" s="350" t="s">
        <v>139</v>
      </c>
      <c r="C44" s="351">
        <v>-2.1639480259537649</v>
      </c>
      <c r="D44" s="351">
        <v>0.80697567437919715</v>
      </c>
      <c r="E44" s="351">
        <v>-0.6205274243912835</v>
      </c>
      <c r="F44" s="351">
        <v>-0.42059626767695757</v>
      </c>
      <c r="G44" s="351">
        <v>-1.4182915917361121</v>
      </c>
      <c r="H44" s="351">
        <v>-6.2415115956746172</v>
      </c>
      <c r="I44" s="351">
        <v>-8.1131884526794948</v>
      </c>
      <c r="J44" s="351">
        <v>-4.4988210283690728</v>
      </c>
      <c r="K44" s="351">
        <v>-2.5752900494477973</v>
      </c>
      <c r="L44" s="351">
        <v>-4.9313430194255128</v>
      </c>
      <c r="M44" s="351">
        <v>-1.5183198438640637</v>
      </c>
    </row>
    <row r="45" spans="2:15" ht="6" customHeight="1">
      <c r="B45" s="350"/>
      <c r="C45" s="351"/>
      <c r="D45" s="351"/>
      <c r="E45" s="351"/>
      <c r="F45" s="351"/>
      <c r="G45" s="351"/>
      <c r="H45" s="351"/>
      <c r="I45" s="351"/>
      <c r="J45" s="351"/>
      <c r="K45" s="351"/>
      <c r="L45" s="351"/>
      <c r="M45" s="351"/>
    </row>
    <row r="46" spans="2:15" ht="14.4">
      <c r="B46" s="352" t="s">
        <v>87</v>
      </c>
      <c r="C46" s="353">
        <v>-1.2339110946680956</v>
      </c>
      <c r="D46" s="353">
        <v>-2.0394512162118028</v>
      </c>
      <c r="E46" s="353">
        <v>-3.3444111534471399</v>
      </c>
      <c r="F46" s="353">
        <v>-3.1837127319571392</v>
      </c>
      <c r="G46" s="353">
        <v>-3.7884135308807374</v>
      </c>
      <c r="H46" s="353">
        <v>-3.7087160903519392</v>
      </c>
      <c r="I46" s="353">
        <v>-3.6202835647641267</v>
      </c>
      <c r="J46" s="353">
        <v>-3.8002602743978806</v>
      </c>
      <c r="K46" s="353">
        <v>-4.0697300252666304</v>
      </c>
      <c r="L46" s="353">
        <v>-5.6633554065105303</v>
      </c>
      <c r="M46" s="353">
        <v>-4.8716225626428953</v>
      </c>
      <c r="O46" s="374"/>
    </row>
    <row r="47" spans="2:15" ht="14.4">
      <c r="B47" s="354" t="s">
        <v>61</v>
      </c>
      <c r="C47" s="353">
        <v>0.18724294615924664</v>
      </c>
      <c r="D47" s="353">
        <v>-0.30004857762581372</v>
      </c>
      <c r="E47" s="353">
        <v>-2.8280455948173353</v>
      </c>
      <c r="F47" s="353">
        <v>-2.7326828108807408</v>
      </c>
      <c r="G47" s="353">
        <v>-3.9562456838362978</v>
      </c>
      <c r="H47" s="353">
        <v>-4.7359501602905567</v>
      </c>
      <c r="I47" s="353">
        <v>-5.149173010343687</v>
      </c>
      <c r="J47" s="353">
        <v>-3.9216885144743716</v>
      </c>
      <c r="K47" s="353">
        <v>-4.3419642849668003</v>
      </c>
      <c r="L47" s="353">
        <v>-6.0876532347138106</v>
      </c>
      <c r="M47" s="353">
        <v>-5.2933754182399841</v>
      </c>
      <c r="O47" s="374"/>
    </row>
    <row r="48" spans="2:15" ht="14.4">
      <c r="B48" s="385" t="s">
        <v>49</v>
      </c>
      <c r="C48" s="353">
        <v>-2.226510411580044</v>
      </c>
      <c r="D48" s="353">
        <v>-3.9819898727175116</v>
      </c>
      <c r="E48" s="353">
        <v>-4.2594504778501401</v>
      </c>
      <c r="F48" s="353">
        <v>-3.7183871664646575</v>
      </c>
      <c r="G48" s="353">
        <v>-4.2158864493311645</v>
      </c>
      <c r="H48" s="353">
        <v>-3.2630637594516432</v>
      </c>
      <c r="I48" s="353">
        <v>-2.721178087569065</v>
      </c>
      <c r="J48" s="353">
        <v>-3.8936061485544524</v>
      </c>
      <c r="K48" s="353">
        <v>-4.0881672686174273</v>
      </c>
      <c r="L48" s="353">
        <v>-5.5985239098728803</v>
      </c>
      <c r="M48" s="353">
        <v>-4.9046340567214308</v>
      </c>
      <c r="O48" s="374"/>
    </row>
    <row r="49" spans="2:15" ht="14.4">
      <c r="B49" s="385" t="s">
        <v>55</v>
      </c>
      <c r="C49" s="353">
        <v>-2.0352509990354273</v>
      </c>
      <c r="D49" s="353">
        <v>-2.7953114203393281</v>
      </c>
      <c r="E49" s="353">
        <v>-4.5618001232880445</v>
      </c>
      <c r="F49" s="353">
        <v>-3.1534690188544592</v>
      </c>
      <c r="G49" s="353">
        <v>-1.3333206823512298</v>
      </c>
      <c r="H49" s="353">
        <v>-0.72131310905644497</v>
      </c>
      <c r="I49" s="353">
        <v>-0.63788850739809455</v>
      </c>
      <c r="J49" s="353">
        <v>-1.150404597781189</v>
      </c>
      <c r="K49" s="353">
        <v>-0.50826363156815713</v>
      </c>
      <c r="L49" s="353">
        <v>-2.1384560921994944</v>
      </c>
      <c r="M49" s="353">
        <v>-2.1272835350217179</v>
      </c>
      <c r="O49" s="374"/>
    </row>
    <row r="50" spans="2:15" ht="14.4">
      <c r="B50" s="354" t="s">
        <v>34</v>
      </c>
      <c r="C50" s="353">
        <v>-0.93498886095073286</v>
      </c>
      <c r="D50" s="353">
        <v>-1.2136332235513365</v>
      </c>
      <c r="E50" s="353">
        <v>-3.0281809620559081</v>
      </c>
      <c r="F50" s="353">
        <v>-3.2147073398520711</v>
      </c>
      <c r="G50" s="353">
        <v>-3.7581161574738156</v>
      </c>
      <c r="H50" s="353">
        <v>-4.2789889287724296</v>
      </c>
      <c r="I50" s="353">
        <v>-4.5122044141380133</v>
      </c>
      <c r="J50" s="353">
        <v>-3.9811218815318106</v>
      </c>
      <c r="K50" s="353">
        <v>-4.2857031069636573</v>
      </c>
      <c r="L50" s="353">
        <v>-5.6480141889790181</v>
      </c>
      <c r="M50" s="353">
        <v>-4.7870382331166317</v>
      </c>
      <c r="O50" s="374"/>
    </row>
    <row r="51" spans="2:15" ht="14.4">
      <c r="B51" s="354" t="s">
        <v>48</v>
      </c>
      <c r="C51" s="353">
        <v>-0.23469831072362859</v>
      </c>
      <c r="D51" s="353">
        <v>-1.3208077742272579</v>
      </c>
      <c r="E51" s="353">
        <v>-2.4582915268185008</v>
      </c>
      <c r="F51" s="353">
        <v>-1.6144307707766228</v>
      </c>
      <c r="G51" s="353">
        <v>-3.2587592297694816</v>
      </c>
      <c r="H51" s="353">
        <v>-2.915437873421503</v>
      </c>
      <c r="I51" s="353">
        <v>-2.7077360601739633</v>
      </c>
      <c r="J51" s="353">
        <v>-2.8151764357297178</v>
      </c>
      <c r="K51" s="353">
        <v>-3.4214289979519918</v>
      </c>
      <c r="L51" s="353">
        <v>-7.3500875087492705</v>
      </c>
      <c r="M51" s="353">
        <v>-6.3045202292867586</v>
      </c>
      <c r="O51" s="374"/>
    </row>
    <row r="52" spans="2:15" ht="14.4">
      <c r="B52" s="785" t="s">
        <v>214</v>
      </c>
      <c r="C52" s="785"/>
      <c r="D52" s="785"/>
      <c r="E52" s="785"/>
      <c r="F52" s="785"/>
      <c r="G52" s="785"/>
      <c r="H52" s="785"/>
      <c r="I52" s="785"/>
      <c r="J52" s="785"/>
      <c r="K52" s="785"/>
      <c r="L52" s="785"/>
      <c r="M52" s="785"/>
      <c r="O52" s="374"/>
    </row>
    <row r="53" spans="2:15" ht="14.4">
      <c r="B53" s="771" t="s">
        <v>232</v>
      </c>
      <c r="C53" s="771"/>
      <c r="D53" s="771"/>
      <c r="E53" s="771"/>
      <c r="F53" s="771"/>
      <c r="G53" s="771"/>
      <c r="H53" s="771"/>
      <c r="I53" s="771"/>
      <c r="J53" s="771"/>
      <c r="K53" s="771"/>
      <c r="L53" s="771"/>
      <c r="M53" s="771"/>
      <c r="O53" s="374"/>
    </row>
    <row r="54" spans="2:15" ht="24" customHeight="1">
      <c r="B54" s="792"/>
      <c r="C54" s="792"/>
      <c r="D54" s="792"/>
      <c r="E54" s="792"/>
      <c r="F54" s="792"/>
      <c r="G54" s="792"/>
      <c r="H54" s="792"/>
      <c r="I54" s="792"/>
      <c r="J54" s="792"/>
      <c r="K54" s="792"/>
      <c r="L54" s="792"/>
      <c r="M54" s="792"/>
      <c r="O54" s="374"/>
    </row>
    <row r="55" spans="2:15" ht="23.25" customHeight="1">
      <c r="B55" s="792"/>
      <c r="C55" s="771"/>
      <c r="D55" s="771"/>
      <c r="E55" s="771"/>
      <c r="F55" s="771"/>
      <c r="G55" s="771"/>
      <c r="H55" s="771"/>
      <c r="I55" s="771"/>
      <c r="J55" s="771"/>
      <c r="K55" s="771"/>
      <c r="L55" s="771"/>
      <c r="M55" s="771"/>
      <c r="O55" s="374"/>
    </row>
  </sheetData>
  <mergeCells count="6">
    <mergeCell ref="B55:M55"/>
    <mergeCell ref="B2:M2"/>
    <mergeCell ref="B3:M3"/>
    <mergeCell ref="B52:M52"/>
    <mergeCell ref="B53:M53"/>
    <mergeCell ref="B54:M54"/>
  </mergeCells>
  <conditionalFormatting sqref="B5:M44">
    <cfRule type="expression" dxfId="13" priority="1">
      <formula>MOD(ROW(),2)=0</formula>
    </cfRule>
  </conditionalFormatting>
  <pageMargins left="0.7" right="0.7" top="0.75" bottom="0.75" header="0.3" footer="0.3"/>
  <pageSetup scale="52"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C3491-B27E-4A15-93D7-49B4C420F6B9}">
  <sheetPr codeName="Sheet71">
    <tabColor theme="3" tint="0.39997558519241921"/>
    <pageSetUpPr fitToPage="1"/>
  </sheetPr>
  <dimension ref="A2:AD55"/>
  <sheetViews>
    <sheetView zoomScale="85" zoomScaleNormal="85" workbookViewId="0">
      <pane xSplit="2" ySplit="4" topLeftCell="C32" activePane="bottomRight" state="frozen"/>
      <selection activeCell="B2" sqref="B2:N2"/>
      <selection pane="topRight" activeCell="B2" sqref="B2:N2"/>
      <selection pane="bottomLeft" activeCell="B2" sqref="B2:N2"/>
      <selection pane="bottomRight" activeCell="L43" sqref="L43:M43"/>
    </sheetView>
  </sheetViews>
  <sheetFormatPr defaultColWidth="9.109375" defaultRowHeight="14.4"/>
  <cols>
    <col min="1" max="1" width="6.6640625" style="318" customWidth="1"/>
    <col min="2" max="2" width="28.109375" style="344" customWidth="1"/>
    <col min="3" max="13" width="8.109375" style="345" customWidth="1"/>
    <col min="14" max="30" width="9.109375" style="318"/>
    <col min="31" max="16384" width="9.109375" style="344"/>
  </cols>
  <sheetData>
    <row r="2" spans="2:22">
      <c r="B2" s="787" t="s">
        <v>825</v>
      </c>
      <c r="C2" s="787"/>
      <c r="D2" s="787"/>
      <c r="E2" s="787"/>
      <c r="F2" s="787"/>
      <c r="G2" s="787"/>
      <c r="H2" s="787"/>
      <c r="I2" s="787"/>
      <c r="J2" s="787"/>
      <c r="K2" s="787"/>
      <c r="L2" s="787"/>
      <c r="M2" s="787"/>
    </row>
    <row r="3" spans="2:22">
      <c r="B3" s="790" t="s">
        <v>164</v>
      </c>
      <c r="C3" s="791"/>
      <c r="D3" s="791"/>
      <c r="E3" s="791"/>
      <c r="F3" s="791"/>
      <c r="G3" s="791"/>
      <c r="H3" s="791"/>
      <c r="I3" s="791"/>
      <c r="J3" s="791"/>
      <c r="K3" s="791"/>
      <c r="L3" s="791"/>
      <c r="M3" s="791"/>
    </row>
    <row r="4" spans="2:22" ht="14.1" customHeight="1">
      <c r="B4" s="348"/>
      <c r="C4" s="349">
        <f>'Table A1.'!C4</f>
        <v>2011</v>
      </c>
      <c r="D4" s="349">
        <f>C4+1</f>
        <v>2012</v>
      </c>
      <c r="E4" s="349">
        <f t="shared" ref="E4:M4" si="0">D4+1</f>
        <v>2013</v>
      </c>
      <c r="F4" s="349">
        <f t="shared" si="0"/>
        <v>2014</v>
      </c>
      <c r="G4" s="349">
        <f t="shared" si="0"/>
        <v>2015</v>
      </c>
      <c r="H4" s="349">
        <f t="shared" si="0"/>
        <v>2016</v>
      </c>
      <c r="I4" s="349">
        <f t="shared" si="0"/>
        <v>2017</v>
      </c>
      <c r="J4" s="349">
        <f t="shared" si="0"/>
        <v>2018</v>
      </c>
      <c r="K4" s="349">
        <f t="shared" si="0"/>
        <v>2019</v>
      </c>
      <c r="L4" s="349">
        <f t="shared" si="0"/>
        <v>2020</v>
      </c>
      <c r="M4" s="349">
        <f t="shared" si="0"/>
        <v>2021</v>
      </c>
    </row>
    <row r="5" spans="2:22" ht="13.5" customHeight="1">
      <c r="B5" s="350" t="s">
        <v>92</v>
      </c>
      <c r="C5" s="351">
        <v>-1.8873140274529361</v>
      </c>
      <c r="D5" s="351">
        <v>-1.0519052330417233</v>
      </c>
      <c r="E5" s="351">
        <v>-1.3794221618901021</v>
      </c>
      <c r="F5" s="351">
        <v>-0.97769221472106638</v>
      </c>
      <c r="G5" s="351">
        <v>-1.9315870576526402</v>
      </c>
      <c r="H5" s="351">
        <v>-1.4504314447812601</v>
      </c>
      <c r="I5" s="351">
        <v>-1.6219126543906885</v>
      </c>
      <c r="J5" s="351">
        <v>-2.7849178617195012</v>
      </c>
      <c r="K5" s="351">
        <v>-3.1931575991289902</v>
      </c>
      <c r="L5" s="351">
        <v>-4.3436169592589602</v>
      </c>
      <c r="M5" s="351">
        <v>-3.7103384952862251</v>
      </c>
    </row>
    <row r="6" spans="2:22" ht="13.5" customHeight="1">
      <c r="B6" s="350" t="s">
        <v>93</v>
      </c>
      <c r="C6" s="351">
        <v>-0.68562788466280922</v>
      </c>
      <c r="D6" s="351">
        <v>0.19129068399519958</v>
      </c>
      <c r="E6" s="351">
        <v>-1.0439066319551211</v>
      </c>
      <c r="F6" s="351">
        <v>-1.3711724002892156</v>
      </c>
      <c r="G6" s="351">
        <v>-5.0138471430519242</v>
      </c>
      <c r="H6" s="351">
        <v>-3.3844185198344667</v>
      </c>
      <c r="I6" s="351">
        <v>-2.7609022453556764</v>
      </c>
      <c r="J6" s="351">
        <v>-1.3841469345734527</v>
      </c>
      <c r="K6" s="351">
        <v>1.0668887225564612</v>
      </c>
      <c r="L6" s="351">
        <v>-0.95743250736698793</v>
      </c>
      <c r="M6" s="351">
        <v>7.7778113712856731E-3</v>
      </c>
    </row>
    <row r="7" spans="2:22" ht="13.5" customHeight="1">
      <c r="B7" s="350" t="s">
        <v>94</v>
      </c>
      <c r="C7" s="351">
        <v>-1.5424492559374121</v>
      </c>
      <c r="D7" s="351">
        <v>-2.1113917568366793</v>
      </c>
      <c r="E7" s="351">
        <v>-3.0253988953152211</v>
      </c>
      <c r="F7" s="351">
        <v>-1.0981215228724466</v>
      </c>
      <c r="G7" s="351">
        <v>-1.4642672844538298</v>
      </c>
      <c r="H7" s="351">
        <v>-2.2248971973838536</v>
      </c>
      <c r="I7" s="351">
        <v>-6.0393107260839951</v>
      </c>
      <c r="J7" s="351">
        <v>-3.2740725744920458</v>
      </c>
      <c r="K7" s="351">
        <v>-1.7260004708961538</v>
      </c>
      <c r="L7" s="351">
        <v>-3.6814396558127025</v>
      </c>
      <c r="M7" s="351">
        <v>-2.058008705594419</v>
      </c>
    </row>
    <row r="8" spans="2:22" ht="13.5" customHeight="1">
      <c r="B8" s="350" t="s">
        <v>95</v>
      </c>
      <c r="C8" s="351">
        <v>-4.4274362319548404</v>
      </c>
      <c r="D8" s="351">
        <v>-4.2272806701919574</v>
      </c>
      <c r="E8" s="351">
        <v>-2.2832231141652857</v>
      </c>
      <c r="F8" s="351">
        <v>-1.3041633264582155</v>
      </c>
      <c r="G8" s="351">
        <v>-0.34253975881211152</v>
      </c>
      <c r="H8" s="351">
        <v>5.8993788851450332E-2</v>
      </c>
      <c r="I8" s="351">
        <v>-0.45385488678550623</v>
      </c>
      <c r="J8" s="351">
        <v>1.0629065397747559</v>
      </c>
      <c r="K8" s="351">
        <v>0.79371712463255417</v>
      </c>
      <c r="L8" s="351">
        <v>-1.5103128786449076</v>
      </c>
      <c r="M8" s="351">
        <v>-1.3871002770912875</v>
      </c>
    </row>
    <row r="9" spans="2:22" ht="13.5" customHeight="1">
      <c r="B9" s="350" t="s">
        <v>126</v>
      </c>
      <c r="C9" s="351">
        <v>-2.0327214080563665</v>
      </c>
      <c r="D9" s="351">
        <v>-1.1015405874064617</v>
      </c>
      <c r="E9" s="351">
        <v>-3.3426296266631961</v>
      </c>
      <c r="F9" s="351">
        <v>-3.850202260658703</v>
      </c>
      <c r="G9" s="351">
        <v>-4.039357777704617</v>
      </c>
      <c r="H9" s="351">
        <v>-5.3436684246205628</v>
      </c>
      <c r="I9" s="351">
        <v>-4.0157143986458719</v>
      </c>
      <c r="J9" s="351">
        <v>-1.5633091396621821</v>
      </c>
      <c r="K9" s="351">
        <v>-1.4604196842041679</v>
      </c>
      <c r="L9" s="351">
        <v>-3.4952031275821098</v>
      </c>
      <c r="M9" s="351">
        <v>-2.6169817275686764</v>
      </c>
    </row>
    <row r="10" spans="2:22" ht="13.5" customHeight="1">
      <c r="B10" s="350" t="s">
        <v>96</v>
      </c>
      <c r="C10" s="351">
        <v>3.000235966827173</v>
      </c>
      <c r="D10" s="351">
        <v>0.91438580919209078</v>
      </c>
      <c r="E10" s="351">
        <v>-1.5354886188962615</v>
      </c>
      <c r="F10" s="351">
        <v>-3.5967381602876012</v>
      </c>
      <c r="G10" s="351">
        <v>-2.6945700623225446</v>
      </c>
      <c r="H10" s="351">
        <v>5.9255198320596711E-2</v>
      </c>
      <c r="I10" s="351">
        <v>1.3448285509921569</v>
      </c>
      <c r="J10" s="351">
        <v>3.0250435526114212</v>
      </c>
      <c r="K10" s="351">
        <v>0.82255301599308361</v>
      </c>
      <c r="L10" s="351">
        <v>0.61417003701236916</v>
      </c>
      <c r="M10" s="351">
        <v>-1.3093814335245253</v>
      </c>
    </row>
    <row r="11" spans="2:22" ht="13.5" customHeight="1">
      <c r="B11" s="350" t="s">
        <v>169</v>
      </c>
      <c r="C11" s="351">
        <v>-0.27290180305332473</v>
      </c>
      <c r="D11" s="351">
        <v>2.3364896180894612</v>
      </c>
      <c r="E11" s="351">
        <v>2.3905645752449298</v>
      </c>
      <c r="F11" s="351">
        <v>0.28186471120524431</v>
      </c>
      <c r="G11" s="351">
        <v>-0.13617670682614594</v>
      </c>
      <c r="H11" s="351">
        <v>-0.22544802123191601</v>
      </c>
      <c r="I11" s="351">
        <v>1.6272828991211696</v>
      </c>
      <c r="J11" s="351">
        <v>0.37262867102463965</v>
      </c>
      <c r="K11" s="351">
        <v>-1.6781243964444206</v>
      </c>
      <c r="L11" s="351">
        <v>-0.63530002098415461</v>
      </c>
      <c r="M11" s="351">
        <v>0.23699571030224137</v>
      </c>
    </row>
    <row r="12" spans="2:22" ht="13.5" customHeight="1">
      <c r="B12" s="350" t="s">
        <v>158</v>
      </c>
      <c r="C12" s="351">
        <v>17.05868232794122</v>
      </c>
      <c r="D12" s="351">
        <v>9.3897199175949986</v>
      </c>
      <c r="E12" s="351">
        <v>-3.3942086311084854</v>
      </c>
      <c r="F12" s="351">
        <v>-13.407068071434955</v>
      </c>
      <c r="G12" s="351">
        <v>-23.855350083243444</v>
      </c>
      <c r="H12" s="351">
        <v>-17.823083634438643</v>
      </c>
      <c r="I12" s="351">
        <v>-5.3102278548605808</v>
      </c>
      <c r="J12" s="351">
        <v>8.8178987097620833</v>
      </c>
      <c r="K12" s="351">
        <v>8.5368498362525997</v>
      </c>
      <c r="L12" s="351">
        <v>7.6083538098132495</v>
      </c>
      <c r="M12" s="351">
        <v>7.6884456171190694</v>
      </c>
    </row>
    <row r="13" spans="2:22" ht="13.5" customHeight="1">
      <c r="B13" s="350" t="s">
        <v>99</v>
      </c>
      <c r="C13" s="351">
        <v>-1.5794631911730856</v>
      </c>
      <c r="D13" s="351">
        <v>-1.0443369939963509</v>
      </c>
      <c r="E13" s="351">
        <v>-0.61496561190843024</v>
      </c>
      <c r="F13" s="351">
        <v>-0.68329582183882487</v>
      </c>
      <c r="G13" s="351">
        <v>-0.94379080665653925</v>
      </c>
      <c r="H13" s="351">
        <v>-1.7390435881840016</v>
      </c>
      <c r="I13" s="351">
        <v>-2.0660089973060591</v>
      </c>
      <c r="J13" s="351">
        <v>-1.590556935882087</v>
      </c>
      <c r="K13" s="351">
        <v>-0.76728632317345691</v>
      </c>
      <c r="L13" s="351">
        <v>-3.2761510727533616</v>
      </c>
      <c r="M13" s="351">
        <v>-0.98281576699016759</v>
      </c>
    </row>
    <row r="14" spans="2:22" ht="13.5" customHeight="1">
      <c r="B14" s="350" t="s">
        <v>100</v>
      </c>
      <c r="C14" s="351">
        <v>-1.23579219341333</v>
      </c>
      <c r="D14" s="351">
        <v>-0.87349359492683321</v>
      </c>
      <c r="E14" s="351">
        <v>-1.5923954235408715</v>
      </c>
      <c r="F14" s="351">
        <v>-2.2246828156825882</v>
      </c>
      <c r="G14" s="351">
        <v>-1.5358298271942501</v>
      </c>
      <c r="H14" s="351">
        <v>-1.8712769247233343</v>
      </c>
      <c r="I14" s="351">
        <v>-2.7933409669728468</v>
      </c>
      <c r="J14" s="351">
        <v>-2.5033273531449485</v>
      </c>
      <c r="K14" s="351">
        <v>-2.0266134178993997</v>
      </c>
      <c r="L14" s="351">
        <v>-2.4664820546186244</v>
      </c>
      <c r="M14" s="351">
        <v>-2.7704487461462319</v>
      </c>
    </row>
    <row r="15" spans="2:22" ht="13.5" customHeight="1">
      <c r="B15" s="350" t="s">
        <v>101</v>
      </c>
      <c r="C15" s="351">
        <v>-3.5071622681987327</v>
      </c>
      <c r="D15" s="351">
        <v>-5.7588621417406705</v>
      </c>
      <c r="E15" s="351">
        <v>-5.6219617067168972</v>
      </c>
      <c r="F15" s="351">
        <v>-3.4198215947071544</v>
      </c>
      <c r="G15" s="351">
        <v>0.95386496048030878</v>
      </c>
      <c r="H15" s="351">
        <v>-1.527112964364838</v>
      </c>
      <c r="I15" s="351">
        <v>1.2267555982278551</v>
      </c>
      <c r="J15" s="351">
        <v>-1.3869428418770304</v>
      </c>
      <c r="K15" s="351">
        <v>-1.6988480031267357</v>
      </c>
      <c r="L15" s="351">
        <v>-4.5938422054317005</v>
      </c>
      <c r="M15" s="351">
        <v>-0.44103385156787028</v>
      </c>
    </row>
    <row r="16" spans="2:22" ht="13.5" customHeight="1">
      <c r="B16" s="350" t="s">
        <v>45</v>
      </c>
      <c r="C16" s="351">
        <v>0.53326987781122714</v>
      </c>
      <c r="D16" s="351">
        <v>-1.2052018501845732</v>
      </c>
      <c r="E16" s="351">
        <v>-3.0212471344335952</v>
      </c>
      <c r="F16" s="351">
        <v>-2.2408681945264304</v>
      </c>
      <c r="G16" s="351">
        <v>-6.0682677847149433</v>
      </c>
      <c r="H16" s="351">
        <v>0.94844718885400725</v>
      </c>
      <c r="I16" s="351">
        <v>-1.1498207381103283</v>
      </c>
      <c r="J16" s="351">
        <v>-0.26241295101285345</v>
      </c>
      <c r="K16" s="351">
        <v>-9.0208568410595456E-3</v>
      </c>
      <c r="L16" s="351">
        <v>-3.5693734735827634</v>
      </c>
      <c r="M16" s="351">
        <v>-3.1631292852673827</v>
      </c>
      <c r="P16" s="378"/>
      <c r="Q16" s="378"/>
      <c r="R16" s="378"/>
      <c r="S16" s="378"/>
      <c r="T16" s="378"/>
      <c r="U16" s="378"/>
      <c r="V16" s="378"/>
    </row>
    <row r="17" spans="2:22" ht="13.5" customHeight="1">
      <c r="B17" s="350" t="s">
        <v>102</v>
      </c>
      <c r="C17" s="351">
        <v>-2.1008040424399876</v>
      </c>
      <c r="D17" s="351">
        <v>-4.362537131992684</v>
      </c>
      <c r="E17" s="351">
        <v>-6.6519463762854905</v>
      </c>
      <c r="F17" s="351">
        <v>-5.8816167746018158</v>
      </c>
      <c r="G17" s="351">
        <v>-2.3373623371997341</v>
      </c>
      <c r="H17" s="351">
        <v>0.33802556615934753</v>
      </c>
      <c r="I17" s="351">
        <v>0.51911706665030344</v>
      </c>
      <c r="J17" s="351">
        <v>-1.4121535202183271</v>
      </c>
      <c r="K17" s="351">
        <v>-1.9042557327860608</v>
      </c>
      <c r="L17" s="351">
        <v>-4.8178123286858785</v>
      </c>
      <c r="M17" s="351">
        <v>-2.6380762350283415</v>
      </c>
      <c r="P17" s="386"/>
      <c r="Q17" s="386"/>
      <c r="R17" s="386"/>
      <c r="S17" s="386"/>
      <c r="T17" s="386"/>
      <c r="U17" s="386"/>
      <c r="V17" s="386"/>
    </row>
    <row r="18" spans="2:22" ht="13.5" customHeight="1">
      <c r="B18" s="350" t="s">
        <v>127</v>
      </c>
      <c r="C18" s="351">
        <v>-3.1960320914228983</v>
      </c>
      <c r="D18" s="351">
        <v>-3.5959771750291636</v>
      </c>
      <c r="E18" s="351">
        <v>-5.5660257619806712</v>
      </c>
      <c r="F18" s="351">
        <v>-2.6304116167968528</v>
      </c>
      <c r="G18" s="351">
        <v>2.0070783707069578E-2</v>
      </c>
      <c r="H18" s="351">
        <v>0.21930510479950183</v>
      </c>
      <c r="I18" s="351">
        <v>0.2048377996387159</v>
      </c>
      <c r="J18" s="351">
        <v>0.80497285744041391</v>
      </c>
      <c r="K18" s="351">
        <v>0.84152670870502466</v>
      </c>
      <c r="L18" s="351">
        <v>0.62241422579661176</v>
      </c>
      <c r="M18" s="351">
        <v>0.52882097917968418</v>
      </c>
    </row>
    <row r="19" spans="2:22" ht="13.5" customHeight="1">
      <c r="B19" s="350" t="s">
        <v>104</v>
      </c>
      <c r="C19" s="351">
        <v>-2.2087579177811127</v>
      </c>
      <c r="D19" s="351">
        <v>-2.8838730267496131</v>
      </c>
      <c r="E19" s="351">
        <v>-3.296682801246257</v>
      </c>
      <c r="F19" s="351">
        <v>-4.7872662371856753</v>
      </c>
      <c r="G19" s="351">
        <v>-5.2601028010340869</v>
      </c>
      <c r="H19" s="351">
        <v>-5.3435325342077462</v>
      </c>
      <c r="I19" s="351">
        <v>-4.5260779011088825</v>
      </c>
      <c r="J19" s="351">
        <v>-3.7107090372565743</v>
      </c>
      <c r="K19" s="351">
        <v>-3.9619200344174201</v>
      </c>
      <c r="L19" s="351">
        <v>-3.8197531975761012</v>
      </c>
      <c r="M19" s="351">
        <v>-2.9346329657862262</v>
      </c>
    </row>
    <row r="20" spans="2:22" ht="13.5" customHeight="1">
      <c r="B20" s="350" t="s">
        <v>128</v>
      </c>
      <c r="C20" s="351">
        <v>-3.7410790906027875</v>
      </c>
      <c r="D20" s="351">
        <v>-4.9185758779722946</v>
      </c>
      <c r="E20" s="351">
        <v>-2.8572503374729905</v>
      </c>
      <c r="F20" s="351">
        <v>-2.3094115002807625</v>
      </c>
      <c r="G20" s="351">
        <v>-1.6973577208456214</v>
      </c>
      <c r="H20" s="351">
        <v>-4.8875671643994751</v>
      </c>
      <c r="I20" s="351">
        <v>-2.8637540831688875</v>
      </c>
      <c r="J20" s="351">
        <v>0.43315435216731996</v>
      </c>
      <c r="K20" s="351">
        <v>0.78599660377000036</v>
      </c>
      <c r="L20" s="351">
        <v>-8.2631041746072462</v>
      </c>
      <c r="M20" s="351">
        <v>-5.0895418597382607</v>
      </c>
    </row>
    <row r="21" spans="2:22" ht="13.5" customHeight="1">
      <c r="B21" s="350" t="s">
        <v>129</v>
      </c>
      <c r="C21" s="351">
        <v>-0.89179516760180977</v>
      </c>
      <c r="D21" s="351">
        <v>-1.6611871142112422</v>
      </c>
      <c r="E21" s="351">
        <v>-3.1542700945184938</v>
      </c>
      <c r="F21" s="351">
        <v>-2.4137842435747348</v>
      </c>
      <c r="G21" s="351">
        <v>-4.805524119963116</v>
      </c>
      <c r="H21" s="351">
        <v>-4.1643883543091542</v>
      </c>
      <c r="I21" s="351">
        <v>-4.5663281791628787</v>
      </c>
      <c r="J21" s="351">
        <v>-3.5376097846260177</v>
      </c>
      <c r="K21" s="351">
        <v>-3.4292817635002049</v>
      </c>
      <c r="L21" s="351">
        <v>-3.6329646744974853</v>
      </c>
      <c r="M21" s="351">
        <v>-2.8988019058981398</v>
      </c>
    </row>
    <row r="22" spans="2:22" ht="13.5" customHeight="1">
      <c r="B22" s="350" t="s">
        <v>105</v>
      </c>
      <c r="C22" s="351">
        <v>-1.3153145957243468</v>
      </c>
      <c r="D22" s="351">
        <v>-1.6272383698683544</v>
      </c>
      <c r="E22" s="351">
        <v>-2.8243023869030925</v>
      </c>
      <c r="F22" s="351">
        <v>-1.4897957528365124</v>
      </c>
      <c r="G22" s="351">
        <v>-2.1569419096416143</v>
      </c>
      <c r="H22" s="351">
        <v>-0.36780138242563321</v>
      </c>
      <c r="I22" s="351">
        <v>-1.407581985809417</v>
      </c>
      <c r="J22" s="351">
        <v>-0.56514866837359579</v>
      </c>
      <c r="K22" s="351">
        <v>-0.72221600414155318</v>
      </c>
      <c r="L22" s="351">
        <v>-3.180717163405959</v>
      </c>
      <c r="M22" s="351">
        <v>-4.0939559798493708</v>
      </c>
    </row>
    <row r="23" spans="2:22" ht="13.5" customHeight="1">
      <c r="B23" s="350" t="s">
        <v>130</v>
      </c>
      <c r="C23" s="351">
        <v>-2.8388050241764899</v>
      </c>
      <c r="D23" s="351">
        <v>-0.43886051798071896</v>
      </c>
      <c r="E23" s="351">
        <v>-1.8766283122675678</v>
      </c>
      <c r="F23" s="351">
        <v>-2.2980951091664132</v>
      </c>
      <c r="G23" s="351">
        <v>-1.2292020924899838</v>
      </c>
      <c r="H23" s="351">
        <v>-3.2678865657622271</v>
      </c>
      <c r="I23" s="351">
        <v>-2.0277492962205135</v>
      </c>
      <c r="J23" s="351">
        <v>-3.8793544960417483</v>
      </c>
      <c r="K23" s="351">
        <v>-0.65394122576624114</v>
      </c>
      <c r="L23" s="351">
        <v>-4.6632260646807921</v>
      </c>
      <c r="M23" s="351">
        <v>-2.0980639218593411</v>
      </c>
    </row>
    <row r="24" spans="2:22" ht="13.5" customHeight="1">
      <c r="B24" s="350" t="s">
        <v>106</v>
      </c>
      <c r="C24" s="351">
        <v>-1.3679797615460672</v>
      </c>
      <c r="D24" s="351">
        <v>-1.2724172927594659</v>
      </c>
      <c r="E24" s="351">
        <v>-1.1243769114839852</v>
      </c>
      <c r="F24" s="351">
        <v>-1.1176069333712946</v>
      </c>
      <c r="G24" s="351">
        <v>-1.1886495397841015</v>
      </c>
      <c r="H24" s="351">
        <v>-0.63116174130871039</v>
      </c>
      <c r="I24" s="351">
        <v>0.28813586535160912</v>
      </c>
      <c r="J24" s="351">
        <v>-0.25405184096702099</v>
      </c>
      <c r="K24" s="351">
        <v>-0.73347380768581949</v>
      </c>
      <c r="L24" s="351">
        <v>-4.5658489267480649</v>
      </c>
      <c r="M24" s="351">
        <v>-2.4242408418928054</v>
      </c>
    </row>
    <row r="25" spans="2:22" ht="13.5" customHeight="1">
      <c r="B25" s="350" t="s">
        <v>107</v>
      </c>
      <c r="C25" s="351">
        <v>-3.5505631386651406</v>
      </c>
      <c r="D25" s="351">
        <v>-2.7268317505113271</v>
      </c>
      <c r="E25" s="351">
        <v>-1.8103723295990544</v>
      </c>
      <c r="F25" s="351">
        <v>-9.2307381460056437</v>
      </c>
      <c r="G25" s="351">
        <v>-5.4655541000744403</v>
      </c>
      <c r="H25" s="351">
        <v>-3.0277101517094955</v>
      </c>
      <c r="I25" s="351">
        <v>4.6908784834771421E-2</v>
      </c>
      <c r="J25" s="351">
        <v>-2.4407601613387246</v>
      </c>
      <c r="K25" s="351">
        <v>3.1692544368371816</v>
      </c>
      <c r="L25" s="351">
        <v>-4.244872115658989</v>
      </c>
      <c r="M25" s="351">
        <v>-2.9354945634038287</v>
      </c>
    </row>
    <row r="26" spans="2:22" ht="13.5" customHeight="1">
      <c r="B26" s="350" t="s">
        <v>131</v>
      </c>
      <c r="C26" s="351">
        <v>-3.1137522973520135</v>
      </c>
      <c r="D26" s="351">
        <v>-1.3193615211116805</v>
      </c>
      <c r="E26" s="351">
        <v>-0.42763188723481205</v>
      </c>
      <c r="F26" s="351">
        <v>-6.633368165980974E-2</v>
      </c>
      <c r="G26" s="351">
        <v>-1.6151040018747824</v>
      </c>
      <c r="H26" s="351">
        <v>-2.6029036304603865</v>
      </c>
      <c r="I26" s="351">
        <v>-1.4046289155674025</v>
      </c>
      <c r="J26" s="351">
        <v>-1.1074514048493371</v>
      </c>
      <c r="K26" s="351">
        <v>-1.8627178416674965</v>
      </c>
      <c r="L26" s="351">
        <v>-2.8604200858303446</v>
      </c>
      <c r="M26" s="351">
        <v>-2.8104200858302644</v>
      </c>
    </row>
    <row r="27" spans="2:22" ht="13.5" customHeight="1">
      <c r="B27" s="350" t="s">
        <v>132</v>
      </c>
      <c r="C27" s="351">
        <v>2.7165280727164693E-2</v>
      </c>
      <c r="D27" s="351">
        <v>-0.46420344398020791</v>
      </c>
      <c r="E27" s="351">
        <v>2.5830078617490591</v>
      </c>
      <c r="F27" s="351">
        <v>2.1062802589951994</v>
      </c>
      <c r="G27" s="351">
        <v>1.0542059149334171</v>
      </c>
      <c r="H27" s="351">
        <v>1.6994018860797131</v>
      </c>
      <c r="I27" s="351">
        <v>-2.7566082702283112</v>
      </c>
      <c r="J27" s="351">
        <v>-6.1525513912953746</v>
      </c>
      <c r="K27" s="351">
        <v>-4.0010474691495812</v>
      </c>
      <c r="L27" s="351">
        <v>-5.4041600890136765</v>
      </c>
      <c r="M27" s="351">
        <v>-4.2824630278203397</v>
      </c>
    </row>
    <row r="28" spans="2:22" ht="13.5" customHeight="1">
      <c r="B28" s="350" t="s">
        <v>133</v>
      </c>
      <c r="C28" s="351">
        <v>0.3617971789537856</v>
      </c>
      <c r="D28" s="351">
        <v>0.49160142348657021</v>
      </c>
      <c r="E28" s="351">
        <v>-0.44665338591644149</v>
      </c>
      <c r="F28" s="351">
        <v>-0.92046314207170754</v>
      </c>
      <c r="G28" s="351">
        <v>-0.96228837838183734</v>
      </c>
      <c r="H28" s="351">
        <v>-1.0536445830465488</v>
      </c>
      <c r="I28" s="351">
        <v>-0.65490017194152061</v>
      </c>
      <c r="J28" s="351">
        <v>-2.1000326693728311</v>
      </c>
      <c r="K28" s="351">
        <v>0.85054310213723339</v>
      </c>
      <c r="L28" s="351">
        <v>-3.1000364005164984</v>
      </c>
      <c r="M28" s="351">
        <v>-3.8597033877778206</v>
      </c>
    </row>
    <row r="29" spans="2:22" ht="13.5" customHeight="1">
      <c r="B29" s="350" t="s">
        <v>108</v>
      </c>
      <c r="C29" s="351">
        <v>-0.84177049728209885</v>
      </c>
      <c r="D29" s="351">
        <v>-0.60156887850932628</v>
      </c>
      <c r="E29" s="351">
        <v>-1.7037048806015884</v>
      </c>
      <c r="F29" s="351">
        <v>-5.832737279234073</v>
      </c>
      <c r="G29" s="351">
        <v>-6.2960747067150349</v>
      </c>
      <c r="H29" s="351">
        <v>-3.8042781886898545</v>
      </c>
      <c r="I29" s="351">
        <v>-3.3976587409238292</v>
      </c>
      <c r="J29" s="351">
        <v>-2.0563539184036013</v>
      </c>
      <c r="K29" s="351">
        <v>-2.5684283387547513</v>
      </c>
      <c r="L29" s="351">
        <v>-3.1231000464024192</v>
      </c>
      <c r="M29" s="351">
        <v>-2.1394271455136908</v>
      </c>
    </row>
    <row r="30" spans="2:22" ht="13.5" customHeight="1">
      <c r="B30" s="350" t="s">
        <v>134</v>
      </c>
      <c r="C30" s="351">
        <v>1.2202232278961314</v>
      </c>
      <c r="D30" s="351">
        <v>1.2174571794968714</v>
      </c>
      <c r="E30" s="351">
        <v>-1.3472450591224865</v>
      </c>
      <c r="F30" s="351">
        <v>-1.1594241750009306</v>
      </c>
      <c r="G30" s="351">
        <v>-2.0362976127377177</v>
      </c>
      <c r="H30" s="351">
        <v>-2.7322406431416661</v>
      </c>
      <c r="I30" s="351">
        <v>-4.0447468645062958</v>
      </c>
      <c r="J30" s="351">
        <v>-2.6128272964916657</v>
      </c>
      <c r="K30" s="351">
        <v>-3.29870068121653</v>
      </c>
      <c r="L30" s="351">
        <v>-4.363470546796453</v>
      </c>
      <c r="M30" s="351">
        <v>-3.9899807759115005</v>
      </c>
    </row>
    <row r="31" spans="2:22" ht="13.5" customHeight="1">
      <c r="B31" s="350" t="s">
        <v>109</v>
      </c>
      <c r="C31" s="351">
        <v>3.2042081980491641</v>
      </c>
      <c r="D31" s="351">
        <v>-0.17084265604571827</v>
      </c>
      <c r="E31" s="351">
        <v>-5.7777787622633214</v>
      </c>
      <c r="F31" s="351">
        <v>-4.6317538198545893</v>
      </c>
      <c r="G31" s="351">
        <v>-2.8523103555173268</v>
      </c>
      <c r="H31" s="351">
        <v>-2.8272011905305643</v>
      </c>
      <c r="I31" s="351">
        <v>-0.37202685620082809</v>
      </c>
      <c r="J31" s="351">
        <v>-0.24734806717928601</v>
      </c>
      <c r="K31" s="351">
        <v>-1.6907800724594551</v>
      </c>
      <c r="L31" s="351">
        <v>-2.4104411966970543</v>
      </c>
      <c r="M31" s="351">
        <v>-1.5551180026294034</v>
      </c>
    </row>
    <row r="32" spans="2:22" ht="13.5" customHeight="1">
      <c r="B32" s="350" t="s">
        <v>110</v>
      </c>
      <c r="C32" s="351">
        <v>-0.47426247177944864</v>
      </c>
      <c r="D32" s="351">
        <v>-2.0344778756323398</v>
      </c>
      <c r="E32" s="351">
        <v>-0.44261215296517814</v>
      </c>
      <c r="F32" s="351">
        <v>-3.2359379782790283</v>
      </c>
      <c r="G32" s="351">
        <v>-1.9007222720007928</v>
      </c>
      <c r="H32" s="351">
        <v>-1.3374334396892373</v>
      </c>
      <c r="I32" s="351">
        <v>-1.4996200466732488</v>
      </c>
      <c r="J32" s="351">
        <v>-1.4154685003085821</v>
      </c>
      <c r="K32" s="351">
        <v>-3.8708966030408556</v>
      </c>
      <c r="L32" s="351">
        <v>-6.3729448638480539</v>
      </c>
      <c r="M32" s="351">
        <v>-3.1235486753141153</v>
      </c>
    </row>
    <row r="33" spans="2:13" ht="13.5" customHeight="1">
      <c r="B33" s="350" t="s">
        <v>135</v>
      </c>
      <c r="C33" s="351">
        <v>-3.6709343897230871</v>
      </c>
      <c r="D33" s="351">
        <v>-2.9633082785979639</v>
      </c>
      <c r="E33" s="351">
        <v>-3.1162297659356777</v>
      </c>
      <c r="F33" s="351">
        <v>-2.5555953202334551</v>
      </c>
      <c r="G33" s="351">
        <v>-2.1626945421153052</v>
      </c>
      <c r="H33" s="351">
        <v>-1.609178655078666</v>
      </c>
      <c r="I33" s="351">
        <v>-1.0522649821240679</v>
      </c>
      <c r="J33" s="351">
        <v>-1.66037092731111</v>
      </c>
      <c r="K33" s="351">
        <v>-1.925045578767828</v>
      </c>
      <c r="L33" s="351">
        <v>-3.4693136760207515</v>
      </c>
      <c r="M33" s="351">
        <v>-1.2401786597802069</v>
      </c>
    </row>
    <row r="34" spans="2:13" ht="13.5" customHeight="1">
      <c r="B34" s="350" t="s">
        <v>209</v>
      </c>
      <c r="C34" s="351" t="s">
        <v>60</v>
      </c>
      <c r="D34" s="351" t="s">
        <v>60</v>
      </c>
      <c r="E34" s="351" t="s">
        <v>60</v>
      </c>
      <c r="F34" s="351" t="s">
        <v>60</v>
      </c>
      <c r="G34" s="351" t="s">
        <v>60</v>
      </c>
      <c r="H34" s="351" t="s">
        <v>60</v>
      </c>
      <c r="I34" s="351" t="s">
        <v>60</v>
      </c>
      <c r="J34" s="351" t="s">
        <v>60</v>
      </c>
      <c r="K34" s="351" t="s">
        <v>60</v>
      </c>
      <c r="L34" s="351" t="s">
        <v>60</v>
      </c>
      <c r="M34" s="351" t="s">
        <v>60</v>
      </c>
    </row>
    <row r="35" spans="2:13" ht="13.5" customHeight="1">
      <c r="B35" s="350" t="s">
        <v>111</v>
      </c>
      <c r="C35" s="351">
        <v>-1.2698558346752014</v>
      </c>
      <c r="D35" s="351">
        <v>-6.2483383971143827</v>
      </c>
      <c r="E35" s="351">
        <v>-5.2782783007182035</v>
      </c>
      <c r="F35" s="351">
        <v>-3.9181546976518695</v>
      </c>
      <c r="G35" s="351">
        <v>-3.1235144925061182</v>
      </c>
      <c r="H35" s="351">
        <v>-4.0692544102786572</v>
      </c>
      <c r="I35" s="351">
        <v>-5.9795047693971757</v>
      </c>
      <c r="J35" s="351">
        <v>-7.642818519322983</v>
      </c>
      <c r="K35" s="351">
        <v>-10.642934315328111</v>
      </c>
      <c r="L35" s="351">
        <v>-16.615149608191597</v>
      </c>
      <c r="M35" s="351">
        <v>-20.475651691183476</v>
      </c>
    </row>
    <row r="36" spans="2:13" ht="13.5" customHeight="1">
      <c r="B36" s="350" t="s">
        <v>136</v>
      </c>
      <c r="C36" s="351">
        <v>-1.6236731548468348</v>
      </c>
      <c r="D36" s="351">
        <v>1.1498901130693222</v>
      </c>
      <c r="E36" s="351">
        <v>7.8164063084058294E-2</v>
      </c>
      <c r="F36" s="351">
        <v>0.43676262164270857</v>
      </c>
      <c r="G36" s="351">
        <v>-1.4658993731612178</v>
      </c>
      <c r="H36" s="351">
        <v>-8.3414098750194174</v>
      </c>
      <c r="I36" s="351">
        <v>-5.5053424207257819</v>
      </c>
      <c r="J36" s="351">
        <v>-1.6643179746383112</v>
      </c>
      <c r="K36" s="351">
        <v>-1.2438337698812725</v>
      </c>
      <c r="L36" s="351">
        <v>-5.2369269526001041</v>
      </c>
      <c r="M36" s="351">
        <v>-2.2311609793593328</v>
      </c>
    </row>
    <row r="37" spans="2:13" ht="13.5" customHeight="1">
      <c r="B37" s="350" t="s">
        <v>112</v>
      </c>
      <c r="C37" s="351">
        <v>-2.7761697311426925</v>
      </c>
      <c r="D37" s="351">
        <v>-3.0949127094914761</v>
      </c>
      <c r="E37" s="351">
        <v>-2.6149857692344951</v>
      </c>
      <c r="F37" s="351">
        <v>-1.5567101016453739</v>
      </c>
      <c r="G37" s="351">
        <v>-1.7126707288007266</v>
      </c>
      <c r="H37" s="351">
        <v>-0.6059233913837947</v>
      </c>
      <c r="I37" s="351">
        <v>0.40235256123658814</v>
      </c>
      <c r="J37" s="351">
        <v>-0.23288089959958733</v>
      </c>
      <c r="K37" s="351">
        <v>-1.0842466399680344</v>
      </c>
      <c r="L37" s="351">
        <v>-1.8720483642951065</v>
      </c>
      <c r="M37" s="351">
        <v>-2.4071343435832819</v>
      </c>
    </row>
    <row r="38" spans="2:13" ht="13.5" customHeight="1">
      <c r="B38" s="350" t="s">
        <v>210</v>
      </c>
      <c r="C38" s="351">
        <v>-25.083665254964448</v>
      </c>
      <c r="D38" s="351">
        <v>-39.114527054540346</v>
      </c>
      <c r="E38" s="351">
        <v>-14.367349180966137</v>
      </c>
      <c r="F38" s="351">
        <v>-37.524728676398098</v>
      </c>
      <c r="G38" s="351">
        <v>-33.061604082579358</v>
      </c>
      <c r="H38" s="351">
        <v>-54.901706302728428</v>
      </c>
      <c r="I38" s="351">
        <v>-33.375488365581354</v>
      </c>
      <c r="J38" s="351">
        <v>-27.948037654362651</v>
      </c>
      <c r="K38" s="351">
        <v>-31.916048496155693</v>
      </c>
      <c r="L38" s="351">
        <v>-26.898392245522135</v>
      </c>
      <c r="M38" s="351">
        <v>-37.963696710331298</v>
      </c>
    </row>
    <row r="39" spans="2:13" ht="13.5" customHeight="1">
      <c r="B39" s="350" t="s">
        <v>113</v>
      </c>
      <c r="C39" s="351">
        <v>-1.508351823743671</v>
      </c>
      <c r="D39" s="351">
        <v>-1.5076108180474259</v>
      </c>
      <c r="E39" s="351">
        <v>-2.3360535114664307</v>
      </c>
      <c r="F39" s="351">
        <v>-2.7369770339334245</v>
      </c>
      <c r="G39" s="351">
        <v>-2.4836429002391727</v>
      </c>
      <c r="H39" s="351">
        <v>-2.0389119607518218</v>
      </c>
      <c r="I39" s="351">
        <v>-1.1508499335487123</v>
      </c>
      <c r="J39" s="351">
        <v>-1.9467563715593061</v>
      </c>
      <c r="K39" s="351">
        <v>-4.2155794410470318</v>
      </c>
      <c r="L39" s="351">
        <v>-4.3091562814958904</v>
      </c>
      <c r="M39" s="351">
        <v>-4.0072789306305063</v>
      </c>
    </row>
    <row r="40" spans="2:13">
      <c r="B40" s="350" t="s">
        <v>114</v>
      </c>
      <c r="C40" s="351">
        <v>5.6951432879281843</v>
      </c>
      <c r="D40" s="351">
        <v>6.3416064762039062</v>
      </c>
      <c r="E40" s="351">
        <v>2.3678026879932368</v>
      </c>
      <c r="F40" s="351">
        <v>2.1003730703030308</v>
      </c>
      <c r="G40" s="351">
        <v>-0.16333475092999256</v>
      </c>
      <c r="H40" s="351">
        <v>0.87391659848067316</v>
      </c>
      <c r="I40" s="351">
        <v>1.3554901300706406</v>
      </c>
      <c r="J40" s="351">
        <v>1.7279529515050467</v>
      </c>
      <c r="K40" s="351">
        <v>-0.10280071624881172</v>
      </c>
      <c r="L40" s="351">
        <v>-3.4653083602694457</v>
      </c>
      <c r="M40" s="351">
        <v>-1.2913727046479047</v>
      </c>
    </row>
    <row r="41" spans="2:13">
      <c r="B41" s="350" t="s">
        <v>137</v>
      </c>
      <c r="C41" s="351">
        <v>-5.9578268702807483E-2</v>
      </c>
      <c r="D41" s="351">
        <v>-4.4832739568775519</v>
      </c>
      <c r="E41" s="351">
        <v>-4.7551268824659143</v>
      </c>
      <c r="F41" s="351">
        <v>-3.6649349612421873</v>
      </c>
      <c r="G41" s="351">
        <v>-3.6189473694688652</v>
      </c>
      <c r="H41" s="351">
        <v>-1.5419545435711546</v>
      </c>
      <c r="I41" s="351">
        <v>-0.4112661667854311</v>
      </c>
      <c r="J41" s="351">
        <v>-1.8842504937458384</v>
      </c>
      <c r="K41" s="351">
        <v>-1.656959410274798</v>
      </c>
      <c r="L41" s="351">
        <v>-3.6860276640549055</v>
      </c>
      <c r="M41" s="351">
        <v>-2.3680705538167413</v>
      </c>
    </row>
    <row r="42" spans="2:13">
      <c r="B42" s="350" t="s">
        <v>116</v>
      </c>
      <c r="C42" s="351">
        <v>-0.17329082722353475</v>
      </c>
      <c r="D42" s="351">
        <v>-0.87287374835192666</v>
      </c>
      <c r="E42" s="351">
        <v>-1.4546284392772577</v>
      </c>
      <c r="F42" s="351">
        <v>1.5057284651007541</v>
      </c>
      <c r="G42" s="351">
        <v>-2.9506306751478313</v>
      </c>
      <c r="H42" s="351">
        <v>-3.3318142972071647</v>
      </c>
      <c r="I42" s="351">
        <v>-5.0848884774967313</v>
      </c>
      <c r="J42" s="351">
        <v>-6.6180529012752451</v>
      </c>
      <c r="K42" s="351">
        <v>-3.6398948468650176</v>
      </c>
      <c r="L42" s="351">
        <v>-7.7287304530617345</v>
      </c>
      <c r="M42" s="351">
        <v>-6.1822257453460834</v>
      </c>
    </row>
    <row r="43" spans="2:13">
      <c r="B43" s="350" t="s">
        <v>138</v>
      </c>
      <c r="C43" s="351">
        <v>-0.83419549325623055</v>
      </c>
      <c r="D43" s="351">
        <v>-1.5086941497302624</v>
      </c>
      <c r="E43" s="351">
        <v>-4.7334211050045472</v>
      </c>
      <c r="F43" s="351">
        <v>-3.5771356082655634</v>
      </c>
      <c r="G43" s="351">
        <v>-6.6904755430045215</v>
      </c>
      <c r="H43" s="351">
        <v>-2.6507760287734898</v>
      </c>
      <c r="I43" s="351">
        <v>-3.7223465339379627</v>
      </c>
      <c r="J43" s="351">
        <v>-3.6030281303641205</v>
      </c>
      <c r="K43" s="351">
        <v>-1.5641018594683469</v>
      </c>
      <c r="L43" s="351">
        <v>1.3264840987902171</v>
      </c>
      <c r="M43" s="351">
        <v>0.20319598320418109</v>
      </c>
    </row>
    <row r="44" spans="2:13">
      <c r="B44" s="350" t="s">
        <v>139</v>
      </c>
      <c r="C44" s="351">
        <v>-1.8859732705999142</v>
      </c>
      <c r="D44" s="351">
        <v>1.042154971078</v>
      </c>
      <c r="E44" s="351">
        <v>-1.0861333158906982E-2</v>
      </c>
      <c r="F44" s="351">
        <v>0.27930845487976697</v>
      </c>
      <c r="G44" s="351">
        <v>-0.53073176396331756</v>
      </c>
      <c r="H44" s="351">
        <v>-5.6316169974618431</v>
      </c>
      <c r="I44" s="351">
        <v>-7.2649750760478611</v>
      </c>
      <c r="J44" s="351">
        <v>-3.6326629646280582</v>
      </c>
      <c r="K44" s="351">
        <v>-2.1473871766490786</v>
      </c>
      <c r="L44" s="351">
        <v>-4.3338876890286429</v>
      </c>
      <c r="M44" s="351">
        <v>-0.57286845154384769</v>
      </c>
    </row>
    <row r="45" spans="2:13" ht="6" customHeight="1">
      <c r="B45" s="357"/>
      <c r="C45" s="351"/>
      <c r="D45" s="351"/>
      <c r="E45" s="351"/>
      <c r="F45" s="351"/>
      <c r="G45" s="351"/>
      <c r="H45" s="351"/>
      <c r="I45" s="351"/>
      <c r="J45" s="351"/>
      <c r="K45" s="351"/>
      <c r="L45" s="351"/>
      <c r="M45" s="351"/>
    </row>
    <row r="46" spans="2:13">
      <c r="B46" s="352" t="s">
        <v>87</v>
      </c>
      <c r="C46" s="353">
        <v>-0.23689736743101125</v>
      </c>
      <c r="D46" s="353">
        <v>-0.90787464383177319</v>
      </c>
      <c r="E46" s="353">
        <v>-2.1356616951955938</v>
      </c>
      <c r="F46" s="353">
        <v>-1.9061329172167956</v>
      </c>
      <c r="G46" s="353">
        <v>-2.3628387790570962</v>
      </c>
      <c r="H46" s="353">
        <v>-2.2029184208756281</v>
      </c>
      <c r="I46" s="353">
        <v>-2.1323317710973435</v>
      </c>
      <c r="J46" s="353">
        <v>-2.1254914347978495</v>
      </c>
      <c r="K46" s="353">
        <v>-2.3266060428198929</v>
      </c>
      <c r="L46" s="353">
        <v>-3.815728362756281</v>
      </c>
      <c r="M46" s="353">
        <v>-2.9853157023751096</v>
      </c>
    </row>
    <row r="47" spans="2:13">
      <c r="B47" s="354" t="s">
        <v>61</v>
      </c>
      <c r="C47" s="353">
        <v>1.2238156044068003</v>
      </c>
      <c r="D47" s="353">
        <v>0.90093255367255132</v>
      </c>
      <c r="E47" s="353">
        <v>-1.6143470388252874</v>
      </c>
      <c r="F47" s="353">
        <v>-1.5156532148843838</v>
      </c>
      <c r="G47" s="353">
        <v>-2.5058767015876326</v>
      </c>
      <c r="H47" s="353">
        <v>-3.2111335661296696</v>
      </c>
      <c r="I47" s="353">
        <v>-3.847583572674703</v>
      </c>
      <c r="J47" s="353">
        <v>-2.3629474521211002</v>
      </c>
      <c r="K47" s="353">
        <v>-2.7571232408481468</v>
      </c>
      <c r="L47" s="353">
        <v>-4.1660031827280468</v>
      </c>
      <c r="M47" s="353">
        <v>-3.5177146889414481</v>
      </c>
    </row>
    <row r="48" spans="2:13">
      <c r="B48" s="385" t="s">
        <v>49</v>
      </c>
      <c r="C48" s="353">
        <v>-1.0848424244819006</v>
      </c>
      <c r="D48" s="353">
        <v>-2.7117998508961825</v>
      </c>
      <c r="E48" s="353">
        <v>-2.8572569385940678</v>
      </c>
      <c r="F48" s="353">
        <v>-2.2075946507455417</v>
      </c>
      <c r="G48" s="353">
        <v>-2.6277279324383529</v>
      </c>
      <c r="H48" s="353">
        <v>-1.7052169555851113</v>
      </c>
      <c r="I48" s="353">
        <v>-1.215609534756199</v>
      </c>
      <c r="J48" s="353">
        <v>-2.2571040865806324</v>
      </c>
      <c r="K48" s="353">
        <v>-2.3549340118353799</v>
      </c>
      <c r="L48" s="353">
        <v>-3.8826586860026824</v>
      </c>
      <c r="M48" s="353">
        <v>-3.0173086690950224</v>
      </c>
    </row>
    <row r="49" spans="2:13">
      <c r="B49" s="385" t="s">
        <v>55</v>
      </c>
      <c r="C49" s="353">
        <v>-1.9651368256571979</v>
      </c>
      <c r="D49" s="353">
        <v>-2.5945958429024034</v>
      </c>
      <c r="E49" s="353">
        <v>-4.3258735631035803</v>
      </c>
      <c r="F49" s="353">
        <v>-2.8336860835167723</v>
      </c>
      <c r="G49" s="353">
        <v>-0.75941497019613913</v>
      </c>
      <c r="H49" s="353">
        <v>-0.15216686174330241</v>
      </c>
      <c r="I49" s="353">
        <v>1.6708722874212714E-3</v>
      </c>
      <c r="J49" s="353">
        <v>-0.46949894261052216</v>
      </c>
      <c r="K49" s="353">
        <v>0.33151214555652475</v>
      </c>
      <c r="L49" s="353">
        <v>-1.3841345343852216</v>
      </c>
      <c r="M49" s="353">
        <v>-1.1511851413494865</v>
      </c>
    </row>
    <row r="50" spans="2:13">
      <c r="B50" s="354" t="s">
        <v>34</v>
      </c>
      <c r="C50" s="353">
        <v>-2.9729311031285257E-2</v>
      </c>
      <c r="D50" s="353">
        <v>-0.17965684855821407</v>
      </c>
      <c r="E50" s="353">
        <v>-1.9028595940218165</v>
      </c>
      <c r="F50" s="353">
        <v>-2.0449847784520503</v>
      </c>
      <c r="G50" s="353">
        <v>-2.4064417740955535</v>
      </c>
      <c r="H50" s="353">
        <v>-2.6791829065592832</v>
      </c>
      <c r="I50" s="353">
        <v>-2.8025921185798843</v>
      </c>
      <c r="J50" s="353">
        <v>-2.0301137181143898</v>
      </c>
      <c r="K50" s="353">
        <v>-2.2972637161791605</v>
      </c>
      <c r="L50" s="353">
        <v>-3.4705127598097962</v>
      </c>
      <c r="M50" s="353">
        <v>-2.7112872341245344</v>
      </c>
    </row>
    <row r="51" spans="2:13">
      <c r="B51" s="354" t="s">
        <v>48</v>
      </c>
      <c r="C51" s="353">
        <v>1.0556886598490156</v>
      </c>
      <c r="D51" s="353">
        <v>0.18697071203443663</v>
      </c>
      <c r="E51" s="353">
        <v>-1.0953315432777102</v>
      </c>
      <c r="F51" s="353">
        <v>-0.17241394088185624</v>
      </c>
      <c r="G51" s="353">
        <v>-1.7405397116742916</v>
      </c>
      <c r="H51" s="353">
        <v>-1.8492735116292818</v>
      </c>
      <c r="I51" s="353">
        <v>-2.4739921946160841</v>
      </c>
      <c r="J51" s="353">
        <v>-2.7076233638539091</v>
      </c>
      <c r="K51" s="353">
        <v>-3.2300983600055435</v>
      </c>
      <c r="L51" s="353">
        <v>-7.1016196684467596</v>
      </c>
      <c r="M51" s="353">
        <v>-5.7569524925869073</v>
      </c>
    </row>
    <row r="52" spans="2:13" ht="15" customHeight="1">
      <c r="B52" s="785" t="s">
        <v>214</v>
      </c>
      <c r="C52" s="785"/>
      <c r="D52" s="785"/>
      <c r="E52" s="785"/>
      <c r="F52" s="785"/>
      <c r="G52" s="785"/>
      <c r="H52" s="785"/>
      <c r="I52" s="785"/>
      <c r="J52" s="785"/>
      <c r="K52" s="785"/>
      <c r="L52" s="785"/>
      <c r="M52" s="785"/>
    </row>
    <row r="53" spans="2:13" ht="27.6" customHeight="1">
      <c r="B53" s="771" t="s">
        <v>808</v>
      </c>
      <c r="C53" s="771"/>
      <c r="D53" s="771"/>
      <c r="E53" s="771"/>
      <c r="F53" s="771"/>
      <c r="G53" s="771"/>
      <c r="H53" s="771"/>
      <c r="I53" s="771"/>
      <c r="J53" s="771"/>
      <c r="K53" s="771"/>
      <c r="L53" s="771"/>
      <c r="M53" s="771"/>
    </row>
    <row r="54" spans="2:13" ht="26.25" customHeight="1">
      <c r="B54" s="792"/>
      <c r="C54" s="792"/>
      <c r="D54" s="792"/>
      <c r="E54" s="792"/>
      <c r="F54" s="792"/>
      <c r="G54" s="792"/>
      <c r="H54" s="792"/>
      <c r="I54" s="792"/>
      <c r="J54" s="792"/>
      <c r="K54" s="792"/>
      <c r="L54" s="792"/>
      <c r="M54" s="792"/>
    </row>
    <row r="55" spans="2:13" ht="23.25" customHeight="1">
      <c r="B55" s="792"/>
      <c r="C55" s="771"/>
      <c r="D55" s="771"/>
      <c r="E55" s="771"/>
      <c r="F55" s="771"/>
      <c r="G55" s="771"/>
      <c r="H55" s="771"/>
      <c r="I55" s="771"/>
      <c r="J55" s="771"/>
      <c r="K55" s="771"/>
      <c r="L55" s="771"/>
      <c r="M55" s="771"/>
    </row>
  </sheetData>
  <mergeCells count="6">
    <mergeCell ref="B55:M55"/>
    <mergeCell ref="B2:M2"/>
    <mergeCell ref="B3:M3"/>
    <mergeCell ref="B52:M52"/>
    <mergeCell ref="B53:M53"/>
    <mergeCell ref="B54:M54"/>
  </mergeCells>
  <conditionalFormatting sqref="B5:M42 B44:M44 B43:K43">
    <cfRule type="expression" dxfId="12" priority="2">
      <formula>MOD(ROW(),2)=0</formula>
    </cfRule>
  </conditionalFormatting>
  <conditionalFormatting sqref="L43:M43">
    <cfRule type="expression" dxfId="11" priority="1">
      <formula>MOD(ROW(),2)=0</formula>
    </cfRule>
  </conditionalFormatting>
  <pageMargins left="0.7" right="0.7" top="0.75" bottom="0.75" header="0.3" footer="0.3"/>
  <pageSetup scale="58"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8B7BB-39B9-4BA1-86A0-5332AA926E85}">
  <sheetPr codeName="Sheet72">
    <tabColor theme="3" tint="0.39997558519241921"/>
    <pageSetUpPr fitToPage="1"/>
  </sheetPr>
  <dimension ref="A2:AD55"/>
  <sheetViews>
    <sheetView zoomScale="85" zoomScaleNormal="85" workbookViewId="0">
      <pane xSplit="2" ySplit="4" topLeftCell="C38" activePane="bottomRight" state="frozen"/>
      <selection activeCell="B2" sqref="B2:N2"/>
      <selection pane="topRight" activeCell="B2" sqref="B2:N2"/>
      <selection pane="bottomLeft" activeCell="B2" sqref="B2:N2"/>
      <selection pane="bottomRight" activeCell="L43" sqref="L43:M43"/>
    </sheetView>
  </sheetViews>
  <sheetFormatPr defaultColWidth="9.109375" defaultRowHeight="14.4"/>
  <cols>
    <col min="1" max="1" width="6.6640625" style="318" customWidth="1"/>
    <col min="2" max="2" width="28" style="344" customWidth="1"/>
    <col min="3" max="13" width="8.109375" style="345" customWidth="1"/>
    <col min="14" max="30" width="9.109375" style="318"/>
    <col min="31" max="16384" width="9.109375" style="344"/>
  </cols>
  <sheetData>
    <row r="2" spans="2:13">
      <c r="B2" s="787" t="s">
        <v>824</v>
      </c>
      <c r="C2" s="787"/>
      <c r="D2" s="787"/>
      <c r="E2" s="787"/>
      <c r="F2" s="787"/>
      <c r="G2" s="787"/>
      <c r="H2" s="787"/>
      <c r="I2" s="787"/>
      <c r="J2" s="787"/>
      <c r="K2" s="787"/>
      <c r="L2" s="787"/>
      <c r="M2" s="787"/>
    </row>
    <row r="3" spans="2:13">
      <c r="B3" s="790" t="s">
        <v>164</v>
      </c>
      <c r="C3" s="791"/>
      <c r="D3" s="791"/>
      <c r="E3" s="791"/>
      <c r="F3" s="791"/>
      <c r="G3" s="791"/>
      <c r="H3" s="791"/>
      <c r="I3" s="791"/>
      <c r="J3" s="791"/>
      <c r="K3" s="791"/>
      <c r="L3" s="791"/>
      <c r="M3" s="791"/>
    </row>
    <row r="4" spans="2:13" ht="14.1" customHeight="1">
      <c r="B4" s="348"/>
      <c r="C4" s="349">
        <f>'Table A1.'!C4</f>
        <v>2011</v>
      </c>
      <c r="D4" s="349">
        <f>C4+1</f>
        <v>2012</v>
      </c>
      <c r="E4" s="349">
        <f t="shared" ref="E4:M4" si="0">D4+1</f>
        <v>2013</v>
      </c>
      <c r="F4" s="349">
        <f t="shared" si="0"/>
        <v>2014</v>
      </c>
      <c r="G4" s="349">
        <f t="shared" si="0"/>
        <v>2015</v>
      </c>
      <c r="H4" s="349">
        <f t="shared" si="0"/>
        <v>2016</v>
      </c>
      <c r="I4" s="349">
        <f t="shared" si="0"/>
        <v>2017</v>
      </c>
      <c r="J4" s="349">
        <f t="shared" si="0"/>
        <v>2018</v>
      </c>
      <c r="K4" s="349">
        <f t="shared" si="0"/>
        <v>2019</v>
      </c>
      <c r="L4" s="349">
        <f t="shared" si="0"/>
        <v>2020</v>
      </c>
      <c r="M4" s="349">
        <f t="shared" si="0"/>
        <v>2021</v>
      </c>
    </row>
    <row r="5" spans="2:13" ht="13.5" customHeight="1">
      <c r="B5" s="350" t="s">
        <v>92</v>
      </c>
      <c r="C5" s="351">
        <v>10.362405649586375</v>
      </c>
      <c r="D5" s="351">
        <v>11.245622069735711</v>
      </c>
      <c r="E5" s="351">
        <v>11.228891698413877</v>
      </c>
      <c r="F5" s="351">
        <v>10.920353919074442</v>
      </c>
      <c r="G5" s="351">
        <v>9.7943517960324904</v>
      </c>
      <c r="H5" s="351">
        <v>10.08538640402012</v>
      </c>
      <c r="I5" s="351">
        <v>10.219983101660207</v>
      </c>
      <c r="J5" s="351">
        <v>9.6611419620700349</v>
      </c>
      <c r="K5" s="351">
        <v>9.8640137874439322</v>
      </c>
      <c r="L5" s="351">
        <v>9.470969097509828</v>
      </c>
      <c r="M5" s="351">
        <v>9.9157080058386615</v>
      </c>
    </row>
    <row r="6" spans="2:13" ht="13.5" customHeight="1">
      <c r="B6" s="350" t="s">
        <v>93</v>
      </c>
      <c r="C6" s="351">
        <v>13.746474211388588</v>
      </c>
      <c r="D6" s="351">
        <v>14.020367494355792</v>
      </c>
      <c r="E6" s="351">
        <v>13.528994313061501</v>
      </c>
      <c r="F6" s="351">
        <v>12.574012129004011</v>
      </c>
      <c r="G6" s="351">
        <v>12.59972708781202</v>
      </c>
      <c r="H6" s="351">
        <v>11.1391557572842</v>
      </c>
      <c r="I6" s="351">
        <v>13.581227049220136</v>
      </c>
      <c r="J6" s="351">
        <v>13.580188349398128</v>
      </c>
      <c r="K6" s="351">
        <v>14.193584952312502</v>
      </c>
      <c r="L6" s="351">
        <v>13.944625035031741</v>
      </c>
      <c r="M6" s="351">
        <v>14.457986215163912</v>
      </c>
    </row>
    <row r="7" spans="2:13" ht="13.5" customHeight="1">
      <c r="B7" s="350" t="s">
        <v>94</v>
      </c>
      <c r="C7" s="351">
        <v>18.396612871956368</v>
      </c>
      <c r="D7" s="351">
        <v>19.904706119255994</v>
      </c>
      <c r="E7" s="351">
        <v>21.712595207373987</v>
      </c>
      <c r="F7" s="351">
        <v>19.190307716134289</v>
      </c>
      <c r="G7" s="351">
        <v>18.269025375795302</v>
      </c>
      <c r="H7" s="351">
        <v>18.564972602533942</v>
      </c>
      <c r="I7" s="351">
        <v>19.246517682334925</v>
      </c>
      <c r="J7" s="351">
        <v>19.402998298573817</v>
      </c>
      <c r="K7" s="351">
        <v>20.941303509578869</v>
      </c>
      <c r="L7" s="351">
        <v>19.515133541017036</v>
      </c>
      <c r="M7" s="351">
        <v>20.944537402631635</v>
      </c>
    </row>
    <row r="8" spans="2:13" ht="13.5" customHeight="1">
      <c r="B8" s="350" t="s">
        <v>95</v>
      </c>
      <c r="C8" s="351">
        <v>15.899726842403592</v>
      </c>
      <c r="D8" s="351">
        <v>17.154921616406181</v>
      </c>
      <c r="E8" s="351">
        <v>18.749970454395879</v>
      </c>
      <c r="F8" s="351">
        <v>20.075716187919184</v>
      </c>
      <c r="G8" s="351">
        <v>19.625648074568019</v>
      </c>
      <c r="H8" s="351">
        <v>20.818483837937148</v>
      </c>
      <c r="I8" s="351">
        <v>21.599778760075207</v>
      </c>
      <c r="J8" s="351">
        <v>23.85114302949107</v>
      </c>
      <c r="K8" s="351">
        <v>24.32191677253077</v>
      </c>
      <c r="L8" s="351">
        <v>23.168233721534943</v>
      </c>
      <c r="M8" s="351">
        <v>22.915363576375135</v>
      </c>
    </row>
    <row r="9" spans="2:13" ht="13.5" customHeight="1">
      <c r="B9" s="350" t="s">
        <v>126</v>
      </c>
      <c r="C9" s="351">
        <v>16.254659076962241</v>
      </c>
      <c r="D9" s="351">
        <v>16.325989672381066</v>
      </c>
      <c r="E9" s="351">
        <v>16.316646726670204</v>
      </c>
      <c r="F9" s="351">
        <v>16.612491823416001</v>
      </c>
      <c r="G9" s="351">
        <v>16.478808044589936</v>
      </c>
      <c r="H9" s="351">
        <v>14.816179902876417</v>
      </c>
      <c r="I9" s="351">
        <v>14.953943905861971</v>
      </c>
      <c r="J9" s="351">
        <v>16.05886029839013</v>
      </c>
      <c r="K9" s="351">
        <v>16.324551116969392</v>
      </c>
      <c r="L9" s="351">
        <v>13.936814261568117</v>
      </c>
      <c r="M9" s="351">
        <v>14.538939935643238</v>
      </c>
    </row>
    <row r="10" spans="2:13" ht="13.5" customHeight="1">
      <c r="B10" s="350" t="s">
        <v>96</v>
      </c>
      <c r="C10" s="351">
        <v>24.758994993511639</v>
      </c>
      <c r="D10" s="351">
        <v>24.352101379586138</v>
      </c>
      <c r="E10" s="351">
        <v>20.739908855637182</v>
      </c>
      <c r="F10" s="351">
        <v>17.795538333665146</v>
      </c>
      <c r="G10" s="351">
        <v>13.960092388015626</v>
      </c>
      <c r="H10" s="351">
        <v>12.429408176495714</v>
      </c>
      <c r="I10" s="351">
        <v>14.648635563230366</v>
      </c>
      <c r="J10" s="351">
        <v>15.285676643150445</v>
      </c>
      <c r="K10" s="351">
        <v>14.249054653733209</v>
      </c>
      <c r="L10" s="351">
        <v>17.43272615214234</v>
      </c>
      <c r="M10" s="351">
        <v>15.642625389722165</v>
      </c>
    </row>
    <row r="11" spans="2:13" ht="13.5" customHeight="1">
      <c r="B11" s="350" t="s">
        <v>169</v>
      </c>
      <c r="C11" s="351">
        <v>12.999764276130577</v>
      </c>
      <c r="D11" s="351">
        <v>15.486135286611397</v>
      </c>
      <c r="E11" s="351">
        <v>14.623934114964914</v>
      </c>
      <c r="F11" s="351">
        <v>18.472715295478494</v>
      </c>
      <c r="G11" s="351">
        <v>16.825701218404916</v>
      </c>
      <c r="H11" s="351">
        <v>13.981784297894912</v>
      </c>
      <c r="I11" s="351">
        <v>11.742513273830932</v>
      </c>
      <c r="J11" s="351">
        <v>11.090725730958518</v>
      </c>
      <c r="K11" s="351">
        <v>10.865000641036115</v>
      </c>
      <c r="L11" s="351">
        <v>11.161111988040535</v>
      </c>
      <c r="M11" s="351">
        <v>13.41917468102535</v>
      </c>
    </row>
    <row r="12" spans="2:13" ht="13.5" customHeight="1">
      <c r="B12" s="350" t="s">
        <v>158</v>
      </c>
      <c r="C12" s="351">
        <v>46.424214725224857</v>
      </c>
      <c r="D12" s="351">
        <v>49.096033120645806</v>
      </c>
      <c r="E12" s="351">
        <v>50.630978498595717</v>
      </c>
      <c r="F12" s="351">
        <v>48.074185459462903</v>
      </c>
      <c r="G12" s="351">
        <v>32.646762321721781</v>
      </c>
      <c r="H12" s="351">
        <v>34.054888407402721</v>
      </c>
      <c r="I12" s="351">
        <v>27.852080432728549</v>
      </c>
      <c r="J12" s="351">
        <v>29.156002484442922</v>
      </c>
      <c r="K12" s="351">
        <v>31.589962846009101</v>
      </c>
      <c r="L12" s="351">
        <v>29.497399510308579</v>
      </c>
      <c r="M12" s="351">
        <v>30.264481438993684</v>
      </c>
    </row>
    <row r="13" spans="2:13" ht="13.5" customHeight="1">
      <c r="B13" s="350" t="s">
        <v>99</v>
      </c>
      <c r="C13" s="351">
        <v>10.307930962820841</v>
      </c>
      <c r="D13" s="351">
        <v>13.865393145169691</v>
      </c>
      <c r="E13" s="351">
        <v>14.236412037836841</v>
      </c>
      <c r="F13" s="351">
        <v>13.6453833422536</v>
      </c>
      <c r="G13" s="351">
        <v>14.460572235547687</v>
      </c>
      <c r="H13" s="351">
        <v>14.73734356394065</v>
      </c>
      <c r="I13" s="351">
        <v>15.100739424932458</v>
      </c>
      <c r="J13" s="351">
        <v>14.858452912776846</v>
      </c>
      <c r="K13" s="351">
        <v>14.975284847651999</v>
      </c>
      <c r="L13" s="351">
        <v>14.443615927297374</v>
      </c>
      <c r="M13" s="351">
        <v>14.974571543171741</v>
      </c>
    </row>
    <row r="14" spans="2:13" ht="13.5" customHeight="1">
      <c r="B14" s="350" t="s">
        <v>100</v>
      </c>
      <c r="C14" s="351">
        <v>16.621002398993376</v>
      </c>
      <c r="D14" s="351">
        <v>15.476301832211895</v>
      </c>
      <c r="E14" s="351">
        <v>15.825257749090243</v>
      </c>
      <c r="F14" s="351">
        <v>14.901415683791194</v>
      </c>
      <c r="G14" s="351">
        <v>15.378667648169886</v>
      </c>
      <c r="H14" s="351">
        <v>15.884192715509531</v>
      </c>
      <c r="I14" s="351">
        <v>14.743350272198274</v>
      </c>
      <c r="J14" s="351">
        <v>13.070289810943647</v>
      </c>
      <c r="K14" s="351">
        <v>12.793342152889172</v>
      </c>
      <c r="L14" s="351">
        <v>13.178903293412834</v>
      </c>
      <c r="M14" s="351">
        <v>13.50296101512612</v>
      </c>
    </row>
    <row r="15" spans="2:13" ht="13.5" customHeight="1">
      <c r="B15" s="350" t="s">
        <v>101</v>
      </c>
      <c r="C15" s="351">
        <v>14.106605888751966</v>
      </c>
      <c r="D15" s="351">
        <v>13.733123836938507</v>
      </c>
      <c r="E15" s="351">
        <v>12.530834736034354</v>
      </c>
      <c r="F15" s="351">
        <v>13.429512297360741</v>
      </c>
      <c r="G15" s="351">
        <v>14.869270675985508</v>
      </c>
      <c r="H15" s="351">
        <v>13.420867978742718</v>
      </c>
      <c r="I15" s="351">
        <v>13.940895029362888</v>
      </c>
      <c r="J15" s="351">
        <v>14.478949951706117</v>
      </c>
      <c r="K15" s="351">
        <v>13.828888113859364</v>
      </c>
      <c r="L15" s="351">
        <v>13.091409860892769</v>
      </c>
      <c r="M15" s="351">
        <v>14.690898452498866</v>
      </c>
    </row>
    <row r="16" spans="2:13" ht="13.5" customHeight="1">
      <c r="B16" s="350" t="s">
        <v>45</v>
      </c>
      <c r="C16" s="351">
        <v>15.105764122542945</v>
      </c>
      <c r="D16" s="351">
        <v>17.530525169432185</v>
      </c>
      <c r="E16" s="351">
        <v>14.765260383651601</v>
      </c>
      <c r="F16" s="351">
        <v>16.970838549808963</v>
      </c>
      <c r="G16" s="351">
        <v>14.81006851083869</v>
      </c>
      <c r="H16" s="351">
        <v>15.989232804919181</v>
      </c>
      <c r="I16" s="351">
        <v>15.266701537369764</v>
      </c>
      <c r="J16" s="351">
        <v>14.545198161437147</v>
      </c>
      <c r="K16" s="351">
        <v>14.1290639280259</v>
      </c>
      <c r="L16" s="351">
        <v>14.69088513737162</v>
      </c>
      <c r="M16" s="351">
        <v>15.691718382803547</v>
      </c>
    </row>
    <row r="17" spans="2:13" ht="13.5" customHeight="1">
      <c r="B17" s="350" t="s">
        <v>102</v>
      </c>
      <c r="C17" s="351">
        <v>21.978734461248457</v>
      </c>
      <c r="D17" s="351">
        <v>23.843928078532866</v>
      </c>
      <c r="E17" s="351">
        <v>20.949758617394799</v>
      </c>
      <c r="F17" s="351">
        <v>18.954998108561927</v>
      </c>
      <c r="G17" s="351">
        <v>19.169609350584878</v>
      </c>
      <c r="H17" s="351">
        <v>18.715361041572134</v>
      </c>
      <c r="I17" s="351">
        <v>17.739452129830156</v>
      </c>
      <c r="J17" s="351">
        <v>17.268446820011903</v>
      </c>
      <c r="K17" s="351">
        <v>12.149144979315455</v>
      </c>
      <c r="L17" s="351">
        <v>12.821131302986371</v>
      </c>
      <c r="M17" s="351">
        <v>15.392376978546874</v>
      </c>
    </row>
    <row r="18" spans="2:13" ht="13.5" customHeight="1">
      <c r="B18" s="350" t="s">
        <v>127</v>
      </c>
      <c r="C18" s="351">
        <v>22.969208950054565</v>
      </c>
      <c r="D18" s="351">
        <v>22.872971880807032</v>
      </c>
      <c r="E18" s="351">
        <v>23.845808263223077</v>
      </c>
      <c r="F18" s="351">
        <v>24.741001297704599</v>
      </c>
      <c r="G18" s="351">
        <v>25.240786936311103</v>
      </c>
      <c r="H18" s="351">
        <v>26.985198207163265</v>
      </c>
      <c r="I18" s="351">
        <v>26.45014745926872</v>
      </c>
      <c r="J18" s="351">
        <v>26.401154361458651</v>
      </c>
      <c r="K18" s="351">
        <v>25.937111463906305</v>
      </c>
      <c r="L18" s="351">
        <v>25.720511432146893</v>
      </c>
      <c r="M18" s="351">
        <v>26.276532299341948</v>
      </c>
    </row>
    <row r="19" spans="2:13" ht="13.5" customHeight="1">
      <c r="B19" s="350" t="s">
        <v>104</v>
      </c>
      <c r="C19" s="351">
        <v>19.455100134259546</v>
      </c>
      <c r="D19" s="351">
        <v>19.144312744492968</v>
      </c>
      <c r="E19" s="351">
        <v>19.69975056310863</v>
      </c>
      <c r="F19" s="351">
        <v>19.760108243277134</v>
      </c>
      <c r="G19" s="351">
        <v>19.105437742332779</v>
      </c>
      <c r="H19" s="351">
        <v>19.182574339998901</v>
      </c>
      <c r="I19" s="351">
        <v>18.276089528915822</v>
      </c>
      <c r="J19" s="351">
        <v>18.196706372125391</v>
      </c>
      <c r="K19" s="351">
        <v>18.054809359660617</v>
      </c>
      <c r="L19" s="351">
        <v>17.922225877004724</v>
      </c>
      <c r="M19" s="351">
        <v>17.466662537773349</v>
      </c>
    </row>
    <row r="20" spans="2:13" ht="13.5" customHeight="1">
      <c r="B20" s="350" t="s">
        <v>128</v>
      </c>
      <c r="C20" s="351">
        <v>32.662814531466729</v>
      </c>
      <c r="D20" s="351">
        <v>34.721864221590209</v>
      </c>
      <c r="E20" s="351">
        <v>34.447648063228343</v>
      </c>
      <c r="F20" s="351">
        <v>35.439786969607731</v>
      </c>
      <c r="G20" s="351">
        <v>35.566892007097039</v>
      </c>
      <c r="H20" s="351">
        <v>33.132849580292032</v>
      </c>
      <c r="I20" s="351">
        <v>33.287217517851893</v>
      </c>
      <c r="J20" s="351">
        <v>32.46959529710621</v>
      </c>
      <c r="K20" s="351">
        <v>34.045021796408186</v>
      </c>
      <c r="L20" s="351">
        <v>28.459048260706748</v>
      </c>
      <c r="M20" s="351">
        <v>30.209060669898051</v>
      </c>
    </row>
    <row r="21" spans="2:13" ht="13.5" customHeight="1">
      <c r="B21" s="350" t="s">
        <v>129</v>
      </c>
      <c r="C21" s="351">
        <v>18.760291625577384</v>
      </c>
      <c r="D21" s="351">
        <v>22.375844096566478</v>
      </c>
      <c r="E21" s="351">
        <v>20.20896487691326</v>
      </c>
      <c r="F21" s="351">
        <v>21.854788132391381</v>
      </c>
      <c r="G21" s="351">
        <v>20.211913367151059</v>
      </c>
      <c r="H21" s="351">
        <v>16.024492068652187</v>
      </c>
      <c r="I21" s="351">
        <v>16.067959466384767</v>
      </c>
      <c r="J21" s="351">
        <v>16.244138727220005</v>
      </c>
      <c r="K21" s="351">
        <v>15.143523250461079</v>
      </c>
      <c r="L21" s="351">
        <v>14.049586894030931</v>
      </c>
      <c r="M21" s="351">
        <v>14.916664030131729</v>
      </c>
    </row>
    <row r="22" spans="2:13" ht="13.5" customHeight="1">
      <c r="B22" s="350" t="s">
        <v>105</v>
      </c>
      <c r="C22" s="351">
        <v>9.9978861958022325</v>
      </c>
      <c r="D22" s="351">
        <v>9.2784390152058513</v>
      </c>
      <c r="E22" s="351">
        <v>9.2991262900107863</v>
      </c>
      <c r="F22" s="351">
        <v>10.594063082090381</v>
      </c>
      <c r="G22" s="351">
        <v>10.178884264712529</v>
      </c>
      <c r="H22" s="351">
        <v>12.438331163011288</v>
      </c>
      <c r="I22" s="351">
        <v>12.839490253069311</v>
      </c>
      <c r="J22" s="351">
        <v>12.928087269638036</v>
      </c>
      <c r="K22" s="351">
        <v>13.921237086611155</v>
      </c>
      <c r="L22" s="351">
        <v>12.393675891646327</v>
      </c>
      <c r="M22" s="351">
        <v>12.479760720985695</v>
      </c>
    </row>
    <row r="23" spans="2:13" ht="13.5" customHeight="1">
      <c r="B23" s="350" t="s">
        <v>130</v>
      </c>
      <c r="C23" s="351">
        <v>17.144928009630746</v>
      </c>
      <c r="D23" s="351">
        <v>14.574787952823831</v>
      </c>
      <c r="E23" s="351">
        <v>17.387165729907437</v>
      </c>
      <c r="F23" s="351">
        <v>17.131204952923191</v>
      </c>
      <c r="G23" s="351">
        <v>19.116879558782617</v>
      </c>
      <c r="H23" s="351">
        <v>18.300500706112217</v>
      </c>
      <c r="I23" s="351">
        <v>20.059738748481497</v>
      </c>
      <c r="J23" s="351">
        <v>15.657813084992567</v>
      </c>
      <c r="K23" s="351">
        <v>21.403772077677285</v>
      </c>
      <c r="L23" s="351">
        <v>20.881635266299668</v>
      </c>
      <c r="M23" s="351">
        <v>20.701951840297212</v>
      </c>
    </row>
    <row r="24" spans="2:13" ht="13.5" customHeight="1">
      <c r="B24" s="350" t="s">
        <v>106</v>
      </c>
      <c r="C24" s="351">
        <v>30.512553809700073</v>
      </c>
      <c r="D24" s="351">
        <v>31.736816027138421</v>
      </c>
      <c r="E24" s="351">
        <v>30.877197023672259</v>
      </c>
      <c r="F24" s="351">
        <v>31.806697763711639</v>
      </c>
      <c r="G24" s="351">
        <v>29.96165260160442</v>
      </c>
      <c r="H24" s="351">
        <v>28.571355085455359</v>
      </c>
      <c r="I24" s="351">
        <v>29.840750477183043</v>
      </c>
      <c r="J24" s="351">
        <v>30.521533669344269</v>
      </c>
      <c r="K24" s="351">
        <v>29.961706801194133</v>
      </c>
      <c r="L24" s="351">
        <v>28.993371322941968</v>
      </c>
      <c r="M24" s="351">
        <v>30.521849638081562</v>
      </c>
    </row>
    <row r="25" spans="2:13" ht="13.5" customHeight="1">
      <c r="B25" s="350" t="s">
        <v>107</v>
      </c>
      <c r="C25" s="351">
        <v>24.969688494125037</v>
      </c>
      <c r="D25" s="351">
        <v>25.1738708565289</v>
      </c>
      <c r="E25" s="351">
        <v>29.634440884064755</v>
      </c>
      <c r="F25" s="351">
        <v>30.445402576022008</v>
      </c>
      <c r="G25" s="351">
        <v>26.025374203383834</v>
      </c>
      <c r="H25" s="351">
        <v>23.921955702611484</v>
      </c>
      <c r="I25" s="351">
        <v>27.054813138399521</v>
      </c>
      <c r="J25" s="351">
        <v>25.985841087295647</v>
      </c>
      <c r="K25" s="351">
        <v>30.445963443610641</v>
      </c>
      <c r="L25" s="351">
        <v>28.529265245310668</v>
      </c>
      <c r="M25" s="351">
        <v>29.881064349677942</v>
      </c>
    </row>
    <row r="26" spans="2:13" ht="13.5" customHeight="1">
      <c r="B26" s="350" t="s">
        <v>131</v>
      </c>
      <c r="C26" s="351">
        <v>9.5090664832913543</v>
      </c>
      <c r="D26" s="351">
        <v>15.474887721163894</v>
      </c>
      <c r="E26" s="351">
        <v>20.843744390431684</v>
      </c>
      <c r="F26" s="351">
        <v>22.461835216725454</v>
      </c>
      <c r="G26" s="351">
        <v>21.425003954144564</v>
      </c>
      <c r="H26" s="351">
        <v>19.564949442686157</v>
      </c>
      <c r="I26" s="351">
        <v>18.258565178934241</v>
      </c>
      <c r="J26" s="351">
        <v>18.828774757050798</v>
      </c>
      <c r="K26" s="351">
        <v>17.965813427060525</v>
      </c>
      <c r="L26" s="351">
        <v>17.561189207486109</v>
      </c>
      <c r="M26" s="351">
        <v>17.511189207486176</v>
      </c>
    </row>
    <row r="27" spans="2:13" ht="13.5" customHeight="1">
      <c r="B27" s="350" t="s">
        <v>132</v>
      </c>
      <c r="C27" s="351">
        <v>17.826917599130947</v>
      </c>
      <c r="D27" s="351">
        <v>17.962619294283417</v>
      </c>
      <c r="E27" s="351">
        <v>19.63024957036518</v>
      </c>
      <c r="F27" s="351">
        <v>20.376469109831024</v>
      </c>
      <c r="G27" s="351">
        <v>20.761018161459322</v>
      </c>
      <c r="H27" s="351">
        <v>23.301040643262617</v>
      </c>
      <c r="I27" s="351">
        <v>24.099141607963766</v>
      </c>
      <c r="J27" s="351">
        <v>25.273105166335881</v>
      </c>
      <c r="K27" s="351">
        <v>26.012924419066657</v>
      </c>
      <c r="L27" s="351">
        <v>25.274646515459725</v>
      </c>
      <c r="M27" s="351">
        <v>26.107184351144745</v>
      </c>
    </row>
    <row r="28" spans="2:13" ht="13.5" customHeight="1">
      <c r="B28" s="350" t="s">
        <v>133</v>
      </c>
      <c r="C28" s="351">
        <v>23.474396878604104</v>
      </c>
      <c r="D28" s="351">
        <v>23.935166154743399</v>
      </c>
      <c r="E28" s="351">
        <v>23.492056231116642</v>
      </c>
      <c r="F28" s="351">
        <v>23.31627237098105</v>
      </c>
      <c r="G28" s="351">
        <v>23.896120275773871</v>
      </c>
      <c r="H28" s="351">
        <v>25.075795228222358</v>
      </c>
      <c r="I28" s="351">
        <v>25.470299919554762</v>
      </c>
      <c r="J28" s="351">
        <v>24.320787759008606</v>
      </c>
      <c r="K28" s="351">
        <v>27.137695118109427</v>
      </c>
      <c r="L28" s="351">
        <v>25.108710681399366</v>
      </c>
      <c r="M28" s="351">
        <v>24.785579679947801</v>
      </c>
    </row>
    <row r="29" spans="2:13" ht="13.5" customHeight="1">
      <c r="B29" s="350" t="s">
        <v>108</v>
      </c>
      <c r="C29" s="351">
        <v>13.222132069643266</v>
      </c>
      <c r="D29" s="351">
        <v>15.893365032472703</v>
      </c>
      <c r="E29" s="351">
        <v>18.605650974176395</v>
      </c>
      <c r="F29" s="351">
        <v>17.537844561280036</v>
      </c>
      <c r="G29" s="351">
        <v>17.520593224849385</v>
      </c>
      <c r="H29" s="351">
        <v>14.993316802942964</v>
      </c>
      <c r="I29" s="351">
        <v>15.413294315852418</v>
      </c>
      <c r="J29" s="351">
        <v>18.133019508322548</v>
      </c>
      <c r="K29" s="351">
        <v>17.988024593446134</v>
      </c>
      <c r="L29" s="351">
        <v>19.04150315517624</v>
      </c>
      <c r="M29" s="351">
        <v>18.410782811323028</v>
      </c>
    </row>
    <row r="30" spans="2:13" ht="13.5" customHeight="1">
      <c r="B30" s="350" t="s">
        <v>134</v>
      </c>
      <c r="C30" s="351">
        <v>17.729318309958522</v>
      </c>
      <c r="D30" s="351">
        <v>14.706897194538083</v>
      </c>
      <c r="E30" s="351">
        <v>11.482873387496291</v>
      </c>
      <c r="F30" s="351">
        <v>10.936919879642911</v>
      </c>
      <c r="G30" s="351">
        <v>7.9093747235251159</v>
      </c>
      <c r="H30" s="351">
        <v>5.9536177729495066</v>
      </c>
      <c r="I30" s="351">
        <v>6.6082379363942749</v>
      </c>
      <c r="J30" s="351">
        <v>8.5141135078402161</v>
      </c>
      <c r="K30" s="351">
        <v>7.8631602699819698</v>
      </c>
      <c r="L30" s="351">
        <v>5.0738377947668996</v>
      </c>
      <c r="M30" s="351">
        <v>5.3324064876819257</v>
      </c>
    </row>
    <row r="31" spans="2:13" ht="13.5" customHeight="1">
      <c r="B31" s="350" t="s">
        <v>109</v>
      </c>
      <c r="C31" s="351">
        <v>21.903411664537312</v>
      </c>
      <c r="D31" s="351">
        <v>21.227098063455287</v>
      </c>
      <c r="E31" s="351">
        <v>20.740062129946551</v>
      </c>
      <c r="F31" s="351">
        <v>20.785405168843884</v>
      </c>
      <c r="G31" s="351">
        <v>18.296046599542166</v>
      </c>
      <c r="H31" s="351">
        <v>16.122134608498907</v>
      </c>
      <c r="I31" s="351">
        <v>15.891944849518769</v>
      </c>
      <c r="J31" s="351">
        <v>17.794154262890636</v>
      </c>
      <c r="K31" s="351">
        <v>15.383825762550732</v>
      </c>
      <c r="L31" s="351">
        <v>14.68212337894462</v>
      </c>
      <c r="M31" s="351">
        <v>15.14138382565752</v>
      </c>
    </row>
    <row r="32" spans="2:13" ht="13.5" customHeight="1">
      <c r="B32" s="350" t="s">
        <v>110</v>
      </c>
      <c r="C32" s="351">
        <v>24.68165707709273</v>
      </c>
      <c r="D32" s="351">
        <v>22.86162203672524</v>
      </c>
      <c r="E32" s="351">
        <v>25.531210567117668</v>
      </c>
      <c r="F32" s="351">
        <v>24.238202250615075</v>
      </c>
      <c r="G32" s="351">
        <v>24.64019986897403</v>
      </c>
      <c r="H32" s="351">
        <v>23.458643550481419</v>
      </c>
      <c r="I32" s="351">
        <v>22.854508989222236</v>
      </c>
      <c r="J32" s="351">
        <v>24.122313971136766</v>
      </c>
      <c r="K32" s="351">
        <v>23.59743340417403</v>
      </c>
      <c r="L32" s="351">
        <v>21.403058336156565</v>
      </c>
      <c r="M32" s="351">
        <v>23.622774123746428</v>
      </c>
    </row>
    <row r="33" spans="2:13" ht="13.5" customHeight="1">
      <c r="B33" s="350" t="s">
        <v>135</v>
      </c>
      <c r="C33" s="351">
        <v>18.236982277883925</v>
      </c>
      <c r="D33" s="351">
        <v>18.614650396283004</v>
      </c>
      <c r="E33" s="351">
        <v>17.710946151720758</v>
      </c>
      <c r="F33" s="351">
        <v>19.204121311065869</v>
      </c>
      <c r="G33" s="351">
        <v>19.283542605377473</v>
      </c>
      <c r="H33" s="351">
        <v>20.691022454587255</v>
      </c>
      <c r="I33" s="351">
        <v>19.493026294075129</v>
      </c>
      <c r="J33" s="351">
        <v>18.791140493421853</v>
      </c>
      <c r="K33" s="351">
        <v>20.189214723775454</v>
      </c>
      <c r="L33" s="351">
        <v>19.346875719677207</v>
      </c>
      <c r="M33" s="351">
        <v>19.507067137390582</v>
      </c>
    </row>
    <row r="34" spans="2:13" ht="13.5" customHeight="1">
      <c r="B34" s="350" t="s">
        <v>209</v>
      </c>
      <c r="C34" s="351" t="s">
        <v>819</v>
      </c>
      <c r="D34" s="351" t="s">
        <v>819</v>
      </c>
      <c r="E34" s="351">
        <v>2.847364674794846</v>
      </c>
      <c r="F34" s="351">
        <v>3.6653104403946113</v>
      </c>
      <c r="G34" s="351">
        <v>3.487245659562225</v>
      </c>
      <c r="H34" s="351">
        <v>4.0742907567271978</v>
      </c>
      <c r="I34" s="351">
        <v>5.9559678200014163</v>
      </c>
      <c r="J34" s="351">
        <v>5.723000908107597</v>
      </c>
      <c r="K34" s="351">
        <v>6.8450939369610664</v>
      </c>
      <c r="L34" s="351">
        <v>9.9121560927431656</v>
      </c>
      <c r="M34" s="351">
        <v>11.521259564532729</v>
      </c>
    </row>
    <row r="35" spans="2:13" ht="13.5" customHeight="1">
      <c r="B35" s="350" t="s">
        <v>111</v>
      </c>
      <c r="C35" s="351">
        <v>15.906053061219366</v>
      </c>
      <c r="D35" s="351">
        <v>9.1131796508356651</v>
      </c>
      <c r="E35" s="351">
        <v>9.5627684791552721</v>
      </c>
      <c r="F35" s="351">
        <v>8.7919614747240242</v>
      </c>
      <c r="G35" s="351">
        <v>8.4135769093000548</v>
      </c>
      <c r="H35" s="351">
        <v>7.0478123558422672</v>
      </c>
      <c r="I35" s="351">
        <v>7.1983255255915815</v>
      </c>
      <c r="J35" s="351">
        <v>8.8602324788154867</v>
      </c>
      <c r="K35" s="351">
        <v>7.8452793031380805</v>
      </c>
      <c r="L35" s="351">
        <v>6.9245490711127973</v>
      </c>
      <c r="M35" s="351">
        <v>5.8778931165957502</v>
      </c>
    </row>
    <row r="36" spans="2:13" ht="13.5" customHeight="1">
      <c r="B36" s="350" t="s">
        <v>136</v>
      </c>
      <c r="C36" s="351">
        <v>24.885180712720285</v>
      </c>
      <c r="D36" s="351">
        <v>25.13434664874686</v>
      </c>
      <c r="E36" s="351">
        <v>26.938650036397732</v>
      </c>
      <c r="F36" s="351">
        <v>28.394632098971169</v>
      </c>
      <c r="G36" s="351">
        <v>29.94427395995174</v>
      </c>
      <c r="H36" s="351">
        <v>29.914199944759702</v>
      </c>
      <c r="I36" s="351">
        <v>29.666888704925277</v>
      </c>
      <c r="J36" s="351">
        <v>29.088215647492881</v>
      </c>
      <c r="K36" s="351">
        <v>27.402430419190367</v>
      </c>
      <c r="L36" s="351">
        <v>26.263609178159104</v>
      </c>
      <c r="M36" s="351">
        <v>26.622108434227716</v>
      </c>
    </row>
    <row r="37" spans="2:13" ht="13.5" customHeight="1">
      <c r="B37" s="350" t="s">
        <v>112</v>
      </c>
      <c r="C37" s="351">
        <v>15.360460887269706</v>
      </c>
      <c r="D37" s="351">
        <v>15.442458029565278</v>
      </c>
      <c r="E37" s="351">
        <v>15.032546760672524</v>
      </c>
      <c r="F37" s="351">
        <v>14.377135175854569</v>
      </c>
      <c r="G37" s="351">
        <v>13.982214867818717</v>
      </c>
      <c r="H37" s="351">
        <v>14.827421373407923</v>
      </c>
      <c r="I37" s="351">
        <v>15.414550856692008</v>
      </c>
      <c r="J37" s="351">
        <v>14.627952663616526</v>
      </c>
      <c r="K37" s="351">
        <v>13.712141723405036</v>
      </c>
      <c r="L37" s="351">
        <v>14.023193768585745</v>
      </c>
      <c r="M37" s="351">
        <v>14.234679580196415</v>
      </c>
    </row>
    <row r="38" spans="2:13" ht="13.5" customHeight="1">
      <c r="B38" s="350" t="s">
        <v>210</v>
      </c>
      <c r="C38" s="351">
        <v>106.63776656522919</v>
      </c>
      <c r="D38" s="351">
        <v>91.633516261328808</v>
      </c>
      <c r="E38" s="351">
        <v>81.775655288371851</v>
      </c>
      <c r="F38" s="351">
        <v>73.460304785023865</v>
      </c>
      <c r="G38" s="351">
        <v>64.598586842962547</v>
      </c>
      <c r="H38" s="351">
        <v>56.194709500680105</v>
      </c>
      <c r="I38" s="351">
        <v>52.673240654618155</v>
      </c>
      <c r="J38" s="351">
        <v>58.159959552610154</v>
      </c>
      <c r="K38" s="351">
        <v>56.410290294919143</v>
      </c>
      <c r="L38" s="351">
        <v>45.090608533344842</v>
      </c>
      <c r="M38" s="351">
        <v>45.103310994798967</v>
      </c>
    </row>
    <row r="39" spans="2:13" ht="13.5" customHeight="1">
      <c r="B39" s="350" t="s">
        <v>113</v>
      </c>
      <c r="C39" s="351">
        <v>12.675745462492847</v>
      </c>
      <c r="D39" s="351">
        <v>11.802777264603057</v>
      </c>
      <c r="E39" s="351">
        <v>11.113879389967773</v>
      </c>
      <c r="F39" s="351">
        <v>11.553617333931113</v>
      </c>
      <c r="G39" s="351">
        <v>12.85087872797425</v>
      </c>
      <c r="H39" s="351">
        <v>12.563228534383878</v>
      </c>
      <c r="I39" s="351">
        <v>12.751576705359716</v>
      </c>
      <c r="J39" s="351">
        <v>13.564924401468371</v>
      </c>
      <c r="K39" s="351">
        <v>15.139652140387769</v>
      </c>
      <c r="L39" s="351">
        <v>15.457900873185698</v>
      </c>
      <c r="M39" s="351">
        <v>15.964604907215834</v>
      </c>
    </row>
    <row r="40" spans="2:13">
      <c r="B40" s="350" t="s">
        <v>114</v>
      </c>
      <c r="C40" s="351">
        <v>30.625605042626624</v>
      </c>
      <c r="D40" s="351">
        <v>31.636324683101684</v>
      </c>
      <c r="E40" s="351">
        <v>29.068712390845526</v>
      </c>
      <c r="F40" s="351">
        <v>28.274677525710135</v>
      </c>
      <c r="G40" s="351">
        <v>25.617307403615946</v>
      </c>
      <c r="H40" s="351">
        <v>25.355401509059188</v>
      </c>
      <c r="I40" s="351">
        <v>24.719914930321142</v>
      </c>
      <c r="J40" s="351">
        <v>27.77834098918845</v>
      </c>
      <c r="K40" s="351">
        <v>28.235113798679702</v>
      </c>
      <c r="L40" s="351">
        <v>25.848582301759564</v>
      </c>
      <c r="M40" s="351">
        <v>26.140950685256158</v>
      </c>
    </row>
    <row r="41" spans="2:13">
      <c r="B41" s="350" t="s">
        <v>137</v>
      </c>
      <c r="C41" s="351">
        <v>20.322800018779429</v>
      </c>
      <c r="D41" s="351">
        <v>18.004143303432091</v>
      </c>
      <c r="E41" s="351">
        <v>18.492952391127442</v>
      </c>
      <c r="F41" s="351">
        <v>17.738209053289751</v>
      </c>
      <c r="G41" s="351">
        <v>19.190369899484804</v>
      </c>
      <c r="H41" s="351">
        <v>19.14985296089564</v>
      </c>
      <c r="I41" s="351">
        <v>19.565299877878914</v>
      </c>
      <c r="J41" s="351">
        <v>19.478251962176156</v>
      </c>
      <c r="K41" s="351">
        <v>19.032120595883477</v>
      </c>
      <c r="L41" s="351">
        <v>18.114094782628133</v>
      </c>
      <c r="M41" s="351">
        <v>18.486809683943086</v>
      </c>
    </row>
    <row r="42" spans="2:13">
      <c r="B42" s="350" t="s">
        <v>116</v>
      </c>
      <c r="C42" s="351">
        <v>25.333218100491443</v>
      </c>
      <c r="D42" s="351">
        <v>29.902829546442099</v>
      </c>
      <c r="E42" s="351">
        <v>23.900181308959016</v>
      </c>
      <c r="F42" s="351">
        <v>23.64399421877982</v>
      </c>
      <c r="G42" s="351">
        <v>12.261645098882267</v>
      </c>
      <c r="H42" s="351">
        <v>8.4756828397323165</v>
      </c>
      <c r="I42" s="351">
        <v>3.796747916141288</v>
      </c>
      <c r="J42" s="351">
        <v>5.4620863985901433</v>
      </c>
      <c r="K42" s="351">
        <v>6.4919344830215415</v>
      </c>
      <c r="L42" s="351">
        <v>4.9600496693979954</v>
      </c>
      <c r="M42" s="351">
        <v>9.0890835188380574</v>
      </c>
    </row>
    <row r="43" spans="2:13">
      <c r="B43" s="350" t="s">
        <v>138</v>
      </c>
      <c r="C43" s="351">
        <v>17.743617654368773</v>
      </c>
      <c r="D43" s="351">
        <v>18.694474113685256</v>
      </c>
      <c r="E43" s="351">
        <v>17.629182621582711</v>
      </c>
      <c r="F43" s="351">
        <v>18.894619277027285</v>
      </c>
      <c r="G43" s="351">
        <v>18.769981896262998</v>
      </c>
      <c r="H43" s="351">
        <v>18.237024458243521</v>
      </c>
      <c r="I43" s="351">
        <v>17.474908688580285</v>
      </c>
      <c r="J43" s="351">
        <v>18.925273807071331</v>
      </c>
      <c r="K43" s="351">
        <v>19.412886795293964</v>
      </c>
      <c r="L43" s="351">
        <v>17.19560693423599</v>
      </c>
      <c r="M43" s="351">
        <v>16.507957440563342</v>
      </c>
    </row>
    <row r="44" spans="2:13">
      <c r="B44" s="350" t="s">
        <v>139</v>
      </c>
      <c r="C44" s="351">
        <v>21.073254056020424</v>
      </c>
      <c r="D44" s="351">
        <v>21.210571638504234</v>
      </c>
      <c r="E44" s="351">
        <v>20.299722213556127</v>
      </c>
      <c r="F44" s="351">
        <v>20.027634376641362</v>
      </c>
      <c r="G44" s="351">
        <v>19.106737145519212</v>
      </c>
      <c r="H44" s="351">
        <v>17.130703346817949</v>
      </c>
      <c r="I44" s="351">
        <v>14.370644049795795</v>
      </c>
      <c r="J44" s="351">
        <v>13.154250819402829</v>
      </c>
      <c r="K44" s="351">
        <v>13.728838329336698</v>
      </c>
      <c r="L44" s="351">
        <v>12.693871721936222</v>
      </c>
      <c r="M44" s="351">
        <v>12.425506498482092</v>
      </c>
    </row>
    <row r="45" spans="2:13" ht="6" customHeight="1">
      <c r="B45" s="350"/>
      <c r="C45" s="351"/>
      <c r="D45" s="351"/>
      <c r="E45" s="351"/>
      <c r="F45" s="351"/>
      <c r="G45" s="351"/>
      <c r="H45" s="351"/>
      <c r="I45" s="351"/>
      <c r="J45" s="351"/>
      <c r="K45" s="351"/>
      <c r="L45" s="351"/>
      <c r="M45" s="351"/>
    </row>
    <row r="46" spans="2:13">
      <c r="B46" s="352" t="s">
        <v>87</v>
      </c>
      <c r="C46" s="353">
        <v>17.92351225532693</v>
      </c>
      <c r="D46" s="353">
        <v>17.174712640849751</v>
      </c>
      <c r="E46" s="353">
        <v>16.15823725962284</v>
      </c>
      <c r="F46" s="353">
        <v>15.879181879185126</v>
      </c>
      <c r="G46" s="353">
        <v>14.611190874143031</v>
      </c>
      <c r="H46" s="353">
        <v>14.217231023053543</v>
      </c>
      <c r="I46" s="353">
        <v>14.420801134642611</v>
      </c>
      <c r="J46" s="353">
        <v>14.862098072099645</v>
      </c>
      <c r="K46" s="353">
        <v>14.651020595283621</v>
      </c>
      <c r="L46" s="353">
        <v>13.614290262031808</v>
      </c>
      <c r="M46" s="353">
        <v>13.993586978650541</v>
      </c>
    </row>
    <row r="47" spans="2:13">
      <c r="B47" s="354" t="s">
        <v>61</v>
      </c>
      <c r="C47" s="353">
        <v>18.711406858226461</v>
      </c>
      <c r="D47" s="353">
        <v>16.796715754815128</v>
      </c>
      <c r="E47" s="353">
        <v>13.911224063693977</v>
      </c>
      <c r="F47" s="353">
        <v>13.283218628490793</v>
      </c>
      <c r="G47" s="353">
        <v>9.8745853197749529</v>
      </c>
      <c r="H47" s="353">
        <v>8.3351821861183755</v>
      </c>
      <c r="I47" s="353">
        <v>8.7924380687839854</v>
      </c>
      <c r="J47" s="353">
        <v>10.509891229806826</v>
      </c>
      <c r="K47" s="353">
        <v>9.8689105333199514</v>
      </c>
      <c r="L47" s="353">
        <v>7.4359546246646628</v>
      </c>
      <c r="M47" s="353">
        <v>7.8219926970691125</v>
      </c>
    </row>
    <row r="48" spans="2:13">
      <c r="B48" s="385" t="s">
        <v>49</v>
      </c>
      <c r="C48" s="353">
        <v>15.908514935421803</v>
      </c>
      <c r="D48" s="353">
        <v>16.101880662284223</v>
      </c>
      <c r="E48" s="353">
        <v>16.915282464188877</v>
      </c>
      <c r="F48" s="353">
        <v>16.667071285608749</v>
      </c>
      <c r="G48" s="353">
        <v>16.433264758731035</v>
      </c>
      <c r="H48" s="353">
        <v>16.045752935193686</v>
      </c>
      <c r="I48" s="353">
        <v>16.143260538270983</v>
      </c>
      <c r="J48" s="353">
        <v>16.135097142912887</v>
      </c>
      <c r="K48" s="353">
        <v>15.87864335507561</v>
      </c>
      <c r="L48" s="353">
        <v>15.092681642038913</v>
      </c>
      <c r="M48" s="353">
        <v>15.477374375791062</v>
      </c>
    </row>
    <row r="49" spans="2:13">
      <c r="B49" s="385" t="s">
        <v>55</v>
      </c>
      <c r="C49" s="353">
        <v>22.897449092726934</v>
      </c>
      <c r="D49" s="353">
        <v>23.38305498714929</v>
      </c>
      <c r="E49" s="353">
        <v>23.098051493053394</v>
      </c>
      <c r="F49" s="353">
        <v>23.065779098624436</v>
      </c>
      <c r="G49" s="353">
        <v>23.589442477752389</v>
      </c>
      <c r="H49" s="353">
        <v>24.860329130847013</v>
      </c>
      <c r="I49" s="353">
        <v>24.536381220934242</v>
      </c>
      <c r="J49" s="353">
        <v>23.924040357201498</v>
      </c>
      <c r="K49" s="353">
        <v>23.701590592703969</v>
      </c>
      <c r="L49" s="353">
        <v>23.112227988901836</v>
      </c>
      <c r="M49" s="353">
        <v>23.89201868679617</v>
      </c>
    </row>
    <row r="50" spans="2:13">
      <c r="B50" s="354" t="s">
        <v>34</v>
      </c>
      <c r="C50" s="353">
        <v>17.428563917604666</v>
      </c>
      <c r="D50" s="353">
        <v>16.094553899903417</v>
      </c>
      <c r="E50" s="353">
        <v>14.439705113452895</v>
      </c>
      <c r="F50" s="353">
        <v>14.166339261111656</v>
      </c>
      <c r="G50" s="353">
        <v>12.506027680294851</v>
      </c>
      <c r="H50" s="353">
        <v>11.900336607994562</v>
      </c>
      <c r="I50" s="353">
        <v>12.403538769502397</v>
      </c>
      <c r="J50" s="353">
        <v>13.063494643978361</v>
      </c>
      <c r="K50" s="353">
        <v>12.812493618183545</v>
      </c>
      <c r="L50" s="353">
        <v>11.522613175830392</v>
      </c>
      <c r="M50" s="353">
        <v>11.779912970971022</v>
      </c>
    </row>
    <row r="51" spans="2:13">
      <c r="B51" s="354" t="s">
        <v>48</v>
      </c>
      <c r="C51" s="353">
        <v>23.970343385301938</v>
      </c>
      <c r="D51" s="353">
        <v>24.661211239368289</v>
      </c>
      <c r="E51" s="353">
        <v>22.260107143677349</v>
      </c>
      <c r="F51" s="353">
        <v>21.66827908992666</v>
      </c>
      <c r="G51" s="353">
        <v>18.126637477011208</v>
      </c>
      <c r="H51" s="353">
        <v>17.647775957074728</v>
      </c>
      <c r="I51" s="353">
        <v>16.78349859754335</v>
      </c>
      <c r="J51" s="353">
        <v>18.723144103657962</v>
      </c>
      <c r="K51" s="353">
        <v>19.342286279648398</v>
      </c>
      <c r="L51" s="353">
        <v>18.794376370888003</v>
      </c>
      <c r="M51" s="353">
        <v>20.233028318966721</v>
      </c>
    </row>
    <row r="52" spans="2:13">
      <c r="B52" s="785" t="s">
        <v>214</v>
      </c>
      <c r="C52" s="785"/>
      <c r="D52" s="785"/>
      <c r="E52" s="785"/>
      <c r="F52" s="785"/>
      <c r="G52" s="785"/>
      <c r="H52" s="785"/>
      <c r="I52" s="785"/>
      <c r="J52" s="785"/>
      <c r="K52" s="785"/>
      <c r="L52" s="785"/>
      <c r="M52" s="785"/>
    </row>
    <row r="53" spans="2:13">
      <c r="B53" s="771" t="s">
        <v>232</v>
      </c>
      <c r="C53" s="771"/>
      <c r="D53" s="771"/>
      <c r="E53" s="771"/>
      <c r="F53" s="771"/>
      <c r="G53" s="771"/>
      <c r="H53" s="771"/>
      <c r="I53" s="771"/>
      <c r="J53" s="771"/>
      <c r="K53" s="771"/>
      <c r="L53" s="771"/>
      <c r="M53" s="771"/>
    </row>
    <row r="54" spans="2:13" ht="26.25" customHeight="1">
      <c r="B54" s="792"/>
      <c r="C54" s="792"/>
      <c r="D54" s="792"/>
      <c r="E54" s="792"/>
      <c r="F54" s="792"/>
      <c r="G54" s="792"/>
      <c r="H54" s="792"/>
      <c r="I54" s="792"/>
      <c r="J54" s="792"/>
      <c r="K54" s="792"/>
      <c r="L54" s="792"/>
      <c r="M54" s="792"/>
    </row>
    <row r="55" spans="2:13" ht="23.25" customHeight="1">
      <c r="B55" s="792"/>
      <c r="C55" s="771"/>
      <c r="D55" s="771"/>
      <c r="E55" s="771"/>
      <c r="F55" s="771"/>
      <c r="G55" s="771"/>
      <c r="H55" s="771"/>
      <c r="I55" s="771"/>
      <c r="J55" s="771"/>
      <c r="K55" s="771"/>
      <c r="L55" s="771"/>
      <c r="M55" s="771"/>
    </row>
  </sheetData>
  <mergeCells count="6">
    <mergeCell ref="B55:M55"/>
    <mergeCell ref="B2:M2"/>
    <mergeCell ref="B3:M3"/>
    <mergeCell ref="B52:M52"/>
    <mergeCell ref="B53:M53"/>
    <mergeCell ref="B54:M54"/>
  </mergeCells>
  <conditionalFormatting sqref="B5:M42 B44:M44 B43:K43">
    <cfRule type="expression" dxfId="10" priority="3">
      <formula>MOD(ROW(),2)=0</formula>
    </cfRule>
  </conditionalFormatting>
  <conditionalFormatting sqref="L43:M43">
    <cfRule type="expression" dxfId="9" priority="1">
      <formula>MOD(ROW(),2)=0</formula>
    </cfRule>
  </conditionalFormatting>
  <pageMargins left="0.7" right="0.7" top="0.75" bottom="0.75" header="0.3" footer="0.3"/>
  <pageSetup scale="58"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569B1-02CF-4FAB-B5E0-C1F5A3C5C557}">
  <sheetPr codeName="Sheet73">
    <tabColor theme="3" tint="0.39997558519241921"/>
    <pageSetUpPr fitToPage="1"/>
  </sheetPr>
  <dimension ref="A2:AD55"/>
  <sheetViews>
    <sheetView zoomScale="85" zoomScaleNormal="85" workbookViewId="0">
      <pane xSplit="2" ySplit="4" topLeftCell="C26" activePane="bottomRight" state="frozen"/>
      <selection activeCell="B2" sqref="B2:N2"/>
      <selection pane="topRight" activeCell="B2" sqref="B2:N2"/>
      <selection pane="bottomLeft" activeCell="B2" sqref="B2:N2"/>
      <selection pane="bottomRight" activeCell="L43" sqref="L43:M43"/>
    </sheetView>
  </sheetViews>
  <sheetFormatPr defaultColWidth="9.109375" defaultRowHeight="14.4"/>
  <cols>
    <col min="1" max="1" width="6.6640625" style="318" customWidth="1"/>
    <col min="2" max="2" width="28.109375" style="344" customWidth="1"/>
    <col min="3" max="13" width="8.109375" style="345" customWidth="1"/>
    <col min="14" max="30" width="9.109375" style="318"/>
    <col min="31" max="16384" width="9.109375" style="344"/>
  </cols>
  <sheetData>
    <row r="2" spans="2:13">
      <c r="B2" s="787" t="s">
        <v>823</v>
      </c>
      <c r="C2" s="787"/>
      <c r="D2" s="787"/>
      <c r="E2" s="787"/>
      <c r="F2" s="787"/>
      <c r="G2" s="787"/>
      <c r="H2" s="787"/>
      <c r="I2" s="787"/>
      <c r="J2" s="787"/>
      <c r="K2" s="787"/>
      <c r="L2" s="787"/>
      <c r="M2" s="787"/>
    </row>
    <row r="3" spans="2:13">
      <c r="B3" s="790" t="s">
        <v>164</v>
      </c>
      <c r="C3" s="791"/>
      <c r="D3" s="791"/>
      <c r="E3" s="791"/>
      <c r="F3" s="791"/>
      <c r="G3" s="791"/>
      <c r="H3" s="791"/>
      <c r="I3" s="791"/>
      <c r="J3" s="791"/>
      <c r="K3" s="791"/>
      <c r="L3" s="791"/>
      <c r="M3" s="791"/>
    </row>
    <row r="4" spans="2:13" ht="14.1" customHeight="1">
      <c r="B4" s="348"/>
      <c r="C4" s="349">
        <f>'Table A1.'!C4</f>
        <v>2011</v>
      </c>
      <c r="D4" s="349">
        <f>C4+1</f>
        <v>2012</v>
      </c>
      <c r="E4" s="349">
        <f t="shared" ref="E4:M4" si="0">D4+1</f>
        <v>2013</v>
      </c>
      <c r="F4" s="349">
        <f t="shared" si="0"/>
        <v>2014</v>
      </c>
      <c r="G4" s="349">
        <f t="shared" si="0"/>
        <v>2015</v>
      </c>
      <c r="H4" s="349">
        <f t="shared" si="0"/>
        <v>2016</v>
      </c>
      <c r="I4" s="349">
        <f t="shared" si="0"/>
        <v>2017</v>
      </c>
      <c r="J4" s="349">
        <f t="shared" si="0"/>
        <v>2018</v>
      </c>
      <c r="K4" s="349">
        <f t="shared" si="0"/>
        <v>2019</v>
      </c>
      <c r="L4" s="349">
        <f t="shared" si="0"/>
        <v>2020</v>
      </c>
      <c r="M4" s="349">
        <f t="shared" si="0"/>
        <v>2021</v>
      </c>
    </row>
    <row r="5" spans="2:13" ht="13.5" customHeight="1">
      <c r="B5" s="350" t="s">
        <v>92</v>
      </c>
      <c r="C5" s="351">
        <v>13.951566135678743</v>
      </c>
      <c r="D5" s="351">
        <v>14.224017808875629</v>
      </c>
      <c r="E5" s="351">
        <v>14.609859914296427</v>
      </c>
      <c r="F5" s="351">
        <v>13.99714097403359</v>
      </c>
      <c r="G5" s="351">
        <v>13.769279337027879</v>
      </c>
      <c r="H5" s="351">
        <v>13.446874096329678</v>
      </c>
      <c r="I5" s="351">
        <v>13.559566344102794</v>
      </c>
      <c r="J5" s="351">
        <v>14.301886713643622</v>
      </c>
      <c r="K5" s="351">
        <v>15.110865729738327</v>
      </c>
      <c r="L5" s="351">
        <v>15.895713354082755</v>
      </c>
      <c r="M5" s="351">
        <v>15.893139019117225</v>
      </c>
    </row>
    <row r="6" spans="2:13" ht="13.5" customHeight="1">
      <c r="B6" s="350" t="s">
        <v>93</v>
      </c>
      <c r="C6" s="351">
        <v>14.727783215701098</v>
      </c>
      <c r="D6" s="351">
        <v>14.235933160072422</v>
      </c>
      <c r="E6" s="351">
        <v>14.894028300512453</v>
      </c>
      <c r="F6" s="351">
        <v>14.224556525098286</v>
      </c>
      <c r="G6" s="351">
        <v>18.152562984526234</v>
      </c>
      <c r="H6" s="351">
        <v>15.427786422187422</v>
      </c>
      <c r="I6" s="351">
        <v>17.784971731280059</v>
      </c>
      <c r="J6" s="351">
        <v>16.554241079874103</v>
      </c>
      <c r="K6" s="351">
        <v>14.73823040345833</v>
      </c>
      <c r="L6" s="351">
        <v>16.752770278467377</v>
      </c>
      <c r="M6" s="351">
        <v>16.646988990522381</v>
      </c>
    </row>
    <row r="7" spans="2:13" ht="13.5" customHeight="1">
      <c r="B7" s="350" t="s">
        <v>94</v>
      </c>
      <c r="C7" s="351">
        <v>20.436031380705273</v>
      </c>
      <c r="D7" s="351">
        <v>22.66797568949956</v>
      </c>
      <c r="E7" s="351">
        <v>25.260573842944716</v>
      </c>
      <c r="F7" s="351">
        <v>20.927723872116665</v>
      </c>
      <c r="G7" s="351">
        <v>20.35874226351909</v>
      </c>
      <c r="H7" s="351">
        <v>21.64984442882573</v>
      </c>
      <c r="I7" s="351">
        <v>26.130704093589564</v>
      </c>
      <c r="J7" s="351">
        <v>23.757770192403392</v>
      </c>
      <c r="K7" s="351">
        <v>23.936259877201223</v>
      </c>
      <c r="L7" s="351">
        <v>24.515133541017104</v>
      </c>
      <c r="M7" s="351">
        <v>24.444537402631603</v>
      </c>
    </row>
    <row r="8" spans="2:13" ht="13.5" customHeight="1">
      <c r="B8" s="350" t="s">
        <v>95</v>
      </c>
      <c r="C8" s="351">
        <v>20.594564756742766</v>
      </c>
      <c r="D8" s="351">
        <v>21.679660757676075</v>
      </c>
      <c r="E8" s="351">
        <v>21.366289568395217</v>
      </c>
      <c r="F8" s="351">
        <v>21.718389109406804</v>
      </c>
      <c r="G8" s="351">
        <v>20.271689520478066</v>
      </c>
      <c r="H8" s="351">
        <v>21.118165955815396</v>
      </c>
      <c r="I8" s="351">
        <v>22.374869242497926</v>
      </c>
      <c r="J8" s="351">
        <v>23.134299565899511</v>
      </c>
      <c r="K8" s="351">
        <v>23.874262724081412</v>
      </c>
      <c r="L8" s="351">
        <v>25.038452199410376</v>
      </c>
      <c r="M8" s="351">
        <v>24.66236945269695</v>
      </c>
    </row>
    <row r="9" spans="2:13" ht="13.5" customHeight="1">
      <c r="B9" s="350" t="s">
        <v>126</v>
      </c>
      <c r="C9" s="351">
        <v>18.609164438788053</v>
      </c>
      <c r="D9" s="351">
        <v>17.772421341076186</v>
      </c>
      <c r="E9" s="351">
        <v>20.021913138371893</v>
      </c>
      <c r="F9" s="351">
        <v>20.863018942122956</v>
      </c>
      <c r="G9" s="351">
        <v>20.900449331602697</v>
      </c>
      <c r="H9" s="351">
        <v>20.908218512866323</v>
      </c>
      <c r="I9" s="351">
        <v>19.825688866339114</v>
      </c>
      <c r="J9" s="351">
        <v>18.54628735288766</v>
      </c>
      <c r="K9" s="351">
        <v>18.665970839144936</v>
      </c>
      <c r="L9" s="351">
        <v>18.404378362437189</v>
      </c>
      <c r="M9" s="351">
        <v>18.156623521642647</v>
      </c>
    </row>
    <row r="10" spans="2:13" ht="13.5" customHeight="1">
      <c r="B10" s="350" t="s">
        <v>96</v>
      </c>
      <c r="C10" s="351">
        <v>22.368261214317403</v>
      </c>
      <c r="D10" s="351">
        <v>23.878777271009476</v>
      </c>
      <c r="E10" s="351">
        <v>22.804976605841951</v>
      </c>
      <c r="F10" s="351">
        <v>21.977897583781107</v>
      </c>
      <c r="G10" s="351">
        <v>18.340267001297693</v>
      </c>
      <c r="H10" s="351">
        <v>14.366017297724879</v>
      </c>
      <c r="I10" s="351">
        <v>14.880079682912402</v>
      </c>
      <c r="J10" s="351">
        <v>13.349672334034185</v>
      </c>
      <c r="K10" s="351">
        <v>14.421101978709656</v>
      </c>
      <c r="L10" s="351">
        <v>17.871752786024881</v>
      </c>
      <c r="M10" s="351">
        <v>17.8741936817717</v>
      </c>
    </row>
    <row r="11" spans="2:13" ht="13.5" customHeight="1">
      <c r="B11" s="350" t="s">
        <v>169</v>
      </c>
      <c r="C11" s="351">
        <v>13.984600814860112</v>
      </c>
      <c r="D11" s="351">
        <v>13.73568008545751</v>
      </c>
      <c r="E11" s="351">
        <v>12.749545661504708</v>
      </c>
      <c r="F11" s="351">
        <v>18.49012530896281</v>
      </c>
      <c r="G11" s="351">
        <v>17.231674827440383</v>
      </c>
      <c r="H11" s="351">
        <v>14.476445991677078</v>
      </c>
      <c r="I11" s="351">
        <v>10.387723029600375</v>
      </c>
      <c r="J11" s="351">
        <v>11.138873600902221</v>
      </c>
      <c r="K11" s="351">
        <v>12.916493468819606</v>
      </c>
      <c r="L11" s="351">
        <v>12.338922694237993</v>
      </c>
      <c r="M11" s="351">
        <v>13.728332452026615</v>
      </c>
    </row>
    <row r="12" spans="2:13" ht="13.5" customHeight="1">
      <c r="B12" s="350" t="s">
        <v>158</v>
      </c>
      <c r="C12" s="351">
        <v>29.450029896015177</v>
      </c>
      <c r="D12" s="351">
        <v>39.720656448962309</v>
      </c>
      <c r="E12" s="351">
        <v>54.279256512130615</v>
      </c>
      <c r="F12" s="351">
        <v>61.712577361075972</v>
      </c>
      <c r="G12" s="351">
        <v>57.399969900352467</v>
      </c>
      <c r="H12" s="351">
        <v>54.46485132080835</v>
      </c>
      <c r="I12" s="351">
        <v>35.238771046533863</v>
      </c>
      <c r="J12" s="351">
        <v>22.539059786186762</v>
      </c>
      <c r="K12" s="351">
        <v>25.805954494593387</v>
      </c>
      <c r="L12" s="351">
        <v>23.797145828332887</v>
      </c>
      <c r="M12" s="351">
        <v>24.143880134390979</v>
      </c>
    </row>
    <row r="13" spans="2:13" ht="13.5" customHeight="1">
      <c r="B13" s="350" t="s">
        <v>99</v>
      </c>
      <c r="C13" s="351">
        <v>13.197105230602297</v>
      </c>
      <c r="D13" s="351">
        <v>16.141899744022634</v>
      </c>
      <c r="E13" s="351">
        <v>15.857358166907384</v>
      </c>
      <c r="F13" s="351">
        <v>15.213669430720245</v>
      </c>
      <c r="G13" s="351">
        <v>16.50272881216415</v>
      </c>
      <c r="H13" s="351">
        <v>17.743403041654702</v>
      </c>
      <c r="I13" s="351">
        <v>18.433512289117544</v>
      </c>
      <c r="J13" s="351">
        <v>17.80312486278196</v>
      </c>
      <c r="K13" s="351">
        <v>17.255051730683842</v>
      </c>
      <c r="L13" s="351">
        <v>19.715493927180656</v>
      </c>
      <c r="M13" s="351">
        <v>17.463828172778527</v>
      </c>
    </row>
    <row r="14" spans="2:13" ht="13.5" customHeight="1">
      <c r="B14" s="350" t="s">
        <v>100</v>
      </c>
      <c r="C14" s="351">
        <v>18.228130193492568</v>
      </c>
      <c r="D14" s="351">
        <v>16.648240618894796</v>
      </c>
      <c r="E14" s="351">
        <v>17.755788910804341</v>
      </c>
      <c r="F14" s="351">
        <v>17.483744541961059</v>
      </c>
      <c r="G14" s="351">
        <v>17.325734653565672</v>
      </c>
      <c r="H14" s="351">
        <v>18.224677903433779</v>
      </c>
      <c r="I14" s="351">
        <v>17.986719784204347</v>
      </c>
      <c r="J14" s="351">
        <v>16.099526973841723</v>
      </c>
      <c r="K14" s="351">
        <v>15.321613679829909</v>
      </c>
      <c r="L14" s="351">
        <v>16.171990938190373</v>
      </c>
      <c r="M14" s="351">
        <v>16.931446424021633</v>
      </c>
    </row>
    <row r="15" spans="2:13" ht="13.5" customHeight="1">
      <c r="B15" s="350" t="s">
        <v>101</v>
      </c>
      <c r="C15" s="351">
        <v>19.600359500254307</v>
      </c>
      <c r="D15" s="351">
        <v>22.112978915556592</v>
      </c>
      <c r="E15" s="351">
        <v>21.708779021899797</v>
      </c>
      <c r="F15" s="351">
        <v>21.404923588015759</v>
      </c>
      <c r="G15" s="351">
        <v>18.94610776039513</v>
      </c>
      <c r="H15" s="351">
        <v>20.308366803741716</v>
      </c>
      <c r="I15" s="351">
        <v>18.001881858949687</v>
      </c>
      <c r="J15" s="351">
        <v>21.450737279103752</v>
      </c>
      <c r="K15" s="351">
        <v>21.218067412936016</v>
      </c>
      <c r="L15" s="351">
        <v>23.04564780093439</v>
      </c>
      <c r="M15" s="351">
        <v>20.11070419979669</v>
      </c>
    </row>
    <row r="16" spans="2:13" ht="13.5" customHeight="1">
      <c r="B16" s="350" t="s">
        <v>45</v>
      </c>
      <c r="C16" s="351">
        <v>16.041482202939612</v>
      </c>
      <c r="D16" s="351">
        <v>20.040967670115926</v>
      </c>
      <c r="E16" s="351">
        <v>18.638870777395663</v>
      </c>
      <c r="F16" s="351">
        <v>20.178111560142451</v>
      </c>
      <c r="G16" s="351">
        <v>21.701787965790153</v>
      </c>
      <c r="H16" s="351">
        <v>16.136626624808656</v>
      </c>
      <c r="I16" s="351">
        <v>17.325983672278745</v>
      </c>
      <c r="J16" s="351">
        <v>15.608389870370107</v>
      </c>
      <c r="K16" s="351">
        <v>14.593568062067439</v>
      </c>
      <c r="L16" s="351">
        <v>18.947354689937171</v>
      </c>
      <c r="M16" s="351">
        <v>19.77127581690516</v>
      </c>
    </row>
    <row r="17" spans="2:13" ht="13.5" customHeight="1">
      <c r="B17" s="350" t="s">
        <v>102</v>
      </c>
      <c r="C17" s="351">
        <v>24.453022953103478</v>
      </c>
      <c r="D17" s="351">
        <v>28.555522658852649</v>
      </c>
      <c r="E17" s="351">
        <v>27.958985143207311</v>
      </c>
      <c r="F17" s="351">
        <v>25.234898019986492</v>
      </c>
      <c r="G17" s="351">
        <v>21.672656784979818</v>
      </c>
      <c r="H17" s="351">
        <v>18.688887546428106</v>
      </c>
      <c r="I17" s="351">
        <v>17.471924788503834</v>
      </c>
      <c r="J17" s="351">
        <v>18.986959813942221</v>
      </c>
      <c r="K17" s="351">
        <v>14.517244507548654</v>
      </c>
      <c r="L17" s="351">
        <v>17.948774150360652</v>
      </c>
      <c r="M17" s="351">
        <v>18.404404607334456</v>
      </c>
    </row>
    <row r="18" spans="2:13" ht="13.5" customHeight="1">
      <c r="B18" s="350" t="s">
        <v>127</v>
      </c>
      <c r="C18" s="351">
        <v>25.911854763130165</v>
      </c>
      <c r="D18" s="351">
        <v>26.356067472644224</v>
      </c>
      <c r="E18" s="351">
        <v>29.575606900825786</v>
      </c>
      <c r="F18" s="351">
        <v>27.637906557396352</v>
      </c>
      <c r="G18" s="351">
        <v>26.021890182986638</v>
      </c>
      <c r="H18" s="351">
        <v>27.382562791572624</v>
      </c>
      <c r="I18" s="351">
        <v>26.857901842883276</v>
      </c>
      <c r="J18" s="351">
        <v>26.20358662889317</v>
      </c>
      <c r="K18" s="351">
        <v>25.8482947264778</v>
      </c>
      <c r="L18" s="351">
        <v>25.751615797847492</v>
      </c>
      <c r="M18" s="351">
        <v>26.750580200429919</v>
      </c>
    </row>
    <row r="19" spans="2:13" ht="13.5" customHeight="1">
      <c r="B19" s="350" t="s">
        <v>104</v>
      </c>
      <c r="C19" s="351">
        <v>23.572099393717131</v>
      </c>
      <c r="D19" s="351">
        <v>24.176063097079108</v>
      </c>
      <c r="E19" s="351">
        <v>25.396220259771791</v>
      </c>
      <c r="F19" s="351">
        <v>27.150340250007172</v>
      </c>
      <c r="G19" s="351">
        <v>27.194550383294768</v>
      </c>
      <c r="H19" s="351">
        <v>27.650034185480937</v>
      </c>
      <c r="I19" s="351">
        <v>26.13254206289275</v>
      </c>
      <c r="J19" s="351">
        <v>25.562197329680401</v>
      </c>
      <c r="K19" s="351">
        <v>25.871023919783266</v>
      </c>
      <c r="L19" s="351">
        <v>25.637188061177095</v>
      </c>
      <c r="M19" s="351">
        <v>24.351983031771901</v>
      </c>
    </row>
    <row r="20" spans="2:13" ht="13.5" customHeight="1">
      <c r="B20" s="350" t="s">
        <v>128</v>
      </c>
      <c r="C20" s="351">
        <v>37.367430361728474</v>
      </c>
      <c r="D20" s="351">
        <v>40.583863798065387</v>
      </c>
      <c r="E20" s="351">
        <v>38.147070405256422</v>
      </c>
      <c r="F20" s="351">
        <v>38.50805685059796</v>
      </c>
      <c r="G20" s="351">
        <v>38.083712413899619</v>
      </c>
      <c r="H20" s="351">
        <v>38.9230449999895</v>
      </c>
      <c r="I20" s="351">
        <v>37.020143816163404</v>
      </c>
      <c r="J20" s="351">
        <v>33.059694255173646</v>
      </c>
      <c r="K20" s="351">
        <v>34.184199207342893</v>
      </c>
      <c r="L20" s="351">
        <v>38.085985983781633</v>
      </c>
      <c r="M20" s="351">
        <v>36.638853925785057</v>
      </c>
    </row>
    <row r="21" spans="2:13" ht="13.5" customHeight="1">
      <c r="B21" s="350" t="s">
        <v>129</v>
      </c>
      <c r="C21" s="351">
        <v>20.189362998304059</v>
      </c>
      <c r="D21" s="351">
        <v>24.719063704856289</v>
      </c>
      <c r="E21" s="351">
        <v>24.239639107854096</v>
      </c>
      <c r="F21" s="351">
        <v>24.987019515741444</v>
      </c>
      <c r="G21" s="351">
        <v>25.782277968242067</v>
      </c>
      <c r="H21" s="351">
        <v>21.084610371159222</v>
      </c>
      <c r="I21" s="351">
        <v>21.555429771827153</v>
      </c>
      <c r="J21" s="351">
        <v>20.907353666228168</v>
      </c>
      <c r="K21" s="351">
        <v>20.29078493091346</v>
      </c>
      <c r="L21" s="351">
        <v>20.282407642474261</v>
      </c>
      <c r="M21" s="351">
        <v>20.438542143312521</v>
      </c>
    </row>
    <row r="22" spans="2:13" ht="13.5" customHeight="1">
      <c r="B22" s="350" t="s">
        <v>105</v>
      </c>
      <c r="C22" s="351">
        <v>12.041043367180897</v>
      </c>
      <c r="D22" s="351">
        <v>11.515750668777599</v>
      </c>
      <c r="E22" s="351">
        <v>12.70209080929102</v>
      </c>
      <c r="F22" s="351">
        <v>12.554749145086239</v>
      </c>
      <c r="G22" s="351">
        <v>13.029157115449314</v>
      </c>
      <c r="H22" s="351">
        <v>13.545565021572989</v>
      </c>
      <c r="I22" s="351">
        <v>14.942376806819238</v>
      </c>
      <c r="J22" s="351">
        <v>14.257163543895517</v>
      </c>
      <c r="K22" s="351">
        <v>15.34003454217077</v>
      </c>
      <c r="L22" s="351">
        <v>16.404213394539916</v>
      </c>
      <c r="M22" s="351">
        <v>17.281299854834071</v>
      </c>
    </row>
    <row r="23" spans="2:13" ht="13.5" customHeight="1">
      <c r="B23" s="350" t="s">
        <v>130</v>
      </c>
      <c r="C23" s="351">
        <v>20.561736724345433</v>
      </c>
      <c r="D23" s="351">
        <v>15.531093955632238</v>
      </c>
      <c r="E23" s="351">
        <v>19.759164472162048</v>
      </c>
      <c r="F23" s="351">
        <v>20.017652050692718</v>
      </c>
      <c r="G23" s="351">
        <v>20.938580037022835</v>
      </c>
      <c r="H23" s="351">
        <v>22.24281440195</v>
      </c>
      <c r="I23" s="351">
        <v>22.921390542907314</v>
      </c>
      <c r="J23" s="351">
        <v>20.428048068153203</v>
      </c>
      <c r="K23" s="351">
        <v>23.082943448055961</v>
      </c>
      <c r="L23" s="351">
        <v>26.692615942379096</v>
      </c>
      <c r="M23" s="351">
        <v>24.00195184029721</v>
      </c>
    </row>
    <row r="24" spans="2:13" ht="13.5" customHeight="1">
      <c r="B24" s="350" t="s">
        <v>106</v>
      </c>
      <c r="C24" s="351">
        <v>32.562198875127777</v>
      </c>
      <c r="D24" s="351">
        <v>33.667556025188141</v>
      </c>
      <c r="E24" s="351">
        <v>32.442373187136091</v>
      </c>
      <c r="F24" s="351">
        <v>33.3917098222541</v>
      </c>
      <c r="G24" s="351">
        <v>31.904451390526006</v>
      </c>
      <c r="H24" s="351">
        <v>30.329093897433022</v>
      </c>
      <c r="I24" s="351">
        <v>30.647868555017325</v>
      </c>
      <c r="J24" s="351">
        <v>31.57867435589209</v>
      </c>
      <c r="K24" s="351">
        <v>31.476241541517059</v>
      </c>
      <c r="L24" s="351">
        <v>34.493371322941975</v>
      </c>
      <c r="M24" s="351">
        <v>33.821849638081538</v>
      </c>
    </row>
    <row r="25" spans="2:13" ht="13.5" customHeight="1">
      <c r="B25" s="350" t="s">
        <v>107</v>
      </c>
      <c r="C25" s="351">
        <v>29.377304518110915</v>
      </c>
      <c r="D25" s="351">
        <v>28.789948113259666</v>
      </c>
      <c r="E25" s="351">
        <v>32.223017934278062</v>
      </c>
      <c r="F25" s="351">
        <v>40.707247614294943</v>
      </c>
      <c r="G25" s="351">
        <v>32.686056651960158</v>
      </c>
      <c r="H25" s="351">
        <v>29.404580220652882</v>
      </c>
      <c r="I25" s="351">
        <v>29.978194811470871</v>
      </c>
      <c r="J25" s="351">
        <v>32.891649287328839</v>
      </c>
      <c r="K25" s="351">
        <v>30.598817567795393</v>
      </c>
      <c r="L25" s="351">
        <v>36.268149623771109</v>
      </c>
      <c r="M25" s="351">
        <v>35.935506204533091</v>
      </c>
    </row>
    <row r="26" spans="2:13" ht="13.5" customHeight="1">
      <c r="B26" s="350" t="s">
        <v>131</v>
      </c>
      <c r="C26" s="351">
        <v>13.938845465753092</v>
      </c>
      <c r="D26" s="351">
        <v>18.126329254490589</v>
      </c>
      <c r="E26" s="351">
        <v>22.561176813373692</v>
      </c>
      <c r="F26" s="351">
        <v>23.777129985739823</v>
      </c>
      <c r="G26" s="351">
        <v>24.208196577868971</v>
      </c>
      <c r="H26" s="351">
        <v>23.432910640798891</v>
      </c>
      <c r="I26" s="351">
        <v>20.997343698460565</v>
      </c>
      <c r="J26" s="351">
        <v>21.841353594399191</v>
      </c>
      <c r="K26" s="351">
        <v>21.465132839740104</v>
      </c>
      <c r="L26" s="351">
        <v>22.247881349631243</v>
      </c>
      <c r="M26" s="351">
        <v>22.154464933464919</v>
      </c>
    </row>
    <row r="27" spans="2:13" ht="13.5" customHeight="1">
      <c r="B27" s="350" t="s">
        <v>132</v>
      </c>
      <c r="C27" s="351">
        <v>18.644468287927658</v>
      </c>
      <c r="D27" s="351">
        <v>19.304806504944189</v>
      </c>
      <c r="E27" s="351">
        <v>17.820172342908435</v>
      </c>
      <c r="F27" s="351">
        <v>18.845457783234391</v>
      </c>
      <c r="G27" s="351">
        <v>20.104274138956789</v>
      </c>
      <c r="H27" s="351">
        <v>21.949078595685453</v>
      </c>
      <c r="I27" s="351">
        <v>27.193049919644441</v>
      </c>
      <c r="J27" s="351">
        <v>31.924240407296704</v>
      </c>
      <c r="K27" s="351">
        <v>30.574414453239729</v>
      </c>
      <c r="L27" s="351">
        <v>31.249347735243127</v>
      </c>
      <c r="M27" s="351">
        <v>31.102573020687664</v>
      </c>
    </row>
    <row r="28" spans="2:13" ht="13.5" customHeight="1">
      <c r="B28" s="350" t="s">
        <v>133</v>
      </c>
      <c r="C28" s="351">
        <v>23.533549587308933</v>
      </c>
      <c r="D28" s="351">
        <v>24.084854465036518</v>
      </c>
      <c r="E28" s="351">
        <v>24.202766026706559</v>
      </c>
      <c r="F28" s="351">
        <v>24.587154004433955</v>
      </c>
      <c r="G28" s="351">
        <v>25.337707602257176</v>
      </c>
      <c r="H28" s="351">
        <v>26.775536880779448</v>
      </c>
      <c r="I28" s="351">
        <v>27.046652830922007</v>
      </c>
      <c r="J28" s="351">
        <v>27.512851821346203</v>
      </c>
      <c r="K28" s="351">
        <v>27.540244616878528</v>
      </c>
      <c r="L28" s="351">
        <v>29.49678508598404</v>
      </c>
      <c r="M28" s="351">
        <v>30.007170754032032</v>
      </c>
    </row>
    <row r="29" spans="2:13" ht="13.5" customHeight="1">
      <c r="B29" s="350" t="s">
        <v>108</v>
      </c>
      <c r="C29" s="351">
        <v>14.313116564259195</v>
      </c>
      <c r="D29" s="351">
        <v>16.722495543301466</v>
      </c>
      <c r="E29" s="351">
        <v>20.538492659628055</v>
      </c>
      <c r="F29" s="351">
        <v>23.67081296080752</v>
      </c>
      <c r="G29" s="351">
        <v>24.281298477270234</v>
      </c>
      <c r="H29" s="351">
        <v>19.485376614655969</v>
      </c>
      <c r="I29" s="351">
        <v>19.535542957995176</v>
      </c>
      <c r="J29" s="351">
        <v>21.138096764024535</v>
      </c>
      <c r="K29" s="351">
        <v>21.543102491649666</v>
      </c>
      <c r="L29" s="351">
        <v>23.237368259677353</v>
      </c>
      <c r="M29" s="351">
        <v>21.717192209824709</v>
      </c>
    </row>
    <row r="30" spans="2:13" ht="13.5" customHeight="1">
      <c r="B30" s="350" t="s">
        <v>134</v>
      </c>
      <c r="C30" s="351">
        <v>17.351148428845867</v>
      </c>
      <c r="D30" s="351">
        <v>14.46283269550282</v>
      </c>
      <c r="E30" s="351">
        <v>13.817300472862195</v>
      </c>
      <c r="F30" s="351">
        <v>13.066293871840074</v>
      </c>
      <c r="G30" s="351">
        <v>11.074064220674638</v>
      </c>
      <c r="H30" s="351">
        <v>9.9663377065916006</v>
      </c>
      <c r="I30" s="351">
        <v>12.007967055970859</v>
      </c>
      <c r="J30" s="351">
        <v>12.820461218379542</v>
      </c>
      <c r="K30" s="351">
        <v>12.838841462734793</v>
      </c>
      <c r="L30" s="351">
        <v>11.494438447467875</v>
      </c>
      <c r="M30" s="351">
        <v>11.174141465302876</v>
      </c>
    </row>
    <row r="31" spans="2:13" ht="13.5" customHeight="1">
      <c r="B31" s="350" t="s">
        <v>109</v>
      </c>
      <c r="C31" s="351">
        <v>19.688022210224322</v>
      </c>
      <c r="D31" s="351">
        <v>22.417060239811192</v>
      </c>
      <c r="E31" s="351">
        <v>27.609806438785604</v>
      </c>
      <c r="F31" s="351">
        <v>27.050429351992673</v>
      </c>
      <c r="G31" s="351">
        <v>22.878835791646384</v>
      </c>
      <c r="H31" s="351">
        <v>20.868362925176083</v>
      </c>
      <c r="I31" s="351">
        <v>18.366654259539622</v>
      </c>
      <c r="J31" s="351">
        <v>20.381834450888846</v>
      </c>
      <c r="K31" s="351">
        <v>19.522931552690114</v>
      </c>
      <c r="L31" s="351">
        <v>19.644261560520174</v>
      </c>
      <c r="M31" s="351">
        <v>18.992148668469525</v>
      </c>
    </row>
    <row r="32" spans="2:13" ht="13.5" customHeight="1">
      <c r="B32" s="350" t="s">
        <v>110</v>
      </c>
      <c r="C32" s="351">
        <v>25.572780685378948</v>
      </c>
      <c r="D32" s="351">
        <v>25.314373356704646</v>
      </c>
      <c r="E32" s="351">
        <v>26.833491853796311</v>
      </c>
      <c r="F32" s="351">
        <v>28.266289756451158</v>
      </c>
      <c r="G32" s="351">
        <v>27.402673271154825</v>
      </c>
      <c r="H32" s="351">
        <v>25.787259105798562</v>
      </c>
      <c r="I32" s="351">
        <v>25.402287152463813</v>
      </c>
      <c r="J32" s="351">
        <v>26.729726445920505</v>
      </c>
      <c r="K32" s="351">
        <v>28.778088980082515</v>
      </c>
      <c r="L32" s="351">
        <v>29.4764211807361</v>
      </c>
      <c r="M32" s="351">
        <v>28.25544964615921</v>
      </c>
    </row>
    <row r="33" spans="2:13" ht="13.5" customHeight="1">
      <c r="B33" s="350" t="s">
        <v>135</v>
      </c>
      <c r="C33" s="351">
        <v>23.137265957707726</v>
      </c>
      <c r="D33" s="351">
        <v>22.760769164052103</v>
      </c>
      <c r="E33" s="351">
        <v>22.035662418183737</v>
      </c>
      <c r="F33" s="351">
        <v>23.100322266148915</v>
      </c>
      <c r="G33" s="351">
        <v>22.965937584751607</v>
      </c>
      <c r="H33" s="351">
        <v>23.963264251294557</v>
      </c>
      <c r="I33" s="351">
        <v>22.462411956608523</v>
      </c>
      <c r="J33" s="351">
        <v>22.434770051515727</v>
      </c>
      <c r="K33" s="351">
        <v>24.077410116470787</v>
      </c>
      <c r="L33" s="351">
        <v>24.989804426521342</v>
      </c>
      <c r="M33" s="351">
        <v>22.763846141812845</v>
      </c>
    </row>
    <row r="34" spans="2:13" ht="13.5" customHeight="1">
      <c r="B34" s="350" t="s">
        <v>209</v>
      </c>
      <c r="C34" s="351" t="s">
        <v>819</v>
      </c>
      <c r="D34" s="351" t="s">
        <v>819</v>
      </c>
      <c r="E34" s="351" t="s">
        <v>819</v>
      </c>
      <c r="F34" s="351" t="s">
        <v>819</v>
      </c>
      <c r="G34" s="351" t="s">
        <v>819</v>
      </c>
      <c r="H34" s="351" t="s">
        <v>819</v>
      </c>
      <c r="I34" s="351" t="s">
        <v>819</v>
      </c>
      <c r="J34" s="351" t="s">
        <v>819</v>
      </c>
      <c r="K34" s="351" t="s">
        <v>819</v>
      </c>
      <c r="L34" s="351" t="s">
        <v>819</v>
      </c>
      <c r="M34" s="351" t="s">
        <v>819</v>
      </c>
    </row>
    <row r="35" spans="2:13" ht="13.5" customHeight="1">
      <c r="B35" s="350" t="s">
        <v>111</v>
      </c>
      <c r="C35" s="351">
        <v>18.232772530454085</v>
      </c>
      <c r="D35" s="351">
        <v>16.479773503008246</v>
      </c>
      <c r="E35" s="351">
        <v>15.322268377937935</v>
      </c>
      <c r="F35" s="351">
        <v>13.509071852164666</v>
      </c>
      <c r="G35" s="351">
        <v>12.237487527482946</v>
      </c>
      <c r="H35" s="351">
        <v>11.592894110728711</v>
      </c>
      <c r="I35" s="351">
        <v>13.671190744740999</v>
      </c>
      <c r="J35" s="351">
        <v>16.737697844310151</v>
      </c>
      <c r="K35" s="351">
        <v>18.663690125450145</v>
      </c>
      <c r="L35" s="351">
        <v>23.829805885425451</v>
      </c>
      <c r="M35" s="351">
        <v>26.524704480567074</v>
      </c>
    </row>
    <row r="36" spans="2:13" ht="13.5" customHeight="1">
      <c r="B36" s="350" t="s">
        <v>136</v>
      </c>
      <c r="C36" s="351">
        <v>27.026847093215871</v>
      </c>
      <c r="D36" s="351">
        <v>24.544842439314316</v>
      </c>
      <c r="E36" s="351">
        <v>27.840151859382601</v>
      </c>
      <c r="F36" s="351">
        <v>28.520805511831764</v>
      </c>
      <c r="G36" s="351">
        <v>31.91643844624971</v>
      </c>
      <c r="H36" s="351">
        <v>38.946054457494711</v>
      </c>
      <c r="I36" s="351">
        <v>35.63188664061758</v>
      </c>
      <c r="J36" s="351">
        <v>31.868868928766485</v>
      </c>
      <c r="K36" s="351">
        <v>29.503515520388913</v>
      </c>
      <c r="L36" s="351">
        <v>32.696840689052095</v>
      </c>
      <c r="M36" s="351">
        <v>29.628618933730642</v>
      </c>
    </row>
    <row r="37" spans="2:13" ht="13.5" customHeight="1">
      <c r="B37" s="350" t="s">
        <v>112</v>
      </c>
      <c r="C37" s="351">
        <v>18.874356666220649</v>
      </c>
      <c r="D37" s="351">
        <v>19.502623315065211</v>
      </c>
      <c r="E37" s="351">
        <v>18.842309684963279</v>
      </c>
      <c r="F37" s="351">
        <v>17.288562351239626</v>
      </c>
      <c r="G37" s="351">
        <v>17.150793389491863</v>
      </c>
      <c r="H37" s="351">
        <v>16.910659355332335</v>
      </c>
      <c r="I37" s="351">
        <v>16.572574687895251</v>
      </c>
      <c r="J37" s="351">
        <v>16.561059735963831</v>
      </c>
      <c r="K37" s="351">
        <v>16.569290238297068</v>
      </c>
      <c r="L37" s="351">
        <v>17.779078994509366</v>
      </c>
      <c r="M37" s="351">
        <v>18.615640566447418</v>
      </c>
    </row>
    <row r="38" spans="2:13" ht="13.5" customHeight="1">
      <c r="B38" s="350" t="s">
        <v>210</v>
      </c>
      <c r="C38" s="351">
        <v>131.72143182019366</v>
      </c>
      <c r="D38" s="351">
        <v>130.74804331586915</v>
      </c>
      <c r="E38" s="351">
        <v>96.143004469337995</v>
      </c>
      <c r="F38" s="351">
        <v>110.98503346142196</v>
      </c>
      <c r="G38" s="351">
        <v>97.660190925541897</v>
      </c>
      <c r="H38" s="351">
        <v>111.09641580340852</v>
      </c>
      <c r="I38" s="351">
        <v>86.057332175586225</v>
      </c>
      <c r="J38" s="351">
        <v>86.174935385004432</v>
      </c>
      <c r="K38" s="351">
        <v>88.485644194378409</v>
      </c>
      <c r="L38" s="351">
        <v>72.62732194426691</v>
      </c>
      <c r="M38" s="351">
        <v>84.018384165630181</v>
      </c>
    </row>
    <row r="39" spans="2:13" ht="13.5" customHeight="1">
      <c r="B39" s="350" t="s">
        <v>113</v>
      </c>
      <c r="C39" s="351">
        <v>15.00181515841229</v>
      </c>
      <c r="D39" s="351">
        <v>14.426040997393969</v>
      </c>
      <c r="E39" s="351">
        <v>14.620418155263648</v>
      </c>
      <c r="F39" s="351">
        <v>15.582179146324581</v>
      </c>
      <c r="G39" s="351">
        <v>16.797027593253247</v>
      </c>
      <c r="H39" s="351">
        <v>16.663881213824663</v>
      </c>
      <c r="I39" s="351">
        <v>15.961317140927742</v>
      </c>
      <c r="J39" s="351">
        <v>17.367076475390707</v>
      </c>
      <c r="K39" s="351">
        <v>21.88372261323541</v>
      </c>
      <c r="L39" s="351">
        <v>22.269327167756238</v>
      </c>
      <c r="M39" s="351">
        <v>22.562624597612864</v>
      </c>
    </row>
    <row r="40" spans="2:13">
      <c r="B40" s="350" t="s">
        <v>114</v>
      </c>
      <c r="C40" s="351">
        <v>24.949658431110088</v>
      </c>
      <c r="D40" s="351">
        <v>25.201019250963487</v>
      </c>
      <c r="E40" s="351">
        <v>26.579984019806368</v>
      </c>
      <c r="F40" s="351">
        <v>26.050910593576397</v>
      </c>
      <c r="G40" s="351">
        <v>25.64813863531359</v>
      </c>
      <c r="H40" s="351">
        <v>24.325811899298337</v>
      </c>
      <c r="I40" s="351">
        <v>23.129876503720901</v>
      </c>
      <c r="J40" s="351">
        <v>25.635410483358235</v>
      </c>
      <c r="K40" s="351">
        <v>28.22050763824069</v>
      </c>
      <c r="L40" s="351">
        <v>29.153904611745801</v>
      </c>
      <c r="M40" s="351">
        <v>27.46818126565131</v>
      </c>
    </row>
    <row r="41" spans="2:13">
      <c r="B41" s="350" t="s">
        <v>137</v>
      </c>
      <c r="C41" s="351">
        <v>21.22381892834607</v>
      </c>
      <c r="D41" s="351">
        <v>23.466463095332379</v>
      </c>
      <c r="E41" s="351">
        <v>24.45702347610213</v>
      </c>
      <c r="F41" s="351">
        <v>22.754927927582091</v>
      </c>
      <c r="G41" s="351">
        <v>24.389299644708295</v>
      </c>
      <c r="H41" s="351">
        <v>22.230676613966146</v>
      </c>
      <c r="I41" s="351">
        <v>21.529306464588341</v>
      </c>
      <c r="J41" s="351">
        <v>22.939052769139252</v>
      </c>
      <c r="K41" s="351">
        <v>22.334319716852011</v>
      </c>
      <c r="L41" s="351">
        <v>23.267802713310608</v>
      </c>
      <c r="M41" s="351">
        <v>22.57102587423196</v>
      </c>
    </row>
    <row r="42" spans="2:13">
      <c r="B42" s="350" t="s">
        <v>116</v>
      </c>
      <c r="C42" s="351">
        <v>29.839965846543308</v>
      </c>
      <c r="D42" s="351">
        <v>36.218006066434263</v>
      </c>
      <c r="E42" s="351">
        <v>30.797300004241251</v>
      </c>
      <c r="F42" s="351">
        <v>27.780078192639081</v>
      </c>
      <c r="G42" s="351">
        <v>22.306866332685455</v>
      </c>
      <c r="H42" s="351">
        <v>17.699668261346293</v>
      </c>
      <c r="I42" s="351">
        <v>9.1355922866149495</v>
      </c>
      <c r="J42" s="351">
        <v>12.14189268966509</v>
      </c>
      <c r="K42" s="351">
        <v>10.315077118233399</v>
      </c>
      <c r="L42" s="351">
        <v>12.933671300765729</v>
      </c>
      <c r="M42" s="351">
        <v>17.171266072194978</v>
      </c>
    </row>
    <row r="43" spans="2:13">
      <c r="B43" s="350" t="s">
        <v>138</v>
      </c>
      <c r="C43" s="351">
        <v>19.52705619155677</v>
      </c>
      <c r="D43" s="351">
        <v>21.52619292556609</v>
      </c>
      <c r="E43" s="351">
        <v>23.836930312660577</v>
      </c>
      <c r="F43" s="351">
        <v>24.693464455631315</v>
      </c>
      <c r="G43" s="351">
        <v>28.309011515529832</v>
      </c>
      <c r="H43" s="351">
        <v>24.334515902536509</v>
      </c>
      <c r="I43" s="351">
        <v>25.187552901228361</v>
      </c>
      <c r="J43" s="351">
        <v>27.153254065321487</v>
      </c>
      <c r="K43" s="351">
        <v>27.010828585868136</v>
      </c>
      <c r="L43" s="351">
        <v>22.908672893865827</v>
      </c>
      <c r="M43" s="351">
        <v>23.410653925141915</v>
      </c>
    </row>
    <row r="44" spans="2:13">
      <c r="B44" s="350" t="s">
        <v>139</v>
      </c>
      <c r="C44" s="351">
        <v>23.237202081974186</v>
      </c>
      <c r="D44" s="351">
        <v>20.403595964125039</v>
      </c>
      <c r="E44" s="351">
        <v>20.920249637947407</v>
      </c>
      <c r="F44" s="351">
        <v>20.448230644318322</v>
      </c>
      <c r="G44" s="351">
        <v>20.525028737255326</v>
      </c>
      <c r="H44" s="351">
        <v>23.372214942492565</v>
      </c>
      <c r="I44" s="351">
        <v>22.483832502475291</v>
      </c>
      <c r="J44" s="351">
        <v>17.653071847771905</v>
      </c>
      <c r="K44" s="351">
        <v>16.304128378784497</v>
      </c>
      <c r="L44" s="351">
        <v>17.625214741361734</v>
      </c>
      <c r="M44" s="351">
        <v>13.943826342346155</v>
      </c>
    </row>
    <row r="45" spans="2:13" ht="6" customHeight="1">
      <c r="B45" s="350"/>
      <c r="C45" s="351"/>
      <c r="D45" s="351"/>
      <c r="E45" s="351"/>
      <c r="F45" s="351"/>
      <c r="G45" s="351"/>
      <c r="H45" s="351"/>
      <c r="I45" s="351"/>
      <c r="J45" s="351"/>
      <c r="K45" s="351"/>
      <c r="L45" s="351"/>
      <c r="M45" s="351"/>
    </row>
    <row r="46" spans="2:13">
      <c r="B46" s="352" t="s">
        <v>87</v>
      </c>
      <c r="C46" s="353">
        <v>19.157423349995035</v>
      </c>
      <c r="D46" s="353">
        <v>19.21416385706156</v>
      </c>
      <c r="E46" s="353">
        <v>19.531899571924022</v>
      </c>
      <c r="F46" s="353">
        <v>19.088067606407705</v>
      </c>
      <c r="G46" s="353">
        <v>18.423998814665204</v>
      </c>
      <c r="H46" s="353">
        <v>17.949525466516224</v>
      </c>
      <c r="I46" s="353">
        <v>18.061640149364251</v>
      </c>
      <c r="J46" s="353">
        <v>18.683987561970181</v>
      </c>
      <c r="K46" s="353">
        <v>18.738797925143281</v>
      </c>
      <c r="L46" s="353">
        <v>19.286118374385026</v>
      </c>
      <c r="M46" s="353">
        <v>18.87064375828994</v>
      </c>
    </row>
    <row r="47" spans="2:13">
      <c r="B47" s="354" t="s">
        <v>61</v>
      </c>
      <c r="C47" s="353">
        <v>18.52416391206722</v>
      </c>
      <c r="D47" s="353">
        <v>17.096764332440941</v>
      </c>
      <c r="E47" s="353">
        <v>16.739269658511311</v>
      </c>
      <c r="F47" s="353">
        <v>16.015901439371536</v>
      </c>
      <c r="G47" s="353">
        <v>13.830831003611248</v>
      </c>
      <c r="H47" s="353">
        <v>13.07113234640893</v>
      </c>
      <c r="I47" s="353">
        <v>13.941611079127673</v>
      </c>
      <c r="J47" s="353">
        <v>14.431579744281199</v>
      </c>
      <c r="K47" s="353">
        <v>14.210874818286749</v>
      </c>
      <c r="L47" s="353">
        <v>13.523607859378471</v>
      </c>
      <c r="M47" s="353">
        <v>13.115368115309099</v>
      </c>
    </row>
    <row r="48" spans="2:13">
      <c r="B48" s="385" t="s">
        <v>49</v>
      </c>
      <c r="C48" s="353">
        <v>18.13502534700185</v>
      </c>
      <c r="D48" s="353">
        <v>20.083870535001736</v>
      </c>
      <c r="E48" s="353">
        <v>21.174732942039011</v>
      </c>
      <c r="F48" s="353">
        <v>20.385458452073408</v>
      </c>
      <c r="G48" s="353">
        <v>20.649151208062204</v>
      </c>
      <c r="H48" s="353">
        <v>19.30881669464533</v>
      </c>
      <c r="I48" s="353">
        <v>18.864438625840048</v>
      </c>
      <c r="J48" s="353">
        <v>20.028703291467334</v>
      </c>
      <c r="K48" s="353">
        <v>19.966810623693036</v>
      </c>
      <c r="L48" s="353">
        <v>20.691205551911793</v>
      </c>
      <c r="M48" s="353">
        <v>20.382008432512496</v>
      </c>
    </row>
    <row r="49" spans="2:13">
      <c r="B49" s="385" t="s">
        <v>55</v>
      </c>
      <c r="C49" s="353">
        <v>24.932700091762356</v>
      </c>
      <c r="D49" s="353">
        <v>26.178366407488618</v>
      </c>
      <c r="E49" s="353">
        <v>27.659851616341442</v>
      </c>
      <c r="F49" s="353">
        <v>26.219248117478894</v>
      </c>
      <c r="G49" s="353">
        <v>24.922763160103617</v>
      </c>
      <c r="H49" s="353">
        <v>25.581642239903459</v>
      </c>
      <c r="I49" s="353">
        <v>25.174269728332337</v>
      </c>
      <c r="J49" s="353">
        <v>25.074444954982685</v>
      </c>
      <c r="K49" s="353">
        <v>24.209854224272132</v>
      </c>
      <c r="L49" s="353">
        <v>25.25068408110133</v>
      </c>
      <c r="M49" s="353">
        <v>26.019302221817895</v>
      </c>
    </row>
    <row r="50" spans="2:13">
      <c r="B50" s="354" t="s">
        <v>34</v>
      </c>
      <c r="C50" s="353">
        <v>18.363552778555402</v>
      </c>
      <c r="D50" s="353">
        <v>17.308187123454754</v>
      </c>
      <c r="E50" s="353">
        <v>17.467886075508805</v>
      </c>
      <c r="F50" s="353">
        <v>17.381046600963728</v>
      </c>
      <c r="G50" s="353">
        <v>16.264143837768668</v>
      </c>
      <c r="H50" s="353">
        <v>16.179325536766992</v>
      </c>
      <c r="I50" s="353">
        <v>16.915743183640409</v>
      </c>
      <c r="J50" s="353">
        <v>17.044616525510168</v>
      </c>
      <c r="K50" s="353">
        <v>17.098196725147197</v>
      </c>
      <c r="L50" s="353">
        <v>17.170627364809413</v>
      </c>
      <c r="M50" s="353">
        <v>16.566951204087655</v>
      </c>
    </row>
    <row r="51" spans="2:13">
      <c r="B51" s="354" t="s">
        <v>48</v>
      </c>
      <c r="C51" s="353">
        <v>24.205041696025567</v>
      </c>
      <c r="D51" s="353">
        <v>25.982019013595544</v>
      </c>
      <c r="E51" s="353">
        <v>25.121067689452573</v>
      </c>
      <c r="F51" s="353">
        <v>23.627696658090219</v>
      </c>
      <c r="G51" s="353">
        <v>21.673355310481874</v>
      </c>
      <c r="H51" s="353">
        <v>20.867935200828121</v>
      </c>
      <c r="I51" s="353">
        <v>19.810239190285092</v>
      </c>
      <c r="J51" s="353">
        <v>21.973691397265245</v>
      </c>
      <c r="K51" s="353">
        <v>23.175772685985162</v>
      </c>
      <c r="L51" s="353">
        <v>26.465992486130428</v>
      </c>
      <c r="M51" s="353">
        <v>26.848940754343719</v>
      </c>
    </row>
    <row r="52" spans="2:13">
      <c r="B52" s="785" t="s">
        <v>214</v>
      </c>
      <c r="C52" s="785"/>
      <c r="D52" s="785"/>
      <c r="E52" s="785"/>
      <c r="F52" s="785"/>
      <c r="G52" s="785"/>
      <c r="H52" s="785"/>
      <c r="I52" s="785"/>
      <c r="J52" s="785"/>
      <c r="K52" s="785"/>
      <c r="L52" s="785"/>
      <c r="M52" s="785"/>
    </row>
    <row r="53" spans="2:13">
      <c r="B53" s="771" t="s">
        <v>232</v>
      </c>
      <c r="C53" s="771"/>
      <c r="D53" s="771"/>
      <c r="E53" s="771"/>
      <c r="F53" s="771"/>
      <c r="G53" s="771"/>
      <c r="H53" s="771"/>
      <c r="I53" s="771"/>
      <c r="J53" s="771"/>
      <c r="K53" s="771"/>
      <c r="L53" s="771"/>
      <c r="M53" s="771"/>
    </row>
    <row r="54" spans="2:13" ht="26.25" customHeight="1">
      <c r="B54" s="792"/>
      <c r="C54" s="792"/>
      <c r="D54" s="792"/>
      <c r="E54" s="792"/>
      <c r="F54" s="792"/>
      <c r="G54" s="792"/>
      <c r="H54" s="792"/>
      <c r="I54" s="792"/>
      <c r="J54" s="792"/>
      <c r="K54" s="792"/>
      <c r="L54" s="792"/>
      <c r="M54" s="792"/>
    </row>
    <row r="55" spans="2:13" ht="23.25" customHeight="1">
      <c r="B55" s="792"/>
      <c r="C55" s="771"/>
      <c r="D55" s="771"/>
      <c r="E55" s="771"/>
      <c r="F55" s="771"/>
      <c r="G55" s="771"/>
      <c r="H55" s="771"/>
      <c r="I55" s="771"/>
      <c r="J55" s="771"/>
      <c r="K55" s="771"/>
      <c r="L55" s="771"/>
      <c r="M55" s="771"/>
    </row>
  </sheetData>
  <mergeCells count="6">
    <mergeCell ref="B55:M55"/>
    <mergeCell ref="B2:M2"/>
    <mergeCell ref="B3:M3"/>
    <mergeCell ref="B52:M52"/>
    <mergeCell ref="B53:M53"/>
    <mergeCell ref="B54:M54"/>
  </mergeCells>
  <conditionalFormatting sqref="B5:M44">
    <cfRule type="expression" dxfId="8" priority="1">
      <formula>MOD(ROW(),2)=0</formula>
    </cfRule>
  </conditionalFormatting>
  <pageMargins left="0.7" right="0.7" top="0.75" bottom="0.75" header="0.3" footer="0.3"/>
  <pageSetup scale="58"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939E6-7CD7-4ACD-9BF2-F97339A21D44}">
  <sheetPr codeName="Sheet74">
    <tabColor theme="3" tint="0.39997558519241921"/>
    <pageSetUpPr fitToPage="1"/>
  </sheetPr>
  <dimension ref="A1:AC55"/>
  <sheetViews>
    <sheetView showGridLines="0" zoomScale="85" zoomScaleNormal="85" workbookViewId="0">
      <pane xSplit="2" ySplit="4" topLeftCell="C26" activePane="bottomRight" state="frozen"/>
      <selection activeCell="B2" sqref="B2:N2"/>
      <selection pane="topRight" activeCell="B2" sqref="B2:N2"/>
      <selection pane="bottomLeft" activeCell="B2" sqref="B2:N2"/>
      <selection pane="bottomRight" activeCell="L43" sqref="L43:M43"/>
    </sheetView>
  </sheetViews>
  <sheetFormatPr defaultColWidth="9.109375" defaultRowHeight="14.4"/>
  <cols>
    <col min="1" max="1" width="6.6640625" style="318" customWidth="1"/>
    <col min="2" max="2" width="27.88671875" style="344" customWidth="1"/>
    <col min="3" max="13" width="8.109375" style="345" customWidth="1"/>
    <col min="14" max="29" width="9.109375" style="318"/>
    <col min="30" max="16384" width="9.109375" style="344"/>
  </cols>
  <sheetData>
    <row r="1" spans="2:19" ht="15.75" customHeight="1">
      <c r="B1" s="387"/>
      <c r="C1" s="387"/>
      <c r="D1" s="387"/>
      <c r="E1" s="387"/>
      <c r="F1" s="387"/>
      <c r="G1" s="387"/>
      <c r="H1" s="387"/>
      <c r="I1" s="387"/>
      <c r="J1" s="387"/>
      <c r="K1" s="387"/>
      <c r="L1" s="387"/>
      <c r="M1" s="387"/>
    </row>
    <row r="2" spans="2:19" ht="15" customHeight="1">
      <c r="B2" s="787" t="s">
        <v>822</v>
      </c>
      <c r="C2" s="787"/>
      <c r="D2" s="787"/>
      <c r="E2" s="787"/>
      <c r="F2" s="787"/>
      <c r="G2" s="787"/>
      <c r="H2" s="787"/>
      <c r="I2" s="787"/>
      <c r="J2" s="787"/>
      <c r="K2" s="787"/>
      <c r="L2" s="787"/>
      <c r="M2" s="787"/>
    </row>
    <row r="3" spans="2:19">
      <c r="B3" s="790" t="s">
        <v>164</v>
      </c>
      <c r="C3" s="791"/>
      <c r="D3" s="791"/>
      <c r="E3" s="791"/>
      <c r="F3" s="791"/>
      <c r="G3" s="791"/>
      <c r="H3" s="791"/>
      <c r="I3" s="791"/>
      <c r="J3" s="791"/>
      <c r="K3" s="791"/>
      <c r="L3" s="791"/>
      <c r="M3" s="791"/>
    </row>
    <row r="4" spans="2:19" ht="14.1" customHeight="1">
      <c r="B4" s="348"/>
      <c r="C4" s="349">
        <f>'Table A1.'!C4</f>
        <v>2011</v>
      </c>
      <c r="D4" s="349">
        <f>C4+1</f>
        <v>2012</v>
      </c>
      <c r="E4" s="349">
        <f t="shared" ref="E4:M4" si="0">D4+1</f>
        <v>2013</v>
      </c>
      <c r="F4" s="349">
        <f t="shared" si="0"/>
        <v>2014</v>
      </c>
      <c r="G4" s="349">
        <f t="shared" si="0"/>
        <v>2015</v>
      </c>
      <c r="H4" s="349">
        <f t="shared" si="0"/>
        <v>2016</v>
      </c>
      <c r="I4" s="349">
        <f t="shared" si="0"/>
        <v>2017</v>
      </c>
      <c r="J4" s="349">
        <f t="shared" si="0"/>
        <v>2018</v>
      </c>
      <c r="K4" s="349">
        <f t="shared" si="0"/>
        <v>2019</v>
      </c>
      <c r="L4" s="349">
        <f t="shared" si="0"/>
        <v>2020</v>
      </c>
      <c r="M4" s="349">
        <f t="shared" si="0"/>
        <v>2021</v>
      </c>
    </row>
    <row r="5" spans="2:19" ht="13.5" customHeight="1">
      <c r="B5" s="350" t="s">
        <v>92</v>
      </c>
      <c r="C5" s="351">
        <v>36.623453655230321</v>
      </c>
      <c r="D5" s="351">
        <v>36.220629788747196</v>
      </c>
      <c r="E5" s="351">
        <v>35.820044963855565</v>
      </c>
      <c r="F5" s="351">
        <v>35.273438915996614</v>
      </c>
      <c r="G5" s="351">
        <v>33.681126744361038</v>
      </c>
      <c r="H5" s="351">
        <v>33.33126789465917</v>
      </c>
      <c r="I5" s="351">
        <v>33.376307695670661</v>
      </c>
      <c r="J5" s="351">
        <v>34.561380053074252</v>
      </c>
      <c r="K5" s="351">
        <v>35.702931307079396</v>
      </c>
      <c r="L5" s="351">
        <v>38.915221963105864</v>
      </c>
      <c r="M5" s="351">
        <v>40.119788658904454</v>
      </c>
    </row>
    <row r="6" spans="2:19" ht="13.5" customHeight="1">
      <c r="B6" s="350" t="s">
        <v>93</v>
      </c>
      <c r="C6" s="351">
        <v>21.8604105411953</v>
      </c>
      <c r="D6" s="351">
        <v>19.540206385867425</v>
      </c>
      <c r="E6" s="351">
        <v>18.503745998756187</v>
      </c>
      <c r="F6" s="351">
        <v>22.282074662420339</v>
      </c>
      <c r="G6" s="351">
        <v>30.90022982960765</v>
      </c>
      <c r="H6" s="351">
        <v>35.923349756933895</v>
      </c>
      <c r="I6" s="351">
        <v>39.59846315929687</v>
      </c>
      <c r="J6" s="351">
        <v>41.04745436837942</v>
      </c>
      <c r="K6" s="351">
        <v>39.350895772951397</v>
      </c>
      <c r="L6" s="351">
        <v>39.803036025083678</v>
      </c>
      <c r="M6" s="351">
        <v>38.760227435496013</v>
      </c>
    </row>
    <row r="7" spans="2:19" ht="13.5" customHeight="1">
      <c r="B7" s="350" t="s">
        <v>94</v>
      </c>
      <c r="C7" s="351">
        <v>24.503601514748098</v>
      </c>
      <c r="D7" s="351">
        <v>25.210490303242228</v>
      </c>
      <c r="E7" s="351">
        <v>25.900832290773156</v>
      </c>
      <c r="F7" s="351">
        <v>26.555499861590441</v>
      </c>
      <c r="G7" s="351">
        <v>31.373105299802397</v>
      </c>
      <c r="H7" s="351">
        <v>33.276496326561968</v>
      </c>
      <c r="I7" s="351">
        <v>33.49817984555164</v>
      </c>
      <c r="J7" s="351">
        <v>37.654056376809585</v>
      </c>
      <c r="K7" s="351">
        <v>39.98059188848439</v>
      </c>
      <c r="L7" s="351">
        <v>42.961600838320415</v>
      </c>
      <c r="M7" s="351">
        <v>43.255595643435356</v>
      </c>
    </row>
    <row r="8" spans="2:19" ht="13.5" customHeight="1">
      <c r="B8" s="350" t="s">
        <v>95</v>
      </c>
      <c r="C8" s="351">
        <v>29.735495908637414</v>
      </c>
      <c r="D8" s="351">
        <v>31.534111624588995</v>
      </c>
      <c r="E8" s="351">
        <v>31.733744224133588</v>
      </c>
      <c r="F8" s="351">
        <v>31.901196539066923</v>
      </c>
      <c r="G8" s="351">
        <v>31.156690566040581</v>
      </c>
      <c r="H8" s="351">
        <v>29.124169150089831</v>
      </c>
      <c r="I8" s="351">
        <v>29.99490120911814</v>
      </c>
      <c r="J8" s="351">
        <v>28.638403004389868</v>
      </c>
      <c r="K8" s="351">
        <v>28.516295144207181</v>
      </c>
      <c r="L8" s="351">
        <v>31.267121114935144</v>
      </c>
      <c r="M8" s="351">
        <v>31.688894922759403</v>
      </c>
    </row>
    <row r="9" spans="2:19" ht="13.5" customHeight="1">
      <c r="B9" s="350" t="s">
        <v>126</v>
      </c>
      <c r="C9" s="351">
        <v>15.690083007907383</v>
      </c>
      <c r="D9" s="351">
        <v>15.411945832865589</v>
      </c>
      <c r="E9" s="351">
        <v>18.211932961565029</v>
      </c>
      <c r="F9" s="351">
        <v>21.533791760839556</v>
      </c>
      <c r="G9" s="351">
        <v>31.981492421014558</v>
      </c>
      <c r="H9" s="351">
        <v>33.25497590727263</v>
      </c>
      <c r="I9" s="351">
        <v>37.678799963156507</v>
      </c>
      <c r="J9" s="351">
        <v>39.473808670455938</v>
      </c>
      <c r="K9" s="351">
        <v>40.913282851731168</v>
      </c>
      <c r="L9" s="351">
        <v>45.224600414262575</v>
      </c>
      <c r="M9" s="351">
        <v>45.922198716352966</v>
      </c>
    </row>
    <row r="10" spans="2:19" ht="13.5" customHeight="1">
      <c r="B10" s="350" t="s">
        <v>96</v>
      </c>
      <c r="C10" s="351">
        <v>30.565808559712899</v>
      </c>
      <c r="D10" s="351">
        <v>28.764681637880958</v>
      </c>
      <c r="E10" s="351">
        <v>30.630878794926055</v>
      </c>
      <c r="F10" s="351">
        <v>39.506105795653937</v>
      </c>
      <c r="G10" s="351">
        <v>43.88163472145196</v>
      </c>
      <c r="H10" s="351">
        <v>51.491818592757255</v>
      </c>
      <c r="I10" s="351">
        <v>49.763776982765748</v>
      </c>
      <c r="J10" s="351">
        <v>48.363799594267803</v>
      </c>
      <c r="K10" s="351">
        <v>44.160253997854362</v>
      </c>
      <c r="L10" s="351">
        <v>47.232778643154269</v>
      </c>
      <c r="M10" s="351">
        <v>46.477004580626172</v>
      </c>
    </row>
    <row r="11" spans="2:19" ht="13.5" customHeight="1">
      <c r="B11" s="350" t="s">
        <v>169</v>
      </c>
      <c r="C11" s="351">
        <v>24.962546958374819</v>
      </c>
      <c r="D11" s="351">
        <v>21.784288640125563</v>
      </c>
      <c r="E11" s="351">
        <v>19.119192514278126</v>
      </c>
      <c r="F11" s="351">
        <v>16.80280075717247</v>
      </c>
      <c r="G11" s="351">
        <v>16.994646340513214</v>
      </c>
      <c r="H11" s="351">
        <v>21.747563061887302</v>
      </c>
      <c r="I11" s="351">
        <v>19.052967080233458</v>
      </c>
      <c r="J11" s="351">
        <v>15.29790110579401</v>
      </c>
      <c r="K11" s="351">
        <v>14.74229068697065</v>
      </c>
      <c r="L11" s="351">
        <v>15.669254492132033</v>
      </c>
      <c r="M11" s="351">
        <v>13.244965180183325</v>
      </c>
    </row>
    <row r="12" spans="2:19" ht="13.5" customHeight="1">
      <c r="B12" s="350" t="s">
        <v>158</v>
      </c>
      <c r="C12" s="351">
        <v>36.335991959945282</v>
      </c>
      <c r="D12" s="351">
        <v>39.125740441849373</v>
      </c>
      <c r="E12" s="351">
        <v>43.456502459647197</v>
      </c>
      <c r="F12" s="351">
        <v>53.786754852020465</v>
      </c>
      <c r="G12" s="351">
        <v>103.14120249703656</v>
      </c>
      <c r="H12" s="351">
        <v>118.78981040438275</v>
      </c>
      <c r="I12" s="351">
        <v>117.70457038612574</v>
      </c>
      <c r="J12" s="351">
        <v>90.259881804940534</v>
      </c>
      <c r="K12" s="351">
        <v>95.313487656418573</v>
      </c>
      <c r="L12" s="351">
        <v>119.96748764634194</v>
      </c>
      <c r="M12" s="351">
        <v>106.94100241662538</v>
      </c>
    </row>
    <row r="13" spans="2:19" ht="13.5" customHeight="1">
      <c r="B13" s="350" t="s">
        <v>99</v>
      </c>
      <c r="C13" s="351">
        <v>50.028834733360398</v>
      </c>
      <c r="D13" s="351">
        <v>32.584721445478834</v>
      </c>
      <c r="E13" s="351">
        <v>31.368463148098208</v>
      </c>
      <c r="F13" s="351">
        <v>32.403156457175108</v>
      </c>
      <c r="G13" s="351">
        <v>34.194094375442248</v>
      </c>
      <c r="H13" s="351">
        <v>35.63663952173092</v>
      </c>
      <c r="I13" s="351">
        <v>36.854434564818703</v>
      </c>
      <c r="J13" s="351">
        <v>39.662379585535348</v>
      </c>
      <c r="K13" s="351">
        <v>37.751698242548699</v>
      </c>
      <c r="L13" s="351">
        <v>42.07294152007686</v>
      </c>
      <c r="M13" s="351">
        <v>40.74882763537299</v>
      </c>
    </row>
    <row r="14" spans="2:19" ht="13.5" customHeight="1">
      <c r="B14" s="350" t="s">
        <v>100</v>
      </c>
      <c r="C14" s="351">
        <v>45.325658847578239</v>
      </c>
      <c r="D14" s="351">
        <v>42.175501245240206</v>
      </c>
      <c r="E14" s="351">
        <v>47.501077773997423</v>
      </c>
      <c r="F14" s="351">
        <v>47.5500419155223</v>
      </c>
      <c r="G14" s="351">
        <v>54.455474085193167</v>
      </c>
      <c r="H14" s="351">
        <v>55.82559627190853</v>
      </c>
      <c r="I14" s="351">
        <v>57.723276819427639</v>
      </c>
      <c r="J14" s="351">
        <v>61.106431667727044</v>
      </c>
      <c r="K14" s="351">
        <v>57.603100488677505</v>
      </c>
      <c r="L14" s="351">
        <v>56.876655223410935</v>
      </c>
      <c r="M14" s="351">
        <v>57.570233096593071</v>
      </c>
    </row>
    <row r="15" spans="2:19" ht="13.5" customHeight="1">
      <c r="B15" s="350" t="s">
        <v>101</v>
      </c>
      <c r="C15" s="351">
        <v>31.426010239536982</v>
      </c>
      <c r="D15" s="351">
        <v>35.583656490497226</v>
      </c>
      <c r="E15" s="351">
        <v>43.217410732318548</v>
      </c>
      <c r="F15" s="351">
        <v>51.159070167020715</v>
      </c>
      <c r="G15" s="351">
        <v>55.091643788863678</v>
      </c>
      <c r="H15" s="351">
        <v>57.337002411859075</v>
      </c>
      <c r="I15" s="351">
        <v>57.225249029645632</v>
      </c>
      <c r="J15" s="351">
        <v>59.062104162781495</v>
      </c>
      <c r="K15" s="351">
        <v>63.174801982793007</v>
      </c>
      <c r="L15" s="351">
        <v>67.619281661106626</v>
      </c>
      <c r="M15" s="351">
        <v>65.497941131779726</v>
      </c>
      <c r="N15" s="388"/>
      <c r="O15" s="156"/>
      <c r="P15" s="156"/>
      <c r="Q15" s="156"/>
      <c r="R15" s="156"/>
      <c r="S15" s="156"/>
    </row>
    <row r="16" spans="2:19" ht="13.5" customHeight="1">
      <c r="B16" s="350" t="s">
        <v>45</v>
      </c>
      <c r="C16" s="351">
        <v>58.082232679901267</v>
      </c>
      <c r="D16" s="351">
        <v>27.185383728255079</v>
      </c>
      <c r="E16" s="351">
        <v>33.966743326243673</v>
      </c>
      <c r="F16" s="351">
        <v>35.090180981205606</v>
      </c>
      <c r="G16" s="351">
        <v>41.937634415466285</v>
      </c>
      <c r="H16" s="351">
        <v>42.453038282509013</v>
      </c>
      <c r="I16" s="351">
        <v>40.482729858466456</v>
      </c>
      <c r="J16" s="351">
        <v>37.955552080158036</v>
      </c>
      <c r="K16" s="351">
        <v>34.498000448922348</v>
      </c>
      <c r="L16" s="351">
        <v>43.818665627483533</v>
      </c>
      <c r="M16" s="351">
        <v>45.285735940263983</v>
      </c>
    </row>
    <row r="17" spans="2:25" ht="13.5" customHeight="1">
      <c r="B17" s="350" t="s">
        <v>102</v>
      </c>
      <c r="C17" s="351">
        <v>23.674517315921207</v>
      </c>
      <c r="D17" s="351">
        <v>27.63281382572637</v>
      </c>
      <c r="E17" s="351">
        <v>30.999966271035095</v>
      </c>
      <c r="F17" s="351">
        <v>35.522779217188713</v>
      </c>
      <c r="G17" s="351">
        <v>38.525546166475628</v>
      </c>
      <c r="H17" s="351">
        <v>40.341551641277022</v>
      </c>
      <c r="I17" s="351">
        <v>37.970146551146833</v>
      </c>
      <c r="J17" s="351">
        <v>39.659315355578961</v>
      </c>
      <c r="K17" s="351">
        <v>47.652490943950518</v>
      </c>
      <c r="L17" s="351">
        <v>47.766277574964619</v>
      </c>
      <c r="M17" s="351">
        <v>45.389487909950368</v>
      </c>
    </row>
    <row r="18" spans="2:25" ht="13.5" customHeight="1">
      <c r="B18" s="350" t="s">
        <v>127</v>
      </c>
      <c r="C18" s="351">
        <v>24.586315410663055</v>
      </c>
      <c r="D18" s="351">
        <v>29.18051815596273</v>
      </c>
      <c r="E18" s="351">
        <v>39.434076629872202</v>
      </c>
      <c r="F18" s="351">
        <v>37.054419152575228</v>
      </c>
      <c r="G18" s="351">
        <v>37.114014070421014</v>
      </c>
      <c r="H18" s="351">
        <v>38.206451037883191</v>
      </c>
      <c r="I18" s="351">
        <v>38.935113434993916</v>
      </c>
      <c r="J18" s="351">
        <v>40.066142870624979</v>
      </c>
      <c r="K18" s="351">
        <v>40.55244851763706</v>
      </c>
      <c r="L18" s="351">
        <v>43.050497220681848</v>
      </c>
      <c r="M18" s="351">
        <v>42.294308140325505</v>
      </c>
    </row>
    <row r="19" spans="2:25" ht="13.5" customHeight="1">
      <c r="B19" s="350" t="s">
        <v>104</v>
      </c>
      <c r="C19" s="351">
        <v>43.049907813312885</v>
      </c>
      <c r="D19" s="351">
        <v>43.879794995506138</v>
      </c>
      <c r="E19" s="351">
        <v>43.959729581411345</v>
      </c>
      <c r="F19" s="351">
        <v>48.561283408404584</v>
      </c>
      <c r="G19" s="351">
        <v>51.445800887211021</v>
      </c>
      <c r="H19" s="351">
        <v>54.499801821547322</v>
      </c>
      <c r="I19" s="351">
        <v>55.179013350994936</v>
      </c>
      <c r="J19" s="351">
        <v>60.147432653228385</v>
      </c>
      <c r="K19" s="351">
        <v>60.833379154619571</v>
      </c>
      <c r="L19" s="351">
        <v>64.532625374768742</v>
      </c>
      <c r="M19" s="351">
        <v>66.830989986483218</v>
      </c>
    </row>
    <row r="20" spans="2:25" ht="13.5" customHeight="1">
      <c r="B20" s="350" t="s">
        <v>128</v>
      </c>
      <c r="C20" s="351">
        <v>50.055759034522637</v>
      </c>
      <c r="D20" s="351">
        <v>50.477879346657808</v>
      </c>
      <c r="E20" s="351">
        <v>47.124755676131485</v>
      </c>
      <c r="F20" s="351">
        <v>53.596785772185264</v>
      </c>
      <c r="G20" s="351">
        <v>67.087345295145482</v>
      </c>
      <c r="H20" s="351">
        <v>59.07281847907506</v>
      </c>
      <c r="I20" s="351">
        <v>58.786106611797706</v>
      </c>
      <c r="J20" s="351">
        <v>54.817991044451951</v>
      </c>
      <c r="K20" s="351">
        <v>54.144411422399472</v>
      </c>
      <c r="L20" s="351">
        <v>69.239368425616405</v>
      </c>
      <c r="M20" s="351">
        <v>68.201836202582939</v>
      </c>
    </row>
    <row r="21" spans="2:25" ht="13.5" customHeight="1">
      <c r="B21" s="350" t="s">
        <v>129</v>
      </c>
      <c r="C21" s="351">
        <v>43.004504271663528</v>
      </c>
      <c r="D21" s="351">
        <v>46.103242283077719</v>
      </c>
      <c r="E21" s="351">
        <v>49.493353414293665</v>
      </c>
      <c r="F21" s="351">
        <v>53.534106052026573</v>
      </c>
      <c r="G21" s="351">
        <v>53.052209455926871</v>
      </c>
      <c r="H21" s="351">
        <v>54.222905335721819</v>
      </c>
      <c r="I21" s="351">
        <v>55.799122358636232</v>
      </c>
      <c r="J21" s="351">
        <v>57.431494647839962</v>
      </c>
      <c r="K21" s="351">
        <v>60.615010883317233</v>
      </c>
      <c r="L21" s="351">
        <v>69.014203032269037</v>
      </c>
      <c r="M21" s="351">
        <v>68.805538496101931</v>
      </c>
    </row>
    <row r="22" spans="2:25" ht="13.5" customHeight="1">
      <c r="B22" s="350" t="s">
        <v>105</v>
      </c>
      <c r="C22" s="351">
        <v>29.946798676719226</v>
      </c>
      <c r="D22" s="351">
        <v>30.435145452462422</v>
      </c>
      <c r="E22" s="351">
        <v>36.242923590013589</v>
      </c>
      <c r="F22" s="351">
        <v>37.848493933255931</v>
      </c>
      <c r="G22" s="351">
        <v>44.062298751656733</v>
      </c>
      <c r="H22" s="351">
        <v>40.28076562895361</v>
      </c>
      <c r="I22" s="351">
        <v>40.031313576502399</v>
      </c>
      <c r="J22" s="351">
        <v>39.894390721346717</v>
      </c>
      <c r="K22" s="351">
        <v>38.444793694762843</v>
      </c>
      <c r="L22" s="351">
        <v>41.016618733256401</v>
      </c>
      <c r="M22" s="351">
        <v>41.303724620335863</v>
      </c>
    </row>
    <row r="23" spans="2:25" ht="13.5" customHeight="1">
      <c r="B23" s="350" t="s">
        <v>130</v>
      </c>
      <c r="C23" s="351">
        <v>23.964763471294329</v>
      </c>
      <c r="D23" s="351">
        <v>25.389867175398589</v>
      </c>
      <c r="E23" s="351">
        <v>26.381859283460319</v>
      </c>
      <c r="F23" s="351">
        <v>26.906553434330327</v>
      </c>
      <c r="G23" s="351">
        <v>30.661134567147563</v>
      </c>
      <c r="H23" s="351">
        <v>35.9932579159018</v>
      </c>
      <c r="I23" s="351">
        <v>35.985158124326858</v>
      </c>
      <c r="J23" s="351">
        <v>37.717524391518445</v>
      </c>
      <c r="K23" s="351">
        <v>40.534204502247441</v>
      </c>
      <c r="L23" s="351">
        <v>44.748549682322874</v>
      </c>
      <c r="M23" s="351">
        <v>45.341767687794118</v>
      </c>
    </row>
    <row r="24" spans="2:25" ht="13.5" customHeight="1">
      <c r="B24" s="350" t="s">
        <v>106</v>
      </c>
      <c r="C24" s="351">
        <v>24.200728898754573</v>
      </c>
      <c r="D24" s="351">
        <v>25.891852255288878</v>
      </c>
      <c r="E24" s="351">
        <v>24.913112210263662</v>
      </c>
      <c r="F24" s="351">
        <v>30.28933664446674</v>
      </c>
      <c r="G24" s="351">
        <v>37.757895169665261</v>
      </c>
      <c r="H24" s="351">
        <v>35.631915037767683</v>
      </c>
      <c r="I24" s="351">
        <v>31.752614766334226</v>
      </c>
      <c r="J24" s="351">
        <v>29.670134530815861</v>
      </c>
      <c r="K24" s="351">
        <v>27.282583844591073</v>
      </c>
      <c r="L24" s="351">
        <v>32.559019886422078</v>
      </c>
      <c r="M24" s="351">
        <v>33.250393550204414</v>
      </c>
    </row>
    <row r="25" spans="2:25" ht="13.5" customHeight="1">
      <c r="B25" s="350" t="s">
        <v>107</v>
      </c>
      <c r="C25" s="351">
        <v>34.719722269716577</v>
      </c>
      <c r="D25" s="351">
        <v>37.435605180267842</v>
      </c>
      <c r="E25" s="351">
        <v>50.134733415832898</v>
      </c>
      <c r="F25" s="351">
        <v>64.340678592494555</v>
      </c>
      <c r="G25" s="351">
        <v>87.42601452504168</v>
      </c>
      <c r="H25" s="351">
        <v>119.88050696186706</v>
      </c>
      <c r="I25" s="351">
        <v>102.4427744205489</v>
      </c>
      <c r="J25" s="351">
        <v>107.17448082967248</v>
      </c>
      <c r="K25" s="351">
        <v>108.96619354058654</v>
      </c>
      <c r="L25" s="351">
        <v>125.40468664555044</v>
      </c>
      <c r="M25" s="351">
        <v>124.90776377767993</v>
      </c>
    </row>
    <row r="26" spans="2:25" ht="13.5" customHeight="1">
      <c r="B26" s="350" t="s">
        <v>131</v>
      </c>
      <c r="C26" s="351">
        <v>47.701437045036059</v>
      </c>
      <c r="D26" s="351">
        <v>46.046883869437544</v>
      </c>
      <c r="E26" s="351">
        <v>43.116376649425362</v>
      </c>
      <c r="F26" s="351">
        <v>32.870000885289102</v>
      </c>
      <c r="G26" s="351">
        <v>35.7728857190395</v>
      </c>
      <c r="H26" s="351">
        <v>37.770874801710931</v>
      </c>
      <c r="I26" s="351">
        <v>38.309619788722401</v>
      </c>
      <c r="J26" s="351">
        <v>36.349615177792863</v>
      </c>
      <c r="K26" s="351">
        <v>38.16703320942468</v>
      </c>
      <c r="L26" s="351">
        <v>38.913920813165973</v>
      </c>
      <c r="M26" s="351">
        <v>37.984269391261883</v>
      </c>
    </row>
    <row r="27" spans="2:25" ht="13.5" customHeight="1">
      <c r="B27" s="350" t="s">
        <v>132</v>
      </c>
      <c r="C27" s="351">
        <v>31.659315608207965</v>
      </c>
      <c r="D27" s="351">
        <v>34.256058151721277</v>
      </c>
      <c r="E27" s="351">
        <v>32.171724341425396</v>
      </c>
      <c r="F27" s="351">
        <v>28.174932516512751</v>
      </c>
      <c r="G27" s="351">
        <v>25.581236480196257</v>
      </c>
      <c r="H27" s="351">
        <v>27.862572382323673</v>
      </c>
      <c r="I27" s="351">
        <v>26.086795015967589</v>
      </c>
      <c r="J27" s="351">
        <v>30.237633723447455</v>
      </c>
      <c r="K27" s="351">
        <v>30.0688333193687</v>
      </c>
      <c r="L27" s="351">
        <v>36.310898560951067</v>
      </c>
      <c r="M27" s="351">
        <v>38.759428667637927</v>
      </c>
    </row>
    <row r="28" spans="2:25" ht="13.5" customHeight="1">
      <c r="B28" s="350" t="s">
        <v>133</v>
      </c>
      <c r="C28" s="351">
        <v>28.794342844179045</v>
      </c>
      <c r="D28" s="351">
        <v>27.852459798362837</v>
      </c>
      <c r="E28" s="351">
        <v>28.83544601495716</v>
      </c>
      <c r="F28" s="351">
        <v>28.689616347590242</v>
      </c>
      <c r="G28" s="351">
        <v>28.910783149081254</v>
      </c>
      <c r="H28" s="351">
        <v>30.91591550506514</v>
      </c>
      <c r="I28" s="351">
        <v>34.080358264305453</v>
      </c>
      <c r="J28" s="351">
        <v>37.359951583729021</v>
      </c>
      <c r="K28" s="351">
        <v>41.359177565966618</v>
      </c>
      <c r="L28" s="351">
        <v>46.466384450387146</v>
      </c>
      <c r="M28" s="351">
        <v>50.607667202854614</v>
      </c>
    </row>
    <row r="29" spans="2:25" ht="13.5" customHeight="1">
      <c r="B29" s="350" t="s">
        <v>108</v>
      </c>
      <c r="C29" s="351">
        <v>14.836388441113996</v>
      </c>
      <c r="D29" s="351">
        <v>18.218103965020319</v>
      </c>
      <c r="E29" s="351">
        <v>19.649266757704567</v>
      </c>
      <c r="F29" s="351">
        <v>22.11590231286845</v>
      </c>
      <c r="G29" s="351">
        <v>29.92150117761086</v>
      </c>
      <c r="H29" s="351">
        <v>33.035398958603039</v>
      </c>
      <c r="I29" s="351">
        <v>39.61682276070669</v>
      </c>
      <c r="J29" s="351">
        <v>39.034822236092012</v>
      </c>
      <c r="K29" s="351">
        <v>42.036449359916524</v>
      </c>
      <c r="L29" s="351">
        <v>47.081131553336</v>
      </c>
      <c r="M29" s="351">
        <v>45.752330959102409</v>
      </c>
    </row>
    <row r="30" spans="2:25" ht="13.5" customHeight="1">
      <c r="B30" s="350" t="s">
        <v>246</v>
      </c>
      <c r="C30" s="351">
        <v>17.586300019054246</v>
      </c>
      <c r="D30" s="351">
        <v>17.697474068285967</v>
      </c>
      <c r="E30" s="351">
        <v>18.584650899409162</v>
      </c>
      <c r="F30" s="351">
        <v>17.540750381750232</v>
      </c>
      <c r="G30" s="351">
        <v>20.328343060898867</v>
      </c>
      <c r="H30" s="351">
        <v>23.410089471741198</v>
      </c>
      <c r="I30" s="351">
        <v>25.340443585947259</v>
      </c>
      <c r="J30" s="351">
        <v>27.190610009709182</v>
      </c>
      <c r="K30" s="351">
        <v>29.390976402346492</v>
      </c>
      <c r="L30" s="351">
        <v>35.295755369820704</v>
      </c>
      <c r="M30" s="351">
        <v>36.959153236863393</v>
      </c>
    </row>
    <row r="31" spans="2:25" ht="13.5" customHeight="1">
      <c r="B31" s="350" t="s">
        <v>109</v>
      </c>
      <c r="C31" s="351">
        <v>16.27835394178388</v>
      </c>
      <c r="D31" s="351">
        <v>19.123928795984348</v>
      </c>
      <c r="E31" s="351">
        <v>24.889626893658143</v>
      </c>
      <c r="F31" s="351">
        <v>26.894612001984481</v>
      </c>
      <c r="G31" s="351">
        <v>29.930616033869274</v>
      </c>
      <c r="H31" s="351">
        <v>33.740190093871682</v>
      </c>
      <c r="I31" s="351">
        <v>32.484370214048731</v>
      </c>
      <c r="J31" s="351">
        <v>36.789551003211216</v>
      </c>
      <c r="K31" s="351">
        <v>38.35334633321488</v>
      </c>
      <c r="L31" s="351">
        <v>43.197967605779176</v>
      </c>
      <c r="M31" s="351">
        <v>44.246871893691804</v>
      </c>
    </row>
    <row r="32" spans="2:25" ht="13.5" customHeight="1">
      <c r="B32" s="350" t="s">
        <v>110</v>
      </c>
      <c r="C32" s="351">
        <v>15.652575371498648</v>
      </c>
      <c r="D32" s="351">
        <v>15.82808589219049</v>
      </c>
      <c r="E32" s="351">
        <v>19.762543100588882</v>
      </c>
      <c r="F32" s="351">
        <v>20.400130371659348</v>
      </c>
      <c r="G32" s="351">
        <v>27.221112592202246</v>
      </c>
      <c r="H32" s="351">
        <v>29.331108421759595</v>
      </c>
      <c r="I32" s="351">
        <v>32.25205998025158</v>
      </c>
      <c r="J32" s="351">
        <v>34.801904045658318</v>
      </c>
      <c r="K32" s="351">
        <v>38.592753785173791</v>
      </c>
      <c r="L32" s="351">
        <v>55.113190463825049</v>
      </c>
      <c r="M32" s="351">
        <v>57.149558240672263</v>
      </c>
      <c r="N32" s="388"/>
      <c r="O32" s="156"/>
      <c r="P32" s="156"/>
      <c r="Q32" s="156"/>
      <c r="R32" s="156"/>
      <c r="S32" s="156"/>
      <c r="T32" s="156"/>
      <c r="U32" s="156"/>
      <c r="V32" s="156"/>
      <c r="W32" s="156"/>
      <c r="X32" s="156"/>
      <c r="Y32" s="156"/>
    </row>
    <row r="33" spans="2:24" ht="15" customHeight="1">
      <c r="B33" s="350" t="s">
        <v>809</v>
      </c>
      <c r="C33" s="351">
        <v>32.71517375392277</v>
      </c>
      <c r="D33" s="351">
        <v>34.172309055580754</v>
      </c>
      <c r="E33" s="351">
        <v>36.769310162163499</v>
      </c>
      <c r="F33" s="351">
        <v>42.365708823310065</v>
      </c>
      <c r="G33" s="351">
        <v>44.508725715967131</v>
      </c>
      <c r="H33" s="351">
        <v>47.52358740316302</v>
      </c>
      <c r="I33" s="351">
        <v>61.077093305051044</v>
      </c>
      <c r="J33" s="351">
        <v>62.052787762681113</v>
      </c>
      <c r="K33" s="351">
        <v>64.166417338597782</v>
      </c>
      <c r="L33" s="351">
        <v>67.428163819005704</v>
      </c>
      <c r="M33" s="351">
        <v>67.578162224425427</v>
      </c>
    </row>
    <row r="34" spans="2:24" ht="13.5" customHeight="1">
      <c r="B34" s="350" t="s">
        <v>209</v>
      </c>
      <c r="C34" s="351" t="s">
        <v>60</v>
      </c>
      <c r="D34" s="351" t="s">
        <v>60</v>
      </c>
      <c r="E34" s="351" t="s">
        <v>60</v>
      </c>
      <c r="F34" s="351" t="s">
        <v>60</v>
      </c>
      <c r="G34" s="351" t="s">
        <v>60</v>
      </c>
      <c r="H34" s="351" t="s">
        <v>60</v>
      </c>
      <c r="I34" s="351" t="s">
        <v>60</v>
      </c>
      <c r="J34" s="351" t="s">
        <v>60</v>
      </c>
      <c r="K34" s="351" t="s">
        <v>60</v>
      </c>
      <c r="L34" s="351" t="s">
        <v>60</v>
      </c>
      <c r="M34" s="351" t="s">
        <v>60</v>
      </c>
    </row>
    <row r="35" spans="2:24" ht="13.5" customHeight="1">
      <c r="B35" s="350" t="s">
        <v>111</v>
      </c>
      <c r="C35" s="351">
        <v>78.113172923459857</v>
      </c>
      <c r="D35" s="351">
        <v>117.67133257894587</v>
      </c>
      <c r="E35" s="351">
        <v>105.75245753949436</v>
      </c>
      <c r="F35" s="351">
        <v>84.425689235843194</v>
      </c>
      <c r="G35" s="351">
        <v>92.150366588727621</v>
      </c>
      <c r="H35" s="351">
        <v>127.89336231275719</v>
      </c>
      <c r="I35" s="351">
        <v>159.63678173640869</v>
      </c>
      <c r="J35" s="351">
        <v>185.61041894033008</v>
      </c>
      <c r="K35" s="351">
        <v>200.34850432830012</v>
      </c>
      <c r="L35" s="351">
        <v>295.22609798137648</v>
      </c>
      <c r="M35" s="351">
        <v>304.61418663978452</v>
      </c>
    </row>
    <row r="36" spans="2:24" ht="13.5" customHeight="1">
      <c r="B36" s="350" t="s">
        <v>136</v>
      </c>
      <c r="C36" s="351">
        <v>35.29313300313143</v>
      </c>
      <c r="D36" s="351">
        <v>32.2608894608477</v>
      </c>
      <c r="E36" s="351">
        <v>29.084181022717122</v>
      </c>
      <c r="F36" s="351">
        <v>27.650708437629699</v>
      </c>
      <c r="G36" s="351">
        <v>34.690662766013929</v>
      </c>
      <c r="H36" s="351">
        <v>42.092660662568591</v>
      </c>
      <c r="I36" s="351">
        <v>50.391785727344207</v>
      </c>
      <c r="J36" s="351">
        <v>47.920463835711466</v>
      </c>
      <c r="K36" s="351">
        <v>44.578085843476288</v>
      </c>
      <c r="L36" s="351">
        <v>51.78888963813062</v>
      </c>
      <c r="M36" s="351">
        <v>51.295772733285638</v>
      </c>
    </row>
    <row r="37" spans="2:24" ht="13.5" customHeight="1">
      <c r="B37" s="350" t="s">
        <v>112</v>
      </c>
      <c r="C37" s="351">
        <v>27.782752050463937</v>
      </c>
      <c r="D37" s="351">
        <v>29.230676729302473</v>
      </c>
      <c r="E37" s="351">
        <v>31.402194924912752</v>
      </c>
      <c r="F37" s="351">
        <v>34.552293673178696</v>
      </c>
      <c r="G37" s="351">
        <v>37.13707695734454</v>
      </c>
      <c r="H37" s="351">
        <v>37.023753838962897</v>
      </c>
      <c r="I37" s="351">
        <v>37.671352907291393</v>
      </c>
      <c r="J37" s="351">
        <v>38.594370289181548</v>
      </c>
      <c r="K37" s="351">
        <v>38.072097949425874</v>
      </c>
      <c r="L37" s="351">
        <v>39.981224294873982</v>
      </c>
      <c r="M37" s="351">
        <v>41.793147112540055</v>
      </c>
    </row>
    <row r="38" spans="2:24" ht="13.5" customHeight="1">
      <c r="B38" s="350" t="s">
        <v>210</v>
      </c>
      <c r="C38" s="351">
        <v>0</v>
      </c>
      <c r="D38" s="351">
        <v>1.8537523273350755E-3</v>
      </c>
      <c r="E38" s="351">
        <v>0.45555880430300499</v>
      </c>
      <c r="F38" s="351">
        <v>1.460109864478305</v>
      </c>
      <c r="G38" s="351">
        <v>2.8388314663721612</v>
      </c>
      <c r="H38" s="351">
        <v>4.5724044513068751</v>
      </c>
      <c r="I38" s="351">
        <v>6.6181294509579631</v>
      </c>
      <c r="J38" s="351">
        <v>9.2776314751837958</v>
      </c>
      <c r="K38" s="351">
        <v>14.35786256983779</v>
      </c>
      <c r="L38" s="351">
        <v>15.416736178307197</v>
      </c>
      <c r="M38" s="351">
        <v>21.738081524631951</v>
      </c>
    </row>
    <row r="39" spans="2:24" ht="13.5" customHeight="1">
      <c r="B39" s="350" t="s">
        <v>113</v>
      </c>
      <c r="C39" s="351">
        <v>20.450729263285648</v>
      </c>
      <c r="D39" s="351">
        <v>21.43555732943306</v>
      </c>
      <c r="E39" s="351">
        <v>24.267051948167541</v>
      </c>
      <c r="F39" s="351">
        <v>26.43594673790038</v>
      </c>
      <c r="G39" s="351">
        <v>29.016875134085911</v>
      </c>
      <c r="H39" s="351">
        <v>31.376589049822584</v>
      </c>
      <c r="I39" s="351">
        <v>33.670695717080569</v>
      </c>
      <c r="J39" s="351">
        <v>35.591971112789636</v>
      </c>
      <c r="K39" s="351">
        <v>40.04028580980588</v>
      </c>
      <c r="L39" s="351">
        <v>46.349347945565633</v>
      </c>
      <c r="M39" s="351">
        <v>50.658283579165882</v>
      </c>
    </row>
    <row r="40" spans="2:24">
      <c r="B40" s="350" t="s">
        <v>114</v>
      </c>
      <c r="C40" s="351">
        <v>6.7959447507054573</v>
      </c>
      <c r="D40" s="351">
        <v>7.1694732060826523</v>
      </c>
      <c r="E40" s="351">
        <v>6.6055814974523228</v>
      </c>
      <c r="F40" s="351">
        <v>6.41982639623353</v>
      </c>
      <c r="G40" s="351">
        <v>7.0814249552400899</v>
      </c>
      <c r="H40" s="351">
        <v>8.6282794166599519</v>
      </c>
      <c r="I40" s="351">
        <v>20.226134303264086</v>
      </c>
      <c r="J40" s="351">
        <v>20.432767550927299</v>
      </c>
      <c r="K40" s="351">
        <v>29.254254054496332</v>
      </c>
      <c r="L40" s="351">
        <v>36.894347811432034</v>
      </c>
      <c r="M40" s="351">
        <v>36.821068946783193</v>
      </c>
    </row>
    <row r="41" spans="2:24">
      <c r="B41" s="350" t="s">
        <v>137</v>
      </c>
      <c r="C41" s="351">
        <v>35.777249422798349</v>
      </c>
      <c r="D41" s="351">
        <v>38.329968872557771</v>
      </c>
      <c r="E41" s="351">
        <v>41.412897597005042</v>
      </c>
      <c r="F41" s="351">
        <v>43.642335040715366</v>
      </c>
      <c r="G41" s="351">
        <v>46.115999340195927</v>
      </c>
      <c r="H41" s="351">
        <v>47.636737369356716</v>
      </c>
      <c r="I41" s="351">
        <v>46.308589429785044</v>
      </c>
      <c r="J41" s="351">
        <v>44.193962051006451</v>
      </c>
      <c r="K41" s="351">
        <v>42.911449759537575</v>
      </c>
      <c r="L41" s="351">
        <v>45.668389638776254</v>
      </c>
      <c r="M41" s="351">
        <v>45.530642679937912</v>
      </c>
    </row>
    <row r="42" spans="2:24">
      <c r="B42" s="350" t="s">
        <v>116</v>
      </c>
      <c r="C42" s="351">
        <v>45.725984805326142</v>
      </c>
      <c r="D42" s="351">
        <v>47.312377930488168</v>
      </c>
      <c r="E42" s="351">
        <v>48.199762231650702</v>
      </c>
      <c r="F42" s="351">
        <v>48.72214483706253</v>
      </c>
      <c r="G42" s="351">
        <v>65.474910270380633</v>
      </c>
      <c r="H42" s="351">
        <v>79.591086163050079</v>
      </c>
      <c r="I42" s="351">
        <v>84.282138474615635</v>
      </c>
      <c r="J42" s="351">
        <v>63.45341881176644</v>
      </c>
      <c r="K42" s="351">
        <v>56.758062394567055</v>
      </c>
      <c r="L42" s="351">
        <v>68.805426415829459</v>
      </c>
      <c r="M42" s="351">
        <v>63.992769327113777</v>
      </c>
    </row>
    <row r="43" spans="2:24">
      <c r="B43" s="350" t="s">
        <v>138</v>
      </c>
      <c r="C43" s="351">
        <v>20.803273064067362</v>
      </c>
      <c r="D43" s="351">
        <v>25.424791559829458</v>
      </c>
      <c r="E43" s="351">
        <v>27.087582608337037</v>
      </c>
      <c r="F43" s="351">
        <v>36.137415838664026</v>
      </c>
      <c r="G43" s="351">
        <v>62.25973862718854</v>
      </c>
      <c r="H43" s="351">
        <v>61.566655071610974</v>
      </c>
      <c r="I43" s="351">
        <v>63.100299134540251</v>
      </c>
      <c r="J43" s="351">
        <v>74.970888448403045</v>
      </c>
      <c r="K43" s="351">
        <v>85.727617559760603</v>
      </c>
      <c r="L43" s="351">
        <v>109.87329679930191</v>
      </c>
      <c r="M43" s="351">
        <v>112.61510844334641</v>
      </c>
    </row>
    <row r="44" spans="2:24">
      <c r="B44" s="350" t="s">
        <v>139</v>
      </c>
      <c r="C44" s="351">
        <v>41.388587326449802</v>
      </c>
      <c r="D44" s="351">
        <v>37.198161743292438</v>
      </c>
      <c r="E44" s="351">
        <v>38.552653088726416</v>
      </c>
      <c r="F44" s="351">
        <v>40.286820509761803</v>
      </c>
      <c r="G44" s="351">
        <v>41.806235296650399</v>
      </c>
      <c r="H44" s="351">
        <v>54.164096610388526</v>
      </c>
      <c r="I44" s="351">
        <v>52.866018584712762</v>
      </c>
      <c r="J44" s="351">
        <v>37.34283208783863</v>
      </c>
      <c r="K44" s="351">
        <v>11.016764026827792</v>
      </c>
      <c r="L44" s="351">
        <v>3.2152784250932873</v>
      </c>
      <c r="M44" s="351">
        <v>2.6003685614573184</v>
      </c>
    </row>
    <row r="45" spans="2:24" ht="6" customHeight="1">
      <c r="B45" s="350"/>
      <c r="C45" s="351"/>
      <c r="D45" s="351"/>
      <c r="E45" s="351"/>
      <c r="F45" s="351"/>
      <c r="G45" s="351"/>
      <c r="H45" s="351"/>
      <c r="I45" s="351"/>
      <c r="J45" s="351"/>
      <c r="K45" s="351"/>
      <c r="L45" s="351"/>
      <c r="M45" s="351"/>
    </row>
    <row r="46" spans="2:24">
      <c r="B46" s="352" t="s">
        <v>87</v>
      </c>
      <c r="C46" s="353">
        <v>30.440855424189788</v>
      </c>
      <c r="D46" s="353">
        <v>31.097052842766889</v>
      </c>
      <c r="E46" s="353">
        <v>32.154093534779079</v>
      </c>
      <c r="F46" s="353">
        <v>32.169339282539724</v>
      </c>
      <c r="G46" s="353">
        <v>36.37207331307701</v>
      </c>
      <c r="H46" s="353">
        <v>40.222619198231762</v>
      </c>
      <c r="I46" s="353">
        <v>42.340011944058908</v>
      </c>
      <c r="J46" s="353">
        <v>42.601510666426158</v>
      </c>
      <c r="K46" s="353">
        <v>42.971992646453479</v>
      </c>
      <c r="L46" s="353">
        <v>47.441948101220213</v>
      </c>
      <c r="M46" s="353">
        <v>47.669778408422609</v>
      </c>
      <c r="N46" s="388"/>
      <c r="O46" s="156"/>
      <c r="P46" s="156"/>
      <c r="Q46" s="156"/>
      <c r="R46" s="156"/>
      <c r="S46" s="156"/>
      <c r="T46" s="156"/>
      <c r="U46" s="156"/>
      <c r="V46" s="156"/>
      <c r="W46" s="156"/>
      <c r="X46" s="156"/>
    </row>
    <row r="47" spans="2:24">
      <c r="B47" s="354" t="s">
        <v>61</v>
      </c>
      <c r="C47" s="353">
        <v>21.716919650645263</v>
      </c>
      <c r="D47" s="353">
        <v>20.76455123043889</v>
      </c>
      <c r="E47" s="353">
        <v>21.872391021946815</v>
      </c>
      <c r="F47" s="353">
        <v>21.515705936613763</v>
      </c>
      <c r="G47" s="353">
        <v>25.898406583965919</v>
      </c>
      <c r="H47" s="353">
        <v>29.686363985180261</v>
      </c>
      <c r="I47" s="353">
        <v>31.935921277229856</v>
      </c>
      <c r="J47" s="353">
        <v>32.793649909290956</v>
      </c>
      <c r="K47" s="353">
        <v>33.746417720162469</v>
      </c>
      <c r="L47" s="353">
        <v>39.372733691324854</v>
      </c>
      <c r="M47" s="353">
        <v>40.022815824393419</v>
      </c>
    </row>
    <row r="48" spans="2:24">
      <c r="B48" s="385" t="s">
        <v>49</v>
      </c>
      <c r="C48" s="353">
        <v>36.438020464899907</v>
      </c>
      <c r="D48" s="353">
        <v>37.500636439077368</v>
      </c>
      <c r="E48" s="353">
        <v>38.61258452358048</v>
      </c>
      <c r="F48" s="353">
        <v>38.211626590678513</v>
      </c>
      <c r="G48" s="353">
        <v>38.939213970158086</v>
      </c>
      <c r="H48" s="353">
        <v>39.812482219926402</v>
      </c>
      <c r="I48" s="353">
        <v>39.246824781964023</v>
      </c>
      <c r="J48" s="353">
        <v>38.88654677666279</v>
      </c>
      <c r="K48" s="353">
        <v>39.080572895908134</v>
      </c>
      <c r="L48" s="353">
        <v>42.095809353996053</v>
      </c>
      <c r="M48" s="353">
        <v>42.555690247799525</v>
      </c>
    </row>
    <row r="49" spans="2:13">
      <c r="B49" s="385" t="s">
        <v>55</v>
      </c>
      <c r="C49" s="353">
        <v>25.567323837830099</v>
      </c>
      <c r="D49" s="353">
        <v>28.471502760772836</v>
      </c>
      <c r="E49" s="353">
        <v>34.486205834028226</v>
      </c>
      <c r="F49" s="353">
        <v>34.262733421855252</v>
      </c>
      <c r="G49" s="353">
        <v>34.93944651454489</v>
      </c>
      <c r="H49" s="353">
        <v>36.348959275978913</v>
      </c>
      <c r="I49" s="353">
        <v>37.279689983927938</v>
      </c>
      <c r="J49" s="353">
        <v>39.222792090265678</v>
      </c>
      <c r="K49" s="353">
        <v>42.10511797225174</v>
      </c>
      <c r="L49" s="353">
        <v>44.839334859352554</v>
      </c>
      <c r="M49" s="353">
        <v>44.939800417228099</v>
      </c>
    </row>
    <row r="50" spans="2:13">
      <c r="B50" s="354" t="s">
        <v>34</v>
      </c>
      <c r="C50" s="353">
        <v>24.936395097203615</v>
      </c>
      <c r="D50" s="353">
        <v>24.581047676914437</v>
      </c>
      <c r="E50" s="353">
        <v>26.374226869937889</v>
      </c>
      <c r="F50" s="353">
        <v>27.412661475969369</v>
      </c>
      <c r="G50" s="353">
        <v>32.530151655812141</v>
      </c>
      <c r="H50" s="353">
        <v>36.992983862588083</v>
      </c>
      <c r="I50" s="353">
        <v>39.408442880380711</v>
      </c>
      <c r="J50" s="353">
        <v>41.022787963445403</v>
      </c>
      <c r="K50" s="353">
        <v>41.489578678743456</v>
      </c>
      <c r="L50" s="353">
        <v>46.067885269657857</v>
      </c>
      <c r="M50" s="353">
        <v>46.632920936473376</v>
      </c>
    </row>
    <row r="51" spans="2:13">
      <c r="B51" s="354" t="s">
        <v>48</v>
      </c>
      <c r="C51" s="353">
        <v>44.189344367233709</v>
      </c>
      <c r="D51" s="353">
        <v>50.880106475044947</v>
      </c>
      <c r="E51" s="353">
        <v>47.038798768083971</v>
      </c>
      <c r="F51" s="353">
        <v>41.91249089379928</v>
      </c>
      <c r="G51" s="353">
        <v>48.694907571116687</v>
      </c>
      <c r="H51" s="353">
        <v>59.099735175661195</v>
      </c>
      <c r="I51" s="353">
        <v>76.317070992893463</v>
      </c>
      <c r="J51" s="353">
        <v>75.136234749583494</v>
      </c>
      <c r="K51" s="353">
        <v>75.125062935179557</v>
      </c>
      <c r="L51" s="353">
        <v>92.465709038919115</v>
      </c>
      <c r="M51" s="353">
        <v>89.750576075339964</v>
      </c>
    </row>
    <row r="52" spans="2:13">
      <c r="B52" s="785" t="s">
        <v>214</v>
      </c>
      <c r="C52" s="785"/>
      <c r="D52" s="785"/>
      <c r="E52" s="785"/>
      <c r="F52" s="785"/>
      <c r="G52" s="785"/>
      <c r="H52" s="785"/>
      <c r="I52" s="785"/>
      <c r="J52" s="785"/>
      <c r="K52" s="785"/>
      <c r="L52" s="785"/>
      <c r="M52" s="785"/>
    </row>
    <row r="53" spans="2:13">
      <c r="B53" s="769" t="s">
        <v>232</v>
      </c>
      <c r="C53" s="769"/>
      <c r="D53" s="769"/>
      <c r="E53" s="769"/>
      <c r="F53" s="769"/>
      <c r="G53" s="769"/>
      <c r="H53" s="769"/>
      <c r="I53" s="769"/>
      <c r="J53" s="769"/>
      <c r="K53" s="769"/>
      <c r="L53" s="769"/>
      <c r="M53" s="769"/>
    </row>
    <row r="54" spans="2:13" ht="15.75" customHeight="1">
      <c r="B54" s="789" t="s">
        <v>247</v>
      </c>
      <c r="C54" s="789"/>
      <c r="D54" s="789"/>
      <c r="E54" s="789"/>
      <c r="F54" s="789"/>
      <c r="G54" s="789"/>
      <c r="H54" s="789"/>
      <c r="I54" s="789"/>
      <c r="J54" s="789"/>
      <c r="K54" s="789"/>
      <c r="L54" s="789"/>
      <c r="M54" s="789"/>
    </row>
    <row r="55" spans="2:13" ht="21.6" customHeight="1">
      <c r="B55" s="789" t="s">
        <v>810</v>
      </c>
      <c r="C55" s="789"/>
      <c r="D55" s="789"/>
      <c r="E55" s="789"/>
      <c r="F55" s="789"/>
      <c r="G55" s="789"/>
      <c r="H55" s="789"/>
      <c r="I55" s="789"/>
      <c r="J55" s="789"/>
      <c r="K55" s="789"/>
      <c r="L55" s="789"/>
      <c r="M55" s="789"/>
    </row>
  </sheetData>
  <mergeCells count="6">
    <mergeCell ref="B55:M55"/>
    <mergeCell ref="B2:M2"/>
    <mergeCell ref="B3:M3"/>
    <mergeCell ref="B52:M52"/>
    <mergeCell ref="B53:M53"/>
    <mergeCell ref="B54:M54"/>
  </mergeCells>
  <conditionalFormatting sqref="B5:B29 B31:B44 C5:M44">
    <cfRule type="expression" dxfId="7" priority="2">
      <formula>MOD(ROW(),2)=0</formula>
    </cfRule>
  </conditionalFormatting>
  <conditionalFormatting sqref="B30">
    <cfRule type="expression" dxfId="6" priority="1">
      <formula>MOD(ROW(),2)=0</formula>
    </cfRule>
  </conditionalFormatting>
  <pageMargins left="0.7" right="0.7" top="0.75" bottom="0.75" header="0.3" footer="0.3"/>
  <pageSetup scale="58"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FB18-B877-4E4B-BF2A-3FCDCCA7B2F8}">
  <sheetPr codeName="Sheet75">
    <tabColor theme="3" tint="0.39997558519241921"/>
    <pageSetUpPr fitToPage="1"/>
  </sheetPr>
  <dimension ref="A2:W55"/>
  <sheetViews>
    <sheetView showGridLines="0" zoomScale="85" zoomScaleNormal="85" workbookViewId="0">
      <pane xSplit="2" ySplit="4" topLeftCell="C23" activePane="bottomRight" state="frozen"/>
      <selection activeCell="B2" sqref="B2:N2"/>
      <selection pane="topRight" activeCell="B2" sqref="B2:N2"/>
      <selection pane="bottomLeft" activeCell="B2" sqref="B2:N2"/>
      <selection pane="bottomRight" activeCell="L43" sqref="L43:M43"/>
    </sheetView>
  </sheetViews>
  <sheetFormatPr defaultColWidth="9.109375" defaultRowHeight="14.4"/>
  <cols>
    <col min="1" max="1" width="6.6640625" style="318" customWidth="1"/>
    <col min="2" max="2" width="29.6640625" style="344" customWidth="1"/>
    <col min="3" max="13" width="8.109375" style="345" customWidth="1"/>
    <col min="14" max="23" width="9.109375" style="156"/>
    <col min="24" max="16384" width="9.109375" style="344"/>
  </cols>
  <sheetData>
    <row r="2" spans="2:13">
      <c r="B2" s="794" t="s">
        <v>821</v>
      </c>
      <c r="C2" s="794"/>
      <c r="D2" s="794"/>
      <c r="E2" s="794"/>
      <c r="F2" s="794"/>
      <c r="G2" s="794"/>
      <c r="H2" s="794"/>
      <c r="I2" s="794"/>
      <c r="J2" s="794"/>
      <c r="K2" s="794"/>
      <c r="L2" s="794"/>
      <c r="M2" s="794"/>
    </row>
    <row r="3" spans="2:13">
      <c r="B3" s="790" t="s">
        <v>164</v>
      </c>
      <c r="C3" s="791"/>
      <c r="D3" s="791"/>
      <c r="E3" s="791"/>
      <c r="F3" s="791"/>
      <c r="G3" s="791"/>
      <c r="H3" s="791"/>
      <c r="I3" s="791"/>
      <c r="J3" s="791"/>
      <c r="K3" s="791"/>
      <c r="L3" s="791"/>
      <c r="M3" s="791"/>
    </row>
    <row r="4" spans="2:13" ht="14.1" customHeight="1">
      <c r="B4" s="348"/>
      <c r="C4" s="349">
        <f>'Table A1.'!C4</f>
        <v>2011</v>
      </c>
      <c r="D4" s="349">
        <f>C4+1</f>
        <v>2012</v>
      </c>
      <c r="E4" s="349">
        <f t="shared" ref="E4:M4" si="0">D4+1</f>
        <v>2013</v>
      </c>
      <c r="F4" s="349">
        <f t="shared" si="0"/>
        <v>2014</v>
      </c>
      <c r="G4" s="349">
        <f t="shared" si="0"/>
        <v>2015</v>
      </c>
      <c r="H4" s="349">
        <f t="shared" si="0"/>
        <v>2016</v>
      </c>
      <c r="I4" s="349">
        <f t="shared" si="0"/>
        <v>2017</v>
      </c>
      <c r="J4" s="349">
        <f t="shared" si="0"/>
        <v>2018</v>
      </c>
      <c r="K4" s="349">
        <f t="shared" si="0"/>
        <v>2019</v>
      </c>
      <c r="L4" s="349">
        <f t="shared" si="0"/>
        <v>2020</v>
      </c>
      <c r="M4" s="349">
        <f t="shared" si="0"/>
        <v>2021</v>
      </c>
    </row>
    <row r="5" spans="2:13" ht="13.5" customHeight="1">
      <c r="B5" s="350" t="s">
        <v>92</v>
      </c>
      <c r="C5" s="351" t="s">
        <v>60</v>
      </c>
      <c r="D5" s="351" t="s">
        <v>60</v>
      </c>
      <c r="E5" s="351" t="s">
        <v>60</v>
      </c>
      <c r="F5" s="351" t="s">
        <v>60</v>
      </c>
      <c r="G5" s="351" t="s">
        <v>60</v>
      </c>
      <c r="H5" s="351" t="s">
        <v>60</v>
      </c>
      <c r="I5" s="351" t="s">
        <v>60</v>
      </c>
      <c r="J5" s="351" t="s">
        <v>60</v>
      </c>
      <c r="K5" s="351" t="s">
        <v>60</v>
      </c>
      <c r="L5" s="351" t="s">
        <v>60</v>
      </c>
      <c r="M5" s="351" t="s">
        <v>60</v>
      </c>
    </row>
    <row r="6" spans="2:13" ht="13.5" customHeight="1">
      <c r="B6" s="350" t="s">
        <v>93</v>
      </c>
      <c r="C6" s="351" t="s">
        <v>60</v>
      </c>
      <c r="D6" s="351" t="s">
        <v>60</v>
      </c>
      <c r="E6" s="351" t="s">
        <v>60</v>
      </c>
      <c r="F6" s="351" t="s">
        <v>60</v>
      </c>
      <c r="G6" s="351" t="s">
        <v>60</v>
      </c>
      <c r="H6" s="351" t="s">
        <v>60</v>
      </c>
      <c r="I6" s="351" t="s">
        <v>60</v>
      </c>
      <c r="J6" s="351" t="s">
        <v>60</v>
      </c>
      <c r="K6" s="351" t="s">
        <v>60</v>
      </c>
      <c r="L6" s="351" t="s">
        <v>60</v>
      </c>
      <c r="M6" s="351" t="s">
        <v>60</v>
      </c>
    </row>
    <row r="7" spans="2:13" ht="13.5" customHeight="1">
      <c r="B7" s="350" t="s">
        <v>94</v>
      </c>
      <c r="C7" s="351" t="s">
        <v>60</v>
      </c>
      <c r="D7" s="351" t="s">
        <v>60</v>
      </c>
      <c r="E7" s="351" t="s">
        <v>60</v>
      </c>
      <c r="F7" s="351" t="s">
        <v>60</v>
      </c>
      <c r="G7" s="351" t="s">
        <v>60</v>
      </c>
      <c r="H7" s="351" t="s">
        <v>60</v>
      </c>
      <c r="I7" s="351" t="s">
        <v>60</v>
      </c>
      <c r="J7" s="351" t="s">
        <v>60</v>
      </c>
      <c r="K7" s="351" t="s">
        <v>60</v>
      </c>
      <c r="L7" s="351" t="s">
        <v>60</v>
      </c>
      <c r="M7" s="351" t="s">
        <v>60</v>
      </c>
    </row>
    <row r="8" spans="2:13" ht="13.5" customHeight="1">
      <c r="B8" s="350" t="s">
        <v>95</v>
      </c>
      <c r="C8" s="351" t="s">
        <v>60</v>
      </c>
      <c r="D8" s="351" t="s">
        <v>60</v>
      </c>
      <c r="E8" s="351" t="s">
        <v>60</v>
      </c>
      <c r="F8" s="351" t="s">
        <v>60</v>
      </c>
      <c r="G8" s="351" t="s">
        <v>60</v>
      </c>
      <c r="H8" s="351" t="s">
        <v>60</v>
      </c>
      <c r="I8" s="351" t="s">
        <v>60</v>
      </c>
      <c r="J8" s="351" t="s">
        <v>60</v>
      </c>
      <c r="K8" s="351" t="s">
        <v>60</v>
      </c>
      <c r="L8" s="351" t="s">
        <v>60</v>
      </c>
      <c r="M8" s="351" t="s">
        <v>60</v>
      </c>
    </row>
    <row r="9" spans="2:13" ht="13.5" customHeight="1">
      <c r="B9" s="350" t="s">
        <v>126</v>
      </c>
      <c r="C9" s="351">
        <v>12.557761613012772</v>
      </c>
      <c r="D9" s="351">
        <v>13.144672861393977</v>
      </c>
      <c r="E9" s="351">
        <v>15.933552361644374</v>
      </c>
      <c r="F9" s="351">
        <v>19.880042025612987</v>
      </c>
      <c r="G9" s="351">
        <v>27.750944412889812</v>
      </c>
      <c r="H9" s="351">
        <v>31.592337713853791</v>
      </c>
      <c r="I9" s="351">
        <v>34.360471769484441</v>
      </c>
      <c r="J9" s="351">
        <v>36.961908247369486</v>
      </c>
      <c r="K9" s="351">
        <v>38.638344962157774</v>
      </c>
      <c r="L9" s="351">
        <v>42.66353592227982</v>
      </c>
      <c r="M9" s="351">
        <v>43.641823610468691</v>
      </c>
    </row>
    <row r="10" spans="2:13" ht="13.5" customHeight="1">
      <c r="B10" s="350" t="s">
        <v>96</v>
      </c>
      <c r="C10" s="351" t="s">
        <v>60</v>
      </c>
      <c r="D10" s="351" t="s">
        <v>60</v>
      </c>
      <c r="E10" s="351" t="s">
        <v>60</v>
      </c>
      <c r="F10" s="351" t="s">
        <v>60</v>
      </c>
      <c r="G10" s="351" t="s">
        <v>60</v>
      </c>
      <c r="H10" s="351" t="s">
        <v>60</v>
      </c>
      <c r="I10" s="351" t="s">
        <v>60</v>
      </c>
      <c r="J10" s="351" t="s">
        <v>60</v>
      </c>
      <c r="K10" s="351" t="s">
        <v>60</v>
      </c>
      <c r="L10" s="351" t="s">
        <v>60</v>
      </c>
      <c r="M10" s="351" t="s">
        <v>60</v>
      </c>
    </row>
    <row r="11" spans="2:13" ht="13.5" customHeight="1">
      <c r="B11" s="350" t="s">
        <v>169</v>
      </c>
      <c r="C11" s="351" t="s">
        <v>60</v>
      </c>
      <c r="D11" s="351" t="s">
        <v>60</v>
      </c>
      <c r="E11" s="351" t="s">
        <v>60</v>
      </c>
      <c r="F11" s="351" t="s">
        <v>60</v>
      </c>
      <c r="G11" s="351" t="s">
        <v>60</v>
      </c>
      <c r="H11" s="351" t="s">
        <v>60</v>
      </c>
      <c r="I11" s="351" t="s">
        <v>60</v>
      </c>
      <c r="J11" s="351" t="s">
        <v>60</v>
      </c>
      <c r="K11" s="351" t="s">
        <v>60</v>
      </c>
      <c r="L11" s="351" t="s">
        <v>60</v>
      </c>
      <c r="M11" s="351" t="s">
        <v>60</v>
      </c>
    </row>
    <row r="12" spans="2:13" ht="13.5" customHeight="1">
      <c r="B12" s="350" t="s">
        <v>158</v>
      </c>
      <c r="C12" s="351" t="s">
        <v>60</v>
      </c>
      <c r="D12" s="351" t="s">
        <v>60</v>
      </c>
      <c r="E12" s="351" t="s">
        <v>60</v>
      </c>
      <c r="F12" s="351" t="s">
        <v>60</v>
      </c>
      <c r="G12" s="351" t="s">
        <v>60</v>
      </c>
      <c r="H12" s="351" t="s">
        <v>60</v>
      </c>
      <c r="I12" s="351" t="s">
        <v>60</v>
      </c>
      <c r="J12" s="351" t="s">
        <v>60</v>
      </c>
      <c r="K12" s="351" t="s">
        <v>60</v>
      </c>
      <c r="L12" s="351" t="s">
        <v>60</v>
      </c>
      <c r="M12" s="351" t="s">
        <v>60</v>
      </c>
    </row>
    <row r="13" spans="2:13" ht="13.5" customHeight="1">
      <c r="B13" s="350" t="s">
        <v>99</v>
      </c>
      <c r="C13" s="351" t="s">
        <v>60</v>
      </c>
      <c r="D13" s="351" t="s">
        <v>60</v>
      </c>
      <c r="E13" s="351" t="s">
        <v>60</v>
      </c>
      <c r="F13" s="351" t="s">
        <v>60</v>
      </c>
      <c r="G13" s="351" t="s">
        <v>60</v>
      </c>
      <c r="H13" s="351" t="s">
        <v>60</v>
      </c>
      <c r="I13" s="351" t="s">
        <v>60</v>
      </c>
      <c r="J13" s="351" t="s">
        <v>60</v>
      </c>
      <c r="K13" s="351" t="s">
        <v>60</v>
      </c>
      <c r="L13" s="351" t="s">
        <v>60</v>
      </c>
      <c r="M13" s="351" t="s">
        <v>60</v>
      </c>
    </row>
    <row r="14" spans="2:13" ht="13.5" customHeight="1">
      <c r="B14" s="350" t="s">
        <v>100</v>
      </c>
      <c r="C14" s="351">
        <v>39.952262221010947</v>
      </c>
      <c r="D14" s="351">
        <v>37.034766358572234</v>
      </c>
      <c r="E14" s="351">
        <v>41.936085642452973</v>
      </c>
      <c r="F14" s="351">
        <v>42.996736463554249</v>
      </c>
      <c r="G14" s="351">
        <v>49.625154087397235</v>
      </c>
      <c r="H14" s="351">
        <v>51.788883197937707</v>
      </c>
      <c r="I14" s="351">
        <v>53.785397880912242</v>
      </c>
      <c r="J14" s="351">
        <v>57.465775086091853</v>
      </c>
      <c r="K14" s="351">
        <v>53.813318673455178</v>
      </c>
      <c r="L14" s="351">
        <v>53.79919441506631</v>
      </c>
      <c r="M14" s="351">
        <v>54.989172887212412</v>
      </c>
    </row>
    <row r="15" spans="2:13" ht="13.5" customHeight="1">
      <c r="B15" s="350" t="s">
        <v>101</v>
      </c>
      <c r="C15" s="351">
        <v>28.586867801638039</v>
      </c>
      <c r="D15" s="351">
        <v>34.02428090057645</v>
      </c>
      <c r="E15" s="351">
        <v>40.164977323236542</v>
      </c>
      <c r="F15" s="351">
        <v>46.253278909418086</v>
      </c>
      <c r="G15" s="351">
        <v>50.932397334992984</v>
      </c>
      <c r="H15" s="351">
        <v>52.225130674103248</v>
      </c>
      <c r="I15" s="351">
        <v>51.991783295148288</v>
      </c>
      <c r="J15" s="351">
        <v>57.761619977764354</v>
      </c>
      <c r="K15" s="351">
        <v>58.380375160372154</v>
      </c>
      <c r="L15" s="351">
        <v>63.182889696591936</v>
      </c>
      <c r="M15" s="351">
        <v>61.593896557015604</v>
      </c>
    </row>
    <row r="16" spans="2:13" ht="13.5" customHeight="1">
      <c r="B16" s="350" t="s">
        <v>45</v>
      </c>
      <c r="C16" s="351" t="s">
        <v>60</v>
      </c>
      <c r="D16" s="351" t="s">
        <v>60</v>
      </c>
      <c r="E16" s="351" t="s">
        <v>60</v>
      </c>
      <c r="F16" s="351" t="s">
        <v>60</v>
      </c>
      <c r="G16" s="351" t="s">
        <v>60</v>
      </c>
      <c r="H16" s="351" t="s">
        <v>60</v>
      </c>
      <c r="I16" s="351" t="s">
        <v>60</v>
      </c>
      <c r="J16" s="351" t="s">
        <v>60</v>
      </c>
      <c r="K16" s="351" t="s">
        <v>60</v>
      </c>
      <c r="L16" s="351" t="s">
        <v>60</v>
      </c>
      <c r="M16" s="351" t="s">
        <v>60</v>
      </c>
    </row>
    <row r="17" spans="2:13" ht="13.5" customHeight="1">
      <c r="B17" s="350" t="s">
        <v>102</v>
      </c>
      <c r="C17" s="351" t="s">
        <v>60</v>
      </c>
      <c r="D17" s="351" t="s">
        <v>60</v>
      </c>
      <c r="E17" s="351" t="s">
        <v>60</v>
      </c>
      <c r="F17" s="351" t="s">
        <v>60</v>
      </c>
      <c r="G17" s="351" t="s">
        <v>60</v>
      </c>
      <c r="H17" s="351" t="s">
        <v>60</v>
      </c>
      <c r="I17" s="351" t="s">
        <v>60</v>
      </c>
      <c r="J17" s="351" t="s">
        <v>60</v>
      </c>
      <c r="K17" s="351" t="s">
        <v>60</v>
      </c>
      <c r="L17" s="351" t="s">
        <v>60</v>
      </c>
      <c r="M17" s="351" t="s">
        <v>60</v>
      </c>
    </row>
    <row r="18" spans="2:13" ht="13.5" customHeight="1">
      <c r="B18" s="350" t="s">
        <v>127</v>
      </c>
      <c r="C18" s="351" t="s">
        <v>60</v>
      </c>
      <c r="D18" s="351" t="s">
        <v>60</v>
      </c>
      <c r="E18" s="351" t="s">
        <v>60</v>
      </c>
      <c r="F18" s="351" t="s">
        <v>60</v>
      </c>
      <c r="G18" s="351" t="s">
        <v>60</v>
      </c>
      <c r="H18" s="351" t="s">
        <v>60</v>
      </c>
      <c r="I18" s="351" t="s">
        <v>60</v>
      </c>
      <c r="J18" s="351" t="s">
        <v>60</v>
      </c>
      <c r="K18" s="351" t="s">
        <v>60</v>
      </c>
      <c r="L18" s="351" t="s">
        <v>60</v>
      </c>
      <c r="M18" s="351" t="s">
        <v>60</v>
      </c>
    </row>
    <row r="19" spans="2:13" ht="13.5" customHeight="1">
      <c r="B19" s="350" t="s">
        <v>104</v>
      </c>
      <c r="C19" s="351">
        <v>39.063210484658327</v>
      </c>
      <c r="D19" s="351">
        <v>40.136355263800844</v>
      </c>
      <c r="E19" s="351">
        <v>40.093087186815715</v>
      </c>
      <c r="F19" s="351">
        <v>44.417183620245268</v>
      </c>
      <c r="G19" s="351">
        <v>46.331193381100846</v>
      </c>
      <c r="H19" s="351">
        <v>49.107348752626976</v>
      </c>
      <c r="I19" s="351">
        <v>49.386590423384483</v>
      </c>
      <c r="J19" s="351">
        <v>54.440139908993324</v>
      </c>
      <c r="K19" s="351">
        <v>56.692889548196888</v>
      </c>
      <c r="L19" s="351">
        <v>61.083445661989877</v>
      </c>
      <c r="M19" s="351">
        <v>62.379666504794351</v>
      </c>
    </row>
    <row r="20" spans="2:13" ht="13.5" customHeight="1">
      <c r="B20" s="350" t="s">
        <v>128</v>
      </c>
      <c r="C20" s="351" t="s">
        <v>60</v>
      </c>
      <c r="D20" s="351" t="s">
        <v>60</v>
      </c>
      <c r="E20" s="351" t="s">
        <v>60</v>
      </c>
      <c r="F20" s="351" t="s">
        <v>60</v>
      </c>
      <c r="G20" s="351" t="s">
        <v>60</v>
      </c>
      <c r="H20" s="351" t="s">
        <v>60</v>
      </c>
      <c r="I20" s="351" t="s">
        <v>60</v>
      </c>
      <c r="J20" s="351" t="s">
        <v>60</v>
      </c>
      <c r="K20" s="351" t="s">
        <v>60</v>
      </c>
      <c r="L20" s="351" t="s">
        <v>60</v>
      </c>
      <c r="M20" s="351" t="s">
        <v>60</v>
      </c>
    </row>
    <row r="21" spans="2:13" ht="13.5" customHeight="1">
      <c r="B21" s="350" t="s">
        <v>129</v>
      </c>
      <c r="C21" s="351" t="s">
        <v>60</v>
      </c>
      <c r="D21" s="351" t="s">
        <v>60</v>
      </c>
      <c r="E21" s="351" t="s">
        <v>60</v>
      </c>
      <c r="F21" s="351" t="s">
        <v>60</v>
      </c>
      <c r="G21" s="351" t="s">
        <v>60</v>
      </c>
      <c r="H21" s="351" t="s">
        <v>60</v>
      </c>
      <c r="I21" s="351" t="s">
        <v>60</v>
      </c>
      <c r="J21" s="351" t="s">
        <v>60</v>
      </c>
      <c r="K21" s="351" t="s">
        <v>60</v>
      </c>
      <c r="L21" s="351" t="s">
        <v>60</v>
      </c>
      <c r="M21" s="351" t="s">
        <v>60</v>
      </c>
    </row>
    <row r="22" spans="2:13" ht="13.5" customHeight="1">
      <c r="B22" s="350" t="s">
        <v>105</v>
      </c>
      <c r="C22" s="351" t="s">
        <v>60</v>
      </c>
      <c r="D22" s="351" t="s">
        <v>60</v>
      </c>
      <c r="E22" s="351" t="s">
        <v>60</v>
      </c>
      <c r="F22" s="351" t="s">
        <v>60</v>
      </c>
      <c r="G22" s="351" t="s">
        <v>60</v>
      </c>
      <c r="H22" s="351" t="s">
        <v>60</v>
      </c>
      <c r="I22" s="351" t="s">
        <v>60</v>
      </c>
      <c r="J22" s="351" t="s">
        <v>60</v>
      </c>
      <c r="K22" s="351" t="s">
        <v>60</v>
      </c>
      <c r="L22" s="351" t="s">
        <v>60</v>
      </c>
      <c r="M22" s="351" t="s">
        <v>60</v>
      </c>
    </row>
    <row r="23" spans="2:13" ht="13.5" customHeight="1">
      <c r="B23" s="350" t="s">
        <v>130</v>
      </c>
      <c r="C23" s="351">
        <v>17.502219319133193</v>
      </c>
      <c r="D23" s="351">
        <v>21.328696238345273</v>
      </c>
      <c r="E23" s="351">
        <v>20.218031948120068</v>
      </c>
      <c r="F23" s="351">
        <v>19.657970403899032</v>
      </c>
      <c r="G23" s="351">
        <v>23.148689146721331</v>
      </c>
      <c r="H23" s="351">
        <v>29.963128860808997</v>
      </c>
      <c r="I23" s="351">
        <v>31.098911253505019</v>
      </c>
      <c r="J23" s="351">
        <v>34.261670629142479</v>
      </c>
      <c r="K23" s="351">
        <v>34.385042113881951</v>
      </c>
      <c r="L23" s="351">
        <v>33.516212375519231</v>
      </c>
      <c r="M23" s="351">
        <v>31.988382473490205</v>
      </c>
    </row>
    <row r="24" spans="2:13" ht="13.5" customHeight="1">
      <c r="B24" s="350" t="s">
        <v>106</v>
      </c>
      <c r="C24" s="351" t="s">
        <v>60</v>
      </c>
      <c r="D24" s="351" t="s">
        <v>60</v>
      </c>
      <c r="E24" s="351" t="s">
        <v>60</v>
      </c>
      <c r="F24" s="351" t="s">
        <v>60</v>
      </c>
      <c r="G24" s="351" t="s">
        <v>60</v>
      </c>
      <c r="H24" s="351" t="s">
        <v>60</v>
      </c>
      <c r="I24" s="351" t="s">
        <v>60</v>
      </c>
      <c r="J24" s="351" t="s">
        <v>60</v>
      </c>
      <c r="K24" s="351" t="s">
        <v>60</v>
      </c>
      <c r="L24" s="351" t="s">
        <v>60</v>
      </c>
      <c r="M24" s="351" t="s">
        <v>60</v>
      </c>
    </row>
    <row r="25" spans="2:13" ht="13.5" customHeight="1">
      <c r="B25" s="350" t="s">
        <v>107</v>
      </c>
      <c r="C25" s="351" t="s">
        <v>60</v>
      </c>
      <c r="D25" s="351" t="s">
        <v>60</v>
      </c>
      <c r="E25" s="351" t="s">
        <v>60</v>
      </c>
      <c r="F25" s="351" t="s">
        <v>60</v>
      </c>
      <c r="G25" s="351" t="s">
        <v>60</v>
      </c>
      <c r="H25" s="351" t="s">
        <v>60</v>
      </c>
      <c r="I25" s="351" t="s">
        <v>60</v>
      </c>
      <c r="J25" s="351" t="s">
        <v>60</v>
      </c>
      <c r="K25" s="351" t="s">
        <v>60</v>
      </c>
      <c r="L25" s="351" t="s">
        <v>60</v>
      </c>
      <c r="M25" s="351" t="s">
        <v>60</v>
      </c>
    </row>
    <row r="26" spans="2:13" ht="13.5" customHeight="1">
      <c r="B26" s="350" t="s">
        <v>131</v>
      </c>
      <c r="C26" s="351" t="s">
        <v>60</v>
      </c>
      <c r="D26" s="351" t="s">
        <v>60</v>
      </c>
      <c r="E26" s="351" t="s">
        <v>60</v>
      </c>
      <c r="F26" s="351" t="s">
        <v>60</v>
      </c>
      <c r="G26" s="351" t="s">
        <v>60</v>
      </c>
      <c r="H26" s="351" t="s">
        <v>60</v>
      </c>
      <c r="I26" s="351" t="s">
        <v>60</v>
      </c>
      <c r="J26" s="351" t="s">
        <v>60</v>
      </c>
      <c r="K26" s="351" t="s">
        <v>60</v>
      </c>
      <c r="L26" s="351" t="s">
        <v>60</v>
      </c>
      <c r="M26" s="351" t="s">
        <v>60</v>
      </c>
    </row>
    <row r="27" spans="2:13" ht="13.5" customHeight="1">
      <c r="B27" s="350" t="s">
        <v>132</v>
      </c>
      <c r="C27" s="351" t="s">
        <v>60</v>
      </c>
      <c r="D27" s="351" t="s">
        <v>60</v>
      </c>
      <c r="E27" s="351" t="s">
        <v>60</v>
      </c>
      <c r="F27" s="351" t="s">
        <v>60</v>
      </c>
      <c r="G27" s="351" t="s">
        <v>60</v>
      </c>
      <c r="H27" s="351" t="s">
        <v>60</v>
      </c>
      <c r="I27" s="351" t="s">
        <v>60</v>
      </c>
      <c r="J27" s="351" t="s">
        <v>60</v>
      </c>
      <c r="K27" s="351" t="s">
        <v>60</v>
      </c>
      <c r="L27" s="351" t="s">
        <v>60</v>
      </c>
      <c r="M27" s="351" t="s">
        <v>60</v>
      </c>
    </row>
    <row r="28" spans="2:13" ht="13.5" customHeight="1">
      <c r="B28" s="350" t="s">
        <v>133</v>
      </c>
      <c r="C28" s="351" t="s">
        <v>60</v>
      </c>
      <c r="D28" s="351" t="s">
        <v>60</v>
      </c>
      <c r="E28" s="351" t="s">
        <v>60</v>
      </c>
      <c r="F28" s="351" t="s">
        <v>60</v>
      </c>
      <c r="G28" s="351" t="s">
        <v>60</v>
      </c>
      <c r="H28" s="351" t="s">
        <v>60</v>
      </c>
      <c r="I28" s="351" t="s">
        <v>60</v>
      </c>
      <c r="J28" s="351" t="s">
        <v>60</v>
      </c>
      <c r="K28" s="351" t="s">
        <v>60</v>
      </c>
      <c r="L28" s="351" t="s">
        <v>60</v>
      </c>
      <c r="M28" s="351" t="s">
        <v>60</v>
      </c>
    </row>
    <row r="29" spans="2:13" ht="13.5" customHeight="1">
      <c r="B29" s="350" t="s">
        <v>108</v>
      </c>
      <c r="C29" s="351">
        <v>12.099782189265007</v>
      </c>
      <c r="D29" s="351">
        <v>14.501276024421051</v>
      </c>
      <c r="E29" s="351">
        <v>15.379436614722074</v>
      </c>
      <c r="F29" s="351">
        <v>17.241828741406472</v>
      </c>
      <c r="G29" s="351">
        <v>25.934070375108899</v>
      </c>
      <c r="H29" s="351">
        <v>29.651696923726277</v>
      </c>
      <c r="I29" s="351">
        <v>35.452243211837427</v>
      </c>
      <c r="J29" s="351">
        <v>36.134999933829079</v>
      </c>
      <c r="K29" s="351">
        <v>38.173609610910177</v>
      </c>
      <c r="L29" s="351">
        <v>43.330424675255856</v>
      </c>
      <c r="M29" s="351">
        <v>42.35044620783551</v>
      </c>
    </row>
    <row r="30" spans="2:13" ht="13.5" customHeight="1">
      <c r="B30" s="350" t="s">
        <v>246</v>
      </c>
      <c r="C30" s="351">
        <v>12.61016474502461</v>
      </c>
      <c r="D30" s="351">
        <v>10.792241065266612</v>
      </c>
      <c r="E30" s="351">
        <v>11.741297640992187</v>
      </c>
      <c r="F30" s="351">
        <v>13.768006045751802</v>
      </c>
      <c r="G30" s="351">
        <v>15.878171347999359</v>
      </c>
      <c r="H30" s="351">
        <v>19.002288335695049</v>
      </c>
      <c r="I30" s="351">
        <v>20.938019714090494</v>
      </c>
      <c r="J30" s="351">
        <v>22.993541327637516</v>
      </c>
      <c r="K30" s="351">
        <v>25.670914483856301</v>
      </c>
      <c r="L30" s="351">
        <v>31.82181903199443</v>
      </c>
      <c r="M30" s="351">
        <v>33.934323690644739</v>
      </c>
    </row>
    <row r="31" spans="2:13" ht="13.5" customHeight="1">
      <c r="B31" s="350" t="s">
        <v>109</v>
      </c>
      <c r="C31" s="351" t="s">
        <v>60</v>
      </c>
      <c r="D31" s="351" t="s">
        <v>60</v>
      </c>
      <c r="E31" s="351" t="s">
        <v>60</v>
      </c>
      <c r="F31" s="351" t="s">
        <v>60</v>
      </c>
      <c r="G31" s="351" t="s">
        <v>60</v>
      </c>
      <c r="H31" s="351" t="s">
        <v>60</v>
      </c>
      <c r="I31" s="351" t="s">
        <v>60</v>
      </c>
      <c r="J31" s="351" t="s">
        <v>60</v>
      </c>
      <c r="K31" s="351" t="s">
        <v>60</v>
      </c>
      <c r="L31" s="351" t="s">
        <v>60</v>
      </c>
      <c r="M31" s="351" t="s">
        <v>60</v>
      </c>
    </row>
    <row r="32" spans="2:13" ht="13.5" customHeight="1">
      <c r="B32" s="350" t="s">
        <v>110</v>
      </c>
      <c r="C32" s="351" t="s">
        <v>60</v>
      </c>
      <c r="D32" s="351" t="s">
        <v>60</v>
      </c>
      <c r="E32" s="351" t="s">
        <v>60</v>
      </c>
      <c r="F32" s="351" t="s">
        <v>60</v>
      </c>
      <c r="G32" s="351" t="s">
        <v>60</v>
      </c>
      <c r="H32" s="351" t="s">
        <v>60</v>
      </c>
      <c r="I32" s="351" t="s">
        <v>60</v>
      </c>
      <c r="J32" s="351" t="s">
        <v>60</v>
      </c>
      <c r="K32" s="351" t="s">
        <v>60</v>
      </c>
      <c r="L32" s="351" t="s">
        <v>60</v>
      </c>
      <c r="M32" s="351" t="s">
        <v>60</v>
      </c>
    </row>
    <row r="33" spans="2:13" ht="13.5" customHeight="1">
      <c r="B33" s="350" t="s">
        <v>135</v>
      </c>
      <c r="C33" s="351" t="s">
        <v>60</v>
      </c>
      <c r="D33" s="351" t="s">
        <v>60</v>
      </c>
      <c r="E33" s="351" t="s">
        <v>60</v>
      </c>
      <c r="F33" s="351" t="s">
        <v>60</v>
      </c>
      <c r="G33" s="351" t="s">
        <v>60</v>
      </c>
      <c r="H33" s="351" t="s">
        <v>60</v>
      </c>
      <c r="I33" s="351" t="s">
        <v>60</v>
      </c>
      <c r="J33" s="351" t="s">
        <v>60</v>
      </c>
      <c r="K33" s="351" t="s">
        <v>60</v>
      </c>
      <c r="L33" s="351" t="s">
        <v>60</v>
      </c>
      <c r="M33" s="351" t="s">
        <v>60</v>
      </c>
    </row>
    <row r="34" spans="2:13" ht="13.5" customHeight="1">
      <c r="B34" s="350" t="s">
        <v>209</v>
      </c>
      <c r="C34" s="351" t="s">
        <v>60</v>
      </c>
      <c r="D34" s="351" t="s">
        <v>60</v>
      </c>
      <c r="E34" s="351" t="s">
        <v>60</v>
      </c>
      <c r="F34" s="351" t="s">
        <v>60</v>
      </c>
      <c r="G34" s="351" t="s">
        <v>60</v>
      </c>
      <c r="H34" s="351" t="s">
        <v>60</v>
      </c>
      <c r="I34" s="351" t="s">
        <v>60</v>
      </c>
      <c r="J34" s="351" t="s">
        <v>60</v>
      </c>
      <c r="K34" s="351" t="s">
        <v>60</v>
      </c>
      <c r="L34" s="351" t="s">
        <v>60</v>
      </c>
      <c r="M34" s="351" t="s">
        <v>60</v>
      </c>
    </row>
    <row r="35" spans="2:13" ht="13.5" customHeight="1">
      <c r="B35" s="350" t="s">
        <v>111</v>
      </c>
      <c r="C35" s="351" t="s">
        <v>60</v>
      </c>
      <c r="D35" s="351" t="s">
        <v>60</v>
      </c>
      <c r="E35" s="351" t="s">
        <v>60</v>
      </c>
      <c r="F35" s="351" t="s">
        <v>60</v>
      </c>
      <c r="G35" s="351" t="s">
        <v>60</v>
      </c>
      <c r="H35" s="351" t="s">
        <v>60</v>
      </c>
      <c r="I35" s="351" t="s">
        <v>60</v>
      </c>
      <c r="J35" s="351" t="s">
        <v>60</v>
      </c>
      <c r="K35" s="351" t="s">
        <v>60</v>
      </c>
      <c r="L35" s="351" t="s">
        <v>60</v>
      </c>
      <c r="M35" s="351" t="s">
        <v>60</v>
      </c>
    </row>
    <row r="36" spans="2:13" ht="13.5" customHeight="1">
      <c r="B36" s="350" t="s">
        <v>136</v>
      </c>
      <c r="C36" s="351" t="s">
        <v>60</v>
      </c>
      <c r="D36" s="351" t="s">
        <v>60</v>
      </c>
      <c r="E36" s="351" t="s">
        <v>60</v>
      </c>
      <c r="F36" s="351" t="s">
        <v>60</v>
      </c>
      <c r="G36" s="351" t="s">
        <v>60</v>
      </c>
      <c r="H36" s="351" t="s">
        <v>60</v>
      </c>
      <c r="I36" s="351" t="s">
        <v>60</v>
      </c>
      <c r="J36" s="351" t="s">
        <v>60</v>
      </c>
      <c r="K36" s="351" t="s">
        <v>60</v>
      </c>
      <c r="L36" s="351" t="s">
        <v>60</v>
      </c>
      <c r="M36" s="351" t="s">
        <v>60</v>
      </c>
    </row>
    <row r="37" spans="2:13" ht="13.5" customHeight="1">
      <c r="B37" s="350" t="s">
        <v>112</v>
      </c>
      <c r="C37" s="351" t="s">
        <v>60</v>
      </c>
      <c r="D37" s="351" t="s">
        <v>60</v>
      </c>
      <c r="E37" s="351" t="s">
        <v>60</v>
      </c>
      <c r="F37" s="351" t="s">
        <v>60</v>
      </c>
      <c r="G37" s="351" t="s">
        <v>60</v>
      </c>
      <c r="H37" s="351" t="s">
        <v>60</v>
      </c>
      <c r="I37" s="351" t="s">
        <v>60</v>
      </c>
      <c r="J37" s="351" t="s">
        <v>60</v>
      </c>
      <c r="K37" s="351" t="s">
        <v>60</v>
      </c>
      <c r="L37" s="351" t="s">
        <v>60</v>
      </c>
      <c r="M37" s="351" t="s">
        <v>60</v>
      </c>
    </row>
    <row r="38" spans="2:13" ht="13.5" customHeight="1">
      <c r="B38" s="350" t="s">
        <v>210</v>
      </c>
      <c r="C38" s="351" t="s">
        <v>60</v>
      </c>
      <c r="D38" s="351" t="s">
        <v>60</v>
      </c>
      <c r="E38" s="351" t="s">
        <v>60</v>
      </c>
      <c r="F38" s="351" t="s">
        <v>60</v>
      </c>
      <c r="G38" s="351" t="s">
        <v>60</v>
      </c>
      <c r="H38" s="351" t="s">
        <v>60</v>
      </c>
      <c r="I38" s="351" t="s">
        <v>60</v>
      </c>
      <c r="J38" s="351" t="s">
        <v>60</v>
      </c>
      <c r="K38" s="351" t="s">
        <v>60</v>
      </c>
      <c r="L38" s="351" t="s">
        <v>60</v>
      </c>
      <c r="M38" s="351" t="s">
        <v>60</v>
      </c>
    </row>
    <row r="39" spans="2:13" ht="13.5" customHeight="1">
      <c r="B39" s="350" t="s">
        <v>113</v>
      </c>
      <c r="C39" s="351" t="s">
        <v>60</v>
      </c>
      <c r="D39" s="351" t="s">
        <v>60</v>
      </c>
      <c r="E39" s="351" t="s">
        <v>60</v>
      </c>
      <c r="F39" s="351" t="s">
        <v>60</v>
      </c>
      <c r="G39" s="351" t="s">
        <v>60</v>
      </c>
      <c r="H39" s="351" t="s">
        <v>60</v>
      </c>
      <c r="I39" s="351" t="s">
        <v>60</v>
      </c>
      <c r="J39" s="351" t="s">
        <v>60</v>
      </c>
      <c r="K39" s="351" t="s">
        <v>60</v>
      </c>
      <c r="L39" s="351" t="s">
        <v>60</v>
      </c>
      <c r="M39" s="351" t="s">
        <v>60</v>
      </c>
    </row>
    <row r="40" spans="2:13">
      <c r="B40" s="350" t="s">
        <v>114</v>
      </c>
      <c r="C40" s="351" t="s">
        <v>60</v>
      </c>
      <c r="D40" s="351" t="s">
        <v>60</v>
      </c>
      <c r="E40" s="351" t="s">
        <v>60</v>
      </c>
      <c r="F40" s="351" t="s">
        <v>60</v>
      </c>
      <c r="G40" s="351" t="s">
        <v>60</v>
      </c>
      <c r="H40" s="351" t="s">
        <v>60</v>
      </c>
      <c r="I40" s="351" t="s">
        <v>60</v>
      </c>
      <c r="J40" s="351" t="s">
        <v>60</v>
      </c>
      <c r="K40" s="351" t="s">
        <v>60</v>
      </c>
      <c r="L40" s="351" t="s">
        <v>60</v>
      </c>
      <c r="M40" s="351" t="s">
        <v>60</v>
      </c>
    </row>
    <row r="41" spans="2:13">
      <c r="B41" s="350" t="s">
        <v>137</v>
      </c>
      <c r="C41" s="351" t="s">
        <v>60</v>
      </c>
      <c r="D41" s="351" t="s">
        <v>60</v>
      </c>
      <c r="E41" s="351" t="s">
        <v>60</v>
      </c>
      <c r="F41" s="351" t="s">
        <v>60</v>
      </c>
      <c r="G41" s="351" t="s">
        <v>60</v>
      </c>
      <c r="H41" s="351" t="s">
        <v>60</v>
      </c>
      <c r="I41" s="351" t="s">
        <v>60</v>
      </c>
      <c r="J41" s="351" t="s">
        <v>60</v>
      </c>
      <c r="K41" s="351" t="s">
        <v>60</v>
      </c>
      <c r="L41" s="351" t="s">
        <v>60</v>
      </c>
      <c r="M41" s="351" t="s">
        <v>60</v>
      </c>
    </row>
    <row r="42" spans="2:13">
      <c r="B42" s="350" t="s">
        <v>116</v>
      </c>
      <c r="C42" s="351">
        <v>42.339545552753286</v>
      </c>
      <c r="D42" s="351">
        <v>45.275522534233168</v>
      </c>
      <c r="E42" s="351">
        <v>46.712404215403055</v>
      </c>
      <c r="F42" s="351">
        <v>47.788325778616858</v>
      </c>
      <c r="G42" s="351">
        <v>64.458446643543908</v>
      </c>
      <c r="H42" s="351">
        <v>78.516370077715862</v>
      </c>
      <c r="I42" s="351">
        <v>83.338433382002435</v>
      </c>
      <c r="J42" s="351">
        <v>62.815696695779209</v>
      </c>
      <c r="K42" s="351">
        <v>56.245287197362593</v>
      </c>
      <c r="L42" s="351">
        <v>68.311394908146198</v>
      </c>
      <c r="M42" s="351">
        <v>63.569565699474509</v>
      </c>
    </row>
    <row r="43" spans="2:13">
      <c r="B43" s="350" t="s">
        <v>138</v>
      </c>
      <c r="C43" s="351">
        <v>16.417370415926083</v>
      </c>
      <c r="D43" s="351">
        <v>20.060610546992486</v>
      </c>
      <c r="E43" s="351">
        <v>25.19004949270769</v>
      </c>
      <c r="F43" s="351">
        <v>31.758091465226208</v>
      </c>
      <c r="G43" s="351">
        <v>56.087411900128316</v>
      </c>
      <c r="H43" s="351">
        <v>51.331455784757971</v>
      </c>
      <c r="I43" s="351">
        <v>55.921087072751988</v>
      </c>
      <c r="J43" s="351">
        <v>66.384898458714474</v>
      </c>
      <c r="K43" s="351">
        <v>75.246606250843556</v>
      </c>
      <c r="L43" s="351">
        <v>97.345333189881472</v>
      </c>
      <c r="M43" s="351">
        <v>99.721218460281548</v>
      </c>
    </row>
    <row r="44" spans="2:13">
      <c r="B44" s="350" t="s">
        <v>139</v>
      </c>
      <c r="C44" s="351" t="s">
        <v>60</v>
      </c>
      <c r="D44" s="351" t="s">
        <v>60</v>
      </c>
      <c r="E44" s="351" t="s">
        <v>60</v>
      </c>
      <c r="F44" s="351" t="s">
        <v>60</v>
      </c>
      <c r="G44" s="351" t="s">
        <v>60</v>
      </c>
      <c r="H44" s="351" t="s">
        <v>60</v>
      </c>
      <c r="I44" s="351" t="s">
        <v>60</v>
      </c>
      <c r="J44" s="351" t="s">
        <v>60</v>
      </c>
      <c r="K44" s="351" t="s">
        <v>60</v>
      </c>
      <c r="L44" s="351" t="s">
        <v>60</v>
      </c>
      <c r="M44" s="351" t="s">
        <v>60</v>
      </c>
    </row>
    <row r="45" spans="2:13" ht="6" customHeight="1">
      <c r="B45" s="350"/>
      <c r="C45" s="351"/>
      <c r="D45" s="351"/>
      <c r="E45" s="351"/>
      <c r="F45" s="351"/>
      <c r="G45" s="351"/>
      <c r="H45" s="351"/>
      <c r="I45" s="351"/>
      <c r="J45" s="351"/>
      <c r="K45" s="351"/>
      <c r="L45" s="351"/>
      <c r="M45" s="351"/>
    </row>
    <row r="46" spans="2:13">
      <c r="B46" s="352" t="s">
        <v>87</v>
      </c>
      <c r="C46" s="353" t="s">
        <v>46</v>
      </c>
      <c r="D46" s="353" t="s">
        <v>46</v>
      </c>
      <c r="E46" s="353" t="s">
        <v>46</v>
      </c>
      <c r="F46" s="353" t="s">
        <v>46</v>
      </c>
      <c r="G46" s="353" t="s">
        <v>46</v>
      </c>
      <c r="H46" s="353" t="s">
        <v>46</v>
      </c>
      <c r="I46" s="353" t="s">
        <v>46</v>
      </c>
      <c r="J46" s="353" t="s">
        <v>46</v>
      </c>
      <c r="K46" s="353" t="s">
        <v>46</v>
      </c>
      <c r="L46" s="353" t="s">
        <v>46</v>
      </c>
      <c r="M46" s="353" t="s">
        <v>46</v>
      </c>
    </row>
    <row r="47" spans="2:13">
      <c r="B47" s="354" t="s">
        <v>61</v>
      </c>
      <c r="C47" s="353" t="s">
        <v>46</v>
      </c>
      <c r="D47" s="353" t="s">
        <v>46</v>
      </c>
      <c r="E47" s="353" t="s">
        <v>46</v>
      </c>
      <c r="F47" s="353" t="s">
        <v>46</v>
      </c>
      <c r="G47" s="353" t="s">
        <v>46</v>
      </c>
      <c r="H47" s="353" t="s">
        <v>46</v>
      </c>
      <c r="I47" s="353" t="s">
        <v>46</v>
      </c>
      <c r="J47" s="353" t="s">
        <v>46</v>
      </c>
      <c r="K47" s="353" t="s">
        <v>46</v>
      </c>
      <c r="L47" s="353" t="s">
        <v>46</v>
      </c>
      <c r="M47" s="353" t="s">
        <v>46</v>
      </c>
    </row>
    <row r="48" spans="2:13">
      <c r="B48" s="385" t="s">
        <v>49</v>
      </c>
      <c r="C48" s="353" t="s">
        <v>46</v>
      </c>
      <c r="D48" s="353" t="s">
        <v>46</v>
      </c>
      <c r="E48" s="353" t="s">
        <v>46</v>
      </c>
      <c r="F48" s="353" t="s">
        <v>46</v>
      </c>
      <c r="G48" s="353" t="s">
        <v>46</v>
      </c>
      <c r="H48" s="353" t="s">
        <v>46</v>
      </c>
      <c r="I48" s="353" t="s">
        <v>46</v>
      </c>
      <c r="J48" s="353" t="s">
        <v>46</v>
      </c>
      <c r="K48" s="353" t="s">
        <v>46</v>
      </c>
      <c r="L48" s="353" t="s">
        <v>46</v>
      </c>
      <c r="M48" s="353" t="s">
        <v>46</v>
      </c>
    </row>
    <row r="49" spans="2:13">
      <c r="B49" s="385" t="s">
        <v>55</v>
      </c>
      <c r="C49" s="353" t="s">
        <v>46</v>
      </c>
      <c r="D49" s="353" t="s">
        <v>46</v>
      </c>
      <c r="E49" s="353" t="s">
        <v>46</v>
      </c>
      <c r="F49" s="353" t="s">
        <v>46</v>
      </c>
      <c r="G49" s="353" t="s">
        <v>46</v>
      </c>
      <c r="H49" s="353" t="s">
        <v>46</v>
      </c>
      <c r="I49" s="353" t="s">
        <v>46</v>
      </c>
      <c r="J49" s="353" t="s">
        <v>46</v>
      </c>
      <c r="K49" s="353" t="s">
        <v>46</v>
      </c>
      <c r="L49" s="353" t="s">
        <v>46</v>
      </c>
      <c r="M49" s="353" t="s">
        <v>46</v>
      </c>
    </row>
    <row r="50" spans="2:13">
      <c r="B50" s="354" t="s">
        <v>34</v>
      </c>
      <c r="C50" s="353" t="s">
        <v>46</v>
      </c>
      <c r="D50" s="353" t="s">
        <v>46</v>
      </c>
      <c r="E50" s="353" t="s">
        <v>46</v>
      </c>
      <c r="F50" s="353" t="s">
        <v>46</v>
      </c>
      <c r="G50" s="353" t="s">
        <v>46</v>
      </c>
      <c r="H50" s="353" t="s">
        <v>46</v>
      </c>
      <c r="I50" s="353" t="s">
        <v>46</v>
      </c>
      <c r="J50" s="353" t="s">
        <v>46</v>
      </c>
      <c r="K50" s="353" t="s">
        <v>46</v>
      </c>
      <c r="L50" s="353" t="s">
        <v>46</v>
      </c>
      <c r="M50" s="353" t="s">
        <v>46</v>
      </c>
    </row>
    <row r="51" spans="2:13">
      <c r="B51" s="354" t="s">
        <v>48</v>
      </c>
      <c r="C51" s="358" t="s">
        <v>46</v>
      </c>
      <c r="D51" s="358" t="s">
        <v>46</v>
      </c>
      <c r="E51" s="358" t="s">
        <v>46</v>
      </c>
      <c r="F51" s="358" t="s">
        <v>46</v>
      </c>
      <c r="G51" s="358" t="s">
        <v>46</v>
      </c>
      <c r="H51" s="358" t="s">
        <v>46</v>
      </c>
      <c r="I51" s="358" t="s">
        <v>46</v>
      </c>
      <c r="J51" s="358" t="s">
        <v>46</v>
      </c>
      <c r="K51" s="358" t="s">
        <v>46</v>
      </c>
      <c r="L51" s="358" t="s">
        <v>46</v>
      </c>
      <c r="M51" s="358" t="s">
        <v>46</v>
      </c>
    </row>
    <row r="52" spans="2:13" ht="15" customHeight="1">
      <c r="B52" s="785" t="s">
        <v>214</v>
      </c>
      <c r="C52" s="785"/>
      <c r="D52" s="785"/>
      <c r="E52" s="785"/>
      <c r="F52" s="785"/>
      <c r="G52" s="785"/>
      <c r="H52" s="785"/>
      <c r="I52" s="785"/>
      <c r="J52" s="785"/>
      <c r="K52" s="785"/>
      <c r="L52" s="785"/>
      <c r="M52" s="785"/>
    </row>
    <row r="53" spans="2:13" ht="15" customHeight="1">
      <c r="B53" s="769" t="s">
        <v>232</v>
      </c>
      <c r="C53" s="769"/>
      <c r="D53" s="769"/>
      <c r="E53" s="769"/>
      <c r="F53" s="769"/>
      <c r="G53" s="769"/>
      <c r="H53" s="769"/>
      <c r="I53" s="769"/>
      <c r="J53" s="769"/>
      <c r="K53" s="769"/>
      <c r="L53" s="769"/>
      <c r="M53" s="769"/>
    </row>
    <row r="54" spans="2:13" ht="23.4" customHeight="1">
      <c r="B54" s="789" t="s">
        <v>811</v>
      </c>
      <c r="C54" s="789"/>
      <c r="D54" s="789"/>
      <c r="E54" s="789"/>
      <c r="F54" s="789"/>
      <c r="G54" s="789"/>
      <c r="H54" s="789"/>
      <c r="I54" s="789"/>
      <c r="J54" s="789"/>
      <c r="K54" s="789"/>
      <c r="L54" s="789"/>
      <c r="M54" s="789"/>
    </row>
    <row r="55" spans="2:13" ht="23.25" customHeight="1">
      <c r="B55" s="793"/>
      <c r="C55" s="769"/>
      <c r="D55" s="769"/>
      <c r="E55" s="769"/>
      <c r="F55" s="769"/>
      <c r="G55" s="769"/>
      <c r="H55" s="769"/>
      <c r="I55" s="769"/>
      <c r="J55" s="769"/>
      <c r="K55" s="769"/>
      <c r="L55" s="769"/>
      <c r="M55" s="769"/>
    </row>
  </sheetData>
  <mergeCells count="6">
    <mergeCell ref="B55:M55"/>
    <mergeCell ref="B2:M2"/>
    <mergeCell ref="B3:M3"/>
    <mergeCell ref="B52:M52"/>
    <mergeCell ref="B53:M53"/>
    <mergeCell ref="B54:M54"/>
  </mergeCells>
  <conditionalFormatting sqref="B5:B29 B31:B44 C5:M44">
    <cfRule type="expression" dxfId="5" priority="2">
      <formula>MOD(ROW(),2)=0</formula>
    </cfRule>
  </conditionalFormatting>
  <conditionalFormatting sqref="B30">
    <cfRule type="expression" dxfId="4" priority="1">
      <formula>MOD(ROW(),2)=0</formula>
    </cfRule>
  </conditionalFormatting>
  <pageMargins left="0.7" right="0.7" top="0.75" bottom="0.75" header="0.3" footer="0.3"/>
  <pageSetup scale="33"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4D217-C3F0-4A08-80C7-7F9E972BB597}">
  <sheetPr codeName="Sheet2">
    <tabColor theme="3" tint="0.39997558519241921"/>
    <pageSetUpPr fitToPage="1"/>
  </sheetPr>
  <dimension ref="A1:M49"/>
  <sheetViews>
    <sheetView zoomScaleNormal="10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6640625" defaultRowHeight="13.2"/>
  <cols>
    <col min="1" max="1" width="15.109375" style="392" customWidth="1"/>
    <col min="2" max="5" width="14.33203125" style="392" customWidth="1"/>
    <col min="6" max="8" width="14.33203125" style="404" customWidth="1"/>
    <col min="9" max="9" width="15.44140625" style="404" customWidth="1"/>
    <col min="10" max="11" width="14.33203125" style="404" customWidth="1"/>
    <col min="12" max="12" width="16.109375" style="392" customWidth="1"/>
    <col min="13" max="13" width="8.6640625" style="392" customWidth="1"/>
    <col min="14" max="16384" width="8.6640625" style="392"/>
  </cols>
  <sheetData>
    <row r="1" spans="1:12" ht="18.75" customHeight="1">
      <c r="A1" s="795" t="s">
        <v>189</v>
      </c>
      <c r="B1" s="795"/>
      <c r="C1" s="795"/>
      <c r="D1" s="795"/>
      <c r="E1" s="795"/>
      <c r="F1" s="795"/>
      <c r="G1" s="795"/>
      <c r="H1" s="795"/>
      <c r="I1" s="795"/>
      <c r="J1" s="795"/>
      <c r="K1" s="795"/>
      <c r="L1" s="795"/>
    </row>
    <row r="2" spans="1:12" s="393" customFormat="1" ht="14.25" customHeight="1">
      <c r="A2" s="796" t="s">
        <v>835</v>
      </c>
      <c r="B2" s="797"/>
      <c r="C2" s="797"/>
      <c r="D2" s="797"/>
      <c r="E2" s="797"/>
      <c r="F2" s="797"/>
      <c r="G2" s="797"/>
      <c r="H2" s="797"/>
      <c r="I2" s="797"/>
      <c r="J2" s="797"/>
      <c r="K2" s="797"/>
      <c r="L2" s="797"/>
    </row>
    <row r="3" spans="1:12" ht="78" customHeight="1">
      <c r="A3" s="394"/>
      <c r="B3" s="395" t="s">
        <v>836</v>
      </c>
      <c r="C3" s="395" t="s">
        <v>837</v>
      </c>
      <c r="D3" s="395" t="s">
        <v>838</v>
      </c>
      <c r="E3" s="395" t="s">
        <v>839</v>
      </c>
      <c r="F3" s="395" t="s">
        <v>840</v>
      </c>
      <c r="G3" s="395" t="s">
        <v>841</v>
      </c>
      <c r="H3" s="395" t="s">
        <v>842</v>
      </c>
      <c r="I3" s="395" t="s">
        <v>843</v>
      </c>
      <c r="J3" s="395" t="s">
        <v>844</v>
      </c>
      <c r="K3" s="395" t="s">
        <v>845</v>
      </c>
      <c r="L3" s="395" t="s">
        <v>846</v>
      </c>
    </row>
    <row r="4" spans="1:12" ht="13.5" customHeight="1">
      <c r="A4" s="396" t="s">
        <v>6</v>
      </c>
      <c r="B4" s="397">
        <v>0.73006963729858398</v>
      </c>
      <c r="C4" s="397">
        <v>22.557594299316406</v>
      </c>
      <c r="D4" s="397">
        <v>1.2380013465881348</v>
      </c>
      <c r="E4" s="397">
        <v>43.344772338867188</v>
      </c>
      <c r="F4" s="397">
        <v>12.710045399242766</v>
      </c>
      <c r="G4" s="397">
        <v>7.4958904109589044</v>
      </c>
      <c r="H4" s="397">
        <v>7.9201948949527115</v>
      </c>
      <c r="I4" s="397">
        <v>3.1856143596649469</v>
      </c>
      <c r="J4" s="397">
        <v>1.0955578619396893</v>
      </c>
      <c r="K4" s="397">
        <v>-8.5312527526151332</v>
      </c>
      <c r="L4" s="397">
        <v>40.432023741062174</v>
      </c>
    </row>
    <row r="5" spans="1:12" ht="13.5" customHeight="1">
      <c r="A5" s="396" t="s">
        <v>7</v>
      </c>
      <c r="B5" s="397">
        <v>0.55161571502685547</v>
      </c>
      <c r="C5" s="397">
        <v>16.552951812744141</v>
      </c>
      <c r="D5" s="397">
        <v>0.93483352661132813</v>
      </c>
      <c r="E5" s="397">
        <v>38.529209136962891</v>
      </c>
      <c r="F5" s="397">
        <v>13.820341297958311</v>
      </c>
      <c r="G5" s="397">
        <v>10.408219178082192</v>
      </c>
      <c r="H5" s="397">
        <v>8.1312178811526419</v>
      </c>
      <c r="I5" s="397">
        <v>2.3731586126360131</v>
      </c>
      <c r="J5" s="397">
        <v>-2.1616904529050274</v>
      </c>
      <c r="K5" s="397">
        <v>-4.3285330733638201</v>
      </c>
      <c r="L5" s="397">
        <v>79.096400994300993</v>
      </c>
    </row>
    <row r="6" spans="1:12" ht="13.5" customHeight="1">
      <c r="A6" s="396" t="s">
        <v>8</v>
      </c>
      <c r="B6" s="397">
        <v>0.50843238830566406</v>
      </c>
      <c r="C6" s="397">
        <v>18.938434600830078</v>
      </c>
      <c r="D6" s="397">
        <v>1.6668968200683594</v>
      </c>
      <c r="E6" s="397">
        <v>66.596199035644531</v>
      </c>
      <c r="F6" s="397">
        <v>21.07468895879839</v>
      </c>
      <c r="G6" s="397">
        <v>9.9589041095890405</v>
      </c>
      <c r="H6" s="397">
        <v>11.53231092182793</v>
      </c>
      <c r="I6" s="397">
        <v>2.3320054392037188</v>
      </c>
      <c r="J6" s="397">
        <v>-0.55023431349632401</v>
      </c>
      <c r="K6" s="397">
        <v>-7.4616395263809787</v>
      </c>
      <c r="L6" s="397">
        <v>68.595264962469543</v>
      </c>
    </row>
    <row r="7" spans="1:12" ht="12.75" customHeight="1">
      <c r="A7" s="396" t="s">
        <v>9</v>
      </c>
      <c r="B7" s="397">
        <v>0.85750818252563477</v>
      </c>
      <c r="C7" s="397">
        <v>18.362934112548828</v>
      </c>
      <c r="D7" s="397">
        <v>1.1933870315551758</v>
      </c>
      <c r="E7" s="397">
        <v>42.250419616699219</v>
      </c>
      <c r="F7" s="397">
        <v>22.387186690775401</v>
      </c>
      <c r="G7" s="397">
        <v>5.4328767123287669</v>
      </c>
      <c r="H7" s="397">
        <v>20.164249127615186</v>
      </c>
      <c r="I7" s="397">
        <v>5.8327740953040736</v>
      </c>
      <c r="J7" s="397">
        <v>1.0970461350515448</v>
      </c>
      <c r="K7" s="397">
        <v>-7.8401087026482053</v>
      </c>
      <c r="L7" s="397">
        <v>22.921386283959929</v>
      </c>
    </row>
    <row r="8" spans="1:12" ht="13.5" customHeight="1">
      <c r="A8" s="396" t="s">
        <v>88</v>
      </c>
      <c r="B8" s="397">
        <v>0.65700340270996094</v>
      </c>
      <c r="C8" s="397">
        <v>21.441932678222656</v>
      </c>
      <c r="D8" s="397" t="s">
        <v>46</v>
      </c>
      <c r="E8" s="397" t="s">
        <v>46</v>
      </c>
      <c r="F8" s="397">
        <v>8.14</v>
      </c>
      <c r="G8" s="397">
        <v>7.13972602739726</v>
      </c>
      <c r="H8" s="397">
        <v>14.113746675060998</v>
      </c>
      <c r="I8" s="397">
        <v>1.2712755398676945</v>
      </c>
      <c r="J8" s="397">
        <v>-2.2667510338868606</v>
      </c>
      <c r="K8" s="397">
        <v>6.2740545591885022E-2</v>
      </c>
      <c r="L8" s="397">
        <v>79.322484900192848</v>
      </c>
    </row>
    <row r="9" spans="1:12" ht="13.5" customHeight="1">
      <c r="A9" s="396" t="s">
        <v>10</v>
      </c>
      <c r="B9" s="397">
        <v>0.1168365478515625</v>
      </c>
      <c r="C9" s="397">
        <v>21.015151977539063</v>
      </c>
      <c r="D9" s="397">
        <v>0.55740785598754883</v>
      </c>
      <c r="E9" s="397">
        <v>21.290519714355469</v>
      </c>
      <c r="F9" s="397">
        <v>8.1905476762577649</v>
      </c>
      <c r="G9" s="397">
        <v>6.1041095890410961</v>
      </c>
      <c r="H9" s="397">
        <v>6.1449739806494561</v>
      </c>
      <c r="I9" s="397">
        <v>0.14544047030042895</v>
      </c>
      <c r="J9" s="397">
        <v>-3.8122460974999912</v>
      </c>
      <c r="K9" s="397">
        <v>-3.221761956807681</v>
      </c>
      <c r="L9" s="397">
        <v>42.152390633086888</v>
      </c>
    </row>
    <row r="10" spans="1:12" ht="13.5" customHeight="1">
      <c r="A10" s="396" t="s">
        <v>11</v>
      </c>
      <c r="B10" s="397">
        <v>-0.89810276031494141</v>
      </c>
      <c r="C10" s="397">
        <v>-31.949609756469727</v>
      </c>
      <c r="D10" s="397">
        <v>1.2670803070068359</v>
      </c>
      <c r="E10" s="397">
        <v>40.807392120361328</v>
      </c>
      <c r="F10" s="397">
        <v>10.679060657504699</v>
      </c>
      <c r="G10" s="397">
        <v>8.0328767123287665</v>
      </c>
      <c r="H10" s="397">
        <v>4.8747735311579374</v>
      </c>
      <c r="I10" s="397">
        <v>1.7986379708510105</v>
      </c>
      <c r="J10" s="397">
        <v>2.4893950783234837</v>
      </c>
      <c r="K10" s="397">
        <v>-3.6448461103328356</v>
      </c>
      <c r="L10" s="397">
        <v>34.696885064617724</v>
      </c>
    </row>
    <row r="11" spans="1:12" ht="13.5" customHeight="1">
      <c r="A11" s="396" t="s">
        <v>12</v>
      </c>
      <c r="B11" s="397">
        <v>-0.66866159439086914</v>
      </c>
      <c r="C11" s="397">
        <v>-19.077583312988281</v>
      </c>
      <c r="D11" s="397">
        <v>0.43339443206787109</v>
      </c>
      <c r="E11" s="397">
        <v>18.694438934326172</v>
      </c>
      <c r="F11" s="397" t="s">
        <v>60</v>
      </c>
      <c r="G11" s="397">
        <v>0.43835616438356162</v>
      </c>
      <c r="H11" s="397">
        <v>45.605778017589046</v>
      </c>
      <c r="I11" s="397">
        <v>-1.6898151759679076</v>
      </c>
      <c r="J11" s="397">
        <v>1.4203135275859176</v>
      </c>
      <c r="K11" s="397">
        <v>-5.6611726425782347</v>
      </c>
      <c r="L11" s="397">
        <v>84.397789038668833</v>
      </c>
    </row>
    <row r="12" spans="1:12" ht="13.5" customHeight="1">
      <c r="A12" s="396" t="s">
        <v>13</v>
      </c>
      <c r="B12" s="397">
        <v>1.1048793792724609</v>
      </c>
      <c r="C12" s="397">
        <v>14.098638534545898</v>
      </c>
      <c r="D12" s="397">
        <v>1.2102656364440918</v>
      </c>
      <c r="E12" s="397">
        <v>38.577220916748047</v>
      </c>
      <c r="F12" s="397">
        <v>15.858537080404277</v>
      </c>
      <c r="G12" s="397">
        <v>6.3452054794520549</v>
      </c>
      <c r="H12" s="397">
        <v>11.03131783584317</v>
      </c>
      <c r="I12" s="397">
        <v>1.5386618020218938</v>
      </c>
      <c r="J12" s="397">
        <v>3.9645034637029442</v>
      </c>
      <c r="K12" s="397">
        <v>-5.2694028106504796</v>
      </c>
      <c r="L12" s="397">
        <v>67.869681276300994</v>
      </c>
    </row>
    <row r="13" spans="1:12" ht="13.5" customHeight="1">
      <c r="A13" s="396" t="s">
        <v>14</v>
      </c>
      <c r="B13" s="397">
        <v>0.43728923797607422</v>
      </c>
      <c r="C13" s="397">
        <v>-0.28520512580871582</v>
      </c>
      <c r="D13" s="397">
        <v>1.1991596221923828</v>
      </c>
      <c r="E13" s="397">
        <v>43.862213134765625</v>
      </c>
      <c r="F13" s="397">
        <v>19.738761693912029</v>
      </c>
      <c r="G13" s="397">
        <v>7.7890410958904113</v>
      </c>
      <c r="H13" s="397">
        <v>14.818522020693527</v>
      </c>
      <c r="I13" s="397">
        <v>2.436463099477383</v>
      </c>
      <c r="J13" s="397">
        <v>-2.7374328885068691</v>
      </c>
      <c r="K13" s="397">
        <v>-7.7076718045236756</v>
      </c>
      <c r="L13" s="397">
        <v>58.660478098043512</v>
      </c>
    </row>
    <row r="14" spans="1:12" ht="13.5" customHeight="1">
      <c r="A14" s="396" t="s">
        <v>15</v>
      </c>
      <c r="B14" s="397">
        <v>1.2115077972412109</v>
      </c>
      <c r="C14" s="397">
        <v>35.085399627685547</v>
      </c>
      <c r="D14" s="397">
        <v>0.67000865936279297</v>
      </c>
      <c r="E14" s="397">
        <v>31.941488265991211</v>
      </c>
      <c r="F14" s="397">
        <v>11.027313448892063</v>
      </c>
      <c r="G14" s="397">
        <v>5.934246575342466</v>
      </c>
      <c r="H14" s="397">
        <v>11.569990455469187</v>
      </c>
      <c r="I14" s="397">
        <v>0.93165324448966635</v>
      </c>
      <c r="J14" s="397">
        <v>-2.5293954667225171</v>
      </c>
      <c r="K14" s="397">
        <v>-3.3580118406788797</v>
      </c>
      <c r="L14" s="397">
        <v>54.263283193966799</v>
      </c>
    </row>
    <row r="15" spans="1:12" ht="13.5" customHeight="1">
      <c r="A15" s="396" t="s">
        <v>89</v>
      </c>
      <c r="B15" s="397">
        <v>1.5210540294647217</v>
      </c>
      <c r="C15" s="397">
        <v>51.195873260498047</v>
      </c>
      <c r="D15" s="397" t="s">
        <v>46</v>
      </c>
      <c r="E15" s="397" t="s">
        <v>46</v>
      </c>
      <c r="F15" s="397" t="s">
        <v>46</v>
      </c>
      <c r="G15" s="397" t="s">
        <v>46</v>
      </c>
      <c r="H15" s="397" t="s">
        <v>46</v>
      </c>
      <c r="I15" s="397">
        <v>-0.80543604085790244</v>
      </c>
      <c r="J15" s="397">
        <v>4.7095776290455804E-2</v>
      </c>
      <c r="K15" s="397">
        <v>-3.466223442327351</v>
      </c>
      <c r="L15" s="397" t="s">
        <v>46</v>
      </c>
    </row>
    <row r="16" spans="1:12" ht="13.5" customHeight="1">
      <c r="A16" s="396" t="s">
        <v>64</v>
      </c>
      <c r="B16" s="397">
        <v>1.4510464668273926</v>
      </c>
      <c r="C16" s="397">
        <v>50.129287719726563</v>
      </c>
      <c r="D16" s="397">
        <v>1.3747119903564453</v>
      </c>
      <c r="E16" s="397">
        <v>51.954048156738281</v>
      </c>
      <c r="F16" s="397">
        <v>11.23654101531924</v>
      </c>
      <c r="G16" s="397">
        <v>12.816438356164383</v>
      </c>
      <c r="H16" s="397">
        <v>3.173567531064851</v>
      </c>
      <c r="I16" s="397">
        <v>5.8432576652343391</v>
      </c>
      <c r="J16" s="397">
        <v>1.1483716690622714</v>
      </c>
      <c r="K16" s="397">
        <v>-5.3536615036386861</v>
      </c>
      <c r="L16" s="397">
        <v>28.587349642728508</v>
      </c>
    </row>
    <row r="17" spans="1:12" ht="13.5" customHeight="1">
      <c r="A17" s="396" t="s">
        <v>17</v>
      </c>
      <c r="B17" s="397">
        <v>0.66496419906616211</v>
      </c>
      <c r="C17" s="397">
        <v>27.491983413696289</v>
      </c>
      <c r="D17" s="397">
        <v>0.59010744094848633</v>
      </c>
      <c r="E17" s="397">
        <v>23.999242782592773</v>
      </c>
      <c r="F17" s="397">
        <v>13.136227088102975</v>
      </c>
      <c r="G17" s="397">
        <v>10.791780821917808</v>
      </c>
      <c r="H17" s="397">
        <v>5.8663686153895256</v>
      </c>
      <c r="I17" s="397">
        <v>1.7116633199356388</v>
      </c>
      <c r="J17" s="397">
        <v>1.4390218888674187</v>
      </c>
      <c r="K17" s="397">
        <v>-2.9998532674870493</v>
      </c>
      <c r="L17" s="397">
        <v>65.441433468449119</v>
      </c>
    </row>
    <row r="18" spans="1:12" ht="13.5" customHeight="1">
      <c r="A18" s="396" t="s">
        <v>18</v>
      </c>
      <c r="B18" s="397">
        <v>0.32843804359436035</v>
      </c>
      <c r="C18" s="397">
        <v>16.15001106262207</v>
      </c>
      <c r="D18" s="397">
        <v>0.28963184356689453</v>
      </c>
      <c r="E18" s="397">
        <v>12.220120429992676</v>
      </c>
      <c r="F18" s="397" t="s">
        <v>60</v>
      </c>
      <c r="G18" s="397">
        <v>6.3698630136986303</v>
      </c>
      <c r="H18" s="397">
        <v>11.963660153338763</v>
      </c>
      <c r="I18" s="397">
        <v>4.6463700133538932</v>
      </c>
      <c r="J18" s="397">
        <v>-3.2003305637352533</v>
      </c>
      <c r="K18" s="397">
        <v>-8.0378582389195845</v>
      </c>
      <c r="L18" s="397">
        <v>14.002690297078042</v>
      </c>
    </row>
    <row r="19" spans="1:12" ht="13.5" customHeight="1">
      <c r="A19" s="396" t="s">
        <v>847</v>
      </c>
      <c r="B19" s="397">
        <v>1.6861820220947266</v>
      </c>
      <c r="C19" s="397">
        <v>50.593910217285156</v>
      </c>
      <c r="D19" s="397">
        <v>0.78995800018310547</v>
      </c>
      <c r="E19" s="397">
        <v>31.919775009155273</v>
      </c>
      <c r="F19" s="397">
        <v>28.268557738959686</v>
      </c>
      <c r="G19" s="397">
        <v>6.7917808219178086</v>
      </c>
      <c r="H19" s="397">
        <v>22.901003564913729</v>
      </c>
      <c r="I19" s="397">
        <v>4.469009944741261</v>
      </c>
      <c r="J19" s="397">
        <v>-3.0273455038846366</v>
      </c>
      <c r="K19" s="397">
        <v>-5.9065669506933398</v>
      </c>
      <c r="L19" s="397">
        <v>34.568616304804614</v>
      </c>
    </row>
    <row r="20" spans="1:12" ht="13.5" customHeight="1">
      <c r="A20" s="396" t="s">
        <v>20</v>
      </c>
      <c r="B20" s="397">
        <v>-1.3326234817504883</v>
      </c>
      <c r="C20" s="397">
        <v>-12.878727912902832</v>
      </c>
      <c r="D20" s="397">
        <v>1.9394350051879883</v>
      </c>
      <c r="E20" s="397">
        <v>60.878387451171875</v>
      </c>
      <c r="F20" s="397">
        <v>45.630681004557793</v>
      </c>
      <c r="G20" s="397">
        <v>8.1534246575342468</v>
      </c>
      <c r="H20" s="397">
        <v>30.896808237059805</v>
      </c>
      <c r="I20" s="397">
        <v>1.4298893028532891</v>
      </c>
      <c r="J20" s="397">
        <v>-6.0372801955986706</v>
      </c>
      <c r="K20" s="397">
        <v>-4.5752447897589255</v>
      </c>
      <c r="L20" s="397">
        <v>12.240475402229293</v>
      </c>
    </row>
    <row r="21" spans="1:12" ht="13.5" customHeight="1">
      <c r="A21" s="396" t="s">
        <v>21</v>
      </c>
      <c r="B21" s="397">
        <v>1.8045473098754883</v>
      </c>
      <c r="C21" s="397">
        <v>72.269157409667969</v>
      </c>
      <c r="D21" s="397">
        <v>2.0688958168029785</v>
      </c>
      <c r="E21" s="397">
        <v>78.206268310546875</v>
      </c>
      <c r="F21" s="397">
        <v>4.2895981490084738</v>
      </c>
      <c r="G21" s="397">
        <v>7.9479452054794519</v>
      </c>
      <c r="H21" s="397">
        <v>5.8185749820775658</v>
      </c>
      <c r="I21" s="397">
        <v>7.1754638089582476E-2</v>
      </c>
      <c r="J21" s="397">
        <v>1.9359412882735354</v>
      </c>
      <c r="K21" s="397">
        <v>-1.7048517984046501</v>
      </c>
      <c r="L21" s="397">
        <v>13.562560072011095</v>
      </c>
    </row>
    <row r="22" spans="1:12" ht="13.5" customHeight="1">
      <c r="A22" s="396" t="s">
        <v>90</v>
      </c>
      <c r="B22" s="397">
        <v>-0.78213787078857422</v>
      </c>
      <c r="C22" s="397">
        <v>-22.208906173706055</v>
      </c>
      <c r="D22" s="397">
        <v>0.42796564102172852</v>
      </c>
      <c r="E22" s="397">
        <v>17.039028167724609</v>
      </c>
      <c r="F22" s="397" t="s">
        <v>60</v>
      </c>
      <c r="G22" s="397">
        <v>9.7452054794520553</v>
      </c>
      <c r="H22" s="397">
        <v>4.619092525244743</v>
      </c>
      <c r="I22" s="397">
        <v>1.7014372368288295</v>
      </c>
      <c r="J22" s="397">
        <v>-1.311898755277487</v>
      </c>
      <c r="K22" s="397">
        <v>-4.4160235262016929</v>
      </c>
      <c r="L22" s="397">
        <v>85.195977438907306</v>
      </c>
    </row>
    <row r="23" spans="1:12" ht="13.5" customHeight="1">
      <c r="A23" s="396" t="s">
        <v>65</v>
      </c>
      <c r="B23" s="397">
        <v>0.13509321212768555</v>
      </c>
      <c r="C23" s="397">
        <v>0.67445683479309082</v>
      </c>
      <c r="D23" s="397">
        <v>0.86126750707626343</v>
      </c>
      <c r="E23" s="397">
        <v>31.93071174621582</v>
      </c>
      <c r="F23" s="397">
        <v>12.725694191328319</v>
      </c>
      <c r="G23" s="397">
        <v>7.1753424657534248</v>
      </c>
      <c r="H23" s="397">
        <v>7.2025143840986336</v>
      </c>
      <c r="I23" s="397">
        <v>0.4017192214663512</v>
      </c>
      <c r="J23" s="397">
        <v>-1.7672485930014961</v>
      </c>
      <c r="K23" s="397">
        <v>-5.0790751772477192</v>
      </c>
      <c r="L23" s="397">
        <v>86.420524230877163</v>
      </c>
    </row>
    <row r="24" spans="1:12" ht="13.5" customHeight="1">
      <c r="A24" s="396" t="s">
        <v>22</v>
      </c>
      <c r="B24" s="397">
        <v>1.2115097045898438</v>
      </c>
      <c r="C24" s="397">
        <v>47.286697387695313</v>
      </c>
      <c r="D24" s="397">
        <v>0.73418188095092773</v>
      </c>
      <c r="E24" s="397">
        <v>31.391708374023438</v>
      </c>
      <c r="F24" s="397" t="s">
        <v>46</v>
      </c>
      <c r="G24" s="397">
        <v>5.0410958904109586</v>
      </c>
      <c r="H24" s="397">
        <v>4.6481676522198052</v>
      </c>
      <c r="I24" s="397">
        <v>-0.82963033692464405</v>
      </c>
      <c r="J24" s="397">
        <v>2.4132927116812217</v>
      </c>
      <c r="K24" s="397">
        <v>-1.2662032085151069</v>
      </c>
      <c r="L24" s="397">
        <v>39.434735815159826</v>
      </c>
    </row>
    <row r="25" spans="1:12" ht="13.5" customHeight="1">
      <c r="A25" s="396" t="s">
        <v>66</v>
      </c>
      <c r="B25" s="397">
        <v>-0.73001384735107422</v>
      </c>
      <c r="C25" s="397">
        <v>-9.9305286407470703</v>
      </c>
      <c r="D25" s="397" t="s">
        <v>46</v>
      </c>
      <c r="E25" s="397" t="s">
        <v>46</v>
      </c>
      <c r="F25" s="397">
        <v>13.279319755847212</v>
      </c>
      <c r="G25" s="397">
        <v>8.2273972602739729</v>
      </c>
      <c r="H25" s="397">
        <v>6.2498295123398098</v>
      </c>
      <c r="I25" s="397">
        <v>-0.74737535336126748</v>
      </c>
      <c r="J25" s="397">
        <v>-4.8558971759946719</v>
      </c>
      <c r="K25" s="397">
        <v>-3.8365087584591624</v>
      </c>
      <c r="L25" s="397">
        <v>15.902816621061117</v>
      </c>
    </row>
    <row r="26" spans="1:12" ht="13.5" customHeight="1">
      <c r="A26" s="396" t="s">
        <v>778</v>
      </c>
      <c r="B26" s="397">
        <v>0.46653270721435547</v>
      </c>
      <c r="C26" s="397">
        <v>17.817081451416016</v>
      </c>
      <c r="D26" s="397">
        <v>1.83587646484375</v>
      </c>
      <c r="E26" s="397">
        <v>64.667327880859375</v>
      </c>
      <c r="F26" s="397">
        <v>12.302985048695199</v>
      </c>
      <c r="G26" s="397">
        <v>7.5452054794520551</v>
      </c>
      <c r="H26" s="397">
        <v>7.721846244892081</v>
      </c>
      <c r="I26" s="397">
        <v>3.5381708529239337</v>
      </c>
      <c r="J26" s="397">
        <v>-0.84948344503530859</v>
      </c>
      <c r="K26" s="397">
        <v>-4.1500936449567298</v>
      </c>
      <c r="L26" s="397">
        <v>46.581006968522168</v>
      </c>
    </row>
    <row r="27" spans="1:12" ht="13.5" customHeight="1">
      <c r="A27" s="396" t="s">
        <v>24</v>
      </c>
      <c r="B27" s="397">
        <v>1.4824838638305664</v>
      </c>
      <c r="C27" s="397">
        <v>44.411998748779297</v>
      </c>
      <c r="D27" s="397">
        <v>1.706209659576416</v>
      </c>
      <c r="E27" s="397">
        <v>60.585975646972656</v>
      </c>
      <c r="F27" s="397">
        <v>7.971914008287972</v>
      </c>
      <c r="G27" s="397">
        <v>7.5698630136986305</v>
      </c>
      <c r="H27" s="397">
        <v>5.2732158455687204</v>
      </c>
      <c r="I27" s="397">
        <v>3.551142179264692</v>
      </c>
      <c r="J27" s="397">
        <v>3.1651255635709838</v>
      </c>
      <c r="K27" s="397">
        <v>-4.2843270256295689</v>
      </c>
      <c r="L27" s="397">
        <v>55.083362099043349</v>
      </c>
    </row>
    <row r="28" spans="1:12" ht="13.5" customHeight="1">
      <c r="A28" s="396" t="s">
        <v>25</v>
      </c>
      <c r="B28" s="397">
        <v>0.69143962860107422</v>
      </c>
      <c r="C28" s="397">
        <v>19.250186920166016</v>
      </c>
      <c r="D28" s="397">
        <v>2.0431318283081055</v>
      </c>
      <c r="E28" s="397">
        <v>71.00244140625</v>
      </c>
      <c r="F28" s="397" t="s">
        <v>46</v>
      </c>
      <c r="G28" s="397">
        <v>4.7397260273972606</v>
      </c>
      <c r="H28" s="397">
        <v>8.4393063583815291</v>
      </c>
      <c r="I28" s="397">
        <v>3.4454940976981403</v>
      </c>
      <c r="J28" s="397">
        <v>13.147210914371021</v>
      </c>
      <c r="K28" s="397">
        <v>2.232629339146035</v>
      </c>
      <c r="L28" s="397">
        <v>40.155396246597448</v>
      </c>
    </row>
    <row r="29" spans="1:12" ht="13.5" customHeight="1">
      <c r="A29" s="396" t="s">
        <v>26</v>
      </c>
      <c r="B29" s="397">
        <v>0.79561805725097656</v>
      </c>
      <c r="C29" s="397">
        <v>19.677093505859375</v>
      </c>
      <c r="D29" s="397">
        <v>1.1255407333374023</v>
      </c>
      <c r="E29" s="397">
        <v>41.065296173095703</v>
      </c>
      <c r="F29" s="397">
        <v>18.631203082198255</v>
      </c>
      <c r="G29" s="397">
        <v>6.3589041095890408</v>
      </c>
      <c r="H29" s="397">
        <v>21.222773942572619</v>
      </c>
      <c r="I29" s="397">
        <v>3.5676035102893273</v>
      </c>
      <c r="J29" s="397">
        <v>-4.4956296747117159</v>
      </c>
      <c r="K29" s="397">
        <v>-4.4907137379924924</v>
      </c>
      <c r="L29" s="397">
        <v>57.644469587723357</v>
      </c>
    </row>
    <row r="30" spans="1:12" ht="13.5" customHeight="1">
      <c r="A30" s="396" t="s">
        <v>848</v>
      </c>
      <c r="B30" s="397">
        <v>0.98484921455383301</v>
      </c>
      <c r="C30" s="397">
        <v>36.416561126708984</v>
      </c>
      <c r="D30" s="397" t="s">
        <v>46</v>
      </c>
      <c r="E30" s="397" t="s">
        <v>46</v>
      </c>
      <c r="F30" s="397">
        <v>18.255496022371922</v>
      </c>
      <c r="G30" s="397">
        <v>3.9972602739726026</v>
      </c>
      <c r="H30" s="397">
        <v>28.257741590724034</v>
      </c>
      <c r="I30" s="397" t="s">
        <v>178</v>
      </c>
      <c r="J30" s="397">
        <v>2.8243711818450814</v>
      </c>
      <c r="K30" s="397">
        <v>-0.8457931199172416</v>
      </c>
      <c r="L30" s="397" t="s">
        <v>46</v>
      </c>
    </row>
    <row r="31" spans="1:12" ht="13.5" customHeight="1">
      <c r="A31" s="396" t="s">
        <v>27</v>
      </c>
      <c r="B31" s="397">
        <v>-0.69177961349487305</v>
      </c>
      <c r="C31" s="397">
        <v>-12.326361656188965</v>
      </c>
      <c r="D31" s="397">
        <v>0.49950504302978516</v>
      </c>
      <c r="E31" s="397">
        <v>19.635103225708008</v>
      </c>
      <c r="F31" s="397">
        <v>9.2422108537086523</v>
      </c>
      <c r="G31" s="397">
        <v>8.6191780821917803</v>
      </c>
      <c r="H31" s="397">
        <v>6.6174692906740935</v>
      </c>
      <c r="I31" s="397">
        <v>1.6321753644316879</v>
      </c>
      <c r="J31" s="397">
        <v>-5.2514772810184809</v>
      </c>
      <c r="K31" s="397">
        <v>-4.34563155977186</v>
      </c>
      <c r="L31" s="397">
        <v>65.153053073903351</v>
      </c>
    </row>
    <row r="32" spans="1:12" ht="13.5" customHeight="1">
      <c r="A32" s="396" t="s">
        <v>28</v>
      </c>
      <c r="B32" s="397">
        <v>1.1189069747924805</v>
      </c>
      <c r="C32" s="397">
        <v>55.403511047363281</v>
      </c>
      <c r="D32" s="397">
        <v>0.75688409805297852</v>
      </c>
      <c r="E32" s="397">
        <v>31.206747055053711</v>
      </c>
      <c r="F32" s="397">
        <v>11.036537685459859</v>
      </c>
      <c r="G32" s="397">
        <v>8.8356164383561637</v>
      </c>
      <c r="H32" s="397">
        <v>8.2839644591963459</v>
      </c>
      <c r="I32" s="397">
        <v>2.3905710692845163</v>
      </c>
      <c r="J32" s="397">
        <v>-2.201238555251587</v>
      </c>
      <c r="K32" s="397">
        <v>-4.3685135758821216</v>
      </c>
      <c r="L32" s="397">
        <v>69.08805963533608</v>
      </c>
    </row>
    <row r="33" spans="1:13" ht="13.5" customHeight="1">
      <c r="A33" s="396" t="s">
        <v>29</v>
      </c>
      <c r="B33" s="397">
        <v>0.30389213562011719</v>
      </c>
      <c r="C33" s="397">
        <v>26.07377815246582</v>
      </c>
      <c r="D33" s="397">
        <v>1.1349596977233887</v>
      </c>
      <c r="E33" s="397">
        <v>44.570888519287109</v>
      </c>
      <c r="F33" s="397">
        <v>23.038993931829346</v>
      </c>
      <c r="G33" s="397">
        <v>7.5178082191780824</v>
      </c>
      <c r="H33" s="397">
        <v>15.087363188654313</v>
      </c>
      <c r="I33" s="397">
        <v>4.4705480809339555</v>
      </c>
      <c r="J33" s="397">
        <v>0.35490133472287511</v>
      </c>
      <c r="K33" s="397">
        <v>-8.0823758991389916</v>
      </c>
      <c r="L33" s="397">
        <v>56.962274197516678</v>
      </c>
    </row>
    <row r="34" spans="1:13" ht="13.5" customHeight="1">
      <c r="A34" s="396" t="s">
        <v>30</v>
      </c>
      <c r="B34" s="397">
        <v>-0.60393905639648438</v>
      </c>
      <c r="C34" s="397">
        <v>-22.851629257202148</v>
      </c>
      <c r="D34" s="397">
        <v>0.48512744903564453</v>
      </c>
      <c r="E34" s="397">
        <v>19.402545928955078</v>
      </c>
      <c r="F34" s="397">
        <v>9.4137004651482172</v>
      </c>
      <c r="G34" s="397">
        <v>4.9287671232876713</v>
      </c>
      <c r="H34" s="397">
        <v>8.5943159105651663</v>
      </c>
      <c r="I34" s="397">
        <v>1.4384974662835419</v>
      </c>
      <c r="J34" s="397">
        <v>1.2149938797322486</v>
      </c>
      <c r="K34" s="397">
        <v>-3.4688147787615087</v>
      </c>
      <c r="L34" s="397">
        <v>31.641107103565012</v>
      </c>
    </row>
    <row r="35" spans="1:13" ht="13.5" customHeight="1">
      <c r="A35" s="396" t="s">
        <v>31</v>
      </c>
      <c r="B35" s="397">
        <v>0.30832386016845703</v>
      </c>
      <c r="C35" s="397">
        <v>13.939200401306152</v>
      </c>
      <c r="D35" s="397">
        <v>2.2088375091552734</v>
      </c>
      <c r="E35" s="397">
        <v>79.914253234863281</v>
      </c>
      <c r="F35" s="397">
        <v>6.7392175869925985</v>
      </c>
      <c r="G35" s="397">
        <v>11.054794520547945</v>
      </c>
      <c r="H35" s="397">
        <v>4.2004178414565887</v>
      </c>
      <c r="I35" s="397">
        <v>1.9400792255602433</v>
      </c>
      <c r="J35" s="397">
        <v>-0.26308856645482831</v>
      </c>
      <c r="K35" s="397">
        <v>-3.4787660264507014</v>
      </c>
      <c r="L35" s="397">
        <v>10.329484417195244</v>
      </c>
    </row>
    <row r="36" spans="1:13" ht="13.5" customHeight="1">
      <c r="A36" s="396" t="s">
        <v>32</v>
      </c>
      <c r="B36" s="397">
        <v>0.28510141372680664</v>
      </c>
      <c r="C36" s="397">
        <v>11.124563217163086</v>
      </c>
      <c r="D36" s="397">
        <v>1.3451175689697266</v>
      </c>
      <c r="E36" s="397">
        <v>49.123523712158203</v>
      </c>
      <c r="F36" s="397">
        <v>17.773395285969016</v>
      </c>
      <c r="G36" s="397">
        <v>14.75068493150685</v>
      </c>
      <c r="H36" s="397">
        <v>6.4896666031745047</v>
      </c>
      <c r="I36" s="397">
        <v>2.1919113625397659</v>
      </c>
      <c r="J36" s="397">
        <v>-1.8847808531083285</v>
      </c>
      <c r="K36" s="397">
        <v>-6.8912735311405262</v>
      </c>
      <c r="L36" s="397">
        <v>36.135502425618625</v>
      </c>
    </row>
    <row r="37" spans="1:13" ht="13.5" customHeight="1">
      <c r="A37" s="396" t="s">
        <v>33</v>
      </c>
      <c r="B37" s="397">
        <v>1.134918212890625</v>
      </c>
      <c r="C37" s="397">
        <v>29.415643692016602</v>
      </c>
      <c r="D37" s="397">
        <v>4.9730548858642578</v>
      </c>
      <c r="E37" s="397">
        <v>164.7369384765625</v>
      </c>
      <c r="F37" s="397">
        <v>38.455036940368736</v>
      </c>
      <c r="G37" s="397">
        <v>5.7726027397260271</v>
      </c>
      <c r="H37" s="397">
        <v>22.705471285872449</v>
      </c>
      <c r="I37" s="397">
        <v>1.7696015114805099</v>
      </c>
      <c r="J37" s="397">
        <v>-3.0512923521127919</v>
      </c>
      <c r="K37" s="397">
        <v>-12.045643339322329</v>
      </c>
      <c r="L37" s="397">
        <v>29.419089745439756</v>
      </c>
    </row>
    <row r="38" spans="1:13" ht="6.75" customHeight="1">
      <c r="A38" s="396"/>
      <c r="B38" s="397"/>
      <c r="C38" s="397"/>
      <c r="D38" s="397"/>
      <c r="E38" s="397"/>
      <c r="F38" s="397"/>
      <c r="G38" s="397"/>
      <c r="H38" s="398"/>
      <c r="I38" s="398"/>
      <c r="J38" s="397"/>
      <c r="K38" s="397"/>
      <c r="L38" s="397"/>
    </row>
    <row r="39" spans="1:13">
      <c r="A39" s="399" t="s">
        <v>87</v>
      </c>
      <c r="B39" s="400">
        <v>0.69850595217126488</v>
      </c>
      <c r="C39" s="400">
        <v>22.249097659981736</v>
      </c>
      <c r="D39" s="400">
        <v>2.884120374327015</v>
      </c>
      <c r="E39" s="400">
        <v>97.841092161143308</v>
      </c>
      <c r="F39" s="400">
        <v>28.714252993631884</v>
      </c>
      <c r="G39" s="400">
        <v>7.1307127630850369</v>
      </c>
      <c r="H39" s="400">
        <v>18.45153690404193</v>
      </c>
      <c r="I39" s="400">
        <v>2.0837600759895687</v>
      </c>
      <c r="J39" s="400">
        <v>-2.2429459947205648</v>
      </c>
      <c r="K39" s="400">
        <v>-8.1087578875241526</v>
      </c>
      <c r="L39" s="400">
        <v>34.939202738162841</v>
      </c>
      <c r="M39" s="401"/>
    </row>
    <row r="40" spans="1:13">
      <c r="A40" s="399" t="s">
        <v>119</v>
      </c>
      <c r="B40" s="400">
        <v>0.72337410602953489</v>
      </c>
      <c r="C40" s="400">
        <v>21.636442807467965</v>
      </c>
      <c r="D40" s="400">
        <v>3.2808762839149432</v>
      </c>
      <c r="E40" s="400">
        <v>110.17849488398093</v>
      </c>
      <c r="F40" s="400">
        <v>32.691853791523357</v>
      </c>
      <c r="G40" s="400">
        <v>6.975795166300542</v>
      </c>
      <c r="H40" s="400">
        <v>20.879460041980796</v>
      </c>
      <c r="I40" s="400">
        <v>2.0189989505553751</v>
      </c>
      <c r="J40" s="400">
        <v>-3.0856623283417415</v>
      </c>
      <c r="K40" s="400">
        <v>-9.0818066472800307</v>
      </c>
      <c r="L40" s="400">
        <v>32.650673003227425</v>
      </c>
      <c r="M40" s="401"/>
    </row>
    <row r="41" spans="1:13">
      <c r="A41" s="402" t="s">
        <v>120</v>
      </c>
      <c r="B41" s="403">
        <v>0.7658131068930587</v>
      </c>
      <c r="C41" s="403">
        <v>23.642346334656459</v>
      </c>
      <c r="D41" s="403">
        <v>3.1715600675530484</v>
      </c>
      <c r="E41" s="403">
        <v>106.9021113688357</v>
      </c>
      <c r="F41" s="403">
        <v>30.925732302736922</v>
      </c>
      <c r="G41" s="403">
        <v>7.0308488823014024</v>
      </c>
      <c r="H41" s="403">
        <v>19.865083341037824</v>
      </c>
      <c r="I41" s="403">
        <v>1.9783192327257566</v>
      </c>
      <c r="J41" s="403">
        <v>-2.7955553146739391</v>
      </c>
      <c r="K41" s="403">
        <v>-8.7769258674940236</v>
      </c>
      <c r="L41" s="403">
        <v>32.216081648015717</v>
      </c>
      <c r="M41" s="401"/>
    </row>
    <row r="48" spans="1:13" ht="19.5" customHeight="1"/>
    <row r="49" ht="6.75" customHeight="1"/>
  </sheetData>
  <mergeCells count="2">
    <mergeCell ref="A1:L1"/>
    <mergeCell ref="A2:L2"/>
  </mergeCells>
  <conditionalFormatting sqref="A4:L37">
    <cfRule type="expression" dxfId="3" priority="1">
      <formula>MOD(ROW(),2)=0</formula>
    </cfRule>
  </conditionalFormatting>
  <pageMargins left="0.7" right="0.7" top="0.75" bottom="0.75" header="0.3" footer="0.3"/>
  <pageSetup scale="39"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D6DAC-243B-4570-89DD-21B90EC08CCD}">
  <sheetPr codeName="Sheet3">
    <tabColor theme="3" tint="0.39997558519241921"/>
    <pageSetUpPr fitToPage="1"/>
  </sheetPr>
  <dimension ref="A2:N55"/>
  <sheetViews>
    <sheetView zoomScaleNormal="100" workbookViewId="0">
      <pane xSplit="1" ySplit="4" topLeftCell="B44" activePane="bottomRight" state="frozen"/>
      <selection activeCell="A4" sqref="A4"/>
      <selection pane="topRight" activeCell="A4" sqref="A4"/>
      <selection pane="bottomLeft" activeCell="A4" sqref="A4"/>
      <selection pane="bottomRight" activeCell="A4" sqref="A4"/>
    </sheetView>
  </sheetViews>
  <sheetFormatPr defaultColWidth="8.6640625" defaultRowHeight="13.2"/>
  <cols>
    <col min="1" max="1" width="18.109375" style="392" customWidth="1"/>
    <col min="2" max="2" width="13" style="392" customWidth="1"/>
    <col min="3" max="3" width="14.33203125" style="392" customWidth="1"/>
    <col min="4" max="4" width="13" style="392" customWidth="1"/>
    <col min="5" max="5" width="14.44140625" style="392" customWidth="1"/>
    <col min="6" max="6" width="13" style="404" customWidth="1"/>
    <col min="7" max="7" width="13.6640625" style="404" customWidth="1"/>
    <col min="8" max="8" width="14.44140625" style="404" customWidth="1"/>
    <col min="9" max="9" width="16.5546875" style="404" customWidth="1"/>
    <col min="10" max="11" width="13" style="404" customWidth="1"/>
    <col min="12" max="12" width="17" style="392" customWidth="1"/>
    <col min="13" max="13" width="3" style="392" customWidth="1"/>
    <col min="14" max="14" width="8.6640625" style="392" customWidth="1"/>
    <col min="15" max="16384" width="8.6640625" style="392"/>
  </cols>
  <sheetData>
    <row r="2" spans="1:12" s="407" customFormat="1" ht="17.25" customHeight="1">
      <c r="A2" s="405" t="s">
        <v>190</v>
      </c>
      <c r="B2" s="406"/>
      <c r="C2" s="406"/>
      <c r="D2" s="406"/>
      <c r="E2" s="406"/>
      <c r="F2" s="406"/>
      <c r="G2" s="406"/>
      <c r="H2" s="406"/>
      <c r="I2" s="406"/>
      <c r="J2" s="406"/>
      <c r="K2" s="406"/>
      <c r="L2" s="406"/>
    </row>
    <row r="3" spans="1:12">
      <c r="A3" s="408" t="s">
        <v>835</v>
      </c>
      <c r="B3" s="409"/>
      <c r="C3" s="409"/>
      <c r="D3" s="409"/>
      <c r="E3" s="409"/>
      <c r="F3" s="409"/>
      <c r="G3" s="409"/>
      <c r="H3" s="409"/>
      <c r="I3" s="409"/>
      <c r="J3" s="409"/>
      <c r="K3" s="409"/>
      <c r="L3" s="409"/>
    </row>
    <row r="4" spans="1:12" ht="78" customHeight="1">
      <c r="A4" s="410"/>
      <c r="B4" s="395" t="s">
        <v>836</v>
      </c>
      <c r="C4" s="395" t="s">
        <v>837</v>
      </c>
      <c r="D4" s="395" t="s">
        <v>838</v>
      </c>
      <c r="E4" s="395" t="s">
        <v>839</v>
      </c>
      <c r="F4" s="395" t="s">
        <v>840</v>
      </c>
      <c r="G4" s="395" t="s">
        <v>841</v>
      </c>
      <c r="H4" s="395" t="s">
        <v>842</v>
      </c>
      <c r="I4" s="395" t="s">
        <v>843</v>
      </c>
      <c r="J4" s="395" t="s">
        <v>844</v>
      </c>
      <c r="K4" s="395" t="s">
        <v>845</v>
      </c>
      <c r="L4" s="395" t="s">
        <v>846</v>
      </c>
    </row>
    <row r="5" spans="1:12" ht="13.5" customHeight="1">
      <c r="A5" s="396" t="s">
        <v>43</v>
      </c>
      <c r="B5" s="397">
        <v>3.1842188835144043</v>
      </c>
      <c r="C5" s="397">
        <v>129.64567565917969</v>
      </c>
      <c r="D5" s="397">
        <v>0.65632128715515137</v>
      </c>
      <c r="E5" s="397">
        <v>28.256126403808594</v>
      </c>
      <c r="F5" s="397" t="s">
        <v>60</v>
      </c>
      <c r="G5" s="397" t="s">
        <v>46</v>
      </c>
      <c r="H5" s="397" t="s">
        <v>46</v>
      </c>
      <c r="I5" s="397">
        <v>1.1024683076752528</v>
      </c>
      <c r="J5" s="397">
        <v>7.3661677759254305</v>
      </c>
      <c r="K5" s="397">
        <v>-12.526993807518478</v>
      </c>
      <c r="L5" s="397">
        <v>1.801377754232949</v>
      </c>
    </row>
    <row r="6" spans="1:12" ht="13.5" customHeight="1">
      <c r="A6" s="396" t="s">
        <v>123</v>
      </c>
      <c r="B6" s="397">
        <v>4.8420071601867676E-2</v>
      </c>
      <c r="C6" s="397">
        <v>1.8667198419570923</v>
      </c>
      <c r="D6" s="397">
        <v>0.10605880618095398</v>
      </c>
      <c r="E6" s="397">
        <v>4.2802915573120117</v>
      </c>
      <c r="F6" s="397" t="s">
        <v>60</v>
      </c>
      <c r="G6" s="397">
        <v>10.287671232876713</v>
      </c>
      <c r="H6" s="397">
        <v>12.854375853911113</v>
      </c>
      <c r="I6" s="397">
        <v>-8.1796462709870941</v>
      </c>
      <c r="J6" s="397">
        <v>2.540933645043812</v>
      </c>
      <c r="K6" s="397">
        <v>-4.2301742634880419</v>
      </c>
      <c r="L6" s="397" t="s">
        <v>46</v>
      </c>
    </row>
    <row r="7" spans="1:12" ht="13.5" customHeight="1">
      <c r="A7" s="396" t="s">
        <v>67</v>
      </c>
      <c r="B7" s="411" t="s">
        <v>46</v>
      </c>
      <c r="C7" s="411" t="s">
        <v>46</v>
      </c>
      <c r="D7" s="411" t="s">
        <v>46</v>
      </c>
      <c r="E7" s="411" t="s">
        <v>46</v>
      </c>
      <c r="F7" s="411" t="s">
        <v>46</v>
      </c>
      <c r="G7" s="397">
        <v>10.583561643835617</v>
      </c>
      <c r="H7" s="397" t="s">
        <v>46</v>
      </c>
      <c r="I7" s="411" t="s">
        <v>46</v>
      </c>
      <c r="J7" s="397">
        <v>3.0408023833109102E-2</v>
      </c>
      <c r="K7" s="411" t="s">
        <v>46</v>
      </c>
      <c r="L7" s="397">
        <v>43.190139107242004</v>
      </c>
    </row>
    <row r="8" spans="1:12" ht="13.5" customHeight="1">
      <c r="A8" s="396" t="s">
        <v>42</v>
      </c>
      <c r="B8" s="397">
        <v>4.0364584922790527</v>
      </c>
      <c r="C8" s="397">
        <v>125.63469696044922</v>
      </c>
      <c r="D8" s="397">
        <v>0.18000856041908264</v>
      </c>
      <c r="E8" s="397">
        <v>7.022118091583252</v>
      </c>
      <c r="F8" s="397" t="s">
        <v>60</v>
      </c>
      <c r="G8" s="397">
        <v>5.9534246575342467</v>
      </c>
      <c r="H8" s="397">
        <v>3.5203175235234387</v>
      </c>
      <c r="I8" s="397">
        <v>11.520801122266599</v>
      </c>
      <c r="J8" s="397">
        <v>6.3036021732156584</v>
      </c>
      <c r="K8" s="397">
        <v>-11.248062405906994</v>
      </c>
      <c r="L8" s="397" t="s">
        <v>46</v>
      </c>
    </row>
    <row r="9" spans="1:12" ht="13.5" customHeight="1">
      <c r="A9" s="396" t="s">
        <v>124</v>
      </c>
      <c r="B9" s="397">
        <v>4.8650188446044922</v>
      </c>
      <c r="C9" s="397">
        <v>136.89991760253906</v>
      </c>
      <c r="D9" s="397">
        <v>0.50524526834487915</v>
      </c>
      <c r="E9" s="397">
        <v>18.741983413696289</v>
      </c>
      <c r="F9" s="397" t="s">
        <v>60</v>
      </c>
      <c r="G9" s="397">
        <v>5.2109589041095887</v>
      </c>
      <c r="H9" s="397">
        <v>11.437288309296001</v>
      </c>
      <c r="I9" s="397">
        <v>-5.7037939185378139E-2</v>
      </c>
      <c r="J9" s="397">
        <v>-7.176422262169126</v>
      </c>
      <c r="K9" s="397">
        <v>-3.8154223760804209</v>
      </c>
      <c r="L9" s="397">
        <v>62.596692472506888</v>
      </c>
    </row>
    <row r="10" spans="1:12" ht="13.5" customHeight="1">
      <c r="A10" s="396" t="s">
        <v>849</v>
      </c>
      <c r="B10" s="397">
        <v>4.2392606735229492</v>
      </c>
      <c r="C10" s="397">
        <v>172.73750305175781</v>
      </c>
      <c r="D10" s="397">
        <v>0.75068122148513794</v>
      </c>
      <c r="E10" s="397">
        <v>29.489130020141602</v>
      </c>
      <c r="F10" s="397">
        <v>18.504285389104673</v>
      </c>
      <c r="G10" s="397">
        <v>6.2931506849315069</v>
      </c>
      <c r="H10" s="397">
        <v>15.611335452847008</v>
      </c>
      <c r="I10" s="397">
        <v>4.4451571362051618</v>
      </c>
      <c r="J10" s="397">
        <v>-3.6040689803436914</v>
      </c>
      <c r="K10" s="397">
        <v>-7.7401181530333503</v>
      </c>
      <c r="L10" s="397">
        <v>10.889911841852022</v>
      </c>
    </row>
    <row r="11" spans="1:12" ht="13.5" customHeight="1">
      <c r="A11" s="396" t="s">
        <v>68</v>
      </c>
      <c r="B11" s="397">
        <v>-0.57818937301635742</v>
      </c>
      <c r="C11" s="397">
        <v>-12.264484405517578</v>
      </c>
      <c r="D11" s="397">
        <v>0.91989439725875854</v>
      </c>
      <c r="E11" s="397">
        <v>34.760967254638672</v>
      </c>
      <c r="F11" s="397">
        <v>7.3674307470592275</v>
      </c>
      <c r="G11" s="397">
        <v>10.150684931506849</v>
      </c>
      <c r="H11" s="397">
        <v>3.1864182696103773</v>
      </c>
      <c r="I11" s="397">
        <v>3.1237425097559862E-2</v>
      </c>
      <c r="J11" s="397">
        <v>2.3953864533424012</v>
      </c>
      <c r="K11" s="397">
        <v>-4.9277048396138623</v>
      </c>
      <c r="L11" s="397">
        <v>34.631355949385856</v>
      </c>
    </row>
    <row r="12" spans="1:12" ht="13.5" customHeight="1">
      <c r="A12" s="396" t="s">
        <v>50</v>
      </c>
      <c r="B12" s="397">
        <v>2.5231366157531738</v>
      </c>
      <c r="C12" s="397">
        <v>110.14849090576172</v>
      </c>
      <c r="D12" s="397">
        <v>0.67822641134262085</v>
      </c>
      <c r="E12" s="397">
        <v>25.33650016784668</v>
      </c>
      <c r="F12" s="397" t="s">
        <v>46</v>
      </c>
      <c r="G12" s="397" t="s">
        <v>46</v>
      </c>
      <c r="H12" s="397" t="s">
        <v>46</v>
      </c>
      <c r="I12" s="397">
        <v>-5.3342726444606496</v>
      </c>
      <c r="J12" s="397">
        <v>-1.8397219930308086</v>
      </c>
      <c r="K12" s="397">
        <v>-10.398555220276551</v>
      </c>
      <c r="L12" s="397" t="s">
        <v>46</v>
      </c>
    </row>
    <row r="13" spans="1:12" ht="13.5" customHeight="1">
      <c r="A13" s="396" t="s">
        <v>69</v>
      </c>
      <c r="B13" s="397">
        <v>-0.12958002090454102</v>
      </c>
      <c r="C13" s="397">
        <v>-18.856328964233398</v>
      </c>
      <c r="D13" s="397">
        <v>1.0075132846832275</v>
      </c>
      <c r="E13" s="397">
        <v>39.37237548828125</v>
      </c>
      <c r="F13" s="397">
        <v>4.0930221584601192</v>
      </c>
      <c r="G13" s="397">
        <v>8.2465753424657535</v>
      </c>
      <c r="H13" s="397">
        <v>7.0050201276941229</v>
      </c>
      <c r="I13" s="397">
        <v>2.0144737333424283</v>
      </c>
      <c r="J13" s="397">
        <v>-1.8929327954373718</v>
      </c>
      <c r="K13" s="397">
        <v>-1.8618761009632183</v>
      </c>
      <c r="L13" s="397">
        <v>29.74041676711521</v>
      </c>
    </row>
    <row r="14" spans="1:12" ht="13.5" customHeight="1">
      <c r="A14" s="396" t="s">
        <v>70</v>
      </c>
      <c r="B14" s="397">
        <v>-0.45154476165771484</v>
      </c>
      <c r="C14" s="397">
        <v>-32.991817474365234</v>
      </c>
      <c r="D14" s="397">
        <v>0.86137270927429199</v>
      </c>
      <c r="E14" s="397">
        <v>31.985122680664063</v>
      </c>
      <c r="F14" s="397">
        <v>15.511701608173334</v>
      </c>
      <c r="G14" s="397">
        <v>4.6712328767123283</v>
      </c>
      <c r="H14" s="397">
        <v>18.121011215713438</v>
      </c>
      <c r="I14" s="397">
        <v>4.0587776557488668</v>
      </c>
      <c r="J14" s="397">
        <v>-4.1277038371944377</v>
      </c>
      <c r="K14" s="397">
        <v>-4.5410714796398084</v>
      </c>
      <c r="L14" s="397">
        <v>36.005931159752492</v>
      </c>
    </row>
    <row r="15" spans="1:12" ht="13.5" customHeight="1">
      <c r="A15" s="396" t="s">
        <v>71</v>
      </c>
      <c r="B15" s="397">
        <v>0.15773218870162964</v>
      </c>
      <c r="C15" s="397">
        <v>8.0979366302490234</v>
      </c>
      <c r="D15" s="397">
        <v>0.38327383995056152</v>
      </c>
      <c r="E15" s="397">
        <v>15.191440582275391</v>
      </c>
      <c r="F15" s="397">
        <v>7.0307530609126285</v>
      </c>
      <c r="G15" s="397">
        <v>8.6493150684931503</v>
      </c>
      <c r="H15" s="397">
        <v>7.0355548032493971</v>
      </c>
      <c r="I15" s="397">
        <v>0.50056114789391504</v>
      </c>
      <c r="J15" s="397">
        <v>-1.9633557393962493</v>
      </c>
      <c r="K15" s="397">
        <v>-3.6397338292500487</v>
      </c>
      <c r="L15" s="397">
        <v>48.395119963176462</v>
      </c>
    </row>
    <row r="16" spans="1:12" ht="13.5" customHeight="1">
      <c r="A16" s="396" t="s">
        <v>72</v>
      </c>
      <c r="B16" s="397">
        <v>0.73672819137573242</v>
      </c>
      <c r="C16" s="397">
        <v>31.083929061889648</v>
      </c>
      <c r="D16" s="397">
        <v>0.65060830116271973</v>
      </c>
      <c r="E16" s="397">
        <v>25.744598388671875</v>
      </c>
      <c r="F16" s="397">
        <v>12.898662431319543</v>
      </c>
      <c r="G16" s="397">
        <v>5.8630136986301373</v>
      </c>
      <c r="H16" s="397">
        <v>10.747239122787647</v>
      </c>
      <c r="I16" s="397">
        <v>8.077018492184699</v>
      </c>
      <c r="J16" s="397">
        <v>1.172557586098848</v>
      </c>
      <c r="K16" s="397">
        <v>-5.7230192465345269</v>
      </c>
      <c r="L16" s="397">
        <v>69.560793007843031</v>
      </c>
    </row>
    <row r="17" spans="1:14" ht="13.5" customHeight="1">
      <c r="A17" s="396" t="s">
        <v>151</v>
      </c>
      <c r="B17" s="397">
        <v>0.99637603759765625</v>
      </c>
      <c r="C17" s="397">
        <v>41.834365844726563</v>
      </c>
      <c r="D17" s="397">
        <v>0.19894003868103027</v>
      </c>
      <c r="E17" s="397">
        <v>8.4221029281616211</v>
      </c>
      <c r="F17" s="397">
        <v>34.988458313026015</v>
      </c>
      <c r="G17" s="397">
        <v>3.3534246575342466</v>
      </c>
      <c r="H17" s="397">
        <v>26.053434413804538</v>
      </c>
      <c r="I17" s="397">
        <v>1.74078954270495</v>
      </c>
      <c r="J17" s="397">
        <v>-4.6186588427561004</v>
      </c>
      <c r="K17" s="397">
        <v>-7.147880273075506</v>
      </c>
      <c r="L17" s="397">
        <v>23.233282970707283</v>
      </c>
    </row>
    <row r="18" spans="1:14" ht="13.5" customHeight="1">
      <c r="A18" s="396" t="s">
        <v>74</v>
      </c>
      <c r="B18" s="397">
        <v>-0.77208805084228516</v>
      </c>
      <c r="C18" s="397">
        <v>-4.662139892578125</v>
      </c>
      <c r="D18" s="397">
        <v>0.72092312574386597</v>
      </c>
      <c r="E18" s="397">
        <v>25.615016937255859</v>
      </c>
      <c r="F18" s="397">
        <v>16.990369054551465</v>
      </c>
      <c r="G18" s="397">
        <v>3.6301369863013697</v>
      </c>
      <c r="H18" s="397">
        <v>19.075304072859623</v>
      </c>
      <c r="I18" s="397">
        <v>-0.53272974580888399</v>
      </c>
      <c r="J18" s="397">
        <v>-6.4326381294685397</v>
      </c>
      <c r="K18" s="397">
        <v>-2.3032778638693556</v>
      </c>
      <c r="L18" s="397">
        <v>35.977916045060482</v>
      </c>
    </row>
    <row r="19" spans="1:14" ht="13.5" customHeight="1">
      <c r="A19" s="396" t="s">
        <v>51</v>
      </c>
      <c r="B19" s="397">
        <v>0.78234386444091797</v>
      </c>
      <c r="C19" s="397">
        <v>33.39288330078125</v>
      </c>
      <c r="D19" s="397">
        <v>0.22817127406597137</v>
      </c>
      <c r="E19" s="397">
        <v>8.7625226974487305</v>
      </c>
      <c r="F19" s="397">
        <v>11.036166319016541</v>
      </c>
      <c r="G19" s="397">
        <v>9.5561643835616437</v>
      </c>
      <c r="H19" s="397">
        <v>7.7754726572803721</v>
      </c>
      <c r="I19" s="397">
        <v>-0.56134604852934344</v>
      </c>
      <c r="J19" s="397">
        <v>-8.5594357334051825</v>
      </c>
      <c r="K19" s="397">
        <v>-7.3615054250496197</v>
      </c>
      <c r="L19" s="397">
        <v>5.2552319333170132</v>
      </c>
    </row>
    <row r="20" spans="1:14" ht="13.5" customHeight="1">
      <c r="A20" s="396" t="s">
        <v>75</v>
      </c>
      <c r="B20" s="397">
        <v>0.24930506944656372</v>
      </c>
      <c r="C20" s="397">
        <v>10.791020393371582</v>
      </c>
      <c r="D20" s="397">
        <v>0.17179560661315918</v>
      </c>
      <c r="E20" s="397">
        <v>6.6108245849609375</v>
      </c>
      <c r="F20" s="397">
        <v>7.8900872143250487</v>
      </c>
      <c r="G20" s="397">
        <v>8.5561643835616437</v>
      </c>
      <c r="H20" s="397">
        <v>4.3077937105020885</v>
      </c>
      <c r="I20" s="397">
        <v>-1.4237238115598219</v>
      </c>
      <c r="J20" s="397">
        <v>-0.71226639815861836</v>
      </c>
      <c r="K20" s="397">
        <v>-4.4940682110286563</v>
      </c>
      <c r="L20" s="397">
        <v>57.052871195222089</v>
      </c>
    </row>
    <row r="21" spans="1:14" ht="13.5" customHeight="1">
      <c r="A21" s="396" t="s">
        <v>103</v>
      </c>
      <c r="B21" s="397">
        <v>1.6600008010864258</v>
      </c>
      <c r="C21" s="397">
        <v>99.176116943359375</v>
      </c>
      <c r="D21" s="397" t="s">
        <v>46</v>
      </c>
      <c r="E21" s="397" t="s">
        <v>46</v>
      </c>
      <c r="F21" s="397" t="s">
        <v>60</v>
      </c>
      <c r="G21" s="397" t="s">
        <v>46</v>
      </c>
      <c r="H21" s="397" t="s">
        <v>46</v>
      </c>
      <c r="I21" s="397">
        <v>-18.254469039793019</v>
      </c>
      <c r="J21" s="397">
        <v>3.0735041826957077</v>
      </c>
      <c r="K21" s="397">
        <v>-8.7633447093605028</v>
      </c>
      <c r="L21" s="397" t="s">
        <v>46</v>
      </c>
    </row>
    <row r="22" spans="1:14" ht="13.5" customHeight="1">
      <c r="A22" s="396" t="s">
        <v>41</v>
      </c>
      <c r="B22" s="397">
        <v>2.0698473453521729</v>
      </c>
      <c r="C22" s="397">
        <v>61.304779052734375</v>
      </c>
      <c r="D22" s="397">
        <v>0.23156650364398956</v>
      </c>
      <c r="E22" s="397">
        <v>9.4415006637573242</v>
      </c>
      <c r="F22" s="397" t="s">
        <v>60</v>
      </c>
      <c r="G22" s="397">
        <v>7.3671232876712329</v>
      </c>
      <c r="H22" s="397">
        <v>3.1395641983147105</v>
      </c>
      <c r="I22" s="397">
        <v>1.7035602670175904</v>
      </c>
      <c r="J22" s="397">
        <v>4.6786757666435994</v>
      </c>
      <c r="K22" s="397">
        <v>-3.9725261740284847</v>
      </c>
      <c r="L22" s="397">
        <v>35.32351989442239</v>
      </c>
    </row>
    <row r="23" spans="1:14" ht="13.5" customHeight="1">
      <c r="A23" s="396" t="s">
        <v>40</v>
      </c>
      <c r="B23" s="397">
        <v>7.1920127868652344</v>
      </c>
      <c r="C23" s="397">
        <v>369.48651123046875</v>
      </c>
      <c r="D23" s="397">
        <v>0.47129511833190918</v>
      </c>
      <c r="E23" s="397">
        <v>17.990211486816406</v>
      </c>
      <c r="F23" s="397" t="s">
        <v>60</v>
      </c>
      <c r="G23" s="397">
        <v>2.2109589041095892</v>
      </c>
      <c r="H23" s="397">
        <v>8.5627307101073971</v>
      </c>
      <c r="I23" s="397">
        <v>11.456931692811082</v>
      </c>
      <c r="J23" s="397">
        <v>28.968819556733884</v>
      </c>
      <c r="K23" s="397">
        <v>-12.692989783278129</v>
      </c>
      <c r="L23" s="397" t="s">
        <v>46</v>
      </c>
    </row>
    <row r="24" spans="1:14" ht="13.5" customHeight="1">
      <c r="A24" s="396" t="s">
        <v>76</v>
      </c>
      <c r="B24" s="397">
        <v>1.8786158561706543</v>
      </c>
      <c r="C24" s="397">
        <v>76.528205871582031</v>
      </c>
      <c r="D24" s="397">
        <v>0.35517951846122742</v>
      </c>
      <c r="E24" s="397">
        <v>13.737425804138184</v>
      </c>
      <c r="F24" s="397">
        <v>10.814537919571535</v>
      </c>
      <c r="G24" s="397">
        <v>7.6657534246575345</v>
      </c>
      <c r="H24" s="397">
        <v>8.2167688011012139</v>
      </c>
      <c r="I24" s="397">
        <v>-0.79408909807644235</v>
      </c>
      <c r="J24" s="397">
        <v>-3.7911333383408992</v>
      </c>
      <c r="K24" s="397">
        <v>-3.9000000000000163</v>
      </c>
      <c r="L24" s="397">
        <v>22.495834850204869</v>
      </c>
      <c r="N24" s="412"/>
    </row>
    <row r="25" spans="1:14" ht="13.5" customHeight="1">
      <c r="A25" s="396" t="s">
        <v>57</v>
      </c>
      <c r="B25" s="397">
        <v>0.52482569217681885</v>
      </c>
      <c r="C25" s="397">
        <v>17.712261199951172</v>
      </c>
      <c r="D25" s="397">
        <v>0.46010768413543701</v>
      </c>
      <c r="E25" s="397">
        <v>18.624256134033203</v>
      </c>
      <c r="F25" s="397">
        <v>11.563695893867271</v>
      </c>
      <c r="G25" s="397">
        <v>8.0410958904109595</v>
      </c>
      <c r="H25" s="397">
        <v>7.6328017642588799</v>
      </c>
      <c r="I25" s="397">
        <v>5.9370081583199337</v>
      </c>
      <c r="J25" s="397">
        <v>-1.9857854643327255</v>
      </c>
      <c r="K25" s="397">
        <v>-3.2000000000000015</v>
      </c>
      <c r="L25" s="397">
        <v>29.677996160925094</v>
      </c>
    </row>
    <row r="26" spans="1:14" ht="13.5" customHeight="1">
      <c r="A26" s="396" t="s">
        <v>77</v>
      </c>
      <c r="B26" s="397">
        <v>1.828200101852417</v>
      </c>
      <c r="C26" s="397">
        <v>66.45684814453125</v>
      </c>
      <c r="D26" s="397">
        <v>0.3631291389465332</v>
      </c>
      <c r="E26" s="397">
        <v>14.26948070526123</v>
      </c>
      <c r="F26" s="397">
        <v>12.77464043330545</v>
      </c>
      <c r="G26" s="397">
        <v>6.1643835616438354</v>
      </c>
      <c r="H26" s="397">
        <v>11.960703704215415</v>
      </c>
      <c r="I26" s="397">
        <v>2.4779719387950672</v>
      </c>
      <c r="J26" s="397">
        <v>-3.3226639970319156</v>
      </c>
      <c r="K26" s="397">
        <v>-5.7976919537230067</v>
      </c>
      <c r="L26" s="397">
        <v>20.161138925111786</v>
      </c>
    </row>
    <row r="27" spans="1:14" ht="13.5" customHeight="1">
      <c r="A27" s="396" t="s">
        <v>38</v>
      </c>
      <c r="B27" s="397">
        <v>0.4986533522605896</v>
      </c>
      <c r="C27" s="397">
        <v>25.162683486938477</v>
      </c>
      <c r="D27" s="397">
        <v>0.4483092725276947</v>
      </c>
      <c r="E27" s="397">
        <v>19.673122406005859</v>
      </c>
      <c r="F27" s="397" t="s">
        <v>60</v>
      </c>
      <c r="G27" s="397">
        <v>8.6438356164383556</v>
      </c>
      <c r="H27" s="397">
        <v>9.0543328738906688</v>
      </c>
      <c r="I27" s="397">
        <v>11.441675901194779</v>
      </c>
      <c r="J27" s="397">
        <v>10.049429557444606</v>
      </c>
      <c r="K27" s="397">
        <v>-15.863530141500846</v>
      </c>
      <c r="L27" s="397" t="s">
        <v>46</v>
      </c>
    </row>
    <row r="28" spans="1:14" ht="13.5" customHeight="1">
      <c r="A28" s="396" t="s">
        <v>78</v>
      </c>
      <c r="B28" s="397">
        <v>0.23655939102172852</v>
      </c>
      <c r="C28" s="397">
        <v>10.646061897277832</v>
      </c>
      <c r="D28" s="397">
        <v>7.0013344287872314E-2</v>
      </c>
      <c r="E28" s="397">
        <v>2.8840968608856201</v>
      </c>
      <c r="F28" s="397">
        <v>51.189874036989309</v>
      </c>
      <c r="G28" s="397">
        <v>2.452054794520548</v>
      </c>
      <c r="H28" s="397">
        <v>34.814748203051934</v>
      </c>
      <c r="I28" s="397">
        <v>-1.5941103643619201</v>
      </c>
      <c r="J28" s="397">
        <v>-2.9205006784153369</v>
      </c>
      <c r="K28" s="397">
        <v>-7.8325258742049737</v>
      </c>
      <c r="L28" s="397">
        <v>29.172416447413742</v>
      </c>
    </row>
    <row r="29" spans="1:14" ht="13.5" customHeight="1">
      <c r="A29" s="396" t="s">
        <v>79</v>
      </c>
      <c r="B29" s="397">
        <v>0.31586039066314697</v>
      </c>
      <c r="C29" s="397">
        <v>14.455016136169434</v>
      </c>
      <c r="D29" s="397">
        <v>0.54462391138076782</v>
      </c>
      <c r="E29" s="397">
        <v>21.474143981933594</v>
      </c>
      <c r="F29" s="397">
        <v>9.109412360637787</v>
      </c>
      <c r="G29" s="397">
        <v>11.742465753424657</v>
      </c>
      <c r="H29" s="397">
        <v>3.110711437321926</v>
      </c>
      <c r="I29" s="397">
        <v>3.3830431878231257</v>
      </c>
      <c r="J29" s="397">
        <v>-0.42328155509370985</v>
      </c>
      <c r="K29" s="397">
        <v>-4.8538093948965972</v>
      </c>
      <c r="L29" s="397">
        <v>26.764602016284726</v>
      </c>
    </row>
    <row r="30" spans="1:14" ht="13.5" customHeight="1">
      <c r="A30" s="396" t="s">
        <v>80</v>
      </c>
      <c r="B30" s="397">
        <v>0.24811947345733643</v>
      </c>
      <c r="C30" s="397">
        <v>10.160094261169434</v>
      </c>
      <c r="D30" s="397">
        <v>0.165384441614151</v>
      </c>
      <c r="E30" s="397">
        <v>6.3703246116638184</v>
      </c>
      <c r="F30" s="397">
        <v>8.301891912770845</v>
      </c>
      <c r="G30" s="397">
        <v>7.6547945205479451</v>
      </c>
      <c r="H30" s="397">
        <v>5.6045906361345397</v>
      </c>
      <c r="I30" s="397">
        <v>-1.2554846393642733</v>
      </c>
      <c r="J30" s="397">
        <v>-2.4271013225029741</v>
      </c>
      <c r="K30" s="397">
        <v>-3.0424387750672803</v>
      </c>
      <c r="L30" s="397">
        <v>25.647069673121699</v>
      </c>
    </row>
    <row r="31" spans="1:14" ht="13.5" customHeight="1">
      <c r="A31" s="396" t="s">
        <v>81</v>
      </c>
      <c r="B31" s="397">
        <v>-0.13066291809082031</v>
      </c>
      <c r="C31" s="397">
        <v>-3.7990846633911133</v>
      </c>
      <c r="D31" s="397">
        <v>0.69817733764648438</v>
      </c>
      <c r="E31" s="397">
        <v>25.573921203613281</v>
      </c>
      <c r="F31" s="397">
        <v>11.80299892134714</v>
      </c>
      <c r="G31" s="397">
        <v>4.8109589041095893</v>
      </c>
      <c r="H31" s="397">
        <v>11.205300365132675</v>
      </c>
      <c r="I31" s="397">
        <v>0.35616418659904953</v>
      </c>
      <c r="J31" s="397">
        <v>-4.1382798068393329</v>
      </c>
      <c r="K31" s="397">
        <v>-5.1227595877899024</v>
      </c>
      <c r="L31" s="397">
        <v>43.628071070011011</v>
      </c>
    </row>
    <row r="32" spans="1:14" ht="13.5" customHeight="1">
      <c r="A32" s="396" t="s">
        <v>37</v>
      </c>
      <c r="B32" s="397">
        <v>1.0389032363891602</v>
      </c>
      <c r="C32" s="397">
        <v>51.820247650146484</v>
      </c>
      <c r="D32" s="397">
        <v>0.52646321058273315</v>
      </c>
      <c r="E32" s="397">
        <v>21.216974258422852</v>
      </c>
      <c r="F32" s="397" t="s">
        <v>60</v>
      </c>
      <c r="G32" s="397">
        <v>9.3534246575342461</v>
      </c>
      <c r="H32" s="397">
        <v>6.1330203930297742</v>
      </c>
      <c r="I32" s="397">
        <v>10.727844401268733</v>
      </c>
      <c r="J32" s="397">
        <v>8.9647280307569162</v>
      </c>
      <c r="K32" s="397">
        <v>3.3211060536837902</v>
      </c>
      <c r="L32" s="397" t="s">
        <v>46</v>
      </c>
    </row>
    <row r="33" spans="1:14" ht="13.5" customHeight="1">
      <c r="A33" s="396" t="s">
        <v>82</v>
      </c>
      <c r="B33" s="397">
        <v>-0.83420562744140625</v>
      </c>
      <c r="C33" s="397">
        <v>-5.8898673057556152</v>
      </c>
      <c r="D33" s="397">
        <v>0.64205014705657959</v>
      </c>
      <c r="E33" s="397">
        <v>23.258190155029297</v>
      </c>
      <c r="F33" s="397">
        <v>12.68621047252512</v>
      </c>
      <c r="G33" s="397">
        <v>6.5041095890410956</v>
      </c>
      <c r="H33" s="397">
        <v>6.7567790319162473</v>
      </c>
      <c r="I33" s="397">
        <v>0.94531892964418196</v>
      </c>
      <c r="J33" s="397">
        <v>-2.5701044519188776</v>
      </c>
      <c r="K33" s="397">
        <v>-7.9291774247707938</v>
      </c>
      <c r="L33" s="397">
        <v>48.42589971444545</v>
      </c>
    </row>
    <row r="34" spans="1:14" ht="13.5" customHeight="1">
      <c r="A34" s="396" t="s">
        <v>53</v>
      </c>
      <c r="B34" s="397">
        <v>3.1100115776062012</v>
      </c>
      <c r="C34" s="397">
        <v>87.780036926269531</v>
      </c>
      <c r="D34" s="397">
        <v>0.5023883581161499</v>
      </c>
      <c r="E34" s="397">
        <v>18.23625373840332</v>
      </c>
      <c r="F34" s="397">
        <v>6.1400974616571249</v>
      </c>
      <c r="G34" s="397">
        <v>6.4547945205479449</v>
      </c>
      <c r="H34" s="397">
        <v>2.7710234556368762</v>
      </c>
      <c r="I34" s="397">
        <v>6.8421146194292293</v>
      </c>
      <c r="J34" s="397">
        <v>4.2074538679049658</v>
      </c>
      <c r="K34" s="397">
        <v>-3.924896655761112</v>
      </c>
      <c r="L34" s="397">
        <v>27.370079442857321</v>
      </c>
    </row>
    <row r="35" spans="1:14" ht="13.5" customHeight="1">
      <c r="A35" s="396" t="s">
        <v>36</v>
      </c>
      <c r="B35" s="397">
        <v>1.8933331966400146</v>
      </c>
      <c r="C35" s="397">
        <v>86.743881225585938</v>
      </c>
      <c r="D35" s="397">
        <v>0.5497702956199646</v>
      </c>
      <c r="E35" s="397">
        <v>22.897649765014648</v>
      </c>
      <c r="F35" s="397" t="s">
        <v>60</v>
      </c>
      <c r="G35" s="397">
        <v>8.9698630136986299</v>
      </c>
      <c r="H35" s="397">
        <v>3.7952599978813075</v>
      </c>
      <c r="I35" s="397">
        <v>10.827361641700527</v>
      </c>
      <c r="J35" s="397">
        <v>6.8601382357182192</v>
      </c>
      <c r="K35" s="397">
        <v>-10.809421527513367</v>
      </c>
      <c r="L35" s="397">
        <v>41.945132028419835</v>
      </c>
    </row>
    <row r="36" spans="1:14" ht="13.5" customHeight="1">
      <c r="A36" s="396" t="s">
        <v>59</v>
      </c>
      <c r="B36" s="397">
        <v>0.29717981815338135</v>
      </c>
      <c r="C36" s="397">
        <v>13.169025421142578</v>
      </c>
      <c r="D36" s="397">
        <v>0.4942936897277832</v>
      </c>
      <c r="E36" s="397">
        <v>19.986543655395508</v>
      </c>
      <c r="F36" s="397">
        <v>22.453247567357707</v>
      </c>
      <c r="G36" s="397">
        <v>12.673972602739726</v>
      </c>
      <c r="H36" s="397">
        <v>6.1097971936144937</v>
      </c>
      <c r="I36" s="397">
        <v>5.6381608759529449</v>
      </c>
      <c r="J36" s="397">
        <v>-0.56790759269392377</v>
      </c>
      <c r="K36" s="397">
        <v>-12.96466695408577</v>
      </c>
      <c r="L36" s="397">
        <v>32.438277675250951</v>
      </c>
    </row>
    <row r="37" spans="1:14" ht="13.5" customHeight="1">
      <c r="A37" s="396" t="s">
        <v>83</v>
      </c>
      <c r="B37" s="397">
        <v>0.73273110389709473</v>
      </c>
      <c r="C37" s="397">
        <v>28.886814117431641</v>
      </c>
      <c r="D37" s="397">
        <v>0.2648409903049469</v>
      </c>
      <c r="E37" s="397">
        <v>9.8116769790649414</v>
      </c>
      <c r="F37" s="397">
        <v>22.001473408556045</v>
      </c>
      <c r="G37" s="397">
        <v>5.4575342465753423</v>
      </c>
      <c r="H37" s="397">
        <v>16.917016506857191</v>
      </c>
      <c r="I37" s="397">
        <v>1.1741446701262457</v>
      </c>
      <c r="J37" s="397">
        <v>-6.8859000880194969</v>
      </c>
      <c r="K37" s="397">
        <v>-8.8666041350000029</v>
      </c>
      <c r="L37" s="397">
        <v>48.125229658415776</v>
      </c>
    </row>
    <row r="38" spans="1:14" ht="13.5" customHeight="1">
      <c r="A38" s="396" t="s">
        <v>84</v>
      </c>
      <c r="B38" s="397">
        <v>3.7466912269592285</v>
      </c>
      <c r="C38" s="397">
        <v>135.22250366210938</v>
      </c>
      <c r="D38" s="397">
        <v>0.52825474739074707</v>
      </c>
      <c r="E38" s="397">
        <v>19.426191329956055</v>
      </c>
      <c r="F38" s="397">
        <v>8.6633403890523297</v>
      </c>
      <c r="G38" s="397">
        <v>7.1041095890410961</v>
      </c>
      <c r="H38" s="397">
        <v>6.7717834396773808</v>
      </c>
      <c r="I38" s="397">
        <v>2.6021701812763904</v>
      </c>
      <c r="J38" s="397">
        <v>-0.36734584591975328</v>
      </c>
      <c r="K38" s="397">
        <v>-2.5653706681660511</v>
      </c>
      <c r="L38" s="397">
        <v>15.280073756857309</v>
      </c>
    </row>
    <row r="39" spans="1:14" ht="13.5" customHeight="1">
      <c r="A39" s="396" t="s">
        <v>850</v>
      </c>
      <c r="B39" s="397">
        <v>0.26268386840820313</v>
      </c>
      <c r="C39" s="397">
        <v>37.944534301757813</v>
      </c>
      <c r="D39" s="397">
        <v>0.67441946268081665</v>
      </c>
      <c r="E39" s="397">
        <v>26.985692977905273</v>
      </c>
      <c r="F39" s="397">
        <v>12.564931394089236</v>
      </c>
      <c r="G39" s="397">
        <v>5.5</v>
      </c>
      <c r="H39" s="397">
        <v>7.2964520576141041</v>
      </c>
      <c r="I39" s="397">
        <v>-0.63350278263051751</v>
      </c>
      <c r="J39" s="397">
        <v>-5.8480517558004479</v>
      </c>
      <c r="K39" s="397">
        <v>-7.0951316622032934</v>
      </c>
      <c r="L39" s="397">
        <v>39.511136530524659</v>
      </c>
    </row>
    <row r="40" spans="1:14" ht="13.5" customHeight="1">
      <c r="A40" s="396" t="s">
        <v>85</v>
      </c>
      <c r="B40" s="397">
        <v>0.80840063095092773</v>
      </c>
      <c r="C40" s="397">
        <v>43.751407623291016</v>
      </c>
      <c r="D40" s="397">
        <v>0.46842950582504272</v>
      </c>
      <c r="E40" s="397">
        <v>17.989971160888672</v>
      </c>
      <c r="F40" s="397">
        <v>17.555836638746371</v>
      </c>
      <c r="G40" s="397">
        <v>8.293150684931506</v>
      </c>
      <c r="H40" s="397">
        <v>8.0194977117928445</v>
      </c>
      <c r="I40" s="397">
        <v>2.4173498540785014</v>
      </c>
      <c r="J40" s="397">
        <v>-2.3719943518167801</v>
      </c>
      <c r="K40" s="397">
        <v>-6.728408722672615</v>
      </c>
      <c r="L40" s="397">
        <v>55.564605584429671</v>
      </c>
    </row>
    <row r="41" spans="1:14" ht="13.5" customHeight="1">
      <c r="A41" s="396" t="s">
        <v>35</v>
      </c>
      <c r="B41" s="397">
        <v>0.81762754917144775</v>
      </c>
      <c r="C41" s="397">
        <v>41.424839019775391</v>
      </c>
      <c r="D41" s="397">
        <v>0.44902491569519043</v>
      </c>
      <c r="E41" s="397">
        <v>17.930780410766602</v>
      </c>
      <c r="F41" s="397" t="s">
        <v>60</v>
      </c>
      <c r="G41" s="397" t="s">
        <v>46</v>
      </c>
      <c r="H41" s="397" t="s">
        <v>46</v>
      </c>
      <c r="I41" s="397">
        <v>7.5891816844650766</v>
      </c>
      <c r="J41" s="397">
        <v>9.0683591939853301</v>
      </c>
      <c r="K41" s="397">
        <v>-9.1116839913219341</v>
      </c>
      <c r="L41" s="397" t="s">
        <v>46</v>
      </c>
    </row>
    <row r="42" spans="1:14" ht="13.5" customHeight="1">
      <c r="A42" s="396" t="s">
        <v>851</v>
      </c>
      <c r="B42" s="397">
        <v>-0.21886110305786133</v>
      </c>
      <c r="C42" s="397">
        <v>1.4099544286727905</v>
      </c>
      <c r="D42" s="397">
        <v>0.83132302761077881</v>
      </c>
      <c r="E42" s="397">
        <v>32.841747283935547</v>
      </c>
      <c r="F42" s="397">
        <v>18.84621620060976</v>
      </c>
      <c r="G42" s="397">
        <v>12.424657534246576</v>
      </c>
      <c r="H42" s="397">
        <v>5.7714178205115525</v>
      </c>
      <c r="I42" s="397">
        <v>-5.4790043848534289</v>
      </c>
      <c r="J42" s="397">
        <v>-1.7644174336238749</v>
      </c>
      <c r="K42" s="397">
        <v>-4.2529378445071755</v>
      </c>
      <c r="L42" s="397">
        <v>44.203130883403198</v>
      </c>
    </row>
    <row r="43" spans="1:14" ht="13.5" customHeight="1">
      <c r="A43" s="396" t="s">
        <v>115</v>
      </c>
      <c r="B43" s="397" t="s">
        <v>46</v>
      </c>
      <c r="C43" s="397" t="s">
        <v>46</v>
      </c>
      <c r="D43" s="397" t="s">
        <v>46</v>
      </c>
      <c r="E43" s="397" t="s">
        <v>46</v>
      </c>
      <c r="F43" s="397" t="s">
        <v>60</v>
      </c>
      <c r="G43" s="397" t="s">
        <v>46</v>
      </c>
      <c r="H43" s="397" t="s">
        <v>46</v>
      </c>
      <c r="I43" s="397" t="s">
        <v>46</v>
      </c>
      <c r="J43" s="397">
        <v>8.6306048799961566E-2</v>
      </c>
      <c r="K43" s="397">
        <v>-5.0198089568249653</v>
      </c>
      <c r="L43" s="397" t="s">
        <v>46</v>
      </c>
    </row>
    <row r="44" spans="1:14" ht="6" customHeight="1">
      <c r="A44" s="413"/>
      <c r="B44" s="397"/>
      <c r="C44" s="397"/>
      <c r="D44" s="397"/>
      <c r="E44" s="397"/>
      <c r="F44" s="397"/>
      <c r="G44" s="397"/>
      <c r="H44" s="398"/>
      <c r="I44" s="398"/>
      <c r="J44" s="397"/>
      <c r="K44" s="397"/>
      <c r="L44" s="397"/>
    </row>
    <row r="45" spans="1:14">
      <c r="A45" s="399" t="s">
        <v>87</v>
      </c>
      <c r="B45" s="400">
        <v>1.9407270698489578</v>
      </c>
      <c r="C45" s="400">
        <v>82.770082622480274</v>
      </c>
      <c r="D45" s="400">
        <v>0.56443216599648027</v>
      </c>
      <c r="E45" s="400">
        <v>21.414837941205111</v>
      </c>
      <c r="F45" s="400">
        <v>13.602968223826769</v>
      </c>
      <c r="G45" s="400">
        <v>7.0754017269642624</v>
      </c>
      <c r="H45" s="400">
        <v>9.7414086406079949</v>
      </c>
      <c r="I45" s="400">
        <v>-2.2094498716008326</v>
      </c>
      <c r="J45" s="400">
        <v>-1.0805135927526166</v>
      </c>
      <c r="K45" s="400">
        <v>-8.2631323463492947</v>
      </c>
      <c r="L45" s="400">
        <v>17.535912865447127</v>
      </c>
      <c r="M45" s="401"/>
      <c r="N45" s="401"/>
    </row>
    <row r="46" spans="1:14">
      <c r="A46" s="402" t="s">
        <v>125</v>
      </c>
      <c r="B46" s="403">
        <v>2.1392526176132773</v>
      </c>
      <c r="C46" s="403">
        <v>90.819662834344925</v>
      </c>
      <c r="D46" s="403">
        <v>0.5789087650249547</v>
      </c>
      <c r="E46" s="403">
        <v>21.917919784618999</v>
      </c>
      <c r="F46" s="403">
        <v>12.702327507326034</v>
      </c>
      <c r="G46" s="403">
        <v>7.127859291434123</v>
      </c>
      <c r="H46" s="403">
        <v>9.1673469927098328</v>
      </c>
      <c r="I46" s="403">
        <v>-2.6069648816916366</v>
      </c>
      <c r="J46" s="403">
        <v>-1.8542076026044505</v>
      </c>
      <c r="K46" s="403">
        <v>-8.8766462516882285</v>
      </c>
      <c r="L46" s="403">
        <v>14.639121634503146</v>
      </c>
      <c r="M46" s="401"/>
      <c r="N46" s="401"/>
    </row>
    <row r="50" ht="15.75" customHeight="1"/>
    <row r="53" ht="15.75" customHeight="1"/>
    <row r="55" ht="7.5" customHeight="1"/>
  </sheetData>
  <conditionalFormatting sqref="A5:L43">
    <cfRule type="expression" dxfId="2" priority="1">
      <formula>MOD(ROW(),2)=0</formula>
    </cfRule>
  </conditionalFormatting>
  <pageMargins left="0.7" right="0.7" top="0.75" bottom="0.75" header="0.3" footer="0.3"/>
  <pageSetup scale="70" orientation="landscape" r:id="rId1"/>
  <drawing r:id="rId2"/>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F3FA6-583E-417A-9CE5-7DB01470AEF5}">
  <sheetPr codeName="Sheet4">
    <tabColor theme="3" tint="0.39997558519241921"/>
    <pageSetUpPr fitToPage="1"/>
  </sheetPr>
  <dimension ref="A1:M55"/>
  <sheetViews>
    <sheetView showGridLines="0" zoomScaleNormal="100" workbookViewId="0">
      <pane xSplit="1" ySplit="4" topLeftCell="B41" activePane="bottomRight" state="frozen"/>
      <selection activeCell="A4" sqref="A4"/>
      <selection pane="topRight" activeCell="A4" sqref="A4"/>
      <selection pane="bottomLeft" activeCell="A4" sqref="A4"/>
      <selection pane="bottomRight" activeCell="G41" sqref="G41"/>
    </sheetView>
  </sheetViews>
  <sheetFormatPr defaultColWidth="8.6640625" defaultRowHeight="13.2"/>
  <cols>
    <col min="1" max="1" width="29.88671875" style="392" customWidth="1"/>
    <col min="2" max="2" width="13" style="392" customWidth="1"/>
    <col min="3" max="3" width="14.109375" style="392" customWidth="1"/>
    <col min="4" max="5" width="13" style="392" customWidth="1"/>
    <col min="6" max="6" width="13.6640625" style="404" customWidth="1"/>
    <col min="7" max="8" width="14.44140625" style="404" customWidth="1"/>
    <col min="9" max="10" width="13" style="404" customWidth="1"/>
    <col min="11" max="11" width="18.109375" style="392" customWidth="1"/>
    <col min="12" max="16384" width="8.6640625" style="392"/>
  </cols>
  <sheetData>
    <row r="1" spans="1:11"/>
    <row r="2" spans="1:11" s="407" customFormat="1" ht="17.25" customHeight="1">
      <c r="A2" s="405" t="s">
        <v>191</v>
      </c>
      <c r="B2" s="406"/>
      <c r="C2" s="406"/>
      <c r="D2" s="406"/>
      <c r="E2" s="406"/>
      <c r="F2" s="406"/>
      <c r="G2" s="406"/>
      <c r="H2" s="406"/>
      <c r="I2" s="406"/>
      <c r="J2" s="406"/>
      <c r="K2" s="406"/>
    </row>
    <row r="3" spans="1:11">
      <c r="A3" s="408" t="s">
        <v>835</v>
      </c>
      <c r="B3" s="409"/>
      <c r="C3" s="409"/>
      <c r="D3" s="409"/>
      <c r="E3" s="409"/>
      <c r="F3" s="409"/>
      <c r="G3" s="409"/>
      <c r="H3" s="409"/>
      <c r="I3" s="409"/>
      <c r="J3" s="409"/>
      <c r="K3" s="409"/>
    </row>
    <row r="4" spans="1:11" ht="78" customHeight="1">
      <c r="A4" s="410"/>
      <c r="B4" s="395" t="s">
        <v>836</v>
      </c>
      <c r="C4" s="395" t="s">
        <v>837</v>
      </c>
      <c r="D4" s="395" t="s">
        <v>852</v>
      </c>
      <c r="E4" s="395" t="s">
        <v>839</v>
      </c>
      <c r="F4" s="395" t="s">
        <v>853</v>
      </c>
      <c r="G4" s="395" t="s">
        <v>842</v>
      </c>
      <c r="H4" s="395" t="s">
        <v>854</v>
      </c>
      <c r="I4" s="395" t="s">
        <v>844</v>
      </c>
      <c r="J4" s="395" t="s">
        <v>845</v>
      </c>
      <c r="K4" s="395" t="s">
        <v>855</v>
      </c>
    </row>
    <row r="5" spans="1:11" ht="13.5" customHeight="1">
      <c r="A5" s="396" t="s">
        <v>92</v>
      </c>
      <c r="B5" s="397">
        <v>0.24448341131210327</v>
      </c>
      <c r="C5" s="397">
        <v>12.743192672729492</v>
      </c>
      <c r="D5" s="397">
        <v>9.4038337469100952E-2</v>
      </c>
      <c r="E5" s="397">
        <v>3.6196298599243164</v>
      </c>
      <c r="F5" s="397">
        <v>4.9150684931506845</v>
      </c>
      <c r="G5" s="397">
        <v>7.9175340114457313</v>
      </c>
      <c r="H5" s="397">
        <v>-4.585045498674253</v>
      </c>
      <c r="I5" s="397">
        <v>-2.7950243171974742</v>
      </c>
      <c r="J5" s="397">
        <v>-6.2010876349257442</v>
      </c>
      <c r="K5" s="397">
        <v>38.973869242298541</v>
      </c>
    </row>
    <row r="6" spans="1:11" ht="13.5" customHeight="1">
      <c r="A6" s="396" t="s">
        <v>93</v>
      </c>
      <c r="B6" s="397">
        <v>1.436316967010498E-2</v>
      </c>
      <c r="C6" s="397">
        <v>1.0443282127380371</v>
      </c>
      <c r="D6" s="397">
        <v>0.19873417913913727</v>
      </c>
      <c r="E6" s="397">
        <v>7.6688671112060547</v>
      </c>
      <c r="F6" s="397">
        <v>3.1589041095890411</v>
      </c>
      <c r="G6" s="397">
        <v>12.600267258591103</v>
      </c>
      <c r="H6" s="397">
        <v>-0.22158107675103833</v>
      </c>
      <c r="I6" s="397">
        <v>-1.689519192053176</v>
      </c>
      <c r="J6" s="397">
        <v>-2.4985740093970525</v>
      </c>
      <c r="K6" s="397">
        <v>69.425926494512339</v>
      </c>
    </row>
    <row r="7" spans="1:11" ht="13.5" customHeight="1">
      <c r="A7" s="396" t="s">
        <v>94</v>
      </c>
      <c r="B7" s="397">
        <v>4.921269416809082E-2</v>
      </c>
      <c r="C7" s="397">
        <v>2.9342994689941406</v>
      </c>
      <c r="D7" s="397">
        <v>0.23358602821826935</v>
      </c>
      <c r="E7" s="397">
        <v>9.0693330764770508</v>
      </c>
      <c r="F7" s="397">
        <v>1.284931506849315</v>
      </c>
      <c r="G7" s="397">
        <v>33.43493455434318</v>
      </c>
      <c r="H7" s="397">
        <v>-2.5208679651045096</v>
      </c>
      <c r="I7" s="397">
        <v>-1.5700796481313604</v>
      </c>
      <c r="J7" s="397">
        <v>-4.2500000000000178</v>
      </c>
      <c r="K7" s="397">
        <v>54.450257953409803</v>
      </c>
    </row>
    <row r="8" spans="1:11" ht="13.5" customHeight="1">
      <c r="A8" s="396" t="s">
        <v>95</v>
      </c>
      <c r="B8" s="397">
        <v>0.26384711265563965</v>
      </c>
      <c r="C8" s="397">
        <v>9.9910736083984375</v>
      </c>
      <c r="D8" s="397">
        <v>0.14478123188018799</v>
      </c>
      <c r="E8" s="397">
        <v>5.493654727935791</v>
      </c>
      <c r="F8" s="397" t="s">
        <v>46</v>
      </c>
      <c r="G8" s="397" t="s">
        <v>46</v>
      </c>
      <c r="H8" s="397">
        <v>-1.9997646440655807</v>
      </c>
      <c r="I8" s="397">
        <v>-3.2378483866218768</v>
      </c>
      <c r="J8" s="397">
        <v>-1.8086121770986241</v>
      </c>
      <c r="K8" s="397">
        <v>94.916468967034405</v>
      </c>
    </row>
    <row r="9" spans="1:11" ht="13.5" customHeight="1">
      <c r="A9" s="396" t="s">
        <v>126</v>
      </c>
      <c r="B9" s="397">
        <v>1.5056967735290527E-2</v>
      </c>
      <c r="C9" s="397">
        <v>2.5103681087493896</v>
      </c>
      <c r="D9" s="397">
        <v>8.5325181484222412E-2</v>
      </c>
      <c r="E9" s="397">
        <v>3.3200759887695313</v>
      </c>
      <c r="F9" s="397">
        <v>5.5534246575342463</v>
      </c>
      <c r="G9" s="397">
        <v>8.1435516286165957</v>
      </c>
      <c r="H9" s="397">
        <v>-0.58731818207610964</v>
      </c>
      <c r="I9" s="397">
        <v>5.2673387023525837</v>
      </c>
      <c r="J9" s="397">
        <v>-4.0426238434342405</v>
      </c>
      <c r="K9" s="397">
        <v>65.610507791769962</v>
      </c>
    </row>
    <row r="10" spans="1:11" ht="13.5" customHeight="1">
      <c r="A10" s="396" t="s">
        <v>96</v>
      </c>
      <c r="B10" s="397">
        <v>-8.1295371055603027E-3</v>
      </c>
      <c r="C10" s="397">
        <v>-2.6486260816454887E-2</v>
      </c>
      <c r="D10" s="397">
        <v>9.852253645658493E-2</v>
      </c>
      <c r="E10" s="397">
        <v>3.8788824081420898</v>
      </c>
      <c r="F10" s="397" t="s">
        <v>46</v>
      </c>
      <c r="G10" s="397" t="s">
        <v>46</v>
      </c>
      <c r="H10" s="397">
        <v>1.0572530232659763</v>
      </c>
      <c r="I10" s="397">
        <v>-2.4073366774591727</v>
      </c>
      <c r="J10" s="397">
        <v>-1.3352974629660377</v>
      </c>
      <c r="K10" s="397" t="s">
        <v>46</v>
      </c>
    </row>
    <row r="11" spans="1:11" ht="13.5" customHeight="1">
      <c r="A11" s="396" t="s">
        <v>169</v>
      </c>
      <c r="B11" s="397" t="s">
        <v>46</v>
      </c>
      <c r="C11" s="397" t="s">
        <v>46</v>
      </c>
      <c r="D11" s="397">
        <v>5.6562002748250961E-2</v>
      </c>
      <c r="E11" s="397">
        <v>2.2555925846099854</v>
      </c>
      <c r="F11" s="397" t="s">
        <v>46</v>
      </c>
      <c r="G11" s="397" t="s">
        <v>46</v>
      </c>
      <c r="H11" s="397">
        <v>-5.8917158262188627</v>
      </c>
      <c r="I11" s="397">
        <v>-0.61573103028042686</v>
      </c>
      <c r="J11" s="397">
        <v>-0.74348423859936152</v>
      </c>
      <c r="K11" s="397" t="s">
        <v>46</v>
      </c>
    </row>
    <row r="12" spans="1:11" ht="13.5" customHeight="1">
      <c r="A12" s="396" t="s">
        <v>158</v>
      </c>
      <c r="B12" s="397">
        <v>0.22576630115509033</v>
      </c>
      <c r="C12" s="397">
        <v>10.975090026855469</v>
      </c>
      <c r="D12" s="397">
        <v>0.14130415022373199</v>
      </c>
      <c r="E12" s="397">
        <v>5.3949332237243652</v>
      </c>
      <c r="F12" s="397" t="s">
        <v>46</v>
      </c>
      <c r="G12" s="397" t="s">
        <v>46</v>
      </c>
      <c r="H12" s="397">
        <v>13.313956133936443</v>
      </c>
      <c r="I12" s="397">
        <v>4.7808033336417779</v>
      </c>
      <c r="J12" s="397">
        <v>5.9104274932891983</v>
      </c>
      <c r="K12" s="397" t="s">
        <v>46</v>
      </c>
    </row>
    <row r="13" spans="1:11" ht="13.5" customHeight="1">
      <c r="A13" s="396" t="s">
        <v>99</v>
      </c>
      <c r="B13" s="397">
        <v>2.3403406143188477E-2</v>
      </c>
      <c r="C13" s="397">
        <v>2.0438957214355469</v>
      </c>
      <c r="D13" s="397">
        <v>0.10222621262073517</v>
      </c>
      <c r="E13" s="397">
        <v>3.9717261791229248</v>
      </c>
      <c r="F13" s="397" t="s">
        <v>46</v>
      </c>
      <c r="G13" s="397" t="s">
        <v>46</v>
      </c>
      <c r="H13" s="397">
        <v>-1.9103146815771694</v>
      </c>
      <c r="I13" s="397">
        <v>-0.68946466707058662</v>
      </c>
      <c r="J13" s="397">
        <v>-3.8805673147450337</v>
      </c>
      <c r="K13" s="397" t="s">
        <v>46</v>
      </c>
    </row>
    <row r="14" spans="1:11" ht="13.5" customHeight="1">
      <c r="A14" s="396" t="s">
        <v>100</v>
      </c>
      <c r="B14" s="397">
        <v>3.888249397277832E-3</v>
      </c>
      <c r="C14" s="397">
        <v>0.92885613441467285</v>
      </c>
      <c r="D14" s="397">
        <v>0.10215974599123001</v>
      </c>
      <c r="E14" s="397">
        <v>4.0089430809020996</v>
      </c>
      <c r="F14" s="397" t="s">
        <v>46</v>
      </c>
      <c r="G14" s="397" t="s">
        <v>46</v>
      </c>
      <c r="H14" s="397">
        <v>-16.065037356611629</v>
      </c>
      <c r="I14" s="397">
        <v>-4.7657402923469334</v>
      </c>
      <c r="J14" s="397">
        <v>-3.210786526836527</v>
      </c>
      <c r="K14" s="397" t="s">
        <v>46</v>
      </c>
    </row>
    <row r="15" spans="1:11" ht="13.5" customHeight="1">
      <c r="A15" s="396" t="s">
        <v>101</v>
      </c>
      <c r="B15" s="397">
        <v>0.26938235759735107</v>
      </c>
      <c r="C15" s="397">
        <v>10.157864570617676</v>
      </c>
      <c r="D15" s="397">
        <v>0.24205715954303741</v>
      </c>
      <c r="E15" s="397">
        <v>9.2704458236694336</v>
      </c>
      <c r="F15" s="397">
        <v>1.021917808219178</v>
      </c>
      <c r="G15" s="397">
        <v>66.169002161672708</v>
      </c>
      <c r="H15" s="397">
        <v>-3.4151709104055628</v>
      </c>
      <c r="I15" s="397">
        <v>-3.2573822455631367</v>
      </c>
      <c r="J15" s="397">
        <v>-7.6870218436697222</v>
      </c>
      <c r="K15" s="397" t="s">
        <v>46</v>
      </c>
    </row>
    <row r="16" spans="1:11" ht="13.5" customHeight="1">
      <c r="A16" s="396" t="s">
        <v>45</v>
      </c>
      <c r="B16" s="397">
        <v>-3.5264864563941956E-3</v>
      </c>
      <c r="C16" s="397">
        <v>-4.0203165262937546E-2</v>
      </c>
      <c r="D16" s="397">
        <v>0.25627157092094421</v>
      </c>
      <c r="E16" s="397">
        <v>9.9286174774169922</v>
      </c>
      <c r="F16" s="397" t="s">
        <v>46</v>
      </c>
      <c r="G16" s="397" t="s">
        <v>46</v>
      </c>
      <c r="H16" s="397">
        <v>-10.047595581480524</v>
      </c>
      <c r="I16" s="397">
        <v>-2.4815397579447089</v>
      </c>
      <c r="J16" s="397">
        <v>-4.1680134933335804</v>
      </c>
      <c r="K16" s="397" t="s">
        <v>46</v>
      </c>
    </row>
    <row r="17" spans="1:11" ht="13.5" customHeight="1">
      <c r="A17" s="396" t="s">
        <v>102</v>
      </c>
      <c r="B17" s="397" t="s">
        <v>46</v>
      </c>
      <c r="C17" s="397" t="s">
        <v>46</v>
      </c>
      <c r="D17" s="397">
        <v>9.4344988465309143E-2</v>
      </c>
      <c r="E17" s="397">
        <v>3.5910487174987793</v>
      </c>
      <c r="F17" s="397" t="s">
        <v>46</v>
      </c>
      <c r="G17" s="397" t="s">
        <v>46</v>
      </c>
      <c r="H17" s="397">
        <v>-15.932848229718052</v>
      </c>
      <c r="I17" s="397">
        <v>-2.4326666776116319</v>
      </c>
      <c r="J17" s="397">
        <v>-4.0698352380809304</v>
      </c>
      <c r="K17" s="397" t="s">
        <v>46</v>
      </c>
    </row>
    <row r="18" spans="1:11" ht="13.5" customHeight="1">
      <c r="A18" s="396" t="s">
        <v>127</v>
      </c>
      <c r="B18" s="397">
        <v>0.19364523887634277</v>
      </c>
      <c r="C18" s="397">
        <v>6.1205153465270996</v>
      </c>
      <c r="D18" s="397">
        <v>0.53460222482681274</v>
      </c>
      <c r="E18" s="397">
        <v>20.247293472290039</v>
      </c>
      <c r="F18" s="397">
        <v>2.6767123287671235</v>
      </c>
      <c r="G18" s="397">
        <v>16.083348501073566</v>
      </c>
      <c r="H18" s="397">
        <v>0.73591520446679493</v>
      </c>
      <c r="I18" s="397">
        <v>-1.9796069256612143</v>
      </c>
      <c r="J18" s="397">
        <v>-0.25257613339428775</v>
      </c>
      <c r="K18" s="397" t="s">
        <v>46</v>
      </c>
    </row>
    <row r="19" spans="1:11" ht="13.5" customHeight="1">
      <c r="A19" s="396" t="s">
        <v>104</v>
      </c>
      <c r="B19" s="397">
        <v>0.43879461288452148</v>
      </c>
      <c r="C19" s="397">
        <v>24.335195541381836</v>
      </c>
      <c r="D19" s="397">
        <v>0.1657809317111969</v>
      </c>
      <c r="E19" s="397">
        <v>6.1748180389404297</v>
      </c>
      <c r="F19" s="397">
        <v>6.9452054794520546</v>
      </c>
      <c r="G19" s="397">
        <v>9.2916797876885955</v>
      </c>
      <c r="H19" s="397">
        <v>-2.9754178295868376</v>
      </c>
      <c r="I19" s="397">
        <v>-1.4366757901774767</v>
      </c>
      <c r="J19" s="397">
        <v>-7.3001413390854619</v>
      </c>
      <c r="K19" s="397">
        <v>48.412571653813572</v>
      </c>
    </row>
    <row r="20" spans="1:11" ht="13.5" customHeight="1">
      <c r="A20" s="396" t="s">
        <v>128</v>
      </c>
      <c r="B20" s="397">
        <v>4.8319120407104492</v>
      </c>
      <c r="C20" s="397">
        <v>141.9317626953125</v>
      </c>
      <c r="D20" s="397">
        <v>0.25048941373825073</v>
      </c>
      <c r="E20" s="397">
        <v>9.8144674301147461</v>
      </c>
      <c r="F20" s="397" t="s">
        <v>46</v>
      </c>
      <c r="G20" s="397" t="s">
        <v>46</v>
      </c>
      <c r="H20" s="397">
        <v>-7.4220513486596227</v>
      </c>
      <c r="I20" s="397">
        <v>-4.7515964772384356</v>
      </c>
      <c r="J20" s="397">
        <v>-8.0283654894809473</v>
      </c>
      <c r="K20" s="397">
        <v>82.396631681457137</v>
      </c>
    </row>
    <row r="21" spans="1:11" ht="13.5" customHeight="1">
      <c r="A21" s="396" t="s">
        <v>129</v>
      </c>
      <c r="B21" s="397">
        <v>0.17005562782287598</v>
      </c>
      <c r="C21" s="397">
        <v>8.0956134796142578</v>
      </c>
      <c r="D21" s="397">
        <v>9.9832631647586823E-2</v>
      </c>
      <c r="E21" s="397">
        <v>3.8788707256317139</v>
      </c>
      <c r="F21" s="397" t="s">
        <v>46</v>
      </c>
      <c r="G21" s="397" t="s">
        <v>46</v>
      </c>
      <c r="H21" s="397">
        <v>-4.1522486130074583</v>
      </c>
      <c r="I21" s="397">
        <v>-2.6187763254620764</v>
      </c>
      <c r="J21" s="397">
        <v>-5.8773494308120622</v>
      </c>
      <c r="K21" s="397" t="s">
        <v>46</v>
      </c>
    </row>
    <row r="22" spans="1:11" ht="13.5" customHeight="1">
      <c r="A22" s="396" t="s">
        <v>105</v>
      </c>
      <c r="B22" s="397">
        <v>0.24355292320251465</v>
      </c>
      <c r="C22" s="397">
        <v>11.159323692321777</v>
      </c>
      <c r="D22" s="397">
        <v>0.13824470341205597</v>
      </c>
      <c r="E22" s="397">
        <v>5.3066353797912598</v>
      </c>
      <c r="F22" s="397" t="s">
        <v>46</v>
      </c>
      <c r="G22" s="397" t="s">
        <v>46</v>
      </c>
      <c r="H22" s="397">
        <v>-6.1424183335630964</v>
      </c>
      <c r="I22" s="397">
        <v>-3.1781323304572395</v>
      </c>
      <c r="J22" s="397">
        <v>-4.4060383183709817</v>
      </c>
      <c r="K22" s="397">
        <v>56.069082501224692</v>
      </c>
    </row>
    <row r="23" spans="1:11" ht="13.5" customHeight="1">
      <c r="A23" s="396" t="s">
        <v>130</v>
      </c>
      <c r="B23" s="397">
        <v>-0.14503657817840576</v>
      </c>
      <c r="C23" s="397">
        <v>-0.60569781064987183</v>
      </c>
      <c r="D23" s="397">
        <v>7.7168434858322144E-2</v>
      </c>
      <c r="E23" s="397">
        <v>3.0547568798065186</v>
      </c>
      <c r="F23" s="397">
        <v>2.117808219178082</v>
      </c>
      <c r="G23" s="397">
        <v>21.129651531756597</v>
      </c>
      <c r="H23" s="397">
        <v>-1.656514992176052</v>
      </c>
      <c r="I23" s="397">
        <v>1.269035553206022</v>
      </c>
      <c r="J23" s="397">
        <v>-4.5554903380397089</v>
      </c>
      <c r="K23" s="397" t="s">
        <v>46</v>
      </c>
    </row>
    <row r="24" spans="1:11" ht="13.5" customHeight="1">
      <c r="A24" s="396" t="s">
        <v>106</v>
      </c>
      <c r="B24" s="397">
        <v>5.6478910446166992</v>
      </c>
      <c r="C24" s="397">
        <v>172.31427001953125</v>
      </c>
      <c r="D24" s="397">
        <v>0.68851989507675171</v>
      </c>
      <c r="E24" s="397">
        <v>25.182462692260742</v>
      </c>
      <c r="F24" s="397">
        <v>5.1342465753424653</v>
      </c>
      <c r="G24" s="397">
        <v>6.341538024836745</v>
      </c>
      <c r="H24" s="397">
        <v>-2.2594707931864235</v>
      </c>
      <c r="I24" s="397">
        <v>-0.35459543474291755</v>
      </c>
      <c r="J24" s="397">
        <v>-4.3999999999999915</v>
      </c>
      <c r="K24" s="397">
        <v>51.072717715900467</v>
      </c>
    </row>
    <row r="25" spans="1:11" ht="13.5" customHeight="1">
      <c r="A25" s="396" t="s">
        <v>107</v>
      </c>
      <c r="B25" s="397">
        <v>-9.371340274810791E-2</v>
      </c>
      <c r="C25" s="397">
        <v>-0.38121131062507629</v>
      </c>
      <c r="D25" s="397">
        <v>0.34161481261253357</v>
      </c>
      <c r="E25" s="397">
        <v>13.432401657104492</v>
      </c>
      <c r="F25" s="397">
        <v>1.2438356164383562</v>
      </c>
      <c r="G25" s="397">
        <v>100.82094851459452</v>
      </c>
      <c r="H25" s="397">
        <v>-5.7376942784521558</v>
      </c>
      <c r="I25" s="397">
        <v>-2.910129450716552</v>
      </c>
      <c r="J25" s="397">
        <v>-6.8966631166577921</v>
      </c>
      <c r="K25" s="397" t="s">
        <v>46</v>
      </c>
    </row>
    <row r="26" spans="1:11" ht="13.5" customHeight="1">
      <c r="A26" s="396" t="s">
        <v>131</v>
      </c>
      <c r="B26" s="397">
        <v>0.30145347118377686</v>
      </c>
      <c r="C26" s="397">
        <v>12.404183387756348</v>
      </c>
      <c r="D26" s="397" t="s">
        <v>46</v>
      </c>
      <c r="E26" s="397" t="s">
        <v>46</v>
      </c>
      <c r="F26" s="397" t="s">
        <v>46</v>
      </c>
      <c r="G26" s="397" t="s">
        <v>46</v>
      </c>
      <c r="H26" s="397">
        <v>-5.6802991757381074</v>
      </c>
      <c r="I26" s="397">
        <v>-4.1336213927941117</v>
      </c>
      <c r="J26" s="397">
        <v>-4.6649839340619401</v>
      </c>
      <c r="K26" s="397" t="s">
        <v>46</v>
      </c>
    </row>
    <row r="27" spans="1:11" ht="13.5" customHeight="1">
      <c r="A27" s="396" t="s">
        <v>132</v>
      </c>
      <c r="B27" s="397">
        <v>0.20144069194793701</v>
      </c>
      <c r="C27" s="397">
        <v>14.780484199523926</v>
      </c>
      <c r="D27" s="397">
        <v>0.13483870029449463</v>
      </c>
      <c r="E27" s="397">
        <v>5.1100711822509766</v>
      </c>
      <c r="F27" s="397" t="s">
        <v>46</v>
      </c>
      <c r="G27" s="397" t="s">
        <v>46</v>
      </c>
      <c r="H27" s="397">
        <v>-7.6273091358634968</v>
      </c>
      <c r="I27" s="397">
        <v>-0.99404784622124343</v>
      </c>
      <c r="J27" s="397">
        <v>-5.4850449446631595</v>
      </c>
      <c r="K27" s="397" t="s">
        <v>46</v>
      </c>
    </row>
    <row r="28" spans="1:11" ht="13.5" customHeight="1">
      <c r="A28" s="396" t="s">
        <v>133</v>
      </c>
      <c r="B28" s="397">
        <v>0.8890678882598877</v>
      </c>
      <c r="C28" s="397">
        <v>43.909408569335938</v>
      </c>
      <c r="D28" s="397">
        <v>0.58718347549438477</v>
      </c>
      <c r="E28" s="397">
        <v>22.492660522460938</v>
      </c>
      <c r="F28" s="397">
        <v>2.3123287671232875</v>
      </c>
      <c r="G28" s="397">
        <v>20.095059626056052</v>
      </c>
      <c r="H28" s="397">
        <v>2.070050049420876</v>
      </c>
      <c r="I28" s="397">
        <v>1.412158712271713</v>
      </c>
      <c r="J28" s="397">
        <v>-4.8048327393344508</v>
      </c>
      <c r="K28" s="397">
        <v>78.706949525512215</v>
      </c>
    </row>
    <row r="29" spans="1:11" ht="13.5" customHeight="1">
      <c r="A29" s="396" t="s">
        <v>108</v>
      </c>
      <c r="B29" s="397">
        <v>-1.3816654682159424E-2</v>
      </c>
      <c r="C29" s="397">
        <v>-1.0251951217651367</v>
      </c>
      <c r="D29" s="397">
        <v>0.11610566824674606</v>
      </c>
      <c r="E29" s="397">
        <v>4.6102828979492188</v>
      </c>
      <c r="F29" s="397" t="s">
        <v>46</v>
      </c>
      <c r="G29" s="397" t="s">
        <v>46</v>
      </c>
      <c r="H29" s="397">
        <v>-3.7680272454502894</v>
      </c>
      <c r="I29" s="397">
        <v>1.9986514992591915</v>
      </c>
      <c r="J29" s="397">
        <v>-3.7511372515013974</v>
      </c>
      <c r="K29" s="397" t="s">
        <v>46</v>
      </c>
    </row>
    <row r="30" spans="1:11" ht="13.5" customHeight="1">
      <c r="A30" s="396" t="s">
        <v>134</v>
      </c>
      <c r="B30" s="397">
        <v>2.0159095525741577E-2</v>
      </c>
      <c r="C30" s="397">
        <v>1.1096762418746948</v>
      </c>
      <c r="D30" s="397">
        <v>5.4792515933513641E-2</v>
      </c>
      <c r="E30" s="397">
        <v>2.1705322265625</v>
      </c>
      <c r="F30" s="397">
        <v>4.9698630136986299</v>
      </c>
      <c r="G30" s="397">
        <v>7.101957392494243</v>
      </c>
      <c r="H30" s="397">
        <v>-3.6492398036023097</v>
      </c>
      <c r="I30" s="397">
        <v>2.2517154245166893</v>
      </c>
      <c r="J30" s="397">
        <v>-6.1311678151609641</v>
      </c>
      <c r="K30" s="397" t="s">
        <v>46</v>
      </c>
    </row>
    <row r="31" spans="1:11" ht="13.5" customHeight="1">
      <c r="A31" s="396" t="s">
        <v>109</v>
      </c>
      <c r="B31" s="397">
        <v>6.619638204574585E-2</v>
      </c>
      <c r="C31" s="397">
        <v>2.7127933502197266</v>
      </c>
      <c r="D31" s="397">
        <v>0.33503955602645874</v>
      </c>
      <c r="E31" s="397">
        <v>12.656111717224121</v>
      </c>
      <c r="F31" s="397" t="s">
        <v>46</v>
      </c>
      <c r="G31" s="397" t="s">
        <v>46</v>
      </c>
      <c r="H31" s="397">
        <v>-3.98635833486264E-2</v>
      </c>
      <c r="I31" s="397">
        <v>1.8261316817208342</v>
      </c>
      <c r="J31" s="397">
        <v>-4.4064515121937777</v>
      </c>
      <c r="K31" s="397">
        <v>36.033134188328965</v>
      </c>
    </row>
    <row r="32" spans="1:11" ht="13.5" customHeight="1">
      <c r="A32" s="396" t="s">
        <v>110</v>
      </c>
      <c r="B32" s="397">
        <v>9.6165448427200317E-2</v>
      </c>
      <c r="C32" s="397">
        <v>3.0397627353668213</v>
      </c>
      <c r="D32" s="397">
        <v>0.24136446416378021</v>
      </c>
      <c r="E32" s="397">
        <v>9.3505535125732422</v>
      </c>
      <c r="F32" s="397">
        <v>3.3835616438356166</v>
      </c>
      <c r="G32" s="397">
        <v>16.288513780806593</v>
      </c>
      <c r="H32" s="397">
        <v>-6.5867408146855961</v>
      </c>
      <c r="I32" s="397">
        <v>-0.49596008532099511</v>
      </c>
      <c r="J32" s="397">
        <v>-6.3530191834961576</v>
      </c>
      <c r="K32" s="397">
        <v>88.852121839645505</v>
      </c>
    </row>
    <row r="33" spans="1:13" ht="13.5" customHeight="1">
      <c r="A33" s="396" t="s">
        <v>135</v>
      </c>
      <c r="B33" s="397">
        <v>1.7010927200317383E-2</v>
      </c>
      <c r="C33" s="397">
        <v>2.4322218894958496</v>
      </c>
      <c r="D33" s="397">
        <v>0.15785694122314453</v>
      </c>
      <c r="E33" s="397">
        <v>6.1881213188171387</v>
      </c>
      <c r="F33" s="397">
        <v>11.336986301369864</v>
      </c>
      <c r="G33" s="397">
        <v>5.9476268230877434</v>
      </c>
      <c r="H33" s="397">
        <v>-2.642414662506007</v>
      </c>
      <c r="I33" s="397">
        <v>-0.93566081161701298</v>
      </c>
      <c r="J33" s="397">
        <v>-4.449853855633199</v>
      </c>
      <c r="K33" s="397" t="s">
        <v>46</v>
      </c>
    </row>
    <row r="34" spans="1:13" ht="13.5" customHeight="1">
      <c r="A34" s="396" t="s">
        <v>209</v>
      </c>
      <c r="B34" s="397" t="s">
        <v>46</v>
      </c>
      <c r="C34" s="397" t="s">
        <v>46</v>
      </c>
      <c r="D34" s="397" t="s">
        <v>46</v>
      </c>
      <c r="E34" s="397" t="s">
        <v>46</v>
      </c>
      <c r="F34" s="397" t="s">
        <v>46</v>
      </c>
      <c r="G34" s="397" t="s">
        <v>46</v>
      </c>
      <c r="H34" s="397" t="s">
        <v>178</v>
      </c>
      <c r="I34" s="397" t="s">
        <v>46</v>
      </c>
      <c r="J34" s="397" t="s">
        <v>46</v>
      </c>
      <c r="K34" s="397" t="s">
        <v>46</v>
      </c>
    </row>
    <row r="35" spans="1:13" ht="13.5" customHeight="1">
      <c r="A35" s="396" t="s">
        <v>111</v>
      </c>
      <c r="B35" s="397">
        <v>3.0086636543273926E-2</v>
      </c>
      <c r="C35" s="397">
        <v>1.5182837247848511</v>
      </c>
      <c r="D35" s="397">
        <v>0.17053891718387604</v>
      </c>
      <c r="E35" s="397">
        <v>6.4865016937255859</v>
      </c>
      <c r="F35" s="397" t="s">
        <v>46</v>
      </c>
      <c r="G35" s="397" t="s">
        <v>46</v>
      </c>
      <c r="H35" s="397">
        <v>-43.476185765943633</v>
      </c>
      <c r="I35" s="397">
        <v>-0.90834888991007767</v>
      </c>
      <c r="J35" s="397">
        <v>-18.776034089141987</v>
      </c>
      <c r="K35" s="397" t="s">
        <v>46</v>
      </c>
    </row>
    <row r="36" spans="1:13" ht="13.5" customHeight="1">
      <c r="A36" s="396" t="s">
        <v>136</v>
      </c>
      <c r="B36" s="397">
        <v>0.53280246257781982</v>
      </c>
      <c r="C36" s="397">
        <v>16.575197219848633</v>
      </c>
      <c r="D36" s="397">
        <v>0.17071253061294556</v>
      </c>
      <c r="E36" s="397">
        <v>6.7301969528198242</v>
      </c>
      <c r="F36" s="397" t="s">
        <v>46</v>
      </c>
      <c r="G36" s="397" t="s">
        <v>46</v>
      </c>
      <c r="H36" s="397">
        <v>-6.0074855456339904</v>
      </c>
      <c r="I36" s="397">
        <v>-2.7553754401538537</v>
      </c>
      <c r="J36" s="397">
        <v>-4.719871005197958</v>
      </c>
      <c r="K36" s="397">
        <v>76.031194362273382</v>
      </c>
    </row>
    <row r="37" spans="1:13" ht="13.5" customHeight="1">
      <c r="A37" s="396" t="s">
        <v>112</v>
      </c>
      <c r="B37" s="397">
        <v>0.2122037410736084</v>
      </c>
      <c r="C37" s="397">
        <v>11.617399215698242</v>
      </c>
      <c r="D37" s="397">
        <v>0.11610394716262817</v>
      </c>
      <c r="E37" s="397">
        <v>4.4669198989868164</v>
      </c>
      <c r="F37" s="397">
        <v>6.021917808219178</v>
      </c>
      <c r="G37" s="397">
        <v>6.63928428918517</v>
      </c>
      <c r="H37" s="397">
        <v>-2.7201955720560438</v>
      </c>
      <c r="I37" s="397">
        <v>-1.7731800660830666</v>
      </c>
      <c r="J37" s="397">
        <v>-4.0684231060873106</v>
      </c>
      <c r="K37" s="397" t="s">
        <v>46</v>
      </c>
    </row>
    <row r="38" spans="1:13" ht="13.5" customHeight="1">
      <c r="A38" s="396" t="s">
        <v>210</v>
      </c>
      <c r="B38" s="397" t="s">
        <v>46</v>
      </c>
      <c r="C38" s="397" t="s">
        <v>46</v>
      </c>
      <c r="D38" s="397" t="s">
        <v>46</v>
      </c>
      <c r="E38" s="397" t="s">
        <v>46</v>
      </c>
      <c r="F38" s="397" t="s">
        <v>46</v>
      </c>
      <c r="G38" s="397" t="s">
        <v>46</v>
      </c>
      <c r="H38" s="397">
        <v>2.0404056015171754</v>
      </c>
      <c r="I38" s="397">
        <v>-2.7874904486830081</v>
      </c>
      <c r="J38" s="397">
        <v>-33.225893290876641</v>
      </c>
      <c r="K38" s="397" t="s">
        <v>46</v>
      </c>
    </row>
    <row r="39" spans="1:13" ht="13.5" customHeight="1">
      <c r="A39" s="396" t="s">
        <v>113</v>
      </c>
      <c r="B39" s="397">
        <v>4.2987406253814697E-2</v>
      </c>
      <c r="C39" s="397">
        <v>3.7204704284667969</v>
      </c>
      <c r="D39" s="397">
        <v>9.9385544657707214E-2</v>
      </c>
      <c r="E39" s="397">
        <v>3.9348623752593994</v>
      </c>
      <c r="F39" s="397">
        <v>3.7068493150684931</v>
      </c>
      <c r="G39" s="397">
        <v>12.50370436077713</v>
      </c>
      <c r="H39" s="397">
        <v>-1.8396166253426771</v>
      </c>
      <c r="I39" s="397">
        <v>-0.84117439188765131</v>
      </c>
      <c r="J39" s="397">
        <v>-6.7047229924837826</v>
      </c>
      <c r="K39" s="397">
        <v>62.248812518559241</v>
      </c>
    </row>
    <row r="40" spans="1:13" ht="13.5" customHeight="1">
      <c r="A40" s="396" t="s">
        <v>114</v>
      </c>
      <c r="B40" s="397">
        <v>3.6143007278442383</v>
      </c>
      <c r="C40" s="397">
        <v>122.65435028076172</v>
      </c>
      <c r="D40" s="397">
        <v>0.32213780283927917</v>
      </c>
      <c r="E40" s="397">
        <v>12.424738883972168</v>
      </c>
      <c r="F40" s="397" t="s">
        <v>46</v>
      </c>
      <c r="G40" s="397" t="s">
        <v>46</v>
      </c>
      <c r="H40" s="397">
        <v>-14.311033186840238</v>
      </c>
      <c r="I40" s="397">
        <v>-2.5309462714313566</v>
      </c>
      <c r="J40" s="397">
        <v>-2.3162764451906921</v>
      </c>
      <c r="K40" s="397" t="s">
        <v>46</v>
      </c>
    </row>
    <row r="41" spans="1:13" ht="13.5" customHeight="1">
      <c r="A41" s="396" t="s">
        <v>137</v>
      </c>
      <c r="B41" s="397">
        <v>2.152184009552002</v>
      </c>
      <c r="C41" s="397">
        <v>86.204864501953125</v>
      </c>
      <c r="D41" s="397">
        <v>0.27226665616035461</v>
      </c>
      <c r="E41" s="397">
        <v>10.524494171142578</v>
      </c>
      <c r="F41" s="397">
        <v>7.9945205479452053</v>
      </c>
      <c r="G41" s="397">
        <v>5.7124613496070369</v>
      </c>
      <c r="H41" s="397">
        <v>-4.0810684785831981</v>
      </c>
      <c r="I41" s="397">
        <v>-1.356763352560582</v>
      </c>
      <c r="J41" s="397">
        <v>-4.6189620604856758</v>
      </c>
      <c r="K41" s="397" t="s">
        <v>46</v>
      </c>
    </row>
    <row r="42" spans="1:13" ht="13.5" customHeight="1">
      <c r="A42" s="396" t="s">
        <v>116</v>
      </c>
      <c r="B42" s="397">
        <v>0.16856598854064941</v>
      </c>
      <c r="C42" s="397">
        <v>9.2113656997680664</v>
      </c>
      <c r="D42" s="397">
        <v>0.13390074670314789</v>
      </c>
      <c r="E42" s="397">
        <v>5.246248722076416</v>
      </c>
      <c r="F42" s="397" t="s">
        <v>46</v>
      </c>
      <c r="G42" s="397" t="s">
        <v>46</v>
      </c>
      <c r="H42" s="397">
        <v>-7.3996216269980781</v>
      </c>
      <c r="I42" s="397">
        <v>-0.73162795590955043</v>
      </c>
      <c r="J42" s="397">
        <v>-8.027902092362325</v>
      </c>
      <c r="K42" s="397" t="s">
        <v>46</v>
      </c>
    </row>
    <row r="43" spans="1:13" ht="13.5" customHeight="1">
      <c r="A43" s="396" t="s">
        <v>138</v>
      </c>
      <c r="B43" s="397">
        <v>7.0996224880218506E-2</v>
      </c>
      <c r="C43" s="397">
        <v>5.3426885604858398</v>
      </c>
      <c r="D43" s="397">
        <v>0.20746335387229919</v>
      </c>
      <c r="E43" s="397">
        <v>7.8647394180297852</v>
      </c>
      <c r="F43" s="397">
        <v>4.1671232876712327</v>
      </c>
      <c r="G43" s="397">
        <v>26.366701730272979</v>
      </c>
      <c r="H43" s="397">
        <v>-1.4431993504802936</v>
      </c>
      <c r="I43" s="397">
        <v>-0.44367313763065963</v>
      </c>
      <c r="J43" s="397">
        <v>-6.3078812221042035</v>
      </c>
      <c r="K43" s="397" t="s">
        <v>46</v>
      </c>
    </row>
    <row r="44" spans="1:13" ht="13.5" customHeight="1">
      <c r="A44" s="396" t="s">
        <v>139</v>
      </c>
      <c r="B44" s="397">
        <v>-2.1856546401977539E-2</v>
      </c>
      <c r="C44" s="397">
        <v>7.808924674987793</v>
      </c>
      <c r="D44" s="397" t="s">
        <v>46</v>
      </c>
      <c r="E44" s="397" t="s">
        <v>46</v>
      </c>
      <c r="F44" s="397">
        <v>2.6191780821917807</v>
      </c>
      <c r="G44" s="397">
        <v>1.2275906120910565</v>
      </c>
      <c r="H44" s="397">
        <v>-31.067199365410197</v>
      </c>
      <c r="I44" s="397" t="s">
        <v>46</v>
      </c>
      <c r="J44" s="397">
        <v>-3.2248314316447884</v>
      </c>
      <c r="K44" s="397" t="s">
        <v>46</v>
      </c>
    </row>
    <row r="45" spans="1:13" ht="6" customHeight="1">
      <c r="A45" s="413"/>
      <c r="B45" s="397"/>
      <c r="C45" s="397"/>
      <c r="D45" s="397"/>
      <c r="E45" s="397"/>
      <c r="F45" s="397"/>
      <c r="G45" s="398"/>
      <c r="H45" s="398"/>
      <c r="I45" s="397"/>
      <c r="J45" s="397"/>
      <c r="K45" s="397"/>
    </row>
    <row r="46" spans="1:13">
      <c r="A46" s="414" t="s">
        <v>87</v>
      </c>
      <c r="B46" s="415">
        <v>0.66102963537395409</v>
      </c>
      <c r="C46" s="415">
        <v>26.297246630618339</v>
      </c>
      <c r="D46" s="415">
        <v>0.15277982627405975</v>
      </c>
      <c r="E46" s="415">
        <v>5.8890804743125571</v>
      </c>
      <c r="F46" s="415">
        <v>1.8533161187157248</v>
      </c>
      <c r="G46" s="415">
        <v>2.665865437578967</v>
      </c>
      <c r="H46" s="415">
        <v>-5.2083521893758613</v>
      </c>
      <c r="I46" s="415">
        <v>-0.16292518252312382</v>
      </c>
      <c r="J46" s="415">
        <v>-5.1871939970870304</v>
      </c>
      <c r="K46" s="415">
        <v>18.873599883842861</v>
      </c>
      <c r="L46" s="401"/>
      <c r="M46" s="401"/>
    </row>
    <row r="53" ht="12" customHeight="1"/>
    <row r="55" ht="7.5" customHeight="1"/>
  </sheetData>
  <conditionalFormatting sqref="A5:K44">
    <cfRule type="expression" dxfId="1" priority="1">
      <formula>MOD(ROW(),2)=0</formula>
    </cfRule>
  </conditionalFormatting>
  <conditionalFormatting sqref="B5:K46">
    <cfRule type="expression" dxfId="0" priority="2">
      <formula>ROUND(#REF!,1)&lt;&gt;ROUND(B5,1)</formula>
    </cfRule>
  </conditionalFormatting>
  <dataValidations count="2">
    <dataValidation allowBlank="1" showErrorMessage="1" promptTitle="TRAFO" prompt="$A$7" sqref="A6" xr:uid="{3C6EC62A-5B34-4EE6-B531-2EBF8120A9E3}"/>
    <dataValidation allowBlank="1" showErrorMessage="1" promptTitle="TRAFO" prompt="$A$1" sqref="A1" xr:uid="{6D3D7E88-3167-4D9B-BBEB-08C7EF85DE50}"/>
  </dataValidations>
  <pageMargins left="0.7" right="0.7" top="0.75" bottom="0.75" header="0.3" footer="0.3"/>
  <pageSetup scale="71"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5A9E-5575-41F3-A27F-6A86106C8FE0}">
  <sheetPr codeName="Sheet10">
    <tabColor theme="5" tint="0.59999389629810485"/>
  </sheetPr>
  <dimension ref="M1:O48"/>
  <sheetViews>
    <sheetView showGridLines="0" workbookViewId="0">
      <selection activeCell="M8" sqref="M8"/>
    </sheetView>
  </sheetViews>
  <sheetFormatPr defaultColWidth="8.88671875" defaultRowHeight="14.4"/>
  <cols>
    <col min="1" max="8" width="8.88671875" style="156"/>
    <col min="9" max="9" width="4.44140625" style="156" customWidth="1"/>
    <col min="10" max="17" width="8.88671875" style="156"/>
    <col min="18" max="18" width="2.88671875" style="156" customWidth="1"/>
    <col min="19" max="16384" width="8.88671875" style="156"/>
  </cols>
  <sheetData>
    <row r="1" spans="13:15">
      <c r="M1" s="298" t="s">
        <v>726</v>
      </c>
      <c r="N1" s="159"/>
      <c r="O1" s="159"/>
    </row>
    <row r="2" spans="13:15">
      <c r="M2" s="159" t="s">
        <v>511</v>
      </c>
      <c r="N2" s="159" t="s">
        <v>512</v>
      </c>
      <c r="O2" s="159" t="s">
        <v>513</v>
      </c>
    </row>
    <row r="3" spans="13:15">
      <c r="M3" s="159" t="s">
        <v>452</v>
      </c>
      <c r="N3" s="210">
        <v>38.541082531877009</v>
      </c>
      <c r="O3" s="210">
        <v>7.0895984726807857</v>
      </c>
    </row>
    <row r="4" spans="13:15">
      <c r="M4" s="159" t="s">
        <v>160</v>
      </c>
      <c r="N4" s="210">
        <v>23.006736749522805</v>
      </c>
      <c r="O4" s="210">
        <v>15.448300190845931</v>
      </c>
    </row>
    <row r="5" spans="13:15">
      <c r="M5" s="159" t="s">
        <v>308</v>
      </c>
      <c r="N5" s="210">
        <v>19.929315644570075</v>
      </c>
      <c r="O5" s="210">
        <v>8.3392420943896131</v>
      </c>
    </row>
    <row r="6" spans="13:15">
      <c r="M6" s="159" t="s">
        <v>305</v>
      </c>
      <c r="N6" s="210">
        <v>13.53</v>
      </c>
      <c r="O6" s="210">
        <v>9.5089939318293482</v>
      </c>
    </row>
    <row r="7" spans="13:15">
      <c r="M7" s="159" t="s">
        <v>307</v>
      </c>
      <c r="N7" s="210">
        <v>10.55038359762678</v>
      </c>
      <c r="O7" s="210">
        <v>11.836803093148623</v>
      </c>
    </row>
    <row r="8" spans="13:15">
      <c r="M8" s="159" t="s">
        <v>458</v>
      </c>
      <c r="N8" s="210">
        <v>12.2</v>
      </c>
      <c r="O8" s="210">
        <v>8.874688958798389</v>
      </c>
    </row>
    <row r="9" spans="13:15">
      <c r="M9" s="159" t="s">
        <v>304</v>
      </c>
      <c r="N9" s="210">
        <v>10.566581352926988</v>
      </c>
      <c r="O9" s="210">
        <v>9.1721803409850402</v>
      </c>
    </row>
    <row r="10" spans="13:15">
      <c r="M10" s="159" t="s">
        <v>298</v>
      </c>
      <c r="N10" s="210">
        <v>11.537622871955014</v>
      </c>
      <c r="O10" s="210">
        <v>7.093580210243239</v>
      </c>
    </row>
    <row r="11" spans="13:15">
      <c r="M11" s="159" t="s">
        <v>303</v>
      </c>
      <c r="N11" s="210">
        <v>9.4638524382946123</v>
      </c>
      <c r="O11" s="210">
        <v>8.309542847674404</v>
      </c>
    </row>
    <row r="12" spans="13:15">
      <c r="M12" s="159" t="s">
        <v>454</v>
      </c>
      <c r="N12" s="210">
        <v>9.156005800875386</v>
      </c>
      <c r="O12" s="210">
        <v>6.7025312795288912</v>
      </c>
    </row>
    <row r="13" spans="13:15">
      <c r="M13" s="159" t="s">
        <v>460</v>
      </c>
      <c r="N13" s="210">
        <v>6.7255139385861566</v>
      </c>
      <c r="O13" s="210">
        <v>7.0948273593721547</v>
      </c>
    </row>
    <row r="14" spans="13:15">
      <c r="M14" s="159" t="s">
        <v>470</v>
      </c>
      <c r="N14" s="210">
        <v>7.8968264831060972</v>
      </c>
      <c r="O14" s="210">
        <v>5.2394006049968782</v>
      </c>
    </row>
    <row r="15" spans="13:15">
      <c r="M15" s="159" t="s">
        <v>306</v>
      </c>
      <c r="N15" s="210">
        <v>2.9838778684891838</v>
      </c>
      <c r="O15" s="210">
        <v>9.7261675307535818</v>
      </c>
    </row>
    <row r="16" spans="13:15">
      <c r="M16" s="159" t="s">
        <v>299</v>
      </c>
      <c r="N16" s="210">
        <v>6.1386827135881203</v>
      </c>
      <c r="O16" s="210">
        <v>6.1643023351070774</v>
      </c>
    </row>
    <row r="17" spans="13:15">
      <c r="M17" s="159" t="s">
        <v>514</v>
      </c>
      <c r="N17" s="210">
        <v>4.5188561301568182</v>
      </c>
      <c r="O17" s="210">
        <v>6.7176848851624227</v>
      </c>
    </row>
    <row r="18" spans="13:15">
      <c r="M18" s="159" t="s">
        <v>297</v>
      </c>
      <c r="N18" s="210">
        <v>5.504760822830554</v>
      </c>
      <c r="O18" s="210">
        <v>5.5225526260615077</v>
      </c>
    </row>
    <row r="19" spans="13:15">
      <c r="M19" s="159" t="s">
        <v>450</v>
      </c>
      <c r="N19" s="210">
        <v>3.6429699812051126</v>
      </c>
      <c r="O19" s="210">
        <v>7.0360906762995876</v>
      </c>
    </row>
    <row r="20" spans="13:15">
      <c r="M20" s="159" t="s">
        <v>451</v>
      </c>
      <c r="N20" s="210">
        <v>4.0795147659732072</v>
      </c>
      <c r="O20" s="210">
        <v>5.3341856991750092</v>
      </c>
    </row>
    <row r="21" spans="13:15">
      <c r="M21" s="159" t="s">
        <v>474</v>
      </c>
      <c r="N21" s="210">
        <v>3.3351294118282713</v>
      </c>
      <c r="O21" s="210">
        <v>5.9070814418803801</v>
      </c>
    </row>
    <row r="22" spans="13:15">
      <c r="M22" s="159" t="s">
        <v>462</v>
      </c>
      <c r="N22" s="210">
        <v>3.464183809337225</v>
      </c>
      <c r="O22" s="210">
        <v>4.7263638669205399</v>
      </c>
    </row>
    <row r="23" spans="13:15">
      <c r="M23" s="159" t="s">
        <v>459</v>
      </c>
      <c r="N23" s="210">
        <v>2.7912791880514334</v>
      </c>
      <c r="O23" s="210">
        <v>5.1806348202365387</v>
      </c>
    </row>
    <row r="24" spans="13:15">
      <c r="M24" s="159" t="s">
        <v>515</v>
      </c>
      <c r="N24" s="210">
        <v>1.6788723921976569</v>
      </c>
      <c r="O24" s="210">
        <v>5.0603451947949418</v>
      </c>
    </row>
    <row r="25" spans="13:15">
      <c r="M25" s="159" t="s">
        <v>300</v>
      </c>
      <c r="N25" s="210">
        <v>2.4473309265653485</v>
      </c>
      <c r="O25" s="210">
        <v>1.8422672224431254</v>
      </c>
    </row>
    <row r="26" spans="13:15">
      <c r="M26" s="159"/>
      <c r="N26" s="210"/>
      <c r="O26" s="210"/>
    </row>
    <row r="27" spans="13:15">
      <c r="M27" s="159"/>
      <c r="N27" s="210"/>
      <c r="O27" s="210"/>
    </row>
    <row r="28" spans="13:15">
      <c r="M28" s="159"/>
      <c r="N28" s="210"/>
      <c r="O28" s="210"/>
    </row>
    <row r="29" spans="13:15">
      <c r="M29" s="159"/>
      <c r="N29" s="210"/>
      <c r="O29" s="210"/>
    </row>
    <row r="30" spans="13:15">
      <c r="M30" s="159"/>
      <c r="N30" s="210"/>
      <c r="O30" s="210"/>
    </row>
    <row r="31" spans="13:15">
      <c r="M31" s="159"/>
      <c r="N31" s="210"/>
      <c r="O31" s="210"/>
    </row>
    <row r="32" spans="13:15">
      <c r="M32" s="159"/>
      <c r="N32" s="210"/>
      <c r="O32" s="210"/>
    </row>
    <row r="33" spans="13:15">
      <c r="M33" s="159"/>
      <c r="N33" s="210"/>
      <c r="O33" s="210"/>
    </row>
    <row r="34" spans="13:15">
      <c r="M34" s="159" t="s">
        <v>280</v>
      </c>
      <c r="N34" s="210">
        <v>9.1556644599157586</v>
      </c>
      <c r="O34" s="210">
        <v>9.3486209291889164</v>
      </c>
    </row>
    <row r="35" spans="13:15">
      <c r="M35" s="159" t="s">
        <v>516</v>
      </c>
      <c r="N35" s="210">
        <v>9.3490871188639098</v>
      </c>
      <c r="O35" s="210">
        <v>8.2067495198824627</v>
      </c>
    </row>
    <row r="36" spans="13:15">
      <c r="M36" s="159" t="s">
        <v>476</v>
      </c>
      <c r="N36" s="210">
        <v>14</v>
      </c>
      <c r="O36" s="210">
        <v>2.9903690545514654</v>
      </c>
    </row>
    <row r="37" spans="13:15">
      <c r="M37" s="159" t="s">
        <v>517</v>
      </c>
      <c r="N37" s="210">
        <v>3.819693849348671</v>
      </c>
      <c r="O37" s="210">
        <v>8.8665166231764498</v>
      </c>
    </row>
    <row r="38" spans="13:15">
      <c r="M38" s="159" t="s">
        <v>283</v>
      </c>
      <c r="N38" s="210">
        <v>5.0887707719609496</v>
      </c>
      <c r="O38" s="210">
        <v>7.4761606221282859</v>
      </c>
    </row>
    <row r="39" spans="13:15">
      <c r="M39" s="159" t="s">
        <v>285</v>
      </c>
      <c r="N39" s="210">
        <v>5.0688802515174407</v>
      </c>
      <c r="O39" s="210">
        <v>6.7341186698296989</v>
      </c>
    </row>
    <row r="40" spans="13:15">
      <c r="M40" s="159" t="s">
        <v>286</v>
      </c>
      <c r="N40" s="210">
        <v>7.363695893867269</v>
      </c>
      <c r="O40" s="210">
        <v>4.200000000000002</v>
      </c>
    </row>
    <row r="41" spans="13:15">
      <c r="M41" s="159" t="s">
        <v>277</v>
      </c>
      <c r="N41" s="210">
        <v>3.6144374912185393</v>
      </c>
      <c r="O41" s="210">
        <v>7.4217288277980025</v>
      </c>
    </row>
    <row r="42" spans="13:15">
      <c r="M42" s="159" t="s">
        <v>457</v>
      </c>
      <c r="N42" s="210">
        <v>6.6145379195715197</v>
      </c>
      <c r="O42" s="210">
        <v>4.2000000000000162</v>
      </c>
    </row>
    <row r="43" spans="13:15">
      <c r="M43" s="159" t="s">
        <v>479</v>
      </c>
      <c r="N43" s="210">
        <v>2.0241804896473603</v>
      </c>
      <c r="O43" s="210">
        <v>7.0852318709904258</v>
      </c>
    </row>
    <row r="44" spans="13:15">
      <c r="M44" s="159" t="s">
        <v>287</v>
      </c>
      <c r="N44" s="210">
        <v>5.2147011772314622</v>
      </c>
      <c r="O44" s="210">
        <v>3.4486392118208671</v>
      </c>
    </row>
    <row r="45" spans="13:15">
      <c r="M45" s="159" t="s">
        <v>518</v>
      </c>
      <c r="N45" s="210">
        <v>4.9413134968205492</v>
      </c>
      <c r="O45" s="210">
        <v>3.3605784159502958</v>
      </c>
    </row>
    <row r="46" spans="13:15">
      <c r="M46" s="159" t="s">
        <v>282</v>
      </c>
      <c r="N46" s="210">
        <v>2.8799980634593796</v>
      </c>
      <c r="O46" s="210">
        <v>5.0100891508656691</v>
      </c>
    </row>
    <row r="47" spans="13:15">
      <c r="M47" s="159" t="s">
        <v>279</v>
      </c>
      <c r="N47" s="210">
        <v>1.2993861772200701</v>
      </c>
      <c r="O47" s="210">
        <v>4.840711284437055</v>
      </c>
    </row>
    <row r="48" spans="13:15">
      <c r="M48" s="159" t="s">
        <v>464</v>
      </c>
      <c r="N48" s="210">
        <v>1.63328730004344</v>
      </c>
      <c r="O48" s="210">
        <v>2.4597348584166787</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662B-D1E1-40E5-A4E8-D62194081C24}">
  <sheetPr codeName="Sheet11">
    <tabColor theme="5" tint="0.59999389629810485"/>
  </sheetPr>
  <dimension ref="L2:AK11"/>
  <sheetViews>
    <sheetView showGridLines="0" workbookViewId="0">
      <selection activeCell="N28" sqref="N28"/>
    </sheetView>
  </sheetViews>
  <sheetFormatPr defaultColWidth="9.109375" defaultRowHeight="14.4"/>
  <cols>
    <col min="1" max="16384" width="9.109375" style="135"/>
  </cols>
  <sheetData>
    <row r="2" spans="12:37">
      <c r="L2" s="144"/>
      <c r="M2" s="144">
        <v>1995</v>
      </c>
      <c r="N2" s="144">
        <v>96</v>
      </c>
      <c r="O2" s="144">
        <v>97</v>
      </c>
      <c r="P2" s="144">
        <v>98</v>
      </c>
      <c r="Q2" s="144">
        <v>99</v>
      </c>
      <c r="R2" s="148">
        <v>2000</v>
      </c>
      <c r="S2" s="148">
        <v>1</v>
      </c>
      <c r="T2" s="148">
        <v>2</v>
      </c>
      <c r="U2" s="148">
        <v>3</v>
      </c>
      <c r="V2" s="148">
        <v>4</v>
      </c>
      <c r="W2" s="148">
        <v>5</v>
      </c>
      <c r="X2" s="148">
        <v>6</v>
      </c>
      <c r="Y2" s="148">
        <v>7</v>
      </c>
      <c r="Z2" s="148">
        <v>8</v>
      </c>
      <c r="AA2" s="148">
        <v>9</v>
      </c>
      <c r="AB2" s="148">
        <v>10</v>
      </c>
      <c r="AC2" s="148">
        <v>11</v>
      </c>
      <c r="AD2" s="148">
        <v>12</v>
      </c>
      <c r="AE2" s="148">
        <v>13</v>
      </c>
      <c r="AF2" s="148">
        <v>14</v>
      </c>
      <c r="AG2" s="148">
        <v>15</v>
      </c>
      <c r="AH2" s="148">
        <v>16</v>
      </c>
      <c r="AI2" s="148">
        <v>17</v>
      </c>
      <c r="AJ2" s="148">
        <v>18</v>
      </c>
      <c r="AK2" s="146"/>
    </row>
    <row r="3" spans="12:37">
      <c r="L3" s="144" t="s">
        <v>519</v>
      </c>
      <c r="M3" s="144"/>
      <c r="N3" s="144"/>
      <c r="O3" s="144"/>
      <c r="P3" s="144"/>
      <c r="Q3" s="144"/>
      <c r="R3" s="144"/>
      <c r="S3" s="144"/>
      <c r="T3" s="144"/>
      <c r="U3" s="144"/>
      <c r="V3" s="144"/>
      <c r="W3" s="144"/>
      <c r="X3" s="144"/>
      <c r="Y3" s="144"/>
      <c r="Z3" s="144"/>
      <c r="AA3" s="144"/>
      <c r="AB3" s="144"/>
      <c r="AC3" s="144"/>
      <c r="AD3" s="144"/>
      <c r="AE3" s="144"/>
      <c r="AF3" s="144"/>
      <c r="AG3" s="144"/>
      <c r="AH3" s="144"/>
      <c r="AI3" s="144"/>
      <c r="AJ3" s="144"/>
    </row>
    <row r="4" spans="12:37">
      <c r="L4" s="144" t="s">
        <v>417</v>
      </c>
      <c r="M4" s="149">
        <v>4.8499999999999996</v>
      </c>
      <c r="N4" s="149">
        <v>4.84</v>
      </c>
      <c r="O4" s="149">
        <v>4.95</v>
      </c>
      <c r="P4" s="149">
        <v>5.2</v>
      </c>
      <c r="Q4" s="149">
        <v>5.4</v>
      </c>
      <c r="R4" s="149">
        <v>5.7</v>
      </c>
      <c r="S4" s="149">
        <v>5.5</v>
      </c>
      <c r="T4" s="149">
        <v>5.2200000000000006</v>
      </c>
      <c r="U4" s="149">
        <v>5.3</v>
      </c>
      <c r="V4" s="149">
        <v>6.1</v>
      </c>
      <c r="W4" s="149">
        <v>6.2</v>
      </c>
      <c r="X4" s="149">
        <v>6.3</v>
      </c>
      <c r="Y4" s="149">
        <v>6.25</v>
      </c>
      <c r="Z4" s="149">
        <v>6.2349999999999994</v>
      </c>
      <c r="AA4" s="149">
        <v>6.1150000000000002</v>
      </c>
      <c r="AB4" s="149">
        <v>6</v>
      </c>
      <c r="AC4" s="149">
        <v>6.2</v>
      </c>
      <c r="AD4" s="149">
        <v>6.4275000000000011</v>
      </c>
      <c r="AE4" s="149">
        <v>6.4450833333333337</v>
      </c>
      <c r="AF4" s="149">
        <v>6.5811666666666655</v>
      </c>
      <c r="AG4" s="149">
        <v>6.8</v>
      </c>
      <c r="AH4" s="149">
        <v>7</v>
      </c>
      <c r="AI4" s="149">
        <v>7.2289583333333329</v>
      </c>
      <c r="AJ4" s="149">
        <v>7.3988750000000003</v>
      </c>
      <c r="AK4" s="147"/>
    </row>
    <row r="5" spans="12:37">
      <c r="L5" s="144" t="s">
        <v>418</v>
      </c>
      <c r="M5" s="149">
        <v>3.67</v>
      </c>
      <c r="N5" s="149">
        <v>3.6750000000000003</v>
      </c>
      <c r="O5" s="149">
        <v>6.2</v>
      </c>
      <c r="P5" s="149">
        <v>6.35</v>
      </c>
      <c r="Q5" s="149">
        <v>6.3</v>
      </c>
      <c r="R5" s="149">
        <v>5.8</v>
      </c>
      <c r="S5" s="149">
        <v>4.5</v>
      </c>
      <c r="T5" s="149">
        <v>4.0999999999999996</v>
      </c>
      <c r="U5" s="149">
        <v>4.5999999999999996</v>
      </c>
      <c r="V5" s="149">
        <v>5</v>
      </c>
      <c r="W5" s="149">
        <v>5.3</v>
      </c>
      <c r="X5" s="149">
        <v>5.2859999999999996</v>
      </c>
      <c r="Y5" s="149">
        <v>5.7149999999999999</v>
      </c>
      <c r="Z5" s="149">
        <v>6.1</v>
      </c>
      <c r="AA5" s="149">
        <v>6.07</v>
      </c>
      <c r="AB5" s="149">
        <v>6.6</v>
      </c>
      <c r="AC5" s="149">
        <v>8.1</v>
      </c>
      <c r="AD5" s="149">
        <v>8.8000000000000007</v>
      </c>
      <c r="AE5" s="149">
        <v>8.9499999999999993</v>
      </c>
      <c r="AF5" s="149">
        <v>9.4499999999999993</v>
      </c>
      <c r="AG5" s="149">
        <v>8.6999999999999993</v>
      </c>
      <c r="AH5" s="149">
        <v>8.3000000000000007</v>
      </c>
      <c r="AI5" s="149">
        <v>7.9</v>
      </c>
      <c r="AJ5" s="149">
        <v>7.4499999999999993</v>
      </c>
      <c r="AK5" s="147"/>
    </row>
    <row r="6" spans="12:37">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row>
    <row r="7" spans="12:37">
      <c r="L7" s="144" t="s">
        <v>268</v>
      </c>
      <c r="M7" s="144">
        <v>3.7499999999999978E-2</v>
      </c>
      <c r="N7" s="144">
        <v>1.0000000000000009E-2</v>
      </c>
      <c r="O7" s="144">
        <v>1.65</v>
      </c>
      <c r="P7" s="144">
        <v>0.36749999999999994</v>
      </c>
      <c r="Q7" s="144">
        <v>0.73999999999999977</v>
      </c>
      <c r="R7" s="144">
        <v>1.1349999999999998</v>
      </c>
      <c r="S7" s="144">
        <v>0.58250000000000002</v>
      </c>
      <c r="T7" s="144">
        <v>0.10750000000000037</v>
      </c>
      <c r="U7" s="144">
        <v>1.8425</v>
      </c>
      <c r="V7" s="144">
        <v>1.4950000000000001</v>
      </c>
      <c r="W7" s="144">
        <v>1.67</v>
      </c>
      <c r="X7" s="144">
        <v>2.4350000000000005</v>
      </c>
      <c r="Y7" s="144">
        <v>3.33</v>
      </c>
      <c r="Z7" s="144">
        <v>1.99</v>
      </c>
      <c r="AA7" s="144">
        <v>1.6325000000000003</v>
      </c>
      <c r="AB7" s="144">
        <v>1.169</v>
      </c>
      <c r="AC7" s="144">
        <v>1.3944999999999999</v>
      </c>
      <c r="AD7" s="144">
        <v>1.5309999999999997</v>
      </c>
      <c r="AE7" s="144">
        <v>2.1949999999999994</v>
      </c>
      <c r="AF7" s="144">
        <v>1.7287499999999998</v>
      </c>
      <c r="AG7" s="144">
        <v>0.50999999999999979</v>
      </c>
      <c r="AH7" s="144">
        <v>1.2850000000000001</v>
      </c>
      <c r="AI7" s="144">
        <v>2.1100000000000003</v>
      </c>
      <c r="AJ7" s="144">
        <v>1.0869999999999997</v>
      </c>
      <c r="AK7" s="135" t="str">
        <f>IF(ISNUMBER(_xlfn.PERCENTILE.EXC(#REF!, 0.25)-MIN(#REF!)), _xlfn.PERCENTILE.EXC(#REF!, 0.25)-MIN(#REF!), "")</f>
        <v/>
      </c>
    </row>
    <row r="8" spans="12:37">
      <c r="L8" s="144" t="s">
        <v>267</v>
      </c>
      <c r="M8" s="144">
        <v>0.72749999999999992</v>
      </c>
      <c r="N8" s="144">
        <v>0.82000000000000006</v>
      </c>
      <c r="O8" s="144">
        <v>2.61</v>
      </c>
      <c r="P8" s="144">
        <v>1.5074999999999998</v>
      </c>
      <c r="Q8" s="144">
        <v>2.2599999999999998</v>
      </c>
      <c r="R8" s="144">
        <v>2.0949999999999998</v>
      </c>
      <c r="S8" s="144">
        <v>2.5825</v>
      </c>
      <c r="T8" s="144">
        <v>2.4075000000000002</v>
      </c>
      <c r="U8" s="144">
        <v>2.5425</v>
      </c>
      <c r="V8" s="144">
        <v>2.4950000000000001</v>
      </c>
      <c r="W8" s="144">
        <v>3.5</v>
      </c>
      <c r="X8" s="144">
        <v>4.3250000000000002</v>
      </c>
      <c r="Y8" s="144">
        <v>4.4000000000000004</v>
      </c>
      <c r="Z8" s="144">
        <v>3.85</v>
      </c>
      <c r="AA8" s="144">
        <v>3.5525000000000002</v>
      </c>
      <c r="AB8" s="144">
        <v>3.645</v>
      </c>
      <c r="AC8" s="144">
        <v>3.8925000000000001</v>
      </c>
      <c r="AD8" s="144">
        <v>4.2549999999999999</v>
      </c>
      <c r="AE8" s="144">
        <v>4.4949999999999992</v>
      </c>
      <c r="AF8" s="144">
        <v>4.92875</v>
      </c>
      <c r="AG8" s="144">
        <v>4.95</v>
      </c>
      <c r="AH8" s="144">
        <v>5.55</v>
      </c>
      <c r="AI8" s="144">
        <v>6.25</v>
      </c>
      <c r="AJ8" s="144">
        <v>4.9749999999999996</v>
      </c>
      <c r="AK8" s="135" t="str">
        <f>IF(ISNUMBER(_xlfn.PERCENTILE.EXC(#REF!, 0.25)), _xlfn.PERCENTILE.EXC(#REF!, 0.25), "")</f>
        <v/>
      </c>
    </row>
    <row r="9" spans="12:37">
      <c r="L9" s="144" t="s">
        <v>269</v>
      </c>
      <c r="M9" s="144">
        <v>2.9424999999999999</v>
      </c>
      <c r="N9" s="144">
        <v>2.8550000000000004</v>
      </c>
      <c r="O9" s="144">
        <v>3.5900000000000003</v>
      </c>
      <c r="P9" s="144">
        <v>4.8424999999999994</v>
      </c>
      <c r="Q9" s="144">
        <v>4.04</v>
      </c>
      <c r="R9" s="144">
        <v>3.7050000000000001</v>
      </c>
      <c r="S9" s="144">
        <v>1.9175</v>
      </c>
      <c r="T9" s="144">
        <v>1.6924999999999994</v>
      </c>
      <c r="U9" s="144">
        <v>2.0574999999999997</v>
      </c>
      <c r="V9" s="144">
        <v>2.5049999999999999</v>
      </c>
      <c r="W9" s="144">
        <v>1.7999999999999998</v>
      </c>
      <c r="X9" s="144">
        <v>0.96099999999999941</v>
      </c>
      <c r="Y9" s="144">
        <v>1.3149999999999995</v>
      </c>
      <c r="Z9" s="144">
        <v>2.2499999999999996</v>
      </c>
      <c r="AA9" s="144">
        <v>2.5175000000000001</v>
      </c>
      <c r="AB9" s="144">
        <v>2.9549999999999996</v>
      </c>
      <c r="AC9" s="144">
        <v>4.2074999999999996</v>
      </c>
      <c r="AD9" s="144">
        <v>4.5450000000000008</v>
      </c>
      <c r="AE9" s="144">
        <v>4.4550000000000001</v>
      </c>
      <c r="AF9" s="144">
        <v>4.5212499999999993</v>
      </c>
      <c r="AG9" s="144">
        <v>3.7499999999999991</v>
      </c>
      <c r="AH9" s="144">
        <v>2.7500000000000009</v>
      </c>
      <c r="AI9" s="144">
        <v>1.6500000000000004</v>
      </c>
      <c r="AJ9" s="144">
        <v>2.4749999999999996</v>
      </c>
      <c r="AK9" s="135" t="str">
        <f>IF(ISNUMBER(MEDIAN(#REF!)-_xlfn.PERCENTILE.EXC(#REF!, 0.25)), MEDIAN(#REF!)-_xlfn.PERCENTILE.EXC(#REF!, 0.25), "")</f>
        <v/>
      </c>
    </row>
    <row r="10" spans="12:37">
      <c r="L10" s="144" t="s">
        <v>270</v>
      </c>
      <c r="M10" s="144">
        <v>2.9800000000000004</v>
      </c>
      <c r="N10" s="144">
        <v>3.1250000000000004</v>
      </c>
      <c r="O10" s="144">
        <v>2.2499999999999991</v>
      </c>
      <c r="P10" s="144">
        <v>1.0250000000000004</v>
      </c>
      <c r="Q10" s="144">
        <v>0.71999999999999975</v>
      </c>
      <c r="R10" s="144">
        <v>0.75499999999999989</v>
      </c>
      <c r="S10" s="144">
        <v>2.2749999999999995</v>
      </c>
      <c r="T10" s="144">
        <v>3.8025000000000002</v>
      </c>
      <c r="U10" s="144">
        <v>2.7220000000000004</v>
      </c>
      <c r="V10" s="144">
        <v>2.7150000000000007</v>
      </c>
      <c r="W10" s="144">
        <v>4.1900000000000004</v>
      </c>
      <c r="X10" s="144">
        <v>4.291500000000001</v>
      </c>
      <c r="Y10" s="144">
        <v>4.3524999999999991</v>
      </c>
      <c r="Z10" s="144">
        <v>4.2374999999999989</v>
      </c>
      <c r="AA10" s="144">
        <v>4.3349999999999991</v>
      </c>
      <c r="AB10" s="144">
        <v>3.7949999999999999</v>
      </c>
      <c r="AC10" s="144">
        <v>3</v>
      </c>
      <c r="AD10" s="144">
        <v>2.5500000000000007</v>
      </c>
      <c r="AE10" s="144">
        <v>1.7250000000000014</v>
      </c>
      <c r="AF10" s="144">
        <v>0.65000000000000036</v>
      </c>
      <c r="AG10" s="144">
        <v>1.9080000000000013</v>
      </c>
      <c r="AH10" s="144">
        <v>2.5589999999999993</v>
      </c>
      <c r="AI10" s="144">
        <v>4.125</v>
      </c>
      <c r="AJ10" s="144">
        <v>3.7000000000000011</v>
      </c>
      <c r="AK10" s="135" t="str">
        <f>IF(ISNUMBER(_xlfn.PERCENTILE.EXC(#REF!, 0.75)-MEDIAN(#REF!)), _xlfn.PERCENTILE.EXC(#REF!, 0.75)-MEDIAN(#REF!), "")</f>
        <v/>
      </c>
    </row>
    <row r="11" spans="12:37">
      <c r="L11" s="144" t="s">
        <v>271</v>
      </c>
      <c r="M11" s="144">
        <v>4.9999999999999822E-2</v>
      </c>
      <c r="N11" s="144">
        <v>9.9999999999999645E-2</v>
      </c>
      <c r="O11" s="144">
        <v>1.5500000000000007</v>
      </c>
      <c r="P11" s="144">
        <v>2.625</v>
      </c>
      <c r="Q11" s="144">
        <v>2.4800000000000004</v>
      </c>
      <c r="R11" s="144">
        <v>2.6449999999999996</v>
      </c>
      <c r="S11" s="144">
        <v>1.8250000000000002</v>
      </c>
      <c r="T11" s="144">
        <v>1.0975000000000001</v>
      </c>
      <c r="U11" s="144">
        <v>2.4579999999999993</v>
      </c>
      <c r="V11" s="144">
        <v>1.915</v>
      </c>
      <c r="W11" s="144">
        <v>2.5099999999999998</v>
      </c>
      <c r="X11" s="144">
        <v>3.2225000000000001</v>
      </c>
      <c r="Y11" s="144">
        <v>2.3325000000000014</v>
      </c>
      <c r="Z11" s="144">
        <v>2.2625000000000011</v>
      </c>
      <c r="AA11" s="144">
        <v>2.8950000000000014</v>
      </c>
      <c r="AB11" s="144">
        <v>3.6050000000000004</v>
      </c>
      <c r="AC11" s="144">
        <v>2.3000000000000007</v>
      </c>
      <c r="AD11" s="144">
        <v>1.8499999999999979</v>
      </c>
      <c r="AE11" s="144">
        <v>2.9249999999999989</v>
      </c>
      <c r="AF11" s="144">
        <v>4.0999999999999996</v>
      </c>
      <c r="AG11" s="144">
        <v>5.0919999999999987</v>
      </c>
      <c r="AH11" s="144">
        <v>5.141</v>
      </c>
      <c r="AI11" s="144">
        <v>4.5750000000000011</v>
      </c>
      <c r="AJ11" s="144">
        <v>5.4500000000000011</v>
      </c>
      <c r="AK11" s="135" t="str">
        <f>IF(ISNUMBER(MAX(#REF!)-_xlfn.PERCENTILE.EXC(#REF!, 0.75)), MAX(#REF!)-_xlfn.PERCENTILE.EXC(#REF!, 0.75), "")</f>
        <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51E09-27A3-41A3-8E89-0DE82EC29CB5}">
  <sheetPr codeName="Sheet12">
    <tabColor theme="5" tint="0.59999389629810485"/>
  </sheetPr>
  <dimension ref="O2:Z49"/>
  <sheetViews>
    <sheetView showGridLines="0" zoomScaleNormal="100" workbookViewId="0"/>
  </sheetViews>
  <sheetFormatPr defaultColWidth="9.109375" defaultRowHeight="14.4"/>
  <cols>
    <col min="1" max="14" width="9.109375" style="58"/>
    <col min="15" max="15" width="15.44140625" style="58" bestFit="1" customWidth="1"/>
    <col min="16" max="26" width="9.109375" style="58"/>
    <col min="27" max="27" width="13.44140625" style="58" customWidth="1"/>
    <col min="28" max="16384" width="9.109375" style="58"/>
  </cols>
  <sheetData>
    <row r="2" spans="15:26">
      <c r="O2" s="308" t="s">
        <v>265</v>
      </c>
      <c r="P2" s="60">
        <v>2010</v>
      </c>
      <c r="Q2" s="60">
        <v>11</v>
      </c>
      <c r="R2" s="60">
        <v>12</v>
      </c>
      <c r="S2" s="60">
        <v>13</v>
      </c>
      <c r="T2" s="60">
        <v>14</v>
      </c>
      <c r="U2" s="60">
        <v>15</v>
      </c>
      <c r="V2" s="60">
        <v>16</v>
      </c>
      <c r="W2" s="60">
        <v>17</v>
      </c>
      <c r="X2" s="60">
        <v>18</v>
      </c>
      <c r="Y2" s="60">
        <v>19</v>
      </c>
      <c r="Z2" s="60">
        <v>20</v>
      </c>
    </row>
    <row r="3" spans="15:26">
      <c r="O3" s="60" t="s">
        <v>262</v>
      </c>
      <c r="P3" s="60">
        <v>14</v>
      </c>
      <c r="Q3" s="60">
        <v>22</v>
      </c>
      <c r="R3" s="60">
        <v>25</v>
      </c>
      <c r="S3" s="60">
        <v>22</v>
      </c>
      <c r="T3" s="60">
        <v>20</v>
      </c>
      <c r="U3" s="60">
        <v>14</v>
      </c>
      <c r="V3" s="60">
        <v>13</v>
      </c>
      <c r="W3" s="60">
        <v>13</v>
      </c>
      <c r="X3" s="60">
        <v>6</v>
      </c>
      <c r="Y3" s="60">
        <v>2</v>
      </c>
      <c r="Z3" s="60" t="e">
        <v>#N/A</v>
      </c>
    </row>
    <row r="4" spans="15:26">
      <c r="O4" s="60" t="s">
        <v>263</v>
      </c>
      <c r="P4" s="60">
        <v>6</v>
      </c>
      <c r="Q4" s="60">
        <v>7</v>
      </c>
      <c r="R4" s="60">
        <v>4</v>
      </c>
      <c r="S4" s="60">
        <v>6</v>
      </c>
      <c r="T4" s="60">
        <v>9</v>
      </c>
      <c r="U4" s="60">
        <v>14</v>
      </c>
      <c r="V4" s="60">
        <v>11</v>
      </c>
      <c r="W4" s="60">
        <v>9</v>
      </c>
      <c r="X4" s="60">
        <v>11</v>
      </c>
      <c r="Y4" s="60">
        <v>12</v>
      </c>
      <c r="Z4" s="60">
        <v>1</v>
      </c>
    </row>
    <row r="5" spans="15:26">
      <c r="O5" s="60" t="s">
        <v>264</v>
      </c>
      <c r="P5" s="60">
        <v>15</v>
      </c>
      <c r="Q5" s="60">
        <v>6</v>
      </c>
      <c r="R5" s="60">
        <v>6</v>
      </c>
      <c r="S5" s="60">
        <v>7</v>
      </c>
      <c r="T5" s="60">
        <v>6</v>
      </c>
      <c r="U5" s="60">
        <v>7</v>
      </c>
      <c r="V5" s="60">
        <v>11</v>
      </c>
      <c r="W5" s="60">
        <v>13</v>
      </c>
      <c r="X5" s="60">
        <v>18</v>
      </c>
      <c r="Y5" s="60">
        <v>21</v>
      </c>
      <c r="Z5" s="60">
        <v>34</v>
      </c>
    </row>
    <row r="6" spans="15:26">
      <c r="O6" s="157"/>
      <c r="P6" s="157"/>
      <c r="Q6" s="157"/>
      <c r="R6" s="60"/>
      <c r="S6" s="60"/>
      <c r="T6" s="60"/>
      <c r="U6" s="60"/>
      <c r="V6" s="60"/>
      <c r="W6" s="60"/>
      <c r="X6" s="60"/>
      <c r="Y6" s="60"/>
      <c r="Z6" s="60"/>
    </row>
    <row r="7" spans="15:26">
      <c r="O7" s="308" t="s">
        <v>266</v>
      </c>
      <c r="P7" s="60">
        <v>2010</v>
      </c>
      <c r="Q7" s="60">
        <v>11</v>
      </c>
      <c r="R7" s="60">
        <v>12</v>
      </c>
      <c r="S7" s="60">
        <v>13</v>
      </c>
      <c r="T7" s="60">
        <v>2014</v>
      </c>
      <c r="U7" s="60">
        <v>15</v>
      </c>
      <c r="V7" s="60">
        <v>16</v>
      </c>
      <c r="W7" s="60">
        <v>17</v>
      </c>
      <c r="X7" s="60">
        <v>18</v>
      </c>
      <c r="Y7" s="60">
        <v>19</v>
      </c>
      <c r="Z7" s="60"/>
    </row>
    <row r="8" spans="15:26">
      <c r="O8" s="309" t="s">
        <v>6</v>
      </c>
      <c r="P8" s="310">
        <v>0</v>
      </c>
      <c r="Q8" s="310">
        <v>0</v>
      </c>
      <c r="R8" s="310">
        <v>0</v>
      </c>
      <c r="S8" s="310">
        <v>0</v>
      </c>
      <c r="T8" s="310">
        <v>0</v>
      </c>
      <c r="U8" s="310">
        <v>0.22661347266025844</v>
      </c>
      <c r="V8" s="310">
        <v>0.46708821176441617</v>
      </c>
      <c r="W8" s="310">
        <v>1.2093669768375013</v>
      </c>
      <c r="X8" s="310">
        <v>1.9316274574736005</v>
      </c>
      <c r="Y8" s="310">
        <v>-0.46658047965401517</v>
      </c>
      <c r="Z8" s="60"/>
    </row>
    <row r="9" spans="15:26">
      <c r="O9" s="309" t="s">
        <v>7</v>
      </c>
      <c r="P9" s="310">
        <v>0</v>
      </c>
      <c r="Q9" s="310">
        <v>0</v>
      </c>
      <c r="R9" s="310">
        <v>0</v>
      </c>
      <c r="S9" s="310">
        <v>0</v>
      </c>
      <c r="T9" s="310">
        <v>0</v>
      </c>
      <c r="U9" s="310">
        <v>0.7016689237017284</v>
      </c>
      <c r="V9" s="310">
        <v>-0.83926132345282434</v>
      </c>
      <c r="W9" s="310">
        <v>-0.80400452878752926</v>
      </c>
      <c r="X9" s="310">
        <v>-0.56954836401659037</v>
      </c>
      <c r="Y9" s="310">
        <v>-0.39682609241798372</v>
      </c>
      <c r="Z9" s="60"/>
    </row>
    <row r="10" spans="15:26">
      <c r="O10" s="309" t="s">
        <v>8</v>
      </c>
      <c r="P10" s="310">
        <v>0</v>
      </c>
      <c r="Q10" s="310">
        <v>0</v>
      </c>
      <c r="R10" s="310">
        <v>0</v>
      </c>
      <c r="S10" s="310">
        <v>0</v>
      </c>
      <c r="T10" s="310">
        <v>0</v>
      </c>
      <c r="U10" s="310">
        <v>0.19422140189138595</v>
      </c>
      <c r="V10" s="310">
        <v>8.8012965472367144E-4</v>
      </c>
      <c r="W10" s="310">
        <v>0.39326337288823071</v>
      </c>
      <c r="X10" s="310">
        <v>-0.24780377995893579</v>
      </c>
      <c r="Y10" s="310">
        <v>-1.2729033675334016</v>
      </c>
      <c r="Z10" s="60"/>
    </row>
    <row r="11" spans="15:26">
      <c r="O11" s="309" t="s">
        <v>9</v>
      </c>
      <c r="P11" s="310">
        <v>0</v>
      </c>
      <c r="Q11" s="310">
        <v>0</v>
      </c>
      <c r="R11" s="310">
        <v>0</v>
      </c>
      <c r="S11" s="310">
        <v>0</v>
      </c>
      <c r="T11" s="310">
        <v>0</v>
      </c>
      <c r="U11" s="310">
        <v>0.95796638940027656</v>
      </c>
      <c r="V11" s="310">
        <v>0.94551811199967295</v>
      </c>
      <c r="W11" s="310">
        <v>0.19959846368084694</v>
      </c>
      <c r="X11" s="310">
        <v>-0.15784381707658734</v>
      </c>
      <c r="Y11" s="310">
        <v>5.2570072424508729E-3</v>
      </c>
      <c r="Z11" s="60"/>
    </row>
    <row r="12" spans="15:26">
      <c r="O12" s="309" t="s">
        <v>88</v>
      </c>
      <c r="P12" s="310">
        <v>0</v>
      </c>
      <c r="Q12" s="310">
        <v>0</v>
      </c>
      <c r="R12" s="310">
        <v>0</v>
      </c>
      <c r="S12" s="310">
        <v>0</v>
      </c>
      <c r="T12" s="310">
        <v>0</v>
      </c>
      <c r="U12" s="310">
        <v>1.6581697527300796</v>
      </c>
      <c r="V12" s="310">
        <v>-0.93900070713103911</v>
      </c>
      <c r="W12" s="310">
        <v>-0.86592132978240643</v>
      </c>
      <c r="X12" s="310">
        <v>-0.5508825773982422</v>
      </c>
      <c r="Y12" s="310">
        <v>-0.65705251065949311</v>
      </c>
      <c r="Z12" s="60"/>
    </row>
    <row r="13" spans="15:26">
      <c r="O13" s="309" t="s">
        <v>10</v>
      </c>
      <c r="P13" s="310">
        <v>0</v>
      </c>
      <c r="Q13" s="310">
        <v>0</v>
      </c>
      <c r="R13" s="310">
        <v>0</v>
      </c>
      <c r="S13" s="310">
        <v>0</v>
      </c>
      <c r="T13" s="310">
        <v>0</v>
      </c>
      <c r="U13" s="310">
        <v>0.60620116813056502</v>
      </c>
      <c r="V13" s="310">
        <v>1.9385405299485563</v>
      </c>
      <c r="W13" s="310">
        <v>2.2687165197273904</v>
      </c>
      <c r="X13" s="310">
        <v>1.6255244053610263</v>
      </c>
      <c r="Y13" s="310">
        <v>1.1295273805124797</v>
      </c>
      <c r="Z13" s="59"/>
    </row>
    <row r="14" spans="15:26">
      <c r="O14" s="309" t="s">
        <v>11</v>
      </c>
      <c r="P14" s="310">
        <v>0</v>
      </c>
      <c r="Q14" s="310">
        <v>0</v>
      </c>
      <c r="R14" s="310">
        <v>0</v>
      </c>
      <c r="S14" s="310">
        <v>0</v>
      </c>
      <c r="T14" s="310">
        <v>0</v>
      </c>
      <c r="U14" s="310">
        <v>0.34829834158129014</v>
      </c>
      <c r="V14" s="310">
        <v>-1.9052515400106524</v>
      </c>
      <c r="W14" s="310">
        <v>-1.5357505927689477</v>
      </c>
      <c r="X14" s="310">
        <v>-2.3472675055248384</v>
      </c>
      <c r="Y14" s="310">
        <v>-2.4700610381378345</v>
      </c>
      <c r="Z14" s="59"/>
    </row>
    <row r="15" spans="15:26">
      <c r="O15" s="309" t="s">
        <v>12</v>
      </c>
      <c r="P15" s="310">
        <v>0</v>
      </c>
      <c r="Q15" s="310">
        <v>0</v>
      </c>
      <c r="R15" s="310">
        <v>0</v>
      </c>
      <c r="S15" s="310">
        <v>0</v>
      </c>
      <c r="T15" s="310">
        <v>0</v>
      </c>
      <c r="U15" s="310">
        <v>-0.18518270661866332</v>
      </c>
      <c r="V15" s="310">
        <v>-0.85608842067279634</v>
      </c>
      <c r="W15" s="310">
        <v>-1.6108263686403343</v>
      </c>
      <c r="X15" s="310">
        <v>-2.4120728326387129</v>
      </c>
      <c r="Y15" s="310">
        <v>-2.3638814795487906</v>
      </c>
      <c r="Z15" s="161"/>
    </row>
    <row r="16" spans="15:26">
      <c r="O16" s="309" t="s">
        <v>13</v>
      </c>
      <c r="P16" s="310">
        <v>0</v>
      </c>
      <c r="Q16" s="310">
        <v>0</v>
      </c>
      <c r="R16" s="310">
        <v>0</v>
      </c>
      <c r="S16" s="310">
        <v>0</v>
      </c>
      <c r="T16" s="310">
        <v>0</v>
      </c>
      <c r="U16" s="310">
        <v>0.99347054030906368</v>
      </c>
      <c r="V16" s="310">
        <v>0.95320010987367776</v>
      </c>
      <c r="W16" s="310">
        <v>0.59202675643224301</v>
      </c>
      <c r="X16" s="310">
        <v>0.3879382513543379</v>
      </c>
      <c r="Y16" s="310">
        <v>-8.9039151510665215E-2</v>
      </c>
      <c r="Z16" s="161"/>
    </row>
    <row r="17" spans="15:26">
      <c r="O17" s="309" t="s">
        <v>14</v>
      </c>
      <c r="P17" s="310">
        <v>0</v>
      </c>
      <c r="Q17" s="310">
        <v>0</v>
      </c>
      <c r="R17" s="310">
        <v>0</v>
      </c>
      <c r="S17" s="310">
        <v>0</v>
      </c>
      <c r="T17" s="310">
        <v>0</v>
      </c>
      <c r="U17" s="310">
        <v>1.2698592076461956E-2</v>
      </c>
      <c r="V17" s="310">
        <v>-0.10582084109044887</v>
      </c>
      <c r="W17" s="310">
        <v>-0.23840931212935623</v>
      </c>
      <c r="X17" s="310">
        <v>-0.15787652638301286</v>
      </c>
      <c r="Y17" s="310">
        <v>-0.80571044599596675</v>
      </c>
      <c r="Z17" s="161"/>
    </row>
    <row r="18" spans="15:26">
      <c r="O18" s="309" t="s">
        <v>15</v>
      </c>
      <c r="P18" s="310">
        <v>0</v>
      </c>
      <c r="Q18" s="310">
        <v>0</v>
      </c>
      <c r="R18" s="310">
        <v>0</v>
      </c>
      <c r="S18" s="310">
        <v>0</v>
      </c>
      <c r="T18" s="310">
        <v>0</v>
      </c>
      <c r="U18" s="310">
        <v>-0.1284374399267465</v>
      </c>
      <c r="V18" s="310">
        <v>-0.20472344552003685</v>
      </c>
      <c r="W18" s="310">
        <v>-0.50487530184447804</v>
      </c>
      <c r="X18" s="310">
        <v>-0.33797352611799392</v>
      </c>
      <c r="Y18" s="310">
        <v>-0.61440696171856701</v>
      </c>
      <c r="Z18" s="161"/>
    </row>
    <row r="19" spans="15:26">
      <c r="O19" s="309" t="s">
        <v>16</v>
      </c>
      <c r="P19" s="310">
        <v>0</v>
      </c>
      <c r="Q19" s="310">
        <v>0</v>
      </c>
      <c r="R19" s="310">
        <v>0</v>
      </c>
      <c r="S19" s="310">
        <v>0</v>
      </c>
      <c r="T19" s="310">
        <v>0</v>
      </c>
      <c r="U19" s="310">
        <v>-0.17804748379027391</v>
      </c>
      <c r="V19" s="310">
        <v>2.1031352706746835</v>
      </c>
      <c r="W19" s="310">
        <v>1.2628727656876491</v>
      </c>
      <c r="X19" s="310">
        <v>0.65715811477012576</v>
      </c>
      <c r="Y19" s="310">
        <v>-0.53325294876422813</v>
      </c>
      <c r="Z19" s="161"/>
    </row>
    <row r="20" spans="15:26">
      <c r="O20" s="309" t="s">
        <v>89</v>
      </c>
      <c r="P20" s="310">
        <v>0</v>
      </c>
      <c r="Q20" s="310">
        <v>0</v>
      </c>
      <c r="R20" s="310">
        <v>0</v>
      </c>
      <c r="S20" s="310">
        <v>0</v>
      </c>
      <c r="T20" s="310">
        <v>0</v>
      </c>
      <c r="U20" s="310">
        <v>0</v>
      </c>
      <c r="V20" s="310">
        <v>0</v>
      </c>
      <c r="W20" s="310">
        <v>0</v>
      </c>
      <c r="X20" s="310">
        <v>0</v>
      </c>
      <c r="Y20" s="310">
        <v>0</v>
      </c>
      <c r="Z20" s="161"/>
    </row>
    <row r="21" spans="15:26">
      <c r="O21" s="309" t="s">
        <v>64</v>
      </c>
      <c r="P21" s="310">
        <v>0</v>
      </c>
      <c r="Q21" s="310">
        <v>0</v>
      </c>
      <c r="R21" s="310">
        <v>0</v>
      </c>
      <c r="S21" s="310">
        <v>0</v>
      </c>
      <c r="T21" s="310">
        <v>0</v>
      </c>
      <c r="U21" s="310">
        <v>0.16106095107704688</v>
      </c>
      <c r="V21" s="310">
        <v>0.53307404206570563</v>
      </c>
      <c r="W21" s="310">
        <v>-1.5451965292761716</v>
      </c>
      <c r="X21" s="310">
        <v>-2.2055353157063831</v>
      </c>
      <c r="Y21" s="310">
        <v>-4.0042238937748831</v>
      </c>
      <c r="Z21" s="161"/>
    </row>
    <row r="22" spans="15:26">
      <c r="O22" s="309" t="s">
        <v>17</v>
      </c>
      <c r="P22" s="310">
        <v>0</v>
      </c>
      <c r="Q22" s="310">
        <v>0</v>
      </c>
      <c r="R22" s="310">
        <v>0</v>
      </c>
      <c r="S22" s="310">
        <v>0</v>
      </c>
      <c r="T22" s="310">
        <v>0</v>
      </c>
      <c r="U22" s="310">
        <v>0.7688772885428482</v>
      </c>
      <c r="V22" s="310">
        <v>0.74795822011416835</v>
      </c>
      <c r="W22" s="310">
        <v>1.464769666082185</v>
      </c>
      <c r="X22" s="310">
        <v>1.167633932287385</v>
      </c>
      <c r="Y22" s="310">
        <v>1.1511469598102255</v>
      </c>
      <c r="Z22" s="161"/>
    </row>
    <row r="23" spans="15:26">
      <c r="O23" s="309" t="s">
        <v>18</v>
      </c>
      <c r="P23" s="310">
        <v>0</v>
      </c>
      <c r="Q23" s="310">
        <v>0</v>
      </c>
      <c r="R23" s="310">
        <v>0</v>
      </c>
      <c r="S23" s="310">
        <v>0</v>
      </c>
      <c r="T23" s="310">
        <v>0</v>
      </c>
      <c r="U23" s="310">
        <v>1.4717662670116984</v>
      </c>
      <c r="V23" s="310">
        <v>0.44876398419330255</v>
      </c>
      <c r="W23" s="310">
        <v>3.7445935502715133E-3</v>
      </c>
      <c r="X23" s="310">
        <v>-1.0956215249695669</v>
      </c>
      <c r="Y23" s="310">
        <v>-1.4596813150444092</v>
      </c>
      <c r="Z23" s="161"/>
    </row>
    <row r="24" spans="15:26">
      <c r="O24" s="309" t="s">
        <v>19</v>
      </c>
      <c r="P24" s="310">
        <v>0</v>
      </c>
      <c r="Q24" s="310">
        <v>0</v>
      </c>
      <c r="R24" s="310">
        <v>0</v>
      </c>
      <c r="S24" s="310">
        <v>0</v>
      </c>
      <c r="T24" s="310">
        <v>0</v>
      </c>
      <c r="U24" s="310">
        <v>-7.4437204318522632E-4</v>
      </c>
      <c r="V24" s="310">
        <v>-0.86743436015106123</v>
      </c>
      <c r="W24" s="310">
        <v>-1.4446316551108676</v>
      </c>
      <c r="X24" s="310">
        <v>-1.6216978679272531</v>
      </c>
      <c r="Y24" s="310">
        <v>-1.2454680840766392</v>
      </c>
      <c r="Z24" s="161"/>
    </row>
    <row r="25" spans="15:26">
      <c r="O25" s="309" t="s">
        <v>20</v>
      </c>
      <c r="P25" s="310">
        <v>0</v>
      </c>
      <c r="Q25" s="310">
        <v>0</v>
      </c>
      <c r="R25" s="310">
        <v>0</v>
      </c>
      <c r="S25" s="310">
        <v>0</v>
      </c>
      <c r="T25" s="310">
        <v>0</v>
      </c>
      <c r="U25" s="310">
        <v>1.0575823210006368</v>
      </c>
      <c r="V25" s="310">
        <v>1.3294856552239072</v>
      </c>
      <c r="W25" s="310">
        <v>1.8626590185078857</v>
      </c>
      <c r="X25" s="310">
        <v>2.5885992277690861</v>
      </c>
      <c r="Y25" s="310">
        <v>2.2490627816791644</v>
      </c>
      <c r="Z25" s="161"/>
    </row>
    <row r="26" spans="15:26">
      <c r="O26" s="309" t="s">
        <v>21</v>
      </c>
      <c r="P26" s="310">
        <v>0</v>
      </c>
      <c r="Q26" s="310">
        <v>0</v>
      </c>
      <c r="R26" s="310">
        <v>0</v>
      </c>
      <c r="S26" s="310">
        <v>0</v>
      </c>
      <c r="T26" s="310">
        <v>0</v>
      </c>
      <c r="U26" s="310">
        <v>0.25793061523903732</v>
      </c>
      <c r="V26" s="310">
        <v>1.3693521551760686</v>
      </c>
      <c r="W26" s="310">
        <v>1.794659013858396</v>
      </c>
      <c r="X26" s="310">
        <v>2.2397959371440885</v>
      </c>
      <c r="Y26" s="310">
        <v>0.62107372779438896</v>
      </c>
      <c r="Z26" s="161"/>
    </row>
    <row r="27" spans="15:26">
      <c r="O27" s="309" t="s">
        <v>90</v>
      </c>
      <c r="P27" s="310">
        <v>0</v>
      </c>
      <c r="Q27" s="310">
        <v>0</v>
      </c>
      <c r="R27" s="310">
        <v>0</v>
      </c>
      <c r="S27" s="310">
        <v>0</v>
      </c>
      <c r="T27" s="310">
        <v>0</v>
      </c>
      <c r="U27" s="310">
        <v>-5.6537622951651767E-2</v>
      </c>
      <c r="V27" s="310">
        <v>0.84290129611033748</v>
      </c>
      <c r="W27" s="310">
        <v>-5.7427771005847228E-2</v>
      </c>
      <c r="X27" s="310">
        <v>-0.4917859671579568</v>
      </c>
      <c r="Y27" s="310">
        <v>-0.45344021657532535</v>
      </c>
      <c r="Z27" s="161"/>
    </row>
    <row r="28" spans="15:26">
      <c r="O28" s="309" t="s">
        <v>65</v>
      </c>
      <c r="P28" s="310">
        <v>0</v>
      </c>
      <c r="Q28" s="310">
        <v>0</v>
      </c>
      <c r="R28" s="310">
        <v>0</v>
      </c>
      <c r="S28" s="310">
        <v>0</v>
      </c>
      <c r="T28" s="310">
        <v>0</v>
      </c>
      <c r="U28" s="310">
        <v>0.59452536730804906</v>
      </c>
      <c r="V28" s="310">
        <v>1.2732151089143939</v>
      </c>
      <c r="W28" s="310">
        <v>0.91319858184185476</v>
      </c>
      <c r="X28" s="310">
        <v>0.67051654554713924</v>
      </c>
      <c r="Y28" s="310">
        <v>-7.1339734001388377E-2</v>
      </c>
      <c r="Z28" s="161"/>
    </row>
    <row r="29" spans="15:26">
      <c r="O29" s="309" t="s">
        <v>22</v>
      </c>
      <c r="P29" s="310">
        <v>0</v>
      </c>
      <c r="Q29" s="310">
        <v>0</v>
      </c>
      <c r="R29" s="310">
        <v>0</v>
      </c>
      <c r="S29" s="310">
        <v>0</v>
      </c>
      <c r="T29" s="310">
        <v>0</v>
      </c>
      <c r="U29" s="310">
        <v>-0.19787456449665264</v>
      </c>
      <c r="V29" s="310">
        <v>-0.40132374904619028</v>
      </c>
      <c r="W29" s="310">
        <v>-0.67607737452796646</v>
      </c>
      <c r="X29" s="310">
        <v>0.77018284500659218</v>
      </c>
      <c r="Y29" s="310">
        <v>0.95019450521926196</v>
      </c>
      <c r="Z29" s="161"/>
    </row>
    <row r="30" spans="15:26">
      <c r="O30" s="309" t="s">
        <v>66</v>
      </c>
      <c r="P30" s="310">
        <v>0</v>
      </c>
      <c r="Q30" s="310">
        <v>0</v>
      </c>
      <c r="R30" s="310">
        <v>0</v>
      </c>
      <c r="S30" s="310">
        <v>0</v>
      </c>
      <c r="T30" s="310">
        <v>0</v>
      </c>
      <c r="U30" s="310">
        <v>-0.86895728558848906</v>
      </c>
      <c r="V30" s="310">
        <v>1.5216177012689616</v>
      </c>
      <c r="W30" s="310">
        <v>4.1629908008883909</v>
      </c>
      <c r="X30" s="310">
        <v>1.6511004496439536</v>
      </c>
      <c r="Y30" s="310">
        <v>1.0882460180325895</v>
      </c>
      <c r="Z30" s="161"/>
    </row>
    <row r="31" spans="15:26">
      <c r="O31" s="309" t="s">
        <v>23</v>
      </c>
      <c r="P31" s="310">
        <v>0</v>
      </c>
      <c r="Q31" s="310">
        <v>0</v>
      </c>
      <c r="R31" s="310">
        <v>0</v>
      </c>
      <c r="S31" s="310">
        <v>0</v>
      </c>
      <c r="T31" s="310">
        <v>0</v>
      </c>
      <c r="U31" s="310">
        <v>-0.41736619164500027</v>
      </c>
      <c r="V31" s="310">
        <v>1.1077115649840004</v>
      </c>
      <c r="W31" s="310">
        <v>1.5015434168403337</v>
      </c>
      <c r="X31" s="310">
        <v>1.0238151871143912</v>
      </c>
      <c r="Y31" s="310">
        <v>0.86587002200022023</v>
      </c>
      <c r="Z31" s="161"/>
    </row>
    <row r="32" spans="15:26">
      <c r="O32" s="309" t="s">
        <v>24</v>
      </c>
      <c r="P32" s="310">
        <v>0</v>
      </c>
      <c r="Q32" s="310">
        <v>0</v>
      </c>
      <c r="R32" s="310">
        <v>0</v>
      </c>
      <c r="S32" s="310">
        <v>0</v>
      </c>
      <c r="T32" s="310">
        <v>0</v>
      </c>
      <c r="U32" s="310">
        <v>0.3218407295995821</v>
      </c>
      <c r="V32" s="310">
        <v>0.72829721534987646</v>
      </c>
      <c r="W32" s="310">
        <v>0.77061932588344473</v>
      </c>
      <c r="X32" s="310">
        <v>0.83083700756859258</v>
      </c>
      <c r="Y32" s="310">
        <v>-1.2263090586978647</v>
      </c>
      <c r="Z32" s="161"/>
    </row>
    <row r="33" spans="15:26">
      <c r="O33" s="309" t="s">
        <v>25</v>
      </c>
      <c r="P33" s="310">
        <v>0</v>
      </c>
      <c r="Q33" s="310">
        <v>0</v>
      </c>
      <c r="R33" s="310">
        <v>0</v>
      </c>
      <c r="S33" s="310">
        <v>0</v>
      </c>
      <c r="T33" s="310">
        <v>0</v>
      </c>
      <c r="U33" s="310">
        <v>-1.305188846311065</v>
      </c>
      <c r="V33" s="310">
        <v>-2.239487219040587</v>
      </c>
      <c r="W33" s="310">
        <v>-2.271726893152838</v>
      </c>
      <c r="X33" s="310">
        <v>-1.3204280146274936</v>
      </c>
      <c r="Y33" s="310">
        <v>-2.0037083613465416</v>
      </c>
      <c r="Z33" s="161"/>
    </row>
    <row r="34" spans="15:26">
      <c r="O34" s="309" t="s">
        <v>26</v>
      </c>
      <c r="P34" s="310">
        <v>0</v>
      </c>
      <c r="Q34" s="310">
        <v>0</v>
      </c>
      <c r="R34" s="310">
        <v>0</v>
      </c>
      <c r="S34" s="310">
        <v>0</v>
      </c>
      <c r="T34" s="310">
        <v>0</v>
      </c>
      <c r="U34" s="310">
        <v>-0.78453001915559817</v>
      </c>
      <c r="V34" s="310">
        <v>-1.1448076457768468</v>
      </c>
      <c r="W34" s="310">
        <v>-1.2597489894618747</v>
      </c>
      <c r="X34" s="310">
        <v>-1.28793123317273</v>
      </c>
      <c r="Y34" s="310">
        <v>-0.9697406759665288</v>
      </c>
      <c r="Z34" s="161"/>
    </row>
    <row r="35" spans="15:26">
      <c r="O35" s="309" t="s">
        <v>91</v>
      </c>
      <c r="P35" s="310">
        <v>0</v>
      </c>
      <c r="Q35" s="310">
        <v>0</v>
      </c>
      <c r="R35" s="310">
        <v>0</v>
      </c>
      <c r="S35" s="310">
        <v>0</v>
      </c>
      <c r="T35" s="310">
        <v>0</v>
      </c>
      <c r="U35" s="310">
        <v>0</v>
      </c>
      <c r="V35" s="310">
        <v>0</v>
      </c>
      <c r="W35" s="310">
        <v>0</v>
      </c>
      <c r="X35" s="310">
        <v>0</v>
      </c>
      <c r="Y35" s="310">
        <v>0</v>
      </c>
      <c r="Z35" s="161"/>
    </row>
    <row r="36" spans="15:26">
      <c r="O36" s="309" t="s">
        <v>27</v>
      </c>
      <c r="P36" s="310">
        <v>0</v>
      </c>
      <c r="Q36" s="310">
        <v>0</v>
      </c>
      <c r="R36" s="310">
        <v>0</v>
      </c>
      <c r="S36" s="310">
        <v>0</v>
      </c>
      <c r="T36" s="310">
        <v>0</v>
      </c>
      <c r="U36" s="310">
        <v>-0.64474600724175946</v>
      </c>
      <c r="V36" s="310">
        <v>-0.47293527337973007</v>
      </c>
      <c r="W36" s="310">
        <v>0.71384154327198623</v>
      </c>
      <c r="X36" s="310">
        <v>0.38409549425970424</v>
      </c>
      <c r="Y36" s="310">
        <v>0.49718150514846848</v>
      </c>
      <c r="Z36" s="161"/>
    </row>
    <row r="37" spans="15:26">
      <c r="O37" s="309" t="s">
        <v>28</v>
      </c>
      <c r="P37" s="310">
        <v>0</v>
      </c>
      <c r="Q37" s="310">
        <v>0</v>
      </c>
      <c r="R37" s="310">
        <v>0</v>
      </c>
      <c r="S37" s="310">
        <v>0</v>
      </c>
      <c r="T37" s="310">
        <v>0</v>
      </c>
      <c r="U37" s="310">
        <v>2.4721016229472057</v>
      </c>
      <c r="V37" s="310">
        <v>2.607149940466317</v>
      </c>
      <c r="W37" s="310">
        <v>3.2192034788483994</v>
      </c>
      <c r="X37" s="310">
        <v>2.706719126131977</v>
      </c>
      <c r="Y37" s="310">
        <v>2.2944795801613735</v>
      </c>
      <c r="Z37" s="161"/>
    </row>
    <row r="38" spans="15:26">
      <c r="O38" s="309" t="s">
        <v>29</v>
      </c>
      <c r="P38" s="310">
        <v>0</v>
      </c>
      <c r="Q38" s="310">
        <v>0</v>
      </c>
      <c r="R38" s="310">
        <v>0</v>
      </c>
      <c r="S38" s="310">
        <v>0</v>
      </c>
      <c r="T38" s="310">
        <v>0</v>
      </c>
      <c r="U38" s="310">
        <v>-1.1728641839503007</v>
      </c>
      <c r="V38" s="310">
        <v>-1.6556759938630905</v>
      </c>
      <c r="W38" s="310">
        <v>-1.6459541331568528</v>
      </c>
      <c r="X38" s="310">
        <v>-1.5474004559806862</v>
      </c>
      <c r="Y38" s="310">
        <v>-2.1770610498922229</v>
      </c>
      <c r="Z38" s="161"/>
    </row>
    <row r="39" spans="15:26">
      <c r="O39" s="309" t="s">
        <v>30</v>
      </c>
      <c r="P39" s="310">
        <v>0</v>
      </c>
      <c r="Q39" s="310">
        <v>0</v>
      </c>
      <c r="R39" s="310">
        <v>0</v>
      </c>
      <c r="S39" s="310">
        <v>0</v>
      </c>
      <c r="T39" s="310">
        <v>0</v>
      </c>
      <c r="U39" s="310">
        <v>6.9083019801713164E-2</v>
      </c>
      <c r="V39" s="310">
        <v>1.1819876618174585</v>
      </c>
      <c r="W39" s="310">
        <v>1.2960194408621537</v>
      </c>
      <c r="X39" s="310">
        <v>0.5225249083136243</v>
      </c>
      <c r="Y39" s="310">
        <v>-0.19686532018205782</v>
      </c>
      <c r="Z39" s="161"/>
    </row>
    <row r="40" spans="15:26">
      <c r="O40" s="309" t="s">
        <v>31</v>
      </c>
      <c r="P40" s="310">
        <v>0</v>
      </c>
      <c r="Q40" s="310">
        <v>0</v>
      </c>
      <c r="R40" s="310">
        <v>0</v>
      </c>
      <c r="S40" s="310">
        <v>0</v>
      </c>
      <c r="T40" s="310">
        <v>0</v>
      </c>
      <c r="U40" s="310">
        <v>0.79585842047526978</v>
      </c>
      <c r="V40" s="310">
        <v>0.4035946760161932</v>
      </c>
      <c r="W40" s="310">
        <v>0.93713843633390914</v>
      </c>
      <c r="X40" s="310">
        <v>0.63977594227539614</v>
      </c>
      <c r="Y40" s="310">
        <v>0.13782501988047996</v>
      </c>
      <c r="Z40" s="161"/>
    </row>
    <row r="41" spans="15:26">
      <c r="O41" s="309" t="s">
        <v>32</v>
      </c>
      <c r="P41" s="310">
        <v>0</v>
      </c>
      <c r="Q41" s="310">
        <v>0</v>
      </c>
      <c r="R41" s="310">
        <v>0</v>
      </c>
      <c r="S41" s="310">
        <v>0</v>
      </c>
      <c r="T41" s="310">
        <v>0</v>
      </c>
      <c r="U41" s="310">
        <v>0.18281409921612957</v>
      </c>
      <c r="V41" s="310">
        <v>1.3255111140106235</v>
      </c>
      <c r="W41" s="310">
        <v>2.2662843223316096</v>
      </c>
      <c r="X41" s="310">
        <v>2.4451347195773891</v>
      </c>
      <c r="Y41" s="310">
        <v>2.4475764536748503</v>
      </c>
      <c r="Z41" s="161"/>
    </row>
    <row r="42" spans="15:26">
      <c r="O42" s="309" t="s">
        <v>33</v>
      </c>
      <c r="P42" s="310">
        <v>0</v>
      </c>
      <c r="Q42" s="310">
        <v>0</v>
      </c>
      <c r="R42" s="310">
        <v>0</v>
      </c>
      <c r="S42" s="310">
        <v>0</v>
      </c>
      <c r="T42" s="310">
        <v>0</v>
      </c>
      <c r="U42" s="310">
        <v>-9.9047056445398574E-2</v>
      </c>
      <c r="V42" s="310">
        <v>-0.84784608068035561</v>
      </c>
      <c r="W42" s="310">
        <v>-1.346694705578015</v>
      </c>
      <c r="X42" s="310">
        <v>-2.5510320359048126</v>
      </c>
      <c r="Y42" s="310">
        <v>-2.9491663687077518</v>
      </c>
      <c r="Z42" s="161"/>
    </row>
    <row r="43" spans="15:26">
      <c r="Z43" s="158"/>
    </row>
    <row r="44" spans="15:26">
      <c r="O44" s="158"/>
      <c r="P44" s="158"/>
      <c r="Q44" s="158"/>
      <c r="R44" s="158"/>
      <c r="S44" s="158"/>
      <c r="T44" s="158"/>
      <c r="U44" s="158"/>
      <c r="V44" s="158"/>
      <c r="W44" s="158"/>
      <c r="X44" s="158"/>
      <c r="Y44" s="158"/>
      <c r="Z44" s="158"/>
    </row>
    <row r="45" spans="15:26">
      <c r="O45" s="158"/>
      <c r="P45" s="158"/>
      <c r="Q45" s="158"/>
      <c r="R45" s="158"/>
      <c r="S45" s="158"/>
      <c r="T45" s="158"/>
      <c r="U45" s="158"/>
      <c r="V45" s="158"/>
      <c r="W45" s="158"/>
      <c r="X45" s="158"/>
      <c r="Y45" s="158"/>
      <c r="Z45" s="158"/>
    </row>
    <row r="46" spans="15:26">
      <c r="O46" s="158"/>
      <c r="P46" s="158"/>
      <c r="Q46" s="158"/>
      <c r="R46" s="158"/>
      <c r="S46" s="158"/>
      <c r="T46" s="158"/>
      <c r="U46" s="158"/>
      <c r="V46" s="158"/>
      <c r="W46" s="158"/>
      <c r="X46" s="158"/>
      <c r="Y46" s="158"/>
      <c r="Z46" s="158"/>
    </row>
    <row r="47" spans="15:26">
      <c r="O47" s="158"/>
      <c r="P47" s="158"/>
      <c r="Q47" s="158"/>
      <c r="R47" s="158"/>
      <c r="S47" s="158"/>
      <c r="T47" s="158"/>
      <c r="U47" s="158"/>
      <c r="V47" s="158"/>
      <c r="W47" s="158"/>
      <c r="X47" s="158"/>
      <c r="Y47" s="158"/>
      <c r="Z47" s="158"/>
    </row>
    <row r="48" spans="15:26">
      <c r="O48" s="158"/>
      <c r="P48" s="158"/>
      <c r="Q48" s="158"/>
      <c r="R48" s="158"/>
      <c r="S48" s="158"/>
      <c r="T48" s="158"/>
      <c r="U48" s="158"/>
      <c r="V48" s="158"/>
      <c r="W48" s="158"/>
      <c r="X48" s="158"/>
      <c r="Y48" s="158"/>
      <c r="Z48" s="158"/>
    </row>
    <row r="49" spans="15:26">
      <c r="O49" s="158"/>
      <c r="P49" s="158"/>
      <c r="Q49" s="158"/>
      <c r="R49" s="158"/>
      <c r="S49" s="158"/>
      <c r="T49" s="158"/>
      <c r="U49" s="158"/>
      <c r="V49" s="158"/>
      <c r="W49" s="158"/>
      <c r="X49" s="158"/>
      <c r="Y49" s="158"/>
      <c r="Z49" s="158"/>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5F28-0ABB-4072-B9C7-440679A7B86E}">
  <sheetPr codeName="Sheet13">
    <tabColor theme="5" tint="0.59999389629810485"/>
  </sheetPr>
  <dimension ref="R3:AF17"/>
  <sheetViews>
    <sheetView showGridLines="0" zoomScaleNormal="100" workbookViewId="0">
      <selection activeCell="I24" sqref="I24"/>
    </sheetView>
  </sheetViews>
  <sheetFormatPr defaultColWidth="9.109375" defaultRowHeight="14.4"/>
  <cols>
    <col min="1" max="17" width="9.109375" style="156"/>
    <col min="18" max="18" width="11.33203125" style="156" customWidth="1"/>
    <col min="19" max="16384" width="9.109375" style="156"/>
  </cols>
  <sheetData>
    <row r="3" spans="18:32">
      <c r="R3" s="308" t="s">
        <v>520</v>
      </c>
      <c r="S3" s="159"/>
      <c r="T3" s="159">
        <v>2010</v>
      </c>
      <c r="U3" s="159">
        <v>11</v>
      </c>
      <c r="V3" s="159">
        <v>12</v>
      </c>
      <c r="W3" s="159">
        <v>13</v>
      </c>
      <c r="X3" s="159">
        <v>14</v>
      </c>
      <c r="Y3" s="159">
        <v>15</v>
      </c>
      <c r="Z3" s="159">
        <v>16</v>
      </c>
      <c r="AA3" s="159">
        <v>17</v>
      </c>
      <c r="AB3" s="159">
        <v>18</v>
      </c>
      <c r="AC3" s="159">
        <v>19</v>
      </c>
      <c r="AD3" s="159">
        <v>20</v>
      </c>
    </row>
    <row r="4" spans="18:32">
      <c r="R4" s="159" t="s">
        <v>161</v>
      </c>
      <c r="S4" s="159" t="s">
        <v>262</v>
      </c>
      <c r="T4" s="159">
        <v>28</v>
      </c>
      <c r="U4" s="159">
        <v>27</v>
      </c>
      <c r="V4" s="159">
        <v>13</v>
      </c>
      <c r="W4" s="159">
        <v>13</v>
      </c>
      <c r="X4" s="159">
        <v>10</v>
      </c>
      <c r="Y4" s="159">
        <v>13</v>
      </c>
      <c r="Z4" s="159">
        <v>14</v>
      </c>
      <c r="AA4" s="159">
        <v>19</v>
      </c>
      <c r="AB4" s="159">
        <v>24</v>
      </c>
      <c r="AC4" s="159">
        <v>11</v>
      </c>
      <c r="AD4" s="159">
        <v>3</v>
      </c>
    </row>
    <row r="5" spans="18:32">
      <c r="R5" s="159"/>
      <c r="S5" s="159" t="s">
        <v>263</v>
      </c>
      <c r="T5" s="159">
        <v>4</v>
      </c>
      <c r="U5" s="159">
        <v>2</v>
      </c>
      <c r="V5" s="159">
        <v>4</v>
      </c>
      <c r="W5" s="159">
        <v>6</v>
      </c>
      <c r="X5" s="159">
        <v>10</v>
      </c>
      <c r="Y5" s="159">
        <v>3</v>
      </c>
      <c r="Z5" s="159">
        <v>7</v>
      </c>
      <c r="AA5" s="159">
        <v>13</v>
      </c>
      <c r="AB5" s="159">
        <v>7</v>
      </c>
      <c r="AC5" s="159">
        <v>5</v>
      </c>
      <c r="AD5" s="159">
        <v>1</v>
      </c>
    </row>
    <row r="6" spans="18:32">
      <c r="R6" s="159"/>
      <c r="S6" s="159" t="s">
        <v>264</v>
      </c>
      <c r="T6" s="159">
        <v>8</v>
      </c>
      <c r="U6" s="159">
        <v>11</v>
      </c>
      <c r="V6" s="159">
        <v>23</v>
      </c>
      <c r="W6" s="159">
        <v>21</v>
      </c>
      <c r="X6" s="159">
        <v>20</v>
      </c>
      <c r="Y6" s="159">
        <v>24</v>
      </c>
      <c r="Z6" s="159">
        <v>19</v>
      </c>
      <c r="AA6" s="159">
        <v>8</v>
      </c>
      <c r="AB6" s="159">
        <v>9</v>
      </c>
      <c r="AC6" s="159">
        <v>24</v>
      </c>
      <c r="AD6" s="159">
        <v>36</v>
      </c>
    </row>
    <row r="7" spans="18:32">
      <c r="R7" s="308" t="s">
        <v>521</v>
      </c>
      <c r="S7" s="159"/>
      <c r="T7" s="159"/>
      <c r="U7" s="159"/>
      <c r="V7" s="159"/>
      <c r="W7" s="159"/>
      <c r="X7" s="159"/>
      <c r="Y7" s="159"/>
      <c r="Z7" s="159"/>
      <c r="AA7" s="159"/>
      <c r="AB7" s="159"/>
      <c r="AC7" s="159"/>
      <c r="AD7" s="159"/>
    </row>
    <row r="8" spans="18:32">
      <c r="R8" s="159"/>
      <c r="S8" s="314">
        <v>2012</v>
      </c>
      <c r="T8" s="314">
        <v>13</v>
      </c>
      <c r="U8" s="314">
        <v>14</v>
      </c>
      <c r="V8" s="314">
        <v>15</v>
      </c>
      <c r="W8" s="314">
        <v>16</v>
      </c>
      <c r="X8" s="314">
        <v>17</v>
      </c>
      <c r="Y8" s="314">
        <v>18</v>
      </c>
      <c r="Z8" s="314">
        <v>19</v>
      </c>
      <c r="AA8" s="314">
        <v>20</v>
      </c>
      <c r="AB8" s="311"/>
      <c r="AC8" s="311"/>
      <c r="AD8" s="311"/>
      <c r="AE8" s="319"/>
      <c r="AF8" s="319"/>
    </row>
    <row r="9" spans="18:32">
      <c r="R9" s="313" t="s">
        <v>648</v>
      </c>
      <c r="S9" s="312">
        <v>-0.94139529924961773</v>
      </c>
      <c r="T9" s="312">
        <v>-1.4601883195663419</v>
      </c>
      <c r="U9" s="312">
        <v>-2.4528418842944935</v>
      </c>
      <c r="V9" s="312">
        <v>-4.3821976870148402</v>
      </c>
      <c r="W9" s="312">
        <v>-4.7696070309401266</v>
      </c>
      <c r="X9" s="312">
        <v>-4.1285868414378744</v>
      </c>
      <c r="Y9" s="312">
        <v>-3.8380978088917215</v>
      </c>
      <c r="Z9" s="312">
        <v>-4.8259928548220978</v>
      </c>
      <c r="AA9" s="312">
        <v>-8.9891377666980983</v>
      </c>
      <c r="AB9" s="312"/>
      <c r="AC9" s="312"/>
      <c r="AD9" s="312"/>
      <c r="AE9" s="320"/>
      <c r="AF9" s="320"/>
    </row>
    <row r="10" spans="18:32">
      <c r="R10" s="313" t="s">
        <v>727</v>
      </c>
      <c r="S10" s="312">
        <v>1.8392934411769324</v>
      </c>
      <c r="T10" s="312">
        <v>0.6904466810123967</v>
      </c>
      <c r="U10" s="312">
        <v>-1.7950528963098193</v>
      </c>
      <c r="V10" s="312">
        <v>-5.5060277166855833</v>
      </c>
      <c r="W10" s="312">
        <v>-5.7006754646329094</v>
      </c>
      <c r="X10" s="312">
        <v>-3.3339606325228766</v>
      </c>
      <c r="Y10" s="312">
        <v>-1.0584987410686262</v>
      </c>
      <c r="Z10" s="312">
        <v>-1.3457235388843163</v>
      </c>
      <c r="AA10" s="312">
        <v>-6.5389045790314384</v>
      </c>
      <c r="AB10" s="312"/>
      <c r="AC10" s="312"/>
      <c r="AD10" s="312"/>
      <c r="AE10" s="320"/>
      <c r="AF10" s="320"/>
    </row>
    <row r="11" spans="18:32">
      <c r="R11" s="313" t="s">
        <v>728</v>
      </c>
      <c r="S11" s="312">
        <v>-2.1408597766454522</v>
      </c>
      <c r="T11" s="312">
        <v>-2.3389544195801681</v>
      </c>
      <c r="U11" s="312">
        <v>-2.7001965149614287</v>
      </c>
      <c r="V11" s="312">
        <v>-4.0267683515533168</v>
      </c>
      <c r="W11" s="312">
        <v>-4.4895889361036785</v>
      </c>
      <c r="X11" s="312">
        <v>-4.3661860550439631</v>
      </c>
      <c r="Y11" s="312">
        <v>-4.6580250113834589</v>
      </c>
      <c r="Z11" s="312">
        <v>-5.833801436914416</v>
      </c>
      <c r="AA11" s="312">
        <v>-9.5819402439572308</v>
      </c>
      <c r="AB11" s="312"/>
      <c r="AC11" s="312"/>
      <c r="AD11" s="312"/>
      <c r="AE11" s="320"/>
      <c r="AF11" s="320"/>
    </row>
    <row r="12" spans="18:32">
      <c r="R12" s="315"/>
      <c r="S12" s="316"/>
      <c r="T12" s="317"/>
      <c r="U12" s="317"/>
      <c r="V12" s="318"/>
      <c r="W12" s="318"/>
      <c r="X12" s="318"/>
      <c r="Y12" s="318"/>
      <c r="Z12" s="318"/>
      <c r="AA12" s="318"/>
      <c r="AB12" s="318"/>
      <c r="AC12" s="318"/>
      <c r="AD12" s="318"/>
    </row>
    <row r="13" spans="18:32">
      <c r="R13" s="315"/>
      <c r="S13" s="316"/>
      <c r="T13" s="317"/>
      <c r="U13" s="317"/>
      <c r="V13" s="318"/>
      <c r="W13" s="318"/>
      <c r="X13" s="318"/>
      <c r="Y13" s="318"/>
      <c r="Z13" s="318"/>
      <c r="AA13" s="318"/>
      <c r="AB13" s="318"/>
      <c r="AC13" s="318"/>
      <c r="AD13" s="318"/>
    </row>
    <row r="14" spans="18:32">
      <c r="R14" s="315"/>
      <c r="S14" s="316"/>
      <c r="T14" s="317"/>
      <c r="U14" s="317"/>
      <c r="V14" s="318"/>
      <c r="W14" s="318"/>
      <c r="X14" s="318"/>
      <c r="Y14" s="318"/>
      <c r="Z14" s="318"/>
      <c r="AA14" s="318"/>
      <c r="AB14" s="318"/>
      <c r="AC14" s="318"/>
      <c r="AD14" s="318"/>
    </row>
    <row r="15" spans="18:32">
      <c r="R15" s="315"/>
      <c r="S15" s="316"/>
      <c r="T15" s="317"/>
      <c r="U15" s="317"/>
      <c r="V15" s="318"/>
      <c r="W15" s="318"/>
      <c r="X15" s="318"/>
      <c r="Y15" s="318"/>
      <c r="Z15" s="318"/>
      <c r="AA15" s="318"/>
      <c r="AB15" s="318"/>
      <c r="AC15" s="318"/>
      <c r="AD15" s="318"/>
    </row>
    <row r="16" spans="18:32">
      <c r="R16" s="315"/>
      <c r="S16" s="316"/>
      <c r="T16" s="317"/>
      <c r="U16" s="317"/>
      <c r="V16" s="318"/>
      <c r="W16" s="318"/>
      <c r="X16" s="318"/>
      <c r="Y16" s="318"/>
      <c r="Z16" s="318"/>
      <c r="AA16" s="318"/>
      <c r="AB16" s="318"/>
      <c r="AC16" s="318"/>
      <c r="AD16" s="318"/>
    </row>
    <row r="17" spans="18:30">
      <c r="R17" s="315"/>
      <c r="S17" s="316"/>
      <c r="T17" s="317"/>
      <c r="U17" s="317"/>
      <c r="V17" s="318"/>
      <c r="W17" s="318"/>
      <c r="X17" s="318"/>
      <c r="Y17" s="318"/>
      <c r="Z17" s="318"/>
      <c r="AA17" s="318"/>
      <c r="AB17" s="318"/>
      <c r="AC17" s="318"/>
      <c r="AD17" s="318"/>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5C409-9472-4C77-B188-3ED3F1C29845}">
  <sheetPr codeName="Sheet14">
    <tabColor theme="5" tint="0.59999389629810485"/>
  </sheetPr>
  <dimension ref="J3:AC47"/>
  <sheetViews>
    <sheetView showGridLines="0" zoomScaleNormal="100" workbookViewId="0"/>
  </sheetViews>
  <sheetFormatPr defaultColWidth="8.88671875" defaultRowHeight="14.4"/>
  <cols>
    <col min="1" max="17" width="8.88671875" style="156"/>
    <col min="18" max="18" width="11.44140625" style="156" customWidth="1"/>
    <col min="19" max="16384" width="8.88671875" style="156"/>
  </cols>
  <sheetData>
    <row r="3" spans="10:29">
      <c r="R3" s="298" t="s">
        <v>523</v>
      </c>
      <c r="S3" s="159">
        <v>2010</v>
      </c>
      <c r="T3" s="159">
        <v>11</v>
      </c>
      <c r="U3" s="159">
        <v>12</v>
      </c>
      <c r="V3" s="159">
        <v>13</v>
      </c>
      <c r="W3" s="159">
        <v>14</v>
      </c>
      <c r="X3" s="159">
        <v>15</v>
      </c>
      <c r="Y3" s="159">
        <v>16</v>
      </c>
      <c r="Z3" s="159">
        <v>17</v>
      </c>
      <c r="AA3" s="159">
        <v>18</v>
      </c>
      <c r="AB3" s="159">
        <v>19</v>
      </c>
      <c r="AC3" s="159">
        <v>20</v>
      </c>
    </row>
    <row r="4" spans="10:29">
      <c r="R4" s="159" t="s">
        <v>262</v>
      </c>
      <c r="S4" s="159">
        <v>23</v>
      </c>
      <c r="T4" s="159">
        <v>17</v>
      </c>
      <c r="U4" s="159">
        <v>14</v>
      </c>
      <c r="V4" s="159">
        <v>11</v>
      </c>
      <c r="W4" s="159">
        <v>19</v>
      </c>
      <c r="X4" s="159">
        <v>12</v>
      </c>
      <c r="Y4" s="159">
        <v>20</v>
      </c>
      <c r="Z4" s="159">
        <v>21</v>
      </c>
      <c r="AA4" s="159">
        <v>19</v>
      </c>
      <c r="AB4" s="159">
        <v>14</v>
      </c>
      <c r="AC4" s="159">
        <v>3</v>
      </c>
    </row>
    <row r="5" spans="10:29">
      <c r="R5" s="159" t="s">
        <v>263</v>
      </c>
      <c r="S5" s="159">
        <v>3</v>
      </c>
      <c r="T5" s="159">
        <v>8</v>
      </c>
      <c r="U5" s="159">
        <v>6</v>
      </c>
      <c r="V5" s="159">
        <v>3</v>
      </c>
      <c r="W5" s="159">
        <v>5</v>
      </c>
      <c r="X5" s="159">
        <v>7</v>
      </c>
      <c r="Y5" s="159">
        <v>5</v>
      </c>
      <c r="Z5" s="159">
        <v>7</v>
      </c>
      <c r="AA5" s="159">
        <v>4</v>
      </c>
      <c r="AB5" s="159">
        <v>6</v>
      </c>
      <c r="AC5" s="159">
        <v>5</v>
      </c>
    </row>
    <row r="6" spans="10:29">
      <c r="R6" s="159" t="s">
        <v>264</v>
      </c>
      <c r="S6" s="159">
        <v>14</v>
      </c>
      <c r="T6" s="159">
        <v>15</v>
      </c>
      <c r="U6" s="159">
        <v>20</v>
      </c>
      <c r="V6" s="159">
        <v>26</v>
      </c>
      <c r="W6" s="159">
        <v>16</v>
      </c>
      <c r="X6" s="159">
        <v>21</v>
      </c>
      <c r="Y6" s="159">
        <v>15</v>
      </c>
      <c r="Z6" s="159">
        <v>12</v>
      </c>
      <c r="AA6" s="159">
        <v>17</v>
      </c>
      <c r="AB6" s="159">
        <v>20</v>
      </c>
      <c r="AC6" s="159">
        <v>32</v>
      </c>
    </row>
    <row r="7" spans="10:29">
      <c r="R7" s="325" t="s">
        <v>729</v>
      </c>
      <c r="S7" s="321"/>
      <c r="T7" s="323" t="s">
        <v>730</v>
      </c>
      <c r="U7" s="323" t="s">
        <v>731</v>
      </c>
      <c r="V7" s="323" t="s">
        <v>732</v>
      </c>
      <c r="W7" s="160"/>
      <c r="X7" s="159"/>
      <c r="Y7" s="159"/>
      <c r="Z7" s="159"/>
      <c r="AA7" s="159"/>
      <c r="AB7" s="159"/>
      <c r="AC7" s="159"/>
    </row>
    <row r="8" spans="10:29">
      <c r="R8" s="322" t="s">
        <v>92</v>
      </c>
      <c r="S8" s="323" t="s">
        <v>292</v>
      </c>
      <c r="T8" s="324">
        <v>21.34708791528584</v>
      </c>
      <c r="U8" s="324">
        <v>23.486769291399114</v>
      </c>
      <c r="V8" s="324">
        <v>35.702931307079396</v>
      </c>
      <c r="W8" s="160"/>
      <c r="X8" s="159"/>
      <c r="Y8" s="159"/>
      <c r="Z8" s="159"/>
      <c r="AA8" s="159"/>
      <c r="AB8" s="159"/>
      <c r="AC8" s="159"/>
    </row>
    <row r="9" spans="10:29">
      <c r="R9" s="322" t="s">
        <v>93</v>
      </c>
      <c r="S9" s="323"/>
      <c r="T9" s="324">
        <v>3.8689362916156003</v>
      </c>
      <c r="U9" s="324">
        <v>15.070707626393917</v>
      </c>
      <c r="V9" s="324">
        <v>39.350895772951397</v>
      </c>
      <c r="W9" s="160"/>
      <c r="X9" s="159"/>
      <c r="Y9" s="159"/>
      <c r="Z9" s="159"/>
      <c r="AA9" s="159"/>
      <c r="AB9" s="159"/>
      <c r="AC9" s="159"/>
    </row>
    <row r="10" spans="10:29">
      <c r="J10" s="156" t="s">
        <v>522</v>
      </c>
      <c r="R10" s="322" t="s">
        <v>94</v>
      </c>
      <c r="S10" s="323"/>
      <c r="T10" s="324">
        <v>4.693158893497543</v>
      </c>
      <c r="U10" s="324">
        <v>7.9376373138321838</v>
      </c>
      <c r="V10" s="324">
        <v>39.98059188848439</v>
      </c>
      <c r="W10" s="160"/>
      <c r="X10" s="159"/>
      <c r="Y10" s="159"/>
      <c r="Z10" s="159"/>
      <c r="AA10" s="159"/>
      <c r="AB10" s="159"/>
      <c r="AC10" s="159"/>
    </row>
    <row r="11" spans="10:29">
      <c r="R11" s="322" t="s">
        <v>95</v>
      </c>
      <c r="S11" s="323"/>
      <c r="T11" s="324"/>
      <c r="U11" s="324"/>
      <c r="V11" s="324">
        <v>28.516295144207181</v>
      </c>
      <c r="W11" s="160"/>
      <c r="X11" s="159"/>
      <c r="Y11" s="159"/>
      <c r="Z11" s="159"/>
      <c r="AA11" s="159"/>
      <c r="AB11" s="159"/>
      <c r="AC11" s="159"/>
    </row>
    <row r="12" spans="10:29">
      <c r="R12" s="322" t="s">
        <v>126</v>
      </c>
      <c r="S12" s="323"/>
      <c r="T12" s="324">
        <v>2.9394894009512647</v>
      </c>
      <c r="U12" s="324">
        <v>6.6102332879126466</v>
      </c>
      <c r="V12" s="324">
        <v>40.913282851731168</v>
      </c>
      <c r="W12" s="160"/>
      <c r="X12" s="159"/>
      <c r="Y12" s="159"/>
      <c r="Z12" s="159"/>
      <c r="AA12" s="159"/>
      <c r="AB12" s="159"/>
      <c r="AC12" s="159"/>
    </row>
    <row r="13" spans="10:29">
      <c r="R13" s="322" t="s">
        <v>96</v>
      </c>
      <c r="S13" s="323"/>
      <c r="T13" s="324">
        <v>8.2363626712591334</v>
      </c>
      <c r="U13" s="324">
        <v>10.690216099501072</v>
      </c>
      <c r="V13" s="324">
        <v>44.160253997854362</v>
      </c>
      <c r="W13" s="160"/>
      <c r="X13" s="159"/>
      <c r="Y13" s="159"/>
      <c r="Z13" s="159"/>
      <c r="AA13" s="159"/>
      <c r="AB13" s="159"/>
      <c r="AC13" s="159"/>
    </row>
    <row r="14" spans="10:29">
      <c r="R14" s="322" t="s">
        <v>169</v>
      </c>
      <c r="S14" s="323"/>
      <c r="T14" s="324">
        <v>6.158456855858172</v>
      </c>
      <c r="U14" s="324">
        <v>4.9184871139998716</v>
      </c>
      <c r="V14" s="324">
        <v>14.74229068697065</v>
      </c>
      <c r="W14" s="160"/>
      <c r="X14" s="159"/>
      <c r="Y14" s="159"/>
      <c r="Z14" s="159"/>
      <c r="AA14" s="159"/>
      <c r="AB14" s="159"/>
      <c r="AC14" s="159"/>
    </row>
    <row r="15" spans="10:29">
      <c r="R15" s="322" t="s">
        <v>158</v>
      </c>
      <c r="S15" s="323"/>
      <c r="T15" s="324">
        <v>0.38718853680585669</v>
      </c>
      <c r="U15" s="324">
        <v>9.276218839600741</v>
      </c>
      <c r="V15" s="324">
        <v>95.313487656418573</v>
      </c>
      <c r="W15" s="160"/>
      <c r="X15" s="159"/>
      <c r="Y15" s="159"/>
      <c r="Z15" s="159"/>
      <c r="AA15" s="159"/>
      <c r="AB15" s="159"/>
      <c r="AC15" s="159"/>
    </row>
    <row r="16" spans="10:29">
      <c r="R16" s="322" t="s">
        <v>99</v>
      </c>
      <c r="S16" s="323"/>
      <c r="T16" s="324">
        <v>10.526679667385853</v>
      </c>
      <c r="U16" s="324">
        <v>12.388833404670187</v>
      </c>
      <c r="V16" s="324">
        <v>37.751698242548699</v>
      </c>
      <c r="W16" s="160"/>
      <c r="X16" s="159"/>
      <c r="Y16" s="159"/>
      <c r="Z16" s="159"/>
      <c r="AA16" s="159"/>
      <c r="AB16" s="159"/>
      <c r="AC16" s="159"/>
    </row>
    <row r="17" spans="18:29">
      <c r="R17" s="322" t="s">
        <v>100</v>
      </c>
      <c r="S17" s="323" t="s">
        <v>289</v>
      </c>
      <c r="T17" s="324">
        <v>2.6013105179355471</v>
      </c>
      <c r="U17" s="324">
        <v>5.0383374680583177</v>
      </c>
      <c r="V17" s="324">
        <v>57.603100488677505</v>
      </c>
      <c r="W17" s="160"/>
      <c r="X17" s="159"/>
      <c r="Y17" s="159"/>
      <c r="Z17" s="159"/>
      <c r="AA17" s="159"/>
      <c r="AB17" s="159"/>
      <c r="AC17" s="159"/>
    </row>
    <row r="18" spans="18:29">
      <c r="R18" s="322" t="s">
        <v>101</v>
      </c>
      <c r="S18" s="323" t="s">
        <v>293</v>
      </c>
      <c r="T18" s="324">
        <v>22.977494589237992</v>
      </c>
      <c r="U18" s="324">
        <v>46.47538361265967</v>
      </c>
      <c r="V18" s="324">
        <v>63.174801982793007</v>
      </c>
      <c r="W18" s="160"/>
      <c r="X18" s="159"/>
      <c r="Y18" s="159"/>
      <c r="Z18" s="159"/>
      <c r="AA18" s="159"/>
      <c r="AB18" s="159"/>
      <c r="AC18" s="159"/>
    </row>
    <row r="19" spans="18:29">
      <c r="R19" s="322" t="s">
        <v>45</v>
      </c>
      <c r="S19" s="323"/>
      <c r="T19" s="324">
        <v>8.8621334799895806</v>
      </c>
      <c r="U19" s="324">
        <v>3.6369110747117661</v>
      </c>
      <c r="V19" s="324">
        <v>34.498000448922348</v>
      </c>
      <c r="W19" s="160"/>
      <c r="X19" s="159"/>
      <c r="Y19" s="159"/>
      <c r="Z19" s="159"/>
      <c r="AA19" s="159"/>
      <c r="AB19" s="159"/>
      <c r="AC19" s="159"/>
    </row>
    <row r="20" spans="18:29">
      <c r="R20" s="322" t="s">
        <v>102</v>
      </c>
      <c r="S20" s="323"/>
      <c r="T20" s="324">
        <v>2.7334704373225005</v>
      </c>
      <c r="U20" s="324">
        <v>4.6294479303644787</v>
      </c>
      <c r="V20" s="324">
        <v>47.652490943950518</v>
      </c>
      <c r="W20" s="160"/>
      <c r="X20" s="159"/>
      <c r="Y20" s="159"/>
      <c r="Z20" s="159"/>
      <c r="AA20" s="159"/>
      <c r="AB20" s="159"/>
      <c r="AC20" s="159"/>
    </row>
    <row r="21" spans="18:29">
      <c r="R21" s="322" t="s">
        <v>127</v>
      </c>
      <c r="S21" s="323"/>
      <c r="T21" s="324">
        <v>7.9339623040578537</v>
      </c>
      <c r="U21" s="324">
        <v>11.752271791263372</v>
      </c>
      <c r="V21" s="324">
        <v>40.55244851763706</v>
      </c>
      <c r="W21" s="160"/>
      <c r="X21" s="159"/>
      <c r="Y21" s="159"/>
      <c r="Z21" s="159"/>
      <c r="AA21" s="159"/>
      <c r="AB21" s="159"/>
      <c r="AC21" s="159"/>
    </row>
    <row r="22" spans="18:29">
      <c r="R22" s="322" t="s">
        <v>104</v>
      </c>
      <c r="S22" s="323" t="s">
        <v>295</v>
      </c>
      <c r="T22" s="324">
        <v>16.002862307924072</v>
      </c>
      <c r="U22" s="324">
        <v>28.942052236575734</v>
      </c>
      <c r="V22" s="324">
        <v>60.833379154619571</v>
      </c>
      <c r="W22" s="160"/>
      <c r="X22" s="159"/>
      <c r="Y22" s="159"/>
      <c r="Z22" s="159"/>
      <c r="AA22" s="159"/>
      <c r="AB22" s="159"/>
      <c r="AC22" s="159"/>
    </row>
    <row r="23" spans="18:29">
      <c r="R23" s="322" t="s">
        <v>128</v>
      </c>
      <c r="S23" s="323"/>
      <c r="T23" s="324">
        <v>4.6288163006434351</v>
      </c>
      <c r="U23" s="324">
        <v>4.4919928981295172</v>
      </c>
      <c r="V23" s="324">
        <v>54.144411422399472</v>
      </c>
      <c r="W23" s="160"/>
      <c r="X23" s="159"/>
      <c r="Y23" s="159"/>
      <c r="Z23" s="159"/>
      <c r="AA23" s="159"/>
      <c r="AB23" s="159"/>
      <c r="AC23" s="159"/>
    </row>
    <row r="24" spans="18:29">
      <c r="R24" s="322" t="s">
        <v>129</v>
      </c>
      <c r="S24" s="323"/>
      <c r="T24" s="324">
        <v>5.9193956877229521</v>
      </c>
      <c r="U24" s="324">
        <v>18.656437791654017</v>
      </c>
      <c r="V24" s="324">
        <v>60.615010883317233</v>
      </c>
      <c r="W24" s="160"/>
      <c r="X24" s="159"/>
      <c r="Y24" s="159"/>
      <c r="Z24" s="159"/>
      <c r="AA24" s="159"/>
      <c r="AB24" s="159"/>
      <c r="AC24" s="159"/>
    </row>
    <row r="25" spans="18:29">
      <c r="R25" s="322" t="s">
        <v>105</v>
      </c>
      <c r="S25" s="323" t="s">
        <v>594</v>
      </c>
      <c r="T25" s="324">
        <v>7.8399438548518479</v>
      </c>
      <c r="U25" s="324">
        <v>6.6082700789462683</v>
      </c>
      <c r="V25" s="324">
        <v>38.444793694762843</v>
      </c>
      <c r="W25" s="160"/>
      <c r="X25" s="159"/>
      <c r="Y25" s="159"/>
      <c r="Z25" s="159"/>
      <c r="AA25" s="159"/>
      <c r="AB25" s="159"/>
      <c r="AC25" s="159"/>
    </row>
    <row r="26" spans="18:29">
      <c r="R26" s="322" t="s">
        <v>130</v>
      </c>
      <c r="S26" s="323"/>
      <c r="T26" s="324">
        <v>4.3325134905006317</v>
      </c>
      <c r="U26" s="324">
        <v>6.959951862004413</v>
      </c>
      <c r="V26" s="324">
        <v>40.534204502247441</v>
      </c>
      <c r="W26" s="160"/>
      <c r="X26" s="159"/>
      <c r="Y26" s="159"/>
      <c r="Z26" s="159"/>
      <c r="AA26" s="159"/>
      <c r="AB26" s="159"/>
      <c r="AC26" s="159"/>
    </row>
    <row r="27" spans="18:29">
      <c r="R27" s="322" t="s">
        <v>106</v>
      </c>
      <c r="S27" s="323"/>
      <c r="T27" s="324">
        <v>3.3902608118268542</v>
      </c>
      <c r="U27" s="324">
        <v>4.0969486346001167</v>
      </c>
      <c r="V27" s="324">
        <v>27.282583844591073</v>
      </c>
      <c r="W27" s="160"/>
      <c r="X27" s="159"/>
      <c r="Y27" s="159"/>
      <c r="Z27" s="159"/>
      <c r="AA27" s="159"/>
      <c r="AB27" s="159"/>
      <c r="AC27" s="159"/>
    </row>
    <row r="28" spans="18:29">
      <c r="R28" s="322" t="s">
        <v>107</v>
      </c>
      <c r="S28" s="323" t="s">
        <v>488</v>
      </c>
      <c r="T28" s="324">
        <v>5.1008448237927517</v>
      </c>
      <c r="U28" s="324">
        <v>13.009465837205191</v>
      </c>
      <c r="V28" s="324">
        <v>108.96619354058654</v>
      </c>
      <c r="W28" s="160"/>
      <c r="X28" s="159"/>
      <c r="Y28" s="159"/>
      <c r="Z28" s="159"/>
      <c r="AA28" s="159"/>
      <c r="AB28" s="159"/>
      <c r="AC28" s="159"/>
    </row>
    <row r="29" spans="18:29">
      <c r="R29" s="322" t="s">
        <v>131</v>
      </c>
      <c r="S29" s="323" t="s">
        <v>484</v>
      </c>
      <c r="T29" s="324">
        <v>32.355464042398033</v>
      </c>
      <c r="U29" s="324">
        <v>24.394763373100506</v>
      </c>
      <c r="V29" s="324">
        <v>38.16703320942468</v>
      </c>
      <c r="W29" s="160"/>
      <c r="X29" s="159"/>
      <c r="Y29" s="159"/>
      <c r="Z29" s="159"/>
      <c r="AA29" s="159"/>
      <c r="AB29" s="159"/>
      <c r="AC29" s="159"/>
    </row>
    <row r="30" spans="18:29">
      <c r="R30" s="322" t="s">
        <v>132</v>
      </c>
      <c r="S30" s="323"/>
      <c r="T30" s="324">
        <v>7.460451124788646</v>
      </c>
      <c r="U30" s="324">
        <v>2.7518520334167462</v>
      </c>
      <c r="V30" s="324">
        <v>30.0688333193687</v>
      </c>
      <c r="W30" s="160"/>
      <c r="X30" s="159"/>
      <c r="Y30" s="159"/>
      <c r="Z30" s="159"/>
      <c r="AA30" s="159"/>
      <c r="AB30" s="159"/>
      <c r="AC30" s="159"/>
    </row>
    <row r="31" spans="18:29">
      <c r="R31" s="322" t="s">
        <v>133</v>
      </c>
      <c r="S31" s="323"/>
      <c r="T31" s="324">
        <v>6.3346760303136875</v>
      </c>
      <c r="U31" s="324">
        <v>6.9285123194922988</v>
      </c>
      <c r="V31" s="324">
        <v>41.359177565966618</v>
      </c>
      <c r="W31" s="160"/>
      <c r="X31" s="159"/>
      <c r="Y31" s="159"/>
      <c r="Z31" s="159"/>
      <c r="AA31" s="159"/>
      <c r="AB31" s="159"/>
      <c r="AC31" s="159"/>
    </row>
    <row r="32" spans="18:29">
      <c r="R32" s="322" t="s">
        <v>108</v>
      </c>
      <c r="S32" s="323"/>
      <c r="T32" s="324">
        <v>2.1939067747108685</v>
      </c>
      <c r="U32" s="324">
        <v>9.5368316600851344</v>
      </c>
      <c r="V32" s="324">
        <v>42.036449359916524</v>
      </c>
      <c r="W32" s="160"/>
      <c r="X32" s="159"/>
      <c r="Y32" s="159"/>
      <c r="Z32" s="159"/>
      <c r="AA32" s="159"/>
      <c r="AB32" s="159"/>
      <c r="AC32" s="159"/>
    </row>
    <row r="33" spans="18:29">
      <c r="R33" s="322" t="s">
        <v>134</v>
      </c>
      <c r="S33" s="323" t="s">
        <v>296</v>
      </c>
      <c r="T33" s="324">
        <v>11.173759581457659</v>
      </c>
      <c r="U33" s="324">
        <v>36.965671981445247</v>
      </c>
      <c r="V33" s="324">
        <v>29.390976402346492</v>
      </c>
      <c r="W33" s="160"/>
      <c r="X33" s="159"/>
      <c r="Y33" s="159"/>
      <c r="Z33" s="159"/>
      <c r="AA33" s="159"/>
      <c r="AB33" s="159"/>
      <c r="AC33" s="159"/>
    </row>
    <row r="34" spans="18:29">
      <c r="R34" s="322" t="s">
        <v>109</v>
      </c>
      <c r="S34" s="323"/>
      <c r="T34" s="324">
        <v>5.5031193716825868</v>
      </c>
      <c r="U34" s="324">
        <v>19.836598116743524</v>
      </c>
      <c r="V34" s="324">
        <v>38.35334633321488</v>
      </c>
      <c r="W34" s="160"/>
      <c r="X34" s="159"/>
      <c r="Y34" s="159"/>
      <c r="Z34" s="159"/>
      <c r="AA34" s="159"/>
      <c r="AB34" s="159"/>
      <c r="AC34" s="159"/>
    </row>
    <row r="35" spans="18:29">
      <c r="R35" s="322" t="s">
        <v>110</v>
      </c>
      <c r="S35" s="323" t="s">
        <v>598</v>
      </c>
      <c r="T35" s="324">
        <v>2.9560032604930293</v>
      </c>
      <c r="U35" s="324">
        <v>7.8360898095603062</v>
      </c>
      <c r="V35" s="324">
        <v>38.592753785173791</v>
      </c>
      <c r="W35" s="160"/>
      <c r="X35" s="159"/>
      <c r="Y35" s="159"/>
      <c r="Z35" s="159"/>
      <c r="AA35" s="159"/>
      <c r="AB35" s="159"/>
      <c r="AC35" s="159"/>
    </row>
    <row r="36" spans="18:29">
      <c r="R36" s="322" t="s">
        <v>135</v>
      </c>
      <c r="S36" s="323"/>
      <c r="T36" s="324">
        <v>7.8045243619489568</v>
      </c>
      <c r="U36" s="324">
        <v>11.25316287907085</v>
      </c>
      <c r="V36" s="324">
        <v>64.166417338597782</v>
      </c>
      <c r="W36" s="160"/>
      <c r="X36" s="159"/>
      <c r="Y36" s="159"/>
      <c r="Z36" s="159"/>
      <c r="AA36" s="159"/>
      <c r="AB36" s="159"/>
      <c r="AC36" s="159"/>
    </row>
    <row r="37" spans="18:29">
      <c r="R37" s="322" t="s">
        <v>209</v>
      </c>
      <c r="S37" s="323"/>
      <c r="T37" s="324"/>
      <c r="U37" s="324">
        <v>0</v>
      </c>
      <c r="V37" s="324" t="s">
        <v>46</v>
      </c>
      <c r="W37" s="160"/>
      <c r="X37" s="159"/>
      <c r="Y37" s="159"/>
      <c r="Z37" s="159"/>
      <c r="AA37" s="159"/>
      <c r="AB37" s="159"/>
      <c r="AC37" s="159"/>
    </row>
    <row r="38" spans="18:29">
      <c r="R38" s="322" t="s">
        <v>111</v>
      </c>
      <c r="S38" s="323" t="s">
        <v>555</v>
      </c>
      <c r="T38" s="324">
        <v>20.71279919740979</v>
      </c>
      <c r="U38" s="324">
        <v>3.2239321936386864</v>
      </c>
      <c r="V38" s="324">
        <v>200.34850432830012</v>
      </c>
      <c r="W38" s="160"/>
      <c r="X38" s="159"/>
      <c r="Y38" s="159"/>
      <c r="Z38" s="159"/>
      <c r="AA38" s="159"/>
      <c r="AB38" s="159"/>
      <c r="AC38" s="159"/>
    </row>
    <row r="39" spans="18:29">
      <c r="R39" s="322" t="s">
        <v>136</v>
      </c>
      <c r="S39" s="323"/>
      <c r="T39" s="324">
        <v>3.2601062293770413</v>
      </c>
      <c r="U39" s="324">
        <v>4.7060584464623387</v>
      </c>
      <c r="V39" s="324">
        <v>44.578085843476288</v>
      </c>
      <c r="W39" s="160"/>
      <c r="X39" s="159"/>
      <c r="Y39" s="159"/>
      <c r="Z39" s="159"/>
      <c r="AA39" s="159"/>
      <c r="AB39" s="159"/>
      <c r="AC39" s="159"/>
    </row>
    <row r="40" spans="18:29">
      <c r="R40" s="322" t="s">
        <v>112</v>
      </c>
      <c r="S40" s="323" t="s">
        <v>294</v>
      </c>
      <c r="T40" s="324">
        <v>8.4660496937108807</v>
      </c>
      <c r="U40" s="324">
        <v>16.006445033623056</v>
      </c>
      <c r="V40" s="324">
        <v>38.072097949425874</v>
      </c>
      <c r="W40" s="160"/>
      <c r="X40" s="159"/>
      <c r="Y40" s="159"/>
      <c r="Z40" s="159"/>
      <c r="AA40" s="159"/>
      <c r="AB40" s="159"/>
      <c r="AC40" s="159"/>
    </row>
    <row r="41" spans="18:29">
      <c r="R41" s="322" t="s">
        <v>210</v>
      </c>
      <c r="S41" s="323"/>
      <c r="T41" s="324">
        <v>0</v>
      </c>
      <c r="U41" s="324">
        <v>1.998450813323005</v>
      </c>
      <c r="V41" s="324">
        <v>14.35786256983779</v>
      </c>
      <c r="W41" s="160"/>
      <c r="X41" s="159"/>
      <c r="Y41" s="159"/>
      <c r="Z41" s="159"/>
      <c r="AA41" s="159"/>
      <c r="AB41" s="159"/>
      <c r="AC41" s="159"/>
    </row>
    <row r="42" spans="18:29">
      <c r="R42" s="322" t="s">
        <v>113</v>
      </c>
      <c r="S42" s="323" t="s">
        <v>606</v>
      </c>
      <c r="T42" s="324">
        <v>12.220320795393686</v>
      </c>
      <c r="U42" s="324">
        <v>19.189865077189481</v>
      </c>
      <c r="V42" s="324">
        <v>40.04028580980588</v>
      </c>
      <c r="W42" s="160"/>
      <c r="X42" s="159"/>
      <c r="Y42" s="159"/>
      <c r="Z42" s="159"/>
      <c r="AA42" s="159"/>
      <c r="AB42" s="159"/>
      <c r="AC42" s="159"/>
    </row>
    <row r="43" spans="18:29">
      <c r="R43" s="322" t="s">
        <v>114</v>
      </c>
      <c r="S43" s="323"/>
      <c r="T43" s="324">
        <v>0.19740925788365066</v>
      </c>
      <c r="U43" s="324">
        <v>0.87031860369078218</v>
      </c>
      <c r="V43" s="324">
        <v>29.254254054496332</v>
      </c>
      <c r="W43" s="160"/>
      <c r="X43" s="159"/>
      <c r="Y43" s="159"/>
      <c r="Z43" s="159"/>
      <c r="AA43" s="159"/>
      <c r="AB43" s="159"/>
      <c r="AC43" s="159"/>
    </row>
    <row r="44" spans="18:29">
      <c r="R44" s="322" t="s">
        <v>137</v>
      </c>
      <c r="S44" s="323" t="s">
        <v>290</v>
      </c>
      <c r="T44" s="324">
        <v>6.4595540957693194</v>
      </c>
      <c r="U44" s="324">
        <v>11.055996440228817</v>
      </c>
      <c r="V44" s="324">
        <v>42.911449759537575</v>
      </c>
      <c r="W44" s="160"/>
      <c r="X44" s="159"/>
      <c r="Y44" s="159"/>
      <c r="Z44" s="159"/>
      <c r="AA44" s="159"/>
      <c r="AB44" s="159"/>
      <c r="AC44" s="159"/>
    </row>
    <row r="45" spans="18:29">
      <c r="R45" s="322" t="s">
        <v>116</v>
      </c>
      <c r="S45" s="323"/>
      <c r="T45" s="324">
        <v>77.350491399110496</v>
      </c>
      <c r="U45" s="324">
        <v>9.3548483750778821</v>
      </c>
      <c r="V45" s="324">
        <v>56.758062394567055</v>
      </c>
      <c r="W45" s="160"/>
      <c r="X45" s="159"/>
      <c r="Y45" s="159"/>
      <c r="Z45" s="159"/>
      <c r="AA45" s="159"/>
      <c r="AB45" s="159"/>
      <c r="AC45" s="159"/>
    </row>
    <row r="46" spans="18:29">
      <c r="R46" s="322" t="s">
        <v>138</v>
      </c>
      <c r="S46" s="323" t="s">
        <v>557</v>
      </c>
      <c r="T46" s="324">
        <v>9.0172386627842354</v>
      </c>
      <c r="U46" s="324">
        <v>39.204455275159368</v>
      </c>
      <c r="V46" s="324">
        <v>85.727617559760603</v>
      </c>
      <c r="W46" s="160"/>
      <c r="X46" s="159"/>
      <c r="Y46" s="159"/>
      <c r="Z46" s="159"/>
      <c r="AA46" s="159"/>
      <c r="AB46" s="159"/>
      <c r="AC46" s="159"/>
    </row>
    <row r="47" spans="18:29">
      <c r="R47" s="322" t="s">
        <v>139</v>
      </c>
      <c r="S47" s="323"/>
      <c r="T47" s="324">
        <v>1.2275652744786583</v>
      </c>
      <c r="U47" s="324">
        <v>3.2410906342654493</v>
      </c>
      <c r="V47" s="324">
        <v>11.016764026827792</v>
      </c>
      <c r="W47" s="160"/>
      <c r="X47" s="159"/>
      <c r="Y47" s="159"/>
      <c r="Z47" s="159"/>
      <c r="AA47" s="159"/>
      <c r="AB47" s="159"/>
      <c r="AC47" s="159"/>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7D345-AF4C-4808-845A-3BEE9954D2E0}">
  <sheetPr codeName="Sheet15">
    <tabColor theme="5" tint="0.59999389629810485"/>
  </sheetPr>
  <dimension ref="N2:U150"/>
  <sheetViews>
    <sheetView showGridLines="0" workbookViewId="0">
      <selection activeCell="J11" sqref="J11"/>
    </sheetView>
  </sheetViews>
  <sheetFormatPr defaultColWidth="8.88671875" defaultRowHeight="14.4"/>
  <cols>
    <col min="1" max="13" width="8.88671875" style="162"/>
    <col min="14" max="14" width="11.33203125" style="162" customWidth="1"/>
    <col min="15" max="18" width="8.88671875" style="162"/>
    <col min="19" max="19" width="11.5546875" style="162" customWidth="1"/>
    <col min="20" max="16384" width="8.88671875" style="162"/>
  </cols>
  <sheetData>
    <row r="2" spans="14:21">
      <c r="N2" s="168" t="s">
        <v>733</v>
      </c>
      <c r="O2" s="720" t="s">
        <v>630</v>
      </c>
      <c r="P2" s="720"/>
      <c r="Q2" s="163"/>
      <c r="R2" s="720" t="s">
        <v>631</v>
      </c>
      <c r="S2" s="720"/>
      <c r="T2" s="163"/>
      <c r="U2" s="163"/>
    </row>
    <row r="3" spans="14:21" ht="43.2">
      <c r="N3" s="165" t="s">
        <v>511</v>
      </c>
      <c r="O3" s="166" t="s">
        <v>626</v>
      </c>
      <c r="P3" s="166" t="s">
        <v>627</v>
      </c>
      <c r="Q3" s="166" t="s">
        <v>628</v>
      </c>
      <c r="R3" s="166" t="s">
        <v>626</v>
      </c>
      <c r="S3" s="166" t="s">
        <v>627</v>
      </c>
      <c r="T3" s="167" t="s">
        <v>629</v>
      </c>
      <c r="U3" s="167" t="s">
        <v>524</v>
      </c>
    </row>
    <row r="4" spans="14:21">
      <c r="N4" s="164" t="s">
        <v>464</v>
      </c>
      <c r="O4" s="164">
        <v>-3.4008900000000009</v>
      </c>
      <c r="P4" s="164">
        <v>-1.1327995663932078</v>
      </c>
      <c r="Q4" s="164"/>
      <c r="R4" s="164"/>
      <c r="S4" s="164"/>
      <c r="T4" s="164" t="s">
        <v>464</v>
      </c>
      <c r="U4" s="164"/>
    </row>
    <row r="5" spans="14:21">
      <c r="N5" s="163" t="s">
        <v>525</v>
      </c>
      <c r="O5" s="163">
        <v>-3.5400900000000068</v>
      </c>
      <c r="P5" s="163">
        <v>9.4004834289219866E-2</v>
      </c>
      <c r="Q5" s="163"/>
      <c r="R5" s="163"/>
      <c r="S5" s="163"/>
      <c r="T5" s="163"/>
      <c r="U5" s="164"/>
    </row>
    <row r="6" spans="14:21">
      <c r="N6" s="163" t="s">
        <v>286</v>
      </c>
      <c r="O6" s="163">
        <v>-0.27501999999999249</v>
      </c>
      <c r="P6" s="163">
        <v>2.2758673525624129</v>
      </c>
      <c r="Q6" s="163"/>
      <c r="R6" s="163"/>
      <c r="S6" s="163"/>
      <c r="T6" s="163" t="s">
        <v>286</v>
      </c>
      <c r="U6" s="164"/>
    </row>
    <row r="7" spans="14:21">
      <c r="N7" s="163" t="s">
        <v>481</v>
      </c>
      <c r="O7" s="163">
        <v>-13.023250000000008</v>
      </c>
      <c r="P7" s="163">
        <v>-3.0384659246642425</v>
      </c>
      <c r="Q7" s="163"/>
      <c r="R7" s="163"/>
      <c r="S7" s="163"/>
      <c r="T7" s="163" t="s">
        <v>481</v>
      </c>
      <c r="U7" s="164"/>
    </row>
    <row r="8" spans="14:21">
      <c r="N8" s="164" t="s">
        <v>527</v>
      </c>
      <c r="O8" s="164">
        <v>-11.796260000000004</v>
      </c>
      <c r="P8" s="164">
        <v>-1.6778994138479209</v>
      </c>
      <c r="Q8" s="164"/>
      <c r="R8" s="164"/>
      <c r="S8" s="164"/>
      <c r="T8" s="164"/>
      <c r="U8" s="164"/>
    </row>
    <row r="9" spans="14:21">
      <c r="N9" s="164" t="s">
        <v>528</v>
      </c>
      <c r="O9" s="164">
        <v>-8.3142200000000059</v>
      </c>
      <c r="P9" s="164">
        <v>-1.9773019045832081</v>
      </c>
      <c r="Q9" s="164"/>
      <c r="R9" s="164"/>
      <c r="S9" s="164"/>
      <c r="T9" s="164"/>
      <c r="U9" s="164"/>
    </row>
    <row r="10" spans="14:21">
      <c r="N10" s="164" t="s">
        <v>529</v>
      </c>
      <c r="O10" s="164">
        <v>-9.5519500000000086</v>
      </c>
      <c r="P10" s="164">
        <v>-5.0373058217199631</v>
      </c>
      <c r="Q10" s="164"/>
      <c r="R10" s="164"/>
      <c r="S10" s="164"/>
      <c r="T10" s="164"/>
      <c r="U10" s="164"/>
    </row>
    <row r="11" spans="14:21">
      <c r="N11" s="164" t="s">
        <v>530</v>
      </c>
      <c r="O11" s="164">
        <v>-16.090519999999998</v>
      </c>
      <c r="P11" s="164">
        <v>-4.1529435042078795</v>
      </c>
      <c r="Q11" s="164"/>
      <c r="R11" s="164"/>
      <c r="S11" s="164"/>
      <c r="T11" s="164"/>
      <c r="U11" s="164"/>
    </row>
    <row r="12" spans="14:21">
      <c r="N12" s="164" t="s">
        <v>531</v>
      </c>
      <c r="O12" s="164">
        <v>-24.503010000000003</v>
      </c>
      <c r="P12" s="164">
        <v>-33.678398423215206</v>
      </c>
      <c r="Q12" s="164"/>
      <c r="R12" s="164"/>
      <c r="S12" s="164"/>
      <c r="T12" s="164" t="s">
        <v>531</v>
      </c>
      <c r="U12" s="164"/>
    </row>
    <row r="13" spans="14:21">
      <c r="N13" s="164" t="s">
        <v>533</v>
      </c>
      <c r="O13" s="164">
        <v>-20.084519999999994</v>
      </c>
      <c r="P13" s="164">
        <v>-8.8513399274067108</v>
      </c>
      <c r="Q13" s="164"/>
      <c r="R13" s="164"/>
      <c r="S13" s="164"/>
      <c r="T13" s="164"/>
      <c r="U13" s="164"/>
    </row>
    <row r="14" spans="14:21">
      <c r="N14" s="164" t="s">
        <v>535</v>
      </c>
      <c r="O14" s="164">
        <v>-31.01143999999999</v>
      </c>
      <c r="P14" s="164">
        <v>-6.4919371129998789</v>
      </c>
      <c r="Q14" s="164"/>
      <c r="R14" s="164"/>
      <c r="S14" s="164"/>
      <c r="T14" s="164" t="s">
        <v>535</v>
      </c>
      <c r="U14" s="164"/>
    </row>
    <row r="15" spans="14:21">
      <c r="N15" s="164" t="s">
        <v>284</v>
      </c>
      <c r="O15" s="164">
        <v>-18.224170000000008</v>
      </c>
      <c r="P15" s="164">
        <v>-16.208857761827314</v>
      </c>
      <c r="Q15" s="164"/>
      <c r="R15" s="164"/>
      <c r="S15" s="164"/>
      <c r="T15" s="164" t="s">
        <v>284</v>
      </c>
      <c r="U15" s="164"/>
    </row>
    <row r="16" spans="14:21">
      <c r="N16" s="164" t="s">
        <v>536</v>
      </c>
      <c r="O16" s="164">
        <v>0.2486999999999906</v>
      </c>
      <c r="P16" s="164" t="s">
        <v>178</v>
      </c>
      <c r="Q16" s="164"/>
      <c r="R16" s="164"/>
      <c r="S16" s="164"/>
      <c r="T16" s="164"/>
      <c r="U16" s="164"/>
    </row>
    <row r="17" spans="14:21">
      <c r="N17" s="164" t="s">
        <v>471</v>
      </c>
      <c r="O17" s="164">
        <v>-15.624020000000005</v>
      </c>
      <c r="P17" s="164">
        <v>-9.6992304025655347</v>
      </c>
      <c r="Q17" s="164"/>
      <c r="R17" s="164"/>
      <c r="S17" s="164"/>
      <c r="T17" s="164" t="s">
        <v>471</v>
      </c>
      <c r="U17" s="164"/>
    </row>
    <row r="18" spans="14:21">
      <c r="N18" s="164" t="s">
        <v>482</v>
      </c>
      <c r="O18" s="164">
        <v>-1.5999800000000008</v>
      </c>
      <c r="P18" s="164">
        <v>-2.7670210985130907</v>
      </c>
      <c r="Q18" s="164"/>
      <c r="R18" s="164"/>
      <c r="S18" s="164"/>
      <c r="T18" s="164"/>
      <c r="U18" s="164"/>
    </row>
    <row r="19" spans="14:21">
      <c r="N19" s="164" t="s">
        <v>537</v>
      </c>
      <c r="O19" s="164">
        <v>-30.435770000000005</v>
      </c>
      <c r="P19" s="164">
        <v>-26.241081472450706</v>
      </c>
      <c r="Q19" s="164"/>
      <c r="R19" s="164"/>
      <c r="S19" s="164"/>
      <c r="T19" s="164" t="s">
        <v>537</v>
      </c>
      <c r="U19" s="164"/>
    </row>
    <row r="20" spans="14:21">
      <c r="N20" s="164" t="s">
        <v>282</v>
      </c>
      <c r="O20" s="164">
        <v>-1.6064999999999996</v>
      </c>
      <c r="P20" s="164">
        <v>-6.9147796757207558E-2</v>
      </c>
      <c r="Q20" s="164"/>
      <c r="R20" s="164"/>
      <c r="S20" s="164"/>
      <c r="T20" s="164" t="s">
        <v>282</v>
      </c>
      <c r="U20" s="164"/>
    </row>
    <row r="21" spans="14:21">
      <c r="N21" s="164" t="s">
        <v>538</v>
      </c>
      <c r="O21" s="164">
        <v>-12.393529999999997</v>
      </c>
      <c r="P21" s="164">
        <v>7.1984785583846538</v>
      </c>
      <c r="Q21" s="164"/>
      <c r="R21" s="164"/>
      <c r="S21" s="164"/>
      <c r="T21" s="164"/>
      <c r="U21" s="164"/>
    </row>
    <row r="22" spans="14:21">
      <c r="N22" s="164" t="s">
        <v>539</v>
      </c>
      <c r="O22" s="164">
        <v>-14.267510000000005</v>
      </c>
      <c r="P22" s="164">
        <v>-0.29955658157458576</v>
      </c>
      <c r="Q22" s="164"/>
      <c r="R22" s="164"/>
      <c r="S22" s="164"/>
      <c r="T22" s="164" t="s">
        <v>539</v>
      </c>
      <c r="U22" s="164"/>
    </row>
    <row r="23" spans="14:21">
      <c r="N23" s="164" t="s">
        <v>291</v>
      </c>
      <c r="O23" s="164">
        <v>-21.139059999999997</v>
      </c>
      <c r="P23" s="164">
        <v>1.0618424364848753</v>
      </c>
      <c r="Q23" s="164"/>
      <c r="R23" s="164"/>
      <c r="S23" s="164"/>
      <c r="T23" s="164"/>
      <c r="U23" s="164"/>
    </row>
    <row r="24" spans="14:21">
      <c r="N24" s="164" t="s">
        <v>540</v>
      </c>
      <c r="O24" s="164">
        <v>-0.68055999999999672</v>
      </c>
      <c r="P24" s="164">
        <v>-0.35887909679770624</v>
      </c>
      <c r="Q24" s="164"/>
      <c r="R24" s="164"/>
      <c r="S24" s="164"/>
      <c r="T24" s="164"/>
      <c r="U24" s="164"/>
    </row>
    <row r="25" spans="14:21">
      <c r="N25" s="164" t="s">
        <v>541</v>
      </c>
      <c r="O25" s="164">
        <v>-18.11309</v>
      </c>
      <c r="P25" s="164">
        <v>-0.85287008134239883</v>
      </c>
      <c r="Q25" s="164"/>
      <c r="R25" s="164"/>
      <c r="S25" s="164"/>
      <c r="T25" s="164"/>
      <c r="U25" s="164"/>
    </row>
    <row r="26" spans="14:21">
      <c r="N26" s="164" t="s">
        <v>542</v>
      </c>
      <c r="O26" s="164">
        <v>-27.992639999999991</v>
      </c>
      <c r="P26" s="164">
        <v>9.5288465864905554</v>
      </c>
      <c r="Q26" s="164"/>
      <c r="R26" s="164"/>
      <c r="S26" s="164"/>
      <c r="T26" s="164" t="s">
        <v>542</v>
      </c>
      <c r="U26" s="164"/>
    </row>
    <row r="27" spans="14:21">
      <c r="N27" s="164" t="s">
        <v>543</v>
      </c>
      <c r="O27" s="164">
        <v>-24.565950000000004</v>
      </c>
      <c r="P27" s="164">
        <v>-3.0538357201309081</v>
      </c>
      <c r="Q27" s="164"/>
      <c r="R27" s="164"/>
      <c r="S27" s="164"/>
      <c r="T27" s="164"/>
      <c r="U27" s="164"/>
    </row>
    <row r="28" spans="14:21">
      <c r="N28" s="164" t="s">
        <v>544</v>
      </c>
      <c r="O28" s="164">
        <v>-0.70220999999999201</v>
      </c>
      <c r="P28" s="164">
        <v>0.27705067082289492</v>
      </c>
      <c r="Q28" s="164"/>
      <c r="R28" s="164"/>
      <c r="S28" s="164"/>
      <c r="T28" s="164"/>
      <c r="U28" s="164"/>
    </row>
    <row r="29" spans="14:21">
      <c r="N29" s="164" t="s">
        <v>545</v>
      </c>
      <c r="O29" s="164">
        <v>-24.916480000000007</v>
      </c>
      <c r="P29" s="164">
        <v>-19.773494474608967</v>
      </c>
      <c r="Q29" s="164"/>
      <c r="R29" s="164"/>
      <c r="S29" s="164"/>
      <c r="T29" s="164" t="s">
        <v>545</v>
      </c>
      <c r="U29" s="164"/>
    </row>
    <row r="30" spans="14:21">
      <c r="N30" s="164" t="s">
        <v>296</v>
      </c>
      <c r="O30" s="164">
        <v>-9.3925700000000116</v>
      </c>
      <c r="P30" s="164">
        <v>-4.5161578607134016</v>
      </c>
      <c r="Q30" s="164"/>
      <c r="R30" s="164"/>
      <c r="S30" s="164"/>
      <c r="T30" s="164" t="s">
        <v>296</v>
      </c>
      <c r="U30" s="164"/>
    </row>
    <row r="31" spans="14:21">
      <c r="N31" s="164" t="s">
        <v>547</v>
      </c>
      <c r="O31" s="164">
        <v>1.1552100000000065</v>
      </c>
      <c r="P31" s="164">
        <v>-1.5199374164137367</v>
      </c>
      <c r="Q31" s="164"/>
      <c r="R31" s="164"/>
      <c r="S31" s="164"/>
      <c r="T31" s="164"/>
      <c r="U31" s="164"/>
    </row>
    <row r="32" spans="14:21">
      <c r="N32" s="164" t="s">
        <v>445</v>
      </c>
      <c r="O32" s="164">
        <v>-12.156809999999997</v>
      </c>
      <c r="P32" s="164">
        <v>5.406137213587165</v>
      </c>
      <c r="Q32" s="164"/>
      <c r="R32" s="164"/>
      <c r="S32" s="164"/>
      <c r="T32" s="164"/>
      <c r="U32" s="164"/>
    </row>
    <row r="33" spans="14:21">
      <c r="N33" s="164" t="s">
        <v>447</v>
      </c>
      <c r="O33" s="164">
        <v>-13.203699999999996</v>
      </c>
      <c r="P33" s="164">
        <v>-4.5575627960061125</v>
      </c>
      <c r="Q33" s="164"/>
      <c r="R33" s="164"/>
      <c r="S33" s="164"/>
      <c r="T33" s="164"/>
      <c r="U33" s="164"/>
    </row>
    <row r="34" spans="14:21">
      <c r="N34" s="164" t="s">
        <v>279</v>
      </c>
      <c r="O34" s="164">
        <v>-8.1035799999999991</v>
      </c>
      <c r="P34" s="164">
        <v>1.6557469506254172</v>
      </c>
      <c r="Q34" s="164"/>
      <c r="R34" s="164"/>
      <c r="S34" s="164"/>
      <c r="T34" s="164" t="s">
        <v>279</v>
      </c>
      <c r="U34" s="164"/>
    </row>
    <row r="35" spans="14:21">
      <c r="N35" s="164"/>
      <c r="O35" s="164"/>
      <c r="P35" s="164"/>
      <c r="Q35" s="164" t="s">
        <v>283</v>
      </c>
      <c r="R35" s="164">
        <v>1.3571400000000011</v>
      </c>
      <c r="S35" s="164">
        <v>-4.1295981447353132</v>
      </c>
      <c r="T35" s="164"/>
      <c r="U35" s="164" t="s">
        <v>283</v>
      </c>
    </row>
    <row r="36" spans="14:21">
      <c r="N36" s="164"/>
      <c r="O36" s="164"/>
      <c r="P36" s="164"/>
      <c r="Q36" s="164" t="s">
        <v>288</v>
      </c>
      <c r="R36" s="164">
        <v>1.3218500000000022</v>
      </c>
      <c r="S36" s="164">
        <v>-0.51906424346696811</v>
      </c>
      <c r="T36" s="164"/>
      <c r="U36" s="164" t="s">
        <v>288</v>
      </c>
    </row>
    <row r="37" spans="14:21">
      <c r="N37" s="164"/>
      <c r="O37" s="164"/>
      <c r="P37" s="164"/>
      <c r="Q37" s="164" t="s">
        <v>281</v>
      </c>
      <c r="R37" s="164">
        <v>-1.1444699999999974</v>
      </c>
      <c r="S37" s="164">
        <v>1.1605559539126218</v>
      </c>
      <c r="T37" s="164"/>
      <c r="U37" s="164" t="s">
        <v>281</v>
      </c>
    </row>
    <row r="38" spans="14:21">
      <c r="N38" s="164"/>
      <c r="O38" s="164"/>
      <c r="P38" s="164"/>
      <c r="Q38" s="164" t="s">
        <v>526</v>
      </c>
      <c r="R38" s="164">
        <v>-11.549639999999995</v>
      </c>
      <c r="S38" s="164">
        <v>-8.4744891613326878</v>
      </c>
      <c r="T38" s="164"/>
      <c r="U38" s="164"/>
    </row>
    <row r="39" spans="14:21">
      <c r="N39" s="164"/>
      <c r="O39" s="164"/>
      <c r="P39" s="164"/>
      <c r="Q39" s="164" t="s">
        <v>280</v>
      </c>
      <c r="R39" s="164">
        <v>-0.71493999999999724</v>
      </c>
      <c r="S39" s="164">
        <v>-2.8751687376573063</v>
      </c>
      <c r="T39" s="164"/>
      <c r="U39" s="164" t="s">
        <v>280</v>
      </c>
    </row>
    <row r="40" spans="14:21">
      <c r="N40" s="164"/>
      <c r="O40" s="164"/>
      <c r="P40" s="164"/>
      <c r="Q40" s="164" t="s">
        <v>478</v>
      </c>
      <c r="R40" s="164">
        <v>0.65479999999999983</v>
      </c>
      <c r="S40" s="164">
        <v>-3.0918697736369882</v>
      </c>
      <c r="T40" s="164"/>
      <c r="U40" s="164"/>
    </row>
    <row r="41" spans="14:21">
      <c r="N41" s="164"/>
      <c r="O41" s="164"/>
      <c r="P41" s="164"/>
      <c r="Q41" s="164" t="s">
        <v>551</v>
      </c>
      <c r="R41" s="164">
        <v>2.6378299999999966</v>
      </c>
      <c r="S41" s="164">
        <v>-0.51082461857073946</v>
      </c>
      <c r="T41" s="164"/>
      <c r="U41" s="164"/>
    </row>
    <row r="42" spans="14:21">
      <c r="N42" s="164"/>
      <c r="O42" s="164"/>
      <c r="P42" s="164"/>
      <c r="Q42" s="164" t="s">
        <v>552</v>
      </c>
      <c r="R42" s="164">
        <v>3.8045200000000001</v>
      </c>
      <c r="S42" s="164">
        <v>4.7541417594061883</v>
      </c>
      <c r="T42" s="164"/>
      <c r="U42" s="164"/>
    </row>
    <row r="43" spans="14:21">
      <c r="N43" s="164"/>
      <c r="O43" s="164"/>
      <c r="P43" s="164"/>
      <c r="Q43" s="164" t="s">
        <v>473</v>
      </c>
      <c r="R43" s="164">
        <v>4.5303300000000046</v>
      </c>
      <c r="S43" s="164">
        <v>2.5723241097613796</v>
      </c>
      <c r="T43" s="164"/>
      <c r="U43" s="164"/>
    </row>
    <row r="44" spans="14:21">
      <c r="N44" s="164"/>
      <c r="O44" s="164"/>
      <c r="P44" s="164"/>
      <c r="Q44" s="164" t="s">
        <v>469</v>
      </c>
      <c r="R44" s="164">
        <v>1.9305499999999975</v>
      </c>
      <c r="S44" s="164">
        <v>0.25888967936519602</v>
      </c>
      <c r="T44" s="164"/>
      <c r="U44" s="164"/>
    </row>
    <row r="45" spans="14:21">
      <c r="N45" s="164"/>
      <c r="O45" s="164"/>
      <c r="P45" s="164"/>
      <c r="Q45" s="164" t="s">
        <v>554</v>
      </c>
      <c r="R45" s="164">
        <v>2.8161199999999997</v>
      </c>
      <c r="S45" s="164">
        <v>2.4582813992066233</v>
      </c>
      <c r="T45" s="164"/>
      <c r="U45" s="164"/>
    </row>
    <row r="46" spans="14:21">
      <c r="N46" s="164"/>
      <c r="O46" s="164"/>
      <c r="P46" s="164"/>
      <c r="Q46" s="164" t="s">
        <v>556</v>
      </c>
      <c r="R46" s="164">
        <v>4.2766899999999941</v>
      </c>
      <c r="S46" s="164">
        <v>4.4375038837341876</v>
      </c>
      <c r="T46" s="164"/>
      <c r="U46" s="164"/>
    </row>
    <row r="47" spans="14:21">
      <c r="N47" s="164"/>
      <c r="O47" s="164"/>
      <c r="P47" s="164"/>
      <c r="Q47" s="164" t="s">
        <v>558</v>
      </c>
      <c r="R47" s="164">
        <v>5.9775200000000028</v>
      </c>
      <c r="S47" s="164">
        <v>0.35894167865066368</v>
      </c>
      <c r="T47" s="164"/>
      <c r="U47" s="164"/>
    </row>
    <row r="48" spans="14:21">
      <c r="N48" s="164"/>
      <c r="O48" s="164"/>
      <c r="P48" s="164"/>
      <c r="Q48" s="164" t="s">
        <v>559</v>
      </c>
      <c r="R48" s="164">
        <v>1.3318299999999894</v>
      </c>
      <c r="S48" s="164">
        <v>-1.3846235985041608</v>
      </c>
      <c r="T48" s="164"/>
      <c r="U48" s="164"/>
    </row>
    <row r="49" spans="14:21">
      <c r="N49" s="164"/>
      <c r="O49" s="164"/>
      <c r="P49" s="164"/>
      <c r="Q49" s="164" t="s">
        <v>560</v>
      </c>
      <c r="R49" s="164">
        <v>-1.8165699999999951</v>
      </c>
      <c r="S49" s="164">
        <v>-1.8405423276967889</v>
      </c>
      <c r="T49" s="164"/>
      <c r="U49" s="164"/>
    </row>
    <row r="50" spans="14:21">
      <c r="N50" s="164"/>
      <c r="O50" s="164"/>
      <c r="P50" s="164"/>
      <c r="Q50" s="164" t="s">
        <v>479</v>
      </c>
      <c r="R50" s="164">
        <v>-0.31158999999999493</v>
      </c>
      <c r="S50" s="164">
        <v>-3.1479111246095055</v>
      </c>
      <c r="T50" s="164"/>
      <c r="U50" s="164"/>
    </row>
    <row r="51" spans="14:21">
      <c r="N51" s="164"/>
      <c r="O51" s="164"/>
      <c r="P51" s="164"/>
      <c r="Q51" s="164" t="s">
        <v>561</v>
      </c>
      <c r="R51" s="164">
        <v>1.0541899999999993</v>
      </c>
      <c r="S51" s="164">
        <v>-0.41682221044262496</v>
      </c>
      <c r="T51" s="164"/>
      <c r="U51" s="164"/>
    </row>
    <row r="52" spans="14:21">
      <c r="N52" s="164"/>
      <c r="O52" s="164"/>
      <c r="P52" s="164"/>
      <c r="Q52" s="164" t="s">
        <v>563</v>
      </c>
      <c r="R52" s="164">
        <v>14.277030000000002</v>
      </c>
      <c r="S52" s="164">
        <v>-2.4143108145398839</v>
      </c>
      <c r="T52" s="164"/>
      <c r="U52" s="164"/>
    </row>
    <row r="53" spans="14:21">
      <c r="N53" s="164"/>
      <c r="O53" s="164"/>
      <c r="P53" s="164"/>
      <c r="Q53" s="164" t="s">
        <v>564</v>
      </c>
      <c r="R53" s="164">
        <v>3.4628099999999939</v>
      </c>
      <c r="S53" s="164">
        <v>2.3383879510254491</v>
      </c>
      <c r="T53" s="164"/>
      <c r="U53" s="164"/>
    </row>
    <row r="54" spans="14:21">
      <c r="N54" s="164"/>
      <c r="O54" s="164"/>
      <c r="P54" s="164"/>
      <c r="Q54" s="164" t="s">
        <v>565</v>
      </c>
      <c r="R54" s="164">
        <v>5.1248200000000077</v>
      </c>
      <c r="S54" s="164">
        <v>7.8532990826201141</v>
      </c>
      <c r="T54" s="164"/>
      <c r="U54" s="164"/>
    </row>
    <row r="55" spans="14:21">
      <c r="N55" s="164"/>
      <c r="O55" s="164"/>
      <c r="P55" s="164"/>
      <c r="Q55" s="164" t="s">
        <v>566</v>
      </c>
      <c r="R55" s="164">
        <v>4.9075800000000003</v>
      </c>
      <c r="S55" s="164">
        <v>-3.7689841069331411</v>
      </c>
      <c r="T55" s="164"/>
      <c r="U55" s="164"/>
    </row>
    <row r="56" spans="14:21">
      <c r="N56" s="164"/>
      <c r="O56" s="164"/>
      <c r="P56" s="164"/>
      <c r="Q56" s="164" t="s">
        <v>567</v>
      </c>
      <c r="R56" s="164">
        <v>1.2770500000000018</v>
      </c>
      <c r="S56" s="164">
        <v>9.2592530667335495</v>
      </c>
      <c r="T56" s="164"/>
      <c r="U56" s="164"/>
    </row>
    <row r="57" spans="14:21">
      <c r="N57" s="164"/>
      <c r="O57" s="164"/>
      <c r="P57" s="164"/>
      <c r="Q57" s="164" t="s">
        <v>532</v>
      </c>
      <c r="R57" s="164">
        <v>8.1110099999999861</v>
      </c>
      <c r="S57" s="164">
        <v>-0.17915010135238907</v>
      </c>
      <c r="T57" s="164"/>
      <c r="U57" s="164"/>
    </row>
    <row r="58" spans="14:21">
      <c r="N58" s="164"/>
      <c r="O58" s="164"/>
      <c r="P58" s="164"/>
      <c r="Q58" s="164" t="s">
        <v>568</v>
      </c>
      <c r="R58" s="164">
        <v>1.3448499999999974</v>
      </c>
      <c r="S58" s="164">
        <v>-0.18503690545107299</v>
      </c>
      <c r="T58" s="164"/>
      <c r="U58" s="164"/>
    </row>
    <row r="59" spans="14:21">
      <c r="N59" s="164"/>
      <c r="O59" s="164"/>
      <c r="P59" s="164"/>
      <c r="Q59" s="164" t="s">
        <v>569</v>
      </c>
      <c r="R59" s="164">
        <v>6.6469499999999959</v>
      </c>
      <c r="S59" s="164">
        <v>1.0515982929502474</v>
      </c>
      <c r="T59" s="164"/>
      <c r="U59" s="164"/>
    </row>
    <row r="60" spans="14:21">
      <c r="N60" s="164"/>
      <c r="O60" s="164"/>
      <c r="P60" s="164"/>
      <c r="Q60" s="164" t="s">
        <v>570</v>
      </c>
      <c r="R60" s="164">
        <v>0.28721000000000441</v>
      </c>
      <c r="S60" s="164">
        <v>-4.8299336485559641</v>
      </c>
      <c r="T60" s="164"/>
      <c r="U60" s="164"/>
    </row>
    <row r="61" spans="14:21">
      <c r="N61" s="164"/>
      <c r="O61" s="164"/>
      <c r="P61" s="164"/>
      <c r="Q61" s="164" t="s">
        <v>571</v>
      </c>
      <c r="R61" s="164">
        <v>1.1834400000000134</v>
      </c>
      <c r="S61" s="164">
        <v>5.4272435242402137</v>
      </c>
      <c r="T61" s="164"/>
      <c r="U61" s="164"/>
    </row>
    <row r="62" spans="14:21">
      <c r="N62" s="164"/>
      <c r="O62" s="164"/>
      <c r="P62" s="164"/>
      <c r="Q62" s="164" t="s">
        <v>572</v>
      </c>
      <c r="R62" s="164">
        <v>6.924740000000007</v>
      </c>
      <c r="S62" s="164">
        <v>-0.22119854300336977</v>
      </c>
      <c r="T62" s="164"/>
      <c r="U62" s="164"/>
    </row>
    <row r="63" spans="14:21">
      <c r="N63" s="164"/>
      <c r="O63" s="164"/>
      <c r="P63" s="164"/>
      <c r="Q63" s="164" t="s">
        <v>534</v>
      </c>
      <c r="R63" s="164">
        <v>2.0407000000000064</v>
      </c>
      <c r="S63" s="164">
        <v>-3.6808239636176463</v>
      </c>
      <c r="T63" s="164"/>
      <c r="U63" s="164"/>
    </row>
    <row r="64" spans="14:21">
      <c r="N64" s="164"/>
      <c r="O64" s="164"/>
      <c r="P64" s="164"/>
      <c r="Q64" s="164" t="s">
        <v>573</v>
      </c>
      <c r="R64" s="164">
        <v>11.604049999999999</v>
      </c>
      <c r="S64" s="164">
        <v>9.6093601946898648</v>
      </c>
      <c r="T64" s="164"/>
      <c r="U64" s="164" t="s">
        <v>573</v>
      </c>
    </row>
    <row r="65" spans="14:21">
      <c r="N65" s="164"/>
      <c r="O65" s="164"/>
      <c r="P65" s="164"/>
      <c r="Q65" s="164" t="s">
        <v>574</v>
      </c>
      <c r="R65" s="164">
        <v>5.6911799999999957</v>
      </c>
      <c r="S65" s="164">
        <v>-0.35085372158328193</v>
      </c>
      <c r="T65" s="164"/>
      <c r="U65" s="164"/>
    </row>
    <row r="66" spans="14:21">
      <c r="N66" s="164"/>
      <c r="O66" s="164"/>
      <c r="P66" s="164"/>
      <c r="Q66" s="164" t="s">
        <v>483</v>
      </c>
      <c r="R66" s="164">
        <v>1.7608500000000138</v>
      </c>
      <c r="S66" s="164">
        <v>6.184200495734907</v>
      </c>
      <c r="T66" s="164"/>
      <c r="U66" s="164"/>
    </row>
    <row r="67" spans="14:21">
      <c r="N67" s="164"/>
      <c r="O67" s="164"/>
      <c r="P67" s="164"/>
      <c r="Q67" s="164" t="s">
        <v>575</v>
      </c>
      <c r="R67" s="164">
        <v>4.0141699999999947</v>
      </c>
      <c r="S67" s="164">
        <v>-1.2024631940280799</v>
      </c>
      <c r="T67" s="164"/>
      <c r="U67" s="164"/>
    </row>
    <row r="68" spans="14:21">
      <c r="N68" s="164"/>
      <c r="O68" s="164"/>
      <c r="P68" s="164"/>
      <c r="Q68" s="164" t="s">
        <v>292</v>
      </c>
      <c r="R68" s="164">
        <v>2.1673300000000006</v>
      </c>
      <c r="S68" s="164">
        <v>-2.1412523660872678</v>
      </c>
      <c r="T68" s="164"/>
      <c r="U68" s="164"/>
    </row>
    <row r="69" spans="14:21">
      <c r="N69" s="164"/>
      <c r="O69" s="164"/>
      <c r="P69" s="164"/>
      <c r="Q69" s="164" t="s">
        <v>576</v>
      </c>
      <c r="R69" s="164">
        <v>0.94041000000000263</v>
      </c>
      <c r="S69" s="164">
        <v>1.869159481018835</v>
      </c>
      <c r="T69" s="164"/>
      <c r="U69" s="164"/>
    </row>
    <row r="70" spans="14:21">
      <c r="N70" s="164"/>
      <c r="O70" s="164"/>
      <c r="P70" s="164"/>
      <c r="Q70" s="164" t="s">
        <v>484</v>
      </c>
      <c r="R70" s="164">
        <v>-4.0149899999999956</v>
      </c>
      <c r="S70" s="164">
        <v>-0.54335632055581451</v>
      </c>
      <c r="T70" s="164"/>
      <c r="U70" s="164"/>
    </row>
    <row r="71" spans="14:21">
      <c r="N71" s="164"/>
      <c r="O71" s="164"/>
      <c r="P71" s="164"/>
      <c r="Q71" s="164" t="s">
        <v>577</v>
      </c>
      <c r="R71" s="164">
        <v>2.8586999999999918</v>
      </c>
      <c r="S71" s="164">
        <v>5.0209977948245124</v>
      </c>
      <c r="T71" s="164"/>
      <c r="U71" s="164"/>
    </row>
    <row r="72" spans="14:21">
      <c r="N72" s="164"/>
      <c r="O72" s="164"/>
      <c r="P72" s="164"/>
      <c r="Q72" s="164" t="s">
        <v>578</v>
      </c>
      <c r="R72" s="164">
        <v>2.8747199999999973</v>
      </c>
      <c r="S72" s="164">
        <v>0.1588815423782558</v>
      </c>
      <c r="T72" s="164"/>
      <c r="U72" s="164"/>
    </row>
    <row r="73" spans="14:21">
      <c r="N73" s="164"/>
      <c r="O73" s="164"/>
      <c r="P73" s="164"/>
      <c r="Q73" s="164" t="s">
        <v>277</v>
      </c>
      <c r="R73" s="164">
        <v>3.3311700000000055</v>
      </c>
      <c r="S73" s="164">
        <v>0.62628628142271703</v>
      </c>
      <c r="T73" s="164"/>
      <c r="U73" s="164" t="s">
        <v>277</v>
      </c>
    </row>
    <row r="74" spans="14:21">
      <c r="N74" s="164"/>
      <c r="O74" s="164"/>
      <c r="P74" s="164"/>
      <c r="Q74" s="164" t="s">
        <v>579</v>
      </c>
      <c r="R74" s="164">
        <v>-0.13160000000000949</v>
      </c>
      <c r="S74" s="164">
        <v>-1.7680946492889626</v>
      </c>
      <c r="T74" s="164"/>
      <c r="U74" s="164"/>
    </row>
    <row r="75" spans="14:21">
      <c r="N75" s="164"/>
      <c r="O75" s="164"/>
      <c r="P75" s="164"/>
      <c r="Q75" s="164" t="s">
        <v>457</v>
      </c>
      <c r="R75" s="164">
        <v>-4.9888200000000049</v>
      </c>
      <c r="S75" s="164">
        <v>0.89624108892427223</v>
      </c>
      <c r="T75" s="164"/>
      <c r="U75" s="164"/>
    </row>
    <row r="76" spans="14:21">
      <c r="N76" s="164"/>
      <c r="O76" s="164"/>
      <c r="P76" s="164"/>
      <c r="Q76" s="164" t="s">
        <v>580</v>
      </c>
      <c r="R76" s="164">
        <v>4.6036600000000094</v>
      </c>
      <c r="S76" s="164">
        <v>0.21088942251668019</v>
      </c>
      <c r="T76" s="164"/>
      <c r="U76" s="164"/>
    </row>
    <row r="77" spans="14:21">
      <c r="N77" s="164"/>
      <c r="O77" s="164"/>
      <c r="P77" s="164"/>
      <c r="Q77" s="164" t="s">
        <v>581</v>
      </c>
      <c r="R77" s="164">
        <v>4.6521699999999999</v>
      </c>
      <c r="S77" s="164">
        <v>-3.5368440251693731</v>
      </c>
      <c r="T77" s="164"/>
      <c r="U77" s="164"/>
    </row>
    <row r="78" spans="14:21">
      <c r="N78" s="164"/>
      <c r="O78" s="164"/>
      <c r="P78" s="164"/>
      <c r="Q78" s="164" t="s">
        <v>582</v>
      </c>
      <c r="R78" s="164">
        <v>3.4096200000000021</v>
      </c>
      <c r="S78" s="164">
        <v>0.77161474324777846</v>
      </c>
      <c r="T78" s="164"/>
      <c r="U78" s="164"/>
    </row>
    <row r="79" spans="14:21">
      <c r="N79" s="164"/>
      <c r="O79" s="164"/>
      <c r="P79" s="164"/>
      <c r="Q79" s="164" t="s">
        <v>518</v>
      </c>
      <c r="R79" s="164">
        <v>2.6191100000000134</v>
      </c>
      <c r="S79" s="164">
        <v>-2.5720502792531166</v>
      </c>
      <c r="T79" s="164"/>
      <c r="U79" s="164"/>
    </row>
    <row r="80" spans="14:21">
      <c r="N80" s="164"/>
      <c r="O80" s="164"/>
      <c r="P80" s="164"/>
      <c r="Q80" s="164" t="s">
        <v>287</v>
      </c>
      <c r="R80" s="164">
        <v>3.1629600000000035</v>
      </c>
      <c r="S80" s="164">
        <v>-0.27660999178170309</v>
      </c>
      <c r="T80" s="164"/>
      <c r="U80" s="164"/>
    </row>
    <row r="81" spans="14:21">
      <c r="N81" s="164"/>
      <c r="O81" s="164"/>
      <c r="P81" s="164"/>
      <c r="Q81" s="164" t="s">
        <v>290</v>
      </c>
      <c r="R81" s="164">
        <v>0.48265000000000668</v>
      </c>
      <c r="S81" s="164">
        <v>2.8263145466027542</v>
      </c>
      <c r="T81" s="164"/>
      <c r="U81" s="164"/>
    </row>
    <row r="82" spans="14:21">
      <c r="N82" s="164"/>
      <c r="O82" s="164"/>
      <c r="P82" s="164"/>
      <c r="Q82" s="164" t="s">
        <v>583</v>
      </c>
      <c r="R82" s="164">
        <v>15.73696</v>
      </c>
      <c r="S82" s="164">
        <v>2.1069593394036601</v>
      </c>
      <c r="T82" s="164"/>
      <c r="U82" s="164"/>
    </row>
    <row r="83" spans="14:21">
      <c r="N83" s="164"/>
      <c r="O83" s="164"/>
      <c r="P83" s="164"/>
      <c r="Q83" s="164" t="s">
        <v>546</v>
      </c>
      <c r="R83" s="164">
        <v>3.0272899999999936</v>
      </c>
      <c r="S83" s="164">
        <v>-4.5775656290655684</v>
      </c>
      <c r="T83" s="164"/>
      <c r="U83" s="164"/>
    </row>
    <row r="84" spans="14:21">
      <c r="N84" s="164"/>
      <c r="O84" s="164"/>
      <c r="P84" s="164"/>
      <c r="Q84" s="164" t="s">
        <v>584</v>
      </c>
      <c r="R84" s="164">
        <v>4.6402899999999914</v>
      </c>
      <c r="S84" s="164">
        <v>-1.9597887542942232</v>
      </c>
      <c r="T84" s="164"/>
      <c r="U84" s="164"/>
    </row>
    <row r="85" spans="14:21">
      <c r="N85" s="164"/>
      <c r="O85" s="164"/>
      <c r="P85" s="164"/>
      <c r="Q85" s="164" t="s">
        <v>585</v>
      </c>
      <c r="R85" s="164">
        <v>6.6246000000000027</v>
      </c>
      <c r="S85" s="164">
        <v>9.2194664849766674</v>
      </c>
      <c r="T85" s="164"/>
      <c r="U85" s="164"/>
    </row>
    <row r="86" spans="14:21">
      <c r="N86" s="164"/>
      <c r="O86" s="164"/>
      <c r="P86" s="164"/>
      <c r="Q86" s="164" t="s">
        <v>586</v>
      </c>
      <c r="R86" s="164">
        <v>0.30190000000001049</v>
      </c>
      <c r="S86" s="164">
        <v>0.79055620867181386</v>
      </c>
      <c r="T86" s="164"/>
      <c r="U86" s="164"/>
    </row>
    <row r="87" spans="14:21">
      <c r="N87" s="164"/>
      <c r="O87" s="164"/>
      <c r="P87" s="164"/>
      <c r="Q87" s="164" t="s">
        <v>587</v>
      </c>
      <c r="R87" s="164">
        <v>-10.179370000000009</v>
      </c>
      <c r="S87" s="164">
        <v>-9.1832793199007723E-2</v>
      </c>
      <c r="T87" s="164"/>
      <c r="U87" s="164"/>
    </row>
    <row r="88" spans="14:21">
      <c r="N88" s="164"/>
      <c r="O88" s="164"/>
      <c r="P88" s="164"/>
      <c r="Q88" s="164" t="s">
        <v>588</v>
      </c>
      <c r="R88" s="164">
        <v>1.2139399999999911</v>
      </c>
      <c r="S88" s="164">
        <v>-4.3040919775975031</v>
      </c>
      <c r="T88" s="164"/>
      <c r="U88" s="164"/>
    </row>
    <row r="89" spans="14:21">
      <c r="N89" s="164"/>
      <c r="O89" s="164"/>
      <c r="P89" s="164"/>
      <c r="Q89" s="164" t="s">
        <v>548</v>
      </c>
      <c r="R89" s="164">
        <v>-3.6607300000000009</v>
      </c>
      <c r="S89" s="164">
        <v>-4.0146140145338816</v>
      </c>
      <c r="T89" s="164"/>
      <c r="U89" s="164"/>
    </row>
    <row r="90" spans="14:21">
      <c r="N90" s="164"/>
      <c r="O90" s="164"/>
      <c r="P90" s="164"/>
      <c r="Q90" s="164" t="s">
        <v>589</v>
      </c>
      <c r="R90" s="164">
        <v>2.2492399999999968</v>
      </c>
      <c r="S90" s="164">
        <v>0.87559803856126162</v>
      </c>
      <c r="T90" s="164"/>
      <c r="U90" s="164"/>
    </row>
    <row r="91" spans="14:21">
      <c r="N91" s="164"/>
      <c r="O91" s="164"/>
      <c r="P91" s="164"/>
      <c r="Q91" s="164" t="s">
        <v>590</v>
      </c>
      <c r="R91" s="164">
        <v>1.5072600000000103</v>
      </c>
      <c r="S91" s="164">
        <v>2.5988309198925332</v>
      </c>
      <c r="T91" s="164"/>
      <c r="U91" s="164"/>
    </row>
    <row r="92" spans="14:21">
      <c r="N92" s="164"/>
      <c r="O92" s="164"/>
      <c r="P92" s="164"/>
      <c r="Q92" s="164" t="s">
        <v>289</v>
      </c>
      <c r="R92" s="164">
        <v>3.2474899999999973</v>
      </c>
      <c r="S92" s="164">
        <v>-1.1531198229725665</v>
      </c>
      <c r="T92" s="164"/>
      <c r="U92" s="164"/>
    </row>
    <row r="93" spans="14:21">
      <c r="N93" s="164"/>
      <c r="O93" s="164"/>
      <c r="P93" s="164"/>
      <c r="Q93" s="164" t="s">
        <v>446</v>
      </c>
      <c r="R93" s="164">
        <v>6.5337600000000107</v>
      </c>
      <c r="S93" s="164">
        <v>0.75106175989204771</v>
      </c>
      <c r="T93" s="164"/>
      <c r="U93" s="164"/>
    </row>
    <row r="94" spans="14:21">
      <c r="N94" s="164"/>
      <c r="O94" s="164"/>
      <c r="P94" s="164"/>
      <c r="Q94" s="164" t="s">
        <v>293</v>
      </c>
      <c r="R94" s="164">
        <v>-1.9337199999999943</v>
      </c>
      <c r="S94" s="164">
        <v>4.0600141386139352</v>
      </c>
      <c r="T94" s="164"/>
      <c r="U94" s="164"/>
    </row>
    <row r="95" spans="14:21">
      <c r="N95" s="164"/>
      <c r="O95" s="164"/>
      <c r="P95" s="164"/>
      <c r="Q95" s="164" t="s">
        <v>591</v>
      </c>
      <c r="R95" s="164">
        <v>5.2446100000000051</v>
      </c>
      <c r="S95" s="164">
        <v>-1.642894951968588</v>
      </c>
      <c r="T95" s="164"/>
      <c r="U95" s="164"/>
    </row>
    <row r="96" spans="14:21">
      <c r="N96" s="164"/>
      <c r="O96" s="164"/>
      <c r="P96" s="164"/>
      <c r="Q96" s="164" t="s">
        <v>549</v>
      </c>
      <c r="R96" s="164">
        <v>2.3275900000000016</v>
      </c>
      <c r="S96" s="164">
        <v>1.1961809933435137</v>
      </c>
      <c r="T96" s="164"/>
      <c r="U96" s="164"/>
    </row>
    <row r="97" spans="14:21">
      <c r="N97" s="164"/>
      <c r="O97" s="164"/>
      <c r="P97" s="164"/>
      <c r="Q97" s="164" t="s">
        <v>295</v>
      </c>
      <c r="R97" s="164">
        <v>3.4225799999999973</v>
      </c>
      <c r="S97" s="164">
        <v>-1.078047007667807</v>
      </c>
      <c r="T97" s="164"/>
      <c r="U97" s="164"/>
    </row>
    <row r="98" spans="14:21">
      <c r="N98" s="164"/>
      <c r="O98" s="164"/>
      <c r="P98" s="164"/>
      <c r="Q98" s="164" t="s">
        <v>592</v>
      </c>
      <c r="R98" s="164">
        <v>4.8293499999999989</v>
      </c>
      <c r="S98" s="164">
        <v>-1.9898324540854195</v>
      </c>
      <c r="T98" s="164"/>
      <c r="U98" s="164"/>
    </row>
    <row r="99" spans="14:21">
      <c r="N99" s="164"/>
      <c r="O99" s="164"/>
      <c r="P99" s="164"/>
      <c r="Q99" s="164" t="s">
        <v>593</v>
      </c>
      <c r="R99" s="164">
        <v>7.9419899999999988</v>
      </c>
      <c r="S99" s="164">
        <v>-1.5249543358567195</v>
      </c>
      <c r="T99" s="164"/>
      <c r="U99" s="164"/>
    </row>
    <row r="100" spans="14:21">
      <c r="N100" s="164"/>
      <c r="O100" s="164"/>
      <c r="P100" s="164"/>
      <c r="Q100" s="164" t="s">
        <v>594</v>
      </c>
      <c r="R100" s="164">
        <v>2.9160799999999876</v>
      </c>
      <c r="S100" s="164">
        <v>0.90502236572680117</v>
      </c>
      <c r="T100" s="164"/>
      <c r="U100" s="164"/>
    </row>
    <row r="101" spans="14:21">
      <c r="N101" s="164"/>
      <c r="O101" s="164"/>
      <c r="P101" s="164"/>
      <c r="Q101" s="164" t="s">
        <v>595</v>
      </c>
      <c r="R101" s="164">
        <v>2.3199399999999981</v>
      </c>
      <c r="S101" s="164">
        <v>-1.4759354090242296</v>
      </c>
      <c r="T101" s="164"/>
      <c r="U101" s="164"/>
    </row>
    <row r="102" spans="14:21">
      <c r="N102" s="164"/>
      <c r="O102" s="164"/>
      <c r="P102" s="164"/>
      <c r="Q102" s="164" t="s">
        <v>550</v>
      </c>
      <c r="R102" s="164">
        <v>4.0678800000000015</v>
      </c>
      <c r="S102" s="164">
        <v>-0.21508070778552218</v>
      </c>
      <c r="T102" s="164"/>
      <c r="U102" s="164"/>
    </row>
    <row r="103" spans="14:21">
      <c r="N103" s="164"/>
      <c r="O103" s="164"/>
      <c r="P103" s="164"/>
      <c r="Q103" s="164" t="s">
        <v>485</v>
      </c>
      <c r="R103" s="164">
        <v>2.5814100000000062</v>
      </c>
      <c r="S103" s="164">
        <v>1.4022095737625309</v>
      </c>
      <c r="T103" s="164"/>
      <c r="U103" s="164"/>
    </row>
    <row r="104" spans="14:21">
      <c r="N104" s="164"/>
      <c r="O104" s="164"/>
      <c r="P104" s="164"/>
      <c r="Q104" s="164" t="s">
        <v>596</v>
      </c>
      <c r="R104" s="164">
        <v>4.7080200000000128</v>
      </c>
      <c r="S104" s="164">
        <v>-4.7013746496153992</v>
      </c>
      <c r="T104" s="164"/>
      <c r="U104" s="164"/>
    </row>
    <row r="105" spans="14:21">
      <c r="N105" s="164"/>
      <c r="O105" s="164"/>
      <c r="P105" s="164"/>
      <c r="Q105" s="164" t="s">
        <v>487</v>
      </c>
      <c r="R105" s="164">
        <v>7.3002500000000081</v>
      </c>
      <c r="S105" s="164">
        <v>3.1934966055343121</v>
      </c>
      <c r="T105" s="164"/>
      <c r="U105" s="164"/>
    </row>
    <row r="106" spans="14:21">
      <c r="N106" s="164"/>
      <c r="O106" s="164"/>
      <c r="P106" s="164"/>
      <c r="Q106" s="164" t="s">
        <v>488</v>
      </c>
      <c r="R106" s="164">
        <v>1.6149699999999934</v>
      </c>
      <c r="S106" s="164">
        <v>5.8960861873485086</v>
      </c>
      <c r="T106" s="164"/>
      <c r="U106" s="164"/>
    </row>
    <row r="107" spans="14:21">
      <c r="N107" s="164"/>
      <c r="O107" s="164"/>
      <c r="P107" s="164"/>
      <c r="Q107" s="164" t="s">
        <v>553</v>
      </c>
      <c r="R107" s="164">
        <v>-0.3837999999999897</v>
      </c>
      <c r="S107" s="164">
        <v>-1.966859460245425</v>
      </c>
      <c r="T107" s="164"/>
      <c r="U107" s="164"/>
    </row>
    <row r="108" spans="14:21">
      <c r="N108" s="164"/>
      <c r="O108" s="164"/>
      <c r="P108" s="164"/>
      <c r="Q108" s="164" t="s">
        <v>597</v>
      </c>
      <c r="R108" s="164">
        <v>4.0815000000000046</v>
      </c>
      <c r="S108" s="164">
        <v>-3.1895421477270789</v>
      </c>
      <c r="T108" s="164"/>
      <c r="U108" s="164"/>
    </row>
    <row r="109" spans="14:21">
      <c r="N109" s="164"/>
      <c r="O109" s="164"/>
      <c r="P109" s="164"/>
      <c r="Q109" s="164" t="s">
        <v>598</v>
      </c>
      <c r="R109" s="164">
        <v>9.4189999999994001E-2</v>
      </c>
      <c r="S109" s="164">
        <v>-1.8364187274085157</v>
      </c>
      <c r="T109" s="164"/>
      <c r="U109" s="164"/>
    </row>
    <row r="110" spans="14:21">
      <c r="N110" s="164"/>
      <c r="O110" s="164"/>
      <c r="P110" s="164"/>
      <c r="Q110" s="164" t="s">
        <v>599</v>
      </c>
      <c r="R110" s="164">
        <v>1.8848100000000034</v>
      </c>
      <c r="S110" s="164">
        <v>9.2122967575856336</v>
      </c>
      <c r="T110" s="164"/>
      <c r="U110" s="164"/>
    </row>
    <row r="111" spans="14:21">
      <c r="N111" s="164"/>
      <c r="O111" s="164"/>
      <c r="P111" s="164"/>
      <c r="Q111" s="164" t="s">
        <v>600</v>
      </c>
      <c r="R111" s="164">
        <v>19.478569999999994</v>
      </c>
      <c r="S111" s="164">
        <v>-3.3703046969981645</v>
      </c>
      <c r="T111" s="164"/>
      <c r="U111" s="164"/>
    </row>
    <row r="112" spans="14:21">
      <c r="N112" s="164"/>
      <c r="O112" s="164"/>
      <c r="P112" s="164"/>
      <c r="Q112" s="164" t="s">
        <v>601</v>
      </c>
      <c r="R112" s="164">
        <v>6.2233599999999889</v>
      </c>
      <c r="S112" s="164">
        <v>1.0382626998301359</v>
      </c>
      <c r="T112" s="164"/>
      <c r="U112" s="164"/>
    </row>
    <row r="113" spans="14:21">
      <c r="N113" s="164"/>
      <c r="O113" s="164"/>
      <c r="P113" s="164"/>
      <c r="Q113" s="164" t="s">
        <v>602</v>
      </c>
      <c r="R113" s="164">
        <v>-3.8568599999999953</v>
      </c>
      <c r="S113" s="164">
        <v>3.1619788258613002</v>
      </c>
      <c r="T113" s="164"/>
      <c r="U113" s="164"/>
    </row>
    <row r="114" spans="14:21">
      <c r="N114" s="164"/>
      <c r="O114" s="164"/>
      <c r="P114" s="164"/>
      <c r="Q114" s="164" t="s">
        <v>603</v>
      </c>
      <c r="R114" s="164">
        <v>7.4093600000000093</v>
      </c>
      <c r="S114" s="164">
        <v>0.87702149935765206</v>
      </c>
      <c r="T114" s="164"/>
      <c r="U114" s="164"/>
    </row>
    <row r="115" spans="14:21">
      <c r="N115" s="164"/>
      <c r="O115" s="164"/>
      <c r="P115" s="164"/>
      <c r="Q115" s="164" t="s">
        <v>555</v>
      </c>
      <c r="R115" s="164">
        <v>0.46463999999999395</v>
      </c>
      <c r="S115" s="164">
        <v>-4.394595918213728</v>
      </c>
      <c r="T115" s="164"/>
      <c r="U115" s="164"/>
    </row>
    <row r="116" spans="14:21">
      <c r="N116" s="164"/>
      <c r="O116" s="164"/>
      <c r="P116" s="164"/>
      <c r="Q116" s="164" t="s">
        <v>604</v>
      </c>
      <c r="R116" s="164">
        <v>-1.3757200000000025</v>
      </c>
      <c r="S116" s="164">
        <v>-10.386504418712727</v>
      </c>
      <c r="T116" s="164"/>
      <c r="U116" s="164"/>
    </row>
    <row r="117" spans="14:21">
      <c r="N117" s="164"/>
      <c r="O117" s="164"/>
      <c r="P117" s="164"/>
      <c r="Q117" s="164" t="s">
        <v>294</v>
      </c>
      <c r="R117" s="164">
        <v>5.2851500000000051</v>
      </c>
      <c r="S117" s="164">
        <v>2.0106660695234417</v>
      </c>
      <c r="T117" s="164"/>
      <c r="U117" s="164"/>
    </row>
    <row r="118" spans="14:21">
      <c r="N118" s="164"/>
      <c r="O118" s="164"/>
      <c r="P118" s="164"/>
      <c r="Q118" s="164" t="s">
        <v>605</v>
      </c>
      <c r="R118" s="164">
        <v>4.1273000000000115</v>
      </c>
      <c r="S118" s="164">
        <v>10.356061560183047</v>
      </c>
      <c r="T118" s="164"/>
      <c r="U118" s="164"/>
    </row>
    <row r="119" spans="14:21">
      <c r="N119" s="164"/>
      <c r="O119" s="164"/>
      <c r="P119" s="164"/>
      <c r="Q119" s="164" t="s">
        <v>486</v>
      </c>
      <c r="R119" s="164">
        <v>4.0619799999999984</v>
      </c>
      <c r="S119" s="164">
        <v>2.2551027779312727</v>
      </c>
      <c r="T119" s="164"/>
      <c r="U119" s="164"/>
    </row>
    <row r="120" spans="14:21">
      <c r="N120" s="164"/>
      <c r="O120" s="164"/>
      <c r="P120" s="164"/>
      <c r="Q120" s="164" t="s">
        <v>606</v>
      </c>
      <c r="R120" s="164">
        <v>2.2222100000000022</v>
      </c>
      <c r="S120" s="164">
        <v>-2.7079686229996058</v>
      </c>
      <c r="T120" s="164"/>
      <c r="U120" s="164"/>
    </row>
    <row r="121" spans="14:21">
      <c r="N121" s="164"/>
      <c r="O121" s="164"/>
      <c r="P121" s="164"/>
      <c r="Q121" s="164" t="s">
        <v>607</v>
      </c>
      <c r="R121" s="164">
        <v>3.9065400000000139</v>
      </c>
      <c r="S121" s="164">
        <v>0.38539128594052552</v>
      </c>
      <c r="T121" s="164"/>
      <c r="U121" s="164"/>
    </row>
    <row r="122" spans="14:21">
      <c r="N122" s="164"/>
      <c r="O122" s="164"/>
      <c r="P122" s="164"/>
      <c r="Q122" s="164" t="s">
        <v>557</v>
      </c>
      <c r="R122" s="164">
        <v>-3.2985900000000012</v>
      </c>
      <c r="S122" s="164">
        <v>-5.5407709738085842E-2</v>
      </c>
      <c r="T122" s="164"/>
      <c r="U122" s="164"/>
    </row>
    <row r="123" spans="14:21">
      <c r="N123" s="164"/>
      <c r="O123" s="164"/>
      <c r="P123" s="164"/>
      <c r="Q123" s="164" t="s">
        <v>608</v>
      </c>
      <c r="R123" s="164">
        <v>2.5627900000000148</v>
      </c>
      <c r="S123" s="164">
        <v>-6.4000280571646737</v>
      </c>
      <c r="T123" s="164"/>
      <c r="U123" s="164"/>
    </row>
    <row r="124" spans="14:21">
      <c r="N124" s="164"/>
      <c r="O124" s="164"/>
      <c r="P124" s="164"/>
      <c r="Q124" s="164" t="s">
        <v>609</v>
      </c>
      <c r="R124" s="164">
        <v>8.0593499999999985</v>
      </c>
      <c r="S124" s="164">
        <v>-4.1370389204753311</v>
      </c>
      <c r="T124" s="164"/>
      <c r="U124" s="164"/>
    </row>
    <row r="125" spans="14:21">
      <c r="N125" s="164"/>
      <c r="O125" s="164"/>
      <c r="P125" s="164"/>
      <c r="Q125" s="164" t="s">
        <v>610</v>
      </c>
      <c r="R125" s="164">
        <v>7.5551499999999994</v>
      </c>
      <c r="S125" s="164">
        <v>15.399472592682656</v>
      </c>
      <c r="T125" s="164"/>
      <c r="U125" s="164"/>
    </row>
    <row r="126" spans="14:21">
      <c r="N126" s="164"/>
      <c r="O126" s="164"/>
      <c r="P126" s="164"/>
      <c r="Q126" s="164" t="s">
        <v>611</v>
      </c>
      <c r="R126" s="164">
        <v>15.053150000000004</v>
      </c>
      <c r="S126" s="164">
        <v>7.1072375375758314</v>
      </c>
      <c r="T126" s="164"/>
      <c r="U126" s="164"/>
    </row>
    <row r="127" spans="14:21">
      <c r="N127" s="164"/>
      <c r="O127" s="164"/>
      <c r="P127" s="164"/>
      <c r="Q127" s="164" t="s">
        <v>612</v>
      </c>
      <c r="R127" s="164">
        <v>6.0421800000000081</v>
      </c>
      <c r="S127" s="164"/>
      <c r="T127" s="164"/>
      <c r="U127" s="164"/>
    </row>
    <row r="128" spans="14:21">
      <c r="N128" s="164"/>
      <c r="O128" s="164"/>
      <c r="P128" s="164"/>
      <c r="Q128" s="164" t="s">
        <v>613</v>
      </c>
      <c r="R128" s="164">
        <v>4.8131600000000052</v>
      </c>
      <c r="S128" s="164">
        <v>-1.4458400840918222</v>
      </c>
      <c r="T128" s="164"/>
      <c r="U128" s="164"/>
    </row>
    <row r="129" spans="14:21">
      <c r="N129" s="164"/>
      <c r="O129" s="164"/>
      <c r="P129" s="164"/>
      <c r="Q129" s="164" t="s">
        <v>614</v>
      </c>
      <c r="R129" s="164">
        <v>29.078350000000007</v>
      </c>
      <c r="S129" s="164">
        <v>-8.6120187861012116</v>
      </c>
      <c r="T129" s="164"/>
      <c r="U129" s="164" t="s">
        <v>614</v>
      </c>
    </row>
    <row r="130" spans="14:21">
      <c r="N130" s="164"/>
      <c r="O130" s="164"/>
      <c r="P130" s="164"/>
      <c r="Q130" s="164" t="s">
        <v>615</v>
      </c>
      <c r="R130" s="164">
        <v>5.1060300000000058</v>
      </c>
      <c r="S130" s="164">
        <v>1.4723019114650402</v>
      </c>
      <c r="T130" s="164"/>
      <c r="U130" s="164"/>
    </row>
    <row r="131" spans="14:21">
      <c r="N131" s="164"/>
      <c r="O131" s="164"/>
      <c r="P131" s="164"/>
      <c r="Q131" s="164" t="s">
        <v>616</v>
      </c>
      <c r="R131" s="164">
        <v>1.2616600000000089</v>
      </c>
      <c r="S131" s="164">
        <v>-0.67411590400606802</v>
      </c>
      <c r="T131" s="164"/>
      <c r="U131" s="164"/>
    </row>
    <row r="132" spans="14:21">
      <c r="N132" s="164"/>
      <c r="O132" s="164"/>
      <c r="P132" s="164"/>
      <c r="Q132" s="164" t="s">
        <v>617</v>
      </c>
      <c r="R132" s="164">
        <v>1.6990400000000072</v>
      </c>
      <c r="S132" s="164">
        <v>-3.6826006476112227E-2</v>
      </c>
      <c r="T132" s="164"/>
      <c r="U132" s="164"/>
    </row>
    <row r="133" spans="14:21">
      <c r="N133" s="164"/>
      <c r="O133" s="164"/>
      <c r="P133" s="164"/>
      <c r="Q133" s="164" t="s">
        <v>449</v>
      </c>
      <c r="R133" s="164">
        <v>4.6978900000000046</v>
      </c>
      <c r="S133" s="164">
        <v>-0.57572126608967533</v>
      </c>
      <c r="T133" s="164"/>
      <c r="U133" s="164"/>
    </row>
    <row r="134" spans="14:21">
      <c r="N134" s="164"/>
      <c r="O134" s="164"/>
      <c r="P134" s="164"/>
      <c r="Q134" s="164" t="s">
        <v>618</v>
      </c>
      <c r="R134" s="164">
        <v>8.5252799999999915</v>
      </c>
      <c r="S134" s="164">
        <v>3.6985727797950512</v>
      </c>
      <c r="T134" s="164"/>
      <c r="U134" s="164"/>
    </row>
    <row r="135" spans="14:21">
      <c r="N135" s="164"/>
      <c r="O135" s="164"/>
      <c r="P135" s="164"/>
      <c r="Q135" s="164" t="s">
        <v>467</v>
      </c>
      <c r="R135" s="164">
        <v>0.48034999999999606</v>
      </c>
      <c r="S135" s="164">
        <v>-1.7135550898440506</v>
      </c>
      <c r="T135" s="164"/>
      <c r="U135" s="164"/>
    </row>
    <row r="136" spans="14:21">
      <c r="N136" s="164"/>
      <c r="O136" s="164"/>
      <c r="P136" s="164"/>
      <c r="Q136" s="164" t="s">
        <v>619</v>
      </c>
      <c r="R136" s="164">
        <v>2.6163900000000018</v>
      </c>
      <c r="S136" s="164">
        <v>-0.843896971439003</v>
      </c>
      <c r="T136" s="164"/>
      <c r="U136" s="164"/>
    </row>
    <row r="137" spans="14:21">
      <c r="N137" s="164"/>
      <c r="O137" s="164"/>
      <c r="P137" s="164"/>
      <c r="Q137" s="164" t="s">
        <v>620</v>
      </c>
      <c r="R137" s="164">
        <v>4.35118000000001</v>
      </c>
      <c r="S137" s="164">
        <v>-4.0952355284308615</v>
      </c>
      <c r="T137" s="164"/>
      <c r="U137" s="164"/>
    </row>
    <row r="138" spans="14:21">
      <c r="N138" s="164"/>
      <c r="O138" s="164"/>
      <c r="P138" s="164"/>
      <c r="Q138" s="164" t="s">
        <v>278</v>
      </c>
      <c r="R138" s="164">
        <v>2.4130999999999903</v>
      </c>
      <c r="S138" s="164">
        <v>-5.1580969062067989</v>
      </c>
      <c r="T138" s="164"/>
      <c r="U138" s="164" t="s">
        <v>278</v>
      </c>
    </row>
    <row r="139" spans="14:21">
      <c r="N139" s="164"/>
      <c r="O139" s="164"/>
      <c r="P139" s="164"/>
      <c r="Q139" s="164" t="s">
        <v>621</v>
      </c>
      <c r="R139" s="164">
        <v>-16.662690000000001</v>
      </c>
      <c r="S139" s="164"/>
      <c r="T139" s="164"/>
      <c r="U139" s="164"/>
    </row>
    <row r="140" spans="14:21">
      <c r="N140" s="164"/>
      <c r="O140" s="164"/>
      <c r="P140" s="164"/>
      <c r="Q140" s="164" t="s">
        <v>516</v>
      </c>
      <c r="R140" s="164">
        <v>3.0382200000000026</v>
      </c>
      <c r="S140" s="164">
        <v>3.7652985788046349</v>
      </c>
      <c r="T140" s="164"/>
      <c r="U140" s="164"/>
    </row>
    <row r="141" spans="14:21">
      <c r="N141" s="164"/>
      <c r="O141" s="164"/>
      <c r="P141" s="164"/>
      <c r="Q141" s="164" t="s">
        <v>453</v>
      </c>
      <c r="R141" s="164">
        <v>-0.3612100000000007</v>
      </c>
      <c r="S141" s="164">
        <v>-6.0566395939818811</v>
      </c>
      <c r="T141" s="164"/>
      <c r="U141" s="164"/>
    </row>
    <row r="142" spans="14:21">
      <c r="N142" s="164"/>
      <c r="O142" s="164"/>
      <c r="P142" s="164"/>
      <c r="Q142" s="164" t="s">
        <v>622</v>
      </c>
      <c r="R142" s="164">
        <v>2.1327699999999838</v>
      </c>
      <c r="S142" s="164">
        <v>6.2653310411705654</v>
      </c>
      <c r="T142" s="164"/>
      <c r="U142" s="164"/>
    </row>
    <row r="143" spans="14:21">
      <c r="N143" s="164"/>
      <c r="O143" s="164"/>
      <c r="P143" s="164"/>
      <c r="Q143" s="164" t="s">
        <v>623</v>
      </c>
      <c r="R143" s="164">
        <v>3.0371800000000171</v>
      </c>
      <c r="S143" s="164">
        <v>2.5642037384235525</v>
      </c>
      <c r="T143" s="164"/>
      <c r="U143" s="164"/>
    </row>
    <row r="144" spans="14:21">
      <c r="N144" s="164"/>
      <c r="O144" s="164"/>
      <c r="P144" s="164"/>
      <c r="Q144" s="164" t="s">
        <v>476</v>
      </c>
      <c r="R144" s="164">
        <v>1.047829999999994</v>
      </c>
      <c r="S144" s="164">
        <v>-1.5980253212355746</v>
      </c>
      <c r="T144" s="164"/>
      <c r="U144" s="164"/>
    </row>
    <row r="145" spans="14:21">
      <c r="N145" s="164"/>
      <c r="O145" s="164"/>
      <c r="P145" s="164"/>
      <c r="Q145" s="164" t="s">
        <v>562</v>
      </c>
      <c r="R145" s="164">
        <v>-2.3985799999999946</v>
      </c>
      <c r="S145" s="164">
        <v>8.4503457338304617</v>
      </c>
      <c r="T145" s="164"/>
      <c r="U145" s="164"/>
    </row>
    <row r="146" spans="14:21">
      <c r="N146" s="164"/>
      <c r="O146" s="164"/>
      <c r="P146" s="164"/>
      <c r="Q146" s="164" t="s">
        <v>475</v>
      </c>
      <c r="R146" s="164">
        <v>2.325289999999991</v>
      </c>
      <c r="S146" s="164">
        <v>4.3328635565278359</v>
      </c>
      <c r="T146" s="164"/>
      <c r="U146" s="164"/>
    </row>
    <row r="147" spans="14:21">
      <c r="N147" s="164"/>
      <c r="O147" s="164"/>
      <c r="P147" s="164"/>
      <c r="Q147" s="164" t="s">
        <v>624</v>
      </c>
      <c r="R147" s="164">
        <v>5.1761599999999852</v>
      </c>
      <c r="S147" s="164">
        <v>1.794165691327503</v>
      </c>
      <c r="T147" s="164"/>
      <c r="U147" s="164"/>
    </row>
    <row r="148" spans="14:21">
      <c r="N148" s="164"/>
      <c r="O148" s="164"/>
      <c r="P148" s="164"/>
      <c r="Q148" s="164" t="s">
        <v>625</v>
      </c>
      <c r="R148" s="164">
        <v>4.2573200000000089</v>
      </c>
      <c r="S148" s="164">
        <v>3.9455272470503542</v>
      </c>
      <c r="T148" s="164"/>
      <c r="U148" s="164"/>
    </row>
    <row r="149" spans="14:21">
      <c r="N149" s="164"/>
      <c r="O149" s="164"/>
      <c r="P149" s="164"/>
      <c r="Q149" s="164" t="s">
        <v>285</v>
      </c>
      <c r="R149" s="164">
        <v>1.7376500000000128</v>
      </c>
      <c r="S149" s="164">
        <v>1.4501086157354941</v>
      </c>
      <c r="T149" s="164"/>
      <c r="U149" s="164"/>
    </row>
    <row r="150" spans="14:21">
      <c r="N150" s="164"/>
      <c r="O150" s="164"/>
      <c r="P150" s="164"/>
      <c r="Q150" s="164" t="s">
        <v>477</v>
      </c>
      <c r="R150" s="164">
        <v>0.84834000000000298</v>
      </c>
      <c r="S150" s="164">
        <v>-1.5493498696599191</v>
      </c>
      <c r="T150" s="164"/>
      <c r="U150" s="164"/>
    </row>
  </sheetData>
  <mergeCells count="2">
    <mergeCell ref="O2:P2"/>
    <mergeCell ref="R2:S2"/>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FE296-9E23-473C-8375-2E9243B6040A}">
  <sheetPr codeName="Sheet16">
    <tabColor theme="5" tint="0.59999389629810485"/>
  </sheetPr>
  <dimension ref="A4:XFD20"/>
  <sheetViews>
    <sheetView workbookViewId="0">
      <selection activeCell="M20" sqref="M20"/>
    </sheetView>
  </sheetViews>
  <sheetFormatPr defaultColWidth="9.109375" defaultRowHeight="13.2"/>
  <cols>
    <col min="1" max="1" width="10" style="169" customWidth="1"/>
    <col min="2" max="2" width="9.109375" style="169"/>
    <col min="3" max="3" width="9.109375" style="169" customWidth="1"/>
    <col min="4" max="12" width="9.109375" style="169"/>
    <col min="13" max="13" width="8.6640625" style="169" customWidth="1"/>
    <col min="14" max="14" width="8.44140625" style="169" customWidth="1"/>
    <col min="15" max="16384" width="9.109375" style="169"/>
  </cols>
  <sheetData>
    <row r="4" spans="1:19 16384:16384">
      <c r="B4" s="150"/>
      <c r="C4" s="150"/>
      <c r="D4" s="150"/>
      <c r="E4" s="150"/>
      <c r="F4" s="150"/>
      <c r="G4" s="150"/>
      <c r="H4" s="150"/>
      <c r="I4" s="150"/>
      <c r="J4" s="150"/>
      <c r="K4" s="150"/>
      <c r="L4" s="150"/>
      <c r="M4" s="150"/>
      <c r="N4" s="150"/>
    </row>
    <row r="5" spans="1:19 16384:16384">
      <c r="B5" s="150"/>
      <c r="C5" s="150"/>
      <c r="D5" s="150"/>
      <c r="E5" s="150"/>
      <c r="F5" s="150"/>
      <c r="G5" s="150"/>
      <c r="H5" s="150"/>
      <c r="I5" s="150"/>
      <c r="J5" s="150"/>
      <c r="K5" s="150"/>
      <c r="L5" s="179" t="s">
        <v>632</v>
      </c>
      <c r="M5" s="180"/>
      <c r="N5" s="180"/>
      <c r="O5" s="152"/>
      <c r="P5" s="152"/>
      <c r="Q5" s="152"/>
      <c r="R5" s="152"/>
      <c r="S5" s="152"/>
    </row>
    <row r="6" spans="1:19 16384:16384" ht="39.6">
      <c r="B6" s="173"/>
      <c r="C6" s="174"/>
      <c r="D6" s="173"/>
      <c r="E6" s="173"/>
      <c r="F6" s="173"/>
      <c r="G6" s="173"/>
      <c r="H6" s="174"/>
      <c r="I6" s="173"/>
      <c r="L6" s="177" t="s">
        <v>19</v>
      </c>
      <c r="M6" s="177" t="s">
        <v>16</v>
      </c>
      <c r="N6" s="178" t="s">
        <v>56</v>
      </c>
      <c r="O6" s="178" t="s">
        <v>57</v>
      </c>
      <c r="P6" s="178" t="s">
        <v>53</v>
      </c>
      <c r="Q6" s="178" t="s">
        <v>59</v>
      </c>
      <c r="R6" s="178" t="s">
        <v>54</v>
      </c>
      <c r="S6" s="178" t="s">
        <v>633</v>
      </c>
    </row>
    <row r="7" spans="1:19 16384:16384">
      <c r="A7" s="170"/>
      <c r="B7" s="175"/>
      <c r="C7" s="175"/>
      <c r="D7" s="175"/>
      <c r="E7" s="175"/>
      <c r="F7" s="175"/>
      <c r="G7" s="175"/>
      <c r="H7" s="175"/>
      <c r="I7" s="150"/>
      <c r="L7" s="152">
        <v>158.9</v>
      </c>
      <c r="M7" s="152">
        <v>368.8</v>
      </c>
      <c r="N7" s="176">
        <v>209.67000000000007</v>
      </c>
      <c r="O7" s="176">
        <v>269.67</v>
      </c>
      <c r="P7" s="152">
        <v>139.76999999999998</v>
      </c>
      <c r="Q7" s="176">
        <v>219.47000000000006</v>
      </c>
      <c r="R7" s="152">
        <v>286.97000000000003</v>
      </c>
      <c r="S7" s="152"/>
    </row>
    <row r="8" spans="1:19 16384:16384">
      <c r="A8" s="172"/>
      <c r="B8" s="175"/>
      <c r="C8" s="175"/>
      <c r="D8" s="175"/>
      <c r="E8" s="175"/>
      <c r="F8" s="175"/>
      <c r="G8" s="175"/>
      <c r="H8" s="175"/>
      <c r="I8" s="150"/>
      <c r="L8" s="152">
        <v>134.79999999999998</v>
      </c>
      <c r="M8" s="152">
        <v>157.10000000000002</v>
      </c>
      <c r="N8" s="152">
        <v>184.73999999999998</v>
      </c>
      <c r="O8" s="152">
        <v>143.74</v>
      </c>
      <c r="P8" s="152">
        <v>124.44000000000001</v>
      </c>
      <c r="Q8" s="152">
        <v>315.23999999999995</v>
      </c>
      <c r="R8" s="152">
        <v>383.64</v>
      </c>
      <c r="S8" s="152"/>
    </row>
    <row r="9" spans="1:19 16384:16384">
      <c r="A9" s="172"/>
      <c r="B9" s="150"/>
      <c r="C9" s="175"/>
      <c r="D9" s="175"/>
      <c r="E9" s="175"/>
      <c r="F9" s="175"/>
      <c r="G9" s="175"/>
      <c r="H9" s="175"/>
      <c r="I9" s="150"/>
      <c r="L9" s="152">
        <v>196.7</v>
      </c>
      <c r="M9" s="152">
        <v>223.90000000000003</v>
      </c>
      <c r="N9" s="152">
        <v>382.77999999999992</v>
      </c>
      <c r="O9" s="152">
        <v>393.17999999999995</v>
      </c>
      <c r="P9" s="152">
        <v>295.58</v>
      </c>
      <c r="Q9" s="152">
        <v>732.28</v>
      </c>
      <c r="R9" s="152">
        <v>833.38</v>
      </c>
      <c r="S9" s="152"/>
    </row>
    <row r="10" spans="1:19 16384:16384">
      <c r="B10" s="150"/>
      <c r="C10" s="150"/>
      <c r="D10" s="150"/>
      <c r="E10" s="150"/>
      <c r="F10" s="150"/>
      <c r="G10" s="150"/>
      <c r="H10" s="150"/>
      <c r="I10" s="175"/>
      <c r="L10" s="152"/>
      <c r="M10" s="152"/>
      <c r="N10" s="152"/>
      <c r="O10" s="152"/>
      <c r="P10" s="152"/>
      <c r="Q10" s="152"/>
      <c r="R10" s="152"/>
      <c r="S10" s="152">
        <v>331.17000000000007</v>
      </c>
    </row>
    <row r="11" spans="1:19 16384:16384">
      <c r="B11" s="150"/>
      <c r="C11" s="150"/>
      <c r="D11" s="150"/>
      <c r="E11" s="150"/>
      <c r="F11" s="150"/>
      <c r="G11" s="150"/>
      <c r="H11" s="150"/>
      <c r="I11" s="175"/>
      <c r="L11" s="152"/>
      <c r="M11" s="152"/>
      <c r="N11" s="152"/>
      <c r="O11" s="152"/>
      <c r="P11" s="152"/>
      <c r="Q11" s="152"/>
      <c r="R11" s="152"/>
      <c r="S11" s="152">
        <v>1731.0400000000002</v>
      </c>
    </row>
    <row r="12" spans="1:19 16384:16384">
      <c r="B12" s="150"/>
      <c r="C12" s="150"/>
      <c r="D12" s="150"/>
      <c r="E12" s="150"/>
      <c r="F12" s="150"/>
      <c r="G12" s="150"/>
      <c r="H12" s="150"/>
      <c r="I12" s="175"/>
      <c r="L12" s="152"/>
      <c r="M12" s="152"/>
      <c r="N12" s="152"/>
      <c r="O12" s="152"/>
      <c r="P12" s="152"/>
      <c r="Q12" s="152"/>
      <c r="R12" s="152"/>
      <c r="S12" s="152">
        <v>2978.58</v>
      </c>
      <c r="XFD12" s="171"/>
    </row>
    <row r="13" spans="1:19 16384:16384">
      <c r="B13" s="175"/>
      <c r="C13" s="175"/>
      <c r="D13" s="175"/>
      <c r="E13" s="175"/>
      <c r="F13" s="175"/>
      <c r="G13" s="175"/>
      <c r="H13" s="175"/>
      <c r="I13" s="150"/>
      <c r="J13" s="150"/>
      <c r="K13" s="150"/>
      <c r="L13" s="150"/>
      <c r="M13" s="150"/>
      <c r="N13" s="150"/>
    </row>
    <row r="17" spans="2:9">
      <c r="H17" s="171"/>
      <c r="I17" s="171"/>
    </row>
    <row r="18" spans="2:9">
      <c r="H18" s="171"/>
      <c r="I18" s="171"/>
    </row>
    <row r="19" spans="2:9">
      <c r="B19" s="171"/>
      <c r="C19" s="171"/>
      <c r="D19" s="171"/>
      <c r="E19" s="171"/>
      <c r="F19" s="171"/>
      <c r="G19" s="171"/>
    </row>
    <row r="20" spans="2:9">
      <c r="B20" s="171"/>
      <c r="C20" s="171"/>
      <c r="D20" s="171"/>
      <c r="E20" s="171"/>
      <c r="F20" s="171"/>
      <c r="G20" s="171"/>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5" tint="0.39997558519241921"/>
  </sheetPr>
  <dimension ref="B4:L155"/>
  <sheetViews>
    <sheetView zoomScaleNormal="100" workbookViewId="0">
      <selection activeCell="L9" sqref="L9"/>
    </sheetView>
  </sheetViews>
  <sheetFormatPr defaultColWidth="9.109375" defaultRowHeight="13.8"/>
  <cols>
    <col min="1" max="1" width="9.109375" style="24"/>
    <col min="2" max="2" width="7" style="24" customWidth="1"/>
    <col min="3" max="9" width="11.6640625" style="24" customWidth="1"/>
    <col min="10" max="10" width="10.5546875" style="24" customWidth="1"/>
    <col min="11" max="11" width="19.6640625" style="24" customWidth="1"/>
    <col min="12" max="12" width="13" style="24" customWidth="1"/>
    <col min="13" max="16384" width="9.109375" style="24"/>
  </cols>
  <sheetData>
    <row r="4" spans="2:12" ht="14.4" thickBot="1"/>
    <row r="5" spans="2:12">
      <c r="B5" s="25"/>
      <c r="C5" s="26"/>
      <c r="D5" s="26"/>
      <c r="E5" s="26"/>
      <c r="F5" s="26"/>
      <c r="G5" s="26"/>
      <c r="H5" s="26"/>
      <c r="I5" s="26"/>
      <c r="J5" s="26"/>
      <c r="K5" s="26"/>
      <c r="L5" s="27"/>
    </row>
    <row r="6" spans="2:12">
      <c r="B6" s="28"/>
      <c r="C6" s="29"/>
      <c r="D6" s="29"/>
      <c r="E6" s="29"/>
      <c r="F6" s="29"/>
      <c r="G6" s="29"/>
      <c r="H6" s="29"/>
      <c r="I6" s="29"/>
      <c r="J6" s="29"/>
      <c r="K6" s="29"/>
      <c r="L6" s="39"/>
    </row>
    <row r="7" spans="2:12">
      <c r="B7" s="700" t="s">
        <v>0</v>
      </c>
      <c r="C7" s="701"/>
      <c r="D7" s="701"/>
      <c r="E7" s="701"/>
      <c r="F7" s="701"/>
      <c r="G7" s="701"/>
      <c r="H7" s="701"/>
      <c r="I7" s="701"/>
      <c r="J7" s="701"/>
      <c r="K7" s="701"/>
      <c r="L7" s="702"/>
    </row>
    <row r="8" spans="2:12">
      <c r="B8" s="700" t="s">
        <v>1</v>
      </c>
      <c r="C8" s="701"/>
      <c r="D8" s="701"/>
      <c r="E8" s="701"/>
      <c r="F8" s="701"/>
      <c r="G8" s="701"/>
      <c r="H8" s="701"/>
      <c r="I8" s="701"/>
      <c r="J8" s="701"/>
      <c r="K8" s="701"/>
      <c r="L8" s="702"/>
    </row>
    <row r="9" spans="2:12">
      <c r="B9" s="30"/>
      <c r="C9" s="31"/>
      <c r="D9" s="31"/>
      <c r="E9" s="31"/>
      <c r="F9" s="31"/>
      <c r="G9" s="31"/>
      <c r="H9" s="31"/>
      <c r="I9" s="31"/>
      <c r="J9" s="31"/>
      <c r="K9" s="31"/>
      <c r="L9" s="40"/>
    </row>
    <row r="10" spans="2:12">
      <c r="B10" s="30"/>
      <c r="C10" s="31"/>
      <c r="D10" s="31"/>
      <c r="E10" s="31"/>
      <c r="F10" s="31"/>
      <c r="G10" s="31"/>
      <c r="H10" s="31"/>
      <c r="I10" s="31"/>
      <c r="J10" s="31"/>
      <c r="K10" s="31"/>
      <c r="L10" s="40"/>
    </row>
    <row r="11" spans="2:12">
      <c r="B11" s="30"/>
      <c r="C11" s="31"/>
      <c r="D11" s="31"/>
      <c r="E11" s="31"/>
      <c r="F11" s="31"/>
      <c r="G11" s="31"/>
      <c r="H11" s="31"/>
      <c r="I11" s="31"/>
      <c r="J11" s="31"/>
      <c r="K11" s="31"/>
      <c r="L11" s="40"/>
    </row>
    <row r="12" spans="2:12">
      <c r="B12" s="703" t="str">
        <f>'FM Database Apr. 2020'!B25:J25</f>
        <v>April 2020 Fiscal Monitor "Policies to Support People During the COVID-19 Pandemic"</v>
      </c>
      <c r="C12" s="704"/>
      <c r="D12" s="704"/>
      <c r="E12" s="704"/>
      <c r="F12" s="704"/>
      <c r="G12" s="704"/>
      <c r="H12" s="704"/>
      <c r="I12" s="704"/>
      <c r="J12" s="704"/>
      <c r="K12" s="704"/>
      <c r="L12" s="705"/>
    </row>
    <row r="13" spans="2:12">
      <c r="B13" s="32"/>
      <c r="C13" s="33"/>
      <c r="D13" s="33"/>
      <c r="E13" s="33"/>
      <c r="F13" s="33"/>
      <c r="G13" s="33"/>
      <c r="H13" s="33"/>
      <c r="I13" s="33"/>
      <c r="J13" s="33"/>
      <c r="K13" s="33"/>
      <c r="L13" s="38"/>
    </row>
    <row r="14" spans="2:12">
      <c r="B14" s="697" t="s">
        <v>155</v>
      </c>
      <c r="C14" s="698"/>
      <c r="D14" s="698"/>
      <c r="E14" s="698"/>
      <c r="F14" s="698"/>
      <c r="G14" s="698"/>
      <c r="H14" s="698"/>
      <c r="I14" s="698"/>
      <c r="J14" s="698"/>
      <c r="K14" s="698"/>
      <c r="L14" s="699"/>
    </row>
    <row r="15" spans="2:12">
      <c r="B15" s="36"/>
      <c r="C15" s="37"/>
      <c r="D15" s="37"/>
      <c r="E15" s="37"/>
      <c r="F15" s="37"/>
      <c r="G15" s="37"/>
      <c r="H15" s="37"/>
      <c r="I15" s="37"/>
      <c r="J15" s="37"/>
      <c r="K15" s="37"/>
      <c r="L15" s="41"/>
    </row>
    <row r="16" spans="2:12">
      <c r="B16" s="28"/>
      <c r="C16" s="29"/>
      <c r="D16" s="29"/>
      <c r="E16" s="29"/>
      <c r="F16" s="29"/>
      <c r="G16" s="29"/>
      <c r="H16" s="29"/>
      <c r="I16" s="29"/>
      <c r="J16" s="29"/>
      <c r="K16" s="29"/>
      <c r="L16" s="39"/>
    </row>
    <row r="17" spans="2:12">
      <c r="B17" s="35"/>
      <c r="C17" s="42"/>
      <c r="D17" s="42"/>
      <c r="E17" s="42"/>
      <c r="F17" s="42"/>
      <c r="G17" s="42"/>
      <c r="H17" s="42"/>
      <c r="I17" s="42"/>
      <c r="J17" s="42"/>
      <c r="K17" s="42"/>
      <c r="L17" s="43"/>
    </row>
    <row r="18" spans="2:12">
      <c r="B18" s="35"/>
      <c r="C18" s="42"/>
      <c r="D18" s="42"/>
      <c r="E18" s="42"/>
      <c r="F18" s="42"/>
      <c r="G18" s="42"/>
      <c r="H18" s="42"/>
      <c r="I18" s="42"/>
      <c r="J18" s="42"/>
      <c r="K18" s="42"/>
      <c r="L18" s="43"/>
    </row>
    <row r="19" spans="2:12">
      <c r="B19" s="35"/>
      <c r="C19" s="42"/>
      <c r="D19" s="42"/>
      <c r="E19" s="42"/>
      <c r="F19" s="42"/>
      <c r="G19" s="42"/>
      <c r="H19" s="42"/>
      <c r="I19" s="42"/>
      <c r="J19" s="42"/>
      <c r="K19" s="42"/>
      <c r="L19" s="43"/>
    </row>
    <row r="20" spans="2:12">
      <c r="B20" s="32" t="s">
        <v>163</v>
      </c>
      <c r="C20" s="33"/>
      <c r="D20" s="33"/>
      <c r="E20" s="33"/>
      <c r="F20" s="33"/>
      <c r="G20" s="33"/>
      <c r="H20" s="33"/>
      <c r="I20" s="33"/>
      <c r="J20" s="33"/>
      <c r="K20" s="33"/>
      <c r="L20" s="38"/>
    </row>
    <row r="21" spans="2:12" ht="15" customHeight="1">
      <c r="B21" s="689" t="s">
        <v>692</v>
      </c>
      <c r="C21" s="692"/>
      <c r="D21" s="692"/>
      <c r="E21" s="692"/>
      <c r="F21" s="692"/>
      <c r="G21" s="692"/>
      <c r="H21" s="692"/>
      <c r="I21" s="692"/>
      <c r="J21" s="692"/>
      <c r="K21" s="692"/>
      <c r="L21" s="693"/>
    </row>
    <row r="22" spans="2:12" ht="15" customHeight="1">
      <c r="B22" s="689" t="s">
        <v>698</v>
      </c>
      <c r="C22" s="692"/>
      <c r="D22" s="692"/>
      <c r="E22" s="692"/>
      <c r="F22" s="692"/>
      <c r="G22" s="692"/>
      <c r="H22" s="692"/>
      <c r="I22" s="692"/>
      <c r="J22" s="692"/>
      <c r="K22" s="692"/>
      <c r="L22" s="693"/>
    </row>
    <row r="23" spans="2:12" ht="15" customHeight="1">
      <c r="B23" s="689" t="s">
        <v>1228</v>
      </c>
      <c r="C23" s="692"/>
      <c r="D23" s="692"/>
      <c r="E23" s="692"/>
      <c r="F23" s="692"/>
      <c r="G23" s="692"/>
      <c r="H23" s="692"/>
      <c r="I23" s="692"/>
      <c r="J23" s="692"/>
      <c r="K23" s="692"/>
      <c r="L23" s="693"/>
    </row>
    <row r="24" spans="2:12" ht="15" customHeight="1">
      <c r="B24" s="689"/>
      <c r="C24" s="692"/>
      <c r="D24" s="692"/>
      <c r="E24" s="692"/>
      <c r="F24" s="692"/>
      <c r="G24" s="692"/>
      <c r="H24" s="692"/>
      <c r="I24" s="692"/>
      <c r="J24" s="692"/>
      <c r="K24" s="692"/>
      <c r="L24" s="693"/>
    </row>
    <row r="25" spans="2:12">
      <c r="B25" s="32" t="s">
        <v>159</v>
      </c>
      <c r="C25" s="33"/>
      <c r="D25" s="33"/>
      <c r="E25" s="33"/>
      <c r="F25" s="33"/>
      <c r="G25" s="33"/>
      <c r="H25" s="33"/>
      <c r="I25" s="33"/>
      <c r="J25" s="33"/>
      <c r="K25" s="33"/>
      <c r="L25" s="38"/>
    </row>
    <row r="26" spans="2:12" ht="15" customHeight="1">
      <c r="B26" s="689" t="s">
        <v>875</v>
      </c>
      <c r="C26" s="690"/>
      <c r="D26" s="690"/>
      <c r="E26" s="690"/>
      <c r="F26" s="690"/>
      <c r="G26" s="690"/>
      <c r="H26" s="690"/>
      <c r="I26" s="690"/>
      <c r="J26" s="690"/>
      <c r="K26" s="690"/>
      <c r="L26" s="691"/>
    </row>
    <row r="27" spans="2:12" ht="15" customHeight="1">
      <c r="B27" s="689" t="s">
        <v>876</v>
      </c>
      <c r="C27" s="690"/>
      <c r="D27" s="690"/>
      <c r="E27" s="690"/>
      <c r="F27" s="690"/>
      <c r="G27" s="690"/>
      <c r="H27" s="690"/>
      <c r="I27" s="690"/>
      <c r="J27" s="690"/>
      <c r="K27" s="690"/>
      <c r="L27" s="691"/>
    </row>
    <row r="28" spans="2:12" ht="15" customHeight="1">
      <c r="B28" s="689" t="s">
        <v>877</v>
      </c>
      <c r="C28" s="690"/>
      <c r="D28" s="690"/>
      <c r="E28" s="690"/>
      <c r="F28" s="690"/>
      <c r="G28" s="690"/>
      <c r="H28" s="690"/>
      <c r="I28" s="690"/>
      <c r="J28" s="690"/>
      <c r="K28" s="690"/>
      <c r="L28" s="691"/>
    </row>
    <row r="29" spans="2:12" ht="15" customHeight="1">
      <c r="B29" s="689" t="s">
        <v>878</v>
      </c>
      <c r="C29" s="690"/>
      <c r="D29" s="690"/>
      <c r="E29" s="690"/>
      <c r="F29" s="690"/>
      <c r="G29" s="690"/>
      <c r="H29" s="690"/>
      <c r="I29" s="690"/>
      <c r="J29" s="690"/>
      <c r="K29" s="690"/>
      <c r="L29" s="691"/>
    </row>
    <row r="30" spans="2:12" ht="15" customHeight="1">
      <c r="B30" s="689" t="s">
        <v>879</v>
      </c>
      <c r="C30" s="690"/>
      <c r="D30" s="690"/>
      <c r="E30" s="690"/>
      <c r="F30" s="690"/>
      <c r="G30" s="690"/>
      <c r="H30" s="690"/>
      <c r="I30" s="690"/>
      <c r="J30" s="690"/>
      <c r="K30" s="690"/>
      <c r="L30" s="691"/>
    </row>
    <row r="31" spans="2:12" ht="15" customHeight="1">
      <c r="B31" s="689" t="s">
        <v>880</v>
      </c>
      <c r="C31" s="690"/>
      <c r="D31" s="690"/>
      <c r="E31" s="690"/>
      <c r="F31" s="690"/>
      <c r="G31" s="690"/>
      <c r="H31" s="690"/>
      <c r="I31" s="690"/>
      <c r="J31" s="690"/>
      <c r="K31" s="690"/>
      <c r="L31" s="691"/>
    </row>
    <row r="32" spans="2:12" ht="15" customHeight="1">
      <c r="B32" s="689" t="s">
        <v>881</v>
      </c>
      <c r="C32" s="690"/>
      <c r="D32" s="690"/>
      <c r="E32" s="690"/>
      <c r="F32" s="690"/>
      <c r="G32" s="690"/>
      <c r="H32" s="690"/>
      <c r="I32" s="690"/>
      <c r="J32" s="690"/>
      <c r="K32" s="690"/>
      <c r="L32" s="691"/>
    </row>
    <row r="33" spans="2:12" ht="15" customHeight="1">
      <c r="B33" s="689" t="s">
        <v>882</v>
      </c>
      <c r="C33" s="690"/>
      <c r="D33" s="690"/>
      <c r="E33" s="690"/>
      <c r="F33" s="690"/>
      <c r="G33" s="690"/>
      <c r="H33" s="690"/>
      <c r="I33" s="690"/>
      <c r="J33" s="690"/>
      <c r="K33" s="690"/>
      <c r="L33" s="691"/>
    </row>
    <row r="34" spans="2:12" ht="15" customHeight="1">
      <c r="B34" s="689" t="s">
        <v>883</v>
      </c>
      <c r="C34" s="690"/>
      <c r="D34" s="690"/>
      <c r="E34" s="690"/>
      <c r="F34" s="690"/>
      <c r="G34" s="690"/>
      <c r="H34" s="690"/>
      <c r="I34" s="690"/>
      <c r="J34" s="690"/>
      <c r="K34" s="690"/>
      <c r="L34" s="691"/>
    </row>
    <row r="35" spans="2:12" ht="15" customHeight="1">
      <c r="B35" s="689" t="s">
        <v>884</v>
      </c>
      <c r="C35" s="690"/>
      <c r="D35" s="690"/>
      <c r="E35" s="690"/>
      <c r="F35" s="690"/>
      <c r="G35" s="690"/>
      <c r="H35" s="690"/>
      <c r="I35" s="690"/>
      <c r="J35" s="690"/>
      <c r="K35" s="690"/>
      <c r="L35" s="691"/>
    </row>
    <row r="36" spans="2:12" ht="15" customHeight="1">
      <c r="B36" s="689" t="s">
        <v>885</v>
      </c>
      <c r="C36" s="690"/>
      <c r="D36" s="690"/>
      <c r="E36" s="690"/>
      <c r="F36" s="690"/>
      <c r="G36" s="690"/>
      <c r="H36" s="690"/>
      <c r="I36" s="690"/>
      <c r="J36" s="690"/>
      <c r="K36" s="690"/>
      <c r="L36" s="691"/>
    </row>
    <row r="37" spans="2:12" ht="15" customHeight="1">
      <c r="B37" s="689" t="s">
        <v>886</v>
      </c>
      <c r="C37" s="690"/>
      <c r="D37" s="690"/>
      <c r="E37" s="690"/>
      <c r="F37" s="690"/>
      <c r="G37" s="690"/>
      <c r="H37" s="690"/>
      <c r="I37" s="690"/>
      <c r="J37" s="690"/>
      <c r="K37" s="690"/>
      <c r="L37" s="691"/>
    </row>
    <row r="38" spans="2:12" ht="15" customHeight="1">
      <c r="B38" s="689" t="s">
        <v>887</v>
      </c>
      <c r="C38" s="690"/>
      <c r="D38" s="690"/>
      <c r="E38" s="690"/>
      <c r="F38" s="690"/>
      <c r="G38" s="690"/>
      <c r="H38" s="690"/>
      <c r="I38" s="690"/>
      <c r="J38" s="690"/>
      <c r="K38" s="690"/>
      <c r="L38" s="691"/>
    </row>
    <row r="39" spans="2:12" ht="15" customHeight="1">
      <c r="B39" s="689" t="s">
        <v>911</v>
      </c>
      <c r="C39" s="690"/>
      <c r="D39" s="690"/>
      <c r="E39" s="690"/>
      <c r="F39" s="690"/>
      <c r="G39" s="690"/>
      <c r="H39" s="690"/>
      <c r="I39" s="690"/>
      <c r="J39" s="690"/>
      <c r="K39" s="690"/>
      <c r="L39" s="691"/>
    </row>
    <row r="40" spans="2:12" ht="15" customHeight="1">
      <c r="B40" s="689" t="s">
        <v>912</v>
      </c>
      <c r="C40" s="690"/>
      <c r="D40" s="690"/>
      <c r="E40" s="690"/>
      <c r="F40" s="690"/>
      <c r="G40" s="690"/>
      <c r="H40" s="690"/>
      <c r="I40" s="690"/>
      <c r="J40" s="690"/>
      <c r="K40" s="690"/>
      <c r="L40" s="691"/>
    </row>
    <row r="41" spans="2:12" ht="15" customHeight="1">
      <c r="B41" s="689" t="s">
        <v>913</v>
      </c>
      <c r="C41" s="690"/>
      <c r="D41" s="690"/>
      <c r="E41" s="690"/>
      <c r="F41" s="690"/>
      <c r="G41" s="690"/>
      <c r="H41" s="690"/>
      <c r="I41" s="690"/>
      <c r="J41" s="690"/>
      <c r="K41" s="690"/>
      <c r="L41" s="691"/>
    </row>
    <row r="42" spans="2:12" ht="15" customHeight="1">
      <c r="B42" s="689" t="s">
        <v>914</v>
      </c>
      <c r="C42" s="690"/>
      <c r="D42" s="690"/>
      <c r="E42" s="690"/>
      <c r="F42" s="690"/>
      <c r="G42" s="690"/>
      <c r="H42" s="690"/>
      <c r="I42" s="690"/>
      <c r="J42" s="690"/>
      <c r="K42" s="690"/>
      <c r="L42" s="691"/>
    </row>
    <row r="43" spans="2:12" ht="15" customHeight="1">
      <c r="B43" s="689" t="s">
        <v>1238</v>
      </c>
      <c r="C43" s="690"/>
      <c r="D43" s="690"/>
      <c r="E43" s="690"/>
      <c r="F43" s="690"/>
      <c r="G43" s="690"/>
      <c r="H43" s="690"/>
      <c r="I43" s="690"/>
      <c r="J43" s="690"/>
      <c r="K43" s="690"/>
      <c r="L43" s="691"/>
    </row>
    <row r="44" spans="2:12" ht="15" customHeight="1">
      <c r="B44" s="689" t="s">
        <v>1239</v>
      </c>
      <c r="C44" s="690"/>
      <c r="D44" s="690"/>
      <c r="E44" s="690"/>
      <c r="F44" s="690"/>
      <c r="G44" s="690"/>
      <c r="H44" s="690"/>
      <c r="I44" s="690"/>
      <c r="J44" s="690"/>
      <c r="K44" s="690"/>
      <c r="L44" s="691"/>
    </row>
    <row r="45" spans="2:12" ht="15" customHeight="1">
      <c r="B45" s="689" t="s">
        <v>1240</v>
      </c>
      <c r="C45" s="690"/>
      <c r="D45" s="690"/>
      <c r="E45" s="690"/>
      <c r="F45" s="690"/>
      <c r="G45" s="690"/>
      <c r="H45" s="690"/>
      <c r="I45" s="690"/>
      <c r="J45" s="690"/>
      <c r="K45" s="690"/>
      <c r="L45" s="691"/>
    </row>
    <row r="46" spans="2:12" ht="15" customHeight="1">
      <c r="B46" s="689" t="s">
        <v>1241</v>
      </c>
      <c r="C46" s="690"/>
      <c r="D46" s="690"/>
      <c r="E46" s="690"/>
      <c r="F46" s="690"/>
      <c r="G46" s="690"/>
      <c r="H46" s="690"/>
      <c r="I46" s="690"/>
      <c r="J46" s="690"/>
      <c r="K46" s="690"/>
      <c r="L46" s="691"/>
    </row>
    <row r="47" spans="2:12" ht="15" customHeight="1">
      <c r="B47" s="689" t="s">
        <v>1242</v>
      </c>
      <c r="C47" s="690"/>
      <c r="D47" s="690"/>
      <c r="E47" s="690"/>
      <c r="F47" s="690"/>
      <c r="G47" s="690"/>
      <c r="H47" s="690"/>
      <c r="I47" s="690"/>
      <c r="J47" s="690"/>
      <c r="K47" s="690"/>
      <c r="L47" s="691"/>
    </row>
    <row r="48" spans="2:12" ht="15" customHeight="1">
      <c r="B48" s="689" t="s">
        <v>1243</v>
      </c>
      <c r="C48" s="690"/>
      <c r="D48" s="690"/>
      <c r="E48" s="690"/>
      <c r="F48" s="690"/>
      <c r="G48" s="690"/>
      <c r="H48" s="690"/>
      <c r="I48" s="690"/>
      <c r="J48" s="690"/>
      <c r="K48" s="690"/>
      <c r="L48" s="691"/>
    </row>
    <row r="49" spans="2:12" ht="15" customHeight="1">
      <c r="B49" s="689" t="s">
        <v>1244</v>
      </c>
      <c r="C49" s="690"/>
      <c r="D49" s="690"/>
      <c r="E49" s="690"/>
      <c r="F49" s="690"/>
      <c r="G49" s="690"/>
      <c r="H49" s="690"/>
      <c r="I49" s="690"/>
      <c r="J49" s="690"/>
      <c r="K49" s="690"/>
      <c r="L49" s="691"/>
    </row>
    <row r="50" spans="2:12" ht="15" customHeight="1">
      <c r="B50" s="689" t="s">
        <v>1245</v>
      </c>
      <c r="C50" s="690"/>
      <c r="D50" s="690"/>
      <c r="E50" s="690"/>
      <c r="F50" s="690"/>
      <c r="G50" s="690"/>
      <c r="H50" s="690"/>
      <c r="I50" s="690"/>
      <c r="J50" s="690"/>
      <c r="K50" s="690"/>
      <c r="L50" s="691"/>
    </row>
    <row r="51" spans="2:12" ht="15" customHeight="1">
      <c r="B51" s="689" t="s">
        <v>1246</v>
      </c>
      <c r="C51" s="690"/>
      <c r="D51" s="690"/>
      <c r="E51" s="690"/>
      <c r="F51" s="690"/>
      <c r="G51" s="690"/>
      <c r="H51" s="690"/>
      <c r="I51" s="690"/>
      <c r="J51" s="690"/>
      <c r="K51" s="690"/>
      <c r="L51" s="691"/>
    </row>
    <row r="52" spans="2:12" ht="15" customHeight="1">
      <c r="B52" s="689" t="s">
        <v>1247</v>
      </c>
      <c r="C52" s="690"/>
      <c r="D52" s="690"/>
      <c r="E52" s="690"/>
      <c r="F52" s="690"/>
      <c r="G52" s="690"/>
      <c r="H52" s="690"/>
      <c r="I52" s="690"/>
      <c r="J52" s="690"/>
      <c r="K52" s="690"/>
      <c r="L52" s="691"/>
    </row>
    <row r="53" spans="2:12" ht="15" customHeight="1">
      <c r="B53" s="689" t="s">
        <v>1248</v>
      </c>
      <c r="C53" s="690"/>
      <c r="D53" s="690"/>
      <c r="E53" s="690"/>
      <c r="F53" s="690"/>
      <c r="G53" s="690"/>
      <c r="H53" s="690"/>
      <c r="I53" s="690"/>
      <c r="J53" s="690"/>
      <c r="K53" s="690"/>
      <c r="L53" s="691"/>
    </row>
    <row r="54" spans="2:12" ht="15" customHeight="1">
      <c r="B54" s="689" t="s">
        <v>1249</v>
      </c>
      <c r="C54" s="690"/>
      <c r="D54" s="690"/>
      <c r="E54" s="690"/>
      <c r="F54" s="690"/>
      <c r="G54" s="690"/>
      <c r="H54" s="690"/>
      <c r="I54" s="690"/>
      <c r="J54" s="690"/>
      <c r="K54" s="690"/>
      <c r="L54" s="691"/>
    </row>
    <row r="55" spans="2:12" ht="15" customHeight="1">
      <c r="B55" s="689" t="s">
        <v>1250</v>
      </c>
      <c r="C55" s="690"/>
      <c r="D55" s="690"/>
      <c r="E55" s="690"/>
      <c r="F55" s="690"/>
      <c r="G55" s="690"/>
      <c r="H55" s="690"/>
      <c r="I55" s="690"/>
      <c r="J55" s="690"/>
      <c r="K55" s="690"/>
      <c r="L55" s="691"/>
    </row>
    <row r="56" spans="2:12" ht="15" customHeight="1">
      <c r="B56" s="689" t="s">
        <v>1251</v>
      </c>
      <c r="C56" s="690"/>
      <c r="D56" s="690"/>
      <c r="E56" s="690"/>
      <c r="F56" s="690"/>
      <c r="G56" s="690"/>
      <c r="H56" s="690"/>
      <c r="I56" s="690"/>
      <c r="J56" s="690"/>
      <c r="K56" s="690"/>
      <c r="L56" s="691"/>
    </row>
    <row r="57" spans="2:12" ht="15" customHeight="1">
      <c r="B57" s="689" t="s">
        <v>1280</v>
      </c>
      <c r="C57" s="690"/>
      <c r="D57" s="690"/>
      <c r="E57" s="690"/>
      <c r="F57" s="690"/>
      <c r="G57" s="690"/>
      <c r="H57" s="690"/>
      <c r="I57" s="690"/>
      <c r="J57" s="690"/>
      <c r="K57" s="690"/>
      <c r="L57" s="691"/>
    </row>
    <row r="58" spans="2:12" ht="15" customHeight="1">
      <c r="B58" s="689" t="s">
        <v>1281</v>
      </c>
      <c r="C58" s="690"/>
      <c r="D58" s="690"/>
      <c r="E58" s="690"/>
      <c r="F58" s="690"/>
      <c r="G58" s="690"/>
      <c r="H58" s="690"/>
      <c r="I58" s="690"/>
      <c r="J58" s="690"/>
      <c r="K58" s="690"/>
      <c r="L58" s="691"/>
    </row>
    <row r="59" spans="2:12" ht="15" customHeight="1">
      <c r="B59" s="689" t="s">
        <v>1282</v>
      </c>
      <c r="C59" s="690"/>
      <c r="D59" s="690"/>
      <c r="E59" s="690"/>
      <c r="F59" s="690"/>
      <c r="G59" s="690"/>
      <c r="H59" s="690"/>
      <c r="I59" s="690"/>
      <c r="J59" s="690"/>
      <c r="K59" s="690"/>
      <c r="L59" s="691"/>
    </row>
    <row r="60" spans="2:12" ht="15" customHeight="1">
      <c r="B60" s="689" t="s">
        <v>1283</v>
      </c>
      <c r="C60" s="690"/>
      <c r="D60" s="690"/>
      <c r="E60" s="690"/>
      <c r="F60" s="690"/>
      <c r="G60" s="690"/>
      <c r="H60" s="690"/>
      <c r="I60" s="690"/>
      <c r="J60" s="690"/>
      <c r="K60" s="690"/>
      <c r="L60" s="691"/>
    </row>
    <row r="61" spans="2:12" ht="15" customHeight="1">
      <c r="B61" s="689" t="s">
        <v>1284</v>
      </c>
      <c r="C61" s="690"/>
      <c r="D61" s="690"/>
      <c r="E61" s="690"/>
      <c r="F61" s="690"/>
      <c r="G61" s="690"/>
      <c r="H61" s="690"/>
      <c r="I61" s="690"/>
      <c r="J61" s="690"/>
      <c r="K61" s="690"/>
      <c r="L61" s="691"/>
    </row>
    <row r="62" spans="2:12" ht="15" customHeight="1">
      <c r="B62" s="689" t="s">
        <v>1285</v>
      </c>
      <c r="C62" s="690"/>
      <c r="D62" s="690"/>
      <c r="E62" s="690"/>
      <c r="F62" s="690"/>
      <c r="G62" s="690"/>
      <c r="H62" s="690"/>
      <c r="I62" s="690"/>
      <c r="J62" s="690"/>
      <c r="K62" s="690"/>
      <c r="L62" s="691"/>
    </row>
    <row r="63" spans="2:12" ht="15" customHeight="1">
      <c r="B63" s="689" t="s">
        <v>1286</v>
      </c>
      <c r="C63" s="690"/>
      <c r="D63" s="690"/>
      <c r="E63" s="690"/>
      <c r="F63" s="690"/>
      <c r="G63" s="690"/>
      <c r="H63" s="690"/>
      <c r="I63" s="690"/>
      <c r="J63" s="690"/>
      <c r="K63" s="690"/>
      <c r="L63" s="691"/>
    </row>
    <row r="64" spans="2:12" ht="15" customHeight="1">
      <c r="B64" s="689" t="s">
        <v>1287</v>
      </c>
      <c r="C64" s="690"/>
      <c r="D64" s="690"/>
      <c r="E64" s="690"/>
      <c r="F64" s="690"/>
      <c r="G64" s="690"/>
      <c r="H64" s="690"/>
      <c r="I64" s="690"/>
      <c r="J64" s="690"/>
      <c r="K64" s="690"/>
      <c r="L64" s="691"/>
    </row>
    <row r="65" spans="2:12" ht="15" customHeight="1">
      <c r="B65" s="689" t="s">
        <v>1288</v>
      </c>
      <c r="C65" s="690"/>
      <c r="D65" s="690"/>
      <c r="E65" s="690"/>
      <c r="F65" s="690"/>
      <c r="G65" s="690"/>
      <c r="H65" s="690"/>
      <c r="I65" s="690"/>
      <c r="J65" s="690"/>
      <c r="K65" s="690"/>
      <c r="L65" s="691"/>
    </row>
    <row r="66" spans="2:12" ht="15" customHeight="1">
      <c r="B66" s="689" t="s">
        <v>1289</v>
      </c>
      <c r="C66" s="690"/>
      <c r="D66" s="690"/>
      <c r="E66" s="690"/>
      <c r="F66" s="690"/>
      <c r="G66" s="690"/>
      <c r="H66" s="690"/>
      <c r="I66" s="690"/>
      <c r="J66" s="690"/>
      <c r="K66" s="690"/>
      <c r="L66" s="691"/>
    </row>
    <row r="67" spans="2:12" ht="15" customHeight="1">
      <c r="B67" s="689" t="s">
        <v>1290</v>
      </c>
      <c r="C67" s="690"/>
      <c r="D67" s="690"/>
      <c r="E67" s="690"/>
      <c r="F67" s="690"/>
      <c r="G67" s="690"/>
      <c r="H67" s="690"/>
      <c r="I67" s="690"/>
      <c r="J67" s="690"/>
      <c r="K67" s="690"/>
      <c r="L67" s="691"/>
    </row>
    <row r="68" spans="2:12" ht="15" customHeight="1">
      <c r="B68" s="689" t="s">
        <v>1291</v>
      </c>
      <c r="C68" s="690"/>
      <c r="D68" s="690"/>
      <c r="E68" s="690"/>
      <c r="F68" s="690"/>
      <c r="G68" s="690"/>
      <c r="H68" s="690"/>
      <c r="I68" s="690"/>
      <c r="J68" s="690"/>
      <c r="K68" s="690"/>
      <c r="L68" s="691"/>
    </row>
    <row r="69" spans="2:12" ht="15" customHeight="1">
      <c r="B69" s="689" t="s">
        <v>1292</v>
      </c>
      <c r="C69" s="690"/>
      <c r="D69" s="690"/>
      <c r="E69" s="690"/>
      <c r="F69" s="690"/>
      <c r="G69" s="690"/>
      <c r="H69" s="690"/>
      <c r="I69" s="690"/>
      <c r="J69" s="690"/>
      <c r="K69" s="690"/>
      <c r="L69" s="691"/>
    </row>
    <row r="70" spans="2:12" ht="15" customHeight="1">
      <c r="B70" s="689" t="s">
        <v>1293</v>
      </c>
      <c r="C70" s="690"/>
      <c r="D70" s="690"/>
      <c r="E70" s="690"/>
      <c r="F70" s="690"/>
      <c r="G70" s="690"/>
      <c r="H70" s="690"/>
      <c r="I70" s="690"/>
      <c r="J70" s="690"/>
      <c r="K70" s="690"/>
      <c r="L70" s="691"/>
    </row>
    <row r="71" spans="2:12" ht="15" customHeight="1">
      <c r="B71" s="689" t="s">
        <v>1294</v>
      </c>
      <c r="C71" s="690"/>
      <c r="D71" s="690"/>
      <c r="E71" s="690"/>
      <c r="F71" s="690"/>
      <c r="G71" s="690"/>
      <c r="H71" s="690"/>
      <c r="I71" s="690"/>
      <c r="J71" s="690"/>
      <c r="K71" s="690"/>
      <c r="L71" s="691"/>
    </row>
    <row r="72" spans="2:12" ht="15" customHeight="1">
      <c r="B72" s="689" t="s">
        <v>1295</v>
      </c>
      <c r="C72" s="690"/>
      <c r="D72" s="690"/>
      <c r="E72" s="690"/>
      <c r="F72" s="690"/>
      <c r="G72" s="690"/>
      <c r="H72" s="690"/>
      <c r="I72" s="690"/>
      <c r="J72" s="690"/>
      <c r="K72" s="690"/>
      <c r="L72" s="691"/>
    </row>
    <row r="73" spans="2:12" ht="15" customHeight="1">
      <c r="B73" s="689" t="s">
        <v>1296</v>
      </c>
      <c r="C73" s="690"/>
      <c r="D73" s="690"/>
      <c r="E73" s="690"/>
      <c r="F73" s="690"/>
      <c r="G73" s="690"/>
      <c r="H73" s="690"/>
      <c r="I73" s="690"/>
      <c r="J73" s="690"/>
      <c r="K73" s="690"/>
      <c r="L73" s="691"/>
    </row>
    <row r="74" spans="2:12" ht="15" customHeight="1">
      <c r="B74" s="689" t="s">
        <v>1297</v>
      </c>
      <c r="C74" s="690"/>
      <c r="D74" s="690"/>
      <c r="E74" s="690"/>
      <c r="F74" s="690"/>
      <c r="G74" s="690"/>
      <c r="H74" s="690"/>
      <c r="I74" s="690"/>
      <c r="J74" s="690"/>
      <c r="K74" s="690"/>
      <c r="L74" s="691"/>
    </row>
    <row r="75" spans="2:12" ht="15" customHeight="1">
      <c r="B75" s="689" t="s">
        <v>1298</v>
      </c>
      <c r="C75" s="690"/>
      <c r="D75" s="690"/>
      <c r="E75" s="690"/>
      <c r="F75" s="690"/>
      <c r="G75" s="690"/>
      <c r="H75" s="690"/>
      <c r="I75" s="690"/>
      <c r="J75" s="690"/>
      <c r="K75" s="690"/>
      <c r="L75" s="691"/>
    </row>
    <row r="76" spans="2:12" ht="15" customHeight="1">
      <c r="B76" s="689" t="s">
        <v>1299</v>
      </c>
      <c r="C76" s="690"/>
      <c r="D76" s="690"/>
      <c r="E76" s="690"/>
      <c r="F76" s="690"/>
      <c r="G76" s="690"/>
      <c r="H76" s="690"/>
      <c r="I76" s="690"/>
      <c r="J76" s="690"/>
      <c r="K76" s="690"/>
      <c r="L76" s="691"/>
    </row>
    <row r="77" spans="2:12" ht="15" customHeight="1">
      <c r="B77" s="689" t="s">
        <v>1300</v>
      </c>
      <c r="C77" s="690"/>
      <c r="D77" s="690"/>
      <c r="E77" s="690"/>
      <c r="F77" s="690"/>
      <c r="G77" s="690"/>
      <c r="H77" s="690"/>
      <c r="I77" s="690"/>
      <c r="J77" s="690"/>
      <c r="K77" s="690"/>
      <c r="L77" s="691"/>
    </row>
    <row r="78" spans="2:12">
      <c r="B78" s="34"/>
      <c r="C78" s="42"/>
      <c r="D78" s="42"/>
      <c r="E78" s="42"/>
      <c r="F78" s="42"/>
      <c r="G78" s="42"/>
      <c r="H78" s="42"/>
      <c r="I78" s="42"/>
      <c r="J78" s="42"/>
      <c r="K78" s="42"/>
      <c r="L78" s="43"/>
    </row>
    <row r="79" spans="2:12">
      <c r="B79" s="32" t="s">
        <v>156</v>
      </c>
      <c r="C79" s="42"/>
      <c r="D79" s="42"/>
      <c r="E79" s="42"/>
      <c r="F79" s="42"/>
      <c r="G79" s="42"/>
      <c r="H79" s="42"/>
      <c r="I79" s="42"/>
      <c r="J79" s="42"/>
      <c r="K79" s="42"/>
      <c r="L79" s="43"/>
    </row>
    <row r="80" spans="2:12" ht="15" customHeight="1">
      <c r="B80" s="689" t="s">
        <v>915</v>
      </c>
      <c r="C80" s="692"/>
      <c r="D80" s="692"/>
      <c r="E80" s="692"/>
      <c r="F80" s="692"/>
      <c r="G80" s="692"/>
      <c r="H80" s="692"/>
      <c r="I80" s="692"/>
      <c r="J80" s="692"/>
      <c r="K80" s="692"/>
      <c r="L80" s="693"/>
    </row>
    <row r="81" spans="2:12" ht="15" customHeight="1">
      <c r="B81" s="689" t="s">
        <v>1334</v>
      </c>
      <c r="C81" s="692"/>
      <c r="D81" s="692"/>
      <c r="E81" s="692"/>
      <c r="F81" s="692"/>
      <c r="G81" s="692"/>
      <c r="H81" s="692"/>
      <c r="I81" s="692"/>
      <c r="J81" s="692"/>
      <c r="K81" s="692"/>
      <c r="L81" s="693"/>
    </row>
    <row r="82" spans="2:12" ht="15" customHeight="1">
      <c r="B82" s="689" t="s">
        <v>1530</v>
      </c>
      <c r="C82" s="692"/>
      <c r="D82" s="692"/>
      <c r="E82" s="692"/>
      <c r="F82" s="692"/>
      <c r="G82" s="692"/>
      <c r="H82" s="692"/>
      <c r="I82" s="692"/>
      <c r="J82" s="692"/>
      <c r="K82" s="692"/>
      <c r="L82" s="693"/>
    </row>
    <row r="83" spans="2:12" ht="15" customHeight="1">
      <c r="B83" s="566"/>
      <c r="C83" s="567"/>
      <c r="D83" s="567"/>
      <c r="E83" s="567"/>
      <c r="F83" s="567"/>
      <c r="G83" s="567"/>
      <c r="H83" s="567"/>
      <c r="I83" s="567"/>
      <c r="J83" s="567"/>
      <c r="K83" s="567"/>
      <c r="L83" s="568"/>
    </row>
    <row r="84" spans="2:12" ht="15" customHeight="1">
      <c r="B84" s="32" t="s">
        <v>1335</v>
      </c>
      <c r="C84" s="567"/>
      <c r="D84" s="567"/>
      <c r="E84" s="567"/>
      <c r="F84" s="567"/>
      <c r="G84" s="567"/>
      <c r="H84" s="567"/>
      <c r="I84" s="567"/>
      <c r="J84" s="567"/>
      <c r="K84" s="567"/>
      <c r="L84" s="568"/>
    </row>
    <row r="85" spans="2:12" ht="15" customHeight="1">
      <c r="B85" s="689" t="s">
        <v>1336</v>
      </c>
      <c r="C85" s="692"/>
      <c r="D85" s="692"/>
      <c r="E85" s="692"/>
      <c r="F85" s="692"/>
      <c r="G85" s="692"/>
      <c r="H85" s="692"/>
      <c r="I85" s="692"/>
      <c r="J85" s="692"/>
      <c r="K85" s="692"/>
      <c r="L85" s="693"/>
    </row>
    <row r="86" spans="2:12" ht="15" customHeight="1">
      <c r="B86" s="689" t="s">
        <v>1337</v>
      </c>
      <c r="C86" s="692"/>
      <c r="D86" s="692"/>
      <c r="E86" s="692"/>
      <c r="F86" s="692"/>
      <c r="G86" s="692"/>
      <c r="H86" s="692"/>
      <c r="I86" s="692"/>
      <c r="J86" s="692"/>
      <c r="K86" s="692"/>
      <c r="L86" s="693"/>
    </row>
    <row r="87" spans="2:12" ht="15" customHeight="1">
      <c r="B87" s="689" t="s">
        <v>1338</v>
      </c>
      <c r="C87" s="692"/>
      <c r="D87" s="692"/>
      <c r="E87" s="692"/>
      <c r="F87" s="692"/>
      <c r="G87" s="692"/>
      <c r="H87" s="692"/>
      <c r="I87" s="692"/>
      <c r="J87" s="692"/>
      <c r="K87" s="692"/>
      <c r="L87" s="693"/>
    </row>
    <row r="88" spans="2:12" ht="15" customHeight="1">
      <c r="B88" s="689" t="s">
        <v>1339</v>
      </c>
      <c r="C88" s="692"/>
      <c r="D88" s="692"/>
      <c r="E88" s="692"/>
      <c r="F88" s="692"/>
      <c r="G88" s="692"/>
      <c r="H88" s="692"/>
      <c r="I88" s="692"/>
      <c r="J88" s="692"/>
      <c r="K88" s="692"/>
      <c r="L88" s="693"/>
    </row>
    <row r="89" spans="2:12" ht="15" customHeight="1">
      <c r="B89" s="686" t="s">
        <v>1531</v>
      </c>
      <c r="C89" s="687"/>
      <c r="D89" s="687"/>
      <c r="E89" s="687"/>
      <c r="F89" s="687"/>
      <c r="G89" s="687"/>
      <c r="H89" s="687"/>
      <c r="I89" s="687"/>
      <c r="J89" s="687"/>
      <c r="K89" s="687"/>
      <c r="L89" s="688"/>
    </row>
    <row r="90" spans="2:12" ht="15" customHeight="1">
      <c r="B90" s="686" t="s">
        <v>1532</v>
      </c>
      <c r="C90" s="687"/>
      <c r="D90" s="687"/>
      <c r="E90" s="687"/>
      <c r="F90" s="687"/>
      <c r="G90" s="687"/>
      <c r="H90" s="687"/>
      <c r="I90" s="687"/>
      <c r="J90" s="687"/>
      <c r="K90" s="687"/>
      <c r="L90" s="688"/>
    </row>
    <row r="91" spans="2:12" ht="15" customHeight="1">
      <c r="B91" s="686" t="s">
        <v>1533</v>
      </c>
      <c r="C91" s="687"/>
      <c r="D91" s="687"/>
      <c r="E91" s="687"/>
      <c r="F91" s="687"/>
      <c r="G91" s="687"/>
      <c r="H91" s="687"/>
      <c r="I91" s="687"/>
      <c r="J91" s="687"/>
      <c r="K91" s="687"/>
      <c r="L91" s="688"/>
    </row>
    <row r="92" spans="2:12" ht="15" customHeight="1">
      <c r="B92" s="686" t="s">
        <v>1534</v>
      </c>
      <c r="C92" s="687"/>
      <c r="D92" s="687"/>
      <c r="E92" s="687"/>
      <c r="F92" s="687"/>
      <c r="G92" s="687"/>
      <c r="H92" s="687"/>
      <c r="I92" s="687"/>
      <c r="J92" s="687"/>
      <c r="K92" s="687"/>
      <c r="L92" s="688"/>
    </row>
    <row r="93" spans="2:12" ht="15" customHeight="1">
      <c r="B93" s="686" t="s">
        <v>1535</v>
      </c>
      <c r="C93" s="687"/>
      <c r="D93" s="687"/>
      <c r="E93" s="687"/>
      <c r="F93" s="687"/>
      <c r="G93" s="687"/>
      <c r="H93" s="687"/>
      <c r="I93" s="687"/>
      <c r="J93" s="687"/>
      <c r="K93" s="687"/>
      <c r="L93" s="688"/>
    </row>
    <row r="94" spans="2:12" ht="15" customHeight="1">
      <c r="B94" s="686" t="s">
        <v>1536</v>
      </c>
      <c r="C94" s="687"/>
      <c r="D94" s="687"/>
      <c r="E94" s="687"/>
      <c r="F94" s="687"/>
      <c r="G94" s="687"/>
      <c r="H94" s="687"/>
      <c r="I94" s="687"/>
      <c r="J94" s="687"/>
      <c r="K94" s="687"/>
      <c r="L94" s="688"/>
    </row>
    <row r="95" spans="2:12" ht="15" customHeight="1">
      <c r="B95" s="686" t="s">
        <v>1537</v>
      </c>
      <c r="C95" s="687"/>
      <c r="D95" s="687"/>
      <c r="E95" s="687"/>
      <c r="F95" s="687"/>
      <c r="G95" s="687"/>
      <c r="H95" s="687"/>
      <c r="I95" s="687"/>
      <c r="J95" s="687"/>
      <c r="K95" s="687"/>
      <c r="L95" s="688"/>
    </row>
    <row r="96" spans="2:12" ht="15" customHeight="1">
      <c r="B96" s="686" t="s">
        <v>1538</v>
      </c>
      <c r="C96" s="687"/>
      <c r="D96" s="687"/>
      <c r="E96" s="687"/>
      <c r="F96" s="687"/>
      <c r="G96" s="687"/>
      <c r="H96" s="687"/>
      <c r="I96" s="687"/>
      <c r="J96" s="687"/>
      <c r="K96" s="687"/>
      <c r="L96" s="688"/>
    </row>
    <row r="97" spans="2:12" ht="15" customHeight="1">
      <c r="B97" s="686" t="s">
        <v>1539</v>
      </c>
      <c r="C97" s="687"/>
      <c r="D97" s="687"/>
      <c r="E97" s="687"/>
      <c r="F97" s="687"/>
      <c r="G97" s="687"/>
      <c r="H97" s="687"/>
      <c r="I97" s="687"/>
      <c r="J97" s="687"/>
      <c r="K97" s="687"/>
      <c r="L97" s="688"/>
    </row>
    <row r="98" spans="2:12" ht="15" customHeight="1">
      <c r="B98" s="686" t="s">
        <v>1540</v>
      </c>
      <c r="C98" s="687"/>
      <c r="D98" s="687"/>
      <c r="E98" s="687"/>
      <c r="F98" s="687"/>
      <c r="G98" s="687"/>
      <c r="H98" s="687"/>
      <c r="I98" s="687"/>
      <c r="J98" s="687"/>
      <c r="K98" s="687"/>
      <c r="L98" s="688"/>
    </row>
    <row r="99" spans="2:12" ht="15" customHeight="1">
      <c r="B99" s="686" t="s">
        <v>1541</v>
      </c>
      <c r="C99" s="687"/>
      <c r="D99" s="687"/>
      <c r="E99" s="687"/>
      <c r="F99" s="687"/>
      <c r="G99" s="687"/>
      <c r="H99" s="687"/>
      <c r="I99" s="687"/>
      <c r="J99" s="687"/>
      <c r="K99" s="687"/>
      <c r="L99" s="688"/>
    </row>
    <row r="100" spans="2:12" ht="15" customHeight="1">
      <c r="B100" s="686" t="s">
        <v>1542</v>
      </c>
      <c r="C100" s="687"/>
      <c r="D100" s="687"/>
      <c r="E100" s="687"/>
      <c r="F100" s="687"/>
      <c r="G100" s="687"/>
      <c r="H100" s="687"/>
      <c r="I100" s="687"/>
      <c r="J100" s="687"/>
      <c r="K100" s="687"/>
      <c r="L100" s="688"/>
    </row>
    <row r="101" spans="2:12" ht="15" customHeight="1">
      <c r="B101" s="686" t="s">
        <v>1543</v>
      </c>
      <c r="C101" s="687"/>
      <c r="D101" s="687"/>
      <c r="E101" s="687"/>
      <c r="F101" s="687"/>
      <c r="G101" s="687"/>
      <c r="H101" s="687"/>
      <c r="I101" s="687"/>
      <c r="J101" s="687"/>
      <c r="K101" s="687"/>
      <c r="L101" s="688"/>
    </row>
    <row r="102" spans="2:12" ht="15" customHeight="1">
      <c r="B102" s="686" t="s">
        <v>1544</v>
      </c>
      <c r="C102" s="687"/>
      <c r="D102" s="687"/>
      <c r="E102" s="687"/>
      <c r="F102" s="687"/>
      <c r="G102" s="687"/>
      <c r="H102" s="687"/>
      <c r="I102" s="687"/>
      <c r="J102" s="687"/>
      <c r="K102" s="687"/>
      <c r="L102" s="688"/>
    </row>
    <row r="103" spans="2:12" ht="15" customHeight="1">
      <c r="B103" s="686" t="s">
        <v>1545</v>
      </c>
      <c r="C103" s="687"/>
      <c r="D103" s="687"/>
      <c r="E103" s="687"/>
      <c r="F103" s="687"/>
      <c r="G103" s="687"/>
      <c r="H103" s="687"/>
      <c r="I103" s="687"/>
      <c r="J103" s="687"/>
      <c r="K103" s="687"/>
      <c r="L103" s="688"/>
    </row>
    <row r="104" spans="2:12" ht="15" customHeight="1">
      <c r="B104" s="686" t="s">
        <v>1546</v>
      </c>
      <c r="C104" s="687"/>
      <c r="D104" s="687"/>
      <c r="E104" s="687"/>
      <c r="F104" s="687"/>
      <c r="G104" s="687"/>
      <c r="H104" s="687"/>
      <c r="I104" s="687"/>
      <c r="J104" s="687"/>
      <c r="K104" s="687"/>
      <c r="L104" s="688"/>
    </row>
    <row r="105" spans="2:12" ht="15" customHeight="1">
      <c r="B105" s="686" t="s">
        <v>1547</v>
      </c>
      <c r="C105" s="687"/>
      <c r="D105" s="687"/>
      <c r="E105" s="687"/>
      <c r="F105" s="687"/>
      <c r="G105" s="687"/>
      <c r="H105" s="687"/>
      <c r="I105" s="687"/>
      <c r="J105" s="687"/>
      <c r="K105" s="687"/>
      <c r="L105" s="688"/>
    </row>
    <row r="106" spans="2:12" ht="15" customHeight="1">
      <c r="B106" s="686" t="s">
        <v>1548</v>
      </c>
      <c r="C106" s="687"/>
      <c r="D106" s="687"/>
      <c r="E106" s="687"/>
      <c r="F106" s="687"/>
      <c r="G106" s="687"/>
      <c r="H106" s="687"/>
      <c r="I106" s="687"/>
      <c r="J106" s="687"/>
      <c r="K106" s="687"/>
      <c r="L106" s="688"/>
    </row>
    <row r="107" spans="2:12" ht="15" customHeight="1">
      <c r="B107" s="686" t="s">
        <v>1549</v>
      </c>
      <c r="C107" s="687"/>
      <c r="D107" s="687"/>
      <c r="E107" s="687"/>
      <c r="F107" s="687"/>
      <c r="G107" s="687"/>
      <c r="H107" s="687"/>
      <c r="I107" s="687"/>
      <c r="J107" s="687"/>
      <c r="K107" s="687"/>
      <c r="L107" s="688"/>
    </row>
    <row r="108" spans="2:12" ht="15" customHeight="1">
      <c r="B108" s="686" t="s">
        <v>1550</v>
      </c>
      <c r="C108" s="687"/>
      <c r="D108" s="687"/>
      <c r="E108" s="687"/>
      <c r="F108" s="687"/>
      <c r="G108" s="687"/>
      <c r="H108" s="687"/>
      <c r="I108" s="687"/>
      <c r="J108" s="687"/>
      <c r="K108" s="687"/>
      <c r="L108" s="688"/>
    </row>
    <row r="109" spans="2:12" ht="15" customHeight="1">
      <c r="B109" s="686" t="s">
        <v>1551</v>
      </c>
      <c r="C109" s="687"/>
      <c r="D109" s="687"/>
      <c r="E109" s="687"/>
      <c r="F109" s="687"/>
      <c r="G109" s="687"/>
      <c r="H109" s="687"/>
      <c r="I109" s="687"/>
      <c r="J109" s="687"/>
      <c r="K109" s="687"/>
      <c r="L109" s="688"/>
    </row>
    <row r="110" spans="2:12" ht="15" customHeight="1">
      <c r="B110" s="686" t="s">
        <v>1552</v>
      </c>
      <c r="C110" s="687"/>
      <c r="D110" s="687"/>
      <c r="E110" s="687"/>
      <c r="F110" s="687"/>
      <c r="G110" s="687"/>
      <c r="H110" s="687"/>
      <c r="I110" s="687"/>
      <c r="J110" s="687"/>
      <c r="K110" s="687"/>
      <c r="L110" s="688"/>
    </row>
    <row r="111" spans="2:12" ht="15" customHeight="1">
      <c r="B111" s="686" t="s">
        <v>1553</v>
      </c>
      <c r="C111" s="687"/>
      <c r="D111" s="687"/>
      <c r="E111" s="687"/>
      <c r="F111" s="687"/>
      <c r="G111" s="687"/>
      <c r="H111" s="687"/>
      <c r="I111" s="687"/>
      <c r="J111" s="687"/>
      <c r="K111" s="687"/>
      <c r="L111" s="688"/>
    </row>
    <row r="112" spans="2:12" ht="15" customHeight="1">
      <c r="B112" s="686" t="s">
        <v>1554</v>
      </c>
      <c r="C112" s="687"/>
      <c r="D112" s="687"/>
      <c r="E112" s="687"/>
      <c r="F112" s="687"/>
      <c r="G112" s="687"/>
      <c r="H112" s="687"/>
      <c r="I112" s="687"/>
      <c r="J112" s="687"/>
      <c r="K112" s="687"/>
      <c r="L112" s="688"/>
    </row>
    <row r="113" spans="2:12" ht="15" customHeight="1">
      <c r="B113" s="686" t="s">
        <v>1555</v>
      </c>
      <c r="C113" s="687"/>
      <c r="D113" s="687"/>
      <c r="E113" s="687"/>
      <c r="F113" s="687"/>
      <c r="G113" s="687"/>
      <c r="H113" s="687"/>
      <c r="I113" s="687"/>
      <c r="J113" s="687"/>
      <c r="K113" s="687"/>
      <c r="L113" s="688"/>
    </row>
    <row r="114" spans="2:12" ht="15" customHeight="1">
      <c r="B114" s="686" t="s">
        <v>1556</v>
      </c>
      <c r="C114" s="687"/>
      <c r="D114" s="687"/>
      <c r="E114" s="687"/>
      <c r="F114" s="687"/>
      <c r="G114" s="687"/>
      <c r="H114" s="687"/>
      <c r="I114" s="687"/>
      <c r="J114" s="687"/>
      <c r="K114" s="687"/>
      <c r="L114" s="688"/>
    </row>
    <row r="115" spans="2:12" ht="15" customHeight="1">
      <c r="B115" s="686" t="s">
        <v>1557</v>
      </c>
      <c r="C115" s="687"/>
      <c r="D115" s="687"/>
      <c r="E115" s="687"/>
      <c r="F115" s="687"/>
      <c r="G115" s="687"/>
      <c r="H115" s="687"/>
      <c r="I115" s="687"/>
      <c r="J115" s="687"/>
      <c r="K115" s="687"/>
      <c r="L115" s="688"/>
    </row>
    <row r="116" spans="2:12" ht="15" customHeight="1">
      <c r="B116" s="686" t="s">
        <v>1558</v>
      </c>
      <c r="C116" s="687"/>
      <c r="D116" s="687"/>
      <c r="E116" s="687"/>
      <c r="F116" s="687"/>
      <c r="G116" s="687"/>
      <c r="H116" s="687"/>
      <c r="I116" s="687"/>
      <c r="J116" s="687"/>
      <c r="K116" s="687"/>
      <c r="L116" s="688"/>
    </row>
    <row r="117" spans="2:12" ht="15" customHeight="1">
      <c r="B117" s="686" t="s">
        <v>1559</v>
      </c>
      <c r="C117" s="687"/>
      <c r="D117" s="687"/>
      <c r="E117" s="687"/>
      <c r="F117" s="687"/>
      <c r="G117" s="687"/>
      <c r="H117" s="687"/>
      <c r="I117" s="687"/>
      <c r="J117" s="687"/>
      <c r="K117" s="687"/>
      <c r="L117" s="688"/>
    </row>
    <row r="118" spans="2:12" ht="15" customHeight="1">
      <c r="B118" s="686" t="s">
        <v>1560</v>
      </c>
      <c r="C118" s="687"/>
      <c r="D118" s="687"/>
      <c r="E118" s="687"/>
      <c r="F118" s="687"/>
      <c r="G118" s="687"/>
      <c r="H118" s="687"/>
      <c r="I118" s="687"/>
      <c r="J118" s="687"/>
      <c r="K118" s="687"/>
      <c r="L118" s="688"/>
    </row>
    <row r="119" spans="2:12" ht="15" customHeight="1">
      <c r="B119" s="686" t="s">
        <v>1561</v>
      </c>
      <c r="C119" s="687"/>
      <c r="D119" s="687"/>
      <c r="E119" s="687"/>
      <c r="F119" s="687"/>
      <c r="G119" s="687"/>
      <c r="H119" s="687"/>
      <c r="I119" s="687"/>
      <c r="J119" s="687"/>
      <c r="K119" s="687"/>
      <c r="L119" s="688"/>
    </row>
    <row r="120" spans="2:12" ht="15" customHeight="1">
      <c r="B120" s="686" t="s">
        <v>1562</v>
      </c>
      <c r="C120" s="687"/>
      <c r="D120" s="687"/>
      <c r="E120" s="687"/>
      <c r="F120" s="687"/>
      <c r="G120" s="687"/>
      <c r="H120" s="687"/>
      <c r="I120" s="687"/>
      <c r="J120" s="687"/>
      <c r="K120" s="687"/>
      <c r="L120" s="688"/>
    </row>
    <row r="121" spans="2:12" ht="15" customHeight="1">
      <c r="B121" s="686" t="s">
        <v>1563</v>
      </c>
      <c r="C121" s="687"/>
      <c r="D121" s="687"/>
      <c r="E121" s="687"/>
      <c r="F121" s="687"/>
      <c r="G121" s="687"/>
      <c r="H121" s="687"/>
      <c r="I121" s="687"/>
      <c r="J121" s="687"/>
      <c r="K121" s="687"/>
      <c r="L121" s="688"/>
    </row>
    <row r="122" spans="2:12" ht="15" customHeight="1">
      <c r="B122" s="686" t="s">
        <v>1564</v>
      </c>
      <c r="C122" s="687"/>
      <c r="D122" s="687"/>
      <c r="E122" s="687"/>
      <c r="F122" s="687"/>
      <c r="G122" s="687"/>
      <c r="H122" s="687"/>
      <c r="I122" s="687"/>
      <c r="J122" s="687"/>
      <c r="K122" s="687"/>
      <c r="L122" s="688"/>
    </row>
    <row r="123" spans="2:12" ht="15" customHeight="1">
      <c r="B123" s="686" t="s">
        <v>1565</v>
      </c>
      <c r="C123" s="687"/>
      <c r="D123" s="687"/>
      <c r="E123" s="687"/>
      <c r="F123" s="687"/>
      <c r="G123" s="687"/>
      <c r="H123" s="687"/>
      <c r="I123" s="687"/>
      <c r="J123" s="687"/>
      <c r="K123" s="687"/>
      <c r="L123" s="688"/>
    </row>
    <row r="124" spans="2:12" ht="15" customHeight="1">
      <c r="B124" s="44"/>
      <c r="C124" s="45"/>
      <c r="D124" s="45"/>
      <c r="E124" s="45"/>
      <c r="F124" s="45"/>
      <c r="G124" s="45"/>
      <c r="H124" s="45"/>
      <c r="I124" s="45"/>
      <c r="J124" s="45"/>
      <c r="K124" s="45"/>
      <c r="L124" s="46"/>
    </row>
    <row r="125" spans="2:12">
      <c r="B125" s="32" t="s">
        <v>157</v>
      </c>
      <c r="C125" s="29"/>
      <c r="D125" s="29"/>
      <c r="E125" s="29"/>
      <c r="F125" s="29"/>
      <c r="G125" s="29"/>
      <c r="H125" s="29"/>
      <c r="I125" s="29"/>
      <c r="J125" s="29"/>
      <c r="K125" s="29"/>
      <c r="L125" s="39"/>
    </row>
    <row r="126" spans="2:12" ht="15" customHeight="1">
      <c r="B126" s="689" t="s">
        <v>905</v>
      </c>
      <c r="C126" s="692"/>
      <c r="D126" s="692"/>
      <c r="E126" s="692"/>
      <c r="F126" s="692"/>
      <c r="G126" s="692"/>
      <c r="H126" s="692"/>
      <c r="I126" s="692"/>
      <c r="J126" s="692"/>
      <c r="K126" s="692"/>
      <c r="L126" s="693"/>
    </row>
    <row r="127" spans="2:12" ht="15" customHeight="1">
      <c r="B127" s="689" t="s">
        <v>906</v>
      </c>
      <c r="C127" s="692"/>
      <c r="D127" s="692"/>
      <c r="E127" s="692"/>
      <c r="F127" s="692"/>
      <c r="G127" s="692"/>
      <c r="H127" s="692"/>
      <c r="I127" s="692"/>
      <c r="J127" s="692"/>
      <c r="K127" s="692"/>
      <c r="L127" s="693"/>
    </row>
    <row r="128" spans="2:12" ht="15" customHeight="1">
      <c r="B128" s="694" t="s">
        <v>907</v>
      </c>
      <c r="C128" s="695"/>
      <c r="D128" s="695"/>
      <c r="E128" s="695"/>
      <c r="F128" s="695"/>
      <c r="G128" s="695"/>
      <c r="H128" s="695"/>
      <c r="I128" s="695"/>
      <c r="J128" s="695"/>
      <c r="K128" s="695"/>
      <c r="L128" s="696"/>
    </row>
    <row r="129" spans="2:12" ht="15" customHeight="1">
      <c r="B129" s="694" t="s">
        <v>908</v>
      </c>
      <c r="C129" s="695"/>
      <c r="D129" s="695"/>
      <c r="E129" s="695"/>
      <c r="F129" s="695"/>
      <c r="G129" s="695"/>
      <c r="H129" s="695"/>
      <c r="I129" s="695"/>
      <c r="J129" s="695"/>
      <c r="K129" s="695"/>
      <c r="L129" s="696"/>
    </row>
    <row r="130" spans="2:12" ht="15" customHeight="1">
      <c r="B130" s="694" t="s">
        <v>888</v>
      </c>
      <c r="C130" s="695"/>
      <c r="D130" s="695"/>
      <c r="E130" s="695"/>
      <c r="F130" s="695"/>
      <c r="G130" s="695"/>
      <c r="H130" s="695"/>
      <c r="I130" s="695"/>
      <c r="J130" s="695"/>
      <c r="K130" s="695"/>
      <c r="L130" s="696"/>
    </row>
    <row r="131" spans="2:12" ht="15" customHeight="1">
      <c r="B131" s="694" t="s">
        <v>889</v>
      </c>
      <c r="C131" s="695"/>
      <c r="D131" s="695"/>
      <c r="E131" s="695"/>
      <c r="F131" s="695"/>
      <c r="G131" s="695"/>
      <c r="H131" s="695"/>
      <c r="I131" s="695"/>
      <c r="J131" s="695"/>
      <c r="K131" s="695"/>
      <c r="L131" s="696"/>
    </row>
    <row r="132" spans="2:12" ht="15" customHeight="1">
      <c r="B132" s="689" t="s">
        <v>890</v>
      </c>
      <c r="C132" s="692"/>
      <c r="D132" s="692"/>
      <c r="E132" s="692"/>
      <c r="F132" s="692"/>
      <c r="G132" s="692"/>
      <c r="H132" s="692"/>
      <c r="I132" s="692"/>
      <c r="J132" s="692"/>
      <c r="K132" s="692"/>
      <c r="L132" s="693"/>
    </row>
    <row r="133" spans="2:12" ht="15" customHeight="1">
      <c r="B133" s="689" t="s">
        <v>891</v>
      </c>
      <c r="C133" s="692"/>
      <c r="D133" s="692"/>
      <c r="E133" s="692"/>
      <c r="F133" s="692"/>
      <c r="G133" s="692"/>
      <c r="H133" s="692"/>
      <c r="I133" s="692"/>
      <c r="J133" s="692"/>
      <c r="K133" s="692"/>
      <c r="L133" s="693"/>
    </row>
    <row r="134" spans="2:12" ht="15" customHeight="1">
      <c r="B134" s="689" t="s">
        <v>892</v>
      </c>
      <c r="C134" s="692"/>
      <c r="D134" s="692"/>
      <c r="E134" s="692"/>
      <c r="F134" s="692"/>
      <c r="G134" s="692"/>
      <c r="H134" s="692"/>
      <c r="I134" s="692"/>
      <c r="J134" s="692"/>
      <c r="K134" s="692"/>
      <c r="L134" s="693"/>
    </row>
    <row r="135" spans="2:12" ht="15" customHeight="1">
      <c r="B135" s="689" t="s">
        <v>893</v>
      </c>
      <c r="C135" s="692"/>
      <c r="D135" s="692"/>
      <c r="E135" s="692"/>
      <c r="F135" s="692"/>
      <c r="G135" s="692"/>
      <c r="H135" s="692"/>
      <c r="I135" s="692"/>
      <c r="J135" s="692"/>
      <c r="K135" s="692"/>
      <c r="L135" s="693"/>
    </row>
    <row r="136" spans="2:12" ht="15" customHeight="1">
      <c r="B136" s="689" t="s">
        <v>909</v>
      </c>
      <c r="C136" s="692"/>
      <c r="D136" s="692"/>
      <c r="E136" s="692"/>
      <c r="F136" s="692"/>
      <c r="G136" s="692"/>
      <c r="H136" s="692"/>
      <c r="I136" s="692"/>
      <c r="J136" s="692"/>
      <c r="K136" s="692"/>
      <c r="L136" s="693"/>
    </row>
    <row r="137" spans="2:12" ht="15" customHeight="1">
      <c r="B137" s="689" t="s">
        <v>910</v>
      </c>
      <c r="C137" s="692"/>
      <c r="D137" s="692"/>
      <c r="E137" s="692"/>
      <c r="F137" s="692"/>
      <c r="G137" s="692"/>
      <c r="H137" s="692"/>
      <c r="I137" s="692"/>
      <c r="J137" s="692"/>
      <c r="K137" s="692"/>
      <c r="L137" s="693"/>
    </row>
    <row r="138" spans="2:12" ht="15" customHeight="1">
      <c r="B138" s="689" t="s">
        <v>894</v>
      </c>
      <c r="C138" s="692"/>
      <c r="D138" s="692"/>
      <c r="E138" s="692"/>
      <c r="F138" s="692"/>
      <c r="G138" s="692"/>
      <c r="H138" s="692"/>
      <c r="I138" s="692"/>
      <c r="J138" s="692"/>
      <c r="K138" s="692"/>
      <c r="L138" s="693"/>
    </row>
    <row r="139" spans="2:12" ht="15" customHeight="1">
      <c r="B139" s="689" t="s">
        <v>895</v>
      </c>
      <c r="C139" s="692"/>
      <c r="D139" s="692"/>
      <c r="E139" s="692"/>
      <c r="F139" s="692"/>
      <c r="G139" s="692"/>
      <c r="H139" s="692"/>
      <c r="I139" s="692"/>
      <c r="J139" s="692"/>
      <c r="K139" s="692"/>
      <c r="L139" s="693"/>
    </row>
    <row r="140" spans="2:12" ht="15" customHeight="1">
      <c r="B140" s="689" t="s">
        <v>896</v>
      </c>
      <c r="C140" s="692"/>
      <c r="D140" s="692"/>
      <c r="E140" s="692"/>
      <c r="F140" s="692"/>
      <c r="G140" s="692"/>
      <c r="H140" s="692"/>
      <c r="I140" s="692"/>
      <c r="J140" s="692"/>
      <c r="K140" s="692"/>
      <c r="L140" s="693"/>
    </row>
    <row r="141" spans="2:12" ht="15" customHeight="1">
      <c r="B141" s="689" t="s">
        <v>897</v>
      </c>
      <c r="C141" s="692"/>
      <c r="D141" s="692"/>
      <c r="E141" s="692"/>
      <c r="F141" s="692"/>
      <c r="G141" s="692"/>
      <c r="H141" s="692"/>
      <c r="I141" s="692"/>
      <c r="J141" s="692"/>
      <c r="K141" s="692"/>
      <c r="L141" s="693"/>
    </row>
    <row r="142" spans="2:12" ht="15" customHeight="1">
      <c r="B142" s="689" t="s">
        <v>898</v>
      </c>
      <c r="C142" s="692"/>
      <c r="D142" s="692"/>
      <c r="E142" s="692"/>
      <c r="F142" s="692"/>
      <c r="G142" s="692"/>
      <c r="H142" s="692"/>
      <c r="I142" s="692"/>
      <c r="J142" s="692"/>
      <c r="K142" s="692"/>
      <c r="L142" s="693"/>
    </row>
    <row r="143" spans="2:12" ht="15" customHeight="1">
      <c r="B143" s="689" t="s">
        <v>899</v>
      </c>
      <c r="C143" s="692"/>
      <c r="D143" s="692"/>
      <c r="E143" s="692"/>
      <c r="F143" s="692"/>
      <c r="G143" s="692"/>
      <c r="H143" s="692"/>
      <c r="I143" s="692"/>
      <c r="J143" s="692"/>
      <c r="K143" s="692"/>
      <c r="L143" s="693"/>
    </row>
    <row r="144" spans="2:12" ht="15" customHeight="1">
      <c r="B144" s="689" t="s">
        <v>900</v>
      </c>
      <c r="C144" s="692"/>
      <c r="D144" s="692"/>
      <c r="E144" s="692"/>
      <c r="F144" s="692"/>
      <c r="G144" s="692"/>
      <c r="H144" s="692"/>
      <c r="I144" s="692"/>
      <c r="J144" s="692"/>
      <c r="K144" s="692"/>
      <c r="L144" s="693"/>
    </row>
    <row r="145" spans="2:12" ht="15" customHeight="1">
      <c r="B145" s="689" t="s">
        <v>901</v>
      </c>
      <c r="C145" s="692"/>
      <c r="D145" s="692"/>
      <c r="E145" s="692"/>
      <c r="F145" s="692"/>
      <c r="G145" s="692"/>
      <c r="H145" s="692"/>
      <c r="I145" s="692"/>
      <c r="J145" s="692"/>
      <c r="K145" s="692"/>
      <c r="L145" s="693"/>
    </row>
    <row r="146" spans="2:12" ht="15" customHeight="1">
      <c r="B146" s="689" t="s">
        <v>902</v>
      </c>
      <c r="C146" s="692"/>
      <c r="D146" s="692"/>
      <c r="E146" s="692"/>
      <c r="F146" s="692"/>
      <c r="G146" s="692"/>
      <c r="H146" s="692"/>
      <c r="I146" s="692"/>
      <c r="J146" s="692"/>
      <c r="K146" s="692"/>
      <c r="L146" s="693"/>
    </row>
    <row r="147" spans="2:12" ht="15" customHeight="1">
      <c r="B147" s="689" t="s">
        <v>903</v>
      </c>
      <c r="C147" s="692"/>
      <c r="D147" s="692"/>
      <c r="E147" s="692"/>
      <c r="F147" s="692"/>
      <c r="G147" s="692"/>
      <c r="H147" s="692"/>
      <c r="I147" s="692"/>
      <c r="J147" s="692"/>
      <c r="K147" s="692"/>
      <c r="L147" s="693"/>
    </row>
    <row r="148" spans="2:12" ht="15" customHeight="1">
      <c r="B148" s="689" t="s">
        <v>189</v>
      </c>
      <c r="C148" s="692"/>
      <c r="D148" s="692"/>
      <c r="E148" s="692"/>
      <c r="F148" s="692"/>
      <c r="G148" s="692"/>
      <c r="H148" s="692"/>
      <c r="I148" s="692"/>
      <c r="J148" s="692"/>
      <c r="K148" s="692"/>
      <c r="L148" s="693"/>
    </row>
    <row r="149" spans="2:12" ht="15" customHeight="1">
      <c r="B149" s="689" t="s">
        <v>904</v>
      </c>
      <c r="C149" s="692"/>
      <c r="D149" s="692"/>
      <c r="E149" s="692"/>
      <c r="F149" s="692"/>
      <c r="G149" s="692"/>
      <c r="H149" s="692"/>
      <c r="I149" s="692"/>
      <c r="J149" s="692"/>
      <c r="K149" s="692"/>
      <c r="L149" s="693"/>
    </row>
    <row r="150" spans="2:12" ht="15" customHeight="1">
      <c r="B150" s="689" t="s">
        <v>191</v>
      </c>
      <c r="C150" s="692"/>
      <c r="D150" s="692"/>
      <c r="E150" s="692"/>
      <c r="F150" s="692"/>
      <c r="G150" s="692"/>
      <c r="H150" s="692"/>
      <c r="I150" s="692"/>
      <c r="J150" s="692"/>
      <c r="K150" s="692"/>
      <c r="L150" s="693"/>
    </row>
    <row r="151" spans="2:12" ht="15" customHeight="1">
      <c r="B151" s="689" t="s">
        <v>170</v>
      </c>
      <c r="C151" s="692"/>
      <c r="D151" s="692"/>
      <c r="E151" s="692"/>
      <c r="F151" s="692"/>
      <c r="G151" s="692"/>
      <c r="H151" s="692"/>
      <c r="I151" s="692"/>
      <c r="J151" s="692"/>
      <c r="K151" s="692"/>
      <c r="L151" s="693"/>
    </row>
    <row r="152" spans="2:12" ht="15" customHeight="1">
      <c r="B152" s="689" t="s">
        <v>171</v>
      </c>
      <c r="C152" s="692"/>
      <c r="D152" s="692"/>
      <c r="E152" s="692"/>
      <c r="F152" s="692"/>
      <c r="G152" s="692"/>
      <c r="H152" s="692"/>
      <c r="I152" s="692"/>
      <c r="J152" s="692"/>
      <c r="K152" s="692"/>
      <c r="L152" s="693"/>
    </row>
    <row r="153" spans="2:12" ht="15" customHeight="1">
      <c r="B153" s="689" t="s">
        <v>172</v>
      </c>
      <c r="C153" s="692"/>
      <c r="D153" s="692"/>
      <c r="E153" s="692"/>
      <c r="F153" s="692"/>
      <c r="G153" s="692"/>
      <c r="H153" s="692"/>
      <c r="I153" s="692"/>
      <c r="J153" s="692"/>
      <c r="K153" s="692"/>
      <c r="L153" s="693"/>
    </row>
    <row r="154" spans="2:12" ht="15" customHeight="1">
      <c r="B154" s="50"/>
      <c r="C154" s="51"/>
      <c r="D154" s="51"/>
      <c r="E154" s="51"/>
      <c r="F154" s="51"/>
      <c r="G154" s="51"/>
      <c r="H154" s="51"/>
      <c r="I154" s="51"/>
      <c r="J154" s="51"/>
      <c r="K154" s="51"/>
      <c r="L154" s="52"/>
    </row>
    <row r="155" spans="2:12" ht="15" customHeight="1" thickBot="1">
      <c r="B155" s="47"/>
      <c r="C155" s="48"/>
      <c r="D155" s="48"/>
      <c r="E155" s="48"/>
      <c r="F155" s="48"/>
      <c r="G155" s="48"/>
      <c r="H155" s="48"/>
      <c r="I155" s="48"/>
      <c r="J155" s="48"/>
      <c r="K155" s="48"/>
      <c r="L155" s="49"/>
    </row>
  </sheetData>
  <mergeCells count="130">
    <mergeCell ref="B36:L36"/>
    <mergeCell ref="B37:L37"/>
    <mergeCell ref="B148:L148"/>
    <mergeCell ref="B39:L39"/>
    <mergeCell ref="B40:L40"/>
    <mergeCell ref="B41:L41"/>
    <mergeCell ref="B42:L42"/>
    <mergeCell ref="B43:L43"/>
    <mergeCell ref="B44:L44"/>
    <mergeCell ref="B45:L45"/>
    <mergeCell ref="B46:L46"/>
    <mergeCell ref="B47:L47"/>
    <mergeCell ref="B48:L48"/>
    <mergeCell ref="B57:L57"/>
    <mergeCell ref="B58:L58"/>
    <mergeCell ref="B59:L59"/>
    <mergeCell ref="B54:L54"/>
    <mergeCell ref="B55:L55"/>
    <mergeCell ref="B56:L56"/>
    <mergeCell ref="B38:L38"/>
    <mergeCell ref="B126:L126"/>
    <mergeCell ref="B142:L142"/>
    <mergeCell ref="B143:L143"/>
    <mergeCell ref="B144:L144"/>
    <mergeCell ref="B64:L64"/>
    <mergeCell ref="B74:L74"/>
    <mergeCell ref="B75:L75"/>
    <mergeCell ref="B76:L76"/>
    <mergeCell ref="B77:L77"/>
    <mergeCell ref="B70:L70"/>
    <mergeCell ref="B71:L71"/>
    <mergeCell ref="B72:L72"/>
    <mergeCell ref="B73:L73"/>
    <mergeCell ref="B65:L65"/>
    <mergeCell ref="B49:L49"/>
    <mergeCell ref="B50:L50"/>
    <mergeCell ref="B51:L51"/>
    <mergeCell ref="B52:L52"/>
    <mergeCell ref="B53:L53"/>
    <mergeCell ref="B60:L60"/>
    <mergeCell ref="B61:L61"/>
    <mergeCell ref="B62:L62"/>
    <mergeCell ref="B63:L63"/>
    <mergeCell ref="B29:L29"/>
    <mergeCell ref="B33:L33"/>
    <mergeCell ref="B34:L34"/>
    <mergeCell ref="B35:L35"/>
    <mergeCell ref="B30:L30"/>
    <mergeCell ref="B31:L31"/>
    <mergeCell ref="B32:L32"/>
    <mergeCell ref="B14:L14"/>
    <mergeCell ref="B7:L7"/>
    <mergeCell ref="B8:L8"/>
    <mergeCell ref="B12:L12"/>
    <mergeCell ref="B28:L28"/>
    <mergeCell ref="B27:L27"/>
    <mergeCell ref="B21:L21"/>
    <mergeCell ref="B22:L22"/>
    <mergeCell ref="B26:L26"/>
    <mergeCell ref="B24:L24"/>
    <mergeCell ref="B23:L23"/>
    <mergeCell ref="B153:L153"/>
    <mergeCell ref="B127:L127"/>
    <mergeCell ref="B128:L128"/>
    <mergeCell ref="B129:L129"/>
    <mergeCell ref="B138:L138"/>
    <mergeCell ref="B133:L133"/>
    <mergeCell ref="B134:L134"/>
    <mergeCell ref="B135:L135"/>
    <mergeCell ref="B130:L130"/>
    <mergeCell ref="B131:L131"/>
    <mergeCell ref="B132:L132"/>
    <mergeCell ref="B136:L136"/>
    <mergeCell ref="B137:L137"/>
    <mergeCell ref="B151:L151"/>
    <mergeCell ref="B152:L152"/>
    <mergeCell ref="B150:L150"/>
    <mergeCell ref="B149:L149"/>
    <mergeCell ref="B146:L146"/>
    <mergeCell ref="B147:L147"/>
    <mergeCell ref="B139:L139"/>
    <mergeCell ref="B140:L140"/>
    <mergeCell ref="B141:L141"/>
    <mergeCell ref="B145:L145"/>
    <mergeCell ref="B66:L66"/>
    <mergeCell ref="B67:L67"/>
    <mergeCell ref="B68:L68"/>
    <mergeCell ref="B69:L69"/>
    <mergeCell ref="B89:L89"/>
    <mergeCell ref="B90:L90"/>
    <mergeCell ref="B91:L91"/>
    <mergeCell ref="B92:L92"/>
    <mergeCell ref="B93:L93"/>
    <mergeCell ref="B81:L81"/>
    <mergeCell ref="B85:L85"/>
    <mergeCell ref="B86:L86"/>
    <mergeCell ref="B87:L87"/>
    <mergeCell ref="B88:L88"/>
    <mergeCell ref="B82:L82"/>
    <mergeCell ref="B80:L80"/>
    <mergeCell ref="B98:L98"/>
    <mergeCell ref="B99:L99"/>
    <mergeCell ref="B100:L100"/>
    <mergeCell ref="B101:L101"/>
    <mergeCell ref="B102:L102"/>
    <mergeCell ref="B94:L94"/>
    <mergeCell ref="B95:L95"/>
    <mergeCell ref="B96:L96"/>
    <mergeCell ref="B97:L97"/>
    <mergeCell ref="B108:L108"/>
    <mergeCell ref="B109:L109"/>
    <mergeCell ref="B110:L110"/>
    <mergeCell ref="B111:L111"/>
    <mergeCell ref="B112:L112"/>
    <mergeCell ref="B103:L103"/>
    <mergeCell ref="B104:L104"/>
    <mergeCell ref="B105:L105"/>
    <mergeCell ref="B106:L106"/>
    <mergeCell ref="B107:L107"/>
    <mergeCell ref="B123:L123"/>
    <mergeCell ref="B118:L118"/>
    <mergeCell ref="B119:L119"/>
    <mergeCell ref="B120:L120"/>
    <mergeCell ref="B121:L121"/>
    <mergeCell ref="B122:L122"/>
    <mergeCell ref="B113:L113"/>
    <mergeCell ref="B114:L114"/>
    <mergeCell ref="B115:L115"/>
    <mergeCell ref="B116:L116"/>
    <mergeCell ref="B117:L117"/>
  </mergeCells>
  <hyperlinks>
    <hyperlink ref="B26" location="'Figure 2.1'!A1" display="Figure 2.1" xr:uid="{00000000-0004-0000-0100-000000000000}"/>
    <hyperlink ref="B27" location="'Figure 2.2'!A1" display="Figure 2.2" xr:uid="{00000000-0004-0000-0100-000001000000}"/>
    <hyperlink ref="B28" location="'Figure 2.3'!A1" display="Figure 2.3" xr:uid="{00000000-0004-0000-0100-000002000000}"/>
    <hyperlink ref="B29" location="'Figure 2.4'!A1" display="Figure 2.4" xr:uid="{00000000-0004-0000-0100-000003000000}"/>
    <hyperlink ref="B30" location="'Figure 2.5'!A1" display="Figure 2.5" xr:uid="{00000000-0004-0000-0100-000004000000}"/>
    <hyperlink ref="B31" location="'Figure 2.6'!A1" display="Figure 2.6" xr:uid="{00000000-0004-0000-0100-000005000000}"/>
    <hyperlink ref="B32" location="'Figure 2.7'!A1" display="Figure 2.7" xr:uid="{00000000-0004-0000-0100-000006000000}"/>
    <hyperlink ref="B33" location="'Figure 2.8'!A1" display="Figure 2.8" xr:uid="{00000000-0004-0000-0100-000007000000}"/>
    <hyperlink ref="B126" location="'Table A1'!A1" display="Table A1" xr:uid="{00000000-0004-0000-0100-000008000000}"/>
    <hyperlink ref="B127" location="'Table A2'!A1" display="Table A2" xr:uid="{00000000-0004-0000-0100-000009000000}"/>
    <hyperlink ref="B128" location="'Table A3'!A1" display="Table A3" xr:uid="{00000000-0004-0000-0100-00000A000000}"/>
    <hyperlink ref="B129" location="'Table A4'!A1" display="Table A4" xr:uid="{00000000-0004-0000-0100-00000B000000}"/>
    <hyperlink ref="B130" location="'Table A5'!A1" display="Table A5" xr:uid="{00000000-0004-0000-0100-00000C000000}"/>
    <hyperlink ref="B131" location="'Table A6'!A1" display="Table A6" xr:uid="{00000000-0004-0000-0100-00000D000000}"/>
    <hyperlink ref="B132" location="'Table A7'!A1" display="Table A7" xr:uid="{00000000-0004-0000-0100-00000E000000}"/>
    <hyperlink ref="B133" location="'Table A8'!A1" display="Table A8" xr:uid="{00000000-0004-0000-0100-00000F000000}"/>
    <hyperlink ref="B134" location="'Table A9'!A1" display="Table A9" xr:uid="{00000000-0004-0000-0100-000010000000}"/>
    <hyperlink ref="B135" location="'Table A10'!A1" display="Table A10" xr:uid="{00000000-0004-0000-0100-000011000000}"/>
    <hyperlink ref="B136" location="'Table A11'!A1" display="Table A11" xr:uid="{00000000-0004-0000-0100-000012000000}"/>
    <hyperlink ref="B137" location="'Table A12'!A1" display="Table A12" xr:uid="{00000000-0004-0000-0100-000013000000}"/>
    <hyperlink ref="B138" location="'Table A13'!A1" display="Table A13" xr:uid="{00000000-0004-0000-0100-000014000000}"/>
    <hyperlink ref="B139" location="'Table A14'!A1" display="Table A14" xr:uid="{00000000-0004-0000-0100-000015000000}"/>
    <hyperlink ref="B140" location="'Table A15'!A1" display="Table A15" xr:uid="{00000000-0004-0000-0100-000016000000}"/>
    <hyperlink ref="B141" location="'Table A16'!A1" display="Table A16" xr:uid="{00000000-0004-0000-0100-000017000000}"/>
    <hyperlink ref="B142" location="'Table A17'!A1" display="Table A17" xr:uid="{00000000-0004-0000-0100-000018000000}"/>
    <hyperlink ref="B144" location="'Table A19'!A1" display="Table A19" xr:uid="{00000000-0004-0000-0100-000019000000}"/>
    <hyperlink ref="B145" location="'Table A20'!A1" display="Table A20" xr:uid="{00000000-0004-0000-0100-00001A000000}"/>
    <hyperlink ref="B146" location="'Table A21'!A1" display="Table A21" xr:uid="{00000000-0004-0000-0100-00001B000000}"/>
    <hyperlink ref="B147" location="'Table A22'!A1" display="Table A22" xr:uid="{00000000-0004-0000-0100-00001C000000}"/>
    <hyperlink ref="B151" location="'Table A'!A1" display="Table A" xr:uid="{00000000-0004-0000-0100-00001D000000}"/>
    <hyperlink ref="B152" location="'Table B'!A1" display="Table B" xr:uid="{00000000-0004-0000-0100-00001E000000}"/>
    <hyperlink ref="B26:L26" location="'Figure 1.1.'!A1" display="Figure 1.1. Global Gross Debt" xr:uid="{00000000-0004-0000-0100-00001F000000}"/>
    <hyperlink ref="B27:L27" location="'Figure 1.2.'!A1" display="Figure 1.2. Gross Debt by Country Groups" xr:uid="{00000000-0004-0000-0100-000020000000}"/>
    <hyperlink ref="B28:L28" location="'figure 1.3.'!A1" display="Figure 1.3. Sectoral Decomposition of Changes in Debt" xr:uid="{00000000-0004-0000-0100-000021000000}"/>
    <hyperlink ref="B29:L29" location="'Figure 1.4.'!A1" display="Figure 1.4. Fiscal Trends in Emerging Market and Middle-Income Economies" xr:uid="{00000000-0004-0000-0100-000022000000}"/>
    <hyperlink ref="B30:L30" location="'Figure 1.5.'!A1" display="Figure 1.5. Fiscal Trends in Low-Income Developing Countries" xr:uid="{00000000-0004-0000-0100-000023000000}"/>
    <hyperlink ref="B31:L31" location="'Figure 1.6.'!A1" display="Figure 1.6. Indicators of Fiscal Space in Advanced Economies and Emerging Market and Middle-Income Economies" xr:uid="{00000000-0004-0000-0100-000024000000}"/>
    <hyperlink ref="B32:L32" location="'Figure 1.7.'!A1" display="Figure 1.7. Additional Real Growth in 2016–25 Needed to Bring the Debt Ratio Back to the 2007 Level" xr:uid="{00000000-0004-0000-0100-000025000000}"/>
    <hyperlink ref="B33:L33" location="'Figure 1.8.'!A1" display="Figure 1.8. Difference in EMBI Spreads: Oil Exporters Minus Non-Commodity Exporters" xr:uid="{00000000-0004-0000-0100-000026000000}"/>
    <hyperlink ref="B153" location="'Table C'!A1" display="Table C" xr:uid="{00000000-0004-0000-0100-000027000000}"/>
    <hyperlink ref="B80:L80" location="'Box 1.1.1.'!A1" display="Box 1.1.1. Global Private and Public Debt" xr:uid="{00000000-0004-0000-0100-000029000000}"/>
    <hyperlink ref="B21" location="'Figure 2.1'!A1" display="Figure 2.1" xr:uid="{00000000-0004-0000-0100-00002C000000}"/>
    <hyperlink ref="B22" location="'Figure 2.2'!A1" display="Figure 2.2" xr:uid="{00000000-0004-0000-0100-00002D000000}"/>
    <hyperlink ref="B21:L21" location="'Table 1.1.'!A1" display="Table 1.1. General Government Debt, 2012–23" xr:uid="{00000000-0004-0000-0100-00002E000000}"/>
    <hyperlink ref="B126:L126" location="'Table A1.'!A1" display="'Table A1.'!A1" xr:uid="{00000000-0004-0000-0100-000035000000}"/>
    <hyperlink ref="B127:L127" location="'Table A2.'!A1" display="'Table A2.'!A1" xr:uid="{00000000-0004-0000-0100-000036000000}"/>
    <hyperlink ref="B128:L128" location="'Table A3.'!A1" display="'Table A3.'!A1" xr:uid="{00000000-0004-0000-0100-000037000000}"/>
    <hyperlink ref="B129:L129" location="'Table A4.'!A1" display="'Table A4.'!A1" xr:uid="{00000000-0004-0000-0100-000038000000}"/>
    <hyperlink ref="B130:L130" location="'Table A5.'!A1" display="'Table A5.'!A1" xr:uid="{00000000-0004-0000-0100-000039000000}"/>
    <hyperlink ref="B131:L131" location="'Table A6.'!A1" display="'Table A6.'!A1" xr:uid="{00000000-0004-0000-0100-00003A000000}"/>
    <hyperlink ref="B132:L132" location="'Table A7.'!A1" display="'Table A7.'!A1" xr:uid="{00000000-0004-0000-0100-00003B000000}"/>
    <hyperlink ref="B133:L133" location="'Table A8.'!A1" display="'Table A8.'!A1" xr:uid="{00000000-0004-0000-0100-00003C000000}"/>
    <hyperlink ref="B134:L134" location="'Table A9.'!A1" display="'Table A9.'!A1" xr:uid="{00000000-0004-0000-0100-00003D000000}"/>
    <hyperlink ref="B135:L135" location="'Table A10.'!A1" display="'Table A10.'!A1" xr:uid="{00000000-0004-0000-0100-00003E000000}"/>
    <hyperlink ref="B136:L136" location="'Table A11.'!A1" display="'Table A11.'!A1" xr:uid="{00000000-0004-0000-0100-00003F000000}"/>
    <hyperlink ref="B137:L137" location="'Table A12.'!A1" display="'Table A12.'!A1" xr:uid="{00000000-0004-0000-0100-000040000000}"/>
    <hyperlink ref="B138:L138" location="'Table A13.'!A1" display="'Table A13.'!A1" xr:uid="{00000000-0004-0000-0100-000041000000}"/>
    <hyperlink ref="B139:L139" location="'Table A14.'!A1" display="'Table A14.'!A1" xr:uid="{00000000-0004-0000-0100-000042000000}"/>
    <hyperlink ref="B140:L140" location="'Table A15.'!A1" display="'Table A15.'!A1" xr:uid="{00000000-0004-0000-0100-000043000000}"/>
    <hyperlink ref="B141:L141" location="'Table A16.'!A1" display="'Table A16.'!A1" xr:uid="{00000000-0004-0000-0100-000044000000}"/>
    <hyperlink ref="B142:L142" location="'Table A17.'!A1" display="'Table A17.'!A1" xr:uid="{00000000-0004-0000-0100-000045000000}"/>
    <hyperlink ref="B144:L144" location="'Table A19.'!A1" display="'Table A19.'!A1" xr:uid="{00000000-0004-0000-0100-000046000000}"/>
    <hyperlink ref="B145:L145" location="'Table A20.'!A1" display="'Table A20.'!A1" xr:uid="{00000000-0004-0000-0100-000047000000}"/>
    <hyperlink ref="B146:L146" location="'Table A21.'!A1" display="'Table A21.'!A1" xr:uid="{00000000-0004-0000-0100-000048000000}"/>
    <hyperlink ref="B147:L147" location="'Table A22.'!A1" display="'Table A22.'!A1" xr:uid="{00000000-0004-0000-0100-000049000000}"/>
    <hyperlink ref="B143:L143" location="'Table A18.'!A1" display="'Table A18.'!A1" xr:uid="{00000000-0004-0000-0100-00004A000000}"/>
    <hyperlink ref="B148" location="'Table A22'!A1" display="Table A22" xr:uid="{00000000-0004-0000-0100-00004B000000}"/>
    <hyperlink ref="B148:L148" location="'Table A23.'!A1" display="Table A23. Advanced Economies: Structural Fiscal Indicators" xr:uid="{00000000-0004-0000-0100-00004C000000}"/>
    <hyperlink ref="B149" location="'Table A22'!A1" display="Table A22" xr:uid="{00000000-0004-0000-0100-00004D000000}"/>
    <hyperlink ref="B149:L149" location="'Table A24.'!A1" display="Table A24. Emerging Market and Middle-Income Economies: Structural Fiscal Indicators" xr:uid="{00000000-0004-0000-0100-00004E000000}"/>
    <hyperlink ref="B150" location="'Table A22'!A1" display="Table A22" xr:uid="{00000000-0004-0000-0100-00004F000000}"/>
    <hyperlink ref="B150:L150" location="'Table A25.'!A1" display="Table A25. Low-Income Developing Countries: Structural Fiscal Indicators" xr:uid="{00000000-0004-0000-0100-000050000000}"/>
    <hyperlink ref="B151:L151" location="'Table B.'!A1" display="Table B. Advanced Economies: Definition and Coverage of Fiscal Monitor Data" xr:uid="{00000000-0004-0000-0100-000051000000}"/>
    <hyperlink ref="B152:L152" location="'Table C.'!A1" display="Table C. Emerging Market and Middle-Income Economies: Definition and Coverage of Fiscal Monitor Data" xr:uid="{00000000-0004-0000-0100-000052000000}"/>
    <hyperlink ref="B153:L153" location="'Table D.'!A1" display="Table D. Low-Income Developing Countries: Definition and Coverage of Fiscal Monitor Data" xr:uid="{00000000-0004-0000-0100-000053000000}"/>
    <hyperlink ref="B35:L35" location="'Figure 1.10.'!A1" display="Figure 1.10. Selected Advanced Economies: Leverage" xr:uid="{00000000-0004-0000-0100-000054000000}"/>
    <hyperlink ref="B36:L36" location="'figure 1.11.'!A1" display="Figure 1.11. Public Debt in Normal and Financial Recessions" xr:uid="{00000000-0004-0000-0100-000055000000}"/>
    <hyperlink ref="B37:L37" location="'figure 1.12.'!A1" display="Figure 1.12. Europe: Estimated Capital Impact of Immediate Nonperforming Loan Disposal Density Function" xr:uid="{00000000-0004-0000-0100-000056000000}"/>
    <hyperlink ref="B38:L38" location="'figure 1.13.'!A1" display="Figure 1.13. Contribution to Deleveraging" xr:uid="{00000000-0004-0000-0100-000057000000}"/>
    <hyperlink ref="B22:L22" location="'Table 1.2.'!A1" display="Table 1.2. Average Term to Maturity of Outstanding Debt" xr:uid="{00000000-0004-0000-0100-00005A000000}"/>
    <hyperlink ref="B34" location="'Figure 2.9'!A1" display="Figure 2.9" xr:uid="{00000000-0004-0000-0100-00005B000000}"/>
    <hyperlink ref="B34:L34" location="'Figure 1.9.'!A1" display="Figure 1.9. Total Private Debt during the Deleveraging Episodes" xr:uid="{00000000-0004-0000-0100-00005C000000}"/>
    <hyperlink ref="B39:L39" location="'Figure 1.14.'!A1" display="Figure 1.14. Common Fiscal Support Measures for Non-Health Sectors in Response to COVID-19" xr:uid="{67A68A3C-3A8F-4FA9-9CCB-6D5CD82626FA}"/>
    <hyperlink ref="B40:L40" location="'Figure 1.15.'!A1" display="Figure 1.15. Some Principles for Instrument Choice in Supporting Firms and Households" xr:uid="{F262932F-8BC5-4C55-B20D-2801B2D19EAD}"/>
    <hyperlink ref="B41:L41" location="'Figure 1.16.'!A1" display="Figure 1.16. Public Capital Stocks across Selected Countries" xr:uid="{71795F24-3E9A-4F15-B8D2-452DB2FB5CC0}"/>
    <hyperlink ref="B42:L42" location="'Figure 1.17.'!A1" display="Figure 1.17. Low-Income Developing Countries: External Debt, by Creditors, 2010–18" xr:uid="{4E25AD67-D179-4A00-BC42-93F255D236FA}"/>
    <hyperlink ref="B23" location="'Figure 2.2'!A1" display="Figure 2.2" xr:uid="{9A61E0AA-B9B6-4009-A1E9-4FD6EF7521EF}"/>
    <hyperlink ref="B23:L23" location="'Table 2.1.'!A1" display="Table 2.1. Typical Features of Guaranteed Minimum Income Programs" xr:uid="{A61C1B45-6AB5-40A3-9E02-56B2EB628F0F}"/>
    <hyperlink ref="B43:L43" location="'Figure 2.1.'!A1" display="Figure 2.1. A Road Map for Fiscal Policies" xr:uid="{C616D703-E5CA-420C-AAAA-FB0FE7871BD7}"/>
    <hyperlink ref="B44:L44" location="'Figure 2.2.'!A1" display="Figure 2.1. Distribution of Overall Infrastructure Quality, by Income Group" xr:uid="{000940B9-2145-430A-8395-BC7F22AB4A87}"/>
    <hyperlink ref="B45:L45" location="'Figure 2.3.'!A1" display="Figure 2.3. Global Investment Needs for Infrastructure, Climate Change, and Other SDGs" xr:uid="{FC5876B8-B9F8-4121-B8E7-39EAEE5001D2}"/>
    <hyperlink ref="B46:L46" location="'Figure 2.4.'!A1" display="Figure 2.4. Overseas Investment by China, 2005–18" xr:uid="{02981C60-FB9C-4E9B-8A2D-FB0851EB6EE6}"/>
    <hyperlink ref="B47:L47" location="'Figure 2.5.'!A1" display="Figure 2.5. Low-Income Developing Countries: Change in Tax Revenues, 2012–19" xr:uid="{F400DEBD-479E-4179-B99E-2A1B126BA467}"/>
    <hyperlink ref="B48:L48" location="'Figure 2.6.'!A1" display="Figure 2.6. Simulated Macroeconomic Effects of a Public Investment Push" xr:uid="{207A5C7B-46F3-4042-874B-8ABE6B098A15}"/>
    <hyperlink ref="B49:L49" location="'Figure 2.7'!A1" display="Figure 2.7. Breakdown of Discretionary Expenditure and Revenue Measures in the United States, 1966–2018" xr:uid="{25493A09-4F78-4C44-A85E-24D7AFE6769D}"/>
    <hyperlink ref="B50:L50" location="'Figure 2.8.'!A1" display="Figure 2.8. Automatic Stabilizers in the United States and the Euro Area" xr:uid="{197D5DC0-5909-4023-BB03-32D1BE9E1B75}"/>
    <hyperlink ref="B51:L51" location="'Figure 2.9.'!A1" display="Figure 2.9. Automatic Income and Demand Stabilization, by Fiscal Instrument" xr:uid="{8BD22BAC-AD3E-4201-BBDF-A84B6D7B803F}"/>
    <hyperlink ref="B52:L52" location="'Figure 2.10.'!A1" display="Figure 2.10. Simulated Results on Average Working Income after Tax Liabilities and Benefit Entitlements during Typical Downturns" xr:uid="{8B58E86D-03BF-4BFD-ACD3-D777044A7930}"/>
    <hyperlink ref="B53:L53" location="'Figure 2.11.'!A1" display="Figure 2.11. Social Safety Net Spending, by Region" xr:uid="{064D3B2F-DF03-4427-826F-5D4F145F9299}"/>
    <hyperlink ref="B54:L54" location="'Figure 2.12.'!A1" display="Figure 2.12. Social Pensions, by Region" xr:uid="{596C007D-926B-4BCC-AF8F-1270FA25BAB3}"/>
    <hyperlink ref="B55:L55" location="'Figure 2.13.'!A1" display="Figure 2.13. Coverage and Adequacy of Social Safety Nets, by Region" xr:uid="{8766F4F8-69D5-468E-AB0C-CFEC6CA09969}"/>
    <hyperlink ref="B56:L56" location="'Figure 2.14.'!A1" display="Figure 2.14. Employment Income Replacement Rates When People Become Unemployed and Effective Tax Rates When They Return to Work" xr:uid="{2DEB2470-4955-40EA-89DA-C215F037A837}"/>
    <hyperlink ref="B57:L57" location="'Figure 3.1.'!A1" display="Figure 3.1. SOEs’ Share of Infrastructure Investments in Emerging Markets and Low-Income Countries" xr:uid="{59275B2C-18A2-45B0-BB86-1F96DD038C29}"/>
    <hyperlink ref="B58:L58" location="'Figure 3.2.'!A1" display="Figure 3.2. Public Banks’ Share of Banking System Assets, 2016" xr:uid="{04817C7E-72AC-4136-94FA-ADF695470B49}"/>
    <hyperlink ref="B59:L59" location="'Figure 3.3.'!A1" display="Figure 3.3. Share of Nonfinancial SOEs among the Largest Firms" xr:uid="{45953374-2C6D-4454-A479-DA3A886BBC0A}"/>
    <hyperlink ref="B60:L60" location="'Figure 3.4.'!A1" display="Figure 3.4. SOEs’Share of Assets, by Sector" xr:uid="{F70CE5C1-FAC1-43ED-82D3-9720E047800E}"/>
    <hyperlink ref="B61:L61" location="'Figure 3.5.'!A1" display="Figure 3.5. Multinational SOEs around the World" xr:uid="{D378363F-F9BB-45EB-A7FA-3CA88C9F48A6}"/>
    <hyperlink ref="B62:L62" location="'Figure 3.6.'!A1" display="Figure 3.6. Top 50 Nonfinancial SOEs" xr:uid="{5BDD387D-E284-4543-98E6-8984E492397D}"/>
    <hyperlink ref="B63:L63" location="'Figure 3.7.'!A1" display="Figure 3.7. Private Firms’ Interest Premium, 2000–17" xr:uid="{2F68997F-DA1B-479C-8D86-CC1527C0A6F8}"/>
    <hyperlink ref="B64:L64" location="'Figure 3.8.'!A1" display="Figure 3.8. Objectives of SOEs in CESEE Countries" xr:uid="{7BF1AEA5-762A-4FD9-BA52-1C5BF3A52C6D}"/>
    <hyperlink ref="B65:L65" location="'Figure 3.9.'!A1" display="Figure 3.9. SOEs Power Generation Capacity, 2017" xr:uid="{2EE238B5-158E-44CD-A2A3-A41599F8376A}"/>
    <hyperlink ref="B66:L66" location="'Figure 3.10.'!A1" display="Figure 3.10. Gap Between Costs and Electricity Tariffs" xr:uid="{C56988DF-9FC0-40E5-88FE-DB0A97A749A3}"/>
    <hyperlink ref="B67:L67" location="'Figure 3.11.'!A1" display="Figure 3.11. National Oil Companies, Productivity and Employment" xr:uid="{527FE701-9510-4150-9208-DD22A5A6F30E}"/>
    <hyperlink ref="B68:L68" location="'Figure 3.12.'!A1" display="Figure 3.12. Change in Loan Growth over the Cycle" xr:uid="{9C9ACFA6-65EA-45D2-B357-FE668C2599DA}"/>
    <hyperlink ref="B69:L69" location="'Figure 3.13.'!A1" display="Figure 3.13. Bank Holdings of Government Bonds in Countries with High Public Debt" xr:uid="{F16A0DFA-A35E-40AC-9DEC-1EC95804B185}"/>
    <hyperlink ref="B70:L70" location="'Figure 3.14.'!A1" display="Figure 3.14. SOEs’ Performance Relative to Private Firms" xr:uid="{1EE16B10-7AF9-4CF7-B1D5-5F52F665E460}"/>
    <hyperlink ref="B71:L71" location="'Figure 3.15.'!A1" display="Figure 3.15. Relative Performance of SOEs, by Sector" xr:uid="{C515F47B-4558-44B6-93F4-57054CA2587F}"/>
    <hyperlink ref="B72:L72" location="'Figure 3.16.'!A1" display="Figure 3.16. Degree of State Ownership and Firms’ Performance" xr:uid="{C1FD82E1-EE3D-438C-91C7-9C7576EF4B33}"/>
    <hyperlink ref="B73:L73" location="'Figure 3.17.'!A1" display="Figure 3.17. Governance and Firms’ Performance" xr:uid="{6CF7661D-D93E-417C-B9B7-AB84FAA5C7D5}"/>
    <hyperlink ref="B74:L74" location="'Figure 3.18.'!A1" display="Figure 3.18. SOE Debt Vulnerability" xr:uid="{62FD4B32-4CA2-4397-BFAF-3021EDDE0B18}"/>
    <hyperlink ref="B75:L75" location="'Figure 3.19.'!A1" display="Figure 3.18. SOE Debt Vulnerability" xr:uid="{AD40F25B-33DD-4E77-A708-2FCCB57A580F}"/>
    <hyperlink ref="B76:L76" location="'Figure 3.20.'!A1" display="Figure 3.20. Fiscal Coverage beyond the Central Government in Sub-Saharan Africa" xr:uid="{05C05BD0-298E-4679-BDDD-66A3EC5DF1DD}"/>
    <hyperlink ref="B77:L77" location="'Figure 3.21.'!A1" display="Figure 3.21. Gearing SOE Oversight to Capacity" xr:uid="{826EDF03-D0DD-4683-8B04-6782EE874F8E}"/>
    <hyperlink ref="B81:L81" location="'Box 2.1.1.'!A1" display="Box 2.1.1. Likely Impact of Measures on the Government Budget and Debt" xr:uid="{D149CFFB-2820-4EDF-95D3-C06A4D714A7C}"/>
    <hyperlink ref="B85:L85" location="'Annex Table 2.1.1.'!A1" display="Annex Table 2.1.1. Likely Impact of Measures on the Government Budget and Debt" xr:uid="{89BCA2A6-5B22-4F55-8345-1FEC09691EAC}"/>
    <hyperlink ref="B86:L86" location="'Annex Figure 2.1.1.'!A1" display="Annex 1.1.1. Likely Impact of Measures on the Government Budget and Debt" xr:uid="{BC0E0B24-860B-435D-973A-0E0BCF651B17}"/>
    <hyperlink ref="B87:L87" location="'Annex Figure 2.1.2.'!A1" display="Annex Figure 2.1.2. Simulated Macroeconomic Effects of a Global Public Investment Increase" xr:uid="{7CC7CA44-DCA1-4CC4-9795-BE075B93B98C}"/>
    <hyperlink ref="B88:L88" location="'Annex Figure 2.1.3.'!A1" display="Annex Figure 2.1.3. Simulated Macroeconomic Effects of a European Union Public Investment Increase" xr:uid="{77FC1A75-3B73-4BB3-AD04-1D67FF5E85D1}"/>
    <hyperlink ref="B82:L82" location="'Box 3.2.1.'!A1" display="Box 3.2.1. Financial Performance of Public Relative to Private Commercial Banks" xr:uid="{A16646E4-2055-490B-97A6-37D767CAF418}"/>
    <hyperlink ref="B89:L89" location="'Annex Figure 3.1.1.'!A1" display="Annex Figure 3.1.1. SOE Assets and Share of Total Urban Employment" xr:uid="{8B819A14-AB3E-49E4-8D87-2FB2971F4D03}"/>
    <hyperlink ref="B90:L90" location="'Annex Figure 3.1.2.'!A1" display="Annex Figure 3.1.2. Sectoral Decomposition of Nonfinancial SOEs" xr:uid="{27606FF6-6663-4702-A875-C101A15933F4}"/>
    <hyperlink ref="B91:L91" location="'Annex Figure 3.1.3.'!A1" display="Annex Figure 3.1.3. Market Concentration across Industries" xr:uid="{EB38DE5B-8C35-436D-B3D7-EF5414648350}"/>
    <hyperlink ref="B92:L92" location="'Annex Figure 3.1.4.'!A1" display="Annex Figure 3.1.4. Comparison of State-Owned and Private Enterprises" xr:uid="{361B267B-CF9C-40D2-92DB-268740ECDBC5}"/>
    <hyperlink ref="B93:L93" location="'Annex Figure 3.1.5.'!A1" display="Annex Figure 3.1.5. Interest Rates: State-Owned Enterprises and Private Firms" xr:uid="{C564FB8F-04BD-42F7-B453-ACEE752554E9}"/>
    <hyperlink ref="B94:L94" location="'Annex Figure 3.1.6.'!A1" display="Annex Figure 3.1.6. Fiscal deficit and SOE Profitability at Local Levels" xr:uid="{2AB1047D-4A74-4D4C-9999-3923516AB7D4}"/>
    <hyperlink ref="B95:L95" location="'Annex Figure 3.2.1.'!A1" display="Annex Figure 3.2.1. Federal SOEs’ Share of Public Investment" xr:uid="{E6611360-FE10-4CA1-BB70-CF483B261AB1}"/>
    <hyperlink ref="B96:L96" location="'Annex Figure 3.2.2.'!A1" display="Annex Figure 3.2.2. Relations Between Federal SOEs and Government" xr:uid="{31DA8918-E939-4F6C-8811-2793AABE049D}"/>
    <hyperlink ref="B97:L97" location="'Annex Figure 3.2.3.'!A1" display="Annex Figure 3.2.3. Relations Between State-Level Governments and Their SOEs" xr:uid="{5BA1B304-752D-4F17-B09A-2BF9BE918FCD}"/>
    <hyperlink ref="B98:L98" location="'Annex Figure 3.2.4.'!A1" display="Annex Figure 3.2.4. BNDES Credit and Brazil’s Public Finances" xr:uid="{9754E559-FC60-4FE4-9359-6BD96E01436E}"/>
    <hyperlink ref="B99:L99" location="'Annex Figure 3.2.5.'!A1" display="Annex Figure 3.2.5. Governance Structure of State-Level SOEs" xr:uid="{A1E8D190-1C90-4AD5-B12E-6A13E4EE582F}"/>
    <hyperlink ref="B100:L100" location="'Annex Table 3.3.1.'!A1" display="Annex Table 3.3.1. Descriptive Statistics of the Banks in the Sample" xr:uid="{0DE98239-F112-4A33-A2DC-65CD24CEC6D9}"/>
    <hyperlink ref="B101:L101" location="'Annex Table 3.3.2.'!A1" display="Annex Table 3.3.2. Cyclical Behavior of Bank Lending before and after the Global Financial Crisis (in current US dollar terms)" xr:uid="{581C57FB-345B-4EC1-86C3-721F763D0DF1}"/>
    <hyperlink ref="B102:L102" location="'Annex Table 3.3.3.'!A1" display="Annex Table 3.3.3. Cyclical Behavior of Bank Lending before and after the Global Financial Crisis (in constant local currency terms)" xr:uid="{871624ED-AE8A-4FAA-B122-D17225FEE195}"/>
    <hyperlink ref="B103:L103" location="'Annex Table 3.3.4.'!A1" display="Annex Table 3.3.4. Holding of Government Securities by Public and Private Commercial Banks in Economies with High Relative to Low Public Debt Levels" xr:uid="{1B454DEE-2853-4562-BABC-8E2269CBD9D5}"/>
    <hyperlink ref="B104:L104" location="'Annex Table 3.3.5.'!A1" display="Annex Table 3.3.5. Financial Performance of Public versus Private Commercial Banks before and after the Global Financial Crisis (whole sample)" xr:uid="{9F5A392E-DE58-43CC-B186-9C5C972C9892}"/>
    <hyperlink ref="B105:L105" location="'Annex Table 3.3.6.'!A1" display="Annex Table 3.3.6. Financial Performance of Public versus Private Commercial Banks Before and after the Global Financial Crisis (restricted sample)" xr:uid="{F2BF89D6-8AB9-430C-B1A2-0517F54AA140}"/>
    <hyperlink ref="B106:L106" location="'Annex Table 3.4.1.'!A1" display="Annex Table 3.4.1. Data and Sources" xr:uid="{CA7C6627-1632-400C-9F8D-2C97EC78C289}"/>
    <hyperlink ref="B107:L107" location="'Annex Table 3.4.2.'!A1" display="Annex Table 3.4.2. Distribution of countries in the SOE sample by income level" xr:uid="{779F90F2-C3A2-47CD-9F80-2A996278A64E}"/>
    <hyperlink ref="B108:L108" location="'Annex Table 3.4.3.a.'!A1" display="Annex Table 3.4.3.a. The Effect of Ownership of SOEs’ Performance" xr:uid="{304B0F8F-ACDC-45DA-931D-CC98AA7E1FB1}"/>
    <hyperlink ref="B109:L109" location="'Annex Table 3.4.3.b.'!A1" display="Annex Table 3.4.3.b. The Effect of Ownership of SOEs’ Performance-Pooled" xr:uid="{A9F5CEF2-97C2-4F86-820F-CE03E60F5DAB}"/>
    <hyperlink ref="B110:L110" location="'Annex Table 3.4.4.a.'!A1" display="Annex Table 3.4.4.a. The Relative Performance of SOEs with Government Majority Ownership" xr:uid="{3F487885-8137-426B-86D0-6D190D9B5CB9}"/>
    <hyperlink ref="B111:L111" location="'Annex Table 3.4.4.b.'!A1" display="Annex Table 3.4.4.b. The Relative Performance of SOEs with Government Majority Ownership-Pooled" xr:uid="{AB1B283C-2532-4C6A-9823-43965DA9983B}"/>
    <hyperlink ref="B112:L112" location="'Annex Table 3.4.5.a.'!A1" display="Annex Table 3.4.5.a. The Effect of Governance on SOEs Performance" xr:uid="{AD6DB189-521D-42AD-851B-F079C35669E9}"/>
    <hyperlink ref="B113:L113" location="'Annex Table 3.4.5.b.'!A1" display="Annex Table 3.4.5.b. The Effect of Governance on SOEs Performance-Pooled" xr:uid="{A3B2A310-1505-4B86-B92E-E384561ACF92}"/>
    <hyperlink ref="B114:L114" location="'Annex Table 3.4.6.a.'!A1" display="Annex Table 3.4.5.b. The Nexus between Governance and Ownership on Firms’ Performance" xr:uid="{B6AD1BC1-FF70-4208-BAE5-CD1B94C1CA15}"/>
    <hyperlink ref="B115:L115" location="'Annex Table 3.4.6.b.'!A1" display="Annex Table 3.4.6.b. The Nexus between Governance and Ownership on Firms’ Performance-Pooled" xr:uid="{C8BF5A19-E3A2-49C1-A33A-9A5B25FE8C6B}"/>
    <hyperlink ref="B116:L116" location="'Annex Table 3.5.1.'!A1" display="Annex Table 3.5.1. Ghana: Central Government-Owned Enterprises" xr:uid="{92843FFD-A0D1-44B7-86D1-8B4CA49AEFBA}"/>
    <hyperlink ref="B117:L117" location="'Annex Figure 3.5.1.'!A1" display="Annex Figure 3.5.1. Electricity Prices in West Africa" xr:uid="{FD718073-2235-46BF-9D07-F3889154C76F}"/>
    <hyperlink ref="B118:L118" location="'Annex Figure 3.5.2.'!A1" display="Annex Figure 3.5.2. Spillover of SOE Vulnerabilities" xr:uid="{7074C2C9-F935-4FAC-AC25-CED303B744B0}"/>
    <hyperlink ref="B119:L119" location="'Annex Figure 3.6.'!A1" display="Annex Figure 3.6.1. Number of SOE Reforms, by Type" xr:uid="{71957FF0-A682-427D-9F2E-48E298BDBB36}"/>
    <hyperlink ref="B120:L120" location="'Annex Table 3.6.1.'!A1" display="Annex Table 3.6.1. First-Stage Estimation Results–SOE Reforms" xr:uid="{E18175F9-6DFC-4D4A-BA8D-07471761557B}"/>
    <hyperlink ref="B121:L121" location="'Annex Table 3.6.2.'!A1" display="Annex Table 3.6.2. Second Stage Estimation Results–SOE Reforms" xr:uid="{60BD2F1A-39CD-4663-ACEA-6A2A2678BB32}"/>
    <hyperlink ref="B122:L122" location="'Annex Figure 3.7.1.'!A1" display="Annex Table 3.7.1. SOE Employees as a Percentage of Non-Agricultural Employees: OECD Top 15 " xr:uid="{1E737B27-A196-47CD-8E0D-6F6E28F825DC}"/>
    <hyperlink ref="B123:L123" location="'Annex Figure 3.7.2.'!A1" display="Annex Table 3.7.2. Performance of Nordic SOEs as Compared to Other SOEs in Advanced Economies" xr:uid="{BBF34CC9-D4DB-4FC1-91C5-B29AAE992B12}"/>
  </hyperlink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51F94-5275-4C8F-B67C-CE4B0E191E4B}">
  <sheetPr codeName="Sheet17">
    <tabColor theme="5" tint="0.59999389629810485"/>
  </sheetPr>
  <dimension ref="I2:AN44"/>
  <sheetViews>
    <sheetView workbookViewId="0">
      <selection activeCell="P3" sqref="P3"/>
    </sheetView>
  </sheetViews>
  <sheetFormatPr defaultColWidth="8.5546875" defaultRowHeight="13.2"/>
  <cols>
    <col min="1" max="16" width="8.5546875" style="169"/>
    <col min="17" max="17" width="12.88671875" style="169" customWidth="1"/>
    <col min="18" max="29" width="8.5546875" style="169"/>
    <col min="30" max="30" width="12.6640625" style="169" bestFit="1" customWidth="1"/>
    <col min="31" max="16384" width="8.5546875" style="169"/>
  </cols>
  <sheetData>
    <row r="2" spans="17:40" ht="79.2">
      <c r="Q2" s="329" t="s">
        <v>755</v>
      </c>
      <c r="R2" s="327" t="s">
        <v>734</v>
      </c>
      <c r="S2" s="327" t="s">
        <v>735</v>
      </c>
      <c r="T2" s="327" t="s">
        <v>736</v>
      </c>
      <c r="U2" s="327" t="s">
        <v>737</v>
      </c>
      <c r="V2" s="327" t="s">
        <v>738</v>
      </c>
      <c r="W2" s="327" t="s">
        <v>739</v>
      </c>
      <c r="X2" s="327" t="s">
        <v>740</v>
      </c>
      <c r="Y2" s="327" t="s">
        <v>741</v>
      </c>
      <c r="Z2" s="327" t="s">
        <v>742</v>
      </c>
      <c r="AA2" s="327" t="s">
        <v>743</v>
      </c>
      <c r="AB2" s="327" t="s">
        <v>744</v>
      </c>
      <c r="AD2" s="329" t="s">
        <v>756</v>
      </c>
      <c r="AE2" s="327" t="s">
        <v>745</v>
      </c>
      <c r="AF2" s="327" t="s">
        <v>746</v>
      </c>
      <c r="AG2" s="327" t="s">
        <v>747</v>
      </c>
      <c r="AH2" s="327" t="s">
        <v>748</v>
      </c>
      <c r="AI2" s="327" t="s">
        <v>749</v>
      </c>
      <c r="AJ2" s="327" t="s">
        <v>750</v>
      </c>
      <c r="AK2" s="327" t="s">
        <v>751</v>
      </c>
      <c r="AL2" s="327" t="s">
        <v>752</v>
      </c>
      <c r="AM2" s="327" t="s">
        <v>753</v>
      </c>
      <c r="AN2" s="327" t="s">
        <v>742</v>
      </c>
    </row>
    <row r="3" spans="17:40">
      <c r="Q3" s="326"/>
      <c r="R3" s="328">
        <v>17.857142857142858</v>
      </c>
      <c r="S3" s="328">
        <v>10.714285714285714</v>
      </c>
      <c r="T3" s="328">
        <v>32.142857142857146</v>
      </c>
      <c r="U3" s="328">
        <v>23.214285714285715</v>
      </c>
      <c r="V3" s="328">
        <v>28.571428571428569</v>
      </c>
      <c r="W3" s="328">
        <v>35.714285714285715</v>
      </c>
      <c r="X3" s="328">
        <v>5.3571428571428568</v>
      </c>
      <c r="Y3" s="328">
        <v>10.714285714285714</v>
      </c>
      <c r="Z3" s="328">
        <v>17.857142857142858</v>
      </c>
      <c r="AA3" s="328">
        <v>7.1428571428571423</v>
      </c>
      <c r="AB3" s="328">
        <v>26.785714285714285</v>
      </c>
      <c r="AD3" s="152"/>
      <c r="AE3" s="326">
        <v>60.416666666666664</v>
      </c>
      <c r="AF3" s="326">
        <v>66.666666666666657</v>
      </c>
      <c r="AG3" s="326">
        <v>35.416666666666671</v>
      </c>
      <c r="AH3" s="326">
        <v>4.1666666666666661</v>
      </c>
      <c r="AI3" s="326">
        <v>4.1666666666666661</v>
      </c>
      <c r="AJ3" s="326">
        <v>31.25</v>
      </c>
      <c r="AK3" s="326">
        <v>20.833333333333336</v>
      </c>
      <c r="AL3" s="326">
        <v>6.25</v>
      </c>
      <c r="AM3" s="326">
        <v>10.416666666666668</v>
      </c>
      <c r="AN3" s="326">
        <v>16.666666666666664</v>
      </c>
    </row>
    <row r="44" spans="9:9">
      <c r="I44" s="169" t="s">
        <v>754</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94830-3A59-4296-B0F4-15D360B811CE}">
  <sheetPr codeName="Sheet18">
    <tabColor theme="5" tint="0.59999389629810485"/>
  </sheetPr>
  <dimension ref="A1"/>
  <sheetViews>
    <sheetView showGridLines="0" zoomScale="115" zoomScaleNormal="115" workbookViewId="0">
      <selection activeCell="M21" sqref="M21"/>
    </sheetView>
  </sheetViews>
  <sheetFormatPr defaultRowHeight="13.2"/>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AF5ED-A18D-4B7D-8C72-A39108179FF1}">
  <sheetPr codeName="Sheet19">
    <tabColor theme="5" tint="0.59999389629810485"/>
  </sheetPr>
  <dimension ref="K1:N88"/>
  <sheetViews>
    <sheetView showGridLines="0" topLeftCell="A4" workbookViewId="0">
      <selection activeCell="I26" sqref="I26"/>
    </sheetView>
  </sheetViews>
  <sheetFormatPr defaultRowHeight="13.2"/>
  <cols>
    <col min="13" max="13" width="27" customWidth="1"/>
  </cols>
  <sheetData>
    <row r="1" spans="11:14">
      <c r="K1" s="151" t="s">
        <v>757</v>
      </c>
      <c r="L1" s="152"/>
      <c r="M1" s="152"/>
      <c r="N1" s="152"/>
    </row>
    <row r="2" spans="11:14">
      <c r="K2" s="181" t="s">
        <v>165</v>
      </c>
      <c r="L2" s="76"/>
      <c r="M2" s="76" t="s">
        <v>635</v>
      </c>
      <c r="N2" s="182" t="s">
        <v>634</v>
      </c>
    </row>
    <row r="3" spans="11:14">
      <c r="K3" s="76" t="s">
        <v>307</v>
      </c>
      <c r="L3" s="76" t="s">
        <v>9</v>
      </c>
      <c r="M3" s="183">
        <v>5.3641006000369273</v>
      </c>
      <c r="N3" s="184">
        <v>55.993906426671622</v>
      </c>
    </row>
    <row r="4" spans="11:14">
      <c r="K4" s="76" t="s">
        <v>304</v>
      </c>
      <c r="L4" s="76" t="s">
        <v>14</v>
      </c>
      <c r="M4" s="183">
        <v>-0.13149276848909608</v>
      </c>
      <c r="N4" s="184">
        <v>76.866623031549864</v>
      </c>
    </row>
    <row r="5" spans="11:14">
      <c r="K5" s="76" t="s">
        <v>297</v>
      </c>
      <c r="L5" s="76" t="s">
        <v>15</v>
      </c>
      <c r="M5" s="183">
        <v>-10.197995153908543</v>
      </c>
      <c r="N5" s="184">
        <v>46.776438233475247</v>
      </c>
    </row>
    <row r="6" spans="11:14">
      <c r="K6" s="76" t="s">
        <v>308</v>
      </c>
      <c r="L6" s="76" t="s">
        <v>19</v>
      </c>
      <c r="M6" s="183">
        <v>9.5370895927504904</v>
      </c>
      <c r="N6" s="184">
        <v>66.408581310279487</v>
      </c>
    </row>
    <row r="7" spans="11:14">
      <c r="K7" s="76" t="s">
        <v>452</v>
      </c>
      <c r="L7" s="76" t="s">
        <v>20</v>
      </c>
      <c r="M7" s="183">
        <v>-9.5586056300735578</v>
      </c>
      <c r="N7" s="184">
        <v>127.93632284706432</v>
      </c>
    </row>
    <row r="8" spans="11:14">
      <c r="K8" s="76" t="s">
        <v>300</v>
      </c>
      <c r="L8" s="76" t="s">
        <v>21</v>
      </c>
      <c r="M8" s="183">
        <v>5.1506325448493513</v>
      </c>
      <c r="N8" s="184">
        <v>62.729156299136264</v>
      </c>
    </row>
    <row r="9" spans="11:14">
      <c r="K9" s="76" t="s">
        <v>305</v>
      </c>
      <c r="L9" s="76" t="s">
        <v>29</v>
      </c>
      <c r="M9" s="183">
        <v>11.15657841954674</v>
      </c>
      <c r="N9" s="184">
        <v>68.363680051816289</v>
      </c>
    </row>
    <row r="10" spans="11:14">
      <c r="K10" s="76" t="s">
        <v>303</v>
      </c>
      <c r="L10" s="76" t="s">
        <v>32</v>
      </c>
      <c r="M10" s="183">
        <v>-1.541285727455147</v>
      </c>
      <c r="N10" s="184">
        <v>46.940419798714984</v>
      </c>
    </row>
    <row r="11" spans="11:14">
      <c r="K11" s="76" t="s">
        <v>160</v>
      </c>
      <c r="L11" s="76" t="s">
        <v>33</v>
      </c>
      <c r="M11" s="183">
        <v>0.28287122037491486</v>
      </c>
      <c r="N11" s="184">
        <v>65.597926744488532</v>
      </c>
    </row>
    <row r="12" spans="11:14">
      <c r="K12" s="152"/>
      <c r="L12" s="152"/>
      <c r="M12" s="152"/>
      <c r="N12" s="152"/>
    </row>
    <row r="13" spans="11:14">
      <c r="K13" s="181" t="s">
        <v>638</v>
      </c>
      <c r="L13" s="76"/>
      <c r="M13" s="76"/>
      <c r="N13" s="184"/>
    </row>
    <row r="14" spans="11:14">
      <c r="K14" s="76" t="s">
        <v>281</v>
      </c>
      <c r="L14" s="76" t="s">
        <v>67</v>
      </c>
      <c r="M14" s="183">
        <v>5.1749821443630744</v>
      </c>
      <c r="N14" s="184">
        <v>32.412005720210949</v>
      </c>
    </row>
    <row r="15" spans="11:14">
      <c r="K15" s="76" t="s">
        <v>280</v>
      </c>
      <c r="L15" s="76" t="s">
        <v>56</v>
      </c>
      <c r="M15" s="183">
        <v>-5.5878708064948626</v>
      </c>
      <c r="N15" s="184">
        <v>37.938562132671393</v>
      </c>
    </row>
    <row r="16" spans="11:14">
      <c r="K16" s="76" t="s">
        <v>278</v>
      </c>
      <c r="L16" s="76" t="s">
        <v>50</v>
      </c>
      <c r="M16" s="183">
        <v>-15.668049297094683</v>
      </c>
      <c r="N16" s="184">
        <v>155.4729154988172</v>
      </c>
    </row>
    <row r="17" spans="11:14">
      <c r="K17" s="76" t="s">
        <v>277</v>
      </c>
      <c r="L17" s="76" t="s">
        <v>51</v>
      </c>
      <c r="M17" s="183">
        <v>-9.4522817137740205</v>
      </c>
      <c r="N17" s="184">
        <v>62.150982467507326</v>
      </c>
    </row>
    <row r="18" spans="11:14">
      <c r="K18" s="76" t="s">
        <v>282</v>
      </c>
      <c r="L18" s="76" t="s">
        <v>75</v>
      </c>
      <c r="M18" s="183">
        <v>-2.8981880740719745</v>
      </c>
      <c r="N18" s="184">
        <v>38.175580372893471</v>
      </c>
    </row>
    <row r="19" spans="11:14">
      <c r="K19" s="76" t="s">
        <v>286</v>
      </c>
      <c r="L19" s="76" t="s">
        <v>57</v>
      </c>
      <c r="M19" s="183">
        <v>10.406029321570536</v>
      </c>
      <c r="N19" s="184">
        <v>59.381715136001034</v>
      </c>
    </row>
    <row r="20" spans="11:14">
      <c r="K20" s="76" t="s">
        <v>279</v>
      </c>
      <c r="L20" s="76" t="s">
        <v>53</v>
      </c>
      <c r="M20" s="183">
        <v>-14.0616140048133</v>
      </c>
      <c r="N20" s="184">
        <v>43.440859821415017</v>
      </c>
    </row>
    <row r="21" spans="11:14">
      <c r="K21" s="76" t="s">
        <v>284</v>
      </c>
      <c r="L21" s="76" t="s">
        <v>36</v>
      </c>
      <c r="M21" s="183">
        <v>19.486517896050415</v>
      </c>
      <c r="N21" s="184">
        <v>87.109285470076983</v>
      </c>
    </row>
    <row r="22" spans="11:14">
      <c r="K22" s="76" t="s">
        <v>288</v>
      </c>
      <c r="L22" s="76" t="s">
        <v>59</v>
      </c>
      <c r="M22" s="183">
        <v>-11.714892770852437</v>
      </c>
      <c r="N22" s="184">
        <v>55.031638730091267</v>
      </c>
    </row>
    <row r="23" spans="11:14">
      <c r="K23" s="76" t="s">
        <v>283</v>
      </c>
      <c r="L23" s="76" t="s">
        <v>54</v>
      </c>
      <c r="M23" s="183">
        <v>-9.905273720817803</v>
      </c>
      <c r="N23" s="184">
        <v>45.568795129828288</v>
      </c>
    </row>
    <row r="24" spans="11:14">
      <c r="K24" s="152"/>
      <c r="L24" s="152"/>
      <c r="M24" s="152"/>
      <c r="N24" s="152"/>
    </row>
    <row r="25" spans="11:14">
      <c r="K25" s="181" t="s">
        <v>639</v>
      </c>
      <c r="L25" s="76"/>
      <c r="M25" s="76"/>
      <c r="N25" s="76"/>
    </row>
    <row r="26" spans="11:14">
      <c r="K26" s="76" t="s">
        <v>539</v>
      </c>
      <c r="L26" s="76" t="s">
        <v>43</v>
      </c>
      <c r="M26" s="182">
        <v>21.675336006252053</v>
      </c>
      <c r="N26" s="182">
        <v>113.14845468955158</v>
      </c>
    </row>
    <row r="27" spans="11:14">
      <c r="K27" s="76" t="s">
        <v>291</v>
      </c>
      <c r="L27" s="76" t="s">
        <v>123</v>
      </c>
      <c r="M27" s="182">
        <v>14.208462469953361</v>
      </c>
      <c r="N27" s="182">
        <v>83.277925667844528</v>
      </c>
    </row>
    <row r="28" spans="11:14">
      <c r="K28" s="76" t="s">
        <v>445</v>
      </c>
      <c r="L28" s="76" t="s">
        <v>42</v>
      </c>
      <c r="M28" s="182">
        <v>27.542187036091754</v>
      </c>
      <c r="N28" s="182">
        <v>32.794938874270692</v>
      </c>
    </row>
    <row r="29" spans="11:14">
      <c r="K29" s="76" t="s">
        <v>616</v>
      </c>
      <c r="L29" s="76" t="s">
        <v>124</v>
      </c>
      <c r="M29" s="182">
        <v>-3.4611397207136854</v>
      </c>
      <c r="N29" s="182">
        <v>18.376018716398072</v>
      </c>
    </row>
    <row r="30" spans="11:14">
      <c r="K30" s="76" t="s">
        <v>478</v>
      </c>
      <c r="L30" s="76" t="s">
        <v>68</v>
      </c>
      <c r="M30" s="182">
        <v>3.6769778644218967</v>
      </c>
      <c r="N30" s="182">
        <v>22.407775309636818</v>
      </c>
    </row>
    <row r="31" spans="11:14">
      <c r="K31" s="76" t="s">
        <v>464</v>
      </c>
      <c r="L31" s="76" t="s">
        <v>69</v>
      </c>
      <c r="M31" s="182">
        <v>-4.5439349778874316</v>
      </c>
      <c r="N31" s="182">
        <v>69.57107369881416</v>
      </c>
    </row>
    <row r="32" spans="11:14">
      <c r="K32" s="76" t="s">
        <v>475</v>
      </c>
      <c r="L32" s="76" t="s">
        <v>70</v>
      </c>
      <c r="M32" s="182">
        <v>-0.4853739871995657</v>
      </c>
      <c r="N32" s="182">
        <v>91.257908392770645</v>
      </c>
    </row>
    <row r="33" spans="11:14">
      <c r="K33" s="76" t="s">
        <v>552</v>
      </c>
      <c r="L33" s="76" t="s">
        <v>71</v>
      </c>
      <c r="M33" s="182">
        <v>-8.5354460562149725</v>
      </c>
      <c r="N33" s="182">
        <v>44.416044694550578</v>
      </c>
    </row>
    <row r="34" spans="11:14">
      <c r="K34" s="76" t="s">
        <v>525</v>
      </c>
      <c r="L34" s="76" t="s">
        <v>72</v>
      </c>
      <c r="M34" s="182">
        <v>5.3664095882252951</v>
      </c>
      <c r="N34" s="182">
        <v>99.728796553463411</v>
      </c>
    </row>
    <row r="35" spans="11:14">
      <c r="K35" s="76" t="s">
        <v>483</v>
      </c>
      <c r="L35" s="76" t="s">
        <v>151</v>
      </c>
      <c r="M35" s="182">
        <v>-8.1573953301747508</v>
      </c>
      <c r="N35" s="182">
        <v>25.29023522158078</v>
      </c>
    </row>
    <row r="36" spans="11:14">
      <c r="K36" s="76" t="s">
        <v>476</v>
      </c>
      <c r="L36" s="76" t="s">
        <v>74</v>
      </c>
      <c r="M36" s="182">
        <v>15.680831952270886</v>
      </c>
      <c r="N36" s="182">
        <v>42.293726544291388</v>
      </c>
    </row>
    <row r="37" spans="11:14">
      <c r="K37" s="76" t="s">
        <v>529</v>
      </c>
      <c r="L37" s="76" t="s">
        <v>103</v>
      </c>
      <c r="M37" s="182">
        <v>-6.3882988668074034</v>
      </c>
      <c r="N37" s="182">
        <v>75.888545111318038</v>
      </c>
    </row>
    <row r="38" spans="11:14">
      <c r="K38" s="76" t="s">
        <v>447</v>
      </c>
      <c r="L38" s="76" t="s">
        <v>41</v>
      </c>
      <c r="M38" s="182">
        <v>-5.2262530483345806</v>
      </c>
      <c r="N38" s="182">
        <v>25.786299480701611</v>
      </c>
    </row>
    <row r="39" spans="11:14">
      <c r="K39" s="76" t="s">
        <v>531</v>
      </c>
      <c r="L39" s="76" t="s">
        <v>40</v>
      </c>
      <c r="M39" s="182">
        <v>-13.822734200956148</v>
      </c>
      <c r="N39" s="182">
        <v>49.090289813090671</v>
      </c>
    </row>
    <row r="40" spans="11:14">
      <c r="K40" s="76" t="s">
        <v>457</v>
      </c>
      <c r="L40" s="76" t="s">
        <v>76</v>
      </c>
      <c r="M40" s="182">
        <v>16.309724909470603</v>
      </c>
      <c r="N40" s="182">
        <v>107.90210682277525</v>
      </c>
    </row>
    <row r="41" spans="11:14">
      <c r="K41" s="76" t="s">
        <v>487</v>
      </c>
      <c r="L41" s="76" t="s">
        <v>77</v>
      </c>
      <c r="M41" s="182">
        <v>-5.3370948928412858</v>
      </c>
      <c r="N41" s="182">
        <v>47.384155552031231</v>
      </c>
    </row>
    <row r="42" spans="11:14">
      <c r="K42" s="76" t="s">
        <v>533</v>
      </c>
      <c r="L42" s="76" t="s">
        <v>38</v>
      </c>
      <c r="M42" s="182">
        <v>24.593999043803294</v>
      </c>
      <c r="N42" s="182">
        <v>126.53605549779725</v>
      </c>
    </row>
    <row r="43" spans="11:14">
      <c r="K43" s="76" t="s">
        <v>582</v>
      </c>
      <c r="L43" s="76" t="s">
        <v>78</v>
      </c>
      <c r="M43" s="182">
        <v>-11.067425256152298</v>
      </c>
      <c r="N43" s="182">
        <v>37.652073366232642</v>
      </c>
    </row>
    <row r="44" spans="11:14">
      <c r="K44" s="76" t="s">
        <v>479</v>
      </c>
      <c r="L44" s="76" t="s">
        <v>79</v>
      </c>
      <c r="M44" s="182">
        <v>-9.4071707099198179</v>
      </c>
      <c r="N44" s="182">
        <v>40.963628469168221</v>
      </c>
    </row>
    <row r="45" spans="11:14">
      <c r="K45" s="76" t="s">
        <v>518</v>
      </c>
      <c r="L45" s="76" t="s">
        <v>80</v>
      </c>
      <c r="M45" s="182">
        <v>-7.9815326098469725</v>
      </c>
      <c r="N45" s="182">
        <v>32.571050365786903</v>
      </c>
    </row>
    <row r="46" spans="11:14">
      <c r="K46" s="76" t="s">
        <v>285</v>
      </c>
      <c r="L46" s="76" t="s">
        <v>81</v>
      </c>
      <c r="M46" s="182">
        <v>-4.0163055261366694</v>
      </c>
      <c r="N46" s="182">
        <v>44.599081201589676</v>
      </c>
    </row>
    <row r="47" spans="11:14">
      <c r="K47" s="76" t="s">
        <v>517</v>
      </c>
      <c r="L47" s="76" t="s">
        <v>82</v>
      </c>
      <c r="M47" s="182">
        <v>-37.003617117709879</v>
      </c>
      <c r="N47" s="182">
        <v>100.21334288664237</v>
      </c>
    </row>
    <row r="48" spans="11:14">
      <c r="K48" s="76" t="s">
        <v>578</v>
      </c>
      <c r="L48" s="76" t="s">
        <v>83</v>
      </c>
      <c r="M48" s="182">
        <v>-1.7276721210625183</v>
      </c>
      <c r="N48" s="182">
        <v>32.711459629948415</v>
      </c>
    </row>
    <row r="49" spans="11:14">
      <c r="K49" s="76" t="s">
        <v>287</v>
      </c>
      <c r="L49" s="76" t="s">
        <v>84</v>
      </c>
      <c r="M49" s="182">
        <v>-7.0033716450386549</v>
      </c>
      <c r="N49" s="182">
        <v>89.037524080446872</v>
      </c>
    </row>
    <row r="50" spans="11:14">
      <c r="K50" s="76" t="s">
        <v>516</v>
      </c>
      <c r="L50" s="76" t="s">
        <v>85</v>
      </c>
      <c r="M50" s="182">
        <v>-15.182590163550358</v>
      </c>
      <c r="N50" s="182">
        <v>52.221174766205138</v>
      </c>
    </row>
    <row r="51" spans="11:14">
      <c r="K51" s="76" t="s">
        <v>471</v>
      </c>
      <c r="L51" s="76" t="s">
        <v>35</v>
      </c>
      <c r="M51" s="182">
        <v>-1.5998643900473297</v>
      </c>
      <c r="N51" s="182">
        <v>115.37016290876466</v>
      </c>
    </row>
    <row r="52" spans="11:14">
      <c r="K52" s="76" t="s">
        <v>561</v>
      </c>
      <c r="L52" s="76" t="s">
        <v>86</v>
      </c>
      <c r="M52" s="182">
        <v>-38.759341838251672</v>
      </c>
      <c r="N52" s="182">
        <v>72.011224726742341</v>
      </c>
    </row>
    <row r="53" spans="11:14">
      <c r="K53" s="76" t="s">
        <v>481</v>
      </c>
      <c r="L53" s="76" t="s">
        <v>115</v>
      </c>
      <c r="M53" s="182">
        <v>-0.20001094818994147</v>
      </c>
      <c r="N53" s="182">
        <v>155.66041654028746</v>
      </c>
    </row>
    <row r="54" spans="11:14">
      <c r="K54" s="76" t="s">
        <v>292</v>
      </c>
      <c r="L54" s="76" t="s">
        <v>92</v>
      </c>
      <c r="M54" s="182">
        <v>-2.4661538263214027</v>
      </c>
      <c r="N54" s="76">
        <v>45.04812466888913</v>
      </c>
    </row>
    <row r="55" spans="11:14">
      <c r="K55" s="76" t="s">
        <v>289</v>
      </c>
      <c r="L55" s="76" t="s">
        <v>100</v>
      </c>
      <c r="M55" s="182">
        <v>-3.6550175191948711</v>
      </c>
      <c r="N55" s="76">
        <v>75.515418367841008</v>
      </c>
    </row>
    <row r="56" spans="11:14">
      <c r="K56" s="76" t="s">
        <v>293</v>
      </c>
      <c r="L56" s="76" t="s">
        <v>101</v>
      </c>
      <c r="M56" s="182">
        <v>-4.497425598791871</v>
      </c>
      <c r="N56" s="76">
        <v>42.6001388302967</v>
      </c>
    </row>
    <row r="57" spans="11:14">
      <c r="K57" s="76" t="s">
        <v>295</v>
      </c>
      <c r="L57" s="76" t="s">
        <v>104</v>
      </c>
      <c r="M57" s="182">
        <v>-1.0653630930756748</v>
      </c>
      <c r="N57" s="76">
        <v>37.850640060745036</v>
      </c>
    </row>
    <row r="58" spans="11:14">
      <c r="K58" s="76" t="s">
        <v>484</v>
      </c>
      <c r="L58" s="76" t="s">
        <v>131</v>
      </c>
      <c r="M58" s="182">
        <v>14.731968779956603</v>
      </c>
      <c r="N58" s="76">
        <v>35.191893040460023</v>
      </c>
    </row>
    <row r="59" spans="11:14">
      <c r="K59" s="76" t="s">
        <v>296</v>
      </c>
      <c r="L59" s="76" t="s">
        <v>134</v>
      </c>
      <c r="M59" s="182">
        <v>-38.679815045191717</v>
      </c>
      <c r="N59" s="76">
        <v>41.967349814642077</v>
      </c>
    </row>
    <row r="60" spans="11:14">
      <c r="K60" s="76" t="s">
        <v>555</v>
      </c>
      <c r="L60" s="76" t="s">
        <v>111</v>
      </c>
      <c r="M60" s="182">
        <v>30.71736377724725</v>
      </c>
      <c r="N60" s="76">
        <v>51.87103004320354</v>
      </c>
    </row>
    <row r="61" spans="11:14">
      <c r="K61" s="76" t="s">
        <v>294</v>
      </c>
      <c r="L61" s="76" t="s">
        <v>112</v>
      </c>
      <c r="M61" s="182">
        <v>-29.348466230923684</v>
      </c>
      <c r="N61" s="76">
        <v>62.340170787646521</v>
      </c>
    </row>
    <row r="62" spans="11:14">
      <c r="K62" s="76" t="s">
        <v>453</v>
      </c>
      <c r="L62" s="76" t="s">
        <v>114</v>
      </c>
      <c r="M62" s="182">
        <v>-43.806673721858459</v>
      </c>
      <c r="N62" s="76">
        <v>28.095092639272181</v>
      </c>
    </row>
    <row r="63" spans="11:14">
      <c r="K63" s="76" t="s">
        <v>290</v>
      </c>
      <c r="L63" s="76" t="s">
        <v>137</v>
      </c>
      <c r="M63" s="182">
        <v>26.484832707224321</v>
      </c>
      <c r="N63" s="76">
        <v>54.712275867124163</v>
      </c>
    </row>
    <row r="64" spans="11:14">
      <c r="K64" s="76" t="s">
        <v>589</v>
      </c>
      <c r="L64" s="76" t="s">
        <v>93</v>
      </c>
      <c r="M64" s="182">
        <v>-54.190266539248768</v>
      </c>
      <c r="N64" s="76">
        <v>102.82555080652833</v>
      </c>
    </row>
    <row r="65" spans="11:14">
      <c r="K65" s="76" t="s">
        <v>607</v>
      </c>
      <c r="L65" s="76" t="s">
        <v>94</v>
      </c>
      <c r="M65" s="182">
        <v>12.475268314939171</v>
      </c>
      <c r="N65" s="76">
        <v>79.725368601441744</v>
      </c>
    </row>
    <row r="66" spans="11:14">
      <c r="K66" s="76" t="s">
        <v>577</v>
      </c>
      <c r="L66" s="76" t="s">
        <v>95</v>
      </c>
      <c r="M66" s="182">
        <v>8.4989590903011489</v>
      </c>
      <c r="N66" s="76">
        <v>48.54545821015288</v>
      </c>
    </row>
    <row r="67" spans="11:14">
      <c r="K67" s="76" t="s">
        <v>540</v>
      </c>
      <c r="L67" s="76" t="s">
        <v>126</v>
      </c>
      <c r="M67" s="182">
        <v>-23.56812812812656</v>
      </c>
      <c r="N67" s="76">
        <v>49.669598393403462</v>
      </c>
    </row>
    <row r="68" spans="11:14">
      <c r="K68" s="76" t="s">
        <v>587</v>
      </c>
      <c r="L68" s="76" t="s">
        <v>96</v>
      </c>
      <c r="M68" s="182">
        <v>4.312176950195493</v>
      </c>
      <c r="N68" s="76">
        <v>28.427668638624809</v>
      </c>
    </row>
    <row r="69" spans="11:14">
      <c r="K69" s="76" t="s">
        <v>548</v>
      </c>
      <c r="L69" s="76" t="s">
        <v>636</v>
      </c>
      <c r="M69" s="182">
        <v>13.952676825348814</v>
      </c>
      <c r="N69" s="76">
        <v>21.205442803730858</v>
      </c>
    </row>
    <row r="70" spans="11:14">
      <c r="K70" s="76" t="s">
        <v>541</v>
      </c>
      <c r="L70" s="76" t="s">
        <v>158</v>
      </c>
      <c r="M70" s="182">
        <v>61.926058832349156</v>
      </c>
      <c r="N70" s="76">
        <v>130.07316530582281</v>
      </c>
    </row>
    <row r="71" spans="11:14">
      <c r="K71" s="76" t="s">
        <v>549</v>
      </c>
      <c r="L71" s="76" t="s">
        <v>45</v>
      </c>
      <c r="M71" s="182">
        <v>18.61624626474881</v>
      </c>
      <c r="N71" s="76">
        <v>39.005064400459602</v>
      </c>
    </row>
    <row r="72" spans="11:14">
      <c r="K72" s="76" t="s">
        <v>554</v>
      </c>
      <c r="L72" s="76" t="s">
        <v>102</v>
      </c>
      <c r="M72" s="182">
        <v>57.612559258010997</v>
      </c>
      <c r="N72" s="76">
        <v>83.144743457772393</v>
      </c>
    </row>
    <row r="73" spans="11:14">
      <c r="K73" s="76" t="s">
        <v>556</v>
      </c>
      <c r="L73" s="76" t="s">
        <v>127</v>
      </c>
      <c r="M73" s="182">
        <v>-48.833454904444082</v>
      </c>
      <c r="N73" s="76">
        <v>84.241168338619858</v>
      </c>
    </row>
    <row r="74" spans="11:14">
      <c r="K74" s="76" t="s">
        <v>579</v>
      </c>
      <c r="L74" s="76" t="s">
        <v>637</v>
      </c>
      <c r="M74" s="182">
        <v>8.4288740533717288</v>
      </c>
      <c r="N74" s="76">
        <v>58.221385333394338</v>
      </c>
    </row>
    <row r="75" spans="11:14">
      <c r="K75" s="76" t="s">
        <v>594</v>
      </c>
      <c r="L75" s="76" t="s">
        <v>105</v>
      </c>
      <c r="M75" s="182">
        <v>-20.429452326309061</v>
      </c>
      <c r="N75" s="76">
        <v>91.513945871997436</v>
      </c>
    </row>
    <row r="76" spans="11:14">
      <c r="K76" s="76" t="s">
        <v>550</v>
      </c>
      <c r="L76" s="76" t="s">
        <v>130</v>
      </c>
      <c r="M76" s="182">
        <v>16.427889518338016</v>
      </c>
      <c r="N76" s="76">
        <v>34.746689483016254</v>
      </c>
    </row>
    <row r="77" spans="11:14">
      <c r="K77" s="76" t="s">
        <v>619</v>
      </c>
      <c r="L77" s="76" t="s">
        <v>106</v>
      </c>
      <c r="M77" s="182">
        <v>-15.858422202859174</v>
      </c>
      <c r="N77" s="76">
        <v>28.001444096941185</v>
      </c>
    </row>
    <row r="78" spans="11:14">
      <c r="K78" s="76" t="s">
        <v>488</v>
      </c>
      <c r="L78" s="76" t="s">
        <v>107</v>
      </c>
      <c r="M78" s="182">
        <v>38.335369317629606</v>
      </c>
      <c r="N78" s="76">
        <v>98.365360855196741</v>
      </c>
    </row>
    <row r="79" spans="11:14">
      <c r="K79" s="76" t="s">
        <v>581</v>
      </c>
      <c r="L79" s="76" t="s">
        <v>132</v>
      </c>
      <c r="M79" s="182">
        <v>-16.348143634389594</v>
      </c>
      <c r="N79" s="76">
        <v>44.890704515288213</v>
      </c>
    </row>
    <row r="80" spans="11:14">
      <c r="K80" s="76" t="s">
        <v>558</v>
      </c>
      <c r="L80" s="76" t="s">
        <v>133</v>
      </c>
      <c r="M80" s="182">
        <v>-20.267108445729257</v>
      </c>
      <c r="N80" s="76">
        <v>58.877882149818184</v>
      </c>
    </row>
    <row r="81" spans="11:14">
      <c r="K81" s="76" t="s">
        <v>553</v>
      </c>
      <c r="L81" s="76" t="s">
        <v>108</v>
      </c>
      <c r="M81" s="182">
        <v>5.4776505829109254</v>
      </c>
      <c r="N81" s="76">
        <v>102.18419290991531</v>
      </c>
    </row>
    <row r="82" spans="11:14">
      <c r="K82" s="76" t="s">
        <v>598</v>
      </c>
      <c r="L82" s="76" t="s">
        <v>110</v>
      </c>
      <c r="M82" s="182">
        <v>-42.49277021994051</v>
      </c>
      <c r="N82" s="76">
        <v>80.705496337160881</v>
      </c>
    </row>
    <row r="83" spans="11:14">
      <c r="K83" s="76" t="s">
        <v>601</v>
      </c>
      <c r="L83" s="76" t="s">
        <v>135</v>
      </c>
      <c r="M83" s="182">
        <v>10.207963353192824</v>
      </c>
      <c r="N83" s="76">
        <v>68.378189100055508</v>
      </c>
    </row>
    <row r="84" spans="11:14">
      <c r="K84" s="76" t="s">
        <v>620</v>
      </c>
      <c r="L84" s="76" t="s">
        <v>136</v>
      </c>
      <c r="M84" s="182">
        <v>-253.3534028203714</v>
      </c>
      <c r="N84" s="76">
        <v>145.98743609344189</v>
      </c>
    </row>
    <row r="85" spans="11:14">
      <c r="K85" s="76" t="s">
        <v>606</v>
      </c>
      <c r="L85" s="76" t="s">
        <v>113</v>
      </c>
      <c r="M85" s="182">
        <v>-1.2186064747120042</v>
      </c>
      <c r="N85" s="76">
        <v>59.872049471185811</v>
      </c>
    </row>
    <row r="86" spans="11:14">
      <c r="K86" s="76" t="s">
        <v>482</v>
      </c>
      <c r="L86" s="76" t="s">
        <v>116</v>
      </c>
      <c r="M86" s="182">
        <v>50.531946807884367</v>
      </c>
      <c r="N86" s="76">
        <v>73.356918446070097</v>
      </c>
    </row>
    <row r="87" spans="11:14">
      <c r="K87" s="76" t="s">
        <v>557</v>
      </c>
      <c r="L87" s="76" t="s">
        <v>138</v>
      </c>
      <c r="M87" s="182">
        <v>5.8382095131887368</v>
      </c>
      <c r="N87" s="76">
        <v>38.674650127854541</v>
      </c>
    </row>
    <row r="88" spans="11:14">
      <c r="K88" s="76" t="s">
        <v>597</v>
      </c>
      <c r="L88" s="76" t="s">
        <v>139</v>
      </c>
      <c r="M88" s="182">
        <v>-29.505292647119205</v>
      </c>
      <c r="N88" s="76">
        <v>49.769527109436609</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9375-01F1-400B-A043-6E081285C75F}">
  <sheetPr codeName="Sheet20">
    <tabColor theme="5" tint="0.59999389629810485"/>
  </sheetPr>
  <dimension ref="L4:Q14"/>
  <sheetViews>
    <sheetView showGridLines="0" workbookViewId="0"/>
  </sheetViews>
  <sheetFormatPr defaultColWidth="8.88671875" defaultRowHeight="14.4"/>
  <cols>
    <col min="1" max="11" width="8.88671875" style="156"/>
    <col min="12" max="12" width="9.44140625" style="156" customWidth="1"/>
    <col min="13" max="13" width="14.88671875" style="156" customWidth="1"/>
    <col min="14" max="14" width="11.6640625" style="156" customWidth="1"/>
    <col min="15" max="15" width="9.109375" style="156" customWidth="1"/>
    <col min="16" max="16" width="8.88671875" style="156"/>
    <col min="17" max="17" width="10.6640625" style="156" customWidth="1"/>
    <col min="18" max="16384" width="8.88671875" style="156"/>
  </cols>
  <sheetData>
    <row r="4" spans="12:17">
      <c r="L4" s="298" t="s">
        <v>758</v>
      </c>
      <c r="M4" s="159"/>
      <c r="N4" s="159"/>
      <c r="O4" s="159"/>
      <c r="P4" s="159"/>
      <c r="Q4" s="159"/>
    </row>
    <row r="5" spans="12:17">
      <c r="L5" s="185" t="s">
        <v>319</v>
      </c>
      <c r="M5" s="186" t="s">
        <v>640</v>
      </c>
      <c r="N5" s="186" t="s">
        <v>641</v>
      </c>
      <c r="O5" s="185" t="s">
        <v>643</v>
      </c>
      <c r="P5" s="185" t="s">
        <v>644</v>
      </c>
      <c r="Q5" s="185" t="s">
        <v>642</v>
      </c>
    </row>
    <row r="6" spans="12:17">
      <c r="L6" s="185">
        <v>2010</v>
      </c>
      <c r="M6" s="187">
        <v>14.075395778847902</v>
      </c>
      <c r="N6" s="187">
        <v>1.5557406592582506</v>
      </c>
      <c r="O6" s="187">
        <v>3.5512146066336254</v>
      </c>
      <c r="P6" s="188">
        <v>4.9525626980088084</v>
      </c>
      <c r="Q6" s="188">
        <v>6.150324353617223</v>
      </c>
    </row>
    <row r="7" spans="12:17">
      <c r="L7" s="185">
        <v>11</v>
      </c>
      <c r="M7" s="187">
        <v>13.808288708461015</v>
      </c>
      <c r="N7" s="187">
        <v>1.6100646801087022</v>
      </c>
      <c r="O7" s="187">
        <v>3.5111583587827586</v>
      </c>
      <c r="P7" s="188">
        <v>5.8198185365896364</v>
      </c>
      <c r="Q7" s="188">
        <v>6.3384043818237261</v>
      </c>
    </row>
    <row r="8" spans="12:17">
      <c r="L8" s="185">
        <v>12</v>
      </c>
      <c r="M8" s="187">
        <v>14.100982139963618</v>
      </c>
      <c r="N8" s="187">
        <v>1.6606827024972086</v>
      </c>
      <c r="O8" s="187">
        <v>3.4365512680122174</v>
      </c>
      <c r="P8" s="188">
        <v>6.6738865063882811</v>
      </c>
      <c r="Q8" s="188">
        <v>7.3951272265887429</v>
      </c>
    </row>
    <row r="9" spans="12:17">
      <c r="L9" s="185">
        <v>13</v>
      </c>
      <c r="M9" s="187">
        <v>14.508487973631373</v>
      </c>
      <c r="N9" s="187">
        <v>1.8509953091851605</v>
      </c>
      <c r="O9" s="187">
        <v>3.8979269261005935</v>
      </c>
      <c r="P9" s="188">
        <v>7.4981010435017872</v>
      </c>
      <c r="Q9" s="188">
        <v>8.6666589268210394</v>
      </c>
    </row>
    <row r="10" spans="12:17">
      <c r="L10" s="185">
        <v>14</v>
      </c>
      <c r="M10" s="187">
        <v>13.700423651196814</v>
      </c>
      <c r="N10" s="187">
        <v>1.936604164289085</v>
      </c>
      <c r="O10" s="187">
        <v>3.6605949014371517</v>
      </c>
      <c r="P10" s="188">
        <v>8.3004875219135137</v>
      </c>
      <c r="Q10" s="188">
        <v>9.2359758528452538</v>
      </c>
    </row>
    <row r="11" spans="12:17">
      <c r="L11" s="185">
        <v>15</v>
      </c>
      <c r="M11" s="187">
        <v>14.470445414001825</v>
      </c>
      <c r="N11" s="187">
        <v>2.2638690051477219</v>
      </c>
      <c r="O11" s="187">
        <v>3.8938476494939329</v>
      </c>
      <c r="P11" s="188">
        <v>9.6406972429087343</v>
      </c>
      <c r="Q11" s="188">
        <v>10.84205174482948</v>
      </c>
    </row>
    <row r="12" spans="12:17">
      <c r="L12" s="185">
        <v>16</v>
      </c>
      <c r="M12" s="187">
        <v>14.447256050282268</v>
      </c>
      <c r="N12" s="187">
        <v>2.4381250400015859</v>
      </c>
      <c r="O12" s="187">
        <v>3.8715938435105794</v>
      </c>
      <c r="P12" s="188">
        <v>10.423468787875183</v>
      </c>
      <c r="Q12" s="188">
        <v>11.343012877952461</v>
      </c>
    </row>
    <row r="13" spans="12:17">
      <c r="L13" s="185">
        <v>17</v>
      </c>
      <c r="M13" s="187">
        <v>15.212606448281523</v>
      </c>
      <c r="N13" s="187">
        <v>2.5593826344137356</v>
      </c>
      <c r="O13" s="187">
        <v>3.8903126819676794</v>
      </c>
      <c r="P13" s="188">
        <v>10.703768915870748</v>
      </c>
      <c r="Q13" s="188">
        <v>12.100370604673788</v>
      </c>
    </row>
    <row r="14" spans="12:17">
      <c r="L14" s="185">
        <v>18</v>
      </c>
      <c r="M14" s="187">
        <v>15.08586</v>
      </c>
      <c r="N14" s="187">
        <v>2.6055109999999999</v>
      </c>
      <c r="O14" s="187">
        <v>3.7171889999999999</v>
      </c>
      <c r="P14" s="188">
        <v>11.427402000000001</v>
      </c>
      <c r="Q14" s="188">
        <v>13.751626999999999</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DAAA2-8A5F-4784-969D-4390CD442855}">
  <sheetPr>
    <tabColor theme="6" tint="0.59999389629810485"/>
  </sheetPr>
  <dimension ref="B2:B4"/>
  <sheetViews>
    <sheetView showGridLines="0" workbookViewId="0">
      <selection activeCell="N27" sqref="N27"/>
    </sheetView>
  </sheetViews>
  <sheetFormatPr defaultRowHeight="13.2"/>
  <sheetData>
    <row r="2" spans="2:2" ht="13.8">
      <c r="B2" s="492"/>
    </row>
    <row r="3" spans="2:2" ht="14.4">
      <c r="B3" s="493"/>
    </row>
    <row r="4" spans="2:2">
      <c r="B4" s="488"/>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52B91-4E68-4B90-8E84-464A8AC86416}">
  <sheetPr codeName="Sheet21">
    <tabColor theme="6" tint="0.59999389629810485"/>
  </sheetPr>
  <dimension ref="M5:S19"/>
  <sheetViews>
    <sheetView showGridLines="0" topLeftCell="A4" workbookViewId="0">
      <selection activeCell="O5" sqref="O5"/>
    </sheetView>
  </sheetViews>
  <sheetFormatPr defaultColWidth="8.88671875" defaultRowHeight="14.4"/>
  <cols>
    <col min="1" max="14" width="8.88671875" style="156"/>
    <col min="15" max="15" width="16.33203125" style="156" bestFit="1" customWidth="1"/>
    <col min="16" max="16" width="12.5546875" style="156" bestFit="1" customWidth="1"/>
    <col min="17" max="17" width="20.88671875" style="156" bestFit="1" customWidth="1"/>
    <col min="18" max="18" width="18.88671875" style="156" bestFit="1" customWidth="1"/>
    <col min="19" max="16384" width="8.88671875" style="156"/>
  </cols>
  <sheetData>
    <row r="5" spans="13:19">
      <c r="M5" s="489" t="s">
        <v>917</v>
      </c>
      <c r="N5" s="490" t="s">
        <v>918</v>
      </c>
      <c r="O5" s="490" t="s">
        <v>921</v>
      </c>
      <c r="P5" s="490" t="s">
        <v>919</v>
      </c>
      <c r="Q5" s="490" t="s">
        <v>922</v>
      </c>
      <c r="R5" s="490" t="s">
        <v>920</v>
      </c>
      <c r="S5" s="490" t="s">
        <v>923</v>
      </c>
    </row>
    <row r="6" spans="13:19">
      <c r="M6" s="490">
        <v>0.5</v>
      </c>
      <c r="N6" s="490"/>
      <c r="O6" s="490"/>
      <c r="P6" s="490"/>
      <c r="Q6" s="490"/>
      <c r="R6" s="490"/>
      <c r="S6" s="490"/>
    </row>
    <row r="7" spans="13:19">
      <c r="M7" s="490">
        <v>1</v>
      </c>
      <c r="N7" s="491"/>
      <c r="O7" s="490"/>
      <c r="P7" s="491"/>
      <c r="Q7" s="490"/>
      <c r="R7" s="491"/>
      <c r="S7" s="490"/>
    </row>
    <row r="8" spans="13:19">
      <c r="M8" s="490">
        <v>1.5</v>
      </c>
      <c r="N8" s="491"/>
      <c r="O8" s="490"/>
      <c r="P8" s="491">
        <v>0</v>
      </c>
      <c r="Q8" s="490"/>
      <c r="R8" s="491">
        <v>0</v>
      </c>
      <c r="S8" s="490"/>
    </row>
    <row r="9" spans="13:19">
      <c r="M9" s="490">
        <v>2</v>
      </c>
      <c r="N9" s="491"/>
      <c r="O9" s="490"/>
      <c r="P9" s="491">
        <v>0.24154589371980675</v>
      </c>
      <c r="Q9" s="490"/>
      <c r="R9" s="491">
        <v>3.7735849056603774</v>
      </c>
      <c r="S9" s="490"/>
    </row>
    <row r="10" spans="13:19">
      <c r="M10" s="490">
        <v>2.5</v>
      </c>
      <c r="N10" s="491"/>
      <c r="O10" s="490"/>
      <c r="P10" s="491">
        <v>3.8647342995169081</v>
      </c>
      <c r="Q10" s="490"/>
      <c r="R10" s="491">
        <v>16.352201257861633</v>
      </c>
      <c r="S10" s="490" t="s">
        <v>645</v>
      </c>
    </row>
    <row r="11" spans="13:19">
      <c r="M11" s="490">
        <v>3</v>
      </c>
      <c r="N11" s="491">
        <v>0</v>
      </c>
      <c r="O11" s="490"/>
      <c r="P11" s="491">
        <v>7.2463768115942031</v>
      </c>
      <c r="Q11" s="490" t="s">
        <v>518</v>
      </c>
      <c r="R11" s="491">
        <v>23.89937106918239</v>
      </c>
      <c r="S11" s="490"/>
    </row>
    <row r="12" spans="13:19">
      <c r="M12" s="490">
        <v>3.5</v>
      </c>
      <c r="N12" s="491">
        <v>0.51948051948051943</v>
      </c>
      <c r="O12" s="490"/>
      <c r="P12" s="491">
        <v>20.048309178743963</v>
      </c>
      <c r="Q12" s="490" t="s">
        <v>280</v>
      </c>
      <c r="R12" s="491">
        <v>29.874213836477985</v>
      </c>
      <c r="S12" s="490" t="s">
        <v>289</v>
      </c>
    </row>
    <row r="13" spans="13:19">
      <c r="M13" s="490">
        <v>4</v>
      </c>
      <c r="N13" s="491">
        <v>2.3376623376623376</v>
      </c>
      <c r="O13" s="490"/>
      <c r="P13" s="491">
        <v>20.289855072463769</v>
      </c>
      <c r="Q13" s="490"/>
      <c r="R13" s="491">
        <v>19.182389937106919</v>
      </c>
      <c r="S13" s="490"/>
    </row>
    <row r="14" spans="13:19">
      <c r="M14" s="490">
        <v>4.5</v>
      </c>
      <c r="N14" s="491">
        <v>10.38961038961039</v>
      </c>
      <c r="O14" s="490" t="s">
        <v>308</v>
      </c>
      <c r="P14" s="491">
        <v>17.874396135265698</v>
      </c>
      <c r="Q14" s="490" t="s">
        <v>282</v>
      </c>
      <c r="R14" s="491">
        <v>5.6603773584905666</v>
      </c>
      <c r="S14" s="490" t="s">
        <v>295</v>
      </c>
    </row>
    <row r="15" spans="13:19">
      <c r="M15" s="490">
        <v>5</v>
      </c>
      <c r="N15" s="491">
        <v>14.285714285714285</v>
      </c>
      <c r="O15" s="490"/>
      <c r="P15" s="491">
        <v>15.70048309178744</v>
      </c>
      <c r="Q15" s="490"/>
      <c r="R15" s="491">
        <v>1.257861635220126</v>
      </c>
      <c r="S15" s="490"/>
    </row>
    <row r="16" spans="13:19">
      <c r="M16" s="490">
        <v>5.5</v>
      </c>
      <c r="N16" s="491">
        <v>19.480519480519483</v>
      </c>
      <c r="O16" s="490"/>
      <c r="P16" s="491">
        <v>7.2463768115942031</v>
      </c>
      <c r="Q16" s="490"/>
      <c r="R16" s="491">
        <v>0</v>
      </c>
      <c r="S16" s="490"/>
    </row>
    <row r="17" spans="13:19">
      <c r="M17" s="490">
        <v>6</v>
      </c>
      <c r="N17" s="491">
        <v>23.376623376623375</v>
      </c>
      <c r="O17" s="490" t="s">
        <v>646</v>
      </c>
      <c r="P17" s="491">
        <v>5.3140096618357484</v>
      </c>
      <c r="Q17" s="490"/>
      <c r="R17" s="491">
        <v>0</v>
      </c>
      <c r="S17" s="490"/>
    </row>
    <row r="18" spans="13:19">
      <c r="M18" s="490">
        <v>6.5</v>
      </c>
      <c r="N18" s="491">
        <v>21.818181818181817</v>
      </c>
      <c r="O18" s="490" t="s">
        <v>452</v>
      </c>
      <c r="P18" s="491">
        <v>2.1739130434782608</v>
      </c>
      <c r="Q18" s="490" t="s">
        <v>647</v>
      </c>
      <c r="R18" s="491">
        <v>0</v>
      </c>
      <c r="S18" s="490"/>
    </row>
    <row r="19" spans="13:19">
      <c r="M19" s="490">
        <v>7</v>
      </c>
      <c r="N19" s="491">
        <v>7.7922077922077921</v>
      </c>
      <c r="O19" s="490"/>
      <c r="P19" s="491">
        <v>0</v>
      </c>
      <c r="Q19" s="490"/>
      <c r="R19" s="491">
        <v>0</v>
      </c>
      <c r="S19" s="490"/>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65B5D-A18B-4C29-96E2-AC96E951C845}">
  <sheetPr codeName="Sheet22">
    <tabColor theme="6" tint="0.59999389629810485"/>
  </sheetPr>
  <dimension ref="B1:V20"/>
  <sheetViews>
    <sheetView workbookViewId="0">
      <selection activeCell="K8" sqref="K8"/>
    </sheetView>
  </sheetViews>
  <sheetFormatPr defaultColWidth="9.109375" defaultRowHeight="14.4"/>
  <cols>
    <col min="1" max="9" width="9.109375" style="190"/>
    <col min="10" max="10" width="3.5546875" style="190" customWidth="1"/>
    <col min="11" max="17" width="9.109375" style="190"/>
    <col min="18" max="18" width="11.33203125" style="190" customWidth="1"/>
    <col min="19" max="16384" width="9.109375" style="190"/>
  </cols>
  <sheetData>
    <row r="1" spans="2:22">
      <c r="B1" s="189"/>
    </row>
    <row r="5" spans="2:22">
      <c r="N5" s="196" t="s">
        <v>660</v>
      </c>
      <c r="O5" s="192"/>
      <c r="P5" s="192"/>
      <c r="Q5" s="192"/>
      <c r="R5" s="192"/>
      <c r="S5" s="192"/>
      <c r="T5" s="192"/>
      <c r="U5" s="192"/>
      <c r="V5" s="192"/>
    </row>
    <row r="6" spans="2:22">
      <c r="N6" s="196"/>
      <c r="O6" s="721" t="s">
        <v>656</v>
      </c>
      <c r="P6" s="721"/>
      <c r="Q6" s="721"/>
      <c r="R6" s="721"/>
      <c r="S6" s="721" t="s">
        <v>659</v>
      </c>
      <c r="T6" s="721"/>
      <c r="U6" s="721"/>
      <c r="V6" s="721"/>
    </row>
    <row r="7" spans="2:22" ht="57.6">
      <c r="N7" s="193"/>
      <c r="O7" s="194" t="s">
        <v>650</v>
      </c>
      <c r="P7" s="194" t="s">
        <v>655</v>
      </c>
      <c r="Q7" s="194" t="s">
        <v>658</v>
      </c>
      <c r="R7" s="194" t="s">
        <v>657</v>
      </c>
      <c r="S7" s="194" t="s">
        <v>650</v>
      </c>
      <c r="T7" s="194" t="s">
        <v>655</v>
      </c>
      <c r="U7" s="194" t="s">
        <v>658</v>
      </c>
      <c r="V7" s="194" t="s">
        <v>657</v>
      </c>
    </row>
    <row r="8" spans="2:22">
      <c r="N8" s="192"/>
      <c r="O8" s="722"/>
      <c r="P8" s="722"/>
      <c r="Q8" s="192"/>
      <c r="R8" s="192"/>
      <c r="S8" s="192"/>
      <c r="T8" s="192"/>
      <c r="U8" s="192"/>
      <c r="V8" s="192"/>
    </row>
    <row r="9" spans="2:22">
      <c r="N9" s="192" t="s">
        <v>651</v>
      </c>
      <c r="O9" s="195">
        <v>4.47</v>
      </c>
      <c r="P9" s="195">
        <v>1.6900000000000004</v>
      </c>
      <c r="Q9" s="195">
        <v>2.0700000000000003</v>
      </c>
      <c r="R9" s="195">
        <v>1.0710000000000002</v>
      </c>
      <c r="S9" s="192"/>
      <c r="T9" s="192"/>
      <c r="U9" s="192"/>
      <c r="V9" s="192"/>
    </row>
    <row r="10" spans="2:22">
      <c r="N10" s="192" t="s">
        <v>652</v>
      </c>
      <c r="O10" s="195">
        <v>1.28</v>
      </c>
      <c r="P10" s="195">
        <v>0.59999999999999987</v>
      </c>
      <c r="Q10" s="195">
        <v>0.25</v>
      </c>
      <c r="R10" s="195">
        <v>0.50800000000000023</v>
      </c>
      <c r="S10" s="192"/>
      <c r="T10" s="192"/>
      <c r="U10" s="192"/>
      <c r="V10" s="192"/>
    </row>
    <row r="11" spans="2:22">
      <c r="N11" s="192" t="s">
        <v>49</v>
      </c>
      <c r="O11" s="195">
        <v>4.1500000000000004</v>
      </c>
      <c r="P11" s="195">
        <v>0.39999999999999947</v>
      </c>
      <c r="Q11" s="195">
        <v>0.16000000000000014</v>
      </c>
      <c r="R11" s="195">
        <v>1.0256666666666667</v>
      </c>
      <c r="S11" s="192"/>
      <c r="T11" s="192"/>
      <c r="U11" s="192"/>
      <c r="V11" s="192"/>
    </row>
    <row r="12" spans="2:22">
      <c r="N12" s="192" t="s">
        <v>52</v>
      </c>
      <c r="O12" s="195">
        <v>2.2599999999999998</v>
      </c>
      <c r="P12" s="195">
        <v>0.35000000000000009</v>
      </c>
      <c r="Q12" s="195">
        <v>0</v>
      </c>
      <c r="R12" s="195">
        <v>0.16080000000000003</v>
      </c>
      <c r="S12" s="192"/>
      <c r="T12" s="192"/>
      <c r="U12" s="192"/>
      <c r="V12" s="192"/>
    </row>
    <row r="13" spans="2:22">
      <c r="N13" s="192" t="s">
        <v>653</v>
      </c>
      <c r="O13" s="195">
        <v>3.5</v>
      </c>
      <c r="P13" s="195">
        <v>0.35000000000000009</v>
      </c>
      <c r="Q13" s="195">
        <v>2.9999999999999805E-2</v>
      </c>
      <c r="R13" s="195">
        <v>0.26656666666666667</v>
      </c>
      <c r="S13" s="192"/>
      <c r="T13" s="192"/>
      <c r="U13" s="192"/>
      <c r="V13" s="192"/>
    </row>
    <row r="14" spans="2:22">
      <c r="N14" s="198" t="s">
        <v>654</v>
      </c>
      <c r="O14" s="199">
        <v>2.99</v>
      </c>
      <c r="P14" s="199">
        <v>0.55000000000000004</v>
      </c>
      <c r="Q14" s="199">
        <v>0.15999999999999992</v>
      </c>
      <c r="R14" s="199">
        <v>0.59233333333333338</v>
      </c>
      <c r="S14" s="198"/>
      <c r="T14" s="198"/>
      <c r="U14" s="196"/>
      <c r="V14" s="196"/>
    </row>
    <row r="15" spans="2:22">
      <c r="N15" s="198"/>
      <c r="O15" s="198"/>
      <c r="P15" s="198"/>
      <c r="Q15" s="198"/>
      <c r="R15" s="198"/>
      <c r="S15" s="198"/>
      <c r="T15" s="198"/>
      <c r="U15" s="196"/>
      <c r="V15" s="196"/>
    </row>
    <row r="16" spans="2:22">
      <c r="N16" s="198" t="s">
        <v>654</v>
      </c>
      <c r="O16" s="200"/>
      <c r="P16" s="200"/>
      <c r="Q16" s="198"/>
      <c r="R16" s="198"/>
      <c r="S16" s="198">
        <v>79</v>
      </c>
      <c r="T16" s="199">
        <v>9.9572000000000003</v>
      </c>
      <c r="U16" s="195">
        <v>2.8966399999999988</v>
      </c>
      <c r="V16" s="195">
        <v>10.723602666666668</v>
      </c>
    </row>
    <row r="17" spans="2:22">
      <c r="N17" s="198"/>
      <c r="O17" s="198"/>
      <c r="P17" s="198"/>
      <c r="Q17" s="198"/>
      <c r="R17" s="198"/>
      <c r="S17" s="198">
        <v>79</v>
      </c>
      <c r="T17" s="200">
        <v>14.871315691062691</v>
      </c>
      <c r="U17" s="197">
        <v>3.5421158035872509</v>
      </c>
      <c r="V17" s="195">
        <v>16.015956353344485</v>
      </c>
    </row>
    <row r="20" spans="2:22">
      <c r="B20" s="191"/>
    </row>
  </sheetData>
  <mergeCells count="3">
    <mergeCell ref="O6:R6"/>
    <mergeCell ref="S6:V6"/>
    <mergeCell ref="O8:P8"/>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05C8-0362-4FDE-9FC5-0718DCBF6DD6}">
  <sheetPr codeName="Sheet23">
    <tabColor theme="6" tint="0.59999389629810485"/>
  </sheetPr>
  <dimension ref="J2:P17"/>
  <sheetViews>
    <sheetView showGridLines="0" workbookViewId="0">
      <selection activeCell="J2" sqref="J2:P16"/>
    </sheetView>
  </sheetViews>
  <sheetFormatPr defaultRowHeight="13.2"/>
  <sheetData>
    <row r="2" spans="10:16" ht="14.4">
      <c r="J2" s="151" t="s">
        <v>924</v>
      </c>
      <c r="K2" s="159" t="s">
        <v>311</v>
      </c>
      <c r="L2" s="159" t="s">
        <v>648</v>
      </c>
      <c r="M2" s="159" t="s">
        <v>499</v>
      </c>
      <c r="N2" s="159" t="s">
        <v>311</v>
      </c>
      <c r="O2" s="159" t="s">
        <v>648</v>
      </c>
      <c r="P2" s="159" t="s">
        <v>499</v>
      </c>
    </row>
    <row r="3" spans="10:16" ht="14.4">
      <c r="J3" s="159">
        <v>2005</v>
      </c>
      <c r="K3" s="210">
        <v>6.7341006896093659E-3</v>
      </c>
      <c r="L3" s="210">
        <v>0.18935302357477454</v>
      </c>
      <c r="M3" s="210">
        <v>5.2248432461872288E-2</v>
      </c>
      <c r="N3" s="494"/>
      <c r="O3" s="494"/>
      <c r="P3" s="494"/>
    </row>
    <row r="4" spans="10:16" ht="14.4">
      <c r="J4" s="299">
        <v>6</v>
      </c>
      <c r="K4" s="210">
        <v>1.4579990962803159E-2</v>
      </c>
      <c r="L4" s="210">
        <v>0.28723679693983273</v>
      </c>
      <c r="M4" s="210">
        <v>1.2469482858942789</v>
      </c>
      <c r="N4" s="494"/>
      <c r="O4" s="494"/>
      <c r="P4" s="494"/>
    </row>
    <row r="5" spans="10:16" ht="14.4">
      <c r="J5" s="299">
        <f t="shared" ref="J5:J16" si="0">J4+1</f>
        <v>7</v>
      </c>
      <c r="K5" s="210">
        <v>4.2024121047664363E-2</v>
      </c>
      <c r="L5" s="210">
        <v>0.2795890704887683</v>
      </c>
      <c r="M5" s="210">
        <v>0.64589916404815628</v>
      </c>
      <c r="N5" s="494"/>
      <c r="O5" s="494"/>
      <c r="P5" s="494"/>
    </row>
    <row r="6" spans="10:16" ht="14.4">
      <c r="J6" s="299">
        <f t="shared" si="0"/>
        <v>8</v>
      </c>
      <c r="K6" s="210">
        <v>8.9061893972413333E-2</v>
      </c>
      <c r="L6" s="210">
        <v>0.19287944376424584</v>
      </c>
      <c r="M6" s="210">
        <v>1.8047592418457985</v>
      </c>
      <c r="N6" s="494"/>
      <c r="O6" s="494"/>
      <c r="P6" s="494"/>
    </row>
    <row r="7" spans="10:16" ht="14.4">
      <c r="J7" s="299">
        <f t="shared" si="0"/>
        <v>9</v>
      </c>
      <c r="K7" s="210">
        <v>8.8228296870255699E-2</v>
      </c>
      <c r="L7" s="210">
        <v>0.22735092026218504</v>
      </c>
      <c r="M7" s="210">
        <v>1.2433364164506877</v>
      </c>
      <c r="N7" s="494"/>
      <c r="O7" s="494"/>
      <c r="P7" s="494"/>
    </row>
    <row r="8" spans="10:16" ht="14.4">
      <c r="J8" s="299">
        <f t="shared" si="0"/>
        <v>10</v>
      </c>
      <c r="K8" s="210">
        <v>6.8127687016362987E-2</v>
      </c>
      <c r="L8" s="210">
        <v>0.43847639082625944</v>
      </c>
      <c r="M8" s="210">
        <v>1.8179234136661893</v>
      </c>
      <c r="N8" s="494"/>
      <c r="O8" s="494"/>
      <c r="P8" s="494"/>
    </row>
    <row r="9" spans="10:16" ht="14.4">
      <c r="J9" s="299">
        <f t="shared" si="0"/>
        <v>11</v>
      </c>
      <c r="K9" s="210">
        <v>7.3214324889826862E-2</v>
      </c>
      <c r="L9" s="210">
        <v>0.35007784379170392</v>
      </c>
      <c r="M9" s="210">
        <v>1.5695989821054037</v>
      </c>
      <c r="N9" s="494"/>
      <c r="O9" s="494"/>
      <c r="P9" s="494"/>
    </row>
    <row r="10" spans="10:16" ht="14.4">
      <c r="J10" s="299">
        <f t="shared" si="0"/>
        <v>12</v>
      </c>
      <c r="K10" s="210">
        <v>0.12194548413809897</v>
      </c>
      <c r="L10" s="210">
        <v>0.23294107500728836</v>
      </c>
      <c r="M10" s="210">
        <v>2.1361880541921709</v>
      </c>
      <c r="N10" s="494"/>
      <c r="O10" s="494"/>
      <c r="P10" s="494"/>
    </row>
    <row r="11" spans="10:16" ht="14.4">
      <c r="J11" s="299">
        <f t="shared" si="0"/>
        <v>13</v>
      </c>
      <c r="K11" s="210">
        <v>8.8866959288224259E-2</v>
      </c>
      <c r="L11" s="210">
        <v>0.30406050549130975</v>
      </c>
      <c r="M11" s="210">
        <v>2.0285633562091014</v>
      </c>
      <c r="N11" s="494"/>
      <c r="O11" s="494"/>
      <c r="P11" s="494"/>
    </row>
    <row r="12" spans="10:16" ht="14.4">
      <c r="J12" s="299">
        <f t="shared" si="0"/>
        <v>14</v>
      </c>
      <c r="K12" s="210">
        <v>0.14029423353614948</v>
      </c>
      <c r="L12" s="210">
        <v>0.38136150106582961</v>
      </c>
      <c r="M12" s="210">
        <v>1.1473441945138318</v>
      </c>
      <c r="N12" s="494"/>
      <c r="O12" s="494"/>
      <c r="P12" s="494"/>
    </row>
    <row r="13" spans="10:16" ht="14.4">
      <c r="J13" s="299">
        <f t="shared" si="0"/>
        <v>15</v>
      </c>
      <c r="K13" s="210">
        <v>0.17143935699448881</v>
      </c>
      <c r="L13" s="210">
        <v>0.47205752794144085</v>
      </c>
      <c r="M13" s="210">
        <v>2.4698095649814031</v>
      </c>
      <c r="N13" s="494"/>
      <c r="O13" s="494"/>
      <c r="P13" s="494"/>
    </row>
    <row r="14" spans="10:16" ht="14.4">
      <c r="J14" s="299">
        <f t="shared" si="0"/>
        <v>16</v>
      </c>
      <c r="K14" s="210">
        <v>0.28797765140489495</v>
      </c>
      <c r="L14" s="210">
        <v>0.52233485123324286</v>
      </c>
      <c r="M14" s="210">
        <v>2.7680438269673489</v>
      </c>
      <c r="N14" s="494"/>
      <c r="O14" s="494"/>
      <c r="P14" s="494"/>
    </row>
    <row r="15" spans="10:16" ht="14.4">
      <c r="J15" s="299">
        <f t="shared" si="0"/>
        <v>17</v>
      </c>
      <c r="K15" s="210">
        <v>0.32862776983782854</v>
      </c>
      <c r="L15" s="210">
        <v>0.50299460942013352</v>
      </c>
      <c r="M15" s="210">
        <v>1.6015919595580888</v>
      </c>
      <c r="N15" s="494"/>
      <c r="O15" s="494"/>
      <c r="P15" s="494"/>
    </row>
    <row r="16" spans="10:16" ht="14.4">
      <c r="J16" s="299">
        <f t="shared" si="0"/>
        <v>18</v>
      </c>
      <c r="K16" s="210">
        <v>0.13207702428977128</v>
      </c>
      <c r="L16" s="210">
        <v>0.3530078832935557</v>
      </c>
      <c r="M16" s="210">
        <v>2.0266155980444749</v>
      </c>
      <c r="N16" s="495">
        <v>35.738044607974146</v>
      </c>
      <c r="O16" s="495">
        <v>66.190018185787324</v>
      </c>
      <c r="P16" s="495">
        <v>88.356882380512758</v>
      </c>
    </row>
    <row r="17" spans="14:16" ht="14.4">
      <c r="N17" s="201"/>
      <c r="O17" s="201"/>
      <c r="P17" s="201"/>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28F7F-ECE5-4B1D-8F34-65C7963E4D9E}">
  <sheetPr codeName="Sheet25">
    <tabColor theme="6" tint="0.59999389629810485"/>
  </sheetPr>
  <dimension ref="B2:T118"/>
  <sheetViews>
    <sheetView showGridLines="0" zoomScaleNormal="100" workbookViewId="0">
      <selection activeCell="B22" sqref="B22"/>
    </sheetView>
  </sheetViews>
  <sheetFormatPr defaultColWidth="8.88671875" defaultRowHeight="14.4"/>
  <cols>
    <col min="1" max="6" width="8.88671875" style="156"/>
    <col min="7" max="7" width="5.6640625" style="156" customWidth="1"/>
    <col min="8" max="16384" width="8.88671875" style="156"/>
  </cols>
  <sheetData>
    <row r="2" spans="12:20">
      <c r="L2" s="207" t="s">
        <v>663</v>
      </c>
      <c r="M2" s="159"/>
      <c r="N2" s="159"/>
      <c r="O2" s="159"/>
      <c r="P2" s="159"/>
      <c r="Q2" s="159"/>
      <c r="R2" s="159"/>
      <c r="S2" s="159"/>
      <c r="T2" s="159"/>
    </row>
    <row r="3" spans="12:20">
      <c r="L3" s="59" t="s">
        <v>173</v>
      </c>
      <c r="M3" s="59">
        <v>2012</v>
      </c>
      <c r="N3" s="59">
        <v>13</v>
      </c>
      <c r="O3" s="59">
        <v>14</v>
      </c>
      <c r="P3" s="59">
        <v>15</v>
      </c>
      <c r="Q3" s="59">
        <v>16</v>
      </c>
      <c r="R3" s="59">
        <v>17</v>
      </c>
      <c r="S3" s="59">
        <v>18</v>
      </c>
      <c r="T3" s="59">
        <v>19</v>
      </c>
    </row>
    <row r="4" spans="12:20">
      <c r="L4" s="205" t="s">
        <v>92</v>
      </c>
      <c r="M4" s="161">
        <v>0</v>
      </c>
      <c r="N4" s="161">
        <v>-6.1562831561081666E-2</v>
      </c>
      <c r="O4" s="161">
        <v>-0.38903145515208948</v>
      </c>
      <c r="P4" s="161">
        <v>-0.52712492876562322</v>
      </c>
      <c r="Q4" s="161">
        <v>-0.26084658017079931</v>
      </c>
      <c r="R4" s="161">
        <v>-2.4625204904962672E-2</v>
      </c>
      <c r="S4" s="161">
        <v>-0.38977841209094422</v>
      </c>
      <c r="T4" s="161">
        <v>-0.28055782758103831</v>
      </c>
    </row>
    <row r="5" spans="12:20">
      <c r="L5" s="205" t="s">
        <v>93</v>
      </c>
      <c r="M5" s="161">
        <v>0</v>
      </c>
      <c r="N5" s="161">
        <v>0.29122986265822881</v>
      </c>
      <c r="O5" s="161">
        <v>0.17434370003918964</v>
      </c>
      <c r="P5" s="161">
        <v>7.533436823942985E-2</v>
      </c>
      <c r="Q5" s="161">
        <v>-1.3641993437914834</v>
      </c>
      <c r="R5" s="161">
        <v>-0.85105612928911256</v>
      </c>
      <c r="S5" s="161">
        <v>-0.27397701407720376</v>
      </c>
      <c r="T5" s="161">
        <v>0.17718092284047415</v>
      </c>
    </row>
    <row r="6" spans="12:20">
      <c r="L6" s="205" t="s">
        <v>94</v>
      </c>
      <c r="M6" s="161">
        <v>0</v>
      </c>
      <c r="N6" s="161">
        <v>1.0586799814117942</v>
      </c>
      <c r="O6" s="161">
        <v>-0.22613079085899734</v>
      </c>
      <c r="P6" s="161">
        <v>-0.6056574542300428</v>
      </c>
      <c r="Q6" s="161">
        <v>0.26234283927245627</v>
      </c>
      <c r="R6" s="161">
        <v>1.1594340843895719</v>
      </c>
      <c r="S6" s="161">
        <v>1.1608225271281523</v>
      </c>
      <c r="T6" s="161">
        <v>2.0966110821222745</v>
      </c>
    </row>
    <row r="7" spans="12:20">
      <c r="L7" s="205" t="s">
        <v>95</v>
      </c>
      <c r="M7" s="161" t="s">
        <v>178</v>
      </c>
      <c r="N7" s="161" t="s">
        <v>178</v>
      </c>
      <c r="O7" s="161" t="s">
        <v>178</v>
      </c>
      <c r="P7" s="161" t="s">
        <v>178</v>
      </c>
      <c r="Q7" s="161" t="s">
        <v>178</v>
      </c>
      <c r="R7" s="161" t="s">
        <v>178</v>
      </c>
      <c r="S7" s="161" t="s">
        <v>178</v>
      </c>
      <c r="T7" s="161" t="s">
        <v>178</v>
      </c>
    </row>
    <row r="8" spans="12:20">
      <c r="L8" s="205" t="s">
        <v>126</v>
      </c>
      <c r="M8" s="161">
        <v>0</v>
      </c>
      <c r="N8" s="161">
        <v>0.37199850852922545</v>
      </c>
      <c r="O8" s="161">
        <v>0.93397122896759832</v>
      </c>
      <c r="P8" s="161">
        <v>0.96169834704480728</v>
      </c>
      <c r="Q8" s="161">
        <v>0.41750134726720844</v>
      </c>
      <c r="R8" s="161">
        <v>0.60242286475321727</v>
      </c>
      <c r="S8" s="161">
        <v>1.108694887134865</v>
      </c>
      <c r="T8" s="161">
        <v>1.5947937911156629</v>
      </c>
    </row>
    <row r="9" spans="12:20">
      <c r="L9" s="205" t="s">
        <v>96</v>
      </c>
      <c r="M9" s="161">
        <v>0</v>
      </c>
      <c r="N9" s="161">
        <v>1.1878430351587808</v>
      </c>
      <c r="O9" s="161">
        <v>1.3595591836034453</v>
      </c>
      <c r="P9" s="161">
        <v>1.6504428020332931</v>
      </c>
      <c r="Q9" s="161">
        <v>0.41495689952342829</v>
      </c>
      <c r="R9" s="161">
        <v>1.9565642612009473</v>
      </c>
      <c r="S9" s="161">
        <v>3.0809821465211815</v>
      </c>
      <c r="T9" s="161">
        <v>3.9487831747070423</v>
      </c>
    </row>
    <row r="10" spans="12:20">
      <c r="L10" s="205" t="s">
        <v>169</v>
      </c>
      <c r="M10" s="161">
        <v>0</v>
      </c>
      <c r="N10" s="161">
        <v>-0.12153887227728788</v>
      </c>
      <c r="O10" s="161">
        <v>1.1960670918097112</v>
      </c>
      <c r="P10" s="161">
        <v>0.942179760221169</v>
      </c>
      <c r="Q10" s="161">
        <v>-0.90082342842146446</v>
      </c>
      <c r="R10" s="161">
        <v>-1.8211418164595532</v>
      </c>
      <c r="S10" s="161">
        <v>-2.100265252275836</v>
      </c>
      <c r="T10" s="161">
        <v>-1.9248060651805892</v>
      </c>
    </row>
    <row r="11" spans="12:20">
      <c r="L11" s="205" t="s">
        <v>158</v>
      </c>
      <c r="M11" s="161">
        <v>0</v>
      </c>
      <c r="N11" s="161">
        <v>1.5583718384283145</v>
      </c>
      <c r="O11" s="161">
        <v>-0.68581605462404838</v>
      </c>
      <c r="P11" s="161">
        <v>-16.600913000801384</v>
      </c>
      <c r="Q11" s="161">
        <v>-15.489698389205913</v>
      </c>
      <c r="R11" s="161">
        <v>-21.08882347277989</v>
      </c>
      <c r="S11" s="161">
        <v>-19.301556766067637</v>
      </c>
      <c r="T11" s="161">
        <v>-17.837455060038756</v>
      </c>
    </row>
    <row r="12" spans="12:20">
      <c r="L12" s="205" t="s">
        <v>99</v>
      </c>
      <c r="M12" s="161">
        <v>0</v>
      </c>
      <c r="N12" s="161">
        <v>-0.42384575501651334</v>
      </c>
      <c r="O12" s="161">
        <v>-1.0433815005276852</v>
      </c>
      <c r="P12" s="161">
        <v>-0.79610592941892833</v>
      </c>
      <c r="Q12" s="161">
        <v>0.13301963985145093</v>
      </c>
      <c r="R12" s="161">
        <v>0.51585425113451677</v>
      </c>
      <c r="S12" s="161">
        <v>0.40329978183704362</v>
      </c>
      <c r="T12" s="161">
        <v>0.50321132354816278</v>
      </c>
    </row>
    <row r="13" spans="12:20">
      <c r="L13" s="205" t="s">
        <v>100</v>
      </c>
      <c r="M13" s="161">
        <v>0</v>
      </c>
      <c r="N13" s="161">
        <v>0.87084291642243095</v>
      </c>
      <c r="O13" s="161">
        <v>1.0757467034840467</v>
      </c>
      <c r="P13" s="161">
        <v>1.2607245678003149</v>
      </c>
      <c r="Q13" s="161">
        <v>0.88827739601579481</v>
      </c>
      <c r="R13" s="161">
        <v>-5.4975081710431084E-3</v>
      </c>
      <c r="S13" s="161">
        <v>-0.78121533819933475</v>
      </c>
      <c r="T13" s="161">
        <v>-1.5160600304670933</v>
      </c>
    </row>
    <row r="14" spans="12:20">
      <c r="L14" s="205" t="s">
        <v>101</v>
      </c>
      <c r="M14" s="161">
        <v>0</v>
      </c>
      <c r="N14" s="161">
        <v>-0.66352161082112104</v>
      </c>
      <c r="O14" s="161">
        <v>8.0784173388259717E-2</v>
      </c>
      <c r="P14" s="161">
        <v>0.48639593498390177</v>
      </c>
      <c r="Q14" s="161">
        <v>0.64911916333611508</v>
      </c>
      <c r="R14" s="161">
        <v>0.7995732220717251</v>
      </c>
      <c r="S14" s="161">
        <v>1.39486123878992</v>
      </c>
      <c r="T14" s="161">
        <v>0.83697030196997524</v>
      </c>
    </row>
    <row r="15" spans="12:20">
      <c r="L15" s="205" t="s">
        <v>45</v>
      </c>
      <c r="M15" s="161">
        <v>0</v>
      </c>
      <c r="N15" s="161">
        <v>-1.5610993959092596</v>
      </c>
      <c r="O15" s="161">
        <v>-1.6592176826681868</v>
      </c>
      <c r="P15" s="161">
        <v>-1.6959934290001115</v>
      </c>
      <c r="Q15" s="161">
        <v>-0.54989107297290829</v>
      </c>
      <c r="R15" s="161">
        <v>-1.4827145714301384</v>
      </c>
      <c r="S15" s="161">
        <v>-2.3292565598974893</v>
      </c>
      <c r="T15" s="161">
        <v>-2.2043845207408701</v>
      </c>
    </row>
    <row r="16" spans="12:20">
      <c r="L16" s="205" t="s">
        <v>102</v>
      </c>
      <c r="M16" s="161">
        <v>0</v>
      </c>
      <c r="N16" s="161">
        <v>-0.70195348970134397</v>
      </c>
      <c r="O16" s="161">
        <v>-0.71552189946753408</v>
      </c>
      <c r="P16" s="161">
        <v>0.5888790373958841</v>
      </c>
      <c r="Q16" s="161">
        <v>0.85390558322445997</v>
      </c>
      <c r="R16" s="161">
        <v>0.83832011495854886</v>
      </c>
      <c r="S16" s="161">
        <v>-0.20450502005816595</v>
      </c>
      <c r="T16" s="161">
        <v>-2.7503347059679317</v>
      </c>
    </row>
    <row r="17" spans="2:20">
      <c r="L17" s="205" t="s">
        <v>127</v>
      </c>
      <c r="M17" s="161">
        <v>0</v>
      </c>
      <c r="N17" s="161">
        <v>0.34168554947465068</v>
      </c>
      <c r="O17" s="161">
        <v>1.8201752921565024</v>
      </c>
      <c r="P17" s="161">
        <v>2.5280926410850135</v>
      </c>
      <c r="Q17" s="161">
        <v>4.0147513999671283</v>
      </c>
      <c r="R17" s="161">
        <v>3.2918642481667142</v>
      </c>
      <c r="S17" s="161">
        <v>3.5548107986167139</v>
      </c>
      <c r="T17" s="161">
        <v>3.0745968990743542</v>
      </c>
    </row>
    <row r="18" spans="2:20">
      <c r="L18" s="205" t="s">
        <v>104</v>
      </c>
      <c r="M18" s="161">
        <v>0</v>
      </c>
      <c r="N18" s="161">
        <v>0.78670872315444917</v>
      </c>
      <c r="O18" s="161">
        <v>1.1738209806861608</v>
      </c>
      <c r="P18" s="161">
        <v>0.59144412300522298</v>
      </c>
      <c r="Q18" s="161">
        <v>0.75102431115949209</v>
      </c>
      <c r="R18" s="161">
        <v>-0.36020883346610155</v>
      </c>
      <c r="S18" s="161">
        <v>-0.64329808012494638</v>
      </c>
      <c r="T18" s="161">
        <v>-1.2870490952311346</v>
      </c>
    </row>
    <row r="19" spans="2:20">
      <c r="L19" s="205" t="s">
        <v>128</v>
      </c>
      <c r="M19" s="161">
        <v>0</v>
      </c>
      <c r="N19" s="161">
        <v>-0.12892036602374546</v>
      </c>
      <c r="O19" s="161">
        <v>5.6108197243524671E-2</v>
      </c>
      <c r="P19" s="161">
        <v>-0.71668128262761144</v>
      </c>
      <c r="Q19" s="161">
        <v>-0.87178801584225241</v>
      </c>
      <c r="R19" s="161">
        <v>-1.1188325813599214</v>
      </c>
      <c r="S19" s="161">
        <v>-0.14965448589114061</v>
      </c>
      <c r="T19" s="161">
        <v>0.21453779349355173</v>
      </c>
    </row>
    <row r="20" spans="2:20">
      <c r="L20" s="205" t="s">
        <v>129</v>
      </c>
      <c r="M20" s="161">
        <v>0</v>
      </c>
      <c r="N20" s="161">
        <v>0.68545673147844077</v>
      </c>
      <c r="O20" s="161">
        <v>0.36207410422447239</v>
      </c>
      <c r="P20" s="161">
        <v>0.53530478222706179</v>
      </c>
      <c r="Q20" s="161">
        <v>-0.88889509153407609</v>
      </c>
      <c r="R20" s="161">
        <v>-1.3630304841502578</v>
      </c>
      <c r="S20" s="161">
        <v>-2.2093180271400712</v>
      </c>
      <c r="T20" s="161">
        <v>-2.3156093168048582</v>
      </c>
    </row>
    <row r="21" spans="2:20">
      <c r="L21" s="205" t="s">
        <v>105</v>
      </c>
      <c r="M21" s="161">
        <v>0</v>
      </c>
      <c r="N21" s="161">
        <v>0.17838627883879887</v>
      </c>
      <c r="O21" s="161">
        <v>0.6395529056109579</v>
      </c>
      <c r="P21" s="161">
        <v>0.88243882041982236</v>
      </c>
      <c r="Q21" s="161">
        <v>1.4416737863925517</v>
      </c>
      <c r="R21" s="161">
        <v>2.2478774457441864</v>
      </c>
      <c r="S21" s="161">
        <v>2.4081410895007407</v>
      </c>
      <c r="T21" s="161">
        <v>2.759453313754114</v>
      </c>
    </row>
    <row r="22" spans="2:20">
      <c r="B22" s="505" t="s">
        <v>661</v>
      </c>
      <c r="L22" s="205" t="s">
        <v>130</v>
      </c>
      <c r="M22" s="161">
        <v>0</v>
      </c>
      <c r="N22" s="161">
        <v>0.35722777303244868</v>
      </c>
      <c r="O22" s="161">
        <v>0.61153173995585242</v>
      </c>
      <c r="P22" s="161">
        <v>2.0286503765594546</v>
      </c>
      <c r="Q22" s="161">
        <v>2.9559840894870177</v>
      </c>
      <c r="R22" s="161">
        <v>3.22904890711213</v>
      </c>
      <c r="S22" s="161">
        <v>5.2498599325367934E-4</v>
      </c>
      <c r="T22" s="161">
        <v>2.7871107925906244</v>
      </c>
    </row>
    <row r="23" spans="2:20">
      <c r="L23" s="205" t="s">
        <v>106</v>
      </c>
      <c r="M23" s="161">
        <v>0</v>
      </c>
      <c r="N23" s="161">
        <v>-0.23186797396859404</v>
      </c>
      <c r="O23" s="161">
        <v>-0.31662559498035492</v>
      </c>
      <c r="P23" s="161">
        <v>-1.144480687564819</v>
      </c>
      <c r="Q23" s="161">
        <v>-1.2412185726361464</v>
      </c>
      <c r="R23" s="161">
        <v>-0.14489495278019859</v>
      </c>
      <c r="S23" s="161">
        <v>0.40129368632606699</v>
      </c>
      <c r="T23" s="161">
        <v>-0.35359979484312376</v>
      </c>
    </row>
    <row r="24" spans="2:20">
      <c r="L24" s="205" t="s">
        <v>107</v>
      </c>
      <c r="M24" s="161">
        <v>0</v>
      </c>
      <c r="N24" s="161">
        <v>3.6073950891459319</v>
      </c>
      <c r="O24" s="161">
        <v>5.099811582631709</v>
      </c>
      <c r="P24" s="161">
        <v>2.0736008688992094</v>
      </c>
      <c r="Q24" s="161">
        <v>0.96622001998998641</v>
      </c>
      <c r="R24" s="161">
        <v>2.5497901642574341</v>
      </c>
      <c r="S24" s="161">
        <v>2.5003656490961426</v>
      </c>
      <c r="T24" s="161">
        <v>8.1027888176847256</v>
      </c>
    </row>
    <row r="25" spans="2:20">
      <c r="L25" s="205" t="s">
        <v>131</v>
      </c>
      <c r="M25" s="161">
        <v>0</v>
      </c>
      <c r="N25" s="161">
        <v>1.3827288747309954</v>
      </c>
      <c r="O25" s="161">
        <v>1.9766448597003521</v>
      </c>
      <c r="P25" s="161">
        <v>2.1345497297553857</v>
      </c>
      <c r="Q25" s="161">
        <v>3.004347390057645</v>
      </c>
      <c r="R25" s="161">
        <v>3.0023275480783171</v>
      </c>
      <c r="S25" s="161">
        <v>2.9417728295177588</v>
      </c>
      <c r="T25" s="161">
        <v>2.6974674895422979</v>
      </c>
    </row>
    <row r="26" spans="2:20">
      <c r="L26" s="205" t="s">
        <v>132</v>
      </c>
      <c r="M26" s="161">
        <v>0</v>
      </c>
      <c r="N26" s="161">
        <v>1.9876258005879226</v>
      </c>
      <c r="O26" s="161">
        <v>2.5988542573017739</v>
      </c>
      <c r="P26" s="161">
        <v>3.4051742225745549</v>
      </c>
      <c r="Q26" s="161">
        <v>5.5471475912059987</v>
      </c>
      <c r="R26" s="161">
        <v>7.2541094447820811</v>
      </c>
      <c r="S26" s="161">
        <v>7.2221315546226563</v>
      </c>
      <c r="T26" s="161">
        <v>8.4231340446582159</v>
      </c>
    </row>
    <row r="27" spans="2:20">
      <c r="L27" s="205" t="s">
        <v>133</v>
      </c>
      <c r="M27" s="161">
        <v>0</v>
      </c>
      <c r="N27" s="161">
        <v>4.7733542051711098E-2</v>
      </c>
      <c r="O27" s="161">
        <v>0.3354845072389363</v>
      </c>
      <c r="P27" s="161">
        <v>0.77060906893334113</v>
      </c>
      <c r="Q27" s="161">
        <v>1.3987561995856996</v>
      </c>
      <c r="R27" s="161">
        <v>1.661558058602024</v>
      </c>
      <c r="S27" s="161">
        <v>0.63985135249099834</v>
      </c>
      <c r="T27" s="161">
        <v>2.6488874653730914</v>
      </c>
    </row>
    <row r="28" spans="2:20">
      <c r="L28" s="205" t="s">
        <v>108</v>
      </c>
      <c r="M28" s="161">
        <v>0</v>
      </c>
      <c r="N28" s="161">
        <v>1.1360903094878463</v>
      </c>
      <c r="O28" s="161">
        <v>1.4871922843684988</v>
      </c>
      <c r="P28" s="161">
        <v>1.6106291489375568</v>
      </c>
      <c r="Q28" s="161">
        <v>-0.41711740730818825</v>
      </c>
      <c r="R28" s="161">
        <v>-0.81543308602202913</v>
      </c>
      <c r="S28" s="161">
        <v>0.68793388622892238</v>
      </c>
      <c r="T28" s="161">
        <v>-2.6764080227076548E-2</v>
      </c>
    </row>
    <row r="29" spans="2:20">
      <c r="L29" s="205" t="s">
        <v>134</v>
      </c>
      <c r="M29" s="161">
        <v>0</v>
      </c>
      <c r="N29" s="161">
        <v>-1.4718315750540247</v>
      </c>
      <c r="O29" s="161">
        <v>-2.1459510551112801</v>
      </c>
      <c r="P29" s="161">
        <v>-4.1500281359626925</v>
      </c>
      <c r="Q29" s="161">
        <v>-5.3388758197564403</v>
      </c>
      <c r="R29" s="161">
        <v>-4.7998539951565196</v>
      </c>
      <c r="S29" s="161">
        <v>-3.4119950487718294</v>
      </c>
      <c r="T29" s="161">
        <v>-4.1748272676570179</v>
      </c>
    </row>
    <row r="30" spans="2:20">
      <c r="L30" s="205" t="s">
        <v>109</v>
      </c>
      <c r="M30" s="161">
        <v>0</v>
      </c>
      <c r="N30" s="161">
        <v>8.4274946650626958E-2</v>
      </c>
      <c r="O30" s="161">
        <v>-0.61313040351991077</v>
      </c>
      <c r="P30" s="161">
        <v>-3.2960264095766476</v>
      </c>
      <c r="Q30" s="161">
        <v>-5.5743324285492051</v>
      </c>
      <c r="R30" s="161">
        <v>-5.9181117035984663</v>
      </c>
      <c r="S30" s="161">
        <v>-5.3413314010209785</v>
      </c>
      <c r="T30" s="161">
        <v>-6.1805702356339651</v>
      </c>
    </row>
    <row r="31" spans="2:20">
      <c r="L31" s="205" t="s">
        <v>110</v>
      </c>
      <c r="M31" s="161">
        <v>0</v>
      </c>
      <c r="N31" s="161">
        <v>0.19441585500869429</v>
      </c>
      <c r="O31" s="161">
        <v>0.67430652331597862</v>
      </c>
      <c r="P31" s="161">
        <v>1.4143639774574162</v>
      </c>
      <c r="Q31" s="161">
        <v>1.5068023486294759</v>
      </c>
      <c r="R31" s="161">
        <v>1.3756987039511728</v>
      </c>
      <c r="S31" s="161">
        <v>2.0260356597430071</v>
      </c>
      <c r="T31" s="161">
        <v>2.564480062183387</v>
      </c>
    </row>
    <row r="32" spans="2:20">
      <c r="L32" s="205" t="s">
        <v>135</v>
      </c>
      <c r="M32" s="161">
        <v>0</v>
      </c>
      <c r="N32" s="161">
        <v>-0.82014871475092121</v>
      </c>
      <c r="O32" s="161">
        <v>1.0993032166368266E-2</v>
      </c>
      <c r="P32" s="161">
        <v>4.2414631301198824E-2</v>
      </c>
      <c r="Q32" s="161">
        <v>0.69607582771493348</v>
      </c>
      <c r="R32" s="161">
        <v>0.22940770182608183</v>
      </c>
      <c r="S32" s="161">
        <v>0.26505900514781366</v>
      </c>
      <c r="T32" s="161">
        <v>2.289869729679662</v>
      </c>
    </row>
    <row r="33" spans="12:20">
      <c r="L33" s="205" t="s">
        <v>209</v>
      </c>
      <c r="M33" s="161" t="s">
        <v>178</v>
      </c>
      <c r="N33" s="161" t="s">
        <v>178</v>
      </c>
      <c r="O33" s="161" t="s">
        <v>178</v>
      </c>
      <c r="P33" s="161" t="s">
        <v>178</v>
      </c>
      <c r="Q33" s="161" t="s">
        <v>178</v>
      </c>
      <c r="R33" s="161" t="s">
        <v>178</v>
      </c>
      <c r="S33" s="161" t="s">
        <v>178</v>
      </c>
      <c r="T33" s="161" t="s">
        <v>178</v>
      </c>
    </row>
    <row r="34" spans="12:20">
      <c r="L34" s="205" t="s">
        <v>111</v>
      </c>
      <c r="M34" s="161">
        <v>0</v>
      </c>
      <c r="N34" s="161">
        <v>0.92334987326927553</v>
      </c>
      <c r="O34" s="161">
        <v>0.24901260669898218</v>
      </c>
      <c r="P34" s="161">
        <v>0.56665656761062344</v>
      </c>
      <c r="Q34" s="161">
        <v>5.4468527885524587E-2</v>
      </c>
      <c r="R34" s="161">
        <v>5.6172244185482612E-2</v>
      </c>
      <c r="S34" s="161">
        <v>1.3450137934704358</v>
      </c>
      <c r="T34" s="161">
        <v>4.4072121426743216E-2</v>
      </c>
    </row>
    <row r="35" spans="12:20">
      <c r="L35" s="205" t="s">
        <v>136</v>
      </c>
      <c r="M35" s="161">
        <v>0</v>
      </c>
      <c r="N35" s="161">
        <v>1.1785358784540847</v>
      </c>
      <c r="O35" s="161">
        <v>2.6103143661912966</v>
      </c>
      <c r="P35" s="161">
        <v>1.9631805716494029</v>
      </c>
      <c r="Q35" s="161">
        <v>0.97952244358816642</v>
      </c>
      <c r="R35" s="161">
        <v>1.788631612305025</v>
      </c>
      <c r="S35" s="161">
        <v>1.5841234320637341</v>
      </c>
      <c r="T35" s="161">
        <v>1.0267176299924508</v>
      </c>
    </row>
    <row r="36" spans="12:20">
      <c r="L36" s="205" t="s">
        <v>112</v>
      </c>
      <c r="M36" s="161">
        <v>0</v>
      </c>
      <c r="N36" s="161">
        <v>0.26274120967052106</v>
      </c>
      <c r="O36" s="161">
        <v>0.21193232526595374</v>
      </c>
      <c r="P36" s="161">
        <v>0.41772836852274864</v>
      </c>
      <c r="Q36" s="161">
        <v>0.81041409961175148</v>
      </c>
      <c r="R36" s="161">
        <v>0.87152269726572307</v>
      </c>
      <c r="S36" s="161">
        <v>0.37217877834570956</v>
      </c>
      <c r="T36" s="161">
        <v>-0.3252767364106699</v>
      </c>
    </row>
    <row r="37" spans="12:20">
      <c r="L37" s="205" t="s">
        <v>210</v>
      </c>
      <c r="M37" s="161">
        <v>0</v>
      </c>
      <c r="N37" s="161">
        <v>-1.0792324265757385</v>
      </c>
      <c r="O37" s="161">
        <v>-2.7996915504804321E-2</v>
      </c>
      <c r="P37" s="161">
        <v>-1.0848777764848805</v>
      </c>
      <c r="Q37" s="161">
        <v>0.31331614385498519</v>
      </c>
      <c r="R37" s="161">
        <v>-0.66183372516894945</v>
      </c>
      <c r="S37" s="161">
        <v>-0.44082588395317757</v>
      </c>
      <c r="T37" s="161">
        <v>-0.61033855230013589</v>
      </c>
    </row>
    <row r="38" spans="12:20">
      <c r="L38" s="205" t="s">
        <v>113</v>
      </c>
      <c r="M38" s="161">
        <v>0</v>
      </c>
      <c r="N38" s="161">
        <v>0.68879977931294967</v>
      </c>
      <c r="O38" s="161">
        <v>0.96790332952607194</v>
      </c>
      <c r="P38" s="161">
        <v>1.872865402242768</v>
      </c>
      <c r="Q38" s="161">
        <v>1.8510754587302536</v>
      </c>
      <c r="R38" s="161">
        <v>2.2194886089148973</v>
      </c>
      <c r="S38" s="161">
        <v>2.9603588666256506</v>
      </c>
      <c r="T38" s="161">
        <v>4.0466897205082883</v>
      </c>
    </row>
    <row r="39" spans="12:20">
      <c r="L39" s="205" t="s">
        <v>114</v>
      </c>
      <c r="M39" s="161">
        <v>0</v>
      </c>
      <c r="N39" s="161">
        <v>0.41690351716070495</v>
      </c>
      <c r="O39" s="161">
        <v>0.16875277058335314</v>
      </c>
      <c r="P39" s="161">
        <v>-0.42498829899996338</v>
      </c>
      <c r="Q39" s="161">
        <v>-0.80083628916534977</v>
      </c>
      <c r="R39" s="161">
        <v>-1.155900795729524</v>
      </c>
      <c r="S39" s="161">
        <v>1.0639178602294876</v>
      </c>
      <c r="T39" s="161">
        <v>2.7800616810177843</v>
      </c>
    </row>
    <row r="40" spans="12:20">
      <c r="L40" s="205" t="s">
        <v>137</v>
      </c>
      <c r="M40" s="161">
        <v>0</v>
      </c>
      <c r="N40" s="161">
        <v>0.15993525314478241</v>
      </c>
      <c r="O40" s="161">
        <v>-0.62618385740674931</v>
      </c>
      <c r="P40" s="161">
        <v>-0.58666313176105334</v>
      </c>
      <c r="Q40" s="161">
        <v>-0.76147954006861873</v>
      </c>
      <c r="R40" s="161">
        <v>-0.6087393231646594</v>
      </c>
      <c r="S40" s="161">
        <v>-0.46469707340856381</v>
      </c>
      <c r="T40" s="161">
        <v>-0.27558268581628731</v>
      </c>
    </row>
    <row r="41" spans="12:20">
      <c r="L41" s="205" t="s">
        <v>116</v>
      </c>
      <c r="M41" s="161">
        <v>0</v>
      </c>
      <c r="N41" s="161">
        <v>1.9702529755145193E-2</v>
      </c>
      <c r="O41" s="161">
        <v>0.28958642172097537</v>
      </c>
      <c r="P41" s="161">
        <v>-0.89707368530671516</v>
      </c>
      <c r="Q41" s="161">
        <v>-2.8242229724560763</v>
      </c>
      <c r="R41" s="161">
        <v>-5.3387857330157029</v>
      </c>
      <c r="S41" s="161">
        <v>-5.3524955863888461</v>
      </c>
      <c r="T41" s="161">
        <v>-5.0770457700777341</v>
      </c>
    </row>
    <row r="42" spans="12:20">
      <c r="L42" s="205" t="s">
        <v>138</v>
      </c>
      <c r="M42" s="161">
        <v>0</v>
      </c>
      <c r="N42" s="161">
        <v>-0.59241606102473554</v>
      </c>
      <c r="O42" s="161">
        <v>0.79428046321105228</v>
      </c>
      <c r="P42" s="161">
        <v>-0.25597798572980146</v>
      </c>
      <c r="Q42" s="161">
        <v>-1.7019833519726433</v>
      </c>
      <c r="R42" s="161">
        <v>0.14598528192779447</v>
      </c>
      <c r="S42" s="161">
        <v>0.99224381054949795</v>
      </c>
      <c r="T42" s="161">
        <v>0.71852872870700146</v>
      </c>
    </row>
    <row r="43" spans="12:20">
      <c r="L43" s="205" t="s">
        <v>139</v>
      </c>
      <c r="M43" s="161">
        <v>0</v>
      </c>
      <c r="N43" s="161">
        <v>-1.275123502131148</v>
      </c>
      <c r="O43" s="161">
        <v>-1.109307638102166</v>
      </c>
      <c r="P43" s="161">
        <v>-1.385051727413348</v>
      </c>
      <c r="Q43" s="161">
        <v>-3.5995847955579645</v>
      </c>
      <c r="R43" s="161">
        <v>-5.9363957015822244</v>
      </c>
      <c r="S43" s="161">
        <v>-7.3837668396309546</v>
      </c>
      <c r="T43" s="161">
        <v>-5.9557560906708282</v>
      </c>
    </row>
    <row r="44" spans="12:20">
      <c r="L44" s="206"/>
      <c r="M44" s="204"/>
      <c r="N44" s="204"/>
      <c r="O44" s="204"/>
      <c r="P44" s="204"/>
      <c r="Q44" s="204"/>
      <c r="R44" s="204"/>
      <c r="S44" s="204"/>
      <c r="T44" s="204"/>
    </row>
    <row r="45" spans="12:20">
      <c r="L45" s="206"/>
      <c r="M45" s="204"/>
      <c r="N45" s="204"/>
      <c r="O45" s="204"/>
      <c r="P45" s="204"/>
      <c r="Q45" s="204"/>
      <c r="R45" s="204"/>
      <c r="S45" s="204"/>
      <c r="T45" s="204"/>
    </row>
    <row r="46" spans="12:20">
      <c r="L46" s="206"/>
      <c r="M46" s="204"/>
      <c r="N46" s="204"/>
      <c r="O46" s="204"/>
      <c r="P46" s="204"/>
      <c r="Q46" s="204"/>
      <c r="R46" s="204"/>
      <c r="S46" s="204"/>
      <c r="T46" s="204"/>
    </row>
    <row r="47" spans="12:20">
      <c r="L47" s="206"/>
      <c r="M47" s="204"/>
      <c r="N47" s="204"/>
      <c r="O47" s="204"/>
      <c r="P47" s="204"/>
      <c r="Q47" s="204"/>
      <c r="R47" s="204"/>
      <c r="S47" s="204"/>
      <c r="T47" s="204"/>
    </row>
    <row r="48" spans="12:20">
      <c r="L48" s="206"/>
      <c r="M48" s="204"/>
      <c r="N48" s="204"/>
      <c r="O48" s="204"/>
      <c r="P48" s="204"/>
      <c r="Q48" s="204"/>
      <c r="R48" s="204"/>
      <c r="S48" s="204"/>
      <c r="T48" s="204"/>
    </row>
    <row r="49" spans="12:20">
      <c r="L49" s="206"/>
      <c r="M49" s="204"/>
      <c r="N49" s="204"/>
      <c r="O49" s="204"/>
      <c r="P49" s="204"/>
      <c r="Q49" s="204"/>
      <c r="R49" s="204"/>
      <c r="S49" s="204"/>
      <c r="T49" s="204"/>
    </row>
    <row r="50" spans="12:20">
      <c r="L50" s="206"/>
      <c r="M50" s="204"/>
      <c r="N50" s="204"/>
      <c r="O50" s="204"/>
      <c r="P50" s="204"/>
      <c r="Q50" s="204"/>
      <c r="R50" s="204"/>
      <c r="S50" s="204"/>
      <c r="T50" s="204"/>
    </row>
    <row r="51" spans="12:20">
      <c r="L51" s="206"/>
      <c r="M51" s="204"/>
      <c r="N51" s="204"/>
      <c r="O51" s="204"/>
      <c r="P51" s="204"/>
      <c r="Q51" s="204"/>
      <c r="R51" s="204"/>
      <c r="S51" s="204"/>
      <c r="T51" s="204"/>
    </row>
    <row r="52" spans="12:20">
      <c r="L52" s="206"/>
      <c r="M52" s="204"/>
      <c r="N52" s="204"/>
      <c r="O52" s="204"/>
      <c r="P52" s="204"/>
      <c r="Q52" s="204"/>
      <c r="R52" s="204"/>
      <c r="S52" s="204"/>
      <c r="T52" s="204"/>
    </row>
    <row r="53" spans="12:20">
      <c r="L53" s="206"/>
      <c r="M53" s="204"/>
      <c r="N53" s="204"/>
      <c r="O53" s="204"/>
      <c r="P53" s="204"/>
      <c r="Q53" s="204"/>
      <c r="R53" s="204"/>
      <c r="S53" s="204"/>
      <c r="T53" s="204"/>
    </row>
    <row r="54" spans="12:20">
      <c r="L54" s="206"/>
      <c r="M54" s="204"/>
      <c r="N54" s="204"/>
      <c r="O54" s="204"/>
      <c r="P54" s="204"/>
      <c r="Q54" s="204"/>
      <c r="R54" s="204"/>
      <c r="S54" s="204"/>
      <c r="T54" s="204"/>
    </row>
    <row r="55" spans="12:20">
      <c r="L55" s="206"/>
      <c r="M55" s="204"/>
      <c r="N55" s="204"/>
      <c r="O55" s="204"/>
      <c r="P55" s="204"/>
      <c r="Q55" s="204"/>
      <c r="R55" s="204"/>
      <c r="S55" s="204"/>
      <c r="T55" s="204"/>
    </row>
    <row r="56" spans="12:20">
      <c r="L56" s="206"/>
      <c r="M56" s="204"/>
      <c r="N56" s="204"/>
      <c r="O56" s="204"/>
      <c r="P56" s="204"/>
      <c r="Q56" s="204"/>
      <c r="R56" s="204"/>
      <c r="S56" s="204"/>
      <c r="T56" s="204"/>
    </row>
    <row r="57" spans="12:20">
      <c r="L57" s="206"/>
      <c r="M57" s="204"/>
      <c r="N57" s="204"/>
      <c r="O57" s="204"/>
      <c r="P57" s="204"/>
      <c r="Q57" s="204"/>
      <c r="R57" s="204"/>
      <c r="S57" s="204"/>
      <c r="T57" s="204"/>
    </row>
    <row r="58" spans="12:20">
      <c r="L58" s="206"/>
      <c r="M58" s="204"/>
      <c r="N58" s="204"/>
      <c r="O58" s="204"/>
      <c r="P58" s="204"/>
      <c r="Q58" s="204"/>
      <c r="R58" s="204"/>
      <c r="S58" s="204"/>
      <c r="T58" s="204"/>
    </row>
    <row r="59" spans="12:20">
      <c r="L59" s="206"/>
      <c r="M59" s="204"/>
      <c r="N59" s="204"/>
      <c r="O59" s="204"/>
      <c r="P59" s="204"/>
      <c r="Q59" s="204"/>
      <c r="R59" s="204"/>
      <c r="S59" s="204"/>
      <c r="T59" s="204"/>
    </row>
    <row r="60" spans="12:20">
      <c r="L60" s="206"/>
      <c r="M60" s="204"/>
      <c r="N60" s="204"/>
      <c r="O60" s="204"/>
      <c r="P60" s="204"/>
      <c r="Q60" s="204"/>
      <c r="R60" s="204"/>
      <c r="S60" s="204"/>
      <c r="T60" s="204"/>
    </row>
    <row r="61" spans="12:20">
      <c r="L61" s="206"/>
      <c r="M61" s="204"/>
      <c r="N61" s="204"/>
      <c r="O61" s="204"/>
      <c r="P61" s="204"/>
      <c r="Q61" s="204"/>
      <c r="R61" s="204"/>
      <c r="S61" s="204"/>
      <c r="T61" s="204"/>
    </row>
    <row r="62" spans="12:20">
      <c r="L62" s="206"/>
      <c r="M62" s="204"/>
      <c r="N62" s="204"/>
      <c r="O62" s="204"/>
      <c r="P62" s="204"/>
      <c r="Q62" s="204"/>
      <c r="R62" s="204"/>
      <c r="S62" s="204"/>
      <c r="T62" s="204"/>
    </row>
    <row r="63" spans="12:20">
      <c r="L63" s="206"/>
      <c r="M63" s="204"/>
      <c r="N63" s="204"/>
      <c r="O63" s="204"/>
      <c r="P63" s="204"/>
      <c r="Q63" s="204"/>
      <c r="R63" s="204"/>
      <c r="S63" s="204"/>
      <c r="T63" s="204"/>
    </row>
    <row r="64" spans="12:20">
      <c r="L64" s="206"/>
      <c r="M64" s="204"/>
      <c r="N64" s="204"/>
      <c r="O64" s="204"/>
      <c r="P64" s="204"/>
      <c r="Q64" s="204"/>
      <c r="R64" s="204"/>
      <c r="S64" s="204"/>
      <c r="T64" s="204"/>
    </row>
    <row r="65" spans="12:20">
      <c r="L65" s="206"/>
      <c r="M65" s="204"/>
      <c r="N65" s="204"/>
      <c r="O65" s="204"/>
      <c r="P65" s="204"/>
      <c r="Q65" s="204"/>
      <c r="R65" s="204"/>
      <c r="S65" s="204"/>
      <c r="T65" s="204"/>
    </row>
    <row r="66" spans="12:20">
      <c r="L66" s="206"/>
      <c r="M66" s="204"/>
      <c r="N66" s="204"/>
      <c r="O66" s="204"/>
      <c r="P66" s="204"/>
      <c r="Q66" s="204"/>
      <c r="R66" s="204"/>
      <c r="S66" s="204"/>
      <c r="T66" s="204"/>
    </row>
    <row r="67" spans="12:20">
      <c r="L67" s="206"/>
      <c r="M67" s="204"/>
      <c r="N67" s="204"/>
      <c r="O67" s="204"/>
      <c r="P67" s="204"/>
      <c r="Q67" s="204"/>
      <c r="R67" s="204"/>
      <c r="S67" s="204"/>
      <c r="T67" s="204"/>
    </row>
    <row r="68" spans="12:20">
      <c r="L68" s="206"/>
      <c r="M68" s="204"/>
      <c r="N68" s="204"/>
      <c r="O68" s="204"/>
      <c r="P68" s="204"/>
      <c r="Q68" s="204"/>
      <c r="R68" s="204"/>
      <c r="S68" s="204"/>
      <c r="T68" s="204"/>
    </row>
    <row r="69" spans="12:20">
      <c r="L69" s="206"/>
      <c r="M69" s="204"/>
      <c r="N69" s="204"/>
      <c r="O69" s="204"/>
      <c r="P69" s="204"/>
      <c r="Q69" s="204"/>
      <c r="R69" s="204"/>
      <c r="S69" s="204"/>
      <c r="T69" s="204"/>
    </row>
    <row r="70" spans="12:20">
      <c r="L70" s="206"/>
      <c r="M70" s="204"/>
      <c r="N70" s="204"/>
      <c r="O70" s="204"/>
      <c r="P70" s="204"/>
      <c r="Q70" s="204"/>
      <c r="R70" s="204"/>
      <c r="S70" s="204"/>
      <c r="T70" s="204"/>
    </row>
    <row r="71" spans="12:20">
      <c r="L71" s="206"/>
      <c r="M71" s="204"/>
      <c r="N71" s="204"/>
      <c r="O71" s="204"/>
      <c r="P71" s="204"/>
      <c r="Q71" s="204"/>
      <c r="R71" s="204"/>
      <c r="S71" s="204"/>
      <c r="T71" s="204"/>
    </row>
    <row r="72" spans="12:20">
      <c r="L72" s="206"/>
      <c r="M72" s="204"/>
      <c r="N72" s="204"/>
      <c r="O72" s="204"/>
      <c r="P72" s="204"/>
      <c r="Q72" s="204"/>
      <c r="R72" s="204"/>
      <c r="S72" s="204"/>
      <c r="T72" s="204"/>
    </row>
    <row r="73" spans="12:20">
      <c r="L73" s="206"/>
      <c r="M73" s="204"/>
      <c r="N73" s="204"/>
      <c r="O73" s="204"/>
      <c r="P73" s="204"/>
      <c r="Q73" s="204"/>
      <c r="R73" s="204"/>
      <c r="S73" s="204"/>
      <c r="T73" s="204"/>
    </row>
    <row r="74" spans="12:20">
      <c r="L74" s="206"/>
      <c r="M74" s="204"/>
      <c r="N74" s="204"/>
      <c r="O74" s="204"/>
      <c r="P74" s="204"/>
      <c r="Q74" s="204"/>
      <c r="R74" s="204"/>
      <c r="S74" s="204"/>
      <c r="T74" s="204"/>
    </row>
    <row r="75" spans="12:20">
      <c r="L75" s="206"/>
      <c r="M75" s="204"/>
      <c r="N75" s="204"/>
      <c r="O75" s="204"/>
      <c r="P75" s="204"/>
      <c r="Q75" s="204"/>
      <c r="R75" s="204"/>
      <c r="S75" s="204"/>
      <c r="T75" s="204"/>
    </row>
    <row r="76" spans="12:20">
      <c r="L76" s="206"/>
      <c r="M76" s="204"/>
      <c r="N76" s="204"/>
      <c r="O76" s="204"/>
      <c r="P76" s="204"/>
      <c r="Q76" s="204"/>
      <c r="R76" s="204"/>
      <c r="S76" s="204"/>
      <c r="T76" s="204"/>
    </row>
    <row r="77" spans="12:20">
      <c r="L77" s="206"/>
      <c r="M77" s="204"/>
      <c r="N77" s="204"/>
      <c r="O77" s="204"/>
      <c r="P77" s="204"/>
      <c r="Q77" s="204"/>
      <c r="R77" s="204"/>
      <c r="S77" s="204"/>
      <c r="T77" s="204"/>
    </row>
    <row r="118" spans="12:20">
      <c r="L118" s="203" t="s">
        <v>662</v>
      </c>
      <c r="M118" s="204" t="s">
        <v>178</v>
      </c>
      <c r="N118" s="204" t="s">
        <v>178</v>
      </c>
      <c r="O118" s="204" t="s">
        <v>178</v>
      </c>
      <c r="P118" s="204" t="s">
        <v>178</v>
      </c>
      <c r="Q118" s="204" t="s">
        <v>178</v>
      </c>
      <c r="R118" s="204" t="s">
        <v>178</v>
      </c>
      <c r="S118" s="204" t="s">
        <v>178</v>
      </c>
      <c r="T118" s="204" t="s">
        <v>178</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F5683-7235-4667-B468-0BEE97787727}">
  <sheetPr codeName="Sheet26">
    <tabColor theme="6" tint="0.59999389629810485"/>
  </sheetPr>
  <dimension ref="R6:AC60"/>
  <sheetViews>
    <sheetView showGridLines="0" topLeftCell="A25" zoomScaleNormal="100" workbookViewId="0">
      <selection activeCell="S6" sqref="S6"/>
    </sheetView>
  </sheetViews>
  <sheetFormatPr defaultColWidth="8.88671875" defaultRowHeight="14.4"/>
  <cols>
    <col min="1" max="17" width="8.88671875" style="156"/>
    <col min="18" max="18" width="10.5546875" style="156" customWidth="1"/>
    <col min="19" max="19" width="8.88671875" style="156"/>
    <col min="20" max="20" width="10.109375" style="156" customWidth="1"/>
    <col min="21" max="16384" width="8.88671875" style="156"/>
  </cols>
  <sheetData>
    <row r="6" spans="18:29" s="208" customFormat="1" ht="57.6">
      <c r="R6" s="211" t="s">
        <v>676</v>
      </c>
      <c r="S6" s="209"/>
      <c r="T6" s="209" t="s">
        <v>649</v>
      </c>
      <c r="U6" s="209" t="s">
        <v>664</v>
      </c>
      <c r="V6" s="209" t="s">
        <v>665</v>
      </c>
      <c r="W6" s="159" t="s">
        <v>673</v>
      </c>
      <c r="X6" s="159" t="s">
        <v>674</v>
      </c>
      <c r="Y6" s="159" t="s">
        <v>675</v>
      </c>
    </row>
    <row r="7" spans="18:29">
      <c r="R7" s="159" t="s">
        <v>666</v>
      </c>
      <c r="S7" s="159" t="s">
        <v>667</v>
      </c>
      <c r="T7" s="210">
        <v>0.35561194929674106</v>
      </c>
      <c r="U7" s="210">
        <v>0.13204058143899819</v>
      </c>
      <c r="V7" s="210">
        <v>0.36595856065994775</v>
      </c>
      <c r="W7" s="159"/>
      <c r="X7" s="159"/>
      <c r="Y7" s="159"/>
      <c r="AC7" s="202"/>
    </row>
    <row r="8" spans="18:29">
      <c r="R8" s="159"/>
      <c r="S8" s="159" t="s">
        <v>668</v>
      </c>
      <c r="T8" s="210">
        <v>0.48789390441865438</v>
      </c>
      <c r="U8" s="210">
        <v>0.15942395895839079</v>
      </c>
      <c r="V8" s="210">
        <v>0.3725068077156149</v>
      </c>
      <c r="W8" s="159"/>
      <c r="X8" s="159"/>
      <c r="Y8" s="159"/>
      <c r="AC8" s="202"/>
    </row>
    <row r="9" spans="18:29">
      <c r="R9" s="159"/>
      <c r="S9" s="159" t="s">
        <v>669</v>
      </c>
      <c r="T9" s="210">
        <v>0.6826887939269658</v>
      </c>
      <c r="U9" s="210">
        <v>0.21290774119261244</v>
      </c>
      <c r="V9" s="210">
        <v>0.46140749915069018</v>
      </c>
      <c r="W9" s="159"/>
      <c r="X9" s="159"/>
      <c r="Y9" s="159"/>
      <c r="AC9" s="202"/>
    </row>
    <row r="10" spans="18:29">
      <c r="R10" s="159" t="s">
        <v>670</v>
      </c>
      <c r="S10" s="159" t="s">
        <v>667</v>
      </c>
      <c r="T10" s="210">
        <v>0.30751346137027624</v>
      </c>
      <c r="U10" s="210">
        <v>0.10237467578772808</v>
      </c>
      <c r="V10" s="210">
        <v>0.24725388890037558</v>
      </c>
      <c r="W10" s="159"/>
      <c r="X10" s="159"/>
      <c r="Y10" s="159"/>
      <c r="AC10" s="202"/>
    </row>
    <row r="11" spans="18:29">
      <c r="R11" s="159"/>
      <c r="S11" s="159" t="s">
        <v>668</v>
      </c>
      <c r="T11" s="210">
        <v>0.14590710992024025</v>
      </c>
      <c r="U11" s="210">
        <v>4.762134307844057E-2</v>
      </c>
      <c r="V11" s="210">
        <v>0.11176496061674202</v>
      </c>
      <c r="W11" s="159"/>
      <c r="X11" s="159"/>
      <c r="Y11" s="159"/>
      <c r="AC11" s="202"/>
    </row>
    <row r="12" spans="18:29">
      <c r="R12" s="159"/>
      <c r="S12" s="159" t="s">
        <v>669</v>
      </c>
      <c r="T12" s="210">
        <v>9.4286439171481218E-2</v>
      </c>
      <c r="U12" s="210">
        <v>3.0737236770962406E-2</v>
      </c>
      <c r="V12" s="210">
        <v>7.2304322140369914E-2</v>
      </c>
      <c r="W12" s="159"/>
      <c r="X12" s="159"/>
      <c r="Y12" s="159"/>
      <c r="AC12" s="202"/>
    </row>
    <row r="13" spans="18:29">
      <c r="R13" s="212" t="s">
        <v>671</v>
      </c>
      <c r="S13" s="159" t="s">
        <v>667</v>
      </c>
      <c r="T13" s="159"/>
      <c r="U13" s="159"/>
      <c r="V13" s="159"/>
      <c r="W13" s="210">
        <v>1.5036580474320216</v>
      </c>
      <c r="X13" s="210">
        <v>0.63531995360355253</v>
      </c>
      <c r="Y13" s="210">
        <v>2.0670308920431313</v>
      </c>
      <c r="AC13" s="202"/>
    </row>
    <row r="14" spans="18:29">
      <c r="R14" s="159"/>
      <c r="S14" s="159" t="s">
        <v>668</v>
      </c>
      <c r="T14" s="159"/>
      <c r="U14" s="159"/>
      <c r="V14" s="159"/>
      <c r="W14" s="210">
        <v>6.9455314096251719</v>
      </c>
      <c r="X14" s="210">
        <v>2.3582333828413016</v>
      </c>
      <c r="Y14" s="210">
        <v>5.8549901883285234</v>
      </c>
      <c r="AC14" s="202"/>
    </row>
    <row r="15" spans="18:29">
      <c r="R15" s="159"/>
      <c r="S15" s="159" t="s">
        <v>669</v>
      </c>
      <c r="T15" s="159"/>
      <c r="U15" s="159"/>
      <c r="V15" s="159"/>
      <c r="W15" s="210">
        <v>6.1742073419367163</v>
      </c>
      <c r="X15" s="210">
        <v>2.1338439691793996</v>
      </c>
      <c r="Y15" s="210">
        <v>5.4382243572174138</v>
      </c>
      <c r="AC15" s="202"/>
    </row>
    <row r="16" spans="18:29">
      <c r="R16" s="159" t="s">
        <v>672</v>
      </c>
      <c r="S16" s="159" t="s">
        <v>667</v>
      </c>
      <c r="T16" s="159"/>
      <c r="U16" s="159"/>
      <c r="V16" s="210"/>
      <c r="W16" s="159">
        <v>0.32414153538994128</v>
      </c>
      <c r="X16" s="159">
        <v>0.16526814739923168</v>
      </c>
      <c r="Y16" s="159">
        <v>0.60054342157503982</v>
      </c>
    </row>
    <row r="17" spans="18:25">
      <c r="R17" s="159"/>
      <c r="S17" s="159" t="s">
        <v>668</v>
      </c>
      <c r="T17" s="159"/>
      <c r="U17" s="159"/>
      <c r="V17" s="159"/>
      <c r="W17" s="159">
        <v>2.3264965982560568</v>
      </c>
      <c r="X17" s="159">
        <v>1.1109219696617743</v>
      </c>
      <c r="Y17" s="159">
        <v>3.8658838099575235</v>
      </c>
    </row>
    <row r="18" spans="18:25">
      <c r="R18" s="159"/>
      <c r="S18" s="159" t="s">
        <v>669</v>
      </c>
      <c r="T18" s="159"/>
      <c r="U18" s="159"/>
      <c r="V18" s="159"/>
      <c r="W18" s="159">
        <v>2.1415315675559583</v>
      </c>
      <c r="X18" s="159">
        <v>1.3728973556149242</v>
      </c>
      <c r="Y18" s="159">
        <v>5.640567090705261</v>
      </c>
    </row>
    <row r="19" spans="18:25" ht="57.6">
      <c r="R19" s="211" t="s">
        <v>678</v>
      </c>
      <c r="S19" s="212"/>
      <c r="T19" s="213" t="s">
        <v>649</v>
      </c>
      <c r="U19" s="213" t="s">
        <v>664</v>
      </c>
      <c r="V19" s="213" t="s">
        <v>665</v>
      </c>
      <c r="W19" s="212" t="s">
        <v>673</v>
      </c>
      <c r="X19" s="212" t="s">
        <v>674</v>
      </c>
      <c r="Y19" s="212" t="s">
        <v>675</v>
      </c>
    </row>
    <row r="20" spans="18:25">
      <c r="R20" s="212" t="s">
        <v>666</v>
      </c>
      <c r="S20" s="212" t="s">
        <v>667</v>
      </c>
      <c r="T20" s="214">
        <v>0.2863785062462707</v>
      </c>
      <c r="U20" s="214">
        <v>0.11062970191195602</v>
      </c>
      <c r="V20" s="214">
        <v>0.32034290139704608</v>
      </c>
      <c r="W20" s="214"/>
      <c r="X20" s="214"/>
      <c r="Y20" s="214"/>
    </row>
    <row r="21" spans="18:25">
      <c r="R21" s="212"/>
      <c r="S21" s="212" t="s">
        <v>668</v>
      </c>
      <c r="T21" s="214">
        <v>0.2655478564911794</v>
      </c>
      <c r="U21" s="214">
        <v>9.0480083004244899E-2</v>
      </c>
      <c r="V21" s="214">
        <v>0.22489403837982422</v>
      </c>
      <c r="W21" s="214"/>
      <c r="X21" s="214"/>
      <c r="Y21" s="214"/>
    </row>
    <row r="22" spans="18:25">
      <c r="R22" s="212"/>
      <c r="S22" s="212" t="s">
        <v>669</v>
      </c>
      <c r="T22" s="214">
        <v>0.30977215723703844</v>
      </c>
      <c r="U22" s="214">
        <v>9.8231619419154342E-2</v>
      </c>
      <c r="V22" s="214">
        <v>0.21847064155825988</v>
      </c>
      <c r="W22" s="214"/>
      <c r="X22" s="214"/>
      <c r="Y22" s="214"/>
    </row>
    <row r="23" spans="18:25">
      <c r="R23" s="212" t="s">
        <v>670</v>
      </c>
      <c r="S23" s="212" t="s">
        <v>667</v>
      </c>
      <c r="T23" s="214">
        <v>0.1851692010983147</v>
      </c>
      <c r="U23" s="214">
        <v>6.5016666330619532E-2</v>
      </c>
      <c r="V23" s="214">
        <v>0.16844525975646951</v>
      </c>
      <c r="W23" s="214"/>
      <c r="X23" s="214"/>
      <c r="Y23" s="214"/>
    </row>
    <row r="24" spans="18:25">
      <c r="R24" s="212"/>
      <c r="S24" s="212" t="s">
        <v>668</v>
      </c>
      <c r="T24" s="214">
        <v>8.1268172001616179E-2</v>
      </c>
      <c r="U24" s="214">
        <v>2.8023103126164628E-2</v>
      </c>
      <c r="V24" s="214">
        <v>7.0771009914888938E-2</v>
      </c>
      <c r="W24" s="214"/>
      <c r="X24" s="214"/>
      <c r="Y24" s="214"/>
    </row>
    <row r="25" spans="18:25">
      <c r="R25" s="212"/>
      <c r="S25" s="212" t="s">
        <v>669</v>
      </c>
      <c r="T25" s="214">
        <v>5.2595586083922785E-2</v>
      </c>
      <c r="U25" s="214">
        <v>1.828184854985232E-2</v>
      </c>
      <c r="V25" s="214">
        <v>4.6649084012052033E-2</v>
      </c>
      <c r="W25" s="214"/>
      <c r="X25" s="214"/>
      <c r="Y25" s="214"/>
    </row>
    <row r="26" spans="18:25">
      <c r="R26" s="212" t="s">
        <v>671</v>
      </c>
      <c r="S26" s="212" t="s">
        <v>667</v>
      </c>
      <c r="T26" s="214"/>
      <c r="U26" s="214"/>
      <c r="V26" s="214"/>
      <c r="W26" s="214">
        <v>2.2723876732860804</v>
      </c>
      <c r="X26" s="214">
        <v>0.8817507368166777</v>
      </c>
      <c r="Y26" s="214">
        <v>2.6008192518719997</v>
      </c>
    </row>
    <row r="27" spans="18:25">
      <c r="R27" s="212"/>
      <c r="S27" s="212" t="s">
        <v>668</v>
      </c>
      <c r="T27" s="214"/>
      <c r="U27" s="214"/>
      <c r="V27" s="214"/>
      <c r="W27" s="214">
        <v>4.4788696641823726</v>
      </c>
      <c r="X27" s="214">
        <v>1.6060270121131537</v>
      </c>
      <c r="Y27" s="214">
        <v>4.2718833660456141</v>
      </c>
    </row>
    <row r="28" spans="18:25">
      <c r="R28" s="212"/>
      <c r="S28" s="212" t="s">
        <v>669</v>
      </c>
      <c r="T28" s="214"/>
      <c r="U28" s="214"/>
      <c r="V28" s="214"/>
      <c r="W28" s="214">
        <v>4.1938772270343208</v>
      </c>
      <c r="X28" s="214">
        <v>1.5386804409237564</v>
      </c>
      <c r="Y28" s="214">
        <v>4.2047546414656081</v>
      </c>
    </row>
    <row r="29" spans="18:25">
      <c r="R29" s="212" t="s">
        <v>677</v>
      </c>
      <c r="S29" s="212" t="s">
        <v>667</v>
      </c>
      <c r="T29" s="212"/>
      <c r="U29" s="212"/>
      <c r="V29" s="212"/>
      <c r="W29" s="212">
        <v>0.5486243784246625</v>
      </c>
      <c r="X29" s="212">
        <v>0.23435437760990396</v>
      </c>
      <c r="Y29" s="212">
        <v>0.74702874494411731</v>
      </c>
    </row>
    <row r="30" spans="18:25">
      <c r="R30" s="212"/>
      <c r="S30" s="212" t="s">
        <v>668</v>
      </c>
      <c r="T30" s="212"/>
      <c r="U30" s="212"/>
      <c r="V30" s="212"/>
      <c r="W30" s="212">
        <v>3.4501641996028383</v>
      </c>
      <c r="X30" s="212">
        <v>1.4579990879561677</v>
      </c>
      <c r="Y30" s="212">
        <v>4.6044367077763013</v>
      </c>
    </row>
    <row r="31" spans="18:25">
      <c r="R31" s="212"/>
      <c r="S31" s="212" t="s">
        <v>669</v>
      </c>
      <c r="T31" s="212"/>
      <c r="U31" s="212"/>
      <c r="V31" s="212"/>
      <c r="W31" s="212">
        <v>5.3399829543327968</v>
      </c>
      <c r="X31" s="212">
        <v>2.3568506821176669</v>
      </c>
      <c r="Y31" s="212">
        <v>7.7258610245981885</v>
      </c>
    </row>
    <row r="32" spans="18:25" ht="57.6">
      <c r="R32" s="211" t="s">
        <v>679</v>
      </c>
      <c r="S32" s="213"/>
      <c r="T32" s="213" t="s">
        <v>649</v>
      </c>
      <c r="U32" s="213" t="s">
        <v>664</v>
      </c>
      <c r="V32" s="213" t="s">
        <v>665</v>
      </c>
      <c r="W32" s="212" t="s">
        <v>673</v>
      </c>
      <c r="X32" s="212" t="s">
        <v>674</v>
      </c>
      <c r="Y32" s="212" t="s">
        <v>675</v>
      </c>
    </row>
    <row r="33" spans="18:25">
      <c r="R33" s="212"/>
      <c r="S33" s="212"/>
      <c r="T33" s="212"/>
      <c r="U33" s="212"/>
      <c r="V33" s="212"/>
      <c r="W33" s="212"/>
      <c r="X33" s="212"/>
      <c r="Y33" s="212"/>
    </row>
    <row r="34" spans="18:25">
      <c r="R34" s="212"/>
      <c r="S34" s="212"/>
      <c r="T34" s="212"/>
      <c r="U34" s="212"/>
      <c r="V34" s="212"/>
      <c r="W34" s="212"/>
      <c r="X34" s="212"/>
      <c r="Y34" s="212"/>
    </row>
    <row r="35" spans="18:25">
      <c r="R35" s="212"/>
      <c r="S35" s="212"/>
      <c r="T35" s="212"/>
      <c r="U35" s="212"/>
      <c r="V35" s="212"/>
      <c r="W35" s="212"/>
      <c r="X35" s="212"/>
      <c r="Y35" s="212"/>
    </row>
    <row r="36" spans="18:25">
      <c r="R36" s="212" t="s">
        <v>666</v>
      </c>
      <c r="S36" s="212" t="s">
        <v>667</v>
      </c>
      <c r="T36" s="214">
        <v>0.23467847164246178</v>
      </c>
      <c r="U36" s="214">
        <v>0</v>
      </c>
      <c r="V36" s="214">
        <v>0.14735042269935142</v>
      </c>
      <c r="W36" s="212"/>
      <c r="X36" s="212"/>
      <c r="Y36" s="212"/>
    </row>
    <row r="37" spans="18:25">
      <c r="R37" s="212"/>
      <c r="S37" s="212" t="s">
        <v>668</v>
      </c>
      <c r="T37" s="214">
        <v>0.33375852948001622</v>
      </c>
      <c r="U37" s="214">
        <v>0</v>
      </c>
      <c r="V37" s="214">
        <v>0.15332062040918143</v>
      </c>
      <c r="W37" s="212"/>
      <c r="X37" s="212"/>
      <c r="Y37" s="212"/>
    </row>
    <row r="38" spans="18:25">
      <c r="R38" s="212"/>
      <c r="S38" s="212" t="s">
        <v>669</v>
      </c>
      <c r="T38" s="214">
        <v>0.4585880903874468</v>
      </c>
      <c r="U38" s="214">
        <v>0</v>
      </c>
      <c r="V38" s="214">
        <v>0.18542819211520351</v>
      </c>
      <c r="W38" s="212"/>
      <c r="X38" s="212"/>
      <c r="Y38" s="212"/>
    </row>
    <row r="39" spans="18:25">
      <c r="R39" s="212" t="s">
        <v>670</v>
      </c>
      <c r="S39" s="212" t="s">
        <v>667</v>
      </c>
      <c r="T39" s="214">
        <v>0.20162615692586039</v>
      </c>
      <c r="U39" s="214">
        <v>0</v>
      </c>
      <c r="V39" s="214">
        <v>9.6024919573750589E-2</v>
      </c>
      <c r="W39" s="212"/>
      <c r="X39" s="212"/>
      <c r="Y39" s="212"/>
    </row>
    <row r="40" spans="18:25">
      <c r="R40" s="212"/>
      <c r="S40" s="212" t="s">
        <v>668</v>
      </c>
      <c r="T40" s="214">
        <v>0.10295053823083766</v>
      </c>
      <c r="U40" s="214">
        <v>0</v>
      </c>
      <c r="V40" s="214">
        <v>4.5835504605665212E-2</v>
      </c>
      <c r="W40" s="212"/>
      <c r="X40" s="212"/>
      <c r="Y40" s="212"/>
    </row>
    <row r="41" spans="18:25">
      <c r="R41" s="212"/>
      <c r="S41" s="212" t="s">
        <v>669</v>
      </c>
      <c r="T41" s="214">
        <v>7.051843884620379E-2</v>
      </c>
      <c r="U41" s="214">
        <v>0</v>
      </c>
      <c r="V41" s="214">
        <v>3.0591462270134206E-2</v>
      </c>
      <c r="W41" s="212"/>
      <c r="X41" s="212"/>
      <c r="Y41" s="212"/>
    </row>
    <row r="42" spans="18:25">
      <c r="R42" s="212" t="s">
        <v>671</v>
      </c>
      <c r="S42" s="212" t="s">
        <v>667</v>
      </c>
      <c r="T42" s="214"/>
      <c r="U42" s="214"/>
      <c r="V42" s="214"/>
      <c r="W42" s="214">
        <v>3.3916057794805554</v>
      </c>
      <c r="X42" s="214">
        <v>0</v>
      </c>
      <c r="Y42" s="214">
        <v>1.9476419866484851</v>
      </c>
    </row>
    <row r="43" spans="18:25">
      <c r="R43" s="212"/>
      <c r="S43" s="212" t="s">
        <v>668</v>
      </c>
      <c r="T43" s="214"/>
      <c r="U43" s="214"/>
      <c r="V43" s="214"/>
      <c r="W43" s="214">
        <v>5.2485593288998933</v>
      </c>
      <c r="X43" s="214">
        <v>0</v>
      </c>
      <c r="Y43" s="214">
        <v>2.6242680172740007</v>
      </c>
    </row>
    <row r="44" spans="18:25">
      <c r="R44" s="212"/>
      <c r="S44" s="212" t="s">
        <v>669</v>
      </c>
      <c r="T44" s="214"/>
      <c r="U44" s="214"/>
      <c r="V44" s="214"/>
      <c r="W44" s="214">
        <v>4.3327535970902611</v>
      </c>
      <c r="X44" s="214">
        <v>0</v>
      </c>
      <c r="Y44" s="214">
        <v>2.2972413556514582</v>
      </c>
    </row>
    <row r="45" spans="18:25">
      <c r="R45" s="212" t="s">
        <v>672</v>
      </c>
      <c r="S45" s="212" t="s">
        <v>667</v>
      </c>
      <c r="T45" s="212"/>
      <c r="U45" s="212"/>
      <c r="V45" s="214"/>
      <c r="W45" s="212">
        <v>0.20895429070216665</v>
      </c>
      <c r="X45" s="212">
        <v>0</v>
      </c>
      <c r="Y45" s="212">
        <v>0.2306227741223239</v>
      </c>
    </row>
    <row r="46" spans="18:25">
      <c r="R46" s="212"/>
      <c r="S46" s="212" t="s">
        <v>668</v>
      </c>
      <c r="T46" s="212"/>
      <c r="U46" s="212"/>
      <c r="V46" s="212"/>
      <c r="W46" s="212">
        <v>1.1810663519796094</v>
      </c>
      <c r="X46" s="212">
        <v>0</v>
      </c>
      <c r="Y46" s="212">
        <v>1.4019184641427671</v>
      </c>
    </row>
    <row r="47" spans="18:25">
      <c r="R47" s="212"/>
      <c r="S47" s="212" t="s">
        <v>669</v>
      </c>
      <c r="T47" s="212"/>
      <c r="U47" s="212"/>
      <c r="V47" s="212"/>
      <c r="W47" s="212">
        <v>2.4664011272705011E-2</v>
      </c>
      <c r="X47" s="212">
        <v>0</v>
      </c>
      <c r="Y47" s="212">
        <v>1.7263903477530533</v>
      </c>
    </row>
    <row r="48" spans="18:25" ht="57.6">
      <c r="R48" s="211" t="s">
        <v>680</v>
      </c>
      <c r="S48" s="212"/>
      <c r="T48" s="213" t="s">
        <v>649</v>
      </c>
      <c r="U48" s="213" t="s">
        <v>664</v>
      </c>
      <c r="V48" s="213" t="s">
        <v>665</v>
      </c>
      <c r="W48" s="212" t="s">
        <v>673</v>
      </c>
      <c r="X48" s="212" t="s">
        <v>674</v>
      </c>
      <c r="Y48" s="212" t="s">
        <v>675</v>
      </c>
    </row>
    <row r="49" spans="18:25">
      <c r="R49" s="212" t="s">
        <v>666</v>
      </c>
      <c r="S49" s="212" t="s">
        <v>667</v>
      </c>
      <c r="T49" s="214">
        <v>0.19489581168149084</v>
      </c>
      <c r="U49" s="214">
        <v>0</v>
      </c>
      <c r="V49" s="214">
        <v>0.13175543952213181</v>
      </c>
      <c r="W49" s="214"/>
      <c r="X49" s="214"/>
      <c r="Y49" s="214"/>
    </row>
    <row r="50" spans="18:25">
      <c r="R50" s="212"/>
      <c r="S50" s="212" t="s">
        <v>668</v>
      </c>
      <c r="T50" s="214">
        <v>0.18342795659726846</v>
      </c>
      <c r="U50" s="214">
        <v>0</v>
      </c>
      <c r="V50" s="214">
        <v>9.4464379320202171E-2</v>
      </c>
      <c r="W50" s="214"/>
      <c r="X50" s="214"/>
      <c r="Y50" s="214"/>
    </row>
    <row r="51" spans="18:25">
      <c r="R51" s="212"/>
      <c r="S51" s="212" t="s">
        <v>669</v>
      </c>
      <c r="T51" s="214">
        <v>0.20999095378586632</v>
      </c>
      <c r="U51" s="214">
        <v>0</v>
      </c>
      <c r="V51" s="214">
        <v>8.9081573179544057E-2</v>
      </c>
      <c r="W51" s="214"/>
      <c r="X51" s="214"/>
      <c r="Y51" s="214"/>
    </row>
    <row r="52" spans="18:25">
      <c r="R52" s="212" t="s">
        <v>670</v>
      </c>
      <c r="S52" s="212" t="s">
        <v>667</v>
      </c>
      <c r="T52" s="214">
        <v>0.12149603236928375</v>
      </c>
      <c r="U52" s="214">
        <v>0</v>
      </c>
      <c r="V52" s="214">
        <v>6.5213668395150415E-2</v>
      </c>
      <c r="W52" s="214"/>
      <c r="X52" s="214"/>
      <c r="Y52" s="214"/>
    </row>
    <row r="53" spans="18:25">
      <c r="R53" s="212"/>
      <c r="S53" s="212" t="s">
        <v>668</v>
      </c>
      <c r="T53" s="214">
        <v>5.5627532854861661E-2</v>
      </c>
      <c r="U53" s="214">
        <v>0</v>
      </c>
      <c r="V53" s="214">
        <v>2.7858787860319256E-2</v>
      </c>
      <c r="W53" s="214"/>
      <c r="X53" s="214"/>
      <c r="Y53" s="214"/>
    </row>
    <row r="54" spans="18:25">
      <c r="R54" s="212"/>
      <c r="S54" s="212" t="s">
        <v>669</v>
      </c>
      <c r="T54" s="214">
        <v>3.6650467016377253E-2</v>
      </c>
      <c r="U54" s="214">
        <v>0</v>
      </c>
      <c r="V54" s="214">
        <v>1.8014471076971961E-2</v>
      </c>
      <c r="W54" s="214"/>
      <c r="X54" s="214"/>
      <c r="Y54" s="214"/>
    </row>
    <row r="55" spans="18:25">
      <c r="R55" s="212" t="s">
        <v>671</v>
      </c>
      <c r="S55" s="212" t="s">
        <v>667</v>
      </c>
      <c r="T55" s="214"/>
      <c r="U55" s="214"/>
      <c r="V55" s="214"/>
      <c r="W55" s="214">
        <v>2.909185197437214</v>
      </c>
      <c r="X55" s="214">
        <v>0</v>
      </c>
      <c r="Y55" s="214">
        <v>1.775237449154754</v>
      </c>
    </row>
    <row r="56" spans="18:25">
      <c r="R56" s="212"/>
      <c r="S56" s="212" t="s">
        <v>668</v>
      </c>
      <c r="T56" s="214"/>
      <c r="U56" s="214"/>
      <c r="V56" s="214"/>
      <c r="W56" s="214">
        <v>3.371510317331794</v>
      </c>
      <c r="X56" s="214">
        <v>0</v>
      </c>
      <c r="Y56" s="214">
        <v>1.9067613400098327</v>
      </c>
    </row>
    <row r="57" spans="18:25">
      <c r="R57" s="212"/>
      <c r="S57" s="212" t="s">
        <v>669</v>
      </c>
      <c r="T57" s="214"/>
      <c r="U57" s="214"/>
      <c r="V57" s="214"/>
      <c r="W57" s="214">
        <v>2.9947129782783022</v>
      </c>
      <c r="X57" s="214">
        <v>0</v>
      </c>
      <c r="Y57" s="214">
        <v>1.801318640886812</v>
      </c>
    </row>
    <row r="58" spans="18:25">
      <c r="R58" s="212" t="s">
        <v>677</v>
      </c>
      <c r="S58" s="212" t="s">
        <v>667</v>
      </c>
      <c r="T58" s="212"/>
      <c r="U58" s="212"/>
      <c r="V58" s="212"/>
      <c r="W58" s="212">
        <v>0.35442971355568886</v>
      </c>
      <c r="X58" s="212">
        <v>0</v>
      </c>
      <c r="Y58" s="212">
        <v>0.28716525610356314</v>
      </c>
    </row>
    <row r="59" spans="18:25">
      <c r="R59" s="212"/>
      <c r="S59" s="212" t="s">
        <v>668</v>
      </c>
      <c r="T59" s="212"/>
      <c r="U59" s="212"/>
      <c r="V59" s="212"/>
      <c r="W59" s="212">
        <v>2.1635880138646826</v>
      </c>
      <c r="X59" s="212">
        <v>0</v>
      </c>
      <c r="Y59" s="212">
        <v>1.7861287837000646</v>
      </c>
    </row>
    <row r="60" spans="18:25">
      <c r="R60" s="212"/>
      <c r="S60" s="212" t="s">
        <v>669</v>
      </c>
      <c r="T60" s="212"/>
      <c r="U60" s="212"/>
      <c r="V60" s="212"/>
      <c r="W60" s="212">
        <v>3.0115924373658629</v>
      </c>
      <c r="X60" s="212">
        <v>0</v>
      </c>
      <c r="Y60" s="212">
        <v>2.884678449747426</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95712-6748-435D-809C-8D50216DF598}">
  <sheetPr codeName="Sheet1">
    <tabColor rgb="FFFFC000"/>
    <outlinePr summaryBelow="0"/>
    <pageSetUpPr fitToPage="1"/>
  </sheetPr>
  <dimension ref="A1:X56"/>
  <sheetViews>
    <sheetView showGridLines="0" topLeftCell="A23" zoomScaleNormal="100" zoomScaleSheetLayoutView="100" workbookViewId="0">
      <selection activeCell="I8" sqref="I8"/>
    </sheetView>
  </sheetViews>
  <sheetFormatPr defaultColWidth="9.109375" defaultRowHeight="11.4" outlineLevelRow="1"/>
  <cols>
    <col min="1" max="1" width="5.109375" style="1" customWidth="1"/>
    <col min="2" max="2" width="39.33203125" style="1" customWidth="1"/>
    <col min="3" max="3" width="7.44140625" style="1" customWidth="1"/>
    <col min="4" max="4" width="7.109375" style="1" customWidth="1"/>
    <col min="5" max="5" width="6.6640625" style="1" customWidth="1"/>
    <col min="6" max="6" width="7.44140625" style="1" customWidth="1"/>
    <col min="7" max="7" width="7.44140625" style="215" customWidth="1"/>
    <col min="8" max="10" width="6.6640625" style="1" customWidth="1"/>
    <col min="11" max="11" width="8.6640625" style="1" customWidth="1"/>
    <col min="12" max="12" width="2.33203125" style="215" customWidth="1"/>
    <col min="13" max="13" width="9.109375" style="1" customWidth="1"/>
    <col min="14" max="16384" width="9.109375" style="1"/>
  </cols>
  <sheetData>
    <row r="1" spans="2:24" ht="3.6" customHeight="1"/>
    <row r="2" spans="2:24" ht="13.2">
      <c r="B2" s="708" t="s">
        <v>692</v>
      </c>
      <c r="C2" s="708"/>
      <c r="D2" s="708"/>
      <c r="E2" s="708"/>
      <c r="F2" s="708"/>
      <c r="G2" s="708"/>
      <c r="H2" s="708"/>
      <c r="I2" s="708"/>
      <c r="J2" s="708"/>
      <c r="K2" s="708"/>
    </row>
    <row r="3" spans="2:24">
      <c r="B3" s="216" t="s">
        <v>164</v>
      </c>
      <c r="G3" s="1"/>
    </row>
    <row r="4" spans="2:24" ht="1.5" customHeight="1">
      <c r="B4" s="709"/>
      <c r="C4" s="709"/>
      <c r="D4" s="709"/>
      <c r="E4" s="709"/>
      <c r="F4" s="709"/>
      <c r="G4" s="709"/>
      <c r="H4" s="709"/>
      <c r="I4" s="709"/>
      <c r="J4" s="709"/>
      <c r="K4" s="709"/>
    </row>
    <row r="5" spans="2:24" ht="15.6" customHeight="1">
      <c r="B5" s="217"/>
      <c r="D5" s="218"/>
      <c r="J5" s="219"/>
      <c r="K5" s="256" t="s">
        <v>681</v>
      </c>
    </row>
    <row r="6" spans="2:24">
      <c r="B6" s="220"/>
      <c r="C6" s="221">
        <v>2012</v>
      </c>
      <c r="D6" s="221">
        <v>2013</v>
      </c>
      <c r="E6" s="221">
        <v>2014</v>
      </c>
      <c r="F6" s="221">
        <v>2015</v>
      </c>
      <c r="G6" s="222">
        <v>2016</v>
      </c>
      <c r="H6" s="222">
        <v>2017</v>
      </c>
      <c r="I6" s="221">
        <v>2018</v>
      </c>
      <c r="J6" s="221">
        <v>2019</v>
      </c>
      <c r="K6" s="223">
        <v>2020</v>
      </c>
    </row>
    <row r="7" spans="2:24" ht="5.25" customHeight="1">
      <c r="C7" s="224"/>
      <c r="D7" s="224"/>
      <c r="E7" s="224"/>
      <c r="F7" s="224"/>
      <c r="G7" s="225"/>
      <c r="H7" s="225"/>
      <c r="I7" s="224"/>
      <c r="J7" s="224"/>
      <c r="K7" s="226"/>
    </row>
    <row r="8" spans="2:24" ht="12" customHeight="1">
      <c r="B8" s="228" t="s">
        <v>179</v>
      </c>
      <c r="C8" s="229">
        <v>-3.7821811774569327</v>
      </c>
      <c r="D8" s="229">
        <v>-2.89220845331843</v>
      </c>
      <c r="E8" s="229">
        <v>-2.8637018528053719</v>
      </c>
      <c r="F8" s="229">
        <v>-3.3148005314628088</v>
      </c>
      <c r="G8" s="229">
        <v>-3.4411972926621996</v>
      </c>
      <c r="H8" s="230">
        <v>-3.0115403696559016</v>
      </c>
      <c r="I8" s="229">
        <v>-3.0573706170439658</v>
      </c>
      <c r="J8" s="229">
        <v>-3.6760563208917096</v>
      </c>
      <c r="K8" s="231">
        <v>-9.8651784204977986</v>
      </c>
      <c r="L8" s="229"/>
      <c r="N8" s="227"/>
      <c r="O8" s="227"/>
      <c r="P8" s="227"/>
      <c r="Q8" s="227"/>
      <c r="R8" s="227"/>
      <c r="S8" s="227"/>
      <c r="T8" s="227"/>
      <c r="U8" s="227"/>
      <c r="V8" s="227"/>
      <c r="W8" s="227"/>
      <c r="X8" s="227"/>
    </row>
    <row r="9" spans="2:24" ht="12" customHeight="1" collapsed="1">
      <c r="B9" s="233" t="s">
        <v>165</v>
      </c>
      <c r="C9" s="229">
        <v>-5.5202072448836885</v>
      </c>
      <c r="D9" s="229">
        <v>-3.7288982116311682</v>
      </c>
      <c r="E9" s="229">
        <v>-3.1059733927296564</v>
      </c>
      <c r="F9" s="229">
        <v>-2.6281346899827804</v>
      </c>
      <c r="G9" s="229">
        <v>-2.6371644596951889</v>
      </c>
      <c r="H9" s="230">
        <v>-2.3335226726621654</v>
      </c>
      <c r="I9" s="229">
        <v>-2.6274577065802243</v>
      </c>
      <c r="J9" s="229">
        <v>-3.0061663588954435</v>
      </c>
      <c r="K9" s="231">
        <v>-10.69450793231297</v>
      </c>
      <c r="L9" s="234"/>
      <c r="N9" s="227"/>
      <c r="O9" s="227"/>
      <c r="P9" s="227"/>
      <c r="Q9" s="227"/>
      <c r="R9" s="227"/>
      <c r="S9" s="227"/>
      <c r="T9" s="227"/>
      <c r="U9" s="227"/>
      <c r="V9" s="227"/>
      <c r="W9" s="227"/>
      <c r="X9" s="227"/>
    </row>
    <row r="10" spans="2:24" ht="12" hidden="1" customHeight="1" outlineLevel="1">
      <c r="B10" s="235" t="s">
        <v>167</v>
      </c>
      <c r="C10" s="232">
        <v>-6.0875591436765397</v>
      </c>
      <c r="D10" s="232">
        <v>-4.100096673559789</v>
      </c>
      <c r="E10" s="232">
        <v>-3.4196142407878263</v>
      </c>
      <c r="F10" s="232">
        <v>-2.8926723863009007</v>
      </c>
      <c r="G10" s="232">
        <v>-3.0610263502537673</v>
      </c>
      <c r="H10" s="236">
        <v>-2.8900767881651186</v>
      </c>
      <c r="I10" s="232">
        <v>-3.2430449093186913</v>
      </c>
      <c r="J10" s="232">
        <v>-3.6222727680627611</v>
      </c>
      <c r="K10" s="237">
        <v>-11.489647935491583</v>
      </c>
      <c r="L10" s="234"/>
      <c r="N10" s="227"/>
      <c r="O10" s="227"/>
      <c r="P10" s="227"/>
      <c r="Q10" s="227"/>
      <c r="R10" s="227"/>
      <c r="S10" s="227"/>
      <c r="T10" s="227"/>
      <c r="U10" s="227"/>
      <c r="V10" s="227"/>
      <c r="W10" s="227"/>
      <c r="X10" s="227"/>
    </row>
    <row r="11" spans="2:24" ht="12" customHeight="1">
      <c r="B11" s="238" t="s">
        <v>47</v>
      </c>
      <c r="C11" s="232">
        <v>-8.0281267267804939</v>
      </c>
      <c r="D11" s="232">
        <v>-4.5639570266594971</v>
      </c>
      <c r="E11" s="232">
        <v>-4.0336566865071726</v>
      </c>
      <c r="F11" s="232">
        <v>-3.5657811962013253</v>
      </c>
      <c r="G11" s="232">
        <v>-4.2689578708045133</v>
      </c>
      <c r="H11" s="236">
        <v>-4.4705262456837813</v>
      </c>
      <c r="I11" s="232">
        <v>-5.6818216493968734</v>
      </c>
      <c r="J11" s="232">
        <v>-5.7819973881225089</v>
      </c>
      <c r="K11" s="237">
        <v>-15.448300190845931</v>
      </c>
      <c r="L11" s="239"/>
      <c r="N11" s="227"/>
      <c r="O11" s="227"/>
      <c r="P11" s="227"/>
      <c r="Q11" s="227"/>
      <c r="R11" s="227"/>
      <c r="S11" s="227"/>
      <c r="T11" s="227"/>
      <c r="U11" s="227"/>
      <c r="V11" s="227"/>
      <c r="W11" s="227"/>
      <c r="X11" s="227"/>
    </row>
    <row r="12" spans="2:24" ht="12" customHeight="1">
      <c r="B12" s="238" t="s">
        <v>44</v>
      </c>
      <c r="C12" s="232">
        <v>-3.7067118996443695</v>
      </c>
      <c r="D12" s="232">
        <v>-3.0120479077526645</v>
      </c>
      <c r="E12" s="232">
        <v>-2.4609027779150563</v>
      </c>
      <c r="F12" s="232">
        <v>-1.9767419277021703</v>
      </c>
      <c r="G12" s="232">
        <v>-1.4453183746207747</v>
      </c>
      <c r="H12" s="236">
        <v>-0.92417717340430361</v>
      </c>
      <c r="I12" s="232">
        <v>-0.50049524278572466</v>
      </c>
      <c r="J12" s="232">
        <v>-0.69915707520214676</v>
      </c>
      <c r="K12" s="237">
        <v>-7.4680835504807472</v>
      </c>
      <c r="L12" s="239"/>
      <c r="N12" s="227"/>
      <c r="O12" s="227"/>
      <c r="P12" s="227"/>
      <c r="Q12" s="227"/>
      <c r="R12" s="227"/>
      <c r="S12" s="227"/>
      <c r="T12" s="227"/>
      <c r="U12" s="227"/>
      <c r="V12" s="227"/>
      <c r="W12" s="227"/>
      <c r="X12" s="227"/>
    </row>
    <row r="13" spans="2:24" ht="12" customHeight="1">
      <c r="B13" s="240" t="s">
        <v>14</v>
      </c>
      <c r="C13" s="232">
        <v>-4.9809843336186637</v>
      </c>
      <c r="D13" s="232">
        <v>-4.0840945234459465</v>
      </c>
      <c r="E13" s="232">
        <v>-3.9046593464867088</v>
      </c>
      <c r="F13" s="232">
        <v>-3.6251746699465799</v>
      </c>
      <c r="G13" s="232">
        <v>-3.5415591490016913</v>
      </c>
      <c r="H13" s="236">
        <v>-2.771296474214433</v>
      </c>
      <c r="I13" s="232">
        <v>-2.2736061944082038</v>
      </c>
      <c r="J13" s="232">
        <v>-3.0154405965772018</v>
      </c>
      <c r="K13" s="237">
        <v>-9.1721803409850402</v>
      </c>
      <c r="L13" s="239"/>
      <c r="N13" s="227"/>
      <c r="O13" s="227"/>
      <c r="P13" s="227"/>
      <c r="Q13" s="227"/>
      <c r="R13" s="227"/>
      <c r="S13" s="227"/>
      <c r="T13" s="227"/>
      <c r="U13" s="227"/>
      <c r="V13" s="227"/>
      <c r="W13" s="227"/>
      <c r="X13" s="227"/>
    </row>
    <row r="14" spans="2:24" ht="12" customHeight="1">
      <c r="B14" s="240" t="s">
        <v>15</v>
      </c>
      <c r="C14" s="232">
        <v>9.324994262942983E-3</v>
      </c>
      <c r="D14" s="232">
        <v>3.998079214612197E-2</v>
      </c>
      <c r="E14" s="232">
        <v>0.57955271347222648</v>
      </c>
      <c r="F14" s="232">
        <v>0.94321253304379105</v>
      </c>
      <c r="G14" s="232">
        <v>1.184135796560416</v>
      </c>
      <c r="H14" s="236">
        <v>1.2417603752245769</v>
      </c>
      <c r="I14" s="232">
        <v>1.8665996884316032</v>
      </c>
      <c r="J14" s="232">
        <v>1.4491116958111161</v>
      </c>
      <c r="K14" s="237">
        <v>-5.5225526260615077</v>
      </c>
      <c r="L14" s="239"/>
      <c r="N14" s="227"/>
      <c r="O14" s="227"/>
      <c r="P14" s="227"/>
      <c r="Q14" s="227"/>
      <c r="R14" s="227"/>
      <c r="S14" s="227"/>
      <c r="T14" s="227"/>
      <c r="U14" s="227"/>
      <c r="V14" s="227"/>
      <c r="W14" s="227"/>
      <c r="X14" s="227"/>
    </row>
    <row r="15" spans="2:24" ht="12" customHeight="1">
      <c r="B15" s="240" t="s">
        <v>19</v>
      </c>
      <c r="C15" s="232">
        <v>-2.945408004018816</v>
      </c>
      <c r="D15" s="232">
        <v>-2.8542533844344229</v>
      </c>
      <c r="E15" s="232">
        <v>-2.954396723618276</v>
      </c>
      <c r="F15" s="232">
        <v>-2.5522017935729795</v>
      </c>
      <c r="G15" s="232">
        <v>-2.4038971852613651</v>
      </c>
      <c r="H15" s="236">
        <v>-2.445017341426575</v>
      </c>
      <c r="I15" s="232">
        <v>-2.1993377753418701</v>
      </c>
      <c r="J15" s="232">
        <v>-1.6390664017399244</v>
      </c>
      <c r="K15" s="237">
        <v>-8.3392420943896131</v>
      </c>
      <c r="L15" s="239"/>
      <c r="N15" s="227"/>
      <c r="O15" s="227"/>
      <c r="P15" s="227"/>
      <c r="Q15" s="227"/>
      <c r="R15" s="227"/>
      <c r="S15" s="227"/>
      <c r="T15" s="227"/>
      <c r="U15" s="227"/>
      <c r="V15" s="227"/>
      <c r="W15" s="227"/>
      <c r="X15" s="227"/>
    </row>
    <row r="16" spans="2:24" ht="12" customHeight="1">
      <c r="B16" s="240" t="s">
        <v>682</v>
      </c>
      <c r="C16" s="232">
        <v>-10.735729546823341</v>
      </c>
      <c r="D16" s="232">
        <v>-7.0359328386001634</v>
      </c>
      <c r="E16" s="232">
        <v>-5.9153734215110481</v>
      </c>
      <c r="F16" s="232">
        <v>-5.1769225772325278</v>
      </c>
      <c r="G16" s="232">
        <v>-4.3051964375493785</v>
      </c>
      <c r="H16" s="236">
        <v>-3.0242417878641303</v>
      </c>
      <c r="I16" s="232">
        <v>-2.536614337298587</v>
      </c>
      <c r="J16" s="232">
        <v>-2.6421891047440398</v>
      </c>
      <c r="K16" s="237">
        <v>-9.5089939318293482</v>
      </c>
      <c r="L16" s="239"/>
      <c r="N16" s="227"/>
      <c r="O16" s="227"/>
      <c r="P16" s="227"/>
      <c r="Q16" s="227"/>
      <c r="R16" s="227"/>
      <c r="S16" s="227"/>
      <c r="T16" s="227"/>
      <c r="U16" s="227"/>
      <c r="V16" s="227"/>
      <c r="W16" s="227"/>
      <c r="X16" s="227"/>
    </row>
    <row r="17" spans="2:24" ht="12" customHeight="1">
      <c r="B17" s="238" t="s">
        <v>683</v>
      </c>
      <c r="C17" s="232">
        <v>-8.613190920990931</v>
      </c>
      <c r="D17" s="232">
        <v>-7.9105202856657373</v>
      </c>
      <c r="E17" s="232">
        <v>-5.6357564860005134</v>
      </c>
      <c r="F17" s="232">
        <v>-3.8073303498194497</v>
      </c>
      <c r="G17" s="232">
        <v>-3.696624622902013</v>
      </c>
      <c r="H17" s="236">
        <v>-3.1164464238151712</v>
      </c>
      <c r="I17" s="232">
        <v>-2.4288838679378189</v>
      </c>
      <c r="J17" s="232">
        <v>-2.8246154960844794</v>
      </c>
      <c r="K17" s="237">
        <v>-7.0895984726807857</v>
      </c>
      <c r="L17" s="239"/>
      <c r="N17" s="227"/>
      <c r="O17" s="227"/>
      <c r="P17" s="227"/>
      <c r="Q17" s="227"/>
      <c r="R17" s="227"/>
      <c r="S17" s="227"/>
      <c r="T17" s="227"/>
      <c r="U17" s="227"/>
      <c r="V17" s="227"/>
      <c r="W17" s="227"/>
      <c r="X17" s="227"/>
    </row>
    <row r="18" spans="2:24" ht="12" customHeight="1">
      <c r="B18" s="238" t="s">
        <v>32</v>
      </c>
      <c r="C18" s="232">
        <v>-7.6395183143337695</v>
      </c>
      <c r="D18" s="232">
        <v>-5.525980734062844</v>
      </c>
      <c r="E18" s="232">
        <v>-5.5569250764649167</v>
      </c>
      <c r="F18" s="232">
        <v>-4.5910158923593141</v>
      </c>
      <c r="G18" s="232">
        <v>-3.3484207793821827</v>
      </c>
      <c r="H18" s="236">
        <v>-2.4551725735844609</v>
      </c>
      <c r="I18" s="232">
        <v>-2.2170830255411547</v>
      </c>
      <c r="J18" s="232">
        <v>-2.0799245830940434</v>
      </c>
      <c r="K18" s="237">
        <v>-8.309542847674404</v>
      </c>
      <c r="L18" s="239"/>
      <c r="N18" s="227"/>
      <c r="O18" s="227"/>
      <c r="P18" s="227"/>
      <c r="Q18" s="227"/>
      <c r="R18" s="227"/>
      <c r="S18" s="227"/>
      <c r="T18" s="227"/>
      <c r="U18" s="227"/>
      <c r="V18" s="227"/>
      <c r="W18" s="227"/>
      <c r="X18" s="227"/>
    </row>
    <row r="19" spans="2:24" ht="12" customHeight="1">
      <c r="B19" s="238" t="s">
        <v>9</v>
      </c>
      <c r="C19" s="232">
        <v>-2.5245170071601319</v>
      </c>
      <c r="D19" s="232">
        <v>-1.4947059976964086</v>
      </c>
      <c r="E19" s="232">
        <v>0.17489616010442638</v>
      </c>
      <c r="F19" s="232">
        <v>-6.1845591002194993E-2</v>
      </c>
      <c r="G19" s="232">
        <v>-0.45316422574776544</v>
      </c>
      <c r="H19" s="236">
        <v>-0.12610299251742205</v>
      </c>
      <c r="I19" s="232">
        <v>-0.39669834737500992</v>
      </c>
      <c r="J19" s="232">
        <v>-0.39260300348893634</v>
      </c>
      <c r="K19" s="237">
        <v>-11.836803093148623</v>
      </c>
      <c r="L19" s="239"/>
      <c r="N19" s="227"/>
      <c r="O19" s="227"/>
      <c r="P19" s="227"/>
      <c r="Q19" s="227"/>
      <c r="R19" s="227"/>
      <c r="S19" s="227"/>
      <c r="T19" s="227"/>
      <c r="U19" s="227"/>
      <c r="V19" s="227"/>
      <c r="W19" s="227"/>
      <c r="X19" s="227"/>
    </row>
    <row r="20" spans="2:24" ht="12" customHeight="1">
      <c r="B20" s="238" t="s">
        <v>48</v>
      </c>
      <c r="C20" s="232">
        <v>0.42873758749495183</v>
      </c>
      <c r="D20" s="232">
        <v>0.16632259305014291</v>
      </c>
      <c r="E20" s="232">
        <v>0.20250082431610084</v>
      </c>
      <c r="F20" s="232">
        <v>6.5912102382317664E-2</v>
      </c>
      <c r="G20" s="232">
        <v>0.70693334667514551</v>
      </c>
      <c r="H20" s="236">
        <v>1.4400172053129576</v>
      </c>
      <c r="I20" s="232">
        <v>1.375070422150287</v>
      </c>
      <c r="J20" s="232">
        <v>2.0949086702454538E-2</v>
      </c>
      <c r="K20" s="237">
        <v>-5.2929908860216068</v>
      </c>
      <c r="L20" s="239"/>
      <c r="N20" s="227"/>
      <c r="O20" s="227"/>
      <c r="P20" s="227"/>
      <c r="Q20" s="227"/>
      <c r="R20" s="227"/>
      <c r="S20" s="227"/>
      <c r="T20" s="227"/>
      <c r="U20" s="227"/>
      <c r="V20" s="227"/>
      <c r="W20" s="227"/>
      <c r="X20" s="227"/>
    </row>
    <row r="21" spans="2:24" ht="12" customHeight="1" collapsed="1">
      <c r="B21" s="241" t="s">
        <v>161</v>
      </c>
      <c r="C21" s="229">
        <v>-0.94139529924961696</v>
      </c>
      <c r="D21" s="229">
        <v>-1.4601883195663425</v>
      </c>
      <c r="E21" s="229">
        <v>-2.4528418842944948</v>
      </c>
      <c r="F21" s="229">
        <v>-4.3821976870148402</v>
      </c>
      <c r="G21" s="229">
        <v>-4.7696070309401248</v>
      </c>
      <c r="H21" s="230">
        <v>-4.128586841437877</v>
      </c>
      <c r="I21" s="229">
        <v>-3.8380978088917215</v>
      </c>
      <c r="J21" s="229">
        <v>-4.8259928548220961</v>
      </c>
      <c r="K21" s="231">
        <v>-9.0971984792377736</v>
      </c>
      <c r="L21" s="239"/>
      <c r="N21" s="227"/>
      <c r="O21" s="227"/>
      <c r="P21" s="227"/>
      <c r="Q21" s="227"/>
      <c r="R21" s="227"/>
      <c r="S21" s="227"/>
      <c r="T21" s="227"/>
      <c r="U21" s="227"/>
      <c r="V21" s="227"/>
      <c r="W21" s="227"/>
      <c r="X21" s="227"/>
    </row>
    <row r="22" spans="2:24" ht="12" hidden="1" customHeight="1" outlineLevel="1">
      <c r="B22" s="242" t="s">
        <v>168</v>
      </c>
      <c r="C22" s="232">
        <v>-1.2166757704587101</v>
      </c>
      <c r="D22" s="232">
        <v>-1.8225667286393434</v>
      </c>
      <c r="E22" s="232">
        <v>-2.5930130479706754</v>
      </c>
      <c r="F22" s="232">
        <v>-4.4651096248421407</v>
      </c>
      <c r="G22" s="232">
        <v>-4.8685859033143908</v>
      </c>
      <c r="H22" s="236">
        <v>-4.3114174558783862</v>
      </c>
      <c r="I22" s="232">
        <v>-4.2896979160240267</v>
      </c>
      <c r="J22" s="232">
        <v>-5.3993635097394588</v>
      </c>
      <c r="K22" s="237">
        <v>-9.6823367198387302</v>
      </c>
      <c r="L22" s="239"/>
      <c r="N22" s="227"/>
      <c r="O22" s="227"/>
      <c r="P22" s="227"/>
      <c r="Q22" s="227"/>
      <c r="R22" s="227"/>
      <c r="S22" s="227"/>
      <c r="T22" s="227"/>
      <c r="U22" s="227"/>
      <c r="V22" s="227"/>
      <c r="W22" s="227"/>
      <c r="X22" s="227"/>
    </row>
    <row r="23" spans="2:24" ht="12" customHeight="1">
      <c r="B23" s="243" t="s">
        <v>684</v>
      </c>
      <c r="C23" s="232">
        <v>-1.9392378831414059</v>
      </c>
      <c r="D23" s="232">
        <v>-2.2853434039183811</v>
      </c>
      <c r="E23" s="232">
        <v>-2.6987133613273202</v>
      </c>
      <c r="F23" s="232">
        <v>-4.043027604931078</v>
      </c>
      <c r="G23" s="232">
        <v>-4.3526323744664444</v>
      </c>
      <c r="H23" s="236">
        <v>-4.033665661003476</v>
      </c>
      <c r="I23" s="232">
        <v>-4.0091356532355933</v>
      </c>
      <c r="J23" s="232">
        <v>-4.9899161809326165</v>
      </c>
      <c r="K23" s="237">
        <v>-9.0050418344886776</v>
      </c>
      <c r="L23" s="239"/>
      <c r="N23" s="227"/>
      <c r="O23" s="227"/>
      <c r="P23" s="227"/>
      <c r="Q23" s="227"/>
      <c r="R23" s="227"/>
      <c r="S23" s="227"/>
      <c r="T23" s="227"/>
      <c r="U23" s="227"/>
      <c r="V23" s="227"/>
      <c r="W23" s="227"/>
      <c r="X23" s="227"/>
    </row>
    <row r="24" spans="2:24" ht="12" customHeight="1">
      <c r="B24" s="244" t="s">
        <v>49</v>
      </c>
      <c r="C24" s="232">
        <v>-1.5937509896774327</v>
      </c>
      <c r="D24" s="232">
        <v>-1.8011375478048035</v>
      </c>
      <c r="E24" s="232">
        <v>-1.8788723464790125</v>
      </c>
      <c r="F24" s="232">
        <v>-3.2854886565534795</v>
      </c>
      <c r="G24" s="232">
        <v>-3.943474619297171</v>
      </c>
      <c r="H24" s="236">
        <v>-3.9776068605240469</v>
      </c>
      <c r="I24" s="232">
        <v>-4.5258859247993568</v>
      </c>
      <c r="J24" s="232">
        <v>-6.000538183269466</v>
      </c>
      <c r="K24" s="237">
        <v>-9.9087484895898026</v>
      </c>
      <c r="L24" s="239"/>
      <c r="N24" s="227"/>
      <c r="O24" s="227"/>
      <c r="P24" s="227"/>
      <c r="Q24" s="227"/>
      <c r="R24" s="227"/>
      <c r="S24" s="227"/>
      <c r="T24" s="227"/>
      <c r="U24" s="227"/>
      <c r="V24" s="227"/>
      <c r="W24" s="227"/>
      <c r="X24" s="227"/>
    </row>
    <row r="25" spans="2:24" ht="12" customHeight="1">
      <c r="B25" s="238" t="s">
        <v>50</v>
      </c>
      <c r="C25" s="232">
        <v>-0.30171513868628419</v>
      </c>
      <c r="D25" s="232">
        <v>-0.83272171586111832</v>
      </c>
      <c r="E25" s="232">
        <v>-0.90862555557506863</v>
      </c>
      <c r="F25" s="232">
        <v>-2.8145639854039373</v>
      </c>
      <c r="G25" s="232">
        <v>-3.7019881480423704</v>
      </c>
      <c r="H25" s="236">
        <v>-3.8354199123738266</v>
      </c>
      <c r="I25" s="232">
        <v>-4.6548982746783727</v>
      </c>
      <c r="J25" s="232">
        <v>-6.3697277627329951</v>
      </c>
      <c r="K25" s="237">
        <v>-11.227873806009004</v>
      </c>
      <c r="L25" s="239"/>
      <c r="N25" s="227"/>
      <c r="O25" s="227"/>
      <c r="P25" s="227"/>
      <c r="Q25" s="227"/>
      <c r="R25" s="227"/>
      <c r="S25" s="227"/>
      <c r="T25" s="227"/>
      <c r="U25" s="227"/>
      <c r="V25" s="227"/>
      <c r="W25" s="227"/>
      <c r="X25" s="227"/>
    </row>
    <row r="26" spans="2:24" ht="12" customHeight="1">
      <c r="B26" s="238" t="s">
        <v>51</v>
      </c>
      <c r="C26" s="232">
        <v>-7.5495596846744926</v>
      </c>
      <c r="D26" s="232">
        <v>-6.9996181962554926</v>
      </c>
      <c r="E26" s="232">
        <v>-7.0710685629405283</v>
      </c>
      <c r="F26" s="232">
        <v>-7.2029058508394277</v>
      </c>
      <c r="G26" s="232">
        <v>-7.1180606082620015</v>
      </c>
      <c r="H26" s="236">
        <v>-6.3607672751092217</v>
      </c>
      <c r="I26" s="232">
        <v>-6.2696638437972423</v>
      </c>
      <c r="J26" s="232">
        <v>-7.4415177812838893</v>
      </c>
      <c r="K26" s="237">
        <v>-7.4217288277980025</v>
      </c>
      <c r="L26" s="239"/>
      <c r="N26" s="227"/>
      <c r="O26" s="227"/>
      <c r="P26" s="227"/>
      <c r="Q26" s="227"/>
      <c r="R26" s="227"/>
      <c r="S26" s="227"/>
      <c r="T26" s="227"/>
      <c r="U26" s="227"/>
      <c r="V26" s="227"/>
      <c r="W26" s="227"/>
      <c r="X26" s="227"/>
    </row>
    <row r="27" spans="2:24" ht="12" customHeight="1">
      <c r="B27" s="244" t="s">
        <v>52</v>
      </c>
      <c r="C27" s="232">
        <v>-0.72496528934947357</v>
      </c>
      <c r="D27" s="232">
        <v>-1.4905221331916469</v>
      </c>
      <c r="E27" s="232">
        <v>-1.4383807794173826</v>
      </c>
      <c r="F27" s="232">
        <v>-2.7006949010645256</v>
      </c>
      <c r="G27" s="232">
        <v>-2.8881067127617737</v>
      </c>
      <c r="H27" s="236">
        <v>-1.8444747590458217</v>
      </c>
      <c r="I27" s="232">
        <v>0.36116015846387906</v>
      </c>
      <c r="J27" s="232">
        <v>-0.65415412525434391</v>
      </c>
      <c r="K27" s="237">
        <v>-6.1404540829379304</v>
      </c>
      <c r="L27" s="239"/>
      <c r="N27" s="227"/>
      <c r="O27" s="227"/>
      <c r="P27" s="227"/>
      <c r="Q27" s="227"/>
      <c r="R27" s="227"/>
      <c r="S27" s="227"/>
      <c r="T27" s="227"/>
      <c r="U27" s="227"/>
      <c r="V27" s="227"/>
      <c r="W27" s="227"/>
      <c r="X27" s="227"/>
    </row>
    <row r="28" spans="2:24" ht="12" customHeight="1">
      <c r="B28" s="238" t="s">
        <v>53</v>
      </c>
      <c r="C28" s="232">
        <v>0.3828217356255359</v>
      </c>
      <c r="D28" s="232">
        <v>-1.1623134001921684</v>
      </c>
      <c r="E28" s="232">
        <v>-1.0699563320750327</v>
      </c>
      <c r="F28" s="232">
        <v>-3.3864238067177461</v>
      </c>
      <c r="G28" s="232">
        <v>-3.670080744159101</v>
      </c>
      <c r="H28" s="236">
        <v>-1.4689251547453719</v>
      </c>
      <c r="I28" s="232">
        <v>2.9100620326446514</v>
      </c>
      <c r="J28" s="232">
        <v>1.9339695624066955</v>
      </c>
      <c r="K28" s="237">
        <v>-4.840711284437055</v>
      </c>
      <c r="L28" s="239"/>
      <c r="N28" s="227"/>
      <c r="O28" s="227"/>
      <c r="P28" s="227"/>
      <c r="Q28" s="227"/>
      <c r="R28" s="227"/>
      <c r="S28" s="227"/>
      <c r="T28" s="227"/>
      <c r="U28" s="227"/>
      <c r="V28" s="227"/>
      <c r="W28" s="227"/>
      <c r="X28" s="227"/>
    </row>
    <row r="29" spans="2:24" ht="12" customHeight="1">
      <c r="B29" s="244" t="s">
        <v>55</v>
      </c>
      <c r="C29" s="232">
        <v>-2.8571747845480071</v>
      </c>
      <c r="D29" s="232">
        <v>-3.1729187917026684</v>
      </c>
      <c r="E29" s="232">
        <v>-5.0454821054349628</v>
      </c>
      <c r="F29" s="232">
        <v>-6.7729736046841689</v>
      </c>
      <c r="G29" s="232">
        <v>-6.1793236346784903</v>
      </c>
      <c r="H29" s="236">
        <v>-5.372284794229695</v>
      </c>
      <c r="I29" s="232">
        <v>-5.2173693523202136</v>
      </c>
      <c r="J29" s="232">
        <v>-3.9969917724938657</v>
      </c>
      <c r="K29" s="237">
        <v>-6.6765452445773175</v>
      </c>
      <c r="L29" s="239"/>
      <c r="N29" s="227"/>
      <c r="O29" s="227"/>
      <c r="P29" s="227"/>
      <c r="Q29" s="227"/>
      <c r="R29" s="227"/>
      <c r="S29" s="227"/>
      <c r="T29" s="227"/>
      <c r="U29" s="227"/>
      <c r="V29" s="227"/>
      <c r="W29" s="227"/>
      <c r="X29" s="227"/>
    </row>
    <row r="30" spans="2:24" ht="12" customHeight="1">
      <c r="B30" s="238" t="s">
        <v>56</v>
      </c>
      <c r="C30" s="232">
        <v>-2.5192466198540009</v>
      </c>
      <c r="D30" s="232">
        <v>-2.9552298686156164</v>
      </c>
      <c r="E30" s="232">
        <v>-6.020926223403956</v>
      </c>
      <c r="F30" s="232">
        <v>-10.253874122450297</v>
      </c>
      <c r="G30" s="232">
        <v>-8.9941244816090027</v>
      </c>
      <c r="H30" s="236">
        <v>-7.8597140019614971</v>
      </c>
      <c r="I30" s="232">
        <v>-7.1662409234457565</v>
      </c>
      <c r="J30" s="232">
        <v>-6.0166525404198214</v>
      </c>
      <c r="K30" s="237">
        <v>-9.3486209291889164</v>
      </c>
      <c r="L30" s="239"/>
      <c r="N30" s="227"/>
      <c r="O30" s="227"/>
      <c r="P30" s="227"/>
      <c r="Q30" s="227"/>
      <c r="R30" s="227"/>
      <c r="S30" s="227"/>
      <c r="T30" s="227"/>
      <c r="U30" s="227"/>
      <c r="V30" s="227"/>
      <c r="W30" s="227"/>
      <c r="X30" s="227"/>
    </row>
    <row r="31" spans="2:24" ht="12" customHeight="1">
      <c r="B31" s="238" t="s">
        <v>57</v>
      </c>
      <c r="C31" s="232">
        <v>-3.7263294119728756</v>
      </c>
      <c r="D31" s="232">
        <v>-3.7070507922964762</v>
      </c>
      <c r="E31" s="232">
        <v>-4.5373551864399193</v>
      </c>
      <c r="F31" s="232">
        <v>-3.9996422348925433</v>
      </c>
      <c r="G31" s="232">
        <v>-2.7668024455297342</v>
      </c>
      <c r="H31" s="236">
        <v>-1.0643579058576857</v>
      </c>
      <c r="I31" s="232">
        <v>-2.2009613993614368</v>
      </c>
      <c r="J31" s="232">
        <v>-2.3208851481296442</v>
      </c>
      <c r="K31" s="237">
        <v>-4.200000000000002</v>
      </c>
      <c r="L31" s="239"/>
      <c r="N31" s="227"/>
      <c r="O31" s="227"/>
      <c r="P31" s="227"/>
      <c r="Q31" s="227"/>
      <c r="R31" s="227"/>
      <c r="S31" s="227"/>
      <c r="T31" s="227"/>
      <c r="U31" s="227"/>
      <c r="V31" s="227"/>
      <c r="W31" s="227"/>
      <c r="X31" s="227"/>
    </row>
    <row r="32" spans="2:24" ht="12" customHeight="1">
      <c r="B32" s="244" t="s">
        <v>58</v>
      </c>
      <c r="C32" s="232">
        <v>5.6292931148557868</v>
      </c>
      <c r="D32" s="232">
        <v>3.8897207385200838</v>
      </c>
      <c r="E32" s="232">
        <v>-1.5019067747178654</v>
      </c>
      <c r="F32" s="232">
        <v>-8.4793856879230347</v>
      </c>
      <c r="G32" s="232">
        <v>-9.6049081888287926</v>
      </c>
      <c r="H32" s="236">
        <v>-5.7862030594739524</v>
      </c>
      <c r="I32" s="232">
        <v>-2.9154567205674859</v>
      </c>
      <c r="J32" s="232">
        <v>-3.8164147864000713</v>
      </c>
      <c r="K32" s="237">
        <v>-9.8315917847729146</v>
      </c>
      <c r="L32" s="245"/>
      <c r="N32" s="227"/>
      <c r="O32" s="227"/>
      <c r="P32" s="227"/>
      <c r="Q32" s="227"/>
      <c r="R32" s="227"/>
      <c r="S32" s="227"/>
      <c r="T32" s="227"/>
      <c r="U32" s="227"/>
      <c r="V32" s="227"/>
      <c r="W32" s="227"/>
      <c r="X32" s="227"/>
    </row>
    <row r="33" spans="1:24" ht="12" customHeight="1">
      <c r="B33" s="246" t="s">
        <v>36</v>
      </c>
      <c r="C33" s="232">
        <v>11.932976284612399</v>
      </c>
      <c r="D33" s="232">
        <v>5.6385046949159072</v>
      </c>
      <c r="E33" s="232">
        <v>-3.5419917187290961</v>
      </c>
      <c r="F33" s="232">
        <v>-15.838438062916548</v>
      </c>
      <c r="G33" s="232">
        <v>-17.203472185030222</v>
      </c>
      <c r="H33" s="236">
        <v>-9.236122155266882</v>
      </c>
      <c r="I33" s="232">
        <v>-5.8705723706423312</v>
      </c>
      <c r="J33" s="232">
        <v>-4.4524770731293621</v>
      </c>
      <c r="K33" s="237">
        <v>-12.593397970231154</v>
      </c>
      <c r="L33" s="245"/>
      <c r="N33" s="227"/>
      <c r="O33" s="227"/>
      <c r="P33" s="227"/>
      <c r="Q33" s="227"/>
      <c r="R33" s="227"/>
      <c r="S33" s="227"/>
      <c r="T33" s="227"/>
      <c r="U33" s="227"/>
      <c r="V33" s="227"/>
      <c r="W33" s="227"/>
      <c r="X33" s="227"/>
    </row>
    <row r="34" spans="1:24" ht="12" customHeight="1">
      <c r="B34" s="244" t="s">
        <v>59</v>
      </c>
      <c r="C34" s="232">
        <v>-4.4258028971829679</v>
      </c>
      <c r="D34" s="232">
        <v>-4.2676687447404316</v>
      </c>
      <c r="E34" s="232">
        <v>-4.2630634010178827</v>
      </c>
      <c r="F34" s="232">
        <v>-4.7745868522621517</v>
      </c>
      <c r="G34" s="232">
        <v>-4.0672314902754261</v>
      </c>
      <c r="H34" s="236">
        <v>-4.379609737926387</v>
      </c>
      <c r="I34" s="232">
        <v>-4.1443181372859801</v>
      </c>
      <c r="J34" s="232">
        <v>-6.2539528125846235</v>
      </c>
      <c r="K34" s="237">
        <v>-13.259407212672258</v>
      </c>
      <c r="L34" s="239"/>
      <c r="N34" s="227"/>
      <c r="O34" s="227"/>
      <c r="P34" s="227"/>
      <c r="Q34" s="227"/>
      <c r="R34" s="227"/>
      <c r="S34" s="227"/>
      <c r="T34" s="227"/>
      <c r="U34" s="227"/>
      <c r="V34" s="227"/>
      <c r="W34" s="227"/>
      <c r="X34" s="227"/>
    </row>
    <row r="35" spans="1:24" ht="12" customHeight="1" collapsed="1">
      <c r="B35" s="233" t="s">
        <v>162</v>
      </c>
      <c r="C35" s="229">
        <v>-2.0394512162118028</v>
      </c>
      <c r="D35" s="229">
        <v>-3.3444111534471399</v>
      </c>
      <c r="E35" s="229">
        <v>-3.1837127319571392</v>
      </c>
      <c r="F35" s="229">
        <v>-3.7884135308807374</v>
      </c>
      <c r="G35" s="229">
        <v>-3.7087160903519392</v>
      </c>
      <c r="H35" s="230">
        <v>-3.6202835647641267</v>
      </c>
      <c r="I35" s="229">
        <v>-3.8002602743978806</v>
      </c>
      <c r="J35" s="229">
        <v>-4.0697300252666304</v>
      </c>
      <c r="K35" s="231">
        <v>-5.6633554065105303</v>
      </c>
      <c r="L35" s="239"/>
      <c r="N35" s="227"/>
      <c r="O35" s="227"/>
      <c r="P35" s="227"/>
      <c r="Q35" s="227"/>
      <c r="R35" s="227"/>
      <c r="S35" s="227"/>
      <c r="T35" s="227"/>
      <c r="U35" s="227"/>
      <c r="V35" s="227"/>
      <c r="W35" s="227"/>
      <c r="X35" s="227"/>
    </row>
    <row r="36" spans="1:24" ht="12" customHeight="1">
      <c r="B36" s="246" t="s">
        <v>134</v>
      </c>
      <c r="C36" s="232">
        <v>0.24406449903526314</v>
      </c>
      <c r="D36" s="232">
        <v>-2.3344270853659048</v>
      </c>
      <c r="E36" s="232">
        <v>-2.1293739921971597</v>
      </c>
      <c r="F36" s="232">
        <v>-3.1646894971495221</v>
      </c>
      <c r="G36" s="232">
        <v>-4.012719933642094</v>
      </c>
      <c r="H36" s="236">
        <v>-5.3997291195765849</v>
      </c>
      <c r="I36" s="232">
        <v>-4.3063477105393249</v>
      </c>
      <c r="J36" s="232">
        <v>-4.9756811927528233</v>
      </c>
      <c r="K36" s="237">
        <v>-6.4206006527009762</v>
      </c>
      <c r="L36" s="239"/>
      <c r="N36" s="227"/>
      <c r="O36" s="227"/>
      <c r="P36" s="227"/>
      <c r="Q36" s="227"/>
      <c r="R36" s="227"/>
      <c r="S36" s="227"/>
      <c r="T36" s="227"/>
      <c r="U36" s="227"/>
      <c r="V36" s="227"/>
      <c r="W36" s="227"/>
      <c r="X36" s="227"/>
    </row>
    <row r="37" spans="1:24" ht="12" customHeight="1">
      <c r="B37" s="233" t="s">
        <v>61</v>
      </c>
      <c r="C37" s="229">
        <v>1.5795311995538626</v>
      </c>
      <c r="D37" s="229">
        <v>0.41261647870160989</v>
      </c>
      <c r="E37" s="229">
        <v>-1.1437576990592258</v>
      </c>
      <c r="F37" s="229">
        <v>-4.2096957998025504</v>
      </c>
      <c r="G37" s="229">
        <v>-4.5714358816109861</v>
      </c>
      <c r="H37" s="230">
        <v>-2.5603270529637121</v>
      </c>
      <c r="I37" s="229">
        <v>-0.59720883008087533</v>
      </c>
      <c r="J37" s="229">
        <v>-1.0311389194029688</v>
      </c>
      <c r="K37" s="231">
        <v>-7.5689446161542442</v>
      </c>
      <c r="L37" s="234"/>
      <c r="M37" s="56"/>
      <c r="N37" s="227"/>
      <c r="O37" s="227"/>
      <c r="P37" s="227"/>
      <c r="Q37" s="227"/>
      <c r="R37" s="227"/>
      <c r="S37" s="227"/>
      <c r="T37" s="227"/>
      <c r="U37" s="227"/>
      <c r="V37" s="227"/>
      <c r="W37" s="227"/>
      <c r="X37" s="227"/>
    </row>
    <row r="38" spans="1:24" ht="12">
      <c r="B38" s="247"/>
      <c r="C38" s="229"/>
      <c r="D38" s="229"/>
      <c r="E38" s="229"/>
      <c r="F38" s="229"/>
      <c r="G38" s="229"/>
      <c r="H38" s="230"/>
      <c r="I38" s="229"/>
      <c r="J38" s="229"/>
      <c r="K38" s="231"/>
      <c r="L38" s="234"/>
      <c r="M38" s="227"/>
      <c r="N38" s="227"/>
      <c r="O38" s="227"/>
      <c r="P38" s="227"/>
      <c r="Q38" s="227"/>
      <c r="R38" s="227"/>
      <c r="S38" s="227"/>
      <c r="T38" s="227"/>
      <c r="U38" s="227"/>
      <c r="V38" s="227"/>
      <c r="W38" s="227"/>
      <c r="X38" s="227"/>
    </row>
    <row r="39" spans="1:24" ht="12">
      <c r="B39" s="228" t="s">
        <v>685</v>
      </c>
      <c r="C39" s="229"/>
      <c r="D39" s="229"/>
      <c r="E39" s="229"/>
      <c r="F39" s="229"/>
      <c r="G39" s="229"/>
      <c r="H39" s="230"/>
      <c r="I39" s="229"/>
      <c r="J39" s="229"/>
      <c r="K39" s="231"/>
      <c r="L39" s="248"/>
      <c r="M39" s="227"/>
      <c r="N39" s="227"/>
      <c r="O39" s="227"/>
      <c r="P39" s="227"/>
      <c r="Q39" s="227"/>
      <c r="R39" s="227"/>
      <c r="S39" s="227"/>
      <c r="T39" s="227"/>
      <c r="U39" s="227"/>
      <c r="V39" s="227"/>
      <c r="W39" s="227"/>
      <c r="X39" s="227"/>
    </row>
    <row r="40" spans="1:24" ht="12">
      <c r="B40" s="249" t="s">
        <v>686</v>
      </c>
      <c r="C40" s="229">
        <v>3.510108578280803</v>
      </c>
      <c r="D40" s="229">
        <v>3.4930936963839199</v>
      </c>
      <c r="E40" s="229">
        <v>3.5898659723668023</v>
      </c>
      <c r="F40" s="229">
        <v>3.4796977097909632</v>
      </c>
      <c r="G40" s="229">
        <v>3.4340897806019615</v>
      </c>
      <c r="H40" s="230">
        <v>3.8700814267920283</v>
      </c>
      <c r="I40" s="229">
        <v>3.5787685515474883</v>
      </c>
      <c r="J40" s="229">
        <v>2.8977357461775584</v>
      </c>
      <c r="K40" s="231">
        <v>-3.028646377628776</v>
      </c>
      <c r="L40" s="248"/>
      <c r="M40" s="227"/>
      <c r="N40" s="227"/>
      <c r="O40" s="227"/>
      <c r="P40" s="227"/>
      <c r="Q40" s="227"/>
      <c r="R40" s="227"/>
      <c r="S40" s="227"/>
      <c r="T40" s="227"/>
      <c r="U40" s="227"/>
      <c r="V40" s="227"/>
      <c r="W40" s="227"/>
      <c r="X40" s="227"/>
    </row>
    <row r="41" spans="1:24" ht="1.5" hidden="1" customHeight="1">
      <c r="B41" s="247"/>
      <c r="C41" s="232"/>
      <c r="D41" s="232"/>
      <c r="E41" s="232"/>
      <c r="F41" s="232"/>
      <c r="G41" s="236"/>
      <c r="H41" s="236"/>
      <c r="I41" s="156"/>
      <c r="J41" s="156"/>
      <c r="K41" s="156"/>
    </row>
    <row r="42" spans="1:24" ht="3.75" customHeight="1">
      <c r="B42" s="250"/>
      <c r="C42" s="251"/>
      <c r="D42" s="251"/>
      <c r="E42" s="251"/>
      <c r="F42" s="251"/>
      <c r="G42" s="252"/>
      <c r="H42" s="252"/>
      <c r="I42" s="252"/>
      <c r="J42" s="252"/>
      <c r="K42" s="252"/>
      <c r="L42" s="252"/>
    </row>
    <row r="43" spans="1:24" s="215" customFormat="1" ht="13.5" customHeight="1">
      <c r="A43" s="1"/>
      <c r="B43" s="710" t="s">
        <v>687</v>
      </c>
      <c r="C43" s="710"/>
      <c r="D43" s="710"/>
      <c r="E43" s="710"/>
      <c r="F43" s="710"/>
      <c r="G43" s="710"/>
      <c r="H43" s="710"/>
      <c r="I43" s="710"/>
      <c r="J43" s="710"/>
      <c r="K43" s="710"/>
      <c r="L43" s="1"/>
    </row>
    <row r="44" spans="1:24" s="215" customFormat="1" ht="41.4" customHeight="1">
      <c r="A44" s="1"/>
      <c r="B44" s="706" t="s">
        <v>688</v>
      </c>
      <c r="C44" s="706"/>
      <c r="D44" s="706"/>
      <c r="E44" s="706"/>
      <c r="F44" s="706"/>
      <c r="G44" s="706"/>
      <c r="H44" s="706"/>
      <c r="I44" s="706"/>
      <c r="J44" s="706"/>
      <c r="K44" s="706"/>
      <c r="L44" s="253"/>
    </row>
    <row r="45" spans="1:24" s="215" customFormat="1" ht="47.25" customHeight="1">
      <c r="A45" s="1"/>
      <c r="B45" s="706" t="s">
        <v>689</v>
      </c>
      <c r="C45" s="706"/>
      <c r="D45" s="706"/>
      <c r="E45" s="706"/>
      <c r="F45" s="706"/>
      <c r="G45" s="706"/>
      <c r="H45" s="706"/>
      <c r="I45" s="706"/>
      <c r="J45" s="706"/>
      <c r="K45" s="706"/>
    </row>
    <row r="46" spans="1:24" s="215" customFormat="1">
      <c r="A46" s="1"/>
      <c r="B46" s="707" t="s">
        <v>690</v>
      </c>
      <c r="C46" s="707"/>
      <c r="D46" s="707"/>
      <c r="E46" s="707"/>
      <c r="F46" s="707"/>
      <c r="G46" s="707"/>
      <c r="H46" s="707"/>
      <c r="I46" s="707"/>
      <c r="J46" s="707"/>
      <c r="K46" s="707"/>
    </row>
    <row r="47" spans="1:24">
      <c r="B47" s="707"/>
      <c r="C47" s="707"/>
      <c r="D47" s="707"/>
      <c r="E47" s="707"/>
      <c r="F47" s="707"/>
      <c r="G47" s="707"/>
      <c r="H47" s="707"/>
      <c r="I47" s="707"/>
      <c r="J47" s="707"/>
      <c r="K47" s="707"/>
    </row>
    <row r="54" spans="3:6" ht="14.4">
      <c r="C54" s="156"/>
      <c r="D54" s="156"/>
    </row>
    <row r="55" spans="3:6" ht="14.4">
      <c r="C55" s="254"/>
      <c r="D55" s="254"/>
    </row>
    <row r="56" spans="3:6" ht="14.4">
      <c r="C56" s="254"/>
      <c r="D56" s="254"/>
      <c r="E56" s="156"/>
      <c r="F56" s="255"/>
    </row>
  </sheetData>
  <mergeCells count="7">
    <mergeCell ref="B45:K45"/>
    <mergeCell ref="B46:K46"/>
    <mergeCell ref="B47:K47"/>
    <mergeCell ref="B2:K2"/>
    <mergeCell ref="B4:K4"/>
    <mergeCell ref="B43:K43"/>
    <mergeCell ref="B44:K44"/>
  </mergeCells>
  <conditionalFormatting sqref="L9:L38">
    <cfRule type="cellIs" dxfId="91" priority="4" stopIfTrue="1" operator="lessThan">
      <formula>-30</formula>
    </cfRule>
    <cfRule type="cellIs" dxfId="90" priority="5" stopIfTrue="1" operator="greaterThan">
      <formula>30</formula>
    </cfRule>
  </conditionalFormatting>
  <conditionalFormatting sqref="F56">
    <cfRule type="colorScale" priority="3">
      <colorScale>
        <cfvo type="num" val="1"/>
        <cfvo type="num" val="3"/>
        <cfvo type="num" val="5"/>
        <color theme="5" tint="-0.249977111117893"/>
        <color theme="0" tint="-0.14999847407452621"/>
        <color theme="3" tint="0.39997558519241921"/>
      </colorScale>
    </cfRule>
  </conditionalFormatting>
  <pageMargins left="0.75" right="0.75" top="1" bottom="1" header="0.5" footer="0.5"/>
  <pageSetup scale="46"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iconSet" priority="6" id="{5711DC36-C183-4410-B40D-1776D1803910}">
            <x14:iconSet iconSet="5ArrowsGray" showValue="0" custom="1">
              <x14:cfvo type="percent">
                <xm:f>0</xm:f>
              </x14:cfvo>
              <x14:cfvo type="num">
                <xm:f>2</xm:f>
              </x14:cfvo>
              <x14:cfvo type="num">
                <xm:f>3</xm:f>
              </x14:cfvo>
              <x14:cfvo type="num">
                <xm:f>4</xm:f>
              </x14:cfvo>
              <x14:cfvo type="num">
                <xm:f>5</xm:f>
              </x14:cfvo>
              <x14:cfIcon iconSet="4RedToBlack" iconId="0"/>
              <x14:cfIcon iconSet="5Quarters" iconId="3"/>
              <x14:cfIcon iconSet="5Quarters" iconId="2"/>
              <x14:cfIcon iconSet="5Quarters" iconId="1"/>
              <x14:cfIcon iconSet="5Quarters" iconId="0"/>
            </x14:iconSet>
          </x14:cfRule>
          <xm:sqref>F56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2F239-5439-409C-8484-AE4222308D13}">
  <sheetPr>
    <tabColor theme="6" tint="0.59999389629810485"/>
  </sheetPr>
  <dimension ref="N3:Q57"/>
  <sheetViews>
    <sheetView showGridLines="0" workbookViewId="0">
      <selection activeCell="P16" sqref="P16"/>
    </sheetView>
  </sheetViews>
  <sheetFormatPr defaultColWidth="8.88671875" defaultRowHeight="13.2"/>
  <cols>
    <col min="1" max="16384" width="8.88671875" style="496"/>
  </cols>
  <sheetData>
    <row r="3" spans="14:17">
      <c r="N3" s="504" t="s">
        <v>929</v>
      </c>
      <c r="O3" s="497"/>
      <c r="P3" s="497"/>
      <c r="Q3" s="497"/>
    </row>
    <row r="4" spans="14:17">
      <c r="N4" s="497" t="s">
        <v>926</v>
      </c>
      <c r="O4" s="497" t="s">
        <v>927</v>
      </c>
      <c r="P4" s="497" t="s">
        <v>928</v>
      </c>
      <c r="Q4" s="498" t="s">
        <v>925</v>
      </c>
    </row>
    <row r="5" spans="14:17" ht="13.8">
      <c r="N5" s="499">
        <v>1966</v>
      </c>
      <c r="O5" s="502">
        <v>-0.11163743465600001</v>
      </c>
      <c r="P5" s="500">
        <v>-0.58300000000000018</v>
      </c>
      <c r="Q5" s="500"/>
    </row>
    <row r="6" spans="14:17" ht="13.8">
      <c r="N6" s="499">
        <v>67</v>
      </c>
      <c r="O6" s="502">
        <v>-0.19971315021899994</v>
      </c>
      <c r="P6" s="500">
        <v>-1.177999999999999</v>
      </c>
      <c r="Q6" s="500"/>
    </row>
    <row r="7" spans="14:17" ht="13.8">
      <c r="N7" s="499">
        <v>68</v>
      </c>
      <c r="O7" s="502">
        <v>0</v>
      </c>
      <c r="P7" s="500">
        <v>-0.41600000000000037</v>
      </c>
      <c r="Q7" s="500"/>
    </row>
    <row r="8" spans="14:17" ht="13.8">
      <c r="N8" s="499">
        <v>69</v>
      </c>
      <c r="O8" s="502">
        <v>0</v>
      </c>
      <c r="P8" s="500">
        <v>1.1760000000000002</v>
      </c>
      <c r="Q8" s="503">
        <v>200</v>
      </c>
    </row>
    <row r="9" spans="14:17" ht="13.8">
      <c r="N9" s="499">
        <v>70</v>
      </c>
      <c r="O9" s="502">
        <v>0</v>
      </c>
      <c r="P9" s="500">
        <v>0.4789999999999992</v>
      </c>
      <c r="Q9" s="503">
        <v>200</v>
      </c>
    </row>
    <row r="10" spans="14:17" ht="13.8">
      <c r="N10" s="499">
        <v>71</v>
      </c>
      <c r="O10" s="502">
        <v>-1.8209960849E-2</v>
      </c>
      <c r="P10" s="500">
        <v>0.51500000000000057</v>
      </c>
      <c r="Q10" s="503"/>
    </row>
    <row r="11" spans="14:17" ht="13.8">
      <c r="N11" s="499">
        <v>72</v>
      </c>
      <c r="O11" s="502">
        <v>-0.77212562111500005</v>
      </c>
      <c r="P11" s="500">
        <v>0.40499999999999936</v>
      </c>
      <c r="Q11" s="503"/>
    </row>
    <row r="12" spans="14:17" ht="13.8">
      <c r="N12" s="499">
        <v>73</v>
      </c>
      <c r="O12" s="502">
        <v>0</v>
      </c>
      <c r="P12" s="500">
        <v>0.93000000000000149</v>
      </c>
      <c r="Q12" s="503">
        <v>200</v>
      </c>
    </row>
    <row r="13" spans="14:17" ht="13.8">
      <c r="N13" s="499">
        <v>74</v>
      </c>
      <c r="O13" s="502">
        <v>0</v>
      </c>
      <c r="P13" s="500">
        <v>0.31899999999999906</v>
      </c>
      <c r="Q13" s="503">
        <v>200</v>
      </c>
    </row>
    <row r="14" spans="14:17" ht="13.8">
      <c r="N14" s="499">
        <v>75</v>
      </c>
      <c r="O14" s="502">
        <v>0</v>
      </c>
      <c r="P14" s="500">
        <v>-0.50999999999999979</v>
      </c>
      <c r="Q14" s="503">
        <v>200</v>
      </c>
    </row>
    <row r="15" spans="14:17" ht="13.8">
      <c r="N15" s="499">
        <v>76</v>
      </c>
      <c r="O15" s="502">
        <v>0.12730069485000001</v>
      </c>
      <c r="P15" s="500">
        <v>0</v>
      </c>
      <c r="Q15" s="503"/>
    </row>
    <row r="16" spans="14:17" ht="13.8">
      <c r="N16" s="499">
        <v>77</v>
      </c>
      <c r="O16" s="502">
        <v>-0.39431112103299992</v>
      </c>
      <c r="P16" s="500">
        <v>9.5000000000000639E-2</v>
      </c>
      <c r="Q16" s="500"/>
    </row>
    <row r="17" spans="14:17" ht="13.8">
      <c r="N17" s="499">
        <v>78</v>
      </c>
      <c r="O17" s="502">
        <v>0.13488372093000001</v>
      </c>
      <c r="P17" s="500">
        <v>0.11500000000000021</v>
      </c>
      <c r="Q17" s="500"/>
    </row>
    <row r="18" spans="14:17" ht="13.8">
      <c r="N18" s="499">
        <v>79</v>
      </c>
      <c r="O18" s="502">
        <v>-0.40983606557399999</v>
      </c>
      <c r="P18" s="500">
        <v>0.26499999999999879</v>
      </c>
      <c r="Q18" s="500"/>
    </row>
    <row r="19" spans="14:17" ht="13.8">
      <c r="N19" s="499">
        <v>80</v>
      </c>
      <c r="O19" s="502">
        <v>0.362821790867</v>
      </c>
      <c r="P19" s="500">
        <v>-0.54199999999999982</v>
      </c>
      <c r="Q19" s="503">
        <v>200</v>
      </c>
    </row>
    <row r="20" spans="14:17" ht="13.8">
      <c r="N20" s="499">
        <v>81</v>
      </c>
      <c r="O20" s="502">
        <v>0.41465344382399993</v>
      </c>
      <c r="P20" s="500">
        <v>7.0000000000000284E-2</v>
      </c>
      <c r="Q20" s="503">
        <v>200</v>
      </c>
    </row>
    <row r="21" spans="14:17" ht="13.8">
      <c r="N21" s="499">
        <v>82</v>
      </c>
      <c r="O21" s="502">
        <v>-1.355591816242</v>
      </c>
      <c r="P21" s="500">
        <v>-1.0999999999999233E-2</v>
      </c>
      <c r="Q21" s="503">
        <v>200</v>
      </c>
    </row>
    <row r="22" spans="14:17" ht="13.8">
      <c r="N22" s="499">
        <v>83</v>
      </c>
      <c r="O22" s="502">
        <v>-0.91341748204200002</v>
      </c>
      <c r="P22" s="500">
        <v>-0.15400000000000169</v>
      </c>
      <c r="Q22" s="500"/>
    </row>
    <row r="23" spans="14:17" ht="13.8">
      <c r="N23" s="499">
        <v>84</v>
      </c>
      <c r="O23" s="502">
        <v>-0.42889142719899997</v>
      </c>
      <c r="P23" s="500">
        <v>0.38400000000000034</v>
      </c>
      <c r="Q23" s="500"/>
    </row>
    <row r="24" spans="14:17" ht="13.8">
      <c r="N24" s="499">
        <v>85</v>
      </c>
      <c r="O24" s="502">
        <v>0.21361815754300001</v>
      </c>
      <c r="P24" s="500">
        <v>-0.14100000000000001</v>
      </c>
      <c r="Q24" s="500"/>
    </row>
    <row r="25" spans="14:17" ht="13.8">
      <c r="N25" s="499">
        <v>86</v>
      </c>
      <c r="O25" s="502">
        <v>0.59509706316300004</v>
      </c>
      <c r="P25" s="500">
        <v>6.0999999999999943E-2</v>
      </c>
      <c r="Q25" s="500"/>
    </row>
    <row r="26" spans="14:17" ht="13.8">
      <c r="N26" s="499">
        <v>87</v>
      </c>
      <c r="O26" s="502">
        <v>-0.57553426131000007</v>
      </c>
      <c r="P26" s="500">
        <v>0.37199999999999989</v>
      </c>
      <c r="Q26" s="500"/>
    </row>
    <row r="27" spans="14:17" ht="13.8">
      <c r="N27" s="499">
        <v>88</v>
      </c>
      <c r="O27" s="502">
        <v>0.38571053534999999</v>
      </c>
      <c r="P27" s="500">
        <v>0.27800000000000047</v>
      </c>
      <c r="Q27" s="500"/>
    </row>
    <row r="28" spans="14:17" ht="13.8">
      <c r="N28" s="499">
        <v>89</v>
      </c>
      <c r="O28" s="502">
        <v>0</v>
      </c>
      <c r="P28" s="500">
        <v>0.23799999999999955</v>
      </c>
      <c r="Q28" s="500"/>
    </row>
    <row r="29" spans="14:17" ht="13.8">
      <c r="N29" s="499">
        <v>90</v>
      </c>
      <c r="O29" s="502">
        <v>0.180183332167</v>
      </c>
      <c r="P29" s="500">
        <v>0.31400000000000006</v>
      </c>
      <c r="Q29" s="503">
        <v>200</v>
      </c>
    </row>
    <row r="30" spans="14:17" ht="13.8">
      <c r="N30" s="499">
        <v>91</v>
      </c>
      <c r="O30" s="502">
        <v>0.59782608695700001</v>
      </c>
      <c r="P30" s="500">
        <v>-0.26600000000000001</v>
      </c>
      <c r="Q30" s="503">
        <v>200</v>
      </c>
    </row>
    <row r="31" spans="14:17" ht="13.8">
      <c r="N31" s="499">
        <v>92</v>
      </c>
      <c r="O31" s="502">
        <v>0</v>
      </c>
      <c r="P31" s="500">
        <v>0.43200000000000038</v>
      </c>
      <c r="Q31" s="500"/>
    </row>
    <row r="32" spans="14:17" ht="13.8">
      <c r="N32" s="499">
        <v>93</v>
      </c>
      <c r="O32" s="502">
        <v>0.43215088265200008</v>
      </c>
      <c r="P32" s="500">
        <v>0.35400000000000009</v>
      </c>
      <c r="Q32" s="500"/>
    </row>
    <row r="33" spans="14:17" ht="13.8">
      <c r="N33" s="499">
        <v>94</v>
      </c>
      <c r="O33" s="502">
        <v>0.193893792505</v>
      </c>
      <c r="P33" s="500">
        <v>0.42300000000000004</v>
      </c>
      <c r="Q33" s="500"/>
    </row>
    <row r="34" spans="14:17" ht="13.8">
      <c r="N34" s="499">
        <v>95</v>
      </c>
      <c r="O34" s="502">
        <v>0</v>
      </c>
      <c r="P34" s="500">
        <v>0.33800000000000008</v>
      </c>
      <c r="Q34" s="500"/>
    </row>
    <row r="35" spans="14:17" ht="13.8">
      <c r="N35" s="499">
        <v>96</v>
      </c>
      <c r="O35" s="502">
        <v>0</v>
      </c>
      <c r="P35" s="500">
        <v>0.50499999999999989</v>
      </c>
      <c r="Q35" s="500"/>
    </row>
    <row r="36" spans="14:17" ht="13.8">
      <c r="N36" s="499">
        <v>97</v>
      </c>
      <c r="O36" s="502">
        <v>0</v>
      </c>
      <c r="P36" s="500">
        <v>0.22700000000000031</v>
      </c>
      <c r="Q36" s="500"/>
    </row>
    <row r="37" spans="14:17" ht="13.8">
      <c r="N37" s="499">
        <v>98</v>
      </c>
      <c r="O37" s="502">
        <v>0</v>
      </c>
      <c r="P37" s="500">
        <v>0.29199999999999982</v>
      </c>
      <c r="Q37" s="500"/>
    </row>
    <row r="38" spans="14:17" ht="13.8">
      <c r="N38" s="499">
        <v>99</v>
      </c>
      <c r="O38" s="502">
        <v>0</v>
      </c>
      <c r="P38" s="500">
        <v>0.14599999999999991</v>
      </c>
      <c r="Q38" s="500"/>
    </row>
    <row r="39" spans="14:17" ht="13.8">
      <c r="N39" s="499">
        <v>2000</v>
      </c>
      <c r="O39" s="502">
        <v>1.7654267139999999E-2</v>
      </c>
      <c r="P39" s="500">
        <v>-4.0000000000000036E-2</v>
      </c>
      <c r="Q39" s="500"/>
    </row>
    <row r="40" spans="14:17" ht="13.8">
      <c r="N40" s="501">
        <v>1</v>
      </c>
      <c r="O40" s="502">
        <v>0</v>
      </c>
      <c r="P40" s="500">
        <v>-9.1000000000000192E-2</v>
      </c>
      <c r="Q40" s="503">
        <v>200</v>
      </c>
    </row>
    <row r="41" spans="14:17" ht="13.8">
      <c r="N41" s="501">
        <v>2</v>
      </c>
      <c r="O41" s="502">
        <v>-0.79742192716799998</v>
      </c>
      <c r="P41" s="500">
        <v>-0.60899999999999999</v>
      </c>
      <c r="Q41" s="500"/>
    </row>
    <row r="42" spans="14:17" ht="13.8">
      <c r="N42" s="501">
        <v>3</v>
      </c>
      <c r="O42" s="502">
        <v>-1.1605872079519999</v>
      </c>
      <c r="P42" s="500">
        <v>-0.53099999999999969</v>
      </c>
      <c r="Q42" s="500"/>
    </row>
    <row r="43" spans="14:17" ht="13.8">
      <c r="N43" s="501">
        <v>4</v>
      </c>
      <c r="O43" s="502">
        <v>0</v>
      </c>
      <c r="P43" s="500">
        <v>-0.13699999999999957</v>
      </c>
      <c r="Q43" s="500"/>
    </row>
    <row r="44" spans="14:17" ht="13.8">
      <c r="N44" s="501">
        <v>5</v>
      </c>
      <c r="O44" s="502">
        <v>0.56030936317299995</v>
      </c>
      <c r="P44" s="500">
        <v>-0.10400000000000009</v>
      </c>
      <c r="Q44" s="500"/>
    </row>
    <row r="45" spans="14:17" ht="13.8">
      <c r="N45" s="501">
        <v>6</v>
      </c>
      <c r="O45" s="502">
        <v>0</v>
      </c>
      <c r="P45" s="500">
        <v>9.2999999999999972E-2</v>
      </c>
      <c r="Q45" s="500"/>
    </row>
    <row r="46" spans="14:17" ht="13.8">
      <c r="N46" s="501">
        <v>7</v>
      </c>
      <c r="O46" s="502">
        <v>0</v>
      </c>
      <c r="P46" s="500">
        <v>0.16500000000000004</v>
      </c>
      <c r="Q46" s="503">
        <v>200</v>
      </c>
    </row>
    <row r="47" spans="14:17" ht="13.8">
      <c r="N47" s="501">
        <v>8</v>
      </c>
      <c r="O47" s="502">
        <v>0</v>
      </c>
      <c r="P47" s="500">
        <v>-0.4090000000000007</v>
      </c>
      <c r="Q47" s="503">
        <v>200</v>
      </c>
    </row>
    <row r="48" spans="14:17" ht="13.8">
      <c r="N48" s="501">
        <v>9</v>
      </c>
      <c r="O48" s="502">
        <v>-0.48308175708877493</v>
      </c>
      <c r="P48" s="500">
        <v>-0.87699999999999889</v>
      </c>
      <c r="Q48" s="503">
        <v>200</v>
      </c>
    </row>
    <row r="49" spans="14:17" ht="13.8">
      <c r="N49" s="501">
        <v>10</v>
      </c>
      <c r="O49" s="502">
        <v>-1.2586628957917836</v>
      </c>
      <c r="P49" s="500">
        <v>-0.50400000000000134</v>
      </c>
      <c r="Q49" s="500"/>
    </row>
    <row r="50" spans="14:17" ht="13.8">
      <c r="N50" s="501">
        <v>11</v>
      </c>
      <c r="O50" s="502">
        <v>-0.23934219499954965</v>
      </c>
      <c r="P50" s="500">
        <v>0.33300000000000018</v>
      </c>
      <c r="Q50" s="500"/>
    </row>
    <row r="51" spans="14:17" ht="13.8">
      <c r="N51" s="501">
        <v>12</v>
      </c>
      <c r="O51" s="502">
        <v>3.3339507316169664E-2</v>
      </c>
      <c r="P51" s="500">
        <v>0.80100000000000016</v>
      </c>
      <c r="Q51" s="500"/>
    </row>
    <row r="52" spans="14:17" ht="13.8">
      <c r="N52" s="501">
        <v>13</v>
      </c>
      <c r="O52" s="502">
        <v>-1.1319698061948536E-2</v>
      </c>
      <c r="P52" s="500">
        <v>0.70400000000000063</v>
      </c>
      <c r="Q52" s="500"/>
    </row>
    <row r="53" spans="14:17" ht="13.8">
      <c r="N53" s="501">
        <v>14</v>
      </c>
      <c r="O53" s="502">
        <v>0</v>
      </c>
      <c r="P53" s="500">
        <v>0.4399999999999995</v>
      </c>
      <c r="Q53" s="500"/>
    </row>
    <row r="54" spans="14:17" ht="13.8">
      <c r="N54" s="501">
        <v>15</v>
      </c>
      <c r="O54" s="502">
        <v>0</v>
      </c>
      <c r="P54" s="500">
        <v>0.32200000000000006</v>
      </c>
      <c r="Q54" s="500"/>
    </row>
    <row r="55" spans="14:17" ht="13.8">
      <c r="N55" s="501">
        <v>16</v>
      </c>
      <c r="O55" s="502">
        <v>0</v>
      </c>
      <c r="P55" s="500">
        <v>8.9999999999999858E-2</v>
      </c>
      <c r="Q55" s="500"/>
    </row>
    <row r="56" spans="14:17" ht="13.8">
      <c r="N56" s="501">
        <v>17</v>
      </c>
      <c r="O56" s="502">
        <v>0</v>
      </c>
      <c r="P56" s="500">
        <v>0.16100000000000048</v>
      </c>
      <c r="Q56" s="500"/>
    </row>
    <row r="57" spans="14:17" ht="13.8">
      <c r="N57" s="501">
        <v>18</v>
      </c>
      <c r="O57" s="502">
        <v>-0.9</v>
      </c>
      <c r="P57" s="500">
        <v>-7.0000000000005613E-3</v>
      </c>
      <c r="Q57" s="500"/>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688C6-CEE5-4588-855C-98435B70C56A}">
  <sheetPr>
    <tabColor theme="6" tint="0.59999389629810485"/>
  </sheetPr>
  <dimension ref="S4:AR221"/>
  <sheetViews>
    <sheetView showGridLines="0" workbookViewId="0">
      <selection activeCell="O5" sqref="O5"/>
    </sheetView>
  </sheetViews>
  <sheetFormatPr defaultColWidth="8.6640625" defaultRowHeight="13.2"/>
  <cols>
    <col min="1" max="18" width="8.6640625" style="131"/>
    <col min="19" max="19" width="12.5546875" style="131" customWidth="1"/>
    <col min="20" max="41" width="8.6640625" style="131"/>
    <col min="42" max="42" width="11" style="131" customWidth="1"/>
    <col min="43" max="43" width="23.88671875" style="131" customWidth="1"/>
    <col min="44" max="16384" width="8.6640625" style="131"/>
  </cols>
  <sheetData>
    <row r="4" spans="19:44" ht="13.8">
      <c r="S4" s="512" t="s">
        <v>1165</v>
      </c>
      <c r="T4" s="508"/>
      <c r="U4" s="723" t="s">
        <v>948</v>
      </c>
      <c r="V4" s="723"/>
      <c r="W4" s="723"/>
      <c r="X4" s="723"/>
      <c r="Y4" s="723"/>
      <c r="Z4" s="723"/>
      <c r="AA4" s="507" t="s">
        <v>930</v>
      </c>
      <c r="AB4" s="507" t="s">
        <v>931</v>
      </c>
      <c r="AC4" s="507" t="s">
        <v>932</v>
      </c>
      <c r="AD4" s="507" t="s">
        <v>933</v>
      </c>
      <c r="AE4" s="507" t="s">
        <v>934</v>
      </c>
      <c r="AF4" s="507" t="s">
        <v>935</v>
      </c>
      <c r="AG4" s="507" t="s">
        <v>936</v>
      </c>
      <c r="AH4" s="507" t="s">
        <v>937</v>
      </c>
      <c r="AI4" s="507" t="s">
        <v>938</v>
      </c>
      <c r="AJ4" s="507" t="s">
        <v>939</v>
      </c>
      <c r="AK4" s="507" t="s">
        <v>940</v>
      </c>
      <c r="AL4" s="507" t="s">
        <v>941</v>
      </c>
      <c r="AM4" s="507" t="s">
        <v>942</v>
      </c>
      <c r="AN4" s="507" t="s">
        <v>943</v>
      </c>
      <c r="AP4" s="76"/>
      <c r="AQ4" s="76"/>
      <c r="AR4" s="76"/>
    </row>
    <row r="5" spans="19:44" ht="13.8">
      <c r="S5" s="507"/>
      <c r="T5" s="508"/>
      <c r="U5" s="723"/>
      <c r="V5" s="723"/>
      <c r="W5" s="723"/>
      <c r="X5" s="723"/>
      <c r="Y5" s="723" t="s">
        <v>949</v>
      </c>
      <c r="Z5" s="723"/>
      <c r="AA5" s="507"/>
      <c r="AB5" s="507"/>
      <c r="AC5" s="507"/>
      <c r="AD5" s="507"/>
      <c r="AE5" s="507"/>
      <c r="AF5" s="507"/>
      <c r="AG5" s="507"/>
      <c r="AH5" s="507"/>
      <c r="AI5" s="507"/>
      <c r="AJ5" s="507"/>
      <c r="AK5" s="507"/>
      <c r="AL5" s="507"/>
      <c r="AM5" s="507"/>
      <c r="AN5" s="507"/>
      <c r="AP5" s="181" t="s">
        <v>947</v>
      </c>
      <c r="AQ5" s="76" t="s">
        <v>1167</v>
      </c>
      <c r="AR5" s="76" t="s">
        <v>1166</v>
      </c>
    </row>
    <row r="6" spans="19:44" ht="14.4">
      <c r="S6" s="507"/>
      <c r="T6" s="509"/>
      <c r="U6" s="723" t="s">
        <v>944</v>
      </c>
      <c r="V6" s="723"/>
      <c r="W6" s="723" t="s">
        <v>945</v>
      </c>
      <c r="X6" s="723"/>
      <c r="Y6" s="723" t="s">
        <v>946</v>
      </c>
      <c r="Z6" s="723"/>
      <c r="AA6" s="507"/>
      <c r="AB6" s="507"/>
      <c r="AC6" s="507"/>
      <c r="AD6" s="507"/>
      <c r="AE6" s="507"/>
      <c r="AF6" s="507"/>
      <c r="AG6" s="507"/>
      <c r="AH6" s="507"/>
      <c r="AI6" s="507"/>
      <c r="AJ6" s="507"/>
      <c r="AK6" s="507"/>
      <c r="AL6" s="507"/>
      <c r="AM6" s="507"/>
      <c r="AN6" s="507"/>
      <c r="AP6" s="514">
        <v>2001</v>
      </c>
      <c r="AQ6" s="515">
        <v>0.89119999999999999</v>
      </c>
      <c r="AR6" s="515"/>
    </row>
    <row r="7" spans="19:44" ht="14.4">
      <c r="S7" s="510">
        <v>23832</v>
      </c>
      <c r="T7" s="511" t="s">
        <v>950</v>
      </c>
      <c r="U7" s="506">
        <v>0.44500000000000001</v>
      </c>
      <c r="V7" s="506"/>
      <c r="W7" s="506">
        <v>-0.14599999999999999</v>
      </c>
      <c r="X7" s="506"/>
      <c r="Y7" s="506">
        <v>0.59199999999999997</v>
      </c>
      <c r="Z7" s="506"/>
      <c r="AA7" s="507"/>
      <c r="AB7" s="507"/>
      <c r="AC7" s="507"/>
      <c r="AD7" s="507"/>
      <c r="AE7" s="507"/>
      <c r="AF7" s="507"/>
      <c r="AG7" s="507"/>
      <c r="AH7" s="507"/>
      <c r="AI7" s="507"/>
      <c r="AJ7" s="507"/>
      <c r="AK7" s="507"/>
      <c r="AL7" s="507"/>
      <c r="AM7" s="507"/>
      <c r="AN7" s="507"/>
      <c r="AP7" s="514">
        <v>2</v>
      </c>
      <c r="AQ7" s="515">
        <v>0.38150000000000001</v>
      </c>
      <c r="AR7" s="515"/>
    </row>
    <row r="8" spans="19:44" ht="14.4">
      <c r="S8" s="510">
        <v>23923</v>
      </c>
      <c r="T8" s="511" t="s">
        <v>951</v>
      </c>
      <c r="U8" s="506">
        <v>0.52200000000000002</v>
      </c>
      <c r="V8" s="506"/>
      <c r="W8" s="506">
        <v>-0.184</v>
      </c>
      <c r="X8" s="506"/>
      <c r="Y8" s="506">
        <v>0.70699999999999996</v>
      </c>
      <c r="Z8" s="506"/>
      <c r="AA8" s="507"/>
      <c r="AB8" s="507"/>
      <c r="AC8" s="507"/>
      <c r="AD8" s="507"/>
      <c r="AE8" s="507"/>
      <c r="AF8" s="507"/>
      <c r="AG8" s="507"/>
      <c r="AH8" s="507"/>
      <c r="AI8" s="507"/>
      <c r="AJ8" s="507"/>
      <c r="AK8" s="507"/>
      <c r="AL8" s="507"/>
      <c r="AM8" s="507"/>
      <c r="AN8" s="507"/>
      <c r="AP8" s="514">
        <v>3</v>
      </c>
      <c r="AQ8" s="515">
        <v>-7.1599999999999997E-2</v>
      </c>
      <c r="AR8" s="515"/>
    </row>
    <row r="9" spans="19:44" ht="14.4">
      <c r="S9" s="510">
        <v>24015</v>
      </c>
      <c r="T9" s="511" t="s">
        <v>952</v>
      </c>
      <c r="U9" s="506">
        <v>0.71199999999999997</v>
      </c>
      <c r="V9" s="506"/>
      <c r="W9" s="506">
        <v>-0.24199999999999999</v>
      </c>
      <c r="X9" s="506"/>
      <c r="Y9" s="506">
        <v>0.96799999999999997</v>
      </c>
      <c r="Z9" s="506"/>
      <c r="AA9" s="507"/>
      <c r="AB9" s="507"/>
      <c r="AC9" s="507"/>
      <c r="AD9" s="507"/>
      <c r="AE9" s="507"/>
      <c r="AF9" s="507"/>
      <c r="AG9" s="507"/>
      <c r="AH9" s="507"/>
      <c r="AI9" s="507"/>
      <c r="AJ9" s="507"/>
      <c r="AK9" s="507"/>
      <c r="AL9" s="507"/>
      <c r="AM9" s="507"/>
      <c r="AN9" s="507"/>
      <c r="AP9" s="514">
        <v>4</v>
      </c>
      <c r="AQ9" s="515">
        <v>0.1547</v>
      </c>
      <c r="AR9" s="515"/>
    </row>
    <row r="10" spans="19:44" ht="14.4">
      <c r="S10" s="510">
        <v>24107</v>
      </c>
      <c r="T10" s="511" t="s">
        <v>953</v>
      </c>
      <c r="U10" s="506">
        <v>1.0349999999999999</v>
      </c>
      <c r="V10" s="506"/>
      <c r="W10" s="506">
        <v>-0.30099999999999999</v>
      </c>
      <c r="X10" s="506"/>
      <c r="Y10" s="506">
        <v>1.3360000000000001</v>
      </c>
      <c r="Z10" s="506"/>
      <c r="AA10" s="507"/>
      <c r="AB10" s="507"/>
      <c r="AC10" s="507"/>
      <c r="AD10" s="507"/>
      <c r="AE10" s="507"/>
      <c r="AF10" s="507"/>
      <c r="AG10" s="507"/>
      <c r="AH10" s="507"/>
      <c r="AI10" s="507"/>
      <c r="AJ10" s="507"/>
      <c r="AK10" s="507"/>
      <c r="AL10" s="507"/>
      <c r="AM10" s="507"/>
      <c r="AN10" s="507"/>
      <c r="AP10" s="514">
        <v>5</v>
      </c>
      <c r="AQ10" s="515">
        <v>0.20930000000000001</v>
      </c>
      <c r="AR10" s="515"/>
    </row>
    <row r="11" spans="19:44" ht="14.4">
      <c r="S11" s="510">
        <v>24197</v>
      </c>
      <c r="T11" s="511" t="s">
        <v>954</v>
      </c>
      <c r="U11" s="506">
        <v>1.35</v>
      </c>
      <c r="V11" s="506"/>
      <c r="W11" s="506">
        <v>-0.35399999999999998</v>
      </c>
      <c r="X11" s="506"/>
      <c r="Y11" s="506">
        <v>1.7050000000000001</v>
      </c>
      <c r="Z11" s="506"/>
      <c r="AA11" s="507"/>
      <c r="AB11" s="507"/>
      <c r="AC11" s="507"/>
      <c r="AD11" s="507"/>
      <c r="AE11" s="507"/>
      <c r="AF11" s="507"/>
      <c r="AG11" s="507"/>
      <c r="AH11" s="507"/>
      <c r="AI11" s="507"/>
      <c r="AJ11" s="507"/>
      <c r="AK11" s="507"/>
      <c r="AL11" s="507"/>
      <c r="AM11" s="507"/>
      <c r="AN11" s="507"/>
      <c r="AP11" s="514">
        <v>6</v>
      </c>
      <c r="AQ11" s="515">
        <v>0.90510000000000002</v>
      </c>
      <c r="AR11" s="515"/>
    </row>
    <row r="12" spans="19:44" ht="14.4">
      <c r="S12" s="510">
        <v>24288</v>
      </c>
      <c r="T12" s="511" t="s">
        <v>955</v>
      </c>
      <c r="U12" s="506">
        <v>1.2190000000000001</v>
      </c>
      <c r="V12" s="506"/>
      <c r="W12" s="506">
        <v>-0.379</v>
      </c>
      <c r="X12" s="506"/>
      <c r="Y12" s="506">
        <v>1.5980000000000001</v>
      </c>
      <c r="Z12" s="506"/>
      <c r="AA12" s="507"/>
      <c r="AB12" s="507"/>
      <c r="AC12" s="507"/>
      <c r="AD12" s="507"/>
      <c r="AE12" s="507"/>
      <c r="AF12" s="507"/>
      <c r="AG12" s="507"/>
      <c r="AH12" s="507"/>
      <c r="AI12" s="507"/>
      <c r="AJ12" s="507"/>
      <c r="AK12" s="507"/>
      <c r="AL12" s="507"/>
      <c r="AM12" s="507"/>
      <c r="AN12" s="507"/>
      <c r="AP12" s="514">
        <v>7</v>
      </c>
      <c r="AQ12" s="515">
        <v>1.4424999999999999</v>
      </c>
      <c r="AR12" s="515"/>
    </row>
    <row r="13" spans="19:44" ht="14.4">
      <c r="S13" s="510">
        <v>24380</v>
      </c>
      <c r="T13" s="511" t="s">
        <v>956</v>
      </c>
      <c r="U13" s="506">
        <v>1.125</v>
      </c>
      <c r="V13" s="506"/>
      <c r="W13" s="506">
        <v>-0.39400000000000002</v>
      </c>
      <c r="X13" s="506"/>
      <c r="Y13" s="506">
        <v>1.5189999999999999</v>
      </c>
      <c r="Z13" s="506"/>
      <c r="AA13" s="507"/>
      <c r="AB13" s="507"/>
      <c r="AC13" s="507"/>
      <c r="AD13" s="507"/>
      <c r="AE13" s="507"/>
      <c r="AF13" s="507"/>
      <c r="AG13" s="507"/>
      <c r="AH13" s="507"/>
      <c r="AI13" s="507"/>
      <c r="AJ13" s="507"/>
      <c r="AK13" s="507"/>
      <c r="AL13" s="507"/>
      <c r="AM13" s="507"/>
      <c r="AN13" s="507"/>
      <c r="AP13" s="514">
        <v>8</v>
      </c>
      <c r="AQ13" s="515">
        <v>0.81859999999999999</v>
      </c>
      <c r="AR13" s="515">
        <v>200</v>
      </c>
    </row>
    <row r="14" spans="19:44" ht="14.4">
      <c r="S14" s="510">
        <v>24472</v>
      </c>
      <c r="T14" s="511" t="s">
        <v>957</v>
      </c>
      <c r="U14" s="506">
        <v>1.0640000000000001</v>
      </c>
      <c r="V14" s="506"/>
      <c r="W14" s="506">
        <v>-0.41</v>
      </c>
      <c r="X14" s="506"/>
      <c r="Y14" s="506">
        <v>1.474</v>
      </c>
      <c r="Z14" s="506"/>
      <c r="AA14" s="507"/>
      <c r="AB14" s="507"/>
      <c r="AC14" s="507"/>
      <c r="AD14" s="507"/>
      <c r="AE14" s="507"/>
      <c r="AF14" s="507"/>
      <c r="AG14" s="507"/>
      <c r="AH14" s="507"/>
      <c r="AI14" s="507"/>
      <c r="AJ14" s="507"/>
      <c r="AK14" s="507"/>
      <c r="AL14" s="507"/>
      <c r="AM14" s="507"/>
      <c r="AN14" s="507"/>
      <c r="AP14" s="514">
        <v>9</v>
      </c>
      <c r="AQ14" s="515">
        <v>-1.9616</v>
      </c>
      <c r="AR14" s="515">
        <v>200</v>
      </c>
    </row>
    <row r="15" spans="19:44" ht="14.4">
      <c r="S15" s="510">
        <v>24562</v>
      </c>
      <c r="T15" s="511" t="s">
        <v>958</v>
      </c>
      <c r="U15" s="506">
        <v>0.93700000000000006</v>
      </c>
      <c r="V15" s="506"/>
      <c r="W15" s="506">
        <v>-0.4</v>
      </c>
      <c r="X15" s="506"/>
      <c r="Y15" s="506">
        <v>1.337</v>
      </c>
      <c r="Z15" s="506"/>
      <c r="AA15" s="507"/>
      <c r="AB15" s="507"/>
      <c r="AC15" s="507"/>
      <c r="AD15" s="507"/>
      <c r="AE15" s="507"/>
      <c r="AF15" s="507"/>
      <c r="AG15" s="507"/>
      <c r="AH15" s="507"/>
      <c r="AI15" s="507"/>
      <c r="AJ15" s="507"/>
      <c r="AK15" s="507"/>
      <c r="AL15" s="507"/>
      <c r="AM15" s="507"/>
      <c r="AN15" s="507"/>
      <c r="AP15" s="514">
        <v>10</v>
      </c>
      <c r="AQ15" s="515">
        <v>-1.3009999999999999</v>
      </c>
      <c r="AR15" s="515"/>
    </row>
    <row r="16" spans="19:44" ht="14.4">
      <c r="S16" s="510">
        <v>24653</v>
      </c>
      <c r="T16" s="511" t="s">
        <v>959</v>
      </c>
      <c r="U16" s="506">
        <v>0.65600000000000003</v>
      </c>
      <c r="V16" s="506"/>
      <c r="W16" s="506">
        <v>-0.39300000000000002</v>
      </c>
      <c r="X16" s="506"/>
      <c r="Y16" s="506">
        <v>1.05</v>
      </c>
      <c r="Z16" s="506"/>
      <c r="AA16" s="507"/>
      <c r="AB16" s="507"/>
      <c r="AC16" s="507"/>
      <c r="AD16" s="507"/>
      <c r="AE16" s="507"/>
      <c r="AF16" s="507"/>
      <c r="AG16" s="507"/>
      <c r="AH16" s="507"/>
      <c r="AI16" s="507"/>
      <c r="AJ16" s="507"/>
      <c r="AK16" s="507"/>
      <c r="AL16" s="507"/>
      <c r="AM16" s="507"/>
      <c r="AN16" s="507"/>
      <c r="AP16" s="514">
        <v>11</v>
      </c>
      <c r="AQ16" s="515">
        <v>-0.78820000000000001</v>
      </c>
      <c r="AR16" s="515">
        <v>200</v>
      </c>
    </row>
    <row r="17" spans="19:44" ht="14.4">
      <c r="S17" s="510">
        <v>24745</v>
      </c>
      <c r="T17" s="511" t="s">
        <v>960</v>
      </c>
      <c r="U17" s="506">
        <v>0.58199999999999996</v>
      </c>
      <c r="V17" s="506"/>
      <c r="W17" s="506">
        <v>-0.39900000000000002</v>
      </c>
      <c r="X17" s="506"/>
      <c r="Y17" s="506">
        <v>0.99399999999999999</v>
      </c>
      <c r="Z17" s="506"/>
      <c r="AA17" s="507"/>
      <c r="AB17" s="507"/>
      <c r="AC17" s="507"/>
      <c r="AD17" s="507"/>
      <c r="AE17" s="507"/>
      <c r="AF17" s="507"/>
      <c r="AG17" s="507"/>
      <c r="AH17" s="507"/>
      <c r="AI17" s="507"/>
      <c r="AJ17" s="507"/>
      <c r="AK17" s="507"/>
      <c r="AL17" s="507"/>
      <c r="AM17" s="507"/>
      <c r="AN17" s="507"/>
      <c r="AP17" s="514">
        <v>12</v>
      </c>
      <c r="AQ17" s="515">
        <v>-1.3006</v>
      </c>
      <c r="AR17" s="515">
        <v>200</v>
      </c>
    </row>
    <row r="18" spans="19:44" ht="14.4">
      <c r="S18" s="510">
        <v>24837</v>
      </c>
      <c r="T18" s="511" t="s">
        <v>961</v>
      </c>
      <c r="U18" s="506">
        <v>0.48399999999999999</v>
      </c>
      <c r="V18" s="506"/>
      <c r="W18" s="506">
        <v>-0.39100000000000001</v>
      </c>
      <c r="X18" s="506"/>
      <c r="Y18" s="506">
        <v>0.876</v>
      </c>
      <c r="Z18" s="506"/>
      <c r="AA18" s="507"/>
      <c r="AB18" s="507"/>
      <c r="AC18" s="507"/>
      <c r="AD18" s="507"/>
      <c r="AE18" s="507"/>
      <c r="AF18" s="507"/>
      <c r="AG18" s="507"/>
      <c r="AH18" s="507"/>
      <c r="AI18" s="507"/>
      <c r="AJ18" s="507"/>
      <c r="AK18" s="507"/>
      <c r="AL18" s="507"/>
      <c r="AM18" s="507"/>
      <c r="AN18" s="507"/>
      <c r="AP18" s="514">
        <v>13</v>
      </c>
      <c r="AQ18" s="515">
        <v>-1.5818000000000001</v>
      </c>
      <c r="AR18" s="515">
        <v>200</v>
      </c>
    </row>
    <row r="19" spans="19:44" ht="14.4">
      <c r="S19" s="510">
        <v>24928</v>
      </c>
      <c r="T19" s="511" t="s">
        <v>962</v>
      </c>
      <c r="U19" s="506">
        <v>0.66400000000000003</v>
      </c>
      <c r="V19" s="506"/>
      <c r="W19" s="506">
        <v>-0.40799999999999997</v>
      </c>
      <c r="X19" s="506"/>
      <c r="Y19" s="506">
        <v>1.0720000000000001</v>
      </c>
      <c r="Z19" s="506"/>
      <c r="AA19" s="507"/>
      <c r="AB19" s="507"/>
      <c r="AC19" s="507"/>
      <c r="AD19" s="507"/>
      <c r="AE19" s="507"/>
      <c r="AF19" s="507"/>
      <c r="AG19" s="507"/>
      <c r="AH19" s="507"/>
      <c r="AI19" s="507"/>
      <c r="AJ19" s="507"/>
      <c r="AK19" s="507"/>
      <c r="AL19" s="507"/>
      <c r="AM19" s="507"/>
      <c r="AN19" s="507"/>
      <c r="AP19" s="514">
        <v>14</v>
      </c>
      <c r="AQ19" s="515">
        <v>-1.2107000000000001</v>
      </c>
      <c r="AR19" s="515"/>
    </row>
    <row r="20" spans="19:44" ht="14.4">
      <c r="S20" s="510">
        <v>25019</v>
      </c>
      <c r="T20" s="511" t="s">
        <v>963</v>
      </c>
      <c r="U20" s="506">
        <v>0.81399999999999995</v>
      </c>
      <c r="V20" s="506"/>
      <c r="W20" s="506">
        <v>-0.443</v>
      </c>
      <c r="X20" s="506"/>
      <c r="Y20" s="506">
        <v>1.2569999999999999</v>
      </c>
      <c r="Z20" s="506"/>
      <c r="AA20" s="507"/>
      <c r="AB20" s="507"/>
      <c r="AC20" s="507"/>
      <c r="AD20" s="507"/>
      <c r="AE20" s="507"/>
      <c r="AF20" s="507"/>
      <c r="AG20" s="507"/>
      <c r="AH20" s="507"/>
      <c r="AI20" s="507"/>
      <c r="AJ20" s="507"/>
      <c r="AK20" s="507"/>
      <c r="AL20" s="507"/>
      <c r="AM20" s="507"/>
      <c r="AN20" s="507"/>
      <c r="AP20" s="514">
        <v>15</v>
      </c>
      <c r="AQ20" s="515">
        <v>-0.73080000000000001</v>
      </c>
      <c r="AR20" s="515"/>
    </row>
    <row r="21" spans="19:44" ht="14.4">
      <c r="S21" s="510">
        <v>25111</v>
      </c>
      <c r="T21" s="511" t="s">
        <v>964</v>
      </c>
      <c r="U21" s="506">
        <v>0.75800000000000001</v>
      </c>
      <c r="V21" s="506"/>
      <c r="W21" s="506">
        <v>-0.46200000000000002</v>
      </c>
      <c r="X21" s="506"/>
      <c r="Y21" s="506">
        <v>1.22</v>
      </c>
      <c r="Z21" s="506"/>
      <c r="AA21" s="507"/>
      <c r="AB21" s="507"/>
      <c r="AC21" s="507"/>
      <c r="AD21" s="507"/>
      <c r="AE21" s="507"/>
      <c r="AF21" s="507"/>
      <c r="AG21" s="507"/>
      <c r="AH21" s="507"/>
      <c r="AI21" s="507"/>
      <c r="AJ21" s="507"/>
      <c r="AK21" s="507"/>
      <c r="AL21" s="507"/>
      <c r="AM21" s="507"/>
      <c r="AN21" s="507"/>
      <c r="AP21" s="514">
        <v>16</v>
      </c>
      <c r="AQ21" s="515">
        <v>-0.3659</v>
      </c>
      <c r="AR21" s="515"/>
    </row>
    <row r="22" spans="19:44" ht="14.4">
      <c r="S22" s="510">
        <v>25203</v>
      </c>
      <c r="T22" s="511" t="s">
        <v>965</v>
      </c>
      <c r="U22" s="506">
        <v>0.58899999999999997</v>
      </c>
      <c r="V22" s="506"/>
      <c r="W22" s="506">
        <v>-0.48499999999999999</v>
      </c>
      <c r="X22" s="506"/>
      <c r="Y22" s="506">
        <v>1.075</v>
      </c>
      <c r="Z22" s="506"/>
      <c r="AA22" s="507"/>
      <c r="AB22" s="507"/>
      <c r="AC22" s="507"/>
      <c r="AD22" s="507"/>
      <c r="AE22" s="507"/>
      <c r="AF22" s="507"/>
      <c r="AG22" s="507"/>
      <c r="AH22" s="507"/>
      <c r="AI22" s="507"/>
      <c r="AJ22" s="507"/>
      <c r="AK22" s="507"/>
      <c r="AL22" s="507"/>
      <c r="AM22" s="507"/>
      <c r="AN22" s="507"/>
      <c r="AP22" s="514">
        <v>17</v>
      </c>
      <c r="AQ22" s="515">
        <v>0.21340000000000001</v>
      </c>
      <c r="AR22" s="515"/>
    </row>
    <row r="23" spans="19:44" ht="14.4">
      <c r="S23" s="510">
        <v>25293</v>
      </c>
      <c r="T23" s="511" t="s">
        <v>966</v>
      </c>
      <c r="U23" s="506">
        <v>0.73399999999999999</v>
      </c>
      <c r="V23" s="506"/>
      <c r="W23" s="506">
        <v>-0.497</v>
      </c>
      <c r="X23" s="506"/>
      <c r="Y23" s="506">
        <v>1.2310000000000001</v>
      </c>
      <c r="Z23" s="506"/>
      <c r="AA23" s="507"/>
      <c r="AB23" s="507"/>
      <c r="AC23" s="507"/>
      <c r="AD23" s="507"/>
      <c r="AE23" s="507"/>
      <c r="AF23" s="507"/>
      <c r="AG23" s="507"/>
      <c r="AH23" s="507"/>
      <c r="AI23" s="507"/>
      <c r="AJ23" s="507"/>
      <c r="AK23" s="507"/>
      <c r="AL23" s="507"/>
      <c r="AM23" s="507"/>
      <c r="AN23" s="507"/>
      <c r="AP23" s="514">
        <v>18</v>
      </c>
      <c r="AQ23" s="515">
        <v>0.42499999999999999</v>
      </c>
      <c r="AR23" s="515"/>
    </row>
    <row r="24" spans="19:44" ht="13.8">
      <c r="S24" s="510">
        <v>25384</v>
      </c>
      <c r="T24" s="511" t="s">
        <v>967</v>
      </c>
      <c r="U24" s="506">
        <v>0.53200000000000003</v>
      </c>
      <c r="V24" s="506"/>
      <c r="W24" s="506">
        <v>-0.496</v>
      </c>
      <c r="X24" s="506"/>
      <c r="Y24" s="506">
        <v>1.028</v>
      </c>
      <c r="Z24" s="506"/>
      <c r="AA24" s="507"/>
      <c r="AB24" s="507"/>
      <c r="AC24" s="507"/>
      <c r="AD24" s="507"/>
      <c r="AE24" s="507"/>
      <c r="AF24" s="507"/>
      <c r="AG24" s="507"/>
      <c r="AH24" s="507"/>
      <c r="AI24" s="507"/>
      <c r="AJ24" s="507"/>
      <c r="AK24" s="507"/>
      <c r="AL24" s="507"/>
      <c r="AM24" s="507"/>
      <c r="AN24" s="507"/>
    </row>
    <row r="25" spans="19:44" ht="13.8">
      <c r="S25" s="510">
        <v>25476</v>
      </c>
      <c r="T25" s="511" t="s">
        <v>968</v>
      </c>
      <c r="U25" s="506">
        <v>0.36899999999999999</v>
      </c>
      <c r="V25" s="506"/>
      <c r="W25" s="506">
        <v>-0.47899999999999998</v>
      </c>
      <c r="X25" s="506"/>
      <c r="Y25" s="506">
        <v>0.84799999999999998</v>
      </c>
      <c r="Z25" s="506"/>
      <c r="AA25" s="507"/>
      <c r="AB25" s="507"/>
      <c r="AC25" s="507"/>
      <c r="AD25" s="507"/>
      <c r="AE25" s="507"/>
      <c r="AF25" s="507"/>
      <c r="AG25" s="507"/>
      <c r="AH25" s="507"/>
      <c r="AI25" s="507"/>
      <c r="AJ25" s="507"/>
      <c r="AK25" s="507"/>
      <c r="AL25" s="507"/>
      <c r="AM25" s="507"/>
      <c r="AN25" s="507"/>
    </row>
    <row r="26" spans="19:44" ht="13.8">
      <c r="S26" s="510">
        <v>25568</v>
      </c>
      <c r="T26" s="511" t="s">
        <v>969</v>
      </c>
      <c r="U26" s="506">
        <v>0.01</v>
      </c>
      <c r="V26" s="506"/>
      <c r="W26" s="506">
        <v>-0.47199999999999998</v>
      </c>
      <c r="X26" s="506"/>
      <c r="Y26" s="506">
        <v>0.48199999999999998</v>
      </c>
      <c r="Z26" s="506"/>
      <c r="AA26" s="507">
        <v>2</v>
      </c>
      <c r="AB26" s="507">
        <v>-4</v>
      </c>
      <c r="AC26" s="507"/>
      <c r="AD26" s="507"/>
      <c r="AE26" s="507"/>
      <c r="AF26" s="507"/>
      <c r="AG26" s="507"/>
      <c r="AH26" s="507"/>
      <c r="AI26" s="507"/>
      <c r="AJ26" s="507"/>
      <c r="AK26" s="507"/>
      <c r="AL26" s="507"/>
      <c r="AM26" s="507"/>
      <c r="AN26" s="507"/>
    </row>
    <row r="27" spans="19:44" ht="13.8">
      <c r="S27" s="510">
        <v>25658</v>
      </c>
      <c r="T27" s="511" t="s">
        <v>970</v>
      </c>
      <c r="U27" s="506">
        <v>-0.29799999999999999</v>
      </c>
      <c r="V27" s="506"/>
      <c r="W27" s="506">
        <v>-0.39600000000000002</v>
      </c>
      <c r="X27" s="506"/>
      <c r="Y27" s="506">
        <v>9.7000000000000003E-2</v>
      </c>
      <c r="Z27" s="506"/>
      <c r="AA27" s="507">
        <v>2</v>
      </c>
      <c r="AB27" s="507">
        <v>-4</v>
      </c>
      <c r="AC27" s="507"/>
      <c r="AD27" s="507"/>
      <c r="AE27" s="507"/>
      <c r="AF27" s="507"/>
      <c r="AG27" s="507"/>
      <c r="AH27" s="507"/>
      <c r="AI27" s="507"/>
      <c r="AJ27" s="507"/>
      <c r="AK27" s="507"/>
      <c r="AL27" s="507"/>
      <c r="AM27" s="507"/>
      <c r="AN27" s="507"/>
    </row>
    <row r="28" spans="19:44" ht="13.8">
      <c r="S28" s="510">
        <v>25749</v>
      </c>
      <c r="T28" s="511" t="s">
        <v>971</v>
      </c>
      <c r="U28" s="506">
        <v>-0.45900000000000002</v>
      </c>
      <c r="V28" s="506"/>
      <c r="W28" s="506">
        <v>-0.27900000000000003</v>
      </c>
      <c r="X28" s="506"/>
      <c r="Y28" s="506">
        <v>-0.18</v>
      </c>
      <c r="Z28" s="506"/>
      <c r="AA28" s="507">
        <v>2</v>
      </c>
      <c r="AB28" s="507">
        <v>-4</v>
      </c>
      <c r="AC28" s="507"/>
      <c r="AD28" s="507"/>
      <c r="AE28" s="507"/>
      <c r="AF28" s="507"/>
      <c r="AG28" s="507"/>
      <c r="AH28" s="507"/>
      <c r="AI28" s="507"/>
      <c r="AJ28" s="507"/>
      <c r="AK28" s="507"/>
      <c r="AL28" s="507"/>
      <c r="AM28" s="507"/>
      <c r="AN28" s="507"/>
    </row>
    <row r="29" spans="19:44" ht="13.8">
      <c r="S29" s="510">
        <v>25841</v>
      </c>
      <c r="T29" s="511" t="s">
        <v>972</v>
      </c>
      <c r="U29" s="506">
        <v>-0.46400000000000002</v>
      </c>
      <c r="V29" s="506"/>
      <c r="W29" s="506">
        <v>-0.185</v>
      </c>
      <c r="X29" s="506"/>
      <c r="Y29" s="506">
        <v>-0.27900000000000003</v>
      </c>
      <c r="Z29" s="506"/>
      <c r="AA29" s="507">
        <v>2</v>
      </c>
      <c r="AB29" s="507">
        <v>-4</v>
      </c>
      <c r="AC29" s="507"/>
      <c r="AD29" s="507"/>
      <c r="AE29" s="507"/>
      <c r="AF29" s="507"/>
      <c r="AG29" s="507"/>
      <c r="AH29" s="507"/>
      <c r="AI29" s="507"/>
      <c r="AJ29" s="507"/>
      <c r="AK29" s="507"/>
      <c r="AL29" s="507"/>
      <c r="AM29" s="507"/>
      <c r="AN29" s="507"/>
    </row>
    <row r="30" spans="19:44" ht="13.8">
      <c r="S30" s="510">
        <v>25933</v>
      </c>
      <c r="T30" s="511" t="s">
        <v>973</v>
      </c>
      <c r="U30" s="506">
        <v>-0.89400000000000002</v>
      </c>
      <c r="V30" s="506"/>
      <c r="W30" s="506">
        <v>-7.0000000000000007E-2</v>
      </c>
      <c r="X30" s="506"/>
      <c r="Y30" s="506">
        <v>-0.82299999999999995</v>
      </c>
      <c r="Z30" s="506"/>
      <c r="AA30" s="507">
        <v>2</v>
      </c>
      <c r="AB30" s="507">
        <v>-4</v>
      </c>
      <c r="AC30" s="507"/>
      <c r="AD30" s="507"/>
      <c r="AE30" s="507"/>
      <c r="AF30" s="507"/>
      <c r="AG30" s="507"/>
      <c r="AH30" s="507"/>
      <c r="AI30" s="507"/>
      <c r="AJ30" s="507"/>
      <c r="AK30" s="507"/>
      <c r="AL30" s="507"/>
      <c r="AM30" s="507"/>
      <c r="AN30" s="507"/>
    </row>
    <row r="31" spans="19:44" ht="13.8">
      <c r="S31" s="510">
        <v>26023</v>
      </c>
      <c r="T31" s="511" t="s">
        <v>974</v>
      </c>
      <c r="U31" s="506">
        <v>-0.44900000000000001</v>
      </c>
      <c r="V31" s="506"/>
      <c r="W31" s="506">
        <v>-1.2E-2</v>
      </c>
      <c r="X31" s="506"/>
      <c r="Y31" s="506">
        <v>-0.437</v>
      </c>
      <c r="Z31" s="506"/>
      <c r="AA31" s="507"/>
      <c r="AB31" s="507"/>
      <c r="AC31" s="507"/>
      <c r="AD31" s="507"/>
      <c r="AE31" s="507"/>
      <c r="AF31" s="507"/>
      <c r="AG31" s="507"/>
      <c r="AH31" s="507"/>
      <c r="AI31" s="507"/>
      <c r="AJ31" s="507"/>
      <c r="AK31" s="507"/>
      <c r="AL31" s="507"/>
      <c r="AM31" s="507"/>
      <c r="AN31" s="507"/>
    </row>
    <row r="32" spans="19:44" ht="13.8">
      <c r="S32" s="510">
        <v>26114</v>
      </c>
      <c r="T32" s="511" t="s">
        <v>975</v>
      </c>
      <c r="U32" s="506">
        <v>-0.42</v>
      </c>
      <c r="V32" s="506"/>
      <c r="W32" s="506">
        <v>-8.9999999999999993E-3</v>
      </c>
      <c r="X32" s="506"/>
      <c r="Y32" s="506">
        <v>-0.41</v>
      </c>
      <c r="Z32" s="506"/>
      <c r="AA32" s="507"/>
      <c r="AB32" s="507"/>
      <c r="AC32" s="507"/>
      <c r="AD32" s="507"/>
      <c r="AE32" s="507"/>
      <c r="AF32" s="507"/>
      <c r="AG32" s="507"/>
      <c r="AH32" s="507"/>
      <c r="AI32" s="507"/>
      <c r="AJ32" s="507"/>
      <c r="AK32" s="507"/>
      <c r="AL32" s="507"/>
      <c r="AM32" s="507"/>
      <c r="AN32" s="507"/>
    </row>
    <row r="33" spans="19:40" ht="13.8">
      <c r="S33" s="510">
        <v>26206</v>
      </c>
      <c r="T33" s="511" t="s">
        <v>976</v>
      </c>
      <c r="U33" s="506">
        <v>-0.45900000000000002</v>
      </c>
      <c r="V33" s="506"/>
      <c r="W33" s="506">
        <v>2E-3</v>
      </c>
      <c r="X33" s="506"/>
      <c r="Y33" s="506">
        <v>-0.46200000000000002</v>
      </c>
      <c r="Z33" s="506"/>
      <c r="AA33" s="507"/>
      <c r="AB33" s="507"/>
      <c r="AC33" s="507"/>
      <c r="AD33" s="507"/>
      <c r="AE33" s="507"/>
      <c r="AF33" s="507"/>
      <c r="AG33" s="507"/>
      <c r="AH33" s="507"/>
      <c r="AI33" s="507"/>
      <c r="AJ33" s="507"/>
      <c r="AK33" s="507"/>
      <c r="AL33" s="507"/>
      <c r="AM33" s="507"/>
      <c r="AN33" s="507"/>
    </row>
    <row r="34" spans="19:40" ht="13.8">
      <c r="S34" s="510">
        <v>26298</v>
      </c>
      <c r="T34" s="511" t="s">
        <v>977</v>
      </c>
      <c r="U34" s="506">
        <v>-0.49199999999999999</v>
      </c>
      <c r="V34" s="506"/>
      <c r="W34" s="506">
        <v>-4.0000000000000001E-3</v>
      </c>
      <c r="X34" s="506"/>
      <c r="Y34" s="506">
        <v>-0.48699999999999999</v>
      </c>
      <c r="Z34" s="506"/>
      <c r="AA34" s="507"/>
      <c r="AB34" s="507"/>
      <c r="AC34" s="507"/>
      <c r="AD34" s="507"/>
      <c r="AE34" s="507"/>
      <c r="AF34" s="507"/>
      <c r="AG34" s="507"/>
      <c r="AH34" s="507"/>
      <c r="AI34" s="507"/>
      <c r="AJ34" s="507"/>
      <c r="AK34" s="507"/>
      <c r="AL34" s="507"/>
      <c r="AM34" s="507"/>
      <c r="AN34" s="507"/>
    </row>
    <row r="35" spans="19:40" ht="13.8">
      <c r="S35" s="510">
        <v>26389</v>
      </c>
      <c r="T35" s="511" t="s">
        <v>978</v>
      </c>
      <c r="U35" s="506">
        <v>-0.26200000000000001</v>
      </c>
      <c r="V35" s="506"/>
      <c r="W35" s="506">
        <v>-3.5000000000000003E-2</v>
      </c>
      <c r="X35" s="506"/>
      <c r="Y35" s="506">
        <v>-0.23499999999999999</v>
      </c>
      <c r="Z35" s="506"/>
      <c r="AA35" s="507"/>
      <c r="AB35" s="507"/>
      <c r="AC35" s="507"/>
      <c r="AD35" s="507"/>
      <c r="AE35" s="507"/>
      <c r="AF35" s="507"/>
      <c r="AG35" s="507"/>
      <c r="AH35" s="507"/>
      <c r="AI35" s="507"/>
      <c r="AJ35" s="507"/>
      <c r="AK35" s="507"/>
      <c r="AL35" s="507"/>
      <c r="AM35" s="507"/>
      <c r="AN35" s="507"/>
    </row>
    <row r="36" spans="19:40" ht="13.8">
      <c r="S36" s="510">
        <v>26480</v>
      </c>
      <c r="T36" s="511" t="s">
        <v>979</v>
      </c>
      <c r="U36" s="506">
        <v>0.153</v>
      </c>
      <c r="V36" s="506"/>
      <c r="W36" s="506">
        <v>-5.8999999999999997E-2</v>
      </c>
      <c r="X36" s="506"/>
      <c r="Y36" s="506">
        <v>0.21299999999999999</v>
      </c>
      <c r="Z36" s="506"/>
      <c r="AA36" s="507"/>
      <c r="AB36" s="507"/>
      <c r="AC36" s="507"/>
      <c r="AD36" s="507"/>
      <c r="AE36" s="507"/>
      <c r="AF36" s="507"/>
      <c r="AG36" s="507"/>
      <c r="AH36" s="507"/>
      <c r="AI36" s="507"/>
      <c r="AJ36" s="507"/>
      <c r="AK36" s="507"/>
      <c r="AL36" s="507"/>
      <c r="AM36" s="507"/>
      <c r="AN36" s="507"/>
    </row>
    <row r="37" spans="19:40" ht="13.8">
      <c r="S37" s="510">
        <v>26572</v>
      </c>
      <c r="T37" s="511" t="s">
        <v>980</v>
      </c>
      <c r="U37" s="506">
        <v>0.22600000000000001</v>
      </c>
      <c r="V37" s="506"/>
      <c r="W37" s="506">
        <v>-8.5000000000000006E-2</v>
      </c>
      <c r="X37" s="506"/>
      <c r="Y37" s="506">
        <v>0.311</v>
      </c>
      <c r="Z37" s="506"/>
      <c r="AA37" s="507"/>
      <c r="AB37" s="507"/>
      <c r="AC37" s="507"/>
      <c r="AD37" s="507"/>
      <c r="AE37" s="507"/>
      <c r="AF37" s="507"/>
      <c r="AG37" s="507"/>
      <c r="AH37" s="507"/>
      <c r="AI37" s="507"/>
      <c r="AJ37" s="507"/>
      <c r="AK37" s="507"/>
      <c r="AL37" s="507"/>
      <c r="AM37" s="507"/>
      <c r="AN37" s="507"/>
    </row>
    <row r="38" spans="19:40" ht="13.8">
      <c r="S38" s="510">
        <v>26664</v>
      </c>
      <c r="T38" s="511" t="s">
        <v>981</v>
      </c>
      <c r="U38" s="506">
        <v>0.48699999999999999</v>
      </c>
      <c r="V38" s="506"/>
      <c r="W38" s="506">
        <v>-0.124</v>
      </c>
      <c r="X38" s="506"/>
      <c r="Y38" s="506">
        <v>0.61199999999999999</v>
      </c>
      <c r="Z38" s="506"/>
      <c r="AA38" s="507"/>
      <c r="AB38" s="507"/>
      <c r="AC38" s="507"/>
      <c r="AD38" s="507"/>
      <c r="AE38" s="507"/>
      <c r="AF38" s="507"/>
      <c r="AG38" s="507"/>
      <c r="AH38" s="507"/>
      <c r="AI38" s="507"/>
      <c r="AJ38" s="507"/>
      <c r="AK38" s="507"/>
      <c r="AL38" s="507"/>
      <c r="AM38" s="507"/>
      <c r="AN38" s="507"/>
    </row>
    <row r="39" spans="19:40" ht="13.8">
      <c r="S39" s="510">
        <v>26754</v>
      </c>
      <c r="T39" s="511" t="s">
        <v>982</v>
      </c>
      <c r="U39" s="506">
        <v>0.97499999999999998</v>
      </c>
      <c r="V39" s="506"/>
      <c r="W39" s="506">
        <v>-0.19800000000000001</v>
      </c>
      <c r="X39" s="506"/>
      <c r="Y39" s="506">
        <v>1.173</v>
      </c>
      <c r="Z39" s="506"/>
      <c r="AA39" s="507"/>
      <c r="AB39" s="507"/>
      <c r="AC39" s="507"/>
      <c r="AD39" s="507"/>
      <c r="AE39" s="507"/>
      <c r="AF39" s="507"/>
      <c r="AG39" s="507"/>
      <c r="AH39" s="507"/>
      <c r="AI39" s="507"/>
      <c r="AJ39" s="507"/>
      <c r="AK39" s="507"/>
      <c r="AL39" s="507"/>
      <c r="AM39" s="507"/>
      <c r="AN39" s="507"/>
    </row>
    <row r="40" spans="19:40" ht="13.8">
      <c r="S40" s="510">
        <v>26845</v>
      </c>
      <c r="T40" s="511" t="s">
        <v>983</v>
      </c>
      <c r="U40" s="506">
        <v>1.0720000000000001</v>
      </c>
      <c r="V40" s="506"/>
      <c r="W40" s="506">
        <v>-0.23200000000000001</v>
      </c>
      <c r="X40" s="506"/>
      <c r="Y40" s="506">
        <v>1.3120000000000001</v>
      </c>
      <c r="Z40" s="506"/>
      <c r="AA40" s="507"/>
      <c r="AB40" s="507"/>
      <c r="AC40" s="507"/>
      <c r="AD40" s="507"/>
      <c r="AE40" s="507"/>
      <c r="AF40" s="507"/>
      <c r="AG40" s="507"/>
      <c r="AH40" s="507"/>
      <c r="AI40" s="507"/>
      <c r="AJ40" s="507"/>
      <c r="AK40" s="507"/>
      <c r="AL40" s="507"/>
      <c r="AM40" s="507"/>
      <c r="AN40" s="507"/>
    </row>
    <row r="41" spans="19:40" ht="13.8">
      <c r="S41" s="510">
        <v>26937</v>
      </c>
      <c r="T41" s="511" t="s">
        <v>984</v>
      </c>
      <c r="U41" s="506">
        <v>0.745</v>
      </c>
      <c r="V41" s="506"/>
      <c r="W41" s="506">
        <v>-0.254</v>
      </c>
      <c r="X41" s="506"/>
      <c r="Y41" s="506">
        <v>1</v>
      </c>
      <c r="Z41" s="506"/>
      <c r="AA41" s="507"/>
      <c r="AB41" s="507"/>
      <c r="AC41" s="507"/>
      <c r="AD41" s="507"/>
      <c r="AE41" s="507"/>
      <c r="AF41" s="507"/>
      <c r="AG41" s="507"/>
      <c r="AH41" s="507"/>
      <c r="AI41" s="507"/>
      <c r="AJ41" s="507"/>
      <c r="AK41" s="507"/>
      <c r="AL41" s="507"/>
      <c r="AM41" s="507"/>
      <c r="AN41" s="507"/>
    </row>
    <row r="42" spans="19:40" ht="13.8">
      <c r="S42" s="510">
        <v>27029</v>
      </c>
      <c r="T42" s="511" t="s">
        <v>985</v>
      </c>
      <c r="U42" s="506">
        <v>0.78700000000000003</v>
      </c>
      <c r="V42" s="506"/>
      <c r="W42" s="506">
        <v>-0.27100000000000002</v>
      </c>
      <c r="X42" s="506"/>
      <c r="Y42" s="506">
        <v>1.0580000000000001</v>
      </c>
      <c r="Z42" s="506"/>
      <c r="AA42" s="507"/>
      <c r="AB42" s="507"/>
      <c r="AC42" s="507">
        <v>2</v>
      </c>
      <c r="AD42" s="507">
        <v>-4</v>
      </c>
      <c r="AE42" s="507"/>
      <c r="AF42" s="507"/>
      <c r="AG42" s="507"/>
      <c r="AH42" s="507"/>
      <c r="AI42" s="507"/>
      <c r="AJ42" s="507"/>
      <c r="AK42" s="507"/>
      <c r="AL42" s="507"/>
      <c r="AM42" s="507"/>
      <c r="AN42" s="507"/>
    </row>
    <row r="43" spans="19:40" ht="13.8">
      <c r="S43" s="510">
        <v>27119</v>
      </c>
      <c r="T43" s="511" t="s">
        <v>986</v>
      </c>
      <c r="U43" s="506">
        <v>0.378</v>
      </c>
      <c r="V43" s="506"/>
      <c r="W43" s="506">
        <v>-0.22900000000000001</v>
      </c>
      <c r="X43" s="506"/>
      <c r="Y43" s="506">
        <v>0.61399999999999999</v>
      </c>
      <c r="Z43" s="506"/>
      <c r="AA43" s="507"/>
      <c r="AB43" s="507"/>
      <c r="AC43" s="507">
        <v>2</v>
      </c>
      <c r="AD43" s="507">
        <v>-4</v>
      </c>
      <c r="AE43" s="507"/>
      <c r="AF43" s="507"/>
      <c r="AG43" s="507"/>
      <c r="AH43" s="507"/>
      <c r="AI43" s="507"/>
      <c r="AJ43" s="507"/>
      <c r="AK43" s="507"/>
      <c r="AL43" s="507"/>
      <c r="AM43" s="507"/>
      <c r="AN43" s="507"/>
    </row>
    <row r="44" spans="19:40" ht="13.8">
      <c r="S44" s="510">
        <v>27210</v>
      </c>
      <c r="T44" s="511" t="s">
        <v>987</v>
      </c>
      <c r="U44" s="506">
        <v>0.13200000000000001</v>
      </c>
      <c r="V44" s="506"/>
      <c r="W44" s="506">
        <v>-0.19700000000000001</v>
      </c>
      <c r="X44" s="506"/>
      <c r="Y44" s="506">
        <v>0.33</v>
      </c>
      <c r="Z44" s="506"/>
      <c r="AA44" s="507"/>
      <c r="AB44" s="507"/>
      <c r="AC44" s="507">
        <v>2</v>
      </c>
      <c r="AD44" s="507">
        <v>-4</v>
      </c>
      <c r="AE44" s="507"/>
      <c r="AF44" s="507"/>
      <c r="AG44" s="507"/>
      <c r="AH44" s="507"/>
      <c r="AI44" s="507"/>
      <c r="AJ44" s="507"/>
      <c r="AK44" s="507"/>
      <c r="AL44" s="507"/>
      <c r="AM44" s="507"/>
      <c r="AN44" s="507"/>
    </row>
    <row r="45" spans="19:40" ht="13.8">
      <c r="S45" s="510">
        <v>27302</v>
      </c>
      <c r="T45" s="511" t="s">
        <v>988</v>
      </c>
      <c r="U45" s="506">
        <v>-0.35699999999999998</v>
      </c>
      <c r="V45" s="506"/>
      <c r="W45" s="506">
        <v>-0.13700000000000001</v>
      </c>
      <c r="X45" s="506"/>
      <c r="Y45" s="506">
        <v>-0.219</v>
      </c>
      <c r="Z45" s="506"/>
      <c r="AA45" s="507"/>
      <c r="AB45" s="507"/>
      <c r="AC45" s="507">
        <v>2</v>
      </c>
      <c r="AD45" s="507">
        <v>-4</v>
      </c>
      <c r="AE45" s="507"/>
      <c r="AF45" s="507"/>
      <c r="AG45" s="507"/>
      <c r="AH45" s="507"/>
      <c r="AI45" s="507"/>
      <c r="AJ45" s="507"/>
      <c r="AK45" s="507"/>
      <c r="AL45" s="507"/>
      <c r="AM45" s="507"/>
      <c r="AN45" s="507"/>
    </row>
    <row r="46" spans="19:40" ht="13.8">
      <c r="S46" s="510">
        <v>27394</v>
      </c>
      <c r="T46" s="511" t="s">
        <v>989</v>
      </c>
      <c r="U46" s="506">
        <v>-0.74399999999999999</v>
      </c>
      <c r="V46" s="506"/>
      <c r="W46" s="506">
        <v>1.6E-2</v>
      </c>
      <c r="X46" s="506"/>
      <c r="Y46" s="506">
        <v>-0.76</v>
      </c>
      <c r="Z46" s="506"/>
      <c r="AA46" s="507"/>
      <c r="AB46" s="507"/>
      <c r="AC46" s="507">
        <v>2</v>
      </c>
      <c r="AD46" s="507">
        <v>-4</v>
      </c>
      <c r="AE46" s="507"/>
      <c r="AF46" s="507"/>
      <c r="AG46" s="507"/>
      <c r="AH46" s="507"/>
      <c r="AI46" s="507"/>
      <c r="AJ46" s="507"/>
      <c r="AK46" s="507"/>
      <c r="AL46" s="507"/>
      <c r="AM46" s="507"/>
      <c r="AN46" s="507"/>
    </row>
    <row r="47" spans="19:40" ht="13.8">
      <c r="S47" s="510">
        <v>27484</v>
      </c>
      <c r="T47" s="511" t="s">
        <v>990</v>
      </c>
      <c r="U47" s="506">
        <v>-1.252</v>
      </c>
      <c r="V47" s="506"/>
      <c r="W47" s="506">
        <v>0.3</v>
      </c>
      <c r="X47" s="506"/>
      <c r="Y47" s="506">
        <v>-1.5529999999999999</v>
      </c>
      <c r="Z47" s="506"/>
      <c r="AA47" s="507"/>
      <c r="AB47" s="507"/>
      <c r="AC47" s="507">
        <v>2</v>
      </c>
      <c r="AD47" s="507">
        <v>-4</v>
      </c>
      <c r="AE47" s="507"/>
      <c r="AF47" s="507"/>
      <c r="AG47" s="507"/>
      <c r="AH47" s="507"/>
      <c r="AI47" s="507"/>
      <c r="AJ47" s="507"/>
      <c r="AK47" s="507"/>
      <c r="AL47" s="507"/>
      <c r="AM47" s="507"/>
      <c r="AN47" s="507"/>
    </row>
    <row r="48" spans="19:40" ht="13.8">
      <c r="S48" s="510">
        <v>27575</v>
      </c>
      <c r="T48" s="511" t="s">
        <v>991</v>
      </c>
      <c r="U48" s="506">
        <v>-1.177</v>
      </c>
      <c r="V48" s="506"/>
      <c r="W48" s="506">
        <v>0.497</v>
      </c>
      <c r="X48" s="506"/>
      <c r="Y48" s="506">
        <v>-1.6739999999999999</v>
      </c>
      <c r="Z48" s="506"/>
      <c r="AA48" s="507"/>
      <c r="AB48" s="507"/>
      <c r="AC48" s="507"/>
      <c r="AD48" s="507"/>
      <c r="AE48" s="507"/>
      <c r="AF48" s="507"/>
      <c r="AG48" s="507"/>
      <c r="AH48" s="507"/>
      <c r="AI48" s="507"/>
      <c r="AJ48" s="507"/>
      <c r="AK48" s="507"/>
      <c r="AL48" s="507"/>
      <c r="AM48" s="507"/>
      <c r="AN48" s="507"/>
    </row>
    <row r="49" spans="19:40" ht="13.8">
      <c r="S49" s="510">
        <v>27667</v>
      </c>
      <c r="T49" s="511" t="s">
        <v>992</v>
      </c>
      <c r="U49" s="506">
        <v>-1.1739999999999999</v>
      </c>
      <c r="V49" s="506"/>
      <c r="W49" s="506">
        <v>0.49199999999999999</v>
      </c>
      <c r="X49" s="506"/>
      <c r="Y49" s="506">
        <v>-1.667</v>
      </c>
      <c r="Z49" s="506"/>
      <c r="AA49" s="507"/>
      <c r="AB49" s="507"/>
      <c r="AC49" s="507"/>
      <c r="AD49" s="507"/>
      <c r="AE49" s="507"/>
      <c r="AF49" s="507"/>
      <c r="AG49" s="507"/>
      <c r="AH49" s="507"/>
      <c r="AI49" s="507"/>
      <c r="AJ49" s="507"/>
      <c r="AK49" s="507"/>
      <c r="AL49" s="507"/>
      <c r="AM49" s="507"/>
      <c r="AN49" s="507"/>
    </row>
    <row r="50" spans="19:40" ht="13.8">
      <c r="S50" s="510">
        <v>27759</v>
      </c>
      <c r="T50" s="511" t="s">
        <v>993</v>
      </c>
      <c r="U50" s="506">
        <v>-1.0669999999999999</v>
      </c>
      <c r="V50" s="506"/>
      <c r="W50" s="506">
        <v>0.44500000000000001</v>
      </c>
      <c r="X50" s="506"/>
      <c r="Y50" s="506">
        <v>-1.512</v>
      </c>
      <c r="Z50" s="506"/>
      <c r="AA50" s="507"/>
      <c r="AB50" s="507"/>
      <c r="AC50" s="507"/>
      <c r="AD50" s="507"/>
      <c r="AE50" s="507"/>
      <c r="AF50" s="507"/>
      <c r="AG50" s="507"/>
      <c r="AH50" s="507"/>
      <c r="AI50" s="507"/>
      <c r="AJ50" s="507"/>
      <c r="AK50" s="507"/>
      <c r="AL50" s="507"/>
      <c r="AM50" s="507"/>
      <c r="AN50" s="507"/>
    </row>
    <row r="51" spans="19:40" ht="13.8">
      <c r="S51" s="510">
        <v>27850</v>
      </c>
      <c r="T51" s="511" t="s">
        <v>994</v>
      </c>
      <c r="U51" s="506">
        <v>-0.66400000000000003</v>
      </c>
      <c r="V51" s="506"/>
      <c r="W51" s="506">
        <v>0.35599999999999998</v>
      </c>
      <c r="X51" s="506"/>
      <c r="Y51" s="506">
        <v>-1.0209999999999999</v>
      </c>
      <c r="Z51" s="506"/>
      <c r="AA51" s="507"/>
      <c r="AB51" s="507"/>
      <c r="AC51" s="507"/>
      <c r="AD51" s="507"/>
      <c r="AE51" s="507"/>
      <c r="AF51" s="507"/>
      <c r="AG51" s="507"/>
      <c r="AH51" s="507"/>
      <c r="AI51" s="507"/>
      <c r="AJ51" s="507"/>
      <c r="AK51" s="507"/>
      <c r="AL51" s="507"/>
      <c r="AM51" s="507"/>
      <c r="AN51" s="507"/>
    </row>
    <row r="52" spans="19:40" ht="13.8">
      <c r="S52" s="510">
        <v>27941</v>
      </c>
      <c r="T52" s="511" t="s">
        <v>995</v>
      </c>
      <c r="U52" s="506">
        <v>-0.60699999999999998</v>
      </c>
      <c r="V52" s="506"/>
      <c r="W52" s="506">
        <v>0.29299999999999998</v>
      </c>
      <c r="X52" s="506"/>
      <c r="Y52" s="506">
        <v>-0.90500000000000003</v>
      </c>
      <c r="Z52" s="506"/>
      <c r="AA52" s="507"/>
      <c r="AB52" s="507"/>
      <c r="AC52" s="507"/>
      <c r="AD52" s="507"/>
      <c r="AE52" s="507"/>
      <c r="AF52" s="507"/>
      <c r="AG52" s="507"/>
      <c r="AH52" s="507"/>
      <c r="AI52" s="507"/>
      <c r="AJ52" s="507"/>
      <c r="AK52" s="507"/>
      <c r="AL52" s="507"/>
      <c r="AM52" s="507"/>
      <c r="AN52" s="507"/>
    </row>
    <row r="53" spans="19:40" ht="13.8">
      <c r="S53" s="510">
        <v>28033</v>
      </c>
      <c r="T53" s="511" t="s">
        <v>996</v>
      </c>
      <c r="U53" s="506">
        <v>-0.64800000000000002</v>
      </c>
      <c r="V53" s="506"/>
      <c r="W53" s="506">
        <v>0.29899999999999999</v>
      </c>
      <c r="X53" s="506"/>
      <c r="Y53" s="506">
        <v>-0.94699999999999995</v>
      </c>
      <c r="Z53" s="506"/>
      <c r="AA53" s="507"/>
      <c r="AB53" s="507"/>
      <c r="AC53" s="507"/>
      <c r="AD53" s="507"/>
      <c r="AE53" s="507"/>
      <c r="AF53" s="507"/>
      <c r="AG53" s="507"/>
      <c r="AH53" s="507"/>
      <c r="AI53" s="507"/>
      <c r="AJ53" s="507"/>
      <c r="AK53" s="507"/>
      <c r="AL53" s="507"/>
      <c r="AM53" s="507"/>
      <c r="AN53" s="507"/>
    </row>
    <row r="54" spans="19:40" ht="13.8">
      <c r="S54" s="510">
        <v>28125</v>
      </c>
      <c r="T54" s="511" t="s">
        <v>997</v>
      </c>
      <c r="U54" s="506">
        <v>-0.61199999999999999</v>
      </c>
      <c r="V54" s="506"/>
      <c r="W54" s="506">
        <v>0.312</v>
      </c>
      <c r="X54" s="506"/>
      <c r="Y54" s="506">
        <v>-0.93</v>
      </c>
      <c r="Z54" s="506"/>
      <c r="AA54" s="507"/>
      <c r="AB54" s="507"/>
      <c r="AC54" s="507"/>
      <c r="AD54" s="507"/>
      <c r="AE54" s="507"/>
      <c r="AF54" s="507"/>
      <c r="AG54" s="507"/>
      <c r="AH54" s="507"/>
      <c r="AI54" s="507"/>
      <c r="AJ54" s="507"/>
      <c r="AK54" s="507"/>
      <c r="AL54" s="507"/>
      <c r="AM54" s="507"/>
      <c r="AN54" s="507"/>
    </row>
    <row r="55" spans="19:40" ht="13.8">
      <c r="S55" s="510">
        <v>28215</v>
      </c>
      <c r="T55" s="511" t="s">
        <v>998</v>
      </c>
      <c r="U55" s="506">
        <v>-0.505</v>
      </c>
      <c r="V55" s="506"/>
      <c r="W55" s="506">
        <v>0.28000000000000003</v>
      </c>
      <c r="X55" s="506"/>
      <c r="Y55" s="506">
        <v>-0.78500000000000003</v>
      </c>
      <c r="Z55" s="506"/>
      <c r="AA55" s="507"/>
      <c r="AB55" s="507"/>
      <c r="AC55" s="507"/>
      <c r="AD55" s="507"/>
      <c r="AE55" s="507"/>
      <c r="AF55" s="507"/>
      <c r="AG55" s="507"/>
      <c r="AH55" s="507"/>
      <c r="AI55" s="507"/>
      <c r="AJ55" s="507"/>
      <c r="AK55" s="507"/>
      <c r="AL55" s="507"/>
      <c r="AM55" s="507"/>
      <c r="AN55" s="507"/>
    </row>
    <row r="56" spans="19:40" ht="13.8">
      <c r="S56" s="510">
        <v>28306</v>
      </c>
      <c r="T56" s="511" t="s">
        <v>999</v>
      </c>
      <c r="U56" s="506">
        <v>-0.21099999999999999</v>
      </c>
      <c r="V56" s="506"/>
      <c r="W56" s="506">
        <v>0.21299999999999999</v>
      </c>
      <c r="X56" s="506"/>
      <c r="Y56" s="506">
        <v>-0.43</v>
      </c>
      <c r="Z56" s="506"/>
      <c r="AA56" s="507"/>
      <c r="AB56" s="507"/>
      <c r="AC56" s="507"/>
      <c r="AD56" s="507"/>
      <c r="AE56" s="507"/>
      <c r="AF56" s="507"/>
      <c r="AG56" s="507"/>
      <c r="AH56" s="507"/>
      <c r="AI56" s="507"/>
      <c r="AJ56" s="507"/>
      <c r="AK56" s="507"/>
      <c r="AL56" s="507"/>
      <c r="AM56" s="507"/>
      <c r="AN56" s="507"/>
    </row>
    <row r="57" spans="19:40" ht="13.8">
      <c r="S57" s="510">
        <v>28398</v>
      </c>
      <c r="T57" s="511" t="s">
        <v>1000</v>
      </c>
      <c r="U57" s="506">
        <v>6.6000000000000003E-2</v>
      </c>
      <c r="V57" s="506"/>
      <c r="W57" s="506">
        <v>0.155</v>
      </c>
      <c r="X57" s="506"/>
      <c r="Y57" s="506">
        <v>-8.8999999999999996E-2</v>
      </c>
      <c r="Z57" s="506"/>
      <c r="AA57" s="507"/>
      <c r="AB57" s="507"/>
      <c r="AC57" s="507"/>
      <c r="AD57" s="507"/>
      <c r="AE57" s="507"/>
      <c r="AF57" s="507"/>
      <c r="AG57" s="507"/>
      <c r="AH57" s="507"/>
      <c r="AI57" s="507"/>
      <c r="AJ57" s="507"/>
      <c r="AK57" s="507"/>
      <c r="AL57" s="507"/>
      <c r="AM57" s="507"/>
      <c r="AN57" s="507"/>
    </row>
    <row r="58" spans="19:40" ht="13.8">
      <c r="S58" s="510">
        <v>28490</v>
      </c>
      <c r="T58" s="511" t="s">
        <v>1001</v>
      </c>
      <c r="U58" s="506">
        <v>-0.10299999999999999</v>
      </c>
      <c r="V58" s="506"/>
      <c r="W58" s="506">
        <v>0.106</v>
      </c>
      <c r="X58" s="506"/>
      <c r="Y58" s="506">
        <v>-0.214</v>
      </c>
      <c r="Z58" s="506"/>
      <c r="AA58" s="507"/>
      <c r="AB58" s="507"/>
      <c r="AC58" s="507"/>
      <c r="AD58" s="507"/>
      <c r="AE58" s="507"/>
      <c r="AF58" s="507"/>
      <c r="AG58" s="507"/>
      <c r="AH58" s="507"/>
      <c r="AI58" s="507"/>
      <c r="AJ58" s="507"/>
      <c r="AK58" s="507"/>
      <c r="AL58" s="507"/>
      <c r="AM58" s="507"/>
      <c r="AN58" s="507"/>
    </row>
    <row r="59" spans="19:40" ht="13.8">
      <c r="S59" s="510">
        <v>28580</v>
      </c>
      <c r="T59" s="511" t="s">
        <v>1002</v>
      </c>
      <c r="U59" s="506">
        <v>-0.23</v>
      </c>
      <c r="V59" s="506"/>
      <c r="W59" s="506">
        <v>4.4999999999999998E-2</v>
      </c>
      <c r="X59" s="506"/>
      <c r="Y59" s="506">
        <v>-0.27500000000000002</v>
      </c>
      <c r="Z59" s="506"/>
      <c r="AA59" s="507"/>
      <c r="AB59" s="507"/>
      <c r="AC59" s="507"/>
      <c r="AD59" s="507"/>
      <c r="AE59" s="507"/>
      <c r="AF59" s="507"/>
      <c r="AG59" s="507"/>
      <c r="AH59" s="507"/>
      <c r="AI59" s="507"/>
      <c r="AJ59" s="507"/>
      <c r="AK59" s="507"/>
      <c r="AL59" s="507"/>
      <c r="AM59" s="507"/>
      <c r="AN59" s="507"/>
    </row>
    <row r="60" spans="19:40" ht="13.8">
      <c r="S60" s="510">
        <v>28671</v>
      </c>
      <c r="T60" s="511" t="s">
        <v>1003</v>
      </c>
      <c r="U60" s="506">
        <v>0.52500000000000002</v>
      </c>
      <c r="V60" s="506"/>
      <c r="W60" s="506">
        <v>-2.1999999999999999E-2</v>
      </c>
      <c r="X60" s="506"/>
      <c r="Y60" s="506">
        <v>0.54700000000000004</v>
      </c>
      <c r="Z60" s="506"/>
      <c r="AA60" s="507"/>
      <c r="AB60" s="507"/>
      <c r="AC60" s="507"/>
      <c r="AD60" s="507"/>
      <c r="AE60" s="507"/>
      <c r="AF60" s="507"/>
      <c r="AG60" s="507"/>
      <c r="AH60" s="507"/>
      <c r="AI60" s="507"/>
      <c r="AJ60" s="507"/>
      <c r="AK60" s="507"/>
      <c r="AL60" s="507"/>
      <c r="AM60" s="507"/>
      <c r="AN60" s="507"/>
    </row>
    <row r="61" spans="19:40" ht="13.8">
      <c r="S61" s="510">
        <v>28763</v>
      </c>
      <c r="T61" s="511" t="s">
        <v>1004</v>
      </c>
      <c r="U61" s="506">
        <v>0.621</v>
      </c>
      <c r="V61" s="506"/>
      <c r="W61" s="506">
        <v>-4.2000000000000003E-2</v>
      </c>
      <c r="X61" s="506"/>
      <c r="Y61" s="506">
        <v>0.66400000000000003</v>
      </c>
      <c r="Z61" s="506"/>
      <c r="AA61" s="507"/>
      <c r="AB61" s="507"/>
      <c r="AC61" s="507"/>
      <c r="AD61" s="507"/>
      <c r="AE61" s="507"/>
      <c r="AF61" s="507"/>
      <c r="AG61" s="507"/>
      <c r="AH61" s="507"/>
      <c r="AI61" s="507"/>
      <c r="AJ61" s="507"/>
      <c r="AK61" s="507"/>
      <c r="AL61" s="507"/>
      <c r="AM61" s="507"/>
      <c r="AN61" s="507"/>
    </row>
    <row r="62" spans="19:40" ht="13.8">
      <c r="S62" s="510">
        <v>28855</v>
      </c>
      <c r="T62" s="511" t="s">
        <v>1005</v>
      </c>
      <c r="U62" s="506">
        <v>0.70499999999999996</v>
      </c>
      <c r="V62" s="506"/>
      <c r="W62" s="506">
        <v>-5.8999999999999997E-2</v>
      </c>
      <c r="X62" s="506"/>
      <c r="Y62" s="506">
        <v>0.76400000000000001</v>
      </c>
      <c r="Z62" s="506"/>
      <c r="AA62" s="507"/>
      <c r="AB62" s="507"/>
      <c r="AC62" s="507"/>
      <c r="AD62" s="507"/>
      <c r="AE62" s="507"/>
      <c r="AF62" s="507"/>
      <c r="AG62" s="507"/>
      <c r="AH62" s="507"/>
      <c r="AI62" s="507"/>
      <c r="AJ62" s="507"/>
      <c r="AK62" s="507"/>
      <c r="AL62" s="507"/>
      <c r="AM62" s="507"/>
      <c r="AN62" s="507"/>
    </row>
    <row r="63" spans="19:40" ht="13.8">
      <c r="S63" s="510">
        <v>28945</v>
      </c>
      <c r="T63" s="511" t="s">
        <v>1006</v>
      </c>
      <c r="U63" s="506">
        <v>0.61899999999999999</v>
      </c>
      <c r="V63" s="506"/>
      <c r="W63" s="506">
        <v>-7.1999999999999995E-2</v>
      </c>
      <c r="X63" s="506"/>
      <c r="Y63" s="506">
        <v>0.69199999999999995</v>
      </c>
      <c r="Z63" s="506"/>
      <c r="AA63" s="507"/>
      <c r="AB63" s="507"/>
      <c r="AC63" s="507"/>
      <c r="AD63" s="507"/>
      <c r="AE63" s="507"/>
      <c r="AF63" s="507"/>
      <c r="AG63" s="507"/>
      <c r="AH63" s="507"/>
      <c r="AI63" s="507"/>
      <c r="AJ63" s="507"/>
      <c r="AK63" s="507"/>
      <c r="AL63" s="507"/>
      <c r="AM63" s="507"/>
      <c r="AN63" s="507"/>
    </row>
    <row r="64" spans="19:40" ht="13.8">
      <c r="S64" s="510">
        <v>29036</v>
      </c>
      <c r="T64" s="511" t="s">
        <v>1007</v>
      </c>
      <c r="U64" s="506">
        <v>0.434</v>
      </c>
      <c r="V64" s="506"/>
      <c r="W64" s="506">
        <v>-9.6000000000000002E-2</v>
      </c>
      <c r="X64" s="506"/>
      <c r="Y64" s="506">
        <v>0.52700000000000002</v>
      </c>
      <c r="Z64" s="506"/>
      <c r="AA64" s="507"/>
      <c r="AB64" s="507"/>
      <c r="AC64" s="507"/>
      <c r="AD64" s="507"/>
      <c r="AE64" s="507"/>
      <c r="AF64" s="507"/>
      <c r="AG64" s="507"/>
      <c r="AH64" s="507"/>
      <c r="AI64" s="507"/>
      <c r="AJ64" s="507"/>
      <c r="AK64" s="507"/>
      <c r="AL64" s="507"/>
      <c r="AM64" s="507"/>
      <c r="AN64" s="507"/>
    </row>
    <row r="65" spans="19:40" ht="13.8">
      <c r="S65" s="510">
        <v>29128</v>
      </c>
      <c r="T65" s="511" t="s">
        <v>1008</v>
      </c>
      <c r="U65" s="506">
        <v>0.41699999999999998</v>
      </c>
      <c r="V65" s="506"/>
      <c r="W65" s="506">
        <v>-8.5000000000000006E-2</v>
      </c>
      <c r="X65" s="506"/>
      <c r="Y65" s="506">
        <v>0.503</v>
      </c>
      <c r="Z65" s="506"/>
      <c r="AA65" s="507"/>
      <c r="AB65" s="507"/>
      <c r="AC65" s="507"/>
      <c r="AD65" s="507"/>
      <c r="AE65" s="507"/>
      <c r="AF65" s="507"/>
      <c r="AG65" s="507"/>
      <c r="AH65" s="507"/>
      <c r="AI65" s="507"/>
      <c r="AJ65" s="507"/>
      <c r="AK65" s="507"/>
      <c r="AL65" s="507"/>
      <c r="AM65" s="507"/>
      <c r="AN65" s="507"/>
    </row>
    <row r="66" spans="19:40" ht="13.8">
      <c r="S66" s="510">
        <v>29220</v>
      </c>
      <c r="T66" s="511" t="s">
        <v>1009</v>
      </c>
      <c r="U66" s="506">
        <v>0.27600000000000002</v>
      </c>
      <c r="V66" s="506"/>
      <c r="W66" s="506">
        <v>-6.0999999999999999E-2</v>
      </c>
      <c r="X66" s="506"/>
      <c r="Y66" s="506">
        <v>0.33700000000000002</v>
      </c>
      <c r="Z66" s="506"/>
      <c r="AA66" s="507"/>
      <c r="AB66" s="507"/>
      <c r="AC66" s="507"/>
      <c r="AD66" s="507"/>
      <c r="AE66" s="507"/>
      <c r="AF66" s="507"/>
      <c r="AG66" s="507"/>
      <c r="AH66" s="507"/>
      <c r="AI66" s="507"/>
      <c r="AJ66" s="507"/>
      <c r="AK66" s="507"/>
      <c r="AL66" s="507"/>
      <c r="AM66" s="507"/>
      <c r="AN66" s="507"/>
    </row>
    <row r="67" spans="19:40" ht="13.8">
      <c r="S67" s="510">
        <v>29311</v>
      </c>
      <c r="T67" s="511" t="s">
        <v>1010</v>
      </c>
      <c r="U67" s="506">
        <v>0.104</v>
      </c>
      <c r="V67" s="506"/>
      <c r="W67" s="506">
        <v>-8.0000000000000002E-3</v>
      </c>
      <c r="X67" s="506"/>
      <c r="Y67" s="506">
        <v>0.113</v>
      </c>
      <c r="Z67" s="506"/>
      <c r="AA67" s="507"/>
      <c r="AB67" s="507"/>
      <c r="AC67" s="507"/>
      <c r="AD67" s="507"/>
      <c r="AE67" s="507">
        <v>2</v>
      </c>
      <c r="AF67" s="507">
        <v>-4</v>
      </c>
      <c r="AG67" s="507"/>
      <c r="AH67" s="507"/>
      <c r="AI67" s="507"/>
      <c r="AJ67" s="507"/>
      <c r="AK67" s="507"/>
      <c r="AL67" s="507"/>
      <c r="AM67" s="507"/>
      <c r="AN67" s="507"/>
    </row>
    <row r="68" spans="19:40" ht="13.8">
      <c r="S68" s="510">
        <v>29402</v>
      </c>
      <c r="T68" s="511" t="s">
        <v>1011</v>
      </c>
      <c r="U68" s="506">
        <v>-0.55600000000000005</v>
      </c>
      <c r="V68" s="506"/>
      <c r="W68" s="506">
        <v>0.15</v>
      </c>
      <c r="X68" s="506"/>
      <c r="Y68" s="506">
        <v>-0.70699999999999996</v>
      </c>
      <c r="Z68" s="506"/>
      <c r="AA68" s="507"/>
      <c r="AB68" s="507"/>
      <c r="AC68" s="507"/>
      <c r="AD68" s="507"/>
      <c r="AE68" s="507">
        <v>2</v>
      </c>
      <c r="AF68" s="507">
        <v>-4</v>
      </c>
      <c r="AG68" s="507"/>
      <c r="AH68" s="507"/>
      <c r="AI68" s="507"/>
      <c r="AJ68" s="507"/>
      <c r="AK68" s="507"/>
      <c r="AL68" s="507"/>
      <c r="AM68" s="507"/>
      <c r="AN68" s="507"/>
    </row>
    <row r="69" spans="19:40" ht="13.8">
      <c r="S69" s="510">
        <v>29494</v>
      </c>
      <c r="T69" s="511" t="s">
        <v>1012</v>
      </c>
      <c r="U69" s="506">
        <v>-0.83799999999999997</v>
      </c>
      <c r="V69" s="506"/>
      <c r="W69" s="506">
        <v>0.26800000000000002</v>
      </c>
      <c r="X69" s="506"/>
      <c r="Y69" s="506">
        <v>-1.1060000000000001</v>
      </c>
      <c r="Z69" s="506"/>
      <c r="AA69" s="507"/>
      <c r="AB69" s="507"/>
      <c r="AC69" s="507"/>
      <c r="AD69" s="507"/>
      <c r="AE69" s="507">
        <v>2</v>
      </c>
      <c r="AF69" s="507">
        <v>-4</v>
      </c>
      <c r="AG69" s="507"/>
      <c r="AH69" s="507"/>
      <c r="AI69" s="507"/>
      <c r="AJ69" s="507"/>
      <c r="AK69" s="507"/>
      <c r="AL69" s="507"/>
      <c r="AM69" s="507"/>
      <c r="AN69" s="507"/>
    </row>
    <row r="70" spans="19:40" ht="13.8">
      <c r="S70" s="510">
        <v>29586</v>
      </c>
      <c r="T70" s="511" t="s">
        <v>1013</v>
      </c>
      <c r="U70" s="506">
        <v>-0.52300000000000002</v>
      </c>
      <c r="V70" s="506"/>
      <c r="W70" s="506">
        <v>0.26300000000000001</v>
      </c>
      <c r="X70" s="506"/>
      <c r="Y70" s="506">
        <v>-0.78600000000000003</v>
      </c>
      <c r="Z70" s="506"/>
      <c r="AA70" s="507"/>
      <c r="AB70" s="507"/>
      <c r="AC70" s="507"/>
      <c r="AD70" s="507"/>
      <c r="AE70" s="507"/>
      <c r="AF70" s="507"/>
      <c r="AG70" s="507"/>
      <c r="AH70" s="507"/>
      <c r="AI70" s="507"/>
      <c r="AJ70" s="507"/>
      <c r="AK70" s="507"/>
      <c r="AL70" s="507"/>
      <c r="AM70" s="507"/>
      <c r="AN70" s="507"/>
    </row>
    <row r="71" spans="19:40" ht="13.8">
      <c r="S71" s="510">
        <v>29676</v>
      </c>
      <c r="T71" s="511" t="s">
        <v>1014</v>
      </c>
      <c r="U71" s="506">
        <v>-0.188</v>
      </c>
      <c r="V71" s="506"/>
      <c r="W71" s="506">
        <v>0.253</v>
      </c>
      <c r="X71" s="506"/>
      <c r="Y71" s="506">
        <v>-0.441</v>
      </c>
      <c r="Z71" s="506"/>
      <c r="AA71" s="507"/>
      <c r="AB71" s="507"/>
      <c r="AC71" s="507"/>
      <c r="AD71" s="507"/>
      <c r="AE71" s="507"/>
      <c r="AF71" s="507"/>
      <c r="AG71" s="507"/>
      <c r="AH71" s="507"/>
      <c r="AI71" s="507"/>
      <c r="AJ71" s="507"/>
      <c r="AK71" s="507"/>
      <c r="AL71" s="507"/>
      <c r="AM71" s="507"/>
      <c r="AN71" s="507"/>
    </row>
    <row r="72" spans="19:40" ht="13.8">
      <c r="S72" s="510">
        <v>29767</v>
      </c>
      <c r="T72" s="511" t="s">
        <v>1015</v>
      </c>
      <c r="U72" s="506">
        <v>-0.54900000000000004</v>
      </c>
      <c r="V72" s="506"/>
      <c r="W72" s="506">
        <v>0.251</v>
      </c>
      <c r="X72" s="506"/>
      <c r="Y72" s="506">
        <v>-0.80100000000000005</v>
      </c>
      <c r="Z72" s="506"/>
      <c r="AA72" s="507"/>
      <c r="AB72" s="507"/>
      <c r="AC72" s="507"/>
      <c r="AD72" s="507"/>
      <c r="AE72" s="507"/>
      <c r="AF72" s="507"/>
      <c r="AG72" s="507"/>
      <c r="AH72" s="507"/>
      <c r="AI72" s="507"/>
      <c r="AJ72" s="507"/>
      <c r="AK72" s="507"/>
      <c r="AL72" s="507"/>
      <c r="AM72" s="507"/>
      <c r="AN72" s="507"/>
    </row>
    <row r="73" spans="19:40" ht="13.8">
      <c r="S73" s="510">
        <v>29859</v>
      </c>
      <c r="T73" s="511" t="s">
        <v>1016</v>
      </c>
      <c r="U73" s="506">
        <v>-0.44600000000000001</v>
      </c>
      <c r="V73" s="506"/>
      <c r="W73" s="506">
        <v>0.251</v>
      </c>
      <c r="X73" s="506"/>
      <c r="Y73" s="506">
        <v>-0.69699999999999995</v>
      </c>
      <c r="Z73" s="506"/>
      <c r="AA73" s="507"/>
      <c r="AB73" s="507"/>
      <c r="AC73" s="507"/>
      <c r="AD73" s="507"/>
      <c r="AE73" s="507"/>
      <c r="AF73" s="507"/>
      <c r="AG73" s="507">
        <v>2</v>
      </c>
      <c r="AH73" s="507">
        <v>-4</v>
      </c>
      <c r="AI73" s="507"/>
      <c r="AJ73" s="507"/>
      <c r="AK73" s="507"/>
      <c r="AL73" s="507"/>
      <c r="AM73" s="507"/>
      <c r="AN73" s="507"/>
    </row>
    <row r="74" spans="19:40" ht="13.8">
      <c r="S74" s="510">
        <v>29951</v>
      </c>
      <c r="T74" s="511" t="s">
        <v>1017</v>
      </c>
      <c r="U74" s="506">
        <v>-0.755</v>
      </c>
      <c r="V74" s="506"/>
      <c r="W74" s="506">
        <v>0.36099999999999999</v>
      </c>
      <c r="X74" s="506"/>
      <c r="Y74" s="506">
        <v>-1.1140000000000001</v>
      </c>
      <c r="Z74" s="506"/>
      <c r="AA74" s="507"/>
      <c r="AB74" s="507"/>
      <c r="AC74" s="507"/>
      <c r="AD74" s="507"/>
      <c r="AE74" s="507"/>
      <c r="AF74" s="507"/>
      <c r="AG74" s="507">
        <v>2</v>
      </c>
      <c r="AH74" s="507">
        <v>-4</v>
      </c>
      <c r="AI74" s="507"/>
      <c r="AJ74" s="507"/>
      <c r="AK74" s="507"/>
      <c r="AL74" s="507"/>
      <c r="AM74" s="507"/>
      <c r="AN74" s="507"/>
    </row>
    <row r="75" spans="19:40" ht="13.8">
      <c r="S75" s="510">
        <v>30041</v>
      </c>
      <c r="T75" s="511" t="s">
        <v>1018</v>
      </c>
      <c r="U75" s="506">
        <v>-1.304</v>
      </c>
      <c r="V75" s="506"/>
      <c r="W75" s="506">
        <v>0.499</v>
      </c>
      <c r="X75" s="506"/>
      <c r="Y75" s="506">
        <v>-1.8029999999999999</v>
      </c>
      <c r="Z75" s="506"/>
      <c r="AA75" s="507"/>
      <c r="AB75" s="507"/>
      <c r="AC75" s="507"/>
      <c r="AD75" s="507"/>
      <c r="AE75" s="507"/>
      <c r="AF75" s="507"/>
      <c r="AG75" s="507">
        <v>2</v>
      </c>
      <c r="AH75" s="507">
        <v>-4</v>
      </c>
      <c r="AI75" s="507"/>
      <c r="AJ75" s="507"/>
      <c r="AK75" s="507"/>
      <c r="AL75" s="507"/>
      <c r="AM75" s="507"/>
      <c r="AN75" s="507"/>
    </row>
    <row r="76" spans="19:40" ht="13.8">
      <c r="S76" s="510">
        <v>30132</v>
      </c>
      <c r="T76" s="511" t="s">
        <v>1019</v>
      </c>
      <c r="U76" s="506">
        <v>-1.5</v>
      </c>
      <c r="V76" s="506"/>
      <c r="W76" s="506">
        <v>0.624</v>
      </c>
      <c r="X76" s="506"/>
      <c r="Y76" s="506">
        <v>-2.1240000000000001</v>
      </c>
      <c r="Z76" s="506"/>
      <c r="AA76" s="507"/>
      <c r="AB76" s="507"/>
      <c r="AC76" s="507"/>
      <c r="AD76" s="507"/>
      <c r="AE76" s="507"/>
      <c r="AF76" s="507"/>
      <c r="AG76" s="507">
        <v>2</v>
      </c>
      <c r="AH76" s="507">
        <v>-4</v>
      </c>
      <c r="AI76" s="507"/>
      <c r="AJ76" s="507"/>
      <c r="AK76" s="507"/>
      <c r="AL76" s="507"/>
      <c r="AM76" s="507"/>
      <c r="AN76" s="507"/>
    </row>
    <row r="77" spans="19:40" ht="13.8">
      <c r="S77" s="510">
        <v>30224</v>
      </c>
      <c r="T77" s="511" t="s">
        <v>1020</v>
      </c>
      <c r="U77" s="506">
        <v>-1.736</v>
      </c>
      <c r="V77" s="506"/>
      <c r="W77" s="506">
        <v>0.73199999999999998</v>
      </c>
      <c r="X77" s="506"/>
      <c r="Y77" s="506">
        <v>-2.468</v>
      </c>
      <c r="Z77" s="506"/>
      <c r="AA77" s="507"/>
      <c r="AB77" s="507"/>
      <c r="AC77" s="507"/>
      <c r="AD77" s="507"/>
      <c r="AE77" s="507"/>
      <c r="AF77" s="507"/>
      <c r="AG77" s="507">
        <v>2</v>
      </c>
      <c r="AH77" s="507">
        <v>-4</v>
      </c>
      <c r="AI77" s="507"/>
      <c r="AJ77" s="507"/>
      <c r="AK77" s="507"/>
      <c r="AL77" s="507"/>
      <c r="AM77" s="507"/>
      <c r="AN77" s="507"/>
    </row>
    <row r="78" spans="19:40" ht="13.8">
      <c r="S78" s="510">
        <v>30316</v>
      </c>
      <c r="T78" s="511" t="s">
        <v>1021</v>
      </c>
      <c r="U78" s="506">
        <v>-2.0419999999999998</v>
      </c>
      <c r="V78" s="506"/>
      <c r="W78" s="506">
        <v>0.86899999999999999</v>
      </c>
      <c r="X78" s="506"/>
      <c r="Y78" s="506">
        <v>-2.9119999999999999</v>
      </c>
      <c r="Z78" s="506"/>
      <c r="AA78" s="507"/>
      <c r="AB78" s="507"/>
      <c r="AC78" s="507"/>
      <c r="AD78" s="507"/>
      <c r="AE78" s="507"/>
      <c r="AF78" s="507"/>
      <c r="AG78" s="507">
        <v>2</v>
      </c>
      <c r="AH78" s="507">
        <v>-4</v>
      </c>
      <c r="AI78" s="507"/>
      <c r="AJ78" s="507"/>
      <c r="AK78" s="507"/>
      <c r="AL78" s="507"/>
      <c r="AM78" s="507"/>
      <c r="AN78" s="507"/>
    </row>
    <row r="79" spans="19:40" ht="13.8">
      <c r="S79" s="510">
        <v>30406</v>
      </c>
      <c r="T79" s="511" t="s">
        <v>1022</v>
      </c>
      <c r="U79" s="506">
        <v>-1.98</v>
      </c>
      <c r="V79" s="506"/>
      <c r="W79" s="506">
        <v>0.88700000000000001</v>
      </c>
      <c r="X79" s="506"/>
      <c r="Y79" s="506">
        <v>-2.8679999999999999</v>
      </c>
      <c r="Z79" s="506"/>
      <c r="AA79" s="507"/>
      <c r="AB79" s="507"/>
      <c r="AC79" s="507"/>
      <c r="AD79" s="507"/>
      <c r="AE79" s="507"/>
      <c r="AF79" s="507"/>
      <c r="AG79" s="507"/>
      <c r="AH79" s="507"/>
      <c r="AI79" s="507"/>
      <c r="AJ79" s="507"/>
      <c r="AK79" s="507"/>
      <c r="AL79" s="507"/>
      <c r="AM79" s="507"/>
      <c r="AN79" s="507"/>
    </row>
    <row r="80" spans="19:40" ht="13.8">
      <c r="S80" s="510">
        <v>30497</v>
      </c>
      <c r="T80" s="511" t="s">
        <v>1023</v>
      </c>
      <c r="U80" s="506">
        <v>-1.6930000000000001</v>
      </c>
      <c r="V80" s="506"/>
      <c r="W80" s="506">
        <v>0.84199999999999997</v>
      </c>
      <c r="X80" s="506"/>
      <c r="Y80" s="506">
        <v>-2.536</v>
      </c>
      <c r="Z80" s="506"/>
      <c r="AA80" s="507"/>
      <c r="AB80" s="507"/>
      <c r="AC80" s="507"/>
      <c r="AD80" s="507"/>
      <c r="AE80" s="507"/>
      <c r="AF80" s="507"/>
      <c r="AG80" s="507"/>
      <c r="AH80" s="507"/>
      <c r="AI80" s="507"/>
      <c r="AJ80" s="507"/>
      <c r="AK80" s="507"/>
      <c r="AL80" s="507"/>
      <c r="AM80" s="507"/>
      <c r="AN80" s="507"/>
    </row>
    <row r="81" spans="19:40" ht="13.8">
      <c r="S81" s="510">
        <v>30589</v>
      </c>
      <c r="T81" s="511" t="s">
        <v>1024</v>
      </c>
      <c r="U81" s="506">
        <v>-1.3080000000000001</v>
      </c>
      <c r="V81" s="506"/>
      <c r="W81" s="506">
        <v>0.72699999999999998</v>
      </c>
      <c r="X81" s="506"/>
      <c r="Y81" s="506">
        <v>-2.0350000000000001</v>
      </c>
      <c r="Z81" s="506"/>
      <c r="AA81" s="507"/>
      <c r="AB81" s="507"/>
      <c r="AC81" s="507"/>
      <c r="AD81" s="507"/>
      <c r="AE81" s="507"/>
      <c r="AF81" s="507"/>
      <c r="AG81" s="507"/>
      <c r="AH81" s="507"/>
      <c r="AI81" s="507"/>
      <c r="AJ81" s="507"/>
      <c r="AK81" s="507"/>
      <c r="AL81" s="507"/>
      <c r="AM81" s="507"/>
      <c r="AN81" s="507"/>
    </row>
    <row r="82" spans="19:40" ht="13.8">
      <c r="S82" s="510">
        <v>30681</v>
      </c>
      <c r="T82" s="511" t="s">
        <v>1025</v>
      </c>
      <c r="U82" s="506">
        <v>-0.97499999999999998</v>
      </c>
      <c r="V82" s="506"/>
      <c r="W82" s="506">
        <v>0.56499999999999995</v>
      </c>
      <c r="X82" s="506"/>
      <c r="Y82" s="506">
        <v>-1.5409999999999999</v>
      </c>
      <c r="Z82" s="506"/>
      <c r="AA82" s="507"/>
      <c r="AB82" s="507"/>
      <c r="AC82" s="507"/>
      <c r="AD82" s="507"/>
      <c r="AE82" s="507"/>
      <c r="AF82" s="507"/>
      <c r="AG82" s="507"/>
      <c r="AH82" s="507"/>
      <c r="AI82" s="507"/>
      <c r="AJ82" s="507"/>
      <c r="AK82" s="507"/>
      <c r="AL82" s="507"/>
      <c r="AM82" s="507"/>
      <c r="AN82" s="507"/>
    </row>
    <row r="83" spans="19:40" ht="13.8">
      <c r="S83" s="510">
        <v>30772</v>
      </c>
      <c r="T83" s="511" t="s">
        <v>1026</v>
      </c>
      <c r="U83" s="506">
        <v>-0.58299999999999996</v>
      </c>
      <c r="V83" s="506"/>
      <c r="W83" s="506">
        <v>0.19900000000000001</v>
      </c>
      <c r="X83" s="506"/>
      <c r="Y83" s="506">
        <v>-0.78600000000000003</v>
      </c>
      <c r="Z83" s="506"/>
      <c r="AA83" s="507"/>
      <c r="AB83" s="507"/>
      <c r="AC83" s="507"/>
      <c r="AD83" s="507"/>
      <c r="AE83" s="507"/>
      <c r="AF83" s="507"/>
      <c r="AG83" s="507"/>
      <c r="AH83" s="507"/>
      <c r="AI83" s="507"/>
      <c r="AJ83" s="507"/>
      <c r="AK83" s="507"/>
      <c r="AL83" s="507"/>
      <c r="AM83" s="507"/>
      <c r="AN83" s="507"/>
    </row>
    <row r="84" spans="19:40" ht="13.8">
      <c r="S84" s="510">
        <v>30863</v>
      </c>
      <c r="T84" s="511" t="s">
        <v>1027</v>
      </c>
      <c r="U84" s="506">
        <v>-0.29899999999999999</v>
      </c>
      <c r="V84" s="506"/>
      <c r="W84" s="506">
        <v>0.15</v>
      </c>
      <c r="X84" s="506"/>
      <c r="Y84" s="506">
        <v>-0.44900000000000001</v>
      </c>
      <c r="Z84" s="506"/>
      <c r="AA84" s="507"/>
      <c r="AB84" s="507"/>
      <c r="AC84" s="507"/>
      <c r="AD84" s="507"/>
      <c r="AE84" s="507"/>
      <c r="AF84" s="507"/>
      <c r="AG84" s="507"/>
      <c r="AH84" s="507"/>
      <c r="AI84" s="507"/>
      <c r="AJ84" s="507"/>
      <c r="AK84" s="507"/>
      <c r="AL84" s="507"/>
      <c r="AM84" s="507"/>
      <c r="AN84" s="507"/>
    </row>
    <row r="85" spans="19:40" ht="13.8">
      <c r="S85" s="510">
        <v>30955</v>
      </c>
      <c r="T85" s="511" t="s">
        <v>1028</v>
      </c>
      <c r="U85" s="506">
        <v>-0.224</v>
      </c>
      <c r="V85" s="506"/>
      <c r="W85" s="506">
        <v>0.14599999999999999</v>
      </c>
      <c r="X85" s="506"/>
      <c r="Y85" s="506">
        <v>-0.37</v>
      </c>
      <c r="Z85" s="506"/>
      <c r="AA85" s="507"/>
      <c r="AB85" s="507"/>
      <c r="AC85" s="507"/>
      <c r="AD85" s="507"/>
      <c r="AE85" s="507"/>
      <c r="AF85" s="507"/>
      <c r="AG85" s="507"/>
      <c r="AH85" s="507"/>
      <c r="AI85" s="507"/>
      <c r="AJ85" s="507"/>
      <c r="AK85" s="507"/>
      <c r="AL85" s="507"/>
      <c r="AM85" s="507"/>
      <c r="AN85" s="507"/>
    </row>
    <row r="86" spans="19:40" ht="13.8">
      <c r="S86" s="510">
        <v>31047</v>
      </c>
      <c r="T86" s="511" t="s">
        <v>1029</v>
      </c>
      <c r="U86" s="506">
        <v>-0.20200000000000001</v>
      </c>
      <c r="V86" s="506"/>
      <c r="W86" s="506">
        <v>0.14399999999999999</v>
      </c>
      <c r="X86" s="506"/>
      <c r="Y86" s="506">
        <v>-0.34399999999999997</v>
      </c>
      <c r="Z86" s="506"/>
      <c r="AA86" s="507"/>
      <c r="AB86" s="507"/>
      <c r="AC86" s="507"/>
      <c r="AD86" s="507"/>
      <c r="AE86" s="507"/>
      <c r="AF86" s="507"/>
      <c r="AG86" s="507"/>
      <c r="AH86" s="507"/>
      <c r="AI86" s="507"/>
      <c r="AJ86" s="507"/>
      <c r="AK86" s="507"/>
      <c r="AL86" s="507"/>
      <c r="AM86" s="507"/>
      <c r="AN86" s="507"/>
    </row>
    <row r="87" spans="19:40" ht="13.8">
      <c r="S87" s="510">
        <v>31137</v>
      </c>
      <c r="T87" s="511" t="s">
        <v>1030</v>
      </c>
      <c r="U87" s="506">
        <v>-0.222</v>
      </c>
      <c r="V87" s="506"/>
      <c r="W87" s="506">
        <v>0.13300000000000001</v>
      </c>
      <c r="X87" s="506"/>
      <c r="Y87" s="506">
        <v>-0.35299999999999998</v>
      </c>
      <c r="Z87" s="506"/>
      <c r="AA87" s="507"/>
      <c r="AB87" s="507"/>
      <c r="AC87" s="507"/>
      <c r="AD87" s="507"/>
      <c r="AE87" s="507"/>
      <c r="AF87" s="507"/>
      <c r="AG87" s="507"/>
      <c r="AH87" s="507"/>
      <c r="AI87" s="507"/>
      <c r="AJ87" s="507"/>
      <c r="AK87" s="507"/>
      <c r="AL87" s="507"/>
      <c r="AM87" s="507"/>
      <c r="AN87" s="507"/>
    </row>
    <row r="88" spans="19:40" ht="13.8">
      <c r="S88" s="510">
        <v>31228</v>
      </c>
      <c r="T88" s="511" t="s">
        <v>1031</v>
      </c>
      <c r="U88" s="506">
        <v>-0.182</v>
      </c>
      <c r="V88" s="506"/>
      <c r="W88" s="506">
        <v>0.14000000000000001</v>
      </c>
      <c r="X88" s="506"/>
      <c r="Y88" s="506">
        <v>-0.32200000000000001</v>
      </c>
      <c r="Z88" s="506"/>
      <c r="AA88" s="507"/>
      <c r="AB88" s="507"/>
      <c r="AC88" s="507"/>
      <c r="AD88" s="507"/>
      <c r="AE88" s="507"/>
      <c r="AF88" s="507"/>
      <c r="AG88" s="507"/>
      <c r="AH88" s="507"/>
      <c r="AI88" s="507"/>
      <c r="AJ88" s="507"/>
      <c r="AK88" s="507"/>
      <c r="AL88" s="507"/>
      <c r="AM88" s="507"/>
      <c r="AN88" s="507"/>
    </row>
    <row r="89" spans="19:40" ht="13.8">
      <c r="S89" s="510">
        <v>31320</v>
      </c>
      <c r="T89" s="511" t="s">
        <v>1032</v>
      </c>
      <c r="U89" s="506">
        <v>-9.8000000000000004E-2</v>
      </c>
      <c r="V89" s="506"/>
      <c r="W89" s="506">
        <v>0.13600000000000001</v>
      </c>
      <c r="X89" s="506"/>
      <c r="Y89" s="506">
        <v>-0.23499999999999999</v>
      </c>
      <c r="Z89" s="506"/>
      <c r="AA89" s="507"/>
      <c r="AB89" s="507"/>
      <c r="AC89" s="507"/>
      <c r="AD89" s="507"/>
      <c r="AE89" s="507"/>
      <c r="AF89" s="507"/>
      <c r="AG89" s="507"/>
      <c r="AH89" s="507"/>
      <c r="AI89" s="507"/>
      <c r="AJ89" s="507"/>
      <c r="AK89" s="507"/>
      <c r="AL89" s="507"/>
      <c r="AM89" s="507"/>
      <c r="AN89" s="507"/>
    </row>
    <row r="90" spans="19:40" ht="13.8">
      <c r="S90" s="510">
        <v>31412</v>
      </c>
      <c r="T90" s="511" t="s">
        <v>1033</v>
      </c>
      <c r="U90" s="506">
        <v>-0.13500000000000001</v>
      </c>
      <c r="V90" s="506"/>
      <c r="W90" s="506">
        <v>0.11700000000000001</v>
      </c>
      <c r="X90" s="506"/>
      <c r="Y90" s="506">
        <v>-0.252</v>
      </c>
      <c r="Z90" s="506"/>
      <c r="AA90" s="507"/>
      <c r="AB90" s="507"/>
      <c r="AC90" s="507"/>
      <c r="AD90" s="507"/>
      <c r="AE90" s="507"/>
      <c r="AF90" s="507"/>
      <c r="AG90" s="507"/>
      <c r="AH90" s="507"/>
      <c r="AI90" s="507"/>
      <c r="AJ90" s="507"/>
      <c r="AK90" s="507"/>
      <c r="AL90" s="507"/>
      <c r="AM90" s="507"/>
      <c r="AN90" s="507"/>
    </row>
    <row r="91" spans="19:40" ht="13.8">
      <c r="S91" s="510">
        <v>31502</v>
      </c>
      <c r="T91" s="511" t="s">
        <v>1034</v>
      </c>
      <c r="U91" s="506">
        <v>-0.14699999999999999</v>
      </c>
      <c r="V91" s="506"/>
      <c r="W91" s="506">
        <v>0.113</v>
      </c>
      <c r="X91" s="506"/>
      <c r="Y91" s="506">
        <v>-0.26100000000000001</v>
      </c>
      <c r="Z91" s="506"/>
      <c r="AA91" s="507"/>
      <c r="AB91" s="507"/>
      <c r="AC91" s="507"/>
      <c r="AD91" s="507"/>
      <c r="AE91" s="507"/>
      <c r="AF91" s="507"/>
      <c r="AG91" s="507"/>
      <c r="AH91" s="507"/>
      <c r="AI91" s="507"/>
      <c r="AJ91" s="507"/>
      <c r="AK91" s="507"/>
      <c r="AL91" s="507"/>
      <c r="AM91" s="507"/>
      <c r="AN91" s="507"/>
    </row>
    <row r="92" spans="19:40" ht="13.8">
      <c r="S92" s="510">
        <v>31593</v>
      </c>
      <c r="T92" s="511" t="s">
        <v>1035</v>
      </c>
      <c r="U92" s="506">
        <v>-0.252</v>
      </c>
      <c r="V92" s="506"/>
      <c r="W92" s="506">
        <v>0.13</v>
      </c>
      <c r="X92" s="506"/>
      <c r="Y92" s="506">
        <v>-0.38200000000000001</v>
      </c>
      <c r="Z92" s="506"/>
      <c r="AA92" s="507"/>
      <c r="AB92" s="507"/>
      <c r="AC92" s="507"/>
      <c r="AD92" s="507"/>
      <c r="AE92" s="507"/>
      <c r="AF92" s="507"/>
      <c r="AG92" s="507"/>
      <c r="AH92" s="507"/>
      <c r="AI92" s="507"/>
      <c r="AJ92" s="507"/>
      <c r="AK92" s="507"/>
      <c r="AL92" s="507"/>
      <c r="AM92" s="507"/>
      <c r="AN92" s="507"/>
    </row>
    <row r="93" spans="19:40" ht="13.8">
      <c r="S93" s="510">
        <v>31685</v>
      </c>
      <c r="T93" s="511" t="s">
        <v>1036</v>
      </c>
      <c r="U93" s="506">
        <v>-0.27500000000000002</v>
      </c>
      <c r="V93" s="506"/>
      <c r="W93" s="506">
        <v>0.11899999999999999</v>
      </c>
      <c r="X93" s="506"/>
      <c r="Y93" s="506">
        <v>-0.39400000000000002</v>
      </c>
      <c r="Z93" s="506"/>
      <c r="AA93" s="507"/>
      <c r="AB93" s="507"/>
      <c r="AC93" s="507"/>
      <c r="AD93" s="507"/>
      <c r="AE93" s="507"/>
      <c r="AF93" s="507"/>
      <c r="AG93" s="507"/>
      <c r="AH93" s="507"/>
      <c r="AI93" s="507"/>
      <c r="AJ93" s="507"/>
      <c r="AK93" s="507"/>
      <c r="AL93" s="507"/>
      <c r="AM93" s="507"/>
      <c r="AN93" s="507"/>
    </row>
    <row r="94" spans="19:40" ht="13.8">
      <c r="S94" s="510">
        <v>31777</v>
      </c>
      <c r="T94" s="511" t="s">
        <v>1037</v>
      </c>
      <c r="U94" s="506">
        <v>-0.39200000000000002</v>
      </c>
      <c r="V94" s="506"/>
      <c r="W94" s="506">
        <v>9.7000000000000003E-2</v>
      </c>
      <c r="X94" s="506"/>
      <c r="Y94" s="506">
        <v>-0.48899999999999999</v>
      </c>
      <c r="Z94" s="506"/>
      <c r="AA94" s="507"/>
      <c r="AB94" s="507"/>
      <c r="AC94" s="507"/>
      <c r="AD94" s="507"/>
      <c r="AE94" s="507"/>
      <c r="AF94" s="507"/>
      <c r="AG94" s="507"/>
      <c r="AH94" s="507"/>
      <c r="AI94" s="507"/>
      <c r="AJ94" s="507"/>
      <c r="AK94" s="507"/>
      <c r="AL94" s="507"/>
      <c r="AM94" s="507"/>
      <c r="AN94" s="507"/>
    </row>
    <row r="95" spans="19:40" ht="13.8">
      <c r="S95" s="510">
        <v>31867</v>
      </c>
      <c r="T95" s="511" t="s">
        <v>1038</v>
      </c>
      <c r="U95" s="506">
        <v>-0.499</v>
      </c>
      <c r="V95" s="506"/>
      <c r="W95" s="506">
        <v>7.5999999999999998E-2</v>
      </c>
      <c r="X95" s="506"/>
      <c r="Y95" s="506">
        <v>-0.57699999999999996</v>
      </c>
      <c r="Z95" s="506"/>
      <c r="AA95" s="507"/>
      <c r="AB95" s="507"/>
      <c r="AC95" s="507"/>
      <c r="AD95" s="507"/>
      <c r="AE95" s="507"/>
      <c r="AF95" s="507"/>
      <c r="AG95" s="507"/>
      <c r="AH95" s="507"/>
      <c r="AI95" s="507"/>
      <c r="AJ95" s="507"/>
      <c r="AK95" s="507"/>
      <c r="AL95" s="507"/>
      <c r="AM95" s="507"/>
      <c r="AN95" s="507"/>
    </row>
    <row r="96" spans="19:40" ht="13.8">
      <c r="S96" s="510">
        <v>31958</v>
      </c>
      <c r="T96" s="511" t="s">
        <v>1039</v>
      </c>
      <c r="U96" s="506">
        <v>-0.52300000000000002</v>
      </c>
      <c r="V96" s="506"/>
      <c r="W96" s="506">
        <v>0.04</v>
      </c>
      <c r="X96" s="506"/>
      <c r="Y96" s="506">
        <v>-0.56299999999999994</v>
      </c>
      <c r="Z96" s="506"/>
      <c r="AA96" s="507"/>
      <c r="AB96" s="507"/>
      <c r="AC96" s="507"/>
      <c r="AD96" s="507"/>
      <c r="AE96" s="507"/>
      <c r="AF96" s="507"/>
      <c r="AG96" s="507"/>
      <c r="AH96" s="507"/>
      <c r="AI96" s="507"/>
      <c r="AJ96" s="507"/>
      <c r="AK96" s="507"/>
      <c r="AL96" s="507"/>
      <c r="AM96" s="507"/>
      <c r="AN96" s="507"/>
    </row>
    <row r="97" spans="19:40" ht="13.8">
      <c r="S97" s="510">
        <v>32050</v>
      </c>
      <c r="T97" s="511" t="s">
        <v>1040</v>
      </c>
      <c r="U97" s="506">
        <v>-0.51</v>
      </c>
      <c r="V97" s="506"/>
      <c r="W97" s="506">
        <v>8.0000000000000002E-3</v>
      </c>
      <c r="X97" s="506"/>
      <c r="Y97" s="506">
        <v>-0.51900000000000002</v>
      </c>
      <c r="Z97" s="506"/>
      <c r="AA97" s="507"/>
      <c r="AB97" s="507"/>
      <c r="AC97" s="507"/>
      <c r="AD97" s="507"/>
      <c r="AE97" s="507"/>
      <c r="AF97" s="507"/>
      <c r="AG97" s="507"/>
      <c r="AH97" s="507"/>
      <c r="AI97" s="507"/>
      <c r="AJ97" s="507"/>
      <c r="AK97" s="507"/>
      <c r="AL97" s="507"/>
      <c r="AM97" s="507"/>
      <c r="AN97" s="507"/>
    </row>
    <row r="98" spans="19:40" ht="13.8">
      <c r="S98" s="510">
        <v>32142</v>
      </c>
      <c r="T98" s="511" t="s">
        <v>1041</v>
      </c>
      <c r="U98" s="506">
        <v>-0.28799999999999998</v>
      </c>
      <c r="V98" s="506"/>
      <c r="W98" s="506">
        <v>-8.9999999999999993E-3</v>
      </c>
      <c r="X98" s="506"/>
      <c r="Y98" s="506">
        <v>-0.27900000000000003</v>
      </c>
      <c r="Z98" s="506"/>
      <c r="AA98" s="507"/>
      <c r="AB98" s="507"/>
      <c r="AC98" s="507"/>
      <c r="AD98" s="507"/>
      <c r="AE98" s="507"/>
      <c r="AF98" s="507"/>
      <c r="AG98" s="507"/>
      <c r="AH98" s="507"/>
      <c r="AI98" s="507"/>
      <c r="AJ98" s="507"/>
      <c r="AK98" s="507"/>
      <c r="AL98" s="507"/>
      <c r="AM98" s="507"/>
      <c r="AN98" s="507"/>
    </row>
    <row r="99" spans="19:40" ht="13.8">
      <c r="S99" s="510">
        <v>32233</v>
      </c>
      <c r="T99" s="511" t="s">
        <v>1042</v>
      </c>
      <c r="U99" s="506">
        <v>-0.33200000000000002</v>
      </c>
      <c r="V99" s="506"/>
      <c r="W99" s="506">
        <v>-2.1000000000000001E-2</v>
      </c>
      <c r="X99" s="506"/>
      <c r="Y99" s="506">
        <v>-0.309</v>
      </c>
      <c r="Z99" s="506"/>
      <c r="AA99" s="507"/>
      <c r="AB99" s="507"/>
      <c r="AC99" s="507"/>
      <c r="AD99" s="507"/>
      <c r="AE99" s="507"/>
      <c r="AF99" s="507"/>
      <c r="AG99" s="507"/>
      <c r="AH99" s="507"/>
      <c r="AI99" s="507"/>
      <c r="AJ99" s="507"/>
      <c r="AK99" s="507"/>
      <c r="AL99" s="507"/>
      <c r="AM99" s="507"/>
      <c r="AN99" s="507"/>
    </row>
    <row r="100" spans="19:40" ht="13.8">
      <c r="S100" s="510">
        <v>32324</v>
      </c>
      <c r="T100" s="511" t="s">
        <v>1043</v>
      </c>
      <c r="U100" s="506">
        <v>-0.216</v>
      </c>
      <c r="V100" s="506"/>
      <c r="W100" s="506">
        <v>-4.2000000000000003E-2</v>
      </c>
      <c r="X100" s="506"/>
      <c r="Y100" s="506">
        <v>-0.17399999999999999</v>
      </c>
      <c r="Z100" s="506"/>
      <c r="AA100" s="507"/>
      <c r="AB100" s="507"/>
      <c r="AC100" s="507"/>
      <c r="AD100" s="507"/>
      <c r="AE100" s="507"/>
      <c r="AF100" s="507"/>
      <c r="AG100" s="507"/>
      <c r="AH100" s="507"/>
      <c r="AI100" s="507"/>
      <c r="AJ100" s="507"/>
      <c r="AK100" s="507"/>
      <c r="AL100" s="507"/>
      <c r="AM100" s="507"/>
      <c r="AN100" s="507"/>
    </row>
    <row r="101" spans="19:40" ht="13.8">
      <c r="S101" s="510">
        <v>32416</v>
      </c>
      <c r="T101" s="511" t="s">
        <v>1044</v>
      </c>
      <c r="U101" s="506">
        <v>-0.23300000000000001</v>
      </c>
      <c r="V101" s="506"/>
      <c r="W101" s="506">
        <v>-4.8000000000000001E-2</v>
      </c>
      <c r="X101" s="506"/>
      <c r="Y101" s="506">
        <v>-0.185</v>
      </c>
      <c r="Z101" s="506"/>
      <c r="AA101" s="507"/>
      <c r="AB101" s="507"/>
      <c r="AC101" s="507"/>
      <c r="AD101" s="507"/>
      <c r="AE101" s="507"/>
      <c r="AF101" s="507"/>
      <c r="AG101" s="507"/>
      <c r="AH101" s="507"/>
      <c r="AI101" s="507"/>
      <c r="AJ101" s="507"/>
      <c r="AK101" s="507"/>
      <c r="AL101" s="507"/>
      <c r="AM101" s="507"/>
      <c r="AN101" s="507"/>
    </row>
    <row r="102" spans="19:40" ht="13.8">
      <c r="S102" s="510">
        <v>32508</v>
      </c>
      <c r="T102" s="511" t="s">
        <v>1045</v>
      </c>
      <c r="U102" s="506">
        <v>-0.11</v>
      </c>
      <c r="V102" s="506"/>
      <c r="W102" s="506">
        <v>-5.1999999999999998E-2</v>
      </c>
      <c r="X102" s="506"/>
      <c r="Y102" s="506">
        <v>-5.7000000000000002E-2</v>
      </c>
      <c r="Z102" s="506"/>
      <c r="AA102" s="507"/>
      <c r="AB102" s="507"/>
      <c r="AC102" s="507"/>
      <c r="AD102" s="507"/>
      <c r="AE102" s="507"/>
      <c r="AF102" s="507"/>
      <c r="AG102" s="507"/>
      <c r="AH102" s="507"/>
      <c r="AI102" s="507"/>
      <c r="AJ102" s="507"/>
      <c r="AK102" s="507"/>
      <c r="AL102" s="507"/>
      <c r="AM102" s="507"/>
      <c r="AN102" s="507"/>
    </row>
    <row r="103" spans="19:40" ht="13.8">
      <c r="S103" s="510">
        <v>32598</v>
      </c>
      <c r="T103" s="511" t="s">
        <v>1046</v>
      </c>
      <c r="U103" s="506">
        <v>-0.02</v>
      </c>
      <c r="V103" s="506"/>
      <c r="W103" s="506">
        <v>-6.8000000000000005E-2</v>
      </c>
      <c r="X103" s="506"/>
      <c r="Y103" s="506">
        <v>4.5999999999999999E-2</v>
      </c>
      <c r="Z103" s="506"/>
      <c r="AA103" s="507"/>
      <c r="AB103" s="507"/>
      <c r="AC103" s="507"/>
      <c r="AD103" s="507"/>
      <c r="AE103" s="507"/>
      <c r="AF103" s="507"/>
      <c r="AG103" s="507"/>
      <c r="AH103" s="507"/>
      <c r="AI103" s="507"/>
      <c r="AJ103" s="507"/>
      <c r="AK103" s="507"/>
      <c r="AL103" s="507"/>
      <c r="AM103" s="507"/>
      <c r="AN103" s="507"/>
    </row>
    <row r="104" spans="19:40" ht="13.8">
      <c r="S104" s="510">
        <v>32689</v>
      </c>
      <c r="T104" s="511" t="s">
        <v>1047</v>
      </c>
      <c r="U104" s="506">
        <v>-3.1E-2</v>
      </c>
      <c r="V104" s="506"/>
      <c r="W104" s="506">
        <v>-6.6000000000000003E-2</v>
      </c>
      <c r="X104" s="506"/>
      <c r="Y104" s="506">
        <v>3.5000000000000003E-2</v>
      </c>
      <c r="Z104" s="506"/>
      <c r="AA104" s="507"/>
      <c r="AB104" s="507"/>
      <c r="AC104" s="507"/>
      <c r="AD104" s="507"/>
      <c r="AE104" s="507"/>
      <c r="AF104" s="507"/>
      <c r="AG104" s="507"/>
      <c r="AH104" s="507"/>
      <c r="AI104" s="507"/>
      <c r="AJ104" s="507"/>
      <c r="AK104" s="507"/>
      <c r="AL104" s="507"/>
      <c r="AM104" s="507"/>
      <c r="AN104" s="507"/>
    </row>
    <row r="105" spans="19:40" ht="13.8">
      <c r="S105" s="510">
        <v>32781</v>
      </c>
      <c r="T105" s="511" t="s">
        <v>1048</v>
      </c>
      <c r="U105" s="506">
        <v>-3.5000000000000003E-2</v>
      </c>
      <c r="V105" s="506"/>
      <c r="W105" s="506">
        <v>-0.06</v>
      </c>
      <c r="X105" s="506"/>
      <c r="Y105" s="506">
        <v>2.4E-2</v>
      </c>
      <c r="Z105" s="506"/>
      <c r="AA105" s="507"/>
      <c r="AB105" s="507"/>
      <c r="AC105" s="507"/>
      <c r="AD105" s="507"/>
      <c r="AE105" s="507"/>
      <c r="AF105" s="507"/>
      <c r="AG105" s="507"/>
      <c r="AH105" s="507"/>
      <c r="AI105" s="507"/>
      <c r="AJ105" s="507"/>
      <c r="AK105" s="507"/>
      <c r="AL105" s="507"/>
      <c r="AM105" s="507"/>
      <c r="AN105" s="507"/>
    </row>
    <row r="106" spans="19:40" ht="13.8">
      <c r="S106" s="510">
        <v>32873</v>
      </c>
      <c r="T106" s="511" t="s">
        <v>1049</v>
      </c>
      <c r="U106" s="506">
        <v>-0.17699999999999999</v>
      </c>
      <c r="V106" s="506"/>
      <c r="W106" s="506">
        <v>-4.5999999999999999E-2</v>
      </c>
      <c r="X106" s="506"/>
      <c r="Y106" s="506">
        <v>-0.13</v>
      </c>
      <c r="Z106" s="506"/>
      <c r="AA106" s="507"/>
      <c r="AB106" s="507"/>
      <c r="AC106" s="507"/>
      <c r="AD106" s="507"/>
      <c r="AE106" s="507"/>
      <c r="AF106" s="507"/>
      <c r="AG106" s="507"/>
      <c r="AH106" s="507"/>
      <c r="AI106" s="507"/>
      <c r="AJ106" s="507"/>
      <c r="AK106" s="507"/>
      <c r="AL106" s="507"/>
      <c r="AM106" s="507"/>
      <c r="AN106" s="507"/>
    </row>
    <row r="107" spans="19:40" ht="13.8">
      <c r="S107" s="510">
        <v>32963</v>
      </c>
      <c r="T107" s="511" t="s">
        <v>1050</v>
      </c>
      <c r="U107" s="506">
        <v>-0.10299999999999999</v>
      </c>
      <c r="V107" s="506"/>
      <c r="W107" s="506">
        <v>-4.3999999999999997E-2</v>
      </c>
      <c r="X107" s="506"/>
      <c r="Y107" s="506">
        <v>-5.6000000000000001E-2</v>
      </c>
      <c r="Z107" s="506"/>
      <c r="AA107" s="507"/>
      <c r="AB107" s="507"/>
      <c r="AC107" s="507"/>
      <c r="AD107" s="507"/>
      <c r="AE107" s="507"/>
      <c r="AF107" s="507"/>
      <c r="AG107" s="507"/>
      <c r="AH107" s="507"/>
      <c r="AI107" s="507"/>
      <c r="AJ107" s="507"/>
      <c r="AK107" s="507"/>
      <c r="AL107" s="507"/>
      <c r="AM107" s="507"/>
      <c r="AN107" s="507"/>
    </row>
    <row r="108" spans="19:40" ht="13.8">
      <c r="S108" s="510">
        <v>33054</v>
      </c>
      <c r="T108" s="511" t="s">
        <v>1051</v>
      </c>
      <c r="U108" s="506">
        <v>-0.185</v>
      </c>
      <c r="V108" s="506"/>
      <c r="W108" s="506">
        <v>-4.4999999999999998E-2</v>
      </c>
      <c r="X108" s="506"/>
      <c r="Y108" s="506">
        <v>-0.14000000000000001</v>
      </c>
      <c r="Z108" s="506"/>
      <c r="AA108" s="507"/>
      <c r="AB108" s="507"/>
      <c r="AC108" s="507"/>
      <c r="AD108" s="507"/>
      <c r="AE108" s="507"/>
      <c r="AF108" s="507"/>
      <c r="AG108" s="507"/>
      <c r="AH108" s="507"/>
      <c r="AI108" s="507"/>
      <c r="AJ108" s="507"/>
      <c r="AK108" s="507"/>
      <c r="AL108" s="507"/>
      <c r="AM108" s="507"/>
      <c r="AN108" s="507"/>
    </row>
    <row r="109" spans="19:40" ht="13.8">
      <c r="S109" s="510">
        <v>33146</v>
      </c>
      <c r="T109" s="511" t="s">
        <v>1052</v>
      </c>
      <c r="U109" s="506">
        <v>-0.39400000000000002</v>
      </c>
      <c r="V109" s="506"/>
      <c r="W109" s="506">
        <v>-6.0000000000000001E-3</v>
      </c>
      <c r="X109" s="506"/>
      <c r="Y109" s="506">
        <v>-0.38700000000000001</v>
      </c>
      <c r="Z109" s="506"/>
      <c r="AA109" s="507"/>
      <c r="AB109" s="507"/>
      <c r="AC109" s="507"/>
      <c r="AD109" s="507"/>
      <c r="AE109" s="507"/>
      <c r="AF109" s="507"/>
      <c r="AG109" s="507"/>
      <c r="AH109" s="507"/>
      <c r="AI109" s="507">
        <v>2</v>
      </c>
      <c r="AJ109" s="507">
        <v>-4</v>
      </c>
      <c r="AK109" s="507"/>
      <c r="AL109" s="507"/>
      <c r="AM109" s="507"/>
      <c r="AN109" s="507"/>
    </row>
    <row r="110" spans="19:40" ht="13.8">
      <c r="S110" s="510">
        <v>33238</v>
      </c>
      <c r="T110" s="511" t="s">
        <v>1053</v>
      </c>
      <c r="U110" s="506">
        <v>-0.83499999999999996</v>
      </c>
      <c r="V110" s="506"/>
      <c r="W110" s="506">
        <v>4.9000000000000002E-2</v>
      </c>
      <c r="X110" s="506"/>
      <c r="Y110" s="506">
        <v>-0.88500000000000001</v>
      </c>
      <c r="Z110" s="506"/>
      <c r="AA110" s="507"/>
      <c r="AB110" s="507"/>
      <c r="AC110" s="507"/>
      <c r="AD110" s="507"/>
      <c r="AE110" s="507"/>
      <c r="AF110" s="507"/>
      <c r="AG110" s="507"/>
      <c r="AH110" s="507"/>
      <c r="AI110" s="507">
        <v>2</v>
      </c>
      <c r="AJ110" s="507">
        <v>-4</v>
      </c>
      <c r="AK110" s="507"/>
      <c r="AL110" s="507"/>
      <c r="AM110" s="507"/>
      <c r="AN110" s="507"/>
    </row>
    <row r="111" spans="19:40" ht="13.8">
      <c r="S111" s="510">
        <v>33328</v>
      </c>
      <c r="T111" s="511" t="s">
        <v>1054</v>
      </c>
      <c r="U111" s="506">
        <v>-1.1479999999999999</v>
      </c>
      <c r="V111" s="506"/>
      <c r="W111" s="506">
        <v>0.104</v>
      </c>
      <c r="X111" s="506"/>
      <c r="Y111" s="506">
        <v>-1.2529999999999999</v>
      </c>
      <c r="Z111" s="506"/>
      <c r="AA111" s="507"/>
      <c r="AB111" s="507"/>
      <c r="AC111" s="507"/>
      <c r="AD111" s="507"/>
      <c r="AE111" s="507"/>
      <c r="AF111" s="507"/>
      <c r="AG111" s="507"/>
      <c r="AH111" s="507"/>
      <c r="AI111" s="507">
        <v>2</v>
      </c>
      <c r="AJ111" s="507">
        <v>-4</v>
      </c>
      <c r="AK111" s="507"/>
      <c r="AL111" s="507"/>
      <c r="AM111" s="507"/>
      <c r="AN111" s="507"/>
    </row>
    <row r="112" spans="19:40" ht="13.8">
      <c r="S112" s="510">
        <v>33419</v>
      </c>
      <c r="T112" s="511" t="s">
        <v>1055</v>
      </c>
      <c r="U112" s="506">
        <v>-1.165</v>
      </c>
      <c r="V112" s="506"/>
      <c r="W112" s="506">
        <v>0.13900000000000001</v>
      </c>
      <c r="X112" s="506"/>
      <c r="Y112" s="506">
        <v>-1.3049999999999999</v>
      </c>
      <c r="Z112" s="506"/>
      <c r="AA112" s="507"/>
      <c r="AB112" s="507"/>
      <c r="AC112" s="507"/>
      <c r="AD112" s="507"/>
      <c r="AE112" s="507"/>
      <c r="AF112" s="507"/>
      <c r="AG112" s="507"/>
      <c r="AH112" s="507"/>
      <c r="AI112" s="507"/>
      <c r="AJ112" s="507"/>
      <c r="AK112" s="507"/>
      <c r="AL112" s="507"/>
      <c r="AM112" s="507"/>
      <c r="AN112" s="507"/>
    </row>
    <row r="113" spans="19:40" ht="13.8">
      <c r="S113" s="510">
        <v>33511</v>
      </c>
      <c r="T113" s="511" t="s">
        <v>1056</v>
      </c>
      <c r="U113" s="506">
        <v>-1.242</v>
      </c>
      <c r="V113" s="506"/>
      <c r="W113" s="506">
        <v>0.14399999999999999</v>
      </c>
      <c r="X113" s="506"/>
      <c r="Y113" s="506">
        <v>-1.389</v>
      </c>
      <c r="Z113" s="506"/>
      <c r="AA113" s="507"/>
      <c r="AB113" s="507"/>
      <c r="AC113" s="507"/>
      <c r="AD113" s="507"/>
      <c r="AE113" s="507"/>
      <c r="AF113" s="507"/>
      <c r="AG113" s="507"/>
      <c r="AH113" s="507"/>
      <c r="AI113" s="507"/>
      <c r="AJ113" s="507"/>
      <c r="AK113" s="507"/>
      <c r="AL113" s="507"/>
      <c r="AM113" s="507"/>
      <c r="AN113" s="507"/>
    </row>
    <row r="114" spans="19:40" ht="13.8">
      <c r="S114" s="510">
        <v>33603</v>
      </c>
      <c r="T114" s="511" t="s">
        <v>1057</v>
      </c>
      <c r="U114" s="506">
        <v>-1.379</v>
      </c>
      <c r="V114" s="506"/>
      <c r="W114" s="506">
        <v>0.16400000000000001</v>
      </c>
      <c r="X114" s="506"/>
      <c r="Y114" s="506">
        <v>-1.544</v>
      </c>
      <c r="Z114" s="506"/>
      <c r="AA114" s="507"/>
      <c r="AB114" s="507"/>
      <c r="AC114" s="507"/>
      <c r="AD114" s="507"/>
      <c r="AE114" s="507"/>
      <c r="AF114" s="507"/>
      <c r="AG114" s="507"/>
      <c r="AH114" s="507"/>
      <c r="AI114" s="507"/>
      <c r="AJ114" s="507"/>
      <c r="AK114" s="507"/>
      <c r="AL114" s="507"/>
      <c r="AM114" s="507"/>
      <c r="AN114" s="507"/>
    </row>
    <row r="115" spans="19:40" ht="13.8">
      <c r="S115" s="510">
        <v>33694</v>
      </c>
      <c r="T115" s="511" t="s">
        <v>1058</v>
      </c>
      <c r="U115" s="506">
        <v>-1.2150000000000001</v>
      </c>
      <c r="V115" s="506"/>
      <c r="W115" s="506">
        <v>0.19900000000000001</v>
      </c>
      <c r="X115" s="506"/>
      <c r="Y115" s="506">
        <v>-1.415</v>
      </c>
      <c r="Z115" s="506"/>
      <c r="AA115" s="507"/>
      <c r="AB115" s="507"/>
      <c r="AC115" s="507"/>
      <c r="AD115" s="507"/>
      <c r="AE115" s="507"/>
      <c r="AF115" s="507"/>
      <c r="AG115" s="507"/>
      <c r="AH115" s="507"/>
      <c r="AI115" s="507"/>
      <c r="AJ115" s="507"/>
      <c r="AK115" s="507"/>
      <c r="AL115" s="507"/>
      <c r="AM115" s="507"/>
      <c r="AN115" s="507"/>
    </row>
    <row r="116" spans="19:40" ht="13.8">
      <c r="S116" s="510">
        <v>33785</v>
      </c>
      <c r="T116" s="511" t="s">
        <v>1059</v>
      </c>
      <c r="U116" s="506">
        <v>-1.0660000000000001</v>
      </c>
      <c r="V116" s="506"/>
      <c r="W116" s="506">
        <v>0.22900000000000001</v>
      </c>
      <c r="X116" s="506"/>
      <c r="Y116" s="506">
        <v>-1.2969999999999999</v>
      </c>
      <c r="Z116" s="506"/>
      <c r="AA116" s="507"/>
      <c r="AB116" s="507"/>
      <c r="AC116" s="507"/>
      <c r="AD116" s="507"/>
      <c r="AE116" s="507"/>
      <c r="AF116" s="507"/>
      <c r="AG116" s="507"/>
      <c r="AH116" s="507"/>
      <c r="AI116" s="507"/>
      <c r="AJ116" s="507"/>
      <c r="AK116" s="507"/>
      <c r="AL116" s="507"/>
      <c r="AM116" s="507"/>
      <c r="AN116" s="507"/>
    </row>
    <row r="117" spans="19:40" ht="13.8">
      <c r="S117" s="510">
        <v>33877</v>
      </c>
      <c r="T117" s="511" t="s">
        <v>1060</v>
      </c>
      <c r="U117" s="506">
        <v>-0.96</v>
      </c>
      <c r="V117" s="506"/>
      <c r="W117" s="506">
        <v>0.23799999999999999</v>
      </c>
      <c r="X117" s="506"/>
      <c r="Y117" s="506">
        <v>-1.1990000000000001</v>
      </c>
      <c r="Z117" s="506"/>
      <c r="AA117" s="507"/>
      <c r="AB117" s="507"/>
      <c r="AC117" s="507"/>
      <c r="AD117" s="507"/>
      <c r="AE117" s="507"/>
      <c r="AF117" s="507"/>
      <c r="AG117" s="507"/>
      <c r="AH117" s="507"/>
      <c r="AI117" s="507"/>
      <c r="AJ117" s="507"/>
      <c r="AK117" s="507"/>
      <c r="AL117" s="507"/>
      <c r="AM117" s="507"/>
      <c r="AN117" s="507"/>
    </row>
    <row r="118" spans="19:40" ht="13.8">
      <c r="S118" s="510">
        <v>33969</v>
      </c>
      <c r="T118" s="511" t="s">
        <v>1061</v>
      </c>
      <c r="U118" s="506">
        <v>-0.82599999999999996</v>
      </c>
      <c r="V118" s="506"/>
      <c r="W118" s="506">
        <v>0.21199999999999999</v>
      </c>
      <c r="X118" s="506"/>
      <c r="Y118" s="506">
        <v>-1.0369999999999999</v>
      </c>
      <c r="Z118" s="506"/>
      <c r="AA118" s="507"/>
      <c r="AB118" s="507"/>
      <c r="AC118" s="507"/>
      <c r="AD118" s="507"/>
      <c r="AE118" s="507"/>
      <c r="AF118" s="507"/>
      <c r="AG118" s="507"/>
      <c r="AH118" s="507"/>
      <c r="AI118" s="507"/>
      <c r="AJ118" s="507"/>
      <c r="AK118" s="507"/>
      <c r="AL118" s="507"/>
      <c r="AM118" s="507"/>
      <c r="AN118" s="507"/>
    </row>
    <row r="119" spans="19:40" ht="13.8">
      <c r="S119" s="510">
        <v>34059</v>
      </c>
      <c r="T119" s="511" t="s">
        <v>1062</v>
      </c>
      <c r="U119" s="506">
        <v>-0.88</v>
      </c>
      <c r="V119" s="506"/>
      <c r="W119" s="506">
        <v>0.18099999999999999</v>
      </c>
      <c r="X119" s="506"/>
      <c r="Y119" s="506">
        <v>-1.0609999999999999</v>
      </c>
      <c r="Z119" s="506"/>
      <c r="AA119" s="507"/>
      <c r="AB119" s="507"/>
      <c r="AC119" s="507"/>
      <c r="AD119" s="507"/>
      <c r="AE119" s="507"/>
      <c r="AF119" s="507"/>
      <c r="AG119" s="507"/>
      <c r="AH119" s="507"/>
      <c r="AI119" s="507"/>
      <c r="AJ119" s="507"/>
      <c r="AK119" s="507"/>
      <c r="AL119" s="507"/>
      <c r="AM119" s="507"/>
      <c r="AN119" s="507"/>
    </row>
    <row r="120" spans="19:40" ht="13.8">
      <c r="S120" s="510">
        <v>34150</v>
      </c>
      <c r="T120" s="511" t="s">
        <v>1063</v>
      </c>
      <c r="U120" s="506">
        <v>-0.90400000000000003</v>
      </c>
      <c r="V120" s="506"/>
      <c r="W120" s="506">
        <v>0.17199999999999999</v>
      </c>
      <c r="X120" s="506"/>
      <c r="Y120" s="506">
        <v>-1.0760000000000001</v>
      </c>
      <c r="Z120" s="506"/>
      <c r="AA120" s="507"/>
      <c r="AB120" s="507"/>
      <c r="AC120" s="507"/>
      <c r="AD120" s="507"/>
      <c r="AE120" s="507"/>
      <c r="AF120" s="507"/>
      <c r="AG120" s="507"/>
      <c r="AH120" s="507"/>
      <c r="AI120" s="507"/>
      <c r="AJ120" s="507"/>
      <c r="AK120" s="507"/>
      <c r="AL120" s="507"/>
      <c r="AM120" s="507"/>
      <c r="AN120" s="507"/>
    </row>
    <row r="121" spans="19:40" ht="13.8">
      <c r="S121" s="510">
        <v>34242</v>
      </c>
      <c r="T121" s="511" t="s">
        <v>1064</v>
      </c>
      <c r="U121" s="506">
        <v>-0.92100000000000004</v>
      </c>
      <c r="V121" s="506"/>
      <c r="W121" s="506">
        <v>0.152</v>
      </c>
      <c r="X121" s="506"/>
      <c r="Y121" s="506">
        <v>-1.073</v>
      </c>
      <c r="Z121" s="506"/>
      <c r="AA121" s="507"/>
      <c r="AB121" s="507"/>
      <c r="AC121" s="507"/>
      <c r="AD121" s="507"/>
      <c r="AE121" s="507"/>
      <c r="AF121" s="507"/>
      <c r="AG121" s="507"/>
      <c r="AH121" s="507"/>
      <c r="AI121" s="507"/>
      <c r="AJ121" s="507"/>
      <c r="AK121" s="507"/>
      <c r="AL121" s="507"/>
      <c r="AM121" s="507"/>
      <c r="AN121" s="507"/>
    </row>
    <row r="122" spans="19:40" ht="13.8">
      <c r="S122" s="510">
        <v>34334</v>
      </c>
      <c r="T122" s="511" t="s">
        <v>1065</v>
      </c>
      <c r="U122" s="506">
        <v>-0.74299999999999999</v>
      </c>
      <c r="V122" s="506"/>
      <c r="W122" s="506">
        <v>0.128</v>
      </c>
      <c r="X122" s="506"/>
      <c r="Y122" s="506">
        <v>-0.871</v>
      </c>
      <c r="Z122" s="506"/>
      <c r="AA122" s="507"/>
      <c r="AB122" s="507"/>
      <c r="AC122" s="507"/>
      <c r="AD122" s="507"/>
      <c r="AE122" s="507"/>
      <c r="AF122" s="507"/>
      <c r="AG122" s="507"/>
      <c r="AH122" s="507"/>
      <c r="AI122" s="507"/>
      <c r="AJ122" s="507"/>
      <c r="AK122" s="507"/>
      <c r="AL122" s="507"/>
      <c r="AM122" s="507"/>
      <c r="AN122" s="507"/>
    </row>
    <row r="123" spans="19:40" ht="13.8">
      <c r="S123" s="510">
        <v>34424</v>
      </c>
      <c r="T123" s="511" t="s">
        <v>1066</v>
      </c>
      <c r="U123" s="506">
        <v>-0.621</v>
      </c>
      <c r="V123" s="506"/>
      <c r="W123" s="506">
        <v>0.122</v>
      </c>
      <c r="X123" s="506"/>
      <c r="Y123" s="506">
        <v>-0.74299999999999999</v>
      </c>
      <c r="Z123" s="506"/>
      <c r="AA123" s="507"/>
      <c r="AB123" s="507"/>
      <c r="AC123" s="507"/>
      <c r="AD123" s="507"/>
      <c r="AE123" s="507"/>
      <c r="AF123" s="507"/>
      <c r="AG123" s="507"/>
      <c r="AH123" s="507"/>
      <c r="AI123" s="507"/>
      <c r="AJ123" s="507"/>
      <c r="AK123" s="507"/>
      <c r="AL123" s="507"/>
      <c r="AM123" s="507"/>
      <c r="AN123" s="507"/>
    </row>
    <row r="124" spans="19:40" ht="13.8">
      <c r="S124" s="510">
        <v>34515</v>
      </c>
      <c r="T124" s="511" t="s">
        <v>1067</v>
      </c>
      <c r="U124" s="506">
        <v>-0.435</v>
      </c>
      <c r="V124" s="506"/>
      <c r="W124" s="506">
        <v>9.0999999999999998E-2</v>
      </c>
      <c r="X124" s="506"/>
      <c r="Y124" s="506">
        <v>-0.52600000000000002</v>
      </c>
      <c r="Z124" s="506"/>
      <c r="AA124" s="507"/>
      <c r="AB124" s="507"/>
      <c r="AC124" s="507"/>
      <c r="AD124" s="507"/>
      <c r="AE124" s="507"/>
      <c r="AF124" s="507"/>
      <c r="AG124" s="507"/>
      <c r="AH124" s="507"/>
      <c r="AI124" s="507"/>
      <c r="AJ124" s="507"/>
      <c r="AK124" s="507"/>
      <c r="AL124" s="507"/>
      <c r="AM124" s="507"/>
      <c r="AN124" s="507"/>
    </row>
    <row r="125" spans="19:40" ht="13.8">
      <c r="S125" s="510">
        <v>34607</v>
      </c>
      <c r="T125" s="511" t="s">
        <v>1068</v>
      </c>
      <c r="U125" s="506">
        <v>-0.38600000000000001</v>
      </c>
      <c r="V125" s="506"/>
      <c r="W125" s="506">
        <v>5.8999999999999997E-2</v>
      </c>
      <c r="X125" s="506"/>
      <c r="Y125" s="506">
        <v>-0.44500000000000001</v>
      </c>
      <c r="Z125" s="506"/>
      <c r="AA125" s="507"/>
      <c r="AB125" s="507"/>
      <c r="AC125" s="507"/>
      <c r="AD125" s="507"/>
      <c r="AE125" s="507"/>
      <c r="AF125" s="507"/>
      <c r="AG125" s="507"/>
      <c r="AH125" s="507"/>
      <c r="AI125" s="507"/>
      <c r="AJ125" s="507"/>
      <c r="AK125" s="507"/>
      <c r="AL125" s="507"/>
      <c r="AM125" s="507"/>
      <c r="AN125" s="507"/>
    </row>
    <row r="126" spans="19:40" ht="13.8">
      <c r="S126" s="510">
        <v>34699</v>
      </c>
      <c r="T126" s="511" t="s">
        <v>1069</v>
      </c>
      <c r="U126" s="506">
        <v>-0.23</v>
      </c>
      <c r="V126" s="506"/>
      <c r="W126" s="506">
        <v>2.7E-2</v>
      </c>
      <c r="X126" s="506"/>
      <c r="Y126" s="506">
        <v>-0.25700000000000001</v>
      </c>
      <c r="Z126" s="506"/>
      <c r="AA126" s="507"/>
      <c r="AB126" s="507"/>
      <c r="AC126" s="507"/>
      <c r="AD126" s="507"/>
      <c r="AE126" s="507"/>
      <c r="AF126" s="507"/>
      <c r="AG126" s="507"/>
      <c r="AH126" s="507"/>
      <c r="AI126" s="507"/>
      <c r="AJ126" s="507"/>
      <c r="AK126" s="507"/>
      <c r="AL126" s="507"/>
      <c r="AM126" s="507"/>
      <c r="AN126" s="507"/>
    </row>
    <row r="127" spans="19:40" ht="13.8">
      <c r="S127" s="510">
        <v>34789</v>
      </c>
      <c r="T127" s="511" t="s">
        <v>1070</v>
      </c>
      <c r="U127" s="506">
        <v>-0.27300000000000002</v>
      </c>
      <c r="V127" s="506"/>
      <c r="W127" s="506">
        <v>1E-3</v>
      </c>
      <c r="X127" s="506"/>
      <c r="Y127" s="506">
        <v>-0.27400000000000002</v>
      </c>
      <c r="Z127" s="506"/>
      <c r="AA127" s="507"/>
      <c r="AB127" s="507"/>
      <c r="AC127" s="507"/>
      <c r="AD127" s="507"/>
      <c r="AE127" s="507"/>
      <c r="AF127" s="507"/>
      <c r="AG127" s="507"/>
      <c r="AH127" s="507"/>
      <c r="AI127" s="507"/>
      <c r="AJ127" s="507"/>
      <c r="AK127" s="507"/>
      <c r="AL127" s="507"/>
      <c r="AM127" s="507"/>
      <c r="AN127" s="507"/>
    </row>
    <row r="128" spans="19:40" ht="13.8">
      <c r="S128" s="510">
        <v>34880</v>
      </c>
      <c r="T128" s="511" t="s">
        <v>1071</v>
      </c>
      <c r="U128" s="506">
        <v>-0.372</v>
      </c>
      <c r="V128" s="506"/>
      <c r="W128" s="506">
        <v>0.02</v>
      </c>
      <c r="X128" s="506"/>
      <c r="Y128" s="506">
        <v>-0.39300000000000002</v>
      </c>
      <c r="Z128" s="506"/>
      <c r="AA128" s="507"/>
      <c r="AB128" s="507"/>
      <c r="AC128" s="507"/>
      <c r="AD128" s="507"/>
      <c r="AE128" s="507"/>
      <c r="AF128" s="507"/>
      <c r="AG128" s="507"/>
      <c r="AH128" s="507"/>
      <c r="AI128" s="507"/>
      <c r="AJ128" s="507"/>
      <c r="AK128" s="507"/>
      <c r="AL128" s="507"/>
      <c r="AM128" s="507"/>
      <c r="AN128" s="507"/>
    </row>
    <row r="129" spans="19:40" ht="13.8">
      <c r="S129" s="510">
        <v>34972</v>
      </c>
      <c r="T129" s="511" t="s">
        <v>1072</v>
      </c>
      <c r="U129" s="506">
        <v>-0.308</v>
      </c>
      <c r="V129" s="506"/>
      <c r="W129" s="506">
        <v>3.4000000000000002E-2</v>
      </c>
      <c r="X129" s="506"/>
      <c r="Y129" s="506">
        <v>-0.34200000000000003</v>
      </c>
      <c r="Z129" s="506"/>
      <c r="AA129" s="507"/>
      <c r="AB129" s="507"/>
      <c r="AC129" s="507"/>
      <c r="AD129" s="507"/>
      <c r="AE129" s="507"/>
      <c r="AF129" s="507"/>
      <c r="AG129" s="507"/>
      <c r="AH129" s="507"/>
      <c r="AI129" s="507"/>
      <c r="AJ129" s="507"/>
      <c r="AK129" s="507"/>
      <c r="AL129" s="507"/>
      <c r="AM129" s="507"/>
      <c r="AN129" s="507"/>
    </row>
    <row r="130" spans="19:40" ht="13.8">
      <c r="S130" s="510">
        <v>35064</v>
      </c>
      <c r="T130" s="511" t="s">
        <v>1073</v>
      </c>
      <c r="U130" s="506">
        <v>-0.29399999999999998</v>
      </c>
      <c r="V130" s="506"/>
      <c r="W130" s="506">
        <v>2.1999999999999999E-2</v>
      </c>
      <c r="X130" s="506"/>
      <c r="Y130" s="506">
        <v>-0.316</v>
      </c>
      <c r="Z130" s="506"/>
      <c r="AA130" s="507"/>
      <c r="AB130" s="507"/>
      <c r="AC130" s="507"/>
      <c r="AD130" s="507"/>
      <c r="AE130" s="507"/>
      <c r="AF130" s="507"/>
      <c r="AG130" s="507"/>
      <c r="AH130" s="507"/>
      <c r="AI130" s="507"/>
      <c r="AJ130" s="507"/>
      <c r="AK130" s="507"/>
      <c r="AL130" s="507"/>
      <c r="AM130" s="507"/>
      <c r="AN130" s="507"/>
    </row>
    <row r="131" spans="19:40" ht="13.8">
      <c r="S131" s="510">
        <v>35155</v>
      </c>
      <c r="T131" s="511" t="s">
        <v>1074</v>
      </c>
      <c r="U131" s="506">
        <v>-0.30199999999999999</v>
      </c>
      <c r="V131" s="506"/>
      <c r="W131" s="506">
        <v>1.4999999999999999E-2</v>
      </c>
      <c r="X131" s="506"/>
      <c r="Y131" s="506">
        <v>-0.318</v>
      </c>
      <c r="Z131" s="506"/>
      <c r="AA131" s="507"/>
      <c r="AB131" s="507"/>
      <c r="AC131" s="507"/>
      <c r="AD131" s="507"/>
      <c r="AE131" s="507"/>
      <c r="AF131" s="507"/>
      <c r="AG131" s="507"/>
      <c r="AH131" s="507"/>
      <c r="AI131" s="507"/>
      <c r="AJ131" s="507"/>
      <c r="AK131" s="507"/>
      <c r="AL131" s="507"/>
      <c r="AM131" s="507"/>
      <c r="AN131" s="507"/>
    </row>
    <row r="132" spans="19:40" ht="13.8">
      <c r="S132" s="510">
        <v>35246</v>
      </c>
      <c r="T132" s="511" t="s">
        <v>1075</v>
      </c>
      <c r="U132" s="506">
        <v>-5.1999999999999998E-2</v>
      </c>
      <c r="V132" s="506"/>
      <c r="W132" s="506">
        <v>1.4E-2</v>
      </c>
      <c r="X132" s="506"/>
      <c r="Y132" s="506">
        <v>-6.7000000000000004E-2</v>
      </c>
      <c r="Z132" s="506"/>
      <c r="AA132" s="507"/>
      <c r="AB132" s="507"/>
      <c r="AC132" s="507"/>
      <c r="AD132" s="507"/>
      <c r="AE132" s="507"/>
      <c r="AF132" s="507"/>
      <c r="AG132" s="507"/>
      <c r="AH132" s="507"/>
      <c r="AI132" s="507"/>
      <c r="AJ132" s="507"/>
      <c r="AK132" s="507"/>
      <c r="AL132" s="507"/>
      <c r="AM132" s="507"/>
      <c r="AN132" s="507"/>
    </row>
    <row r="133" spans="19:40" ht="13.8">
      <c r="S133" s="510">
        <v>35338</v>
      </c>
      <c r="T133" s="511" t="s">
        <v>1076</v>
      </c>
      <c r="U133" s="506">
        <v>2.7E-2</v>
      </c>
      <c r="V133" s="506"/>
      <c r="W133" s="506">
        <v>-5.0000000000000001E-3</v>
      </c>
      <c r="X133" s="506"/>
      <c r="Y133" s="506">
        <v>3.4000000000000002E-2</v>
      </c>
      <c r="Z133" s="506"/>
      <c r="AA133" s="507"/>
      <c r="AB133" s="507"/>
      <c r="AC133" s="507"/>
      <c r="AD133" s="507"/>
      <c r="AE133" s="507"/>
      <c r="AF133" s="507"/>
      <c r="AG133" s="507"/>
      <c r="AH133" s="507"/>
      <c r="AI133" s="507"/>
      <c r="AJ133" s="507"/>
      <c r="AK133" s="507"/>
      <c r="AL133" s="507"/>
      <c r="AM133" s="507"/>
      <c r="AN133" s="507"/>
    </row>
    <row r="134" spans="19:40" ht="13.8">
      <c r="S134" s="510">
        <v>35430</v>
      </c>
      <c r="T134" s="511" t="s">
        <v>1077</v>
      </c>
      <c r="U134" s="506">
        <v>9.2999999999999999E-2</v>
      </c>
      <c r="V134" s="506"/>
      <c r="W134" s="506">
        <v>-8.0000000000000002E-3</v>
      </c>
      <c r="X134" s="506"/>
      <c r="Y134" s="506">
        <v>0.10299999999999999</v>
      </c>
      <c r="Z134" s="506"/>
      <c r="AA134" s="507"/>
      <c r="AB134" s="507"/>
      <c r="AC134" s="507"/>
      <c r="AD134" s="507"/>
      <c r="AE134" s="507"/>
      <c r="AF134" s="507"/>
      <c r="AG134" s="507"/>
      <c r="AH134" s="507"/>
      <c r="AI134" s="507"/>
      <c r="AJ134" s="507"/>
      <c r="AK134" s="507"/>
      <c r="AL134" s="507"/>
      <c r="AM134" s="507"/>
      <c r="AN134" s="507"/>
    </row>
    <row r="135" spans="19:40" ht="13.8">
      <c r="S135" s="510">
        <v>35520</v>
      </c>
      <c r="T135" s="511" t="s">
        <v>1078</v>
      </c>
      <c r="U135" s="506">
        <v>7.0999999999999994E-2</v>
      </c>
      <c r="V135" s="506"/>
      <c r="W135" s="506">
        <v>-4.0000000000000001E-3</v>
      </c>
      <c r="X135" s="506"/>
      <c r="Y135" s="506">
        <v>7.3999999999999996E-2</v>
      </c>
      <c r="Z135" s="506"/>
      <c r="AA135" s="507"/>
      <c r="AB135" s="507"/>
      <c r="AC135" s="507"/>
      <c r="AD135" s="507"/>
      <c r="AE135" s="507"/>
      <c r="AF135" s="507"/>
      <c r="AG135" s="507"/>
      <c r="AH135" s="507"/>
      <c r="AI135" s="507"/>
      <c r="AJ135" s="507"/>
      <c r="AK135" s="507"/>
      <c r="AL135" s="507"/>
      <c r="AM135" s="507"/>
      <c r="AN135" s="507"/>
    </row>
    <row r="136" spans="19:40" ht="13.8">
      <c r="S136" s="510">
        <v>35611</v>
      </c>
      <c r="T136" s="511" t="s">
        <v>1079</v>
      </c>
      <c r="U136" s="506">
        <v>0.29099999999999998</v>
      </c>
      <c r="V136" s="506"/>
      <c r="W136" s="506">
        <v>-3.1E-2</v>
      </c>
      <c r="X136" s="506"/>
      <c r="Y136" s="506">
        <v>0.32200000000000001</v>
      </c>
      <c r="Z136" s="506"/>
      <c r="AA136" s="507"/>
      <c r="AB136" s="507"/>
      <c r="AC136" s="507"/>
      <c r="AD136" s="507"/>
      <c r="AE136" s="507"/>
      <c r="AF136" s="507"/>
      <c r="AG136" s="507"/>
      <c r="AH136" s="507"/>
      <c r="AI136" s="507"/>
      <c r="AJ136" s="507"/>
      <c r="AK136" s="507"/>
      <c r="AL136" s="507"/>
      <c r="AM136" s="507"/>
      <c r="AN136" s="507"/>
    </row>
    <row r="137" spans="19:40" ht="13.8">
      <c r="S137" s="510">
        <v>35703</v>
      </c>
      <c r="T137" s="511" t="s">
        <v>1080</v>
      </c>
      <c r="U137" s="506">
        <v>0.41599999999999998</v>
      </c>
      <c r="V137" s="506"/>
      <c r="W137" s="506">
        <v>-5.1999999999999998E-2</v>
      </c>
      <c r="X137" s="506"/>
      <c r="Y137" s="506">
        <v>0.46899999999999997</v>
      </c>
      <c r="Z137" s="506"/>
      <c r="AA137" s="507"/>
      <c r="AB137" s="507"/>
      <c r="AC137" s="507"/>
      <c r="AD137" s="507"/>
      <c r="AE137" s="507"/>
      <c r="AF137" s="507"/>
      <c r="AG137" s="507"/>
      <c r="AH137" s="507"/>
      <c r="AI137" s="507"/>
      <c r="AJ137" s="507"/>
      <c r="AK137" s="507"/>
      <c r="AL137" s="507"/>
      <c r="AM137" s="507"/>
      <c r="AN137" s="507"/>
    </row>
    <row r="138" spans="19:40" ht="13.8">
      <c r="S138" s="510">
        <v>35795</v>
      </c>
      <c r="T138" s="511" t="s">
        <v>1081</v>
      </c>
      <c r="U138" s="506">
        <v>0.38900000000000001</v>
      </c>
      <c r="V138" s="506"/>
      <c r="W138" s="506">
        <v>-7.1999999999999995E-2</v>
      </c>
      <c r="X138" s="506"/>
      <c r="Y138" s="506">
        <v>0.46200000000000002</v>
      </c>
      <c r="Z138" s="506"/>
      <c r="AA138" s="507"/>
      <c r="AB138" s="507"/>
      <c r="AC138" s="507"/>
      <c r="AD138" s="507"/>
      <c r="AE138" s="507"/>
      <c r="AF138" s="507"/>
      <c r="AG138" s="507"/>
      <c r="AH138" s="507"/>
      <c r="AI138" s="507"/>
      <c r="AJ138" s="507"/>
      <c r="AK138" s="507"/>
      <c r="AL138" s="507"/>
      <c r="AM138" s="507"/>
      <c r="AN138" s="507"/>
    </row>
    <row r="139" spans="19:40" ht="13.8">
      <c r="S139" s="510">
        <v>35885</v>
      </c>
      <c r="T139" s="511" t="s">
        <v>1082</v>
      </c>
      <c r="U139" s="506">
        <v>0.40400000000000003</v>
      </c>
      <c r="V139" s="506"/>
      <c r="W139" s="506">
        <v>-8.3000000000000004E-2</v>
      </c>
      <c r="X139" s="506"/>
      <c r="Y139" s="506">
        <v>0.48699999999999999</v>
      </c>
      <c r="Z139" s="506"/>
      <c r="AA139" s="507"/>
      <c r="AB139" s="507"/>
      <c r="AC139" s="507"/>
      <c r="AD139" s="507"/>
      <c r="AE139" s="507"/>
      <c r="AF139" s="507"/>
      <c r="AG139" s="507"/>
      <c r="AH139" s="507"/>
      <c r="AI139" s="507"/>
      <c r="AJ139" s="507"/>
      <c r="AK139" s="507"/>
      <c r="AL139" s="507"/>
      <c r="AM139" s="507"/>
      <c r="AN139" s="507"/>
    </row>
    <row r="140" spans="19:40" ht="13.8">
      <c r="S140" s="510">
        <v>35976</v>
      </c>
      <c r="T140" s="511" t="s">
        <v>1083</v>
      </c>
      <c r="U140" s="506">
        <v>0.40100000000000002</v>
      </c>
      <c r="V140" s="506"/>
      <c r="W140" s="506">
        <v>-0.10199999999999999</v>
      </c>
      <c r="X140" s="506"/>
      <c r="Y140" s="506">
        <v>0.504</v>
      </c>
      <c r="Z140" s="506"/>
      <c r="AA140" s="507"/>
      <c r="AB140" s="507"/>
      <c r="AC140" s="507"/>
      <c r="AD140" s="507"/>
      <c r="AE140" s="507"/>
      <c r="AF140" s="507"/>
      <c r="AG140" s="507"/>
      <c r="AH140" s="507"/>
      <c r="AI140" s="507"/>
      <c r="AJ140" s="507"/>
      <c r="AK140" s="507"/>
      <c r="AL140" s="507"/>
      <c r="AM140" s="507"/>
      <c r="AN140" s="507"/>
    </row>
    <row r="141" spans="19:40" ht="13.8">
      <c r="S141" s="510">
        <v>36068</v>
      </c>
      <c r="T141" s="511" t="s">
        <v>1084</v>
      </c>
      <c r="U141" s="506">
        <v>0.46</v>
      </c>
      <c r="V141" s="506"/>
      <c r="W141" s="506">
        <v>-0.10299999999999999</v>
      </c>
      <c r="X141" s="506"/>
      <c r="Y141" s="506">
        <v>0.56299999999999994</v>
      </c>
      <c r="Z141" s="506"/>
      <c r="AA141" s="507"/>
      <c r="AB141" s="507"/>
      <c r="AC141" s="507"/>
      <c r="AD141" s="507"/>
      <c r="AE141" s="507"/>
      <c r="AF141" s="507"/>
      <c r="AG141" s="507"/>
      <c r="AH141" s="507"/>
      <c r="AI141" s="507"/>
      <c r="AJ141" s="507"/>
      <c r="AK141" s="507"/>
      <c r="AL141" s="507"/>
      <c r="AM141" s="507"/>
      <c r="AN141" s="507"/>
    </row>
    <row r="142" spans="19:40" ht="13.8">
      <c r="S142" s="510">
        <v>36160</v>
      </c>
      <c r="T142" s="511" t="s">
        <v>1085</v>
      </c>
      <c r="U142" s="506">
        <v>0.627</v>
      </c>
      <c r="V142" s="506"/>
      <c r="W142" s="506">
        <v>-0.10199999999999999</v>
      </c>
      <c r="X142" s="506"/>
      <c r="Y142" s="506">
        <v>0.73</v>
      </c>
      <c r="Z142" s="506"/>
      <c r="AA142" s="507"/>
      <c r="AB142" s="507"/>
      <c r="AC142" s="507"/>
      <c r="AD142" s="507"/>
      <c r="AE142" s="507"/>
      <c r="AF142" s="507"/>
      <c r="AG142" s="507"/>
      <c r="AH142" s="507"/>
      <c r="AI142" s="507"/>
      <c r="AJ142" s="507"/>
      <c r="AK142" s="507"/>
      <c r="AL142" s="507"/>
      <c r="AM142" s="507"/>
      <c r="AN142" s="507"/>
    </row>
    <row r="143" spans="19:40" ht="13.8">
      <c r="S143" s="510">
        <v>36250</v>
      </c>
      <c r="T143" s="511" t="s">
        <v>1086</v>
      </c>
      <c r="U143" s="506">
        <v>0.60899999999999999</v>
      </c>
      <c r="V143" s="506"/>
      <c r="W143" s="506">
        <v>-0.123</v>
      </c>
      <c r="X143" s="506"/>
      <c r="Y143" s="506">
        <v>0.73299999999999998</v>
      </c>
      <c r="Z143" s="506"/>
      <c r="AA143" s="507"/>
      <c r="AB143" s="507"/>
      <c r="AC143" s="507"/>
      <c r="AD143" s="507"/>
      <c r="AE143" s="507"/>
      <c r="AF143" s="507"/>
      <c r="AG143" s="507"/>
      <c r="AH143" s="507"/>
      <c r="AI143" s="507"/>
      <c r="AJ143" s="507"/>
      <c r="AK143" s="507"/>
      <c r="AL143" s="507"/>
      <c r="AM143" s="507"/>
      <c r="AN143" s="507"/>
    </row>
    <row r="144" spans="19:40" ht="13.8">
      <c r="S144" s="510">
        <v>36341</v>
      </c>
      <c r="T144" s="511" t="s">
        <v>1087</v>
      </c>
      <c r="U144" s="506">
        <v>0.52100000000000002</v>
      </c>
      <c r="V144" s="506"/>
      <c r="W144" s="506">
        <v>-0.13100000000000001</v>
      </c>
      <c r="X144" s="506"/>
      <c r="Y144" s="506">
        <v>0.65400000000000003</v>
      </c>
      <c r="Z144" s="506"/>
      <c r="AA144" s="507"/>
      <c r="AB144" s="507"/>
      <c r="AC144" s="507"/>
      <c r="AD144" s="507"/>
      <c r="AE144" s="507"/>
      <c r="AF144" s="507"/>
      <c r="AG144" s="507"/>
      <c r="AH144" s="507"/>
      <c r="AI144" s="507"/>
      <c r="AJ144" s="507"/>
      <c r="AK144" s="507"/>
      <c r="AL144" s="507"/>
      <c r="AM144" s="507"/>
      <c r="AN144" s="507"/>
    </row>
    <row r="145" spans="19:40" ht="13.8">
      <c r="S145" s="510">
        <v>36433</v>
      </c>
      <c r="T145" s="511" t="s">
        <v>1088</v>
      </c>
      <c r="U145" s="506">
        <v>0.60099999999999998</v>
      </c>
      <c r="V145" s="506"/>
      <c r="W145" s="506">
        <v>-0.13400000000000001</v>
      </c>
      <c r="X145" s="506"/>
      <c r="Y145" s="506">
        <v>0.73499999999999999</v>
      </c>
      <c r="Z145" s="506"/>
      <c r="AA145" s="507"/>
      <c r="AB145" s="507"/>
      <c r="AC145" s="507"/>
      <c r="AD145" s="507"/>
      <c r="AE145" s="507"/>
      <c r="AF145" s="507"/>
      <c r="AG145" s="507"/>
      <c r="AH145" s="507"/>
      <c r="AI145" s="507"/>
      <c r="AJ145" s="507"/>
      <c r="AK145" s="507"/>
      <c r="AL145" s="507"/>
      <c r="AM145" s="507"/>
      <c r="AN145" s="507"/>
    </row>
    <row r="146" spans="19:40" ht="13.8">
      <c r="S146" s="510">
        <v>36525</v>
      </c>
      <c r="T146" s="511" t="s">
        <v>1089</v>
      </c>
      <c r="U146" s="506">
        <v>0.80400000000000005</v>
      </c>
      <c r="V146" s="506"/>
      <c r="W146" s="506">
        <v>-0.15</v>
      </c>
      <c r="X146" s="506"/>
      <c r="Y146" s="506">
        <v>0.95499999999999996</v>
      </c>
      <c r="Z146" s="506"/>
      <c r="AA146" s="507"/>
      <c r="AB146" s="507"/>
      <c r="AC146" s="507"/>
      <c r="AD146" s="507"/>
      <c r="AE146" s="507"/>
      <c r="AF146" s="507"/>
      <c r="AG146" s="507"/>
      <c r="AH146" s="507"/>
      <c r="AI146" s="507"/>
      <c r="AJ146" s="507"/>
      <c r="AK146" s="507"/>
      <c r="AL146" s="507"/>
      <c r="AM146" s="507"/>
      <c r="AN146" s="507"/>
    </row>
    <row r="147" spans="19:40" ht="13.8">
      <c r="S147" s="510">
        <v>36616</v>
      </c>
      <c r="T147" s="511" t="s">
        <v>1090</v>
      </c>
      <c r="U147" s="506">
        <v>0.625</v>
      </c>
      <c r="V147" s="506"/>
      <c r="W147" s="506">
        <v>-0.161</v>
      </c>
      <c r="X147" s="506"/>
      <c r="Y147" s="506">
        <v>0.78600000000000003</v>
      </c>
      <c r="Z147" s="506"/>
      <c r="AA147" s="507"/>
      <c r="AB147" s="507"/>
      <c r="AC147" s="507"/>
      <c r="AD147" s="507"/>
      <c r="AE147" s="507"/>
      <c r="AF147" s="507"/>
      <c r="AG147" s="507"/>
      <c r="AH147" s="507"/>
      <c r="AI147" s="507"/>
      <c r="AJ147" s="507"/>
      <c r="AK147" s="507"/>
      <c r="AL147" s="507"/>
      <c r="AM147" s="507"/>
      <c r="AN147" s="507"/>
    </row>
    <row r="148" spans="19:40" ht="13.8">
      <c r="S148" s="510">
        <v>36707</v>
      </c>
      <c r="T148" s="511" t="s">
        <v>1091</v>
      </c>
      <c r="U148" s="506">
        <v>0.82399999999999995</v>
      </c>
      <c r="V148" s="506"/>
      <c r="W148" s="506">
        <v>-0.16800000000000001</v>
      </c>
      <c r="X148" s="506"/>
      <c r="Y148" s="506">
        <v>0.99199999999999999</v>
      </c>
      <c r="Z148" s="506"/>
      <c r="AA148" s="507"/>
      <c r="AB148" s="507"/>
      <c r="AC148" s="507"/>
      <c r="AD148" s="507"/>
      <c r="AE148" s="507"/>
      <c r="AF148" s="507"/>
      <c r="AG148" s="507"/>
      <c r="AH148" s="507"/>
      <c r="AI148" s="507"/>
      <c r="AJ148" s="507"/>
      <c r="AK148" s="507"/>
      <c r="AL148" s="507"/>
      <c r="AM148" s="507"/>
      <c r="AN148" s="507"/>
    </row>
    <row r="149" spans="19:40" ht="13.8">
      <c r="S149" s="510">
        <v>36799</v>
      </c>
      <c r="T149" s="511" t="s">
        <v>1092</v>
      </c>
      <c r="U149" s="506">
        <v>0.61399999999999999</v>
      </c>
      <c r="V149" s="506"/>
      <c r="W149" s="506">
        <v>-0.16700000000000001</v>
      </c>
      <c r="X149" s="506"/>
      <c r="Y149" s="506">
        <v>0.78100000000000003</v>
      </c>
      <c r="Z149" s="506"/>
      <c r="AA149" s="507"/>
      <c r="AB149" s="507"/>
      <c r="AC149" s="507"/>
      <c r="AD149" s="507"/>
      <c r="AE149" s="507"/>
      <c r="AF149" s="507"/>
      <c r="AG149" s="507"/>
      <c r="AH149" s="507"/>
      <c r="AI149" s="507"/>
      <c r="AJ149" s="507"/>
      <c r="AK149" s="507"/>
      <c r="AL149" s="507"/>
      <c r="AM149" s="507"/>
      <c r="AN149" s="507"/>
    </row>
    <row r="150" spans="19:40" ht="13.8">
      <c r="S150" s="510">
        <v>36891</v>
      </c>
      <c r="T150" s="511" t="s">
        <v>1093</v>
      </c>
      <c r="U150" s="506">
        <v>0.45</v>
      </c>
      <c r="V150" s="506"/>
      <c r="W150" s="506">
        <v>-0.17100000000000001</v>
      </c>
      <c r="X150" s="506"/>
      <c r="Y150" s="506">
        <v>0.621</v>
      </c>
      <c r="Z150" s="506"/>
      <c r="AA150" s="507"/>
      <c r="AB150" s="507"/>
      <c r="AC150" s="507"/>
      <c r="AD150" s="507"/>
      <c r="AE150" s="507"/>
      <c r="AF150" s="507"/>
      <c r="AG150" s="507"/>
      <c r="AH150" s="507"/>
      <c r="AI150" s="507"/>
      <c r="AJ150" s="507"/>
      <c r="AK150" s="507"/>
      <c r="AL150" s="507"/>
      <c r="AM150" s="507"/>
      <c r="AN150" s="507"/>
    </row>
    <row r="151" spans="19:40" ht="13.8">
      <c r="S151" s="510">
        <v>36981</v>
      </c>
      <c r="T151" s="511" t="s">
        <v>1094</v>
      </c>
      <c r="U151" s="506">
        <v>9.8000000000000004E-2</v>
      </c>
      <c r="V151" s="506"/>
      <c r="W151" s="506">
        <v>-0.14699999999999999</v>
      </c>
      <c r="X151" s="506"/>
      <c r="Y151" s="506">
        <v>0.246</v>
      </c>
      <c r="Z151" s="506"/>
      <c r="AA151" s="507"/>
      <c r="AB151" s="507"/>
      <c r="AC151" s="507"/>
      <c r="AD151" s="507"/>
      <c r="AE151" s="507"/>
      <c r="AF151" s="507"/>
      <c r="AG151" s="507"/>
      <c r="AH151" s="507"/>
      <c r="AI151" s="507"/>
      <c r="AJ151" s="507"/>
      <c r="AK151" s="507">
        <v>2</v>
      </c>
      <c r="AL151" s="507">
        <v>-4</v>
      </c>
      <c r="AM151" s="507"/>
      <c r="AN151" s="507"/>
    </row>
    <row r="152" spans="19:40" ht="13.8">
      <c r="S152" s="510">
        <v>37072</v>
      </c>
      <c r="T152" s="511" t="s">
        <v>1095</v>
      </c>
      <c r="U152" s="506">
        <v>-0.03</v>
      </c>
      <c r="V152" s="506"/>
      <c r="W152" s="506">
        <v>-0.115</v>
      </c>
      <c r="X152" s="506"/>
      <c r="Y152" s="506">
        <v>8.4000000000000005E-2</v>
      </c>
      <c r="Z152" s="506"/>
      <c r="AA152" s="507"/>
      <c r="AB152" s="507"/>
      <c r="AC152" s="507"/>
      <c r="AD152" s="507"/>
      <c r="AE152" s="507"/>
      <c r="AF152" s="507"/>
      <c r="AG152" s="507"/>
      <c r="AH152" s="507"/>
      <c r="AI152" s="507"/>
      <c r="AJ152" s="507"/>
      <c r="AK152" s="507">
        <v>2</v>
      </c>
      <c r="AL152" s="507">
        <v>-4</v>
      </c>
      <c r="AM152" s="507"/>
      <c r="AN152" s="507"/>
    </row>
    <row r="153" spans="19:40" ht="13.8">
      <c r="S153" s="510">
        <v>37164</v>
      </c>
      <c r="T153" s="511" t="s">
        <v>1096</v>
      </c>
      <c r="U153" s="506">
        <v>-0.36699999999999999</v>
      </c>
      <c r="V153" s="506"/>
      <c r="W153" s="506">
        <v>-7.3999999999999996E-2</v>
      </c>
      <c r="X153" s="506"/>
      <c r="Y153" s="506">
        <v>-0.29299999999999998</v>
      </c>
      <c r="Z153" s="506"/>
      <c r="AA153" s="507"/>
      <c r="AB153" s="507"/>
      <c r="AC153" s="507"/>
      <c r="AD153" s="507"/>
      <c r="AE153" s="507"/>
      <c r="AF153" s="507"/>
      <c r="AG153" s="507"/>
      <c r="AH153" s="507"/>
      <c r="AI153" s="507"/>
      <c r="AJ153" s="507"/>
      <c r="AK153" s="507">
        <v>2</v>
      </c>
      <c r="AL153" s="507">
        <v>-4</v>
      </c>
      <c r="AM153" s="507"/>
      <c r="AN153" s="507"/>
    </row>
    <row r="154" spans="19:40" ht="13.8">
      <c r="S154" s="510">
        <v>37256</v>
      </c>
      <c r="T154" s="511" t="s">
        <v>1097</v>
      </c>
      <c r="U154" s="506">
        <v>-0.59199999999999997</v>
      </c>
      <c r="V154" s="506"/>
      <c r="W154" s="506">
        <v>4.0000000000000001E-3</v>
      </c>
      <c r="X154" s="506"/>
      <c r="Y154" s="506">
        <v>-0.59599999999999997</v>
      </c>
      <c r="Z154" s="506"/>
      <c r="AA154" s="507"/>
      <c r="AB154" s="507"/>
      <c r="AC154" s="507"/>
      <c r="AD154" s="507"/>
      <c r="AE154" s="507"/>
      <c r="AF154" s="507"/>
      <c r="AG154" s="507"/>
      <c r="AH154" s="507"/>
      <c r="AI154" s="507"/>
      <c r="AJ154" s="507"/>
      <c r="AK154" s="507">
        <v>2</v>
      </c>
      <c r="AL154" s="507">
        <v>-4</v>
      </c>
      <c r="AM154" s="507"/>
      <c r="AN154" s="507"/>
    </row>
    <row r="155" spans="19:40" ht="13.8">
      <c r="S155" s="510">
        <v>37346</v>
      </c>
      <c r="T155" s="511" t="s">
        <v>1098</v>
      </c>
      <c r="U155" s="506">
        <v>-0.57299999999999995</v>
      </c>
      <c r="V155" s="506"/>
      <c r="W155" s="506">
        <v>4.8000000000000001E-2</v>
      </c>
      <c r="X155" s="506"/>
      <c r="Y155" s="506">
        <v>-0.621</v>
      </c>
      <c r="Z155" s="506"/>
      <c r="AA155" s="507"/>
      <c r="AB155" s="507"/>
      <c r="AC155" s="507"/>
      <c r="AD155" s="507"/>
      <c r="AE155" s="507"/>
      <c r="AF155" s="507"/>
      <c r="AG155" s="507"/>
      <c r="AH155" s="507"/>
      <c r="AI155" s="507"/>
      <c r="AJ155" s="507"/>
      <c r="AK155" s="507"/>
      <c r="AL155" s="507"/>
      <c r="AM155" s="507"/>
      <c r="AN155" s="507"/>
    </row>
    <row r="156" spans="19:40" ht="13.8">
      <c r="S156" s="510">
        <v>37437</v>
      </c>
      <c r="T156" s="511" t="s">
        <v>1099</v>
      </c>
      <c r="U156" s="506">
        <v>-0.622</v>
      </c>
      <c r="V156" s="506"/>
      <c r="W156" s="506">
        <v>6.2E-2</v>
      </c>
      <c r="X156" s="506"/>
      <c r="Y156" s="506">
        <v>-0.68500000000000005</v>
      </c>
      <c r="Z156" s="506"/>
      <c r="AA156" s="507"/>
      <c r="AB156" s="507"/>
      <c r="AC156" s="507"/>
      <c r="AD156" s="507"/>
      <c r="AE156" s="507"/>
      <c r="AF156" s="507"/>
      <c r="AG156" s="507"/>
      <c r="AH156" s="507"/>
      <c r="AI156" s="507"/>
      <c r="AJ156" s="507"/>
      <c r="AK156" s="507"/>
      <c r="AL156" s="507"/>
      <c r="AM156" s="507"/>
      <c r="AN156" s="507"/>
    </row>
    <row r="157" spans="19:40" ht="13.8">
      <c r="S157" s="510">
        <v>37529</v>
      </c>
      <c r="T157" s="511" t="s">
        <v>1100</v>
      </c>
      <c r="U157" s="506">
        <v>-0.72199999999999998</v>
      </c>
      <c r="V157" s="506"/>
      <c r="W157" s="506">
        <v>6.4000000000000001E-2</v>
      </c>
      <c r="X157" s="506"/>
      <c r="Y157" s="506">
        <v>-0.78600000000000003</v>
      </c>
      <c r="Z157" s="506"/>
      <c r="AA157" s="507"/>
      <c r="AB157" s="507"/>
      <c r="AC157" s="507"/>
      <c r="AD157" s="507"/>
      <c r="AE157" s="507"/>
      <c r="AF157" s="507"/>
      <c r="AG157" s="507"/>
      <c r="AH157" s="507"/>
      <c r="AI157" s="507"/>
      <c r="AJ157" s="507"/>
      <c r="AK157" s="507"/>
      <c r="AL157" s="507"/>
      <c r="AM157" s="507"/>
      <c r="AN157" s="507"/>
    </row>
    <row r="158" spans="19:40" ht="13.8">
      <c r="S158" s="510">
        <v>37621</v>
      </c>
      <c r="T158" s="511" t="s">
        <v>1101</v>
      </c>
      <c r="U158" s="506">
        <v>-0.84599999999999997</v>
      </c>
      <c r="V158" s="506"/>
      <c r="W158" s="506">
        <v>7.5999999999999998E-2</v>
      </c>
      <c r="X158" s="506"/>
      <c r="Y158" s="506">
        <v>-0.92300000000000004</v>
      </c>
      <c r="Z158" s="506"/>
      <c r="AA158" s="507"/>
      <c r="AB158" s="507"/>
      <c r="AC158" s="507"/>
      <c r="AD158" s="507"/>
      <c r="AE158" s="507"/>
      <c r="AF158" s="507"/>
      <c r="AG158" s="507"/>
      <c r="AH158" s="507"/>
      <c r="AI158" s="507"/>
      <c r="AJ158" s="507"/>
      <c r="AK158" s="507"/>
      <c r="AL158" s="507"/>
      <c r="AM158" s="507"/>
      <c r="AN158" s="507"/>
    </row>
    <row r="159" spans="19:40" ht="13.8">
      <c r="S159" s="510">
        <v>37711</v>
      </c>
      <c r="T159" s="511" t="s">
        <v>1102</v>
      </c>
      <c r="U159" s="506">
        <v>-0.88300000000000001</v>
      </c>
      <c r="V159" s="506"/>
      <c r="W159" s="506">
        <v>9.1999999999999998E-2</v>
      </c>
      <c r="X159" s="506"/>
      <c r="Y159" s="506">
        <v>-0.97399999999999998</v>
      </c>
      <c r="Z159" s="506"/>
      <c r="AA159" s="507"/>
      <c r="AB159" s="507"/>
      <c r="AC159" s="507"/>
      <c r="AD159" s="507"/>
      <c r="AE159" s="507"/>
      <c r="AF159" s="507"/>
      <c r="AG159" s="507"/>
      <c r="AH159" s="507"/>
      <c r="AI159" s="507"/>
      <c r="AJ159" s="507"/>
      <c r="AK159" s="507"/>
      <c r="AL159" s="507"/>
      <c r="AM159" s="507"/>
      <c r="AN159" s="507"/>
    </row>
    <row r="160" spans="19:40" ht="13.8">
      <c r="S160" s="510">
        <v>37802</v>
      </c>
      <c r="T160" s="511" t="s">
        <v>1103</v>
      </c>
      <c r="U160" s="506">
        <v>-0.84199999999999997</v>
      </c>
      <c r="V160" s="506"/>
      <c r="W160" s="506">
        <v>0.11899999999999999</v>
      </c>
      <c r="X160" s="506"/>
      <c r="Y160" s="506">
        <v>-0.96099999999999997</v>
      </c>
      <c r="Z160" s="506"/>
      <c r="AA160" s="507"/>
      <c r="AB160" s="507"/>
      <c r="AC160" s="507"/>
      <c r="AD160" s="507"/>
      <c r="AE160" s="507"/>
      <c r="AF160" s="507"/>
      <c r="AG160" s="507"/>
      <c r="AH160" s="507"/>
      <c r="AI160" s="507"/>
      <c r="AJ160" s="507"/>
      <c r="AK160" s="507"/>
      <c r="AL160" s="507"/>
      <c r="AM160" s="507"/>
      <c r="AN160" s="507"/>
    </row>
    <row r="161" spans="19:40" ht="13.8">
      <c r="S161" s="510">
        <v>37894</v>
      </c>
      <c r="T161" s="511" t="s">
        <v>1104</v>
      </c>
      <c r="U161" s="506">
        <v>-0.55800000000000005</v>
      </c>
      <c r="V161" s="506"/>
      <c r="W161" s="506">
        <v>0.13700000000000001</v>
      </c>
      <c r="X161" s="506"/>
      <c r="Y161" s="506">
        <v>-0.69599999999999995</v>
      </c>
      <c r="Z161" s="506"/>
      <c r="AA161" s="507"/>
      <c r="AB161" s="507"/>
      <c r="AC161" s="507"/>
      <c r="AD161" s="507"/>
      <c r="AE161" s="507"/>
      <c r="AF161" s="507"/>
      <c r="AG161" s="507"/>
      <c r="AH161" s="507"/>
      <c r="AI161" s="507"/>
      <c r="AJ161" s="507"/>
      <c r="AK161" s="507"/>
      <c r="AL161" s="507"/>
      <c r="AM161" s="507"/>
      <c r="AN161" s="507"/>
    </row>
    <row r="162" spans="19:40" ht="13.8">
      <c r="S162" s="510">
        <v>37986</v>
      </c>
      <c r="T162" s="511" t="s">
        <v>1105</v>
      </c>
      <c r="U162" s="506">
        <v>-0.44700000000000001</v>
      </c>
      <c r="V162" s="506"/>
      <c r="W162" s="506">
        <v>0.11</v>
      </c>
      <c r="X162" s="506"/>
      <c r="Y162" s="506">
        <v>-0.55700000000000005</v>
      </c>
      <c r="Z162" s="506"/>
      <c r="AA162" s="507"/>
      <c r="AB162" s="507"/>
      <c r="AC162" s="507"/>
      <c r="AD162" s="507"/>
      <c r="AE162" s="507"/>
      <c r="AF162" s="507"/>
      <c r="AG162" s="507"/>
      <c r="AH162" s="507"/>
      <c r="AI162" s="507"/>
      <c r="AJ162" s="507"/>
      <c r="AK162" s="507"/>
      <c r="AL162" s="507"/>
      <c r="AM162" s="507"/>
      <c r="AN162" s="507"/>
    </row>
    <row r="163" spans="19:40" ht="13.8">
      <c r="S163" s="510">
        <v>38077</v>
      </c>
      <c r="T163" s="511" t="s">
        <v>1106</v>
      </c>
      <c r="U163" s="506">
        <v>-0.442</v>
      </c>
      <c r="V163" s="506"/>
      <c r="W163" s="506">
        <v>8.8999999999999996E-2</v>
      </c>
      <c r="X163" s="506"/>
      <c r="Y163" s="506">
        <v>-0.53200000000000003</v>
      </c>
      <c r="Z163" s="506"/>
      <c r="AA163" s="507"/>
      <c r="AB163" s="507"/>
      <c r="AC163" s="507"/>
      <c r="AD163" s="507"/>
      <c r="AE163" s="507"/>
      <c r="AF163" s="507"/>
      <c r="AG163" s="507"/>
      <c r="AH163" s="507"/>
      <c r="AI163" s="507"/>
      <c r="AJ163" s="507"/>
      <c r="AK163" s="507"/>
      <c r="AL163" s="507"/>
      <c r="AM163" s="507"/>
      <c r="AN163" s="507"/>
    </row>
    <row r="164" spans="19:40" ht="13.8">
      <c r="S164" s="510">
        <v>38168</v>
      </c>
      <c r="T164" s="511" t="s">
        <v>1107</v>
      </c>
      <c r="U164" s="506">
        <v>-0.39600000000000002</v>
      </c>
      <c r="V164" s="506"/>
      <c r="W164" s="506">
        <v>8.3000000000000004E-2</v>
      </c>
      <c r="X164" s="506"/>
      <c r="Y164" s="506">
        <v>-0.47899999999999998</v>
      </c>
      <c r="Z164" s="506"/>
      <c r="AA164" s="507"/>
      <c r="AB164" s="507"/>
      <c r="AC164" s="507"/>
      <c r="AD164" s="507"/>
      <c r="AE164" s="507"/>
      <c r="AF164" s="507"/>
      <c r="AG164" s="507"/>
      <c r="AH164" s="507"/>
      <c r="AI164" s="507"/>
      <c r="AJ164" s="507"/>
      <c r="AK164" s="507"/>
      <c r="AL164" s="507"/>
      <c r="AM164" s="507"/>
      <c r="AN164" s="507"/>
    </row>
    <row r="165" spans="19:40" ht="13.8">
      <c r="S165" s="510">
        <v>38260</v>
      </c>
      <c r="T165" s="511" t="s">
        <v>1108</v>
      </c>
      <c r="U165" s="506">
        <v>-0.30399999999999999</v>
      </c>
      <c r="V165" s="506"/>
      <c r="W165" s="506">
        <v>6.7000000000000004E-2</v>
      </c>
      <c r="X165" s="506"/>
      <c r="Y165" s="506">
        <v>-0.371</v>
      </c>
      <c r="Z165" s="506"/>
      <c r="AA165" s="507"/>
      <c r="AB165" s="507"/>
      <c r="AC165" s="507"/>
      <c r="AD165" s="507"/>
      <c r="AE165" s="507"/>
      <c r="AF165" s="507"/>
      <c r="AG165" s="507"/>
      <c r="AH165" s="507"/>
      <c r="AI165" s="507"/>
      <c r="AJ165" s="507"/>
      <c r="AK165" s="507"/>
      <c r="AL165" s="507"/>
      <c r="AM165" s="507"/>
      <c r="AN165" s="507"/>
    </row>
    <row r="166" spans="19:40" ht="13.8">
      <c r="S166" s="510">
        <v>38352</v>
      </c>
      <c r="T166" s="511" t="s">
        <v>1109</v>
      </c>
      <c r="U166" s="506">
        <v>-0.214</v>
      </c>
      <c r="V166" s="506"/>
      <c r="W166" s="506">
        <v>6.2E-2</v>
      </c>
      <c r="X166" s="506"/>
      <c r="Y166" s="506">
        <v>-0.27600000000000002</v>
      </c>
      <c r="Z166" s="506"/>
      <c r="AA166" s="507"/>
      <c r="AB166" s="507"/>
      <c r="AC166" s="507"/>
      <c r="AD166" s="507"/>
      <c r="AE166" s="507"/>
      <c r="AF166" s="507"/>
      <c r="AG166" s="507"/>
      <c r="AH166" s="507"/>
      <c r="AI166" s="507"/>
      <c r="AJ166" s="507"/>
      <c r="AK166" s="507"/>
      <c r="AL166" s="507"/>
      <c r="AM166" s="507"/>
      <c r="AN166" s="507"/>
    </row>
    <row r="167" spans="19:40" ht="13.8">
      <c r="S167" s="510">
        <v>38442</v>
      </c>
      <c r="T167" s="511" t="s">
        <v>1110</v>
      </c>
      <c r="U167" s="506">
        <v>-0.108</v>
      </c>
      <c r="V167" s="506"/>
      <c r="W167" s="506">
        <v>5.2999999999999999E-2</v>
      </c>
      <c r="X167" s="506"/>
      <c r="Y167" s="506">
        <v>-0.16200000000000001</v>
      </c>
      <c r="Z167" s="506"/>
      <c r="AA167" s="507"/>
      <c r="AB167" s="507"/>
      <c r="AC167" s="507"/>
      <c r="AD167" s="507"/>
      <c r="AE167" s="507"/>
      <c r="AF167" s="507"/>
      <c r="AG167" s="507"/>
      <c r="AH167" s="507"/>
      <c r="AI167" s="507"/>
      <c r="AJ167" s="507"/>
      <c r="AK167" s="507"/>
      <c r="AL167" s="507"/>
      <c r="AM167" s="507"/>
      <c r="AN167" s="507"/>
    </row>
    <row r="168" spans="19:40" ht="13.8">
      <c r="S168" s="510">
        <v>38533</v>
      </c>
      <c r="T168" s="511" t="s">
        <v>1111</v>
      </c>
      <c r="U168" s="506">
        <v>-0.13200000000000001</v>
      </c>
      <c r="V168" s="506"/>
      <c r="W168" s="506">
        <v>2.8000000000000001E-2</v>
      </c>
      <c r="X168" s="506"/>
      <c r="Y168" s="506">
        <v>-0.161</v>
      </c>
      <c r="Z168" s="506"/>
      <c r="AA168" s="507"/>
      <c r="AB168" s="507"/>
      <c r="AC168" s="507"/>
      <c r="AD168" s="507"/>
      <c r="AE168" s="507"/>
      <c r="AF168" s="507"/>
      <c r="AG168" s="507"/>
      <c r="AH168" s="507"/>
      <c r="AI168" s="507"/>
      <c r="AJ168" s="507"/>
      <c r="AK168" s="507"/>
      <c r="AL168" s="507"/>
      <c r="AM168" s="507"/>
      <c r="AN168" s="507"/>
    </row>
    <row r="169" spans="19:40" ht="13.8">
      <c r="S169" s="510">
        <v>38625</v>
      </c>
      <c r="T169" s="511" t="s">
        <v>1112</v>
      </c>
      <c r="U169" s="506">
        <v>-6.3E-2</v>
      </c>
      <c r="V169" s="506"/>
      <c r="W169" s="506">
        <v>8.9999999999999993E-3</v>
      </c>
      <c r="X169" s="506"/>
      <c r="Y169" s="506">
        <v>-7.1999999999999995E-2</v>
      </c>
      <c r="Z169" s="506"/>
      <c r="AA169" s="507"/>
      <c r="AB169" s="507"/>
      <c r="AC169" s="507"/>
      <c r="AD169" s="507"/>
      <c r="AE169" s="507"/>
      <c r="AF169" s="507"/>
      <c r="AG169" s="507"/>
      <c r="AH169" s="507"/>
      <c r="AI169" s="507"/>
      <c r="AJ169" s="507"/>
      <c r="AK169" s="507"/>
      <c r="AL169" s="507"/>
      <c r="AM169" s="507"/>
      <c r="AN169" s="507"/>
    </row>
    <row r="170" spans="19:40" ht="13.8">
      <c r="S170" s="510">
        <v>38717</v>
      </c>
      <c r="T170" s="511" t="s">
        <v>1113</v>
      </c>
      <c r="U170" s="506">
        <v>-2.7E-2</v>
      </c>
      <c r="V170" s="506"/>
      <c r="W170" s="506">
        <v>5.0000000000000001E-3</v>
      </c>
      <c r="X170" s="506"/>
      <c r="Y170" s="506">
        <v>-3.2000000000000001E-2</v>
      </c>
      <c r="Z170" s="506"/>
      <c r="AA170" s="507"/>
      <c r="AB170" s="507"/>
      <c r="AC170" s="507"/>
      <c r="AD170" s="507"/>
      <c r="AE170" s="507"/>
      <c r="AF170" s="507"/>
      <c r="AG170" s="507"/>
      <c r="AH170" s="507"/>
      <c r="AI170" s="507"/>
      <c r="AJ170" s="507"/>
      <c r="AK170" s="507"/>
      <c r="AL170" s="507"/>
      <c r="AM170" s="507"/>
      <c r="AN170" s="507"/>
    </row>
    <row r="171" spans="19:40" ht="13.8">
      <c r="S171" s="510">
        <v>38807</v>
      </c>
      <c r="T171" s="511" t="s">
        <v>1114</v>
      </c>
      <c r="U171" s="506">
        <v>0.161</v>
      </c>
      <c r="V171" s="506"/>
      <c r="W171" s="506">
        <v>-1.4E-2</v>
      </c>
      <c r="X171" s="506"/>
      <c r="Y171" s="506">
        <v>0.17499999999999999</v>
      </c>
      <c r="Z171" s="506"/>
      <c r="AA171" s="507"/>
      <c r="AB171" s="507"/>
      <c r="AC171" s="507"/>
      <c r="AD171" s="507"/>
      <c r="AE171" s="507"/>
      <c r="AF171" s="507"/>
      <c r="AG171" s="507"/>
      <c r="AH171" s="507"/>
      <c r="AI171" s="507"/>
      <c r="AJ171" s="507"/>
      <c r="AK171" s="507"/>
      <c r="AL171" s="507"/>
      <c r="AM171" s="507"/>
      <c r="AN171" s="507"/>
    </row>
    <row r="172" spans="19:40" ht="13.8">
      <c r="S172" s="510">
        <v>38898</v>
      </c>
      <c r="T172" s="511" t="s">
        <v>1115</v>
      </c>
      <c r="U172" s="506">
        <v>0.12</v>
      </c>
      <c r="V172" s="506"/>
      <c r="W172" s="506">
        <v>-3.5999999999999997E-2</v>
      </c>
      <c r="X172" s="506"/>
      <c r="Y172" s="506">
        <v>0.157</v>
      </c>
      <c r="Z172" s="506"/>
      <c r="AA172" s="507"/>
      <c r="AB172" s="507"/>
      <c r="AC172" s="507"/>
      <c r="AD172" s="507"/>
      <c r="AE172" s="507"/>
      <c r="AF172" s="507"/>
      <c r="AG172" s="507"/>
      <c r="AH172" s="507"/>
      <c r="AI172" s="507"/>
      <c r="AJ172" s="507"/>
      <c r="AK172" s="507"/>
      <c r="AL172" s="507"/>
      <c r="AM172" s="507"/>
      <c r="AN172" s="507"/>
    </row>
    <row r="173" spans="19:40" ht="13.8">
      <c r="S173" s="510">
        <v>38990</v>
      </c>
      <c r="T173" s="511" t="s">
        <v>1116</v>
      </c>
      <c r="U173" s="506">
        <v>2.3E-2</v>
      </c>
      <c r="V173" s="506"/>
      <c r="W173" s="506">
        <v>-3.7999999999999999E-2</v>
      </c>
      <c r="X173" s="506"/>
      <c r="Y173" s="506">
        <v>6.0999999999999999E-2</v>
      </c>
      <c r="Z173" s="506"/>
      <c r="AA173" s="507"/>
      <c r="AB173" s="507"/>
      <c r="AC173" s="507"/>
      <c r="AD173" s="507"/>
      <c r="AE173" s="507"/>
      <c r="AF173" s="507"/>
      <c r="AG173" s="507"/>
      <c r="AH173" s="507"/>
      <c r="AI173" s="507"/>
      <c r="AJ173" s="507"/>
      <c r="AK173" s="507"/>
      <c r="AL173" s="507"/>
      <c r="AM173" s="507"/>
      <c r="AN173" s="507"/>
    </row>
    <row r="174" spans="19:40" ht="13.8">
      <c r="S174" s="510">
        <v>39082</v>
      </c>
      <c r="T174" s="511" t="s">
        <v>1117</v>
      </c>
      <c r="U174" s="506">
        <v>0.124</v>
      </c>
      <c r="V174" s="506"/>
      <c r="W174" s="506">
        <v>-5.6000000000000001E-2</v>
      </c>
      <c r="X174" s="506"/>
      <c r="Y174" s="506">
        <v>0.18</v>
      </c>
      <c r="Z174" s="506"/>
      <c r="AA174" s="507"/>
      <c r="AB174" s="507"/>
      <c r="AC174" s="507"/>
      <c r="AD174" s="507"/>
      <c r="AE174" s="507"/>
      <c r="AF174" s="507"/>
      <c r="AG174" s="507"/>
      <c r="AH174" s="507"/>
      <c r="AI174" s="507"/>
      <c r="AJ174" s="507"/>
      <c r="AK174" s="507"/>
      <c r="AL174" s="507"/>
      <c r="AM174" s="507"/>
      <c r="AN174" s="507"/>
    </row>
    <row r="175" spans="19:40" ht="13.8">
      <c r="S175" s="510">
        <v>39172</v>
      </c>
      <c r="T175" s="511" t="s">
        <v>1118</v>
      </c>
      <c r="U175" s="506">
        <v>7.2999999999999995E-2</v>
      </c>
      <c r="V175" s="506"/>
      <c r="W175" s="506">
        <v>-0.06</v>
      </c>
      <c r="X175" s="506"/>
      <c r="Y175" s="506">
        <v>0.13400000000000001</v>
      </c>
      <c r="Z175" s="506"/>
      <c r="AA175" s="507"/>
      <c r="AB175" s="507"/>
      <c r="AC175" s="507"/>
      <c r="AD175" s="507"/>
      <c r="AE175" s="507"/>
      <c r="AF175" s="507"/>
      <c r="AG175" s="507"/>
      <c r="AH175" s="507"/>
      <c r="AI175" s="507"/>
      <c r="AJ175" s="507"/>
      <c r="AK175" s="507"/>
      <c r="AL175" s="507"/>
      <c r="AM175" s="507"/>
      <c r="AN175" s="507"/>
    </row>
    <row r="176" spans="19:40" ht="13.8">
      <c r="S176" s="510">
        <v>39263</v>
      </c>
      <c r="T176" s="511" t="s">
        <v>1119</v>
      </c>
      <c r="U176" s="506">
        <v>7.0000000000000007E-2</v>
      </c>
      <c r="V176" s="506"/>
      <c r="W176" s="506">
        <v>-5.2999999999999999E-2</v>
      </c>
      <c r="X176" s="506"/>
      <c r="Y176" s="506">
        <v>0.124</v>
      </c>
      <c r="Z176" s="506"/>
      <c r="AA176" s="507"/>
      <c r="AB176" s="507"/>
      <c r="AC176" s="507"/>
      <c r="AD176" s="507"/>
      <c r="AE176" s="507"/>
      <c r="AF176" s="507"/>
      <c r="AG176" s="507"/>
      <c r="AH176" s="507"/>
      <c r="AI176" s="507"/>
      <c r="AJ176" s="507"/>
      <c r="AK176" s="507"/>
      <c r="AL176" s="507"/>
      <c r="AM176" s="507"/>
      <c r="AN176" s="507"/>
    </row>
    <row r="177" spans="19:40" ht="13.8">
      <c r="S177" s="510">
        <v>39355</v>
      </c>
      <c r="T177" s="511" t="s">
        <v>1120</v>
      </c>
      <c r="U177" s="506">
        <v>9.5000000000000001E-2</v>
      </c>
      <c r="V177" s="506"/>
      <c r="W177" s="506">
        <v>-0.04</v>
      </c>
      <c r="X177" s="506"/>
      <c r="Y177" s="506">
        <v>0.13400000000000001</v>
      </c>
      <c r="Z177" s="506"/>
      <c r="AA177" s="507"/>
      <c r="AB177" s="507"/>
      <c r="AC177" s="507"/>
      <c r="AD177" s="507"/>
      <c r="AE177" s="507"/>
      <c r="AF177" s="507"/>
      <c r="AG177" s="507"/>
      <c r="AH177" s="507"/>
      <c r="AI177" s="507"/>
      <c r="AJ177" s="507"/>
      <c r="AK177" s="507"/>
      <c r="AL177" s="507"/>
      <c r="AM177" s="507"/>
      <c r="AN177" s="507"/>
    </row>
    <row r="178" spans="19:40" ht="13.8">
      <c r="S178" s="510">
        <v>39447</v>
      </c>
      <c r="T178" s="511" t="s">
        <v>1121</v>
      </c>
      <c r="U178" s="506">
        <v>0.127</v>
      </c>
      <c r="V178" s="506"/>
      <c r="W178" s="506">
        <v>-0.02</v>
      </c>
      <c r="X178" s="506"/>
      <c r="Y178" s="506">
        <v>0.14799999999999999</v>
      </c>
      <c r="Z178" s="506"/>
      <c r="AA178" s="507"/>
      <c r="AB178" s="507"/>
      <c r="AC178" s="507"/>
      <c r="AD178" s="507"/>
      <c r="AE178" s="507"/>
      <c r="AF178" s="507"/>
      <c r="AG178" s="507"/>
      <c r="AH178" s="507"/>
      <c r="AI178" s="507"/>
      <c r="AJ178" s="507"/>
      <c r="AK178" s="507"/>
      <c r="AL178" s="507"/>
      <c r="AM178" s="507">
        <v>2</v>
      </c>
      <c r="AN178" s="507">
        <v>-4</v>
      </c>
    </row>
    <row r="179" spans="19:40" ht="13.8">
      <c r="S179" s="510">
        <v>39538</v>
      </c>
      <c r="T179" s="511" t="s">
        <v>1122</v>
      </c>
      <c r="U179" s="506">
        <v>-0.12</v>
      </c>
      <c r="V179" s="506"/>
      <c r="W179" s="506">
        <v>1E-3</v>
      </c>
      <c r="X179" s="506"/>
      <c r="Y179" s="506">
        <v>-0.121</v>
      </c>
      <c r="Z179" s="506"/>
      <c r="AA179" s="507"/>
      <c r="AB179" s="507"/>
      <c r="AC179" s="507"/>
      <c r="AD179" s="507"/>
      <c r="AE179" s="507"/>
      <c r="AF179" s="507"/>
      <c r="AG179" s="507"/>
      <c r="AH179" s="507"/>
      <c r="AI179" s="507"/>
      <c r="AJ179" s="507"/>
      <c r="AK179" s="507"/>
      <c r="AL179" s="507"/>
      <c r="AM179" s="507">
        <v>2</v>
      </c>
      <c r="AN179" s="507">
        <v>-4</v>
      </c>
    </row>
    <row r="180" spans="19:40" ht="13.8">
      <c r="S180" s="510">
        <v>39629</v>
      </c>
      <c r="T180" s="511" t="s">
        <v>1123</v>
      </c>
      <c r="U180" s="506">
        <v>-0.13900000000000001</v>
      </c>
      <c r="V180" s="506"/>
      <c r="W180" s="506">
        <v>3.9E-2</v>
      </c>
      <c r="X180" s="506"/>
      <c r="Y180" s="506">
        <v>-0.17799999999999999</v>
      </c>
      <c r="Z180" s="506"/>
      <c r="AA180" s="507"/>
      <c r="AB180" s="507"/>
      <c r="AC180" s="507"/>
      <c r="AD180" s="507"/>
      <c r="AE180" s="507"/>
      <c r="AF180" s="507"/>
      <c r="AG180" s="507"/>
      <c r="AH180" s="507"/>
      <c r="AI180" s="507"/>
      <c r="AJ180" s="507"/>
      <c r="AK180" s="507"/>
      <c r="AL180" s="507"/>
      <c r="AM180" s="507">
        <v>2</v>
      </c>
      <c r="AN180" s="507">
        <v>-4</v>
      </c>
    </row>
    <row r="181" spans="19:40" ht="13.8">
      <c r="S181" s="510">
        <v>39721</v>
      </c>
      <c r="T181" s="511" t="s">
        <v>1124</v>
      </c>
      <c r="U181" s="506">
        <v>-0.34599999999999997</v>
      </c>
      <c r="V181" s="506"/>
      <c r="W181" s="506">
        <v>0.112</v>
      </c>
      <c r="X181" s="506"/>
      <c r="Y181" s="506">
        <v>-0.45800000000000002</v>
      </c>
      <c r="Z181" s="506"/>
      <c r="AA181" s="507"/>
      <c r="AB181" s="507"/>
      <c r="AC181" s="507"/>
      <c r="AD181" s="507"/>
      <c r="AE181" s="507"/>
      <c r="AF181" s="507"/>
      <c r="AG181" s="507"/>
      <c r="AH181" s="507"/>
      <c r="AI181" s="507"/>
      <c r="AJ181" s="507"/>
      <c r="AK181" s="507"/>
      <c r="AL181" s="507"/>
      <c r="AM181" s="507">
        <v>2</v>
      </c>
      <c r="AN181" s="507">
        <v>-4</v>
      </c>
    </row>
    <row r="182" spans="19:40" ht="13.8">
      <c r="S182" s="510">
        <v>39813</v>
      </c>
      <c r="T182" s="511" t="s">
        <v>1125</v>
      </c>
      <c r="U182" s="506">
        <v>-0.93600000000000005</v>
      </c>
      <c r="V182" s="506"/>
      <c r="W182" s="506">
        <v>0.216</v>
      </c>
      <c r="X182" s="506"/>
      <c r="Y182" s="506">
        <v>-1.1519999999999999</v>
      </c>
      <c r="Z182" s="506"/>
      <c r="AA182" s="507"/>
      <c r="AB182" s="507"/>
      <c r="AC182" s="507"/>
      <c r="AD182" s="507"/>
      <c r="AE182" s="507"/>
      <c r="AF182" s="507"/>
      <c r="AG182" s="507"/>
      <c r="AH182" s="507"/>
      <c r="AI182" s="507"/>
      <c r="AJ182" s="507"/>
      <c r="AK182" s="507"/>
      <c r="AL182" s="507"/>
      <c r="AM182" s="507">
        <v>2</v>
      </c>
      <c r="AN182" s="507">
        <v>-4</v>
      </c>
    </row>
    <row r="183" spans="19:40" ht="13.8">
      <c r="S183" s="510">
        <v>39903</v>
      </c>
      <c r="T183" s="511" t="s">
        <v>1126</v>
      </c>
      <c r="U183" s="506">
        <v>-1.2509999999999999</v>
      </c>
      <c r="V183" s="506"/>
      <c r="W183" s="506">
        <v>0.371</v>
      </c>
      <c r="X183" s="506"/>
      <c r="Y183" s="506">
        <v>-1.6220000000000001</v>
      </c>
      <c r="Z183" s="506"/>
      <c r="AA183" s="507"/>
      <c r="AB183" s="507"/>
      <c r="AC183" s="507"/>
      <c r="AD183" s="507"/>
      <c r="AE183" s="507"/>
      <c r="AF183" s="507"/>
      <c r="AG183" s="507"/>
      <c r="AH183" s="507"/>
      <c r="AI183" s="507"/>
      <c r="AJ183" s="507"/>
      <c r="AK183" s="507"/>
      <c r="AL183" s="507"/>
      <c r="AM183" s="507">
        <v>2</v>
      </c>
      <c r="AN183" s="507">
        <v>-4</v>
      </c>
    </row>
    <row r="184" spans="19:40" ht="13.8">
      <c r="S184" s="510">
        <v>39994</v>
      </c>
      <c r="T184" s="511" t="s">
        <v>1127</v>
      </c>
      <c r="U184" s="506">
        <v>-1.3879999999999999</v>
      </c>
      <c r="V184" s="506"/>
      <c r="W184" s="506">
        <v>0.51600000000000001</v>
      </c>
      <c r="X184" s="506"/>
      <c r="Y184" s="506">
        <v>-1.9039999999999999</v>
      </c>
      <c r="Z184" s="506"/>
      <c r="AA184" s="507"/>
      <c r="AB184" s="507"/>
      <c r="AC184" s="507"/>
      <c r="AD184" s="507"/>
      <c r="AE184" s="507"/>
      <c r="AF184" s="507"/>
      <c r="AG184" s="507"/>
      <c r="AH184" s="507"/>
      <c r="AI184" s="507"/>
      <c r="AJ184" s="507"/>
      <c r="AK184" s="507"/>
      <c r="AL184" s="507"/>
      <c r="AM184" s="507">
        <v>2</v>
      </c>
      <c r="AN184" s="507">
        <v>-4</v>
      </c>
    </row>
    <row r="185" spans="19:40" ht="13.8">
      <c r="S185" s="510">
        <v>40086</v>
      </c>
      <c r="T185" s="511" t="s">
        <v>1128</v>
      </c>
      <c r="U185" s="506">
        <v>-1.4690000000000001</v>
      </c>
      <c r="V185" s="506"/>
      <c r="W185" s="506">
        <v>0.57499999999999996</v>
      </c>
      <c r="X185" s="506"/>
      <c r="Y185" s="506">
        <v>-2.0449999999999999</v>
      </c>
      <c r="Z185" s="506"/>
      <c r="AA185" s="507"/>
      <c r="AB185" s="507"/>
      <c r="AC185" s="507"/>
      <c r="AD185" s="507"/>
      <c r="AE185" s="507"/>
      <c r="AF185" s="507"/>
      <c r="AG185" s="507"/>
      <c r="AH185" s="507"/>
      <c r="AI185" s="507"/>
      <c r="AJ185" s="507"/>
      <c r="AK185" s="507"/>
      <c r="AL185" s="507"/>
      <c r="AM185" s="507"/>
      <c r="AN185" s="507"/>
    </row>
    <row r="186" spans="19:40" ht="13.8">
      <c r="S186" s="510">
        <v>40178</v>
      </c>
      <c r="T186" s="511" t="s">
        <v>1129</v>
      </c>
      <c r="U186" s="506">
        <v>-1.419</v>
      </c>
      <c r="V186" s="506"/>
      <c r="W186" s="506">
        <v>0.61</v>
      </c>
      <c r="X186" s="506"/>
      <c r="Y186" s="506">
        <v>-2.0299999999999998</v>
      </c>
      <c r="Z186" s="506"/>
      <c r="AA186" s="507"/>
      <c r="AB186" s="507"/>
      <c r="AC186" s="507"/>
      <c r="AD186" s="507"/>
      <c r="AE186" s="507"/>
      <c r="AF186" s="507"/>
      <c r="AG186" s="507"/>
      <c r="AH186" s="507"/>
      <c r="AI186" s="507"/>
      <c r="AJ186" s="507"/>
      <c r="AK186" s="507"/>
      <c r="AL186" s="507"/>
      <c r="AM186" s="507"/>
      <c r="AN186" s="507"/>
    </row>
    <row r="187" spans="19:40" ht="13.8">
      <c r="S187" s="510">
        <v>40268</v>
      </c>
      <c r="T187" s="511" t="s">
        <v>1130</v>
      </c>
      <c r="U187" s="506">
        <v>-1.44</v>
      </c>
      <c r="V187" s="506"/>
      <c r="W187" s="506">
        <v>0.623</v>
      </c>
      <c r="X187" s="506"/>
      <c r="Y187" s="506">
        <v>-2.0640000000000001</v>
      </c>
      <c r="Z187" s="506"/>
      <c r="AA187" s="507"/>
      <c r="AB187" s="507"/>
      <c r="AC187" s="507"/>
      <c r="AD187" s="507"/>
      <c r="AE187" s="507"/>
      <c r="AF187" s="507"/>
      <c r="AG187" s="507"/>
      <c r="AH187" s="507"/>
      <c r="AI187" s="507"/>
      <c r="AJ187" s="507"/>
      <c r="AK187" s="507"/>
      <c r="AL187" s="507"/>
      <c r="AM187" s="507"/>
      <c r="AN187" s="507"/>
    </row>
    <row r="188" spans="19:40" ht="13.8">
      <c r="S188" s="510">
        <v>40359</v>
      </c>
      <c r="T188" s="511" t="s">
        <v>1131</v>
      </c>
      <c r="U188" s="506">
        <v>-1.304</v>
      </c>
      <c r="V188" s="506"/>
      <c r="W188" s="506">
        <v>0.60799999999999998</v>
      </c>
      <c r="X188" s="506"/>
      <c r="Y188" s="506">
        <v>-1.913</v>
      </c>
      <c r="Z188" s="506"/>
      <c r="AA188" s="507"/>
      <c r="AB188" s="507"/>
      <c r="AC188" s="507"/>
      <c r="AD188" s="507"/>
      <c r="AE188" s="507"/>
      <c r="AF188" s="507"/>
      <c r="AG188" s="507"/>
      <c r="AH188" s="507"/>
      <c r="AI188" s="507"/>
      <c r="AJ188" s="507"/>
      <c r="AK188" s="507"/>
      <c r="AL188" s="507"/>
      <c r="AM188" s="507"/>
      <c r="AN188" s="507"/>
    </row>
    <row r="189" spans="19:40" ht="13.8">
      <c r="S189" s="510">
        <v>40451</v>
      </c>
      <c r="T189" s="511" t="s">
        <v>1132</v>
      </c>
      <c r="U189" s="506">
        <v>-1.1499999999999999</v>
      </c>
      <c r="V189" s="506"/>
      <c r="W189" s="506">
        <v>0.59699999999999998</v>
      </c>
      <c r="X189" s="506"/>
      <c r="Y189" s="506">
        <v>-1.748</v>
      </c>
      <c r="Z189" s="506"/>
      <c r="AA189" s="507"/>
      <c r="AB189" s="507"/>
      <c r="AC189" s="507"/>
      <c r="AD189" s="507"/>
      <c r="AE189" s="507"/>
      <c r="AF189" s="507"/>
      <c r="AG189" s="507"/>
      <c r="AH189" s="507"/>
      <c r="AI189" s="507"/>
      <c r="AJ189" s="507"/>
      <c r="AK189" s="507"/>
      <c r="AL189" s="507"/>
      <c r="AM189" s="507"/>
      <c r="AN189" s="507"/>
    </row>
    <row r="190" spans="19:40" ht="13.8">
      <c r="S190" s="510">
        <v>40543</v>
      </c>
      <c r="T190" s="511" t="s">
        <v>1133</v>
      </c>
      <c r="U190" s="506">
        <v>-1.0409999999999999</v>
      </c>
      <c r="V190" s="506"/>
      <c r="W190" s="506">
        <v>0.60499999999999998</v>
      </c>
      <c r="X190" s="506"/>
      <c r="Y190" s="506">
        <v>-1.645</v>
      </c>
      <c r="Z190" s="506"/>
      <c r="AA190" s="507"/>
      <c r="AB190" s="507"/>
      <c r="AC190" s="507"/>
      <c r="AD190" s="507"/>
      <c r="AE190" s="507"/>
      <c r="AF190" s="507"/>
      <c r="AG190" s="507"/>
      <c r="AH190" s="507"/>
      <c r="AI190" s="507"/>
      <c r="AJ190" s="507"/>
      <c r="AK190" s="507"/>
      <c r="AL190" s="507"/>
      <c r="AM190" s="507"/>
      <c r="AN190" s="507"/>
    </row>
    <row r="191" spans="19:40" ht="13.8">
      <c r="S191" s="510">
        <v>40633</v>
      </c>
      <c r="T191" s="511" t="s">
        <v>1134</v>
      </c>
      <c r="U191" s="506">
        <v>-1.147</v>
      </c>
      <c r="V191" s="506"/>
      <c r="W191" s="506">
        <v>0.57299999999999995</v>
      </c>
      <c r="X191" s="506"/>
      <c r="Y191" s="506">
        <v>-1.72</v>
      </c>
      <c r="Z191" s="506"/>
      <c r="AA191" s="507"/>
      <c r="AB191" s="507"/>
      <c r="AC191" s="507"/>
      <c r="AD191" s="507"/>
      <c r="AE191" s="507"/>
      <c r="AF191" s="507"/>
      <c r="AG191" s="507"/>
      <c r="AH191" s="507"/>
      <c r="AI191" s="507"/>
      <c r="AJ191" s="507"/>
      <c r="AK191" s="507"/>
      <c r="AL191" s="507"/>
      <c r="AM191" s="507"/>
      <c r="AN191" s="507"/>
    </row>
    <row r="192" spans="19:40" ht="13.8">
      <c r="S192" s="510">
        <v>40724</v>
      </c>
      <c r="T192" s="511" t="s">
        <v>1135</v>
      </c>
      <c r="U192" s="506">
        <v>-1.0349999999999999</v>
      </c>
      <c r="V192" s="506"/>
      <c r="W192" s="506">
        <v>0.55600000000000005</v>
      </c>
      <c r="X192" s="506"/>
      <c r="Y192" s="506">
        <v>-1.591</v>
      </c>
      <c r="Z192" s="506"/>
      <c r="AA192" s="507"/>
      <c r="AB192" s="507"/>
      <c r="AC192" s="507"/>
      <c r="AD192" s="507"/>
      <c r="AE192" s="507"/>
      <c r="AF192" s="507"/>
      <c r="AG192" s="507"/>
      <c r="AH192" s="507"/>
      <c r="AI192" s="507"/>
      <c r="AJ192" s="507"/>
      <c r="AK192" s="507"/>
      <c r="AL192" s="507"/>
      <c r="AM192" s="507"/>
      <c r="AN192" s="507"/>
    </row>
    <row r="193" spans="19:40" ht="13.8">
      <c r="S193" s="510">
        <v>40816</v>
      </c>
      <c r="T193" s="511" t="s">
        <v>1136</v>
      </c>
      <c r="U193" s="506">
        <v>-1.0529999999999999</v>
      </c>
      <c r="V193" s="506"/>
      <c r="W193" s="506">
        <v>0.56200000000000006</v>
      </c>
      <c r="X193" s="506"/>
      <c r="Y193" s="506">
        <v>-1.615</v>
      </c>
      <c r="Z193" s="506"/>
      <c r="AA193" s="507"/>
      <c r="AB193" s="507"/>
      <c r="AC193" s="507"/>
      <c r="AD193" s="507"/>
      <c r="AE193" s="507"/>
      <c r="AF193" s="507"/>
      <c r="AG193" s="507"/>
      <c r="AH193" s="507"/>
      <c r="AI193" s="507"/>
      <c r="AJ193" s="507"/>
      <c r="AK193" s="507"/>
      <c r="AL193" s="507"/>
      <c r="AM193" s="507"/>
      <c r="AN193" s="507"/>
    </row>
    <row r="194" spans="19:40" ht="13.8">
      <c r="S194" s="510">
        <v>40908</v>
      </c>
      <c r="T194" s="511" t="s">
        <v>1137</v>
      </c>
      <c r="U194" s="506">
        <v>-0.89400000000000002</v>
      </c>
      <c r="V194" s="506"/>
      <c r="W194" s="506">
        <v>0.52500000000000002</v>
      </c>
      <c r="X194" s="506"/>
      <c r="Y194" s="506">
        <v>-1.419</v>
      </c>
      <c r="Z194" s="506"/>
      <c r="AA194" s="507"/>
      <c r="AB194" s="507"/>
      <c r="AC194" s="507"/>
      <c r="AD194" s="507"/>
      <c r="AE194" s="507"/>
      <c r="AF194" s="507"/>
      <c r="AG194" s="507"/>
      <c r="AH194" s="507"/>
      <c r="AI194" s="507"/>
      <c r="AJ194" s="507"/>
      <c r="AK194" s="507"/>
      <c r="AL194" s="507"/>
      <c r="AM194" s="507"/>
      <c r="AN194" s="507"/>
    </row>
    <row r="195" spans="19:40" ht="13.8">
      <c r="S195" s="510">
        <v>40999</v>
      </c>
      <c r="T195" s="511" t="s">
        <v>1138</v>
      </c>
      <c r="U195" s="506">
        <v>-0.748</v>
      </c>
      <c r="V195" s="506"/>
      <c r="W195" s="506">
        <v>0.47599999999999998</v>
      </c>
      <c r="X195" s="506"/>
      <c r="Y195" s="506">
        <v>-1.224</v>
      </c>
      <c r="Z195" s="506"/>
      <c r="AA195" s="507"/>
      <c r="AB195" s="507"/>
      <c r="AC195" s="507"/>
      <c r="AD195" s="507"/>
      <c r="AE195" s="507"/>
      <c r="AF195" s="507"/>
      <c r="AG195" s="507"/>
      <c r="AH195" s="507"/>
      <c r="AI195" s="507"/>
      <c r="AJ195" s="507"/>
      <c r="AK195" s="507"/>
      <c r="AL195" s="507"/>
      <c r="AM195" s="507"/>
      <c r="AN195" s="507"/>
    </row>
    <row r="196" spans="19:40" ht="13.8">
      <c r="S196" s="510">
        <v>41090</v>
      </c>
      <c r="T196" s="511" t="s">
        <v>1139</v>
      </c>
      <c r="U196" s="506">
        <v>-0.71699999999999997</v>
      </c>
      <c r="V196" s="506"/>
      <c r="W196" s="506">
        <v>0.46</v>
      </c>
      <c r="X196" s="506"/>
      <c r="Y196" s="506">
        <v>-1.177</v>
      </c>
      <c r="Z196" s="506"/>
      <c r="AA196" s="507"/>
      <c r="AB196" s="507"/>
      <c r="AC196" s="507"/>
      <c r="AD196" s="507"/>
      <c r="AE196" s="507"/>
      <c r="AF196" s="507"/>
      <c r="AG196" s="507"/>
      <c r="AH196" s="507"/>
      <c r="AI196" s="507"/>
      <c r="AJ196" s="507"/>
      <c r="AK196" s="507"/>
      <c r="AL196" s="507"/>
      <c r="AM196" s="507"/>
      <c r="AN196" s="507"/>
    </row>
    <row r="197" spans="19:40" ht="13.8">
      <c r="S197" s="510">
        <v>41182</v>
      </c>
      <c r="T197" s="511" t="s">
        <v>1140</v>
      </c>
      <c r="U197" s="506">
        <v>-0.76700000000000002</v>
      </c>
      <c r="V197" s="506"/>
      <c r="W197" s="506">
        <v>0.44700000000000001</v>
      </c>
      <c r="X197" s="506"/>
      <c r="Y197" s="506">
        <v>-1.2150000000000001</v>
      </c>
      <c r="Z197" s="506"/>
      <c r="AA197" s="507"/>
      <c r="AB197" s="507"/>
      <c r="AC197" s="507"/>
      <c r="AD197" s="507"/>
      <c r="AE197" s="507"/>
      <c r="AF197" s="507"/>
      <c r="AG197" s="507"/>
      <c r="AH197" s="507"/>
      <c r="AI197" s="507"/>
      <c r="AJ197" s="507"/>
      <c r="AK197" s="507"/>
      <c r="AL197" s="507"/>
      <c r="AM197" s="507"/>
      <c r="AN197" s="507"/>
    </row>
    <row r="198" spans="19:40" ht="13.8">
      <c r="S198" s="510">
        <v>41274</v>
      </c>
      <c r="T198" s="511" t="s">
        <v>1141</v>
      </c>
      <c r="U198" s="506">
        <v>-0.80700000000000005</v>
      </c>
      <c r="V198" s="506"/>
      <c r="W198" s="506">
        <v>0.41799999999999998</v>
      </c>
      <c r="X198" s="506"/>
      <c r="Y198" s="506">
        <v>-1.2250000000000001</v>
      </c>
      <c r="Z198" s="506"/>
      <c r="AA198" s="507"/>
      <c r="AB198" s="507"/>
      <c r="AC198" s="507"/>
      <c r="AD198" s="507"/>
      <c r="AE198" s="507"/>
      <c r="AF198" s="507"/>
      <c r="AG198" s="507"/>
      <c r="AH198" s="507"/>
      <c r="AI198" s="507"/>
      <c r="AJ198" s="507"/>
      <c r="AK198" s="507"/>
      <c r="AL198" s="507"/>
      <c r="AM198" s="507"/>
      <c r="AN198" s="507"/>
    </row>
    <row r="199" spans="19:40" ht="13.8">
      <c r="S199" s="510">
        <v>41364</v>
      </c>
      <c r="T199" s="511" t="s">
        <v>1142</v>
      </c>
      <c r="U199" s="506">
        <v>-0.79600000000000004</v>
      </c>
      <c r="V199" s="506"/>
      <c r="W199" s="506">
        <v>0.40300000000000002</v>
      </c>
      <c r="X199" s="506"/>
      <c r="Y199" s="506">
        <v>-1.2</v>
      </c>
      <c r="Z199" s="506"/>
      <c r="AA199" s="507"/>
      <c r="AB199" s="507"/>
      <c r="AC199" s="507"/>
      <c r="AD199" s="507"/>
      <c r="AE199" s="507"/>
      <c r="AF199" s="507"/>
      <c r="AG199" s="507"/>
      <c r="AH199" s="507"/>
      <c r="AI199" s="507"/>
      <c r="AJ199" s="507"/>
      <c r="AK199" s="507"/>
      <c r="AL199" s="507"/>
      <c r="AM199" s="507"/>
      <c r="AN199" s="507"/>
    </row>
    <row r="200" spans="19:40" ht="13.8">
      <c r="S200" s="510">
        <v>41455</v>
      </c>
      <c r="T200" s="511" t="s">
        <v>1143</v>
      </c>
      <c r="U200" s="506">
        <v>-0.85799999999999998</v>
      </c>
      <c r="V200" s="506"/>
      <c r="W200" s="506">
        <v>0.38600000000000001</v>
      </c>
      <c r="X200" s="506"/>
      <c r="Y200" s="506">
        <v>-1.2450000000000001</v>
      </c>
      <c r="Z200" s="506"/>
      <c r="AA200" s="507"/>
      <c r="AB200" s="507"/>
      <c r="AC200" s="507"/>
      <c r="AD200" s="507"/>
      <c r="AE200" s="507"/>
      <c r="AF200" s="507"/>
      <c r="AG200" s="507"/>
      <c r="AH200" s="507"/>
      <c r="AI200" s="507"/>
      <c r="AJ200" s="507"/>
      <c r="AK200" s="507"/>
      <c r="AL200" s="507"/>
      <c r="AM200" s="507"/>
      <c r="AN200" s="507"/>
    </row>
    <row r="201" spans="19:40" ht="13.8">
      <c r="S201" s="510">
        <v>41547</v>
      </c>
      <c r="T201" s="511" t="s">
        <v>1144</v>
      </c>
      <c r="U201" s="506">
        <v>-0.81299999999999994</v>
      </c>
      <c r="V201" s="506"/>
      <c r="W201" s="506">
        <v>0.35</v>
      </c>
      <c r="X201" s="506"/>
      <c r="Y201" s="506">
        <v>-1.1639999999999999</v>
      </c>
      <c r="Z201" s="506"/>
      <c r="AA201" s="507"/>
      <c r="AB201" s="507"/>
      <c r="AC201" s="507"/>
      <c r="AD201" s="507"/>
      <c r="AE201" s="507"/>
      <c r="AF201" s="507"/>
      <c r="AG201" s="507"/>
      <c r="AH201" s="507"/>
      <c r="AI201" s="507"/>
      <c r="AJ201" s="507"/>
      <c r="AK201" s="507"/>
      <c r="AL201" s="507"/>
      <c r="AM201" s="507"/>
      <c r="AN201" s="507"/>
    </row>
    <row r="202" spans="19:40" ht="13.8">
      <c r="S202" s="510">
        <v>41639</v>
      </c>
      <c r="T202" s="511" t="s">
        <v>1145</v>
      </c>
      <c r="U202" s="506">
        <v>-0.72099999999999997</v>
      </c>
      <c r="V202" s="506"/>
      <c r="W202" s="506">
        <v>0.313</v>
      </c>
      <c r="X202" s="506"/>
      <c r="Y202" s="506">
        <v>-1.034</v>
      </c>
      <c r="Z202" s="506"/>
      <c r="AA202" s="507"/>
      <c r="AB202" s="507"/>
      <c r="AC202" s="507"/>
      <c r="AD202" s="507"/>
      <c r="AE202" s="507"/>
      <c r="AF202" s="507"/>
      <c r="AG202" s="507"/>
      <c r="AH202" s="507"/>
      <c r="AI202" s="507"/>
      <c r="AJ202" s="507"/>
      <c r="AK202" s="507"/>
      <c r="AL202" s="507"/>
      <c r="AM202" s="507"/>
      <c r="AN202" s="507"/>
    </row>
    <row r="203" spans="19:40" ht="13.8">
      <c r="S203" s="510">
        <v>41729</v>
      </c>
      <c r="T203" s="511" t="s">
        <v>1146</v>
      </c>
      <c r="U203" s="506">
        <v>-0.86099999999999999</v>
      </c>
      <c r="V203" s="506"/>
      <c r="W203" s="506">
        <v>0.28000000000000003</v>
      </c>
      <c r="X203" s="506"/>
      <c r="Y203" s="506">
        <v>-1.1419999999999999</v>
      </c>
      <c r="Z203" s="506"/>
      <c r="AA203" s="507"/>
      <c r="AB203" s="507"/>
      <c r="AC203" s="507"/>
      <c r="AD203" s="507"/>
      <c r="AE203" s="507"/>
      <c r="AF203" s="507"/>
      <c r="AG203" s="507"/>
      <c r="AH203" s="507"/>
      <c r="AI203" s="507"/>
      <c r="AJ203" s="507"/>
      <c r="AK203" s="507"/>
      <c r="AL203" s="507"/>
      <c r="AM203" s="507"/>
      <c r="AN203" s="507"/>
    </row>
    <row r="204" spans="19:40" ht="13.8">
      <c r="S204" s="510">
        <v>41820</v>
      </c>
      <c r="T204" s="511" t="s">
        <v>1147</v>
      </c>
      <c r="U204" s="506">
        <v>-0.69599999999999995</v>
      </c>
      <c r="V204" s="506"/>
      <c r="W204" s="506">
        <v>0.23400000000000001</v>
      </c>
      <c r="X204" s="506"/>
      <c r="Y204" s="506">
        <v>-0.93</v>
      </c>
      <c r="Z204" s="506"/>
      <c r="AA204" s="507"/>
      <c r="AB204" s="507"/>
      <c r="AC204" s="507"/>
      <c r="AD204" s="507"/>
      <c r="AE204" s="507"/>
      <c r="AF204" s="507"/>
      <c r="AG204" s="507"/>
      <c r="AH204" s="507"/>
      <c r="AI204" s="507"/>
      <c r="AJ204" s="507"/>
      <c r="AK204" s="507"/>
      <c r="AL204" s="507"/>
      <c r="AM204" s="507"/>
      <c r="AN204" s="507"/>
    </row>
    <row r="205" spans="19:40" ht="13.8">
      <c r="S205" s="510">
        <v>41912</v>
      </c>
      <c r="T205" s="511" t="s">
        <v>1148</v>
      </c>
      <c r="U205" s="506">
        <v>-0.47499999999999998</v>
      </c>
      <c r="V205" s="506"/>
      <c r="W205" s="506">
        <v>0.20599999999999999</v>
      </c>
      <c r="X205" s="506"/>
      <c r="Y205" s="506">
        <v>-0.68200000000000005</v>
      </c>
      <c r="Z205" s="506"/>
      <c r="AA205" s="507"/>
      <c r="AB205" s="507"/>
      <c r="AC205" s="507"/>
      <c r="AD205" s="507"/>
      <c r="AE205" s="507"/>
      <c r="AF205" s="507"/>
      <c r="AG205" s="507"/>
      <c r="AH205" s="507"/>
      <c r="AI205" s="507"/>
      <c r="AJ205" s="507"/>
      <c r="AK205" s="507"/>
      <c r="AL205" s="507"/>
      <c r="AM205" s="507"/>
      <c r="AN205" s="507"/>
    </row>
    <row r="206" spans="19:40" ht="13.8">
      <c r="S206" s="510">
        <v>42004</v>
      </c>
      <c r="T206" s="511" t="s">
        <v>1149</v>
      </c>
      <c r="U206" s="506">
        <v>-0.45600000000000002</v>
      </c>
      <c r="V206" s="506"/>
      <c r="W206" s="506">
        <v>0.17100000000000001</v>
      </c>
      <c r="X206" s="506"/>
      <c r="Y206" s="506">
        <v>-0.629</v>
      </c>
      <c r="Z206" s="506"/>
      <c r="AA206" s="507"/>
      <c r="AB206" s="507"/>
      <c r="AC206" s="507"/>
      <c r="AD206" s="507"/>
      <c r="AE206" s="507"/>
      <c r="AF206" s="507"/>
      <c r="AG206" s="507"/>
      <c r="AH206" s="507"/>
      <c r="AI206" s="507"/>
      <c r="AJ206" s="507"/>
      <c r="AK206" s="507"/>
      <c r="AL206" s="507"/>
      <c r="AM206" s="507"/>
      <c r="AN206" s="507"/>
    </row>
    <row r="207" spans="19:40" ht="13.8">
      <c r="S207" s="510">
        <v>42094</v>
      </c>
      <c r="T207" s="511" t="s">
        <v>1150</v>
      </c>
      <c r="U207" s="506">
        <v>-0.38200000000000001</v>
      </c>
      <c r="V207" s="506"/>
      <c r="W207" s="506">
        <v>0.14199999999999999</v>
      </c>
      <c r="X207" s="506"/>
      <c r="Y207" s="506">
        <v>-0.52400000000000002</v>
      </c>
      <c r="Z207" s="506"/>
      <c r="AA207" s="507"/>
      <c r="AB207" s="507"/>
      <c r="AC207" s="507"/>
      <c r="AD207" s="507"/>
      <c r="AE207" s="507"/>
      <c r="AF207" s="507"/>
      <c r="AG207" s="507"/>
      <c r="AH207" s="507"/>
      <c r="AI207" s="507"/>
      <c r="AJ207" s="507"/>
      <c r="AK207" s="507"/>
      <c r="AL207" s="507"/>
      <c r="AM207" s="507"/>
      <c r="AN207" s="507"/>
    </row>
    <row r="208" spans="19:40" ht="13.8">
      <c r="S208" s="510">
        <v>42185</v>
      </c>
      <c r="T208" s="511" t="s">
        <v>1151</v>
      </c>
      <c r="U208" s="506">
        <v>-0.24199999999999999</v>
      </c>
      <c r="V208" s="506"/>
      <c r="W208" s="506">
        <v>0.127</v>
      </c>
      <c r="X208" s="506"/>
      <c r="Y208" s="506">
        <v>-0.37</v>
      </c>
      <c r="Z208" s="506"/>
      <c r="AA208" s="507"/>
      <c r="AB208" s="507"/>
      <c r="AC208" s="507"/>
      <c r="AD208" s="507"/>
      <c r="AE208" s="507"/>
      <c r="AF208" s="507"/>
      <c r="AG208" s="507"/>
      <c r="AH208" s="507"/>
      <c r="AI208" s="507"/>
      <c r="AJ208" s="507"/>
      <c r="AK208" s="507"/>
      <c r="AL208" s="507"/>
      <c r="AM208" s="507"/>
      <c r="AN208" s="507"/>
    </row>
    <row r="209" spans="19:40" ht="13.8">
      <c r="S209" s="510">
        <v>42277</v>
      </c>
      <c r="T209" s="511" t="s">
        <v>1152</v>
      </c>
      <c r="U209" s="506">
        <v>-0.26500000000000001</v>
      </c>
      <c r="V209" s="506"/>
      <c r="W209" s="506">
        <v>9.1999999999999998E-2</v>
      </c>
      <c r="X209" s="506"/>
      <c r="Y209" s="506">
        <v>-0.35799999999999998</v>
      </c>
      <c r="Z209" s="506"/>
      <c r="AA209" s="507"/>
      <c r="AB209" s="507"/>
      <c r="AC209" s="507"/>
      <c r="AD209" s="507"/>
      <c r="AE209" s="507"/>
      <c r="AF209" s="507"/>
      <c r="AG209" s="507"/>
      <c r="AH209" s="507"/>
      <c r="AI209" s="507"/>
      <c r="AJ209" s="507"/>
      <c r="AK209" s="507"/>
      <c r="AL209" s="507"/>
      <c r="AM209" s="507"/>
      <c r="AN209" s="507"/>
    </row>
    <row r="210" spans="19:40" ht="13.8">
      <c r="S210" s="510">
        <v>42369</v>
      </c>
      <c r="T210" s="511" t="s">
        <v>1153</v>
      </c>
      <c r="U210" s="506">
        <v>-0.35299999999999998</v>
      </c>
      <c r="V210" s="506"/>
      <c r="W210" s="506">
        <v>7.0000000000000007E-2</v>
      </c>
      <c r="X210" s="506"/>
      <c r="Y210" s="506">
        <v>-0.42399999999999999</v>
      </c>
      <c r="Z210" s="506"/>
      <c r="AA210" s="507"/>
      <c r="AB210" s="507"/>
      <c r="AC210" s="507"/>
      <c r="AD210" s="507"/>
      <c r="AE210" s="507"/>
      <c r="AF210" s="507"/>
      <c r="AG210" s="507"/>
      <c r="AH210" s="507"/>
      <c r="AI210" s="507"/>
      <c r="AJ210" s="507"/>
      <c r="AK210" s="507"/>
      <c r="AL210" s="507"/>
      <c r="AM210" s="507"/>
      <c r="AN210" s="507"/>
    </row>
    <row r="211" spans="19:40" ht="13.8">
      <c r="S211" s="510">
        <v>42460</v>
      </c>
      <c r="T211" s="511" t="s">
        <v>1154</v>
      </c>
      <c r="U211" s="506">
        <v>-0.36199999999999999</v>
      </c>
      <c r="V211" s="506"/>
      <c r="W211" s="506">
        <v>6.2E-2</v>
      </c>
      <c r="X211" s="506"/>
      <c r="Y211" s="506">
        <v>-0.42399999999999999</v>
      </c>
      <c r="Z211" s="506"/>
      <c r="AA211" s="507"/>
      <c r="AB211" s="507"/>
      <c r="AC211" s="507"/>
      <c r="AD211" s="507"/>
      <c r="AE211" s="507"/>
      <c r="AF211" s="507"/>
      <c r="AG211" s="507"/>
      <c r="AH211" s="507"/>
      <c r="AI211" s="507"/>
      <c r="AJ211" s="507"/>
      <c r="AK211" s="507"/>
      <c r="AL211" s="507"/>
      <c r="AM211" s="507"/>
      <c r="AN211" s="507"/>
    </row>
    <row r="212" spans="19:40" ht="13.8">
      <c r="S212" s="510">
        <v>42551</v>
      </c>
      <c r="T212" s="511" t="s">
        <v>1155</v>
      </c>
      <c r="U212" s="506">
        <v>-0.33200000000000002</v>
      </c>
      <c r="V212" s="506"/>
      <c r="W212" s="506">
        <v>0.05</v>
      </c>
      <c r="X212" s="506"/>
      <c r="Y212" s="506">
        <v>-0.38200000000000001</v>
      </c>
      <c r="Z212" s="506"/>
      <c r="AA212" s="507"/>
      <c r="AB212" s="507"/>
      <c r="AC212" s="507"/>
      <c r="AD212" s="507"/>
      <c r="AE212" s="507"/>
      <c r="AF212" s="507"/>
      <c r="AG212" s="507"/>
      <c r="AH212" s="507"/>
      <c r="AI212" s="507"/>
      <c r="AJ212" s="507"/>
      <c r="AK212" s="507"/>
      <c r="AL212" s="507"/>
      <c r="AM212" s="507"/>
      <c r="AN212" s="507"/>
    </row>
    <row r="213" spans="19:40" ht="13.8">
      <c r="S213" s="510">
        <v>42643</v>
      </c>
      <c r="T213" s="511" t="s">
        <v>1156</v>
      </c>
      <c r="U213" s="506">
        <v>-0.33500000000000002</v>
      </c>
      <c r="V213" s="506"/>
      <c r="W213" s="506">
        <v>0.05</v>
      </c>
      <c r="X213" s="506"/>
      <c r="Y213" s="506">
        <v>-0.38500000000000001</v>
      </c>
      <c r="Z213" s="506"/>
      <c r="AA213" s="507"/>
      <c r="AB213" s="507"/>
      <c r="AC213" s="507"/>
      <c r="AD213" s="507"/>
      <c r="AE213" s="507"/>
      <c r="AF213" s="507"/>
      <c r="AG213" s="507"/>
      <c r="AH213" s="507"/>
      <c r="AI213" s="507"/>
      <c r="AJ213" s="507"/>
      <c r="AK213" s="507"/>
      <c r="AL213" s="507"/>
      <c r="AM213" s="507"/>
      <c r="AN213" s="507"/>
    </row>
    <row r="214" spans="19:40" ht="13.8">
      <c r="S214" s="510">
        <v>42735</v>
      </c>
      <c r="T214" s="511" t="s">
        <v>1157</v>
      </c>
      <c r="U214" s="506">
        <v>-0.34200000000000003</v>
      </c>
      <c r="V214" s="506"/>
      <c r="W214" s="506">
        <v>3.3000000000000002E-2</v>
      </c>
      <c r="X214" s="506"/>
      <c r="Y214" s="506">
        <v>-0.376</v>
      </c>
      <c r="Z214" s="506"/>
      <c r="AA214" s="507"/>
      <c r="AB214" s="507"/>
      <c r="AC214" s="507"/>
      <c r="AD214" s="507"/>
      <c r="AE214" s="507"/>
      <c r="AF214" s="507"/>
      <c r="AG214" s="507"/>
      <c r="AH214" s="507"/>
      <c r="AI214" s="507"/>
      <c r="AJ214" s="507"/>
      <c r="AK214" s="507"/>
      <c r="AL214" s="507"/>
      <c r="AM214" s="507"/>
      <c r="AN214" s="507"/>
    </row>
    <row r="215" spans="19:40" ht="13.8">
      <c r="S215" s="510">
        <v>42825</v>
      </c>
      <c r="T215" s="511" t="s">
        <v>1158</v>
      </c>
      <c r="U215" s="506">
        <v>-0.32700000000000001</v>
      </c>
      <c r="V215" s="506"/>
      <c r="W215" s="506">
        <v>1.4E-2</v>
      </c>
      <c r="X215" s="506"/>
      <c r="Y215" s="506">
        <v>-0.34200000000000003</v>
      </c>
      <c r="Z215" s="506"/>
      <c r="AA215" s="507"/>
      <c r="AB215" s="507"/>
      <c r="AC215" s="507"/>
      <c r="AD215" s="507"/>
      <c r="AE215" s="507"/>
      <c r="AF215" s="507"/>
      <c r="AG215" s="507"/>
      <c r="AH215" s="507"/>
      <c r="AI215" s="507"/>
      <c r="AJ215" s="507"/>
      <c r="AK215" s="507"/>
      <c r="AL215" s="507"/>
      <c r="AM215" s="507"/>
      <c r="AN215" s="507"/>
    </row>
    <row r="216" spans="19:40" ht="13.8">
      <c r="S216" s="510">
        <v>42916</v>
      </c>
      <c r="T216" s="511" t="s">
        <v>1159</v>
      </c>
      <c r="U216" s="506">
        <v>-0.251</v>
      </c>
      <c r="V216" s="506"/>
      <c r="W216" s="506">
        <v>-1.4999999999999999E-2</v>
      </c>
      <c r="X216" s="506"/>
      <c r="Y216" s="506">
        <v>-0.23499999999999999</v>
      </c>
      <c r="Z216" s="506"/>
      <c r="AA216" s="507"/>
      <c r="AB216" s="507"/>
      <c r="AC216" s="507"/>
      <c r="AD216" s="507"/>
      <c r="AE216" s="507"/>
      <c r="AF216" s="507"/>
      <c r="AG216" s="507"/>
      <c r="AH216" s="507"/>
      <c r="AI216" s="507"/>
      <c r="AJ216" s="507"/>
      <c r="AK216" s="507"/>
      <c r="AL216" s="507"/>
      <c r="AM216" s="507"/>
      <c r="AN216" s="507"/>
    </row>
    <row r="217" spans="19:40" ht="13.8">
      <c r="S217" s="510">
        <v>43008</v>
      </c>
      <c r="T217" s="511" t="s">
        <v>1160</v>
      </c>
      <c r="U217" s="506">
        <v>-0.17799999999999999</v>
      </c>
      <c r="V217" s="506"/>
      <c r="W217" s="506">
        <v>-3.5000000000000003E-2</v>
      </c>
      <c r="X217" s="506"/>
      <c r="Y217" s="506">
        <v>-0.14199999999999999</v>
      </c>
      <c r="Z217" s="506"/>
      <c r="AA217" s="507"/>
      <c r="AB217" s="507"/>
      <c r="AC217" s="507"/>
      <c r="AD217" s="507"/>
      <c r="AE217" s="507"/>
      <c r="AF217" s="507"/>
      <c r="AG217" s="507"/>
      <c r="AH217" s="507"/>
      <c r="AI217" s="507"/>
      <c r="AJ217" s="507"/>
      <c r="AK217" s="507"/>
      <c r="AL217" s="507"/>
      <c r="AM217" s="507"/>
      <c r="AN217" s="507"/>
    </row>
    <row r="218" spans="19:40" ht="13.8">
      <c r="S218" s="510">
        <v>43100</v>
      </c>
      <c r="T218" s="511" t="s">
        <v>1161</v>
      </c>
      <c r="U218" s="506">
        <v>-0.14099999999999999</v>
      </c>
      <c r="V218" s="506"/>
      <c r="W218" s="506">
        <v>-0.05</v>
      </c>
      <c r="X218" s="506"/>
      <c r="Y218" s="506">
        <v>-0.09</v>
      </c>
      <c r="Z218" s="506"/>
      <c r="AA218" s="507"/>
      <c r="AB218" s="507"/>
      <c r="AC218" s="507"/>
      <c r="AD218" s="507"/>
      <c r="AE218" s="507"/>
      <c r="AF218" s="507"/>
      <c r="AG218" s="507"/>
      <c r="AH218" s="507"/>
      <c r="AI218" s="507"/>
      <c r="AJ218" s="507"/>
      <c r="AK218" s="507"/>
      <c r="AL218" s="507"/>
      <c r="AM218" s="507"/>
      <c r="AN218" s="507"/>
    </row>
    <row r="219" spans="19:40" ht="13.8">
      <c r="S219" s="510">
        <v>43190</v>
      </c>
      <c r="T219" s="511" t="s">
        <v>1162</v>
      </c>
      <c r="U219" s="506">
        <v>-0.114</v>
      </c>
      <c r="V219" s="506"/>
      <c r="W219" s="506">
        <v>-6.0999999999999999E-2</v>
      </c>
      <c r="X219" s="506"/>
      <c r="Y219" s="506">
        <v>-5.1999999999999998E-2</v>
      </c>
      <c r="Z219" s="506"/>
      <c r="AA219" s="507"/>
      <c r="AB219" s="507"/>
      <c r="AC219" s="507"/>
      <c r="AD219" s="507"/>
      <c r="AE219" s="507"/>
      <c r="AF219" s="507"/>
      <c r="AG219" s="507"/>
      <c r="AH219" s="507"/>
      <c r="AI219" s="507"/>
      <c r="AJ219" s="507"/>
      <c r="AK219" s="507"/>
      <c r="AL219" s="507"/>
      <c r="AM219" s="507"/>
      <c r="AN219" s="507"/>
    </row>
    <row r="220" spans="19:40" ht="13.8">
      <c r="S220" s="510">
        <v>43281</v>
      </c>
      <c r="T220" s="511" t="s">
        <v>1163</v>
      </c>
      <c r="U220" s="506">
        <v>8.9999999999999993E-3</v>
      </c>
      <c r="V220" s="506"/>
      <c r="W220" s="506">
        <v>-7.8E-2</v>
      </c>
      <c r="X220" s="506"/>
      <c r="Y220" s="506">
        <v>8.6999999999999994E-2</v>
      </c>
      <c r="Z220" s="506"/>
      <c r="AA220" s="507"/>
      <c r="AB220" s="507"/>
      <c r="AC220" s="507"/>
      <c r="AD220" s="507"/>
      <c r="AE220" s="507"/>
      <c r="AF220" s="507"/>
      <c r="AG220" s="507"/>
      <c r="AH220" s="507"/>
      <c r="AI220" s="507"/>
      <c r="AJ220" s="507"/>
      <c r="AK220" s="507"/>
      <c r="AL220" s="507"/>
      <c r="AM220" s="507"/>
      <c r="AN220" s="507"/>
    </row>
    <row r="221" spans="19:40" ht="13.8">
      <c r="S221" s="510">
        <v>43373</v>
      </c>
      <c r="T221" s="511" t="s">
        <v>1164</v>
      </c>
      <c r="U221" s="506">
        <v>0.114</v>
      </c>
      <c r="V221" s="506"/>
      <c r="W221" s="506">
        <v>-9.6000000000000002E-2</v>
      </c>
      <c r="X221" s="506"/>
      <c r="Y221" s="506">
        <v>0.21</v>
      </c>
      <c r="Z221" s="506"/>
      <c r="AA221" s="507"/>
      <c r="AB221" s="507"/>
      <c r="AC221" s="507"/>
      <c r="AD221" s="507"/>
      <c r="AE221" s="507"/>
      <c r="AF221" s="507"/>
      <c r="AG221" s="507"/>
      <c r="AH221" s="507"/>
      <c r="AI221" s="507"/>
      <c r="AJ221" s="507"/>
      <c r="AK221" s="507"/>
      <c r="AL221" s="507"/>
      <c r="AM221" s="507"/>
      <c r="AN221" s="507"/>
    </row>
  </sheetData>
  <mergeCells count="7">
    <mergeCell ref="U4:Z4"/>
    <mergeCell ref="U5:V5"/>
    <mergeCell ref="W5:X5"/>
    <mergeCell ref="Y5:Z5"/>
    <mergeCell ref="U6:V6"/>
    <mergeCell ref="W6:X6"/>
    <mergeCell ref="Y6:Z6"/>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72B22-F93F-4E49-873A-AFE102A81C40}">
  <sheetPr>
    <tabColor theme="6" tint="0.59999389629810485"/>
  </sheetPr>
  <dimension ref="L3:P26"/>
  <sheetViews>
    <sheetView showGridLines="0" workbookViewId="0">
      <selection activeCell="O9" sqref="O9"/>
    </sheetView>
  </sheetViews>
  <sheetFormatPr defaultColWidth="8.88671875" defaultRowHeight="14.4"/>
  <cols>
    <col min="1" max="16384" width="8.88671875" style="513"/>
  </cols>
  <sheetData>
    <row r="3" spans="12:16">
      <c r="L3" s="517" t="s">
        <v>1173</v>
      </c>
      <c r="M3" s="517"/>
      <c r="N3" s="518"/>
      <c r="O3" s="518"/>
      <c r="P3" s="518"/>
    </row>
    <row r="4" spans="12:16">
      <c r="L4" s="516" t="s">
        <v>173</v>
      </c>
      <c r="M4" s="516" t="s">
        <v>1168</v>
      </c>
      <c r="N4" s="516" t="s">
        <v>1169</v>
      </c>
      <c r="O4" s="516" t="s">
        <v>1170</v>
      </c>
      <c r="P4" s="516" t="s">
        <v>1171</v>
      </c>
    </row>
    <row r="5" spans="12:16">
      <c r="L5" s="518" t="s">
        <v>450</v>
      </c>
      <c r="M5" s="516">
        <v>11.600000000000001</v>
      </c>
      <c r="N5" s="516">
        <v>9.1999999999999993</v>
      </c>
      <c r="O5" s="516">
        <v>61.5</v>
      </c>
      <c r="P5" s="516">
        <v>35.966666666666661</v>
      </c>
    </row>
    <row r="6" spans="12:16">
      <c r="L6" s="518" t="s">
        <v>451</v>
      </c>
      <c r="M6" s="516">
        <v>19.900000000000002</v>
      </c>
      <c r="N6" s="516">
        <v>2.7</v>
      </c>
      <c r="O6" s="516">
        <v>45.2</v>
      </c>
      <c r="P6" s="516">
        <v>37.06666666666667</v>
      </c>
    </row>
    <row r="7" spans="12:16">
      <c r="L7" s="518" t="s">
        <v>297</v>
      </c>
      <c r="M7" s="516">
        <v>20.9</v>
      </c>
      <c r="N7" s="516">
        <v>14.499999999999998</v>
      </c>
      <c r="O7" s="516">
        <v>26.900000000000002</v>
      </c>
      <c r="P7" s="516">
        <v>28.933333333333334</v>
      </c>
    </row>
    <row r="8" spans="12:16">
      <c r="L8" s="518" t="s">
        <v>458</v>
      </c>
      <c r="M8" s="516">
        <v>24</v>
      </c>
      <c r="N8" s="516">
        <v>12.3</v>
      </c>
      <c r="O8" s="516">
        <v>24.9</v>
      </c>
      <c r="P8" s="516">
        <v>24.366666666666667</v>
      </c>
    </row>
    <row r="9" spans="12:16">
      <c r="L9" s="518" t="s">
        <v>468</v>
      </c>
      <c r="M9" s="516">
        <v>12.7</v>
      </c>
      <c r="N9" s="516">
        <v>8</v>
      </c>
      <c r="O9" s="516">
        <v>38.700000000000003</v>
      </c>
      <c r="P9" s="516">
        <v>22.9</v>
      </c>
    </row>
    <row r="10" spans="12:16">
      <c r="L10" s="518" t="s">
        <v>460</v>
      </c>
      <c r="M10" s="516">
        <v>16.3</v>
      </c>
      <c r="N10" s="516">
        <v>17.100000000000001</v>
      </c>
      <c r="O10" s="516">
        <v>25.2</v>
      </c>
      <c r="P10" s="516">
        <v>30.2</v>
      </c>
    </row>
    <row r="11" spans="12:16">
      <c r="L11" s="518" t="s">
        <v>304</v>
      </c>
      <c r="M11" s="516">
        <v>7.5</v>
      </c>
      <c r="N11" s="516">
        <v>19</v>
      </c>
      <c r="O11" s="516">
        <v>30.3</v>
      </c>
      <c r="P11" s="516">
        <v>24.233333333333331</v>
      </c>
    </row>
    <row r="12" spans="12:16">
      <c r="L12" s="518" t="s">
        <v>454</v>
      </c>
      <c r="M12" s="516">
        <v>22.1</v>
      </c>
      <c r="N12" s="516">
        <v>4.9000000000000004</v>
      </c>
      <c r="O12" s="516">
        <v>24.8</v>
      </c>
      <c r="P12" s="516">
        <v>22.066666666666666</v>
      </c>
    </row>
    <row r="13" spans="12:16">
      <c r="L13" s="518" t="s">
        <v>44</v>
      </c>
      <c r="M13" s="516">
        <v>15</v>
      </c>
      <c r="N13" s="516">
        <v>13.3</v>
      </c>
      <c r="O13" s="516">
        <v>20.200000000000003</v>
      </c>
      <c r="P13" s="516">
        <v>20.266666666666666</v>
      </c>
    </row>
    <row r="14" spans="12:16">
      <c r="L14" s="518" t="s">
        <v>1172</v>
      </c>
      <c r="M14" s="516">
        <v>15.6</v>
      </c>
      <c r="N14" s="516">
        <v>12.4</v>
      </c>
      <c r="O14" s="516">
        <v>18.8</v>
      </c>
      <c r="P14" s="516">
        <v>21.2</v>
      </c>
    </row>
    <row r="15" spans="12:16">
      <c r="L15" s="518" t="s">
        <v>476</v>
      </c>
      <c r="M15" s="516">
        <v>20.3</v>
      </c>
      <c r="N15" s="516">
        <v>19.100000000000001</v>
      </c>
      <c r="O15" s="516">
        <v>7.3</v>
      </c>
      <c r="P15" s="516">
        <v>22.266666666666666</v>
      </c>
    </row>
    <row r="16" spans="12:16">
      <c r="L16" s="518" t="s">
        <v>299</v>
      </c>
      <c r="M16" s="516">
        <v>10.4</v>
      </c>
      <c r="N16" s="516">
        <v>17.100000000000001</v>
      </c>
      <c r="O16" s="516">
        <v>17.8</v>
      </c>
      <c r="P16" s="516">
        <v>19.233333333333334</v>
      </c>
    </row>
    <row r="17" spans="12:16">
      <c r="L17" s="518" t="s">
        <v>455</v>
      </c>
      <c r="M17" s="516">
        <v>15.2</v>
      </c>
      <c r="N17" s="516">
        <v>22.1</v>
      </c>
      <c r="O17" s="516">
        <v>7.3</v>
      </c>
      <c r="P17" s="516">
        <v>11.533333333333335</v>
      </c>
    </row>
    <row r="18" spans="12:16">
      <c r="L18" s="518" t="s">
        <v>303</v>
      </c>
      <c r="M18" s="516">
        <v>19.100000000000001</v>
      </c>
      <c r="N18" s="516">
        <v>6.1</v>
      </c>
      <c r="O18" s="516">
        <v>16.3</v>
      </c>
      <c r="P18" s="516">
        <v>23.299999999999997</v>
      </c>
    </row>
    <row r="19" spans="12:16">
      <c r="L19" s="518" t="s">
        <v>470</v>
      </c>
      <c r="M19" s="516">
        <v>17.8</v>
      </c>
      <c r="N19" s="516">
        <v>3.5999999999999996</v>
      </c>
      <c r="O19" s="516">
        <v>17.299999999999997</v>
      </c>
      <c r="P19" s="516">
        <v>15.266666666666667</v>
      </c>
    </row>
    <row r="20" spans="12:16">
      <c r="L20" s="518" t="s">
        <v>298</v>
      </c>
      <c r="M20" s="516">
        <v>14.6</v>
      </c>
      <c r="N20" s="516">
        <v>9.7000000000000011</v>
      </c>
      <c r="O20" s="516">
        <v>14.299999999999999</v>
      </c>
      <c r="P20" s="516">
        <v>15.366666666666667</v>
      </c>
    </row>
    <row r="21" spans="12:16">
      <c r="L21" s="518" t="s">
        <v>305</v>
      </c>
      <c r="M21" s="516">
        <v>12.4</v>
      </c>
      <c r="N21" s="516">
        <v>6.8000000000000007</v>
      </c>
      <c r="O21" s="516">
        <v>18.399999999999999</v>
      </c>
      <c r="P21" s="516">
        <v>12.7</v>
      </c>
    </row>
    <row r="22" spans="12:16">
      <c r="L22" s="518" t="s">
        <v>160</v>
      </c>
      <c r="M22" s="516">
        <v>21.5</v>
      </c>
      <c r="N22" s="516">
        <v>5.0999999999999996</v>
      </c>
      <c r="O22" s="516">
        <v>7.1</v>
      </c>
      <c r="P22" s="516">
        <v>12.7</v>
      </c>
    </row>
    <row r="23" spans="12:16">
      <c r="L23" s="518" t="s">
        <v>285</v>
      </c>
      <c r="M23" s="516">
        <v>13.4</v>
      </c>
      <c r="N23" s="516">
        <v>16.600000000000001</v>
      </c>
      <c r="O23" s="516">
        <v>3</v>
      </c>
      <c r="P23" s="516">
        <v>19.499999999999996</v>
      </c>
    </row>
    <row r="24" spans="12:16">
      <c r="L24" s="518" t="s">
        <v>465</v>
      </c>
      <c r="M24" s="516">
        <v>9.3000000000000007</v>
      </c>
      <c r="N24" s="516">
        <v>15</v>
      </c>
      <c r="O24" s="516">
        <v>7.9</v>
      </c>
      <c r="P24" s="516">
        <v>12.566666666666668</v>
      </c>
    </row>
    <row r="25" spans="12:16">
      <c r="L25" s="518" t="s">
        <v>308</v>
      </c>
      <c r="M25" s="516">
        <v>16.400000000000002</v>
      </c>
      <c r="N25" s="516">
        <v>10.5</v>
      </c>
      <c r="O25" s="516">
        <v>4.2</v>
      </c>
      <c r="P25" s="516">
        <v>10.766666666666669</v>
      </c>
    </row>
    <row r="26" spans="12:16">
      <c r="L26" s="518" t="s">
        <v>461</v>
      </c>
      <c r="M26" s="516">
        <v>17.299999999999997</v>
      </c>
      <c r="N26" s="516">
        <v>2.2999999999999998</v>
      </c>
      <c r="O26" s="516">
        <v>3.5999999999999996</v>
      </c>
      <c r="P26" s="516">
        <v>10.566666666666666</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18C15-4087-4860-AD52-73FA6A4F0F0B}">
  <sheetPr>
    <tabColor theme="6" tint="0.59999389629810485"/>
  </sheetPr>
  <dimension ref="B4:AB36"/>
  <sheetViews>
    <sheetView zoomScale="85" zoomScaleNormal="85" workbookViewId="0">
      <selection activeCell="T33" sqref="T32:T33"/>
    </sheetView>
  </sheetViews>
  <sheetFormatPr defaultColWidth="9.109375" defaultRowHeight="13.2"/>
  <cols>
    <col min="1" max="11" width="9.109375" style="169"/>
    <col min="12" max="12" width="2" style="169" customWidth="1"/>
    <col min="13" max="19" width="9.109375" style="169"/>
    <col min="20" max="20" width="10.109375" style="169" customWidth="1"/>
    <col min="21" max="16384" width="9.109375" style="169"/>
  </cols>
  <sheetData>
    <row r="4" spans="18:28" ht="52.8">
      <c r="R4" s="329" t="s">
        <v>1190</v>
      </c>
      <c r="S4" s="326"/>
      <c r="T4" s="327" t="s">
        <v>1174</v>
      </c>
      <c r="U4" s="327" t="s">
        <v>1175</v>
      </c>
      <c r="V4" s="327" t="s">
        <v>1176</v>
      </c>
      <c r="W4" s="327" t="s">
        <v>1177</v>
      </c>
      <c r="X4" s="327" t="s">
        <v>1178</v>
      </c>
      <c r="Y4" s="327" t="s">
        <v>1179</v>
      </c>
      <c r="Z4" s="327" t="s">
        <v>1180</v>
      </c>
      <c r="AA4" s="327" t="s">
        <v>1181</v>
      </c>
      <c r="AB4" s="327" t="s">
        <v>1182</v>
      </c>
    </row>
    <row r="5" spans="18:28">
      <c r="R5" s="329" t="s">
        <v>9</v>
      </c>
      <c r="S5" s="326" t="s">
        <v>1183</v>
      </c>
      <c r="T5" s="521">
        <v>100.19496326210107</v>
      </c>
      <c r="U5" s="521">
        <v>99.999813038682291</v>
      </c>
      <c r="V5" s="521">
        <v>0</v>
      </c>
      <c r="W5" s="521">
        <v>0</v>
      </c>
      <c r="X5" s="521">
        <v>0</v>
      </c>
      <c r="Y5" s="521">
        <v>18.302166881672182</v>
      </c>
      <c r="Z5" s="521">
        <v>0</v>
      </c>
      <c r="AA5" s="521">
        <v>-10.795819544936153</v>
      </c>
      <c r="AB5" s="521">
        <v>-7.3111971133172542</v>
      </c>
    </row>
    <row r="6" spans="18:28">
      <c r="R6" s="329"/>
      <c r="S6" s="326" t="s">
        <v>1187</v>
      </c>
      <c r="T6" s="521">
        <v>81.539252528651829</v>
      </c>
      <c r="U6" s="521">
        <v>0</v>
      </c>
      <c r="V6" s="521">
        <v>0</v>
      </c>
      <c r="W6" s="521">
        <v>49.873801110550225</v>
      </c>
      <c r="X6" s="521">
        <v>0</v>
      </c>
      <c r="Y6" s="521">
        <v>28.240282685512369</v>
      </c>
      <c r="Z6" s="521">
        <v>0</v>
      </c>
      <c r="AA6" s="521">
        <v>-3.9860526856993288</v>
      </c>
      <c r="AB6" s="521">
        <v>-0.56088395311010153</v>
      </c>
    </row>
    <row r="7" spans="18:28">
      <c r="R7" s="329"/>
      <c r="S7" s="326" t="s">
        <v>1188</v>
      </c>
      <c r="T7" s="521">
        <v>61.620431132798629</v>
      </c>
      <c r="U7" s="521">
        <v>0</v>
      </c>
      <c r="V7" s="521">
        <v>27.595490493016996</v>
      </c>
      <c r="W7" s="521">
        <v>0</v>
      </c>
      <c r="X7" s="521">
        <v>0</v>
      </c>
      <c r="Y7" s="521">
        <v>29.0837025819358</v>
      </c>
      <c r="Z7" s="521">
        <v>0</v>
      </c>
      <c r="AA7" s="521">
        <v>-4.9412380578458324</v>
      </c>
      <c r="AB7" s="521">
        <v>0</v>
      </c>
    </row>
    <row r="8" spans="18:28">
      <c r="R8" s="329"/>
      <c r="S8" s="326" t="s">
        <v>1189</v>
      </c>
      <c r="T8" s="521">
        <v>61.620431132798629</v>
      </c>
      <c r="U8" s="521">
        <v>0</v>
      </c>
      <c r="V8" s="521">
        <v>27.595490493016996</v>
      </c>
      <c r="W8" s="521">
        <v>0</v>
      </c>
      <c r="X8" s="521">
        <v>0</v>
      </c>
      <c r="Y8" s="521">
        <v>29.0837025819358</v>
      </c>
      <c r="Z8" s="521">
        <v>0</v>
      </c>
      <c r="AA8" s="521">
        <v>-4.9412380578458324</v>
      </c>
      <c r="AB8" s="521">
        <v>0</v>
      </c>
    </row>
    <row r="9" spans="18:28">
      <c r="R9" s="329"/>
      <c r="S9" s="326"/>
      <c r="T9" s="326"/>
      <c r="U9" s="326"/>
      <c r="V9" s="326"/>
      <c r="W9" s="326"/>
      <c r="X9" s="326"/>
      <c r="Y9" s="326"/>
      <c r="Z9" s="326"/>
      <c r="AA9" s="326"/>
      <c r="AB9" s="326"/>
    </row>
    <row r="10" spans="18:28">
      <c r="R10" s="329" t="s">
        <v>11</v>
      </c>
      <c r="S10" s="326" t="s">
        <v>1183</v>
      </c>
      <c r="T10" s="521">
        <v>87.569276972674473</v>
      </c>
      <c r="U10" s="521">
        <v>100.00008065530059</v>
      </c>
      <c r="V10" s="521">
        <v>5.8050846050381102</v>
      </c>
      <c r="W10" s="521">
        <v>0</v>
      </c>
      <c r="X10" s="521">
        <v>7.7960939112364693</v>
      </c>
      <c r="Y10" s="521">
        <v>7.6603557847642136</v>
      </c>
      <c r="Z10" s="521">
        <v>0</v>
      </c>
      <c r="AA10" s="521">
        <v>-33.422856763302796</v>
      </c>
      <c r="AB10" s="521">
        <v>-0.26948359257686572</v>
      </c>
    </row>
    <row r="11" spans="18:28">
      <c r="R11" s="329"/>
      <c r="S11" s="326" t="s">
        <v>1187</v>
      </c>
      <c r="T11" s="521">
        <v>77.861597876393375</v>
      </c>
      <c r="U11" s="521">
        <v>0</v>
      </c>
      <c r="V11" s="521">
        <v>32.902314569905613</v>
      </c>
      <c r="W11" s="521">
        <v>53.041772329064138</v>
      </c>
      <c r="X11" s="521">
        <v>7.7960939112364693</v>
      </c>
      <c r="Y11" s="521">
        <v>7.6603557847642136</v>
      </c>
      <c r="Z11" s="521">
        <v>0</v>
      </c>
      <c r="AA11" s="521">
        <v>-22.954728654218865</v>
      </c>
      <c r="AB11" s="521">
        <v>-0.58421006435818545</v>
      </c>
    </row>
    <row r="12" spans="18:28">
      <c r="R12" s="329"/>
      <c r="S12" s="326" t="s">
        <v>1188</v>
      </c>
      <c r="T12" s="521">
        <v>77.493778866887922</v>
      </c>
      <c r="U12" s="521">
        <v>0</v>
      </c>
      <c r="V12" s="521">
        <v>32.902314569905613</v>
      </c>
      <c r="W12" s="521">
        <v>53.041772329064138</v>
      </c>
      <c r="X12" s="521">
        <v>7.7960939112364693</v>
      </c>
      <c r="Y12" s="521">
        <v>7.6603557847642136</v>
      </c>
      <c r="Z12" s="521">
        <v>0</v>
      </c>
      <c r="AA12" s="521">
        <v>-22.738337599366144</v>
      </c>
      <c r="AB12" s="521">
        <v>-1.1684201287163709</v>
      </c>
    </row>
    <row r="13" spans="18:28">
      <c r="R13" s="329"/>
      <c r="S13" s="326" t="s">
        <v>1189</v>
      </c>
      <c r="T13" s="521">
        <v>77.861597876393375</v>
      </c>
      <c r="U13" s="521">
        <v>0</v>
      </c>
      <c r="V13" s="521">
        <v>85.359876834611555</v>
      </c>
      <c r="W13" s="521">
        <v>0</v>
      </c>
      <c r="X13" s="521">
        <v>7.7960939112364693</v>
      </c>
      <c r="Y13" s="521">
        <v>7.6603557847642136</v>
      </c>
      <c r="Z13" s="521">
        <v>0</v>
      </c>
      <c r="AA13" s="521">
        <v>-22.954728654218865</v>
      </c>
      <c r="AB13" s="521">
        <v>0</v>
      </c>
    </row>
    <row r="14" spans="18:28">
      <c r="R14" s="329"/>
      <c r="S14" s="326"/>
      <c r="T14" s="326"/>
      <c r="U14" s="326"/>
      <c r="V14" s="326"/>
      <c r="W14" s="326"/>
      <c r="X14" s="326"/>
      <c r="Y14" s="326"/>
      <c r="Z14" s="326"/>
      <c r="AA14" s="326"/>
      <c r="AB14" s="326"/>
    </row>
    <row r="15" spans="18:28">
      <c r="R15" s="329" t="s">
        <v>15</v>
      </c>
      <c r="S15" s="326" t="s">
        <v>1183</v>
      </c>
      <c r="T15" s="521">
        <v>78.32732560439996</v>
      </c>
      <c r="U15" s="521">
        <v>100.0001780556325</v>
      </c>
      <c r="V15" s="521">
        <v>0</v>
      </c>
      <c r="W15" s="521">
        <v>0</v>
      </c>
      <c r="X15" s="521">
        <v>0</v>
      </c>
      <c r="Y15" s="521">
        <v>9.2114113876468959</v>
      </c>
      <c r="Z15" s="521">
        <v>0</v>
      </c>
      <c r="AA15" s="521">
        <v>-10.50923910893048</v>
      </c>
      <c r="AB15" s="521">
        <v>-20.375044513908126</v>
      </c>
    </row>
    <row r="16" spans="18:28">
      <c r="R16" s="329"/>
      <c r="S16" s="326" t="s">
        <v>1187</v>
      </c>
      <c r="T16" s="521">
        <v>56.532188501562942</v>
      </c>
      <c r="U16" s="521">
        <v>0</v>
      </c>
      <c r="V16" s="521">
        <v>0</v>
      </c>
      <c r="W16" s="521">
        <v>44.994183516005229</v>
      </c>
      <c r="X16" s="521">
        <v>2.3265935979108141</v>
      </c>
      <c r="Y16" s="521">
        <v>9.2114113876468959</v>
      </c>
      <c r="Z16" s="521">
        <v>0</v>
      </c>
      <c r="AA16" s="521">
        <v>0</v>
      </c>
      <c r="AB16" s="521">
        <v>0</v>
      </c>
    </row>
    <row r="17" spans="18:28">
      <c r="R17" s="329"/>
      <c r="S17" s="326" t="s">
        <v>1188</v>
      </c>
      <c r="T17" s="521">
        <v>56.532188501562942</v>
      </c>
      <c r="U17" s="521">
        <v>0</v>
      </c>
      <c r="V17" s="521">
        <v>0</v>
      </c>
      <c r="W17" s="521">
        <v>44.994183516005229</v>
      </c>
      <c r="X17" s="521">
        <v>2.3265935979108141</v>
      </c>
      <c r="Y17" s="521">
        <v>9.2114113876468959</v>
      </c>
      <c r="Z17" s="521">
        <v>0</v>
      </c>
      <c r="AA17" s="521">
        <v>0</v>
      </c>
      <c r="AB17" s="521">
        <v>0</v>
      </c>
    </row>
    <row r="18" spans="18:28">
      <c r="R18" s="329"/>
      <c r="S18" s="326" t="s">
        <v>1189</v>
      </c>
      <c r="T18" s="521">
        <v>48.856586080006331</v>
      </c>
      <c r="U18" s="521">
        <v>0</v>
      </c>
      <c r="V18" s="521">
        <v>0</v>
      </c>
      <c r="W18" s="521">
        <v>24.664958651525343</v>
      </c>
      <c r="X18" s="521">
        <v>14.980216040834094</v>
      </c>
      <c r="Y18" s="521">
        <v>9.2114113876468959</v>
      </c>
      <c r="Z18" s="521">
        <v>0</v>
      </c>
      <c r="AA18" s="521">
        <v>0</v>
      </c>
      <c r="AB18" s="521">
        <v>0</v>
      </c>
    </row>
    <row r="19" spans="18:28">
      <c r="R19" s="329"/>
      <c r="S19" s="326"/>
      <c r="T19" s="326"/>
      <c r="U19" s="326"/>
      <c r="V19" s="326"/>
      <c r="W19" s="326"/>
      <c r="X19" s="326"/>
      <c r="Y19" s="326"/>
      <c r="Z19" s="326"/>
      <c r="AA19" s="326"/>
      <c r="AB19" s="326"/>
    </row>
    <row r="20" spans="18:28">
      <c r="R20" s="329" t="s">
        <v>29</v>
      </c>
      <c r="S20" s="326" t="s">
        <v>1183</v>
      </c>
      <c r="T20" s="521">
        <v>85.869591055974453</v>
      </c>
      <c r="U20" s="521">
        <v>99.999034282955108</v>
      </c>
      <c r="V20" s="521">
        <v>0</v>
      </c>
      <c r="W20" s="521">
        <v>0</v>
      </c>
      <c r="X20" s="521">
        <v>0</v>
      </c>
      <c r="Y20" s="521">
        <v>0</v>
      </c>
      <c r="Z20" s="521">
        <v>0</v>
      </c>
      <c r="AA20" s="521">
        <v>-7.7795193700553433</v>
      </c>
      <c r="AB20" s="521">
        <v>-6.3499238569253063</v>
      </c>
    </row>
    <row r="21" spans="18:28">
      <c r="R21" s="329"/>
      <c r="S21" s="326" t="s">
        <v>1187</v>
      </c>
      <c r="T21" s="521">
        <v>58.227500650001865</v>
      </c>
      <c r="U21" s="521">
        <v>0</v>
      </c>
      <c r="V21" s="521">
        <v>0</v>
      </c>
      <c r="W21" s="521">
        <v>62.927459792742255</v>
      </c>
      <c r="X21" s="521">
        <v>0</v>
      </c>
      <c r="Y21" s="521">
        <v>0</v>
      </c>
      <c r="Z21" s="521">
        <v>0</v>
      </c>
      <c r="AA21" s="521">
        <v>0</v>
      </c>
      <c r="AB21" s="521">
        <v>-4.6999591427404086</v>
      </c>
    </row>
    <row r="22" spans="18:28">
      <c r="R22" s="329"/>
      <c r="S22" s="326" t="s">
        <v>1188</v>
      </c>
      <c r="T22" s="521">
        <v>47.461278460795604</v>
      </c>
      <c r="U22" s="521">
        <v>0</v>
      </c>
      <c r="V22" s="521">
        <v>0</v>
      </c>
      <c r="W22" s="521">
        <v>49.999517141477554</v>
      </c>
      <c r="X22" s="521">
        <v>0</v>
      </c>
      <c r="Y22" s="521">
        <v>2.1617204620584629</v>
      </c>
      <c r="Z22" s="521">
        <v>0</v>
      </c>
      <c r="AA22" s="521">
        <v>0</v>
      </c>
      <c r="AB22" s="521">
        <v>-4.6999591427404086</v>
      </c>
    </row>
    <row r="23" spans="18:28">
      <c r="R23" s="329"/>
      <c r="S23" s="326" t="s">
        <v>1189</v>
      </c>
      <c r="T23" s="521">
        <v>31.717564907328306</v>
      </c>
      <c r="U23" s="521">
        <v>0</v>
      </c>
      <c r="V23" s="521">
        <v>10.37796679419084</v>
      </c>
      <c r="W23" s="521">
        <v>19.177877651079005</v>
      </c>
      <c r="X23" s="521">
        <v>0</v>
      </c>
      <c r="Y23" s="521">
        <v>2.1617204620584629</v>
      </c>
      <c r="Z23" s="521">
        <v>0</v>
      </c>
      <c r="AA23" s="521">
        <v>0</v>
      </c>
      <c r="AB23" s="521">
        <v>0</v>
      </c>
    </row>
    <row r="24" spans="18:28">
      <c r="R24" s="329"/>
      <c r="S24" s="326"/>
      <c r="T24" s="326"/>
      <c r="U24" s="326"/>
      <c r="V24" s="326"/>
      <c r="W24" s="326"/>
      <c r="X24" s="326"/>
      <c r="Y24" s="326"/>
      <c r="Z24" s="326"/>
      <c r="AA24" s="326"/>
      <c r="AB24" s="326"/>
    </row>
    <row r="25" spans="18:28">
      <c r="R25" s="329" t="s">
        <v>33</v>
      </c>
      <c r="S25" s="326" t="s">
        <v>1183</v>
      </c>
      <c r="T25" s="521">
        <v>88.256301068224417</v>
      </c>
      <c r="U25" s="521">
        <v>100.00056413896017</v>
      </c>
      <c r="V25" s="521">
        <v>0</v>
      </c>
      <c r="W25" s="521">
        <v>0</v>
      </c>
      <c r="X25" s="521">
        <v>0</v>
      </c>
      <c r="Y25" s="521">
        <v>0</v>
      </c>
      <c r="Z25" s="521">
        <v>0</v>
      </c>
      <c r="AA25" s="521">
        <v>-4.0942294043784466</v>
      </c>
      <c r="AB25" s="521">
        <v>-7.6500518643882724</v>
      </c>
    </row>
    <row r="26" spans="18:28">
      <c r="R26" s="329"/>
      <c r="S26" s="326" t="s">
        <v>1187</v>
      </c>
      <c r="T26" s="521">
        <v>41.312805954395735</v>
      </c>
      <c r="U26" s="521">
        <v>0</v>
      </c>
      <c r="V26" s="521">
        <v>7.9925752033629962</v>
      </c>
      <c r="W26" s="521">
        <v>34.255973503666901</v>
      </c>
      <c r="X26" s="521">
        <v>0</v>
      </c>
      <c r="Y26" s="521">
        <v>0</v>
      </c>
      <c r="Z26" s="521">
        <v>0</v>
      </c>
      <c r="AA26" s="521">
        <v>-0.93574275263416506</v>
      </c>
      <c r="AB26" s="521">
        <v>0</v>
      </c>
    </row>
    <row r="27" spans="18:28">
      <c r="R27" s="329"/>
      <c r="S27" s="326" t="s">
        <v>1188</v>
      </c>
      <c r="T27" s="521">
        <v>26.707430256046294</v>
      </c>
      <c r="U27" s="521">
        <v>0</v>
      </c>
      <c r="V27" s="521">
        <v>13.670360866954196</v>
      </c>
      <c r="W27" s="521">
        <v>0</v>
      </c>
      <c r="X27" s="521">
        <v>0</v>
      </c>
      <c r="Y27" s="521">
        <v>13.037069389092101</v>
      </c>
      <c r="Z27" s="521">
        <v>0</v>
      </c>
      <c r="AA27" s="521">
        <v>0</v>
      </c>
      <c r="AB27" s="521">
        <v>0</v>
      </c>
    </row>
    <row r="28" spans="18:28">
      <c r="R28" s="329"/>
      <c r="S28" s="326" t="s">
        <v>1189</v>
      </c>
      <c r="T28" s="521">
        <v>26.707430256046294</v>
      </c>
      <c r="U28" s="521">
        <v>0</v>
      </c>
      <c r="V28" s="521">
        <v>13.670360866954196</v>
      </c>
      <c r="W28" s="521">
        <v>0</v>
      </c>
      <c r="X28" s="521">
        <v>0</v>
      </c>
      <c r="Y28" s="521">
        <v>13.037069389092101</v>
      </c>
      <c r="Z28" s="521">
        <v>0</v>
      </c>
      <c r="AA28" s="521">
        <v>0</v>
      </c>
      <c r="AB28" s="521">
        <v>0</v>
      </c>
    </row>
    <row r="36" spans="2:2">
      <c r="B36" s="520"/>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634AB-8B94-4EA9-BF31-D85D8B0E6002}">
  <sheetPr>
    <tabColor theme="6" tint="0.59999389629810485"/>
  </sheetPr>
  <dimension ref="L2:M10"/>
  <sheetViews>
    <sheetView showGridLines="0" workbookViewId="0">
      <selection activeCell="L13" sqref="L13"/>
    </sheetView>
  </sheetViews>
  <sheetFormatPr defaultColWidth="8.88671875" defaultRowHeight="14.4"/>
  <cols>
    <col min="1" max="11" width="8.88671875" style="513"/>
    <col min="12" max="12" width="35.109375" style="513" bestFit="1" customWidth="1"/>
    <col min="13" max="16384" width="8.88671875" style="513"/>
  </cols>
  <sheetData>
    <row r="2" spans="12:13">
      <c r="L2" s="518"/>
      <c r="M2" s="518" t="s">
        <v>1191</v>
      </c>
    </row>
    <row r="3" spans="12:13">
      <c r="L3" s="518" t="s">
        <v>1192</v>
      </c>
      <c r="M3" s="518">
        <v>2.2000000000000002</v>
      </c>
    </row>
    <row r="4" spans="12:13">
      <c r="L4" s="518" t="s">
        <v>1193</v>
      </c>
      <c r="M4" s="518">
        <v>1.53</v>
      </c>
    </row>
    <row r="5" spans="12:13">
      <c r="L5" s="518" t="s">
        <v>1194</v>
      </c>
      <c r="M5" s="518">
        <v>1.5</v>
      </c>
    </row>
    <row r="6" spans="12:13">
      <c r="L6" s="518" t="s">
        <v>1195</v>
      </c>
      <c r="M6" s="518">
        <v>1.1000000000000001</v>
      </c>
    </row>
    <row r="7" spans="12:13">
      <c r="L7" s="518" t="s">
        <v>1196</v>
      </c>
      <c r="M7" s="518">
        <v>1</v>
      </c>
    </row>
    <row r="8" spans="12:13">
      <c r="L8" s="518" t="s">
        <v>1197</v>
      </c>
      <c r="M8" s="518">
        <v>0.9</v>
      </c>
    </row>
    <row r="9" spans="12:13">
      <c r="L9" s="518" t="s">
        <v>1198</v>
      </c>
      <c r="M9" s="518">
        <v>1.54</v>
      </c>
    </row>
    <row r="10" spans="12:13">
      <c r="L10" s="518" t="s">
        <v>1199</v>
      </c>
      <c r="M10" s="518">
        <v>2.7</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C2957-7740-447C-B42F-CAFFF88AD1C1}">
  <sheetPr>
    <tabColor theme="6" tint="0.59999389629810485"/>
  </sheetPr>
  <dimension ref="O5:V12"/>
  <sheetViews>
    <sheetView showGridLines="0" topLeftCell="A4" workbookViewId="0">
      <selection activeCell="N23" sqref="N23"/>
    </sheetView>
  </sheetViews>
  <sheetFormatPr defaultColWidth="8.88671875" defaultRowHeight="14.4"/>
  <cols>
    <col min="1" max="14" width="8.88671875" style="513"/>
    <col min="15" max="15" width="27.6640625" style="513" bestFit="1" customWidth="1"/>
    <col min="16" max="16384" width="8.88671875" style="513"/>
  </cols>
  <sheetData>
    <row r="5" spans="15:22">
      <c r="O5" s="517" t="s">
        <v>1213</v>
      </c>
      <c r="P5" s="518" t="s">
        <v>1207</v>
      </c>
      <c r="Q5" s="518" t="s">
        <v>1208</v>
      </c>
      <c r="R5" s="518" t="s">
        <v>1209</v>
      </c>
      <c r="S5" s="518" t="s">
        <v>1210</v>
      </c>
      <c r="T5" s="518" t="s">
        <v>1211</v>
      </c>
      <c r="U5" s="518" t="s">
        <v>1212</v>
      </c>
      <c r="V5" s="518" t="s">
        <v>1200</v>
      </c>
    </row>
    <row r="6" spans="15:22">
      <c r="O6" s="518" t="s">
        <v>1201</v>
      </c>
      <c r="P6" s="518">
        <v>60</v>
      </c>
      <c r="Q6" s="518">
        <v>14</v>
      </c>
      <c r="R6" s="518">
        <v>14</v>
      </c>
      <c r="S6" s="518">
        <v>0</v>
      </c>
      <c r="T6" s="518">
        <v>12</v>
      </c>
      <c r="U6" s="518">
        <v>1.8</v>
      </c>
      <c r="V6" s="518">
        <v>88</v>
      </c>
    </row>
    <row r="7" spans="15:22">
      <c r="O7" s="518" t="s">
        <v>1202</v>
      </c>
      <c r="P7" s="518">
        <v>58</v>
      </c>
      <c r="Q7" s="518">
        <v>5</v>
      </c>
      <c r="R7" s="518">
        <v>10</v>
      </c>
      <c r="S7" s="518">
        <v>0</v>
      </c>
      <c r="T7" s="518">
        <v>27</v>
      </c>
      <c r="U7" s="518">
        <v>0.3</v>
      </c>
      <c r="V7" s="518">
        <v>73</v>
      </c>
    </row>
    <row r="8" spans="15:22">
      <c r="O8" s="518" t="s">
        <v>1203</v>
      </c>
      <c r="P8" s="518">
        <v>16</v>
      </c>
      <c r="Q8" s="518">
        <v>40</v>
      </c>
      <c r="R8" s="518">
        <v>10</v>
      </c>
      <c r="S8" s="518">
        <v>0</v>
      </c>
      <c r="T8" s="518">
        <v>34</v>
      </c>
      <c r="U8" s="518">
        <v>0.62</v>
      </c>
      <c r="V8" s="518">
        <v>65</v>
      </c>
    </row>
    <row r="9" spans="15:22">
      <c r="O9" s="518" t="s">
        <v>1204</v>
      </c>
      <c r="P9" s="518">
        <v>25</v>
      </c>
      <c r="Q9" s="518">
        <v>12</v>
      </c>
      <c r="R9" s="518">
        <v>21</v>
      </c>
      <c r="S9" s="518">
        <v>4</v>
      </c>
      <c r="T9" s="518">
        <v>38</v>
      </c>
      <c r="U9" s="518">
        <v>0.28000000000000003</v>
      </c>
      <c r="V9" s="518">
        <v>60</v>
      </c>
    </row>
    <row r="10" spans="15:22">
      <c r="O10" s="518" t="s">
        <v>1205</v>
      </c>
      <c r="P10" s="518">
        <v>25</v>
      </c>
      <c r="Q10" s="518">
        <v>25</v>
      </c>
      <c r="R10" s="518">
        <v>0</v>
      </c>
      <c r="S10" s="518">
        <v>0</v>
      </c>
      <c r="T10" s="518">
        <v>50</v>
      </c>
      <c r="U10" s="518">
        <v>0.3</v>
      </c>
      <c r="V10" s="518">
        <v>50</v>
      </c>
    </row>
    <row r="11" spans="15:22">
      <c r="O11" s="518" t="s">
        <v>34</v>
      </c>
      <c r="P11" s="518">
        <v>10</v>
      </c>
      <c r="Q11" s="518">
        <v>15</v>
      </c>
      <c r="R11" s="518">
        <v>3</v>
      </c>
      <c r="S11" s="518">
        <v>3</v>
      </c>
      <c r="T11" s="518">
        <v>69</v>
      </c>
      <c r="U11" s="518">
        <v>0.7</v>
      </c>
      <c r="V11" s="518">
        <v>29</v>
      </c>
    </row>
    <row r="12" spans="15:22">
      <c r="O12" s="518" t="s">
        <v>1206</v>
      </c>
      <c r="P12" s="518">
        <v>10</v>
      </c>
      <c r="Q12" s="518">
        <v>0</v>
      </c>
      <c r="R12" s="518">
        <v>0</v>
      </c>
      <c r="S12" s="518">
        <v>0</v>
      </c>
      <c r="T12" s="518">
        <v>90</v>
      </c>
      <c r="U12" s="518">
        <v>0.15</v>
      </c>
      <c r="V12" s="518">
        <v>10</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0BA09-BE8A-411C-822D-A71452FB423A}">
  <sheetPr>
    <tabColor theme="6" tint="0.59999389629810485"/>
  </sheetPr>
  <dimension ref="A1:M177"/>
  <sheetViews>
    <sheetView showGridLines="0" zoomScale="85" zoomScaleNormal="85" workbookViewId="0">
      <selection activeCell="C6" sqref="C6"/>
    </sheetView>
  </sheetViews>
  <sheetFormatPr defaultColWidth="8.88671875" defaultRowHeight="14.4"/>
  <cols>
    <col min="1" max="1" width="42.33203125" style="513" bestFit="1" customWidth="1"/>
    <col min="2" max="2" width="13.33203125" style="513" bestFit="1" customWidth="1"/>
    <col min="3" max="3" width="48" style="513" bestFit="1" customWidth="1"/>
    <col min="4" max="4" width="44.6640625" style="513" bestFit="1" customWidth="1"/>
    <col min="5" max="5" width="10.5546875" style="513" customWidth="1"/>
    <col min="6" max="6" width="10.6640625" style="513" customWidth="1"/>
    <col min="7" max="8" width="11.6640625" style="513" customWidth="1"/>
    <col min="9" max="9" width="42.33203125" style="513" bestFit="1" customWidth="1"/>
    <col min="10" max="10" width="10.33203125" style="513" customWidth="1"/>
    <col min="11" max="11" width="11.33203125" style="513" customWidth="1"/>
    <col min="12" max="13" width="9.6640625" style="513" customWidth="1"/>
    <col min="14" max="16384" width="8.88671875" style="513"/>
  </cols>
  <sheetData>
    <row r="1" spans="5:13">
      <c r="E1" s="724"/>
      <c r="F1" s="724"/>
      <c r="G1" s="724"/>
      <c r="H1" s="724"/>
    </row>
    <row r="3" spans="5:13">
      <c r="E3" s="522"/>
      <c r="F3" s="522"/>
      <c r="G3" s="522"/>
      <c r="H3" s="522"/>
      <c r="I3" s="518"/>
      <c r="J3" s="725" t="s">
        <v>1225</v>
      </c>
      <c r="K3" s="725"/>
      <c r="L3" s="725" t="s">
        <v>1226</v>
      </c>
      <c r="M3" s="725"/>
    </row>
    <row r="4" spans="5:13" ht="72">
      <c r="I4" s="526" t="s">
        <v>1224</v>
      </c>
      <c r="J4" s="524" t="s">
        <v>1214</v>
      </c>
      <c r="K4" s="524" t="s">
        <v>1215</v>
      </c>
      <c r="L4" s="524" t="s">
        <v>1216</v>
      </c>
      <c r="M4" s="524" t="s">
        <v>1217</v>
      </c>
    </row>
    <row r="5" spans="5:13">
      <c r="I5" s="518" t="s">
        <v>1219</v>
      </c>
      <c r="J5" s="525">
        <v>65.182242308097898</v>
      </c>
      <c r="K5" s="525">
        <v>43.7974388825603</v>
      </c>
      <c r="L5" s="525">
        <v>16.578950918704798</v>
      </c>
      <c r="M5" s="525">
        <v>2.3098605373221099</v>
      </c>
    </row>
    <row r="6" spans="5:13">
      <c r="I6" s="518" t="s">
        <v>1220</v>
      </c>
      <c r="J6" s="525">
        <v>54.738073967521998</v>
      </c>
      <c r="K6" s="525">
        <v>22.251784914809001</v>
      </c>
      <c r="L6" s="525">
        <v>24.763107724120299</v>
      </c>
      <c r="M6" s="525">
        <v>3.8121507296031698</v>
      </c>
    </row>
    <row r="7" spans="5:13">
      <c r="I7" s="518" t="s">
        <v>1221</v>
      </c>
      <c r="J7" s="525">
        <v>53.272601199721997</v>
      </c>
      <c r="K7" s="525">
        <v>26.2335398216707</v>
      </c>
      <c r="L7" s="525">
        <v>3.91487045573473</v>
      </c>
      <c r="M7" s="525">
        <v>4.3251662088521101</v>
      </c>
    </row>
    <row r="8" spans="5:13">
      <c r="I8" s="518" t="s">
        <v>1222</v>
      </c>
      <c r="J8" s="525">
        <v>49.2886155039402</v>
      </c>
      <c r="K8" s="525">
        <v>50.495150299203203</v>
      </c>
      <c r="L8" s="525">
        <v>20.483440450081702</v>
      </c>
      <c r="M8" s="525">
        <v>7.2952792755670899</v>
      </c>
    </row>
    <row r="9" spans="5:13">
      <c r="I9" s="518" t="s">
        <v>1205</v>
      </c>
      <c r="J9" s="525">
        <v>26.292341951570702</v>
      </c>
      <c r="K9" s="525">
        <v>6.2309024418575598</v>
      </c>
      <c r="L9" s="525">
        <v>5.5447262782647302</v>
      </c>
      <c r="M9" s="525">
        <v>5.1193012033321201</v>
      </c>
    </row>
    <row r="10" spans="5:13">
      <c r="I10" s="518" t="s">
        <v>1223</v>
      </c>
      <c r="J10" s="525">
        <v>10.157380634678301</v>
      </c>
      <c r="K10" s="525">
        <v>19.1601607850783</v>
      </c>
      <c r="L10" s="525">
        <v>42.767442309481098</v>
      </c>
      <c r="M10" s="525">
        <v>16.747571029380499</v>
      </c>
    </row>
    <row r="11" spans="5:13">
      <c r="I11" s="518" t="s">
        <v>179</v>
      </c>
      <c r="J11" s="525">
        <v>23.021123782043801</v>
      </c>
      <c r="K11" s="525">
        <v>37.609900156786097</v>
      </c>
      <c r="L11" s="525" t="s">
        <v>1218</v>
      </c>
      <c r="M11" s="525" t="s">
        <v>1218</v>
      </c>
    </row>
    <row r="12" spans="5:13">
      <c r="E12" s="522"/>
      <c r="F12" s="522"/>
      <c r="G12" s="522"/>
      <c r="H12" s="522"/>
    </row>
    <row r="13" spans="5:13">
      <c r="E13" s="522"/>
      <c r="F13" s="522"/>
      <c r="G13" s="522"/>
      <c r="H13" s="522"/>
    </row>
    <row r="14" spans="5:13">
      <c r="E14" s="522"/>
      <c r="F14" s="522"/>
      <c r="G14" s="522"/>
      <c r="H14" s="522"/>
    </row>
    <row r="15" spans="5:13">
      <c r="E15" s="522"/>
      <c r="F15" s="522"/>
      <c r="G15" s="522"/>
      <c r="H15" s="522"/>
    </row>
    <row r="16" spans="5:13">
      <c r="E16" s="522"/>
      <c r="F16" s="522"/>
      <c r="G16" s="522"/>
      <c r="H16" s="522"/>
    </row>
    <row r="17" spans="5:8">
      <c r="E17" s="522"/>
      <c r="F17" s="522"/>
      <c r="G17" s="522"/>
      <c r="H17" s="522"/>
    </row>
    <row r="18" spans="5:8">
      <c r="E18" s="522"/>
      <c r="F18" s="522"/>
      <c r="G18" s="522"/>
      <c r="H18" s="522"/>
    </row>
    <row r="19" spans="5:8">
      <c r="E19" s="522"/>
      <c r="F19" s="522"/>
      <c r="G19" s="522"/>
      <c r="H19" s="522"/>
    </row>
    <row r="20" spans="5:8">
      <c r="E20" s="522"/>
      <c r="F20" s="522"/>
      <c r="G20" s="522"/>
      <c r="H20" s="522"/>
    </row>
    <row r="21" spans="5:8">
      <c r="E21" s="522"/>
      <c r="F21" s="522"/>
      <c r="G21" s="522"/>
      <c r="H21" s="522"/>
    </row>
    <row r="22" spans="5:8">
      <c r="E22" s="522"/>
      <c r="F22" s="522"/>
      <c r="G22" s="522"/>
      <c r="H22" s="522"/>
    </row>
    <row r="23" spans="5:8">
      <c r="E23" s="522"/>
      <c r="F23" s="522"/>
      <c r="G23" s="522"/>
      <c r="H23" s="522"/>
    </row>
    <row r="24" spans="5:8">
      <c r="E24" s="522"/>
      <c r="F24" s="522"/>
      <c r="G24" s="522"/>
      <c r="H24" s="522"/>
    </row>
    <row r="25" spans="5:8">
      <c r="E25" s="522"/>
      <c r="F25" s="522"/>
      <c r="G25" s="522"/>
      <c r="H25" s="522"/>
    </row>
    <row r="26" spans="5:8">
      <c r="E26" s="522"/>
      <c r="F26" s="522"/>
      <c r="G26" s="522"/>
      <c r="H26" s="522"/>
    </row>
    <row r="27" spans="5:8">
      <c r="E27" s="522"/>
      <c r="F27" s="522"/>
      <c r="G27" s="522"/>
      <c r="H27" s="522"/>
    </row>
    <row r="28" spans="5:8">
      <c r="E28" s="522"/>
      <c r="F28" s="522"/>
      <c r="G28" s="522"/>
      <c r="H28" s="522"/>
    </row>
    <row r="29" spans="5:8">
      <c r="E29" s="522"/>
      <c r="F29" s="522"/>
      <c r="G29" s="522"/>
      <c r="H29" s="522"/>
    </row>
    <row r="30" spans="5:8">
      <c r="E30" s="522"/>
      <c r="F30" s="522"/>
      <c r="G30" s="522"/>
      <c r="H30" s="522"/>
    </row>
    <row r="31" spans="5:8">
      <c r="E31" s="522"/>
      <c r="F31" s="522"/>
      <c r="G31" s="522"/>
      <c r="H31" s="522"/>
    </row>
    <row r="32" spans="5:8">
      <c r="E32" s="522"/>
      <c r="F32" s="522"/>
      <c r="G32" s="522"/>
      <c r="H32" s="522"/>
    </row>
    <row r="33" spans="5:8">
      <c r="E33" s="522"/>
      <c r="F33" s="522"/>
      <c r="G33" s="522"/>
      <c r="H33" s="522"/>
    </row>
    <row r="34" spans="5:8">
      <c r="E34" s="522"/>
      <c r="F34" s="522"/>
      <c r="G34" s="522"/>
      <c r="H34" s="522"/>
    </row>
    <row r="35" spans="5:8">
      <c r="E35" s="522"/>
      <c r="F35" s="522"/>
      <c r="G35" s="522"/>
      <c r="H35" s="522"/>
    </row>
    <row r="36" spans="5:8">
      <c r="E36" s="522"/>
      <c r="F36" s="522"/>
      <c r="G36" s="522"/>
      <c r="H36" s="522"/>
    </row>
    <row r="37" spans="5:8">
      <c r="E37" s="522"/>
      <c r="F37" s="522"/>
      <c r="G37" s="522"/>
      <c r="H37" s="522"/>
    </row>
    <row r="38" spans="5:8">
      <c r="E38" s="522"/>
      <c r="F38" s="522"/>
      <c r="G38" s="522"/>
      <c r="H38" s="522"/>
    </row>
    <row r="39" spans="5:8">
      <c r="E39" s="522"/>
      <c r="F39" s="522"/>
      <c r="G39" s="522"/>
      <c r="H39" s="522"/>
    </row>
    <row r="40" spans="5:8">
      <c r="E40" s="522"/>
      <c r="F40" s="522"/>
      <c r="G40" s="522"/>
      <c r="H40" s="522"/>
    </row>
    <row r="41" spans="5:8">
      <c r="E41" s="522"/>
      <c r="F41" s="522"/>
      <c r="G41" s="522"/>
      <c r="H41" s="522"/>
    </row>
    <row r="42" spans="5:8">
      <c r="E42" s="522"/>
      <c r="F42" s="522"/>
      <c r="G42" s="522"/>
      <c r="H42" s="522"/>
    </row>
    <row r="43" spans="5:8">
      <c r="E43" s="522"/>
      <c r="F43" s="522"/>
      <c r="G43" s="522"/>
      <c r="H43" s="522"/>
    </row>
    <row r="44" spans="5:8">
      <c r="E44" s="522"/>
      <c r="F44" s="522"/>
      <c r="G44" s="522"/>
      <c r="H44" s="522"/>
    </row>
    <row r="45" spans="5:8">
      <c r="E45" s="522"/>
      <c r="F45" s="522"/>
      <c r="G45" s="522"/>
      <c r="H45" s="522"/>
    </row>
    <row r="46" spans="5:8">
      <c r="E46" s="522"/>
      <c r="F46" s="522"/>
      <c r="G46" s="522"/>
      <c r="H46" s="522"/>
    </row>
    <row r="47" spans="5:8">
      <c r="E47" s="522"/>
      <c r="F47" s="522"/>
      <c r="G47" s="522"/>
      <c r="H47" s="522"/>
    </row>
    <row r="48" spans="5:8">
      <c r="E48" s="522"/>
      <c r="F48" s="522"/>
      <c r="G48" s="522"/>
      <c r="H48" s="522"/>
    </row>
    <row r="49" spans="5:8">
      <c r="E49" s="522"/>
      <c r="F49" s="522"/>
      <c r="G49" s="522"/>
      <c r="H49" s="522"/>
    </row>
    <row r="50" spans="5:8">
      <c r="E50" s="522"/>
      <c r="F50" s="522"/>
      <c r="G50" s="522"/>
      <c r="H50" s="522"/>
    </row>
    <row r="51" spans="5:8">
      <c r="E51" s="522"/>
      <c r="F51" s="522"/>
      <c r="G51" s="522"/>
      <c r="H51" s="522"/>
    </row>
    <row r="52" spans="5:8">
      <c r="E52" s="522"/>
      <c r="F52" s="522"/>
      <c r="G52" s="522"/>
      <c r="H52" s="522"/>
    </row>
    <row r="53" spans="5:8">
      <c r="E53" s="522"/>
      <c r="F53" s="522"/>
      <c r="G53" s="522"/>
      <c r="H53" s="522"/>
    </row>
    <row r="54" spans="5:8">
      <c r="E54" s="522"/>
      <c r="F54" s="522"/>
      <c r="G54" s="522"/>
      <c r="H54" s="522"/>
    </row>
    <row r="55" spans="5:8">
      <c r="E55" s="522"/>
      <c r="F55" s="522"/>
      <c r="G55" s="522"/>
      <c r="H55" s="522"/>
    </row>
    <row r="56" spans="5:8">
      <c r="E56" s="522"/>
      <c r="F56" s="522"/>
      <c r="G56" s="522"/>
      <c r="H56" s="522"/>
    </row>
    <row r="57" spans="5:8">
      <c r="E57" s="522"/>
      <c r="F57" s="522"/>
      <c r="G57" s="522"/>
      <c r="H57" s="522"/>
    </row>
    <row r="58" spans="5:8">
      <c r="E58" s="522"/>
      <c r="F58" s="522"/>
      <c r="G58" s="522"/>
      <c r="H58" s="522"/>
    </row>
    <row r="59" spans="5:8">
      <c r="E59" s="522"/>
      <c r="F59" s="522"/>
      <c r="G59" s="522"/>
      <c r="H59" s="522"/>
    </row>
    <row r="60" spans="5:8">
      <c r="E60" s="522"/>
      <c r="F60" s="522"/>
      <c r="G60" s="522"/>
      <c r="H60" s="522"/>
    </row>
    <row r="61" spans="5:8">
      <c r="E61" s="522"/>
      <c r="F61" s="522"/>
      <c r="G61" s="522"/>
      <c r="H61" s="522"/>
    </row>
    <row r="62" spans="5:8">
      <c r="E62" s="522"/>
      <c r="F62" s="522"/>
      <c r="G62" s="522"/>
      <c r="H62" s="522"/>
    </row>
    <row r="63" spans="5:8">
      <c r="E63" s="522"/>
      <c r="F63" s="522"/>
      <c r="G63" s="522"/>
      <c r="H63" s="522"/>
    </row>
    <row r="64" spans="5:8">
      <c r="E64" s="522"/>
      <c r="F64" s="522"/>
      <c r="G64" s="522"/>
      <c r="H64" s="522"/>
    </row>
    <row r="65" spans="5:8">
      <c r="E65" s="522"/>
      <c r="F65" s="522"/>
      <c r="G65" s="522"/>
      <c r="H65" s="522"/>
    </row>
    <row r="66" spans="5:8">
      <c r="E66" s="522"/>
      <c r="F66" s="522"/>
      <c r="G66" s="522"/>
      <c r="H66" s="522"/>
    </row>
    <row r="67" spans="5:8">
      <c r="E67" s="522"/>
      <c r="F67" s="522"/>
      <c r="G67" s="522"/>
      <c r="H67" s="522"/>
    </row>
    <row r="68" spans="5:8">
      <c r="E68" s="522"/>
      <c r="F68" s="522"/>
      <c r="G68" s="522"/>
      <c r="H68" s="522"/>
    </row>
    <row r="69" spans="5:8">
      <c r="E69" s="522"/>
      <c r="F69" s="522"/>
      <c r="G69" s="522"/>
      <c r="H69" s="522"/>
    </row>
    <row r="70" spans="5:8">
      <c r="E70" s="522"/>
      <c r="F70" s="522"/>
      <c r="G70" s="522"/>
      <c r="H70" s="522"/>
    </row>
    <row r="71" spans="5:8">
      <c r="E71" s="522"/>
      <c r="F71" s="522"/>
      <c r="G71" s="522"/>
      <c r="H71" s="522"/>
    </row>
    <row r="72" spans="5:8">
      <c r="E72" s="522"/>
      <c r="F72" s="522"/>
      <c r="G72" s="522"/>
      <c r="H72" s="522"/>
    </row>
    <row r="73" spans="5:8">
      <c r="E73" s="522"/>
      <c r="F73" s="522"/>
      <c r="G73" s="522"/>
      <c r="H73" s="522"/>
    </row>
    <row r="74" spans="5:8">
      <c r="E74" s="522"/>
      <c r="F74" s="522"/>
      <c r="G74" s="522"/>
      <c r="H74" s="522"/>
    </row>
    <row r="75" spans="5:8">
      <c r="E75" s="522"/>
      <c r="F75" s="522"/>
      <c r="G75" s="522"/>
      <c r="H75" s="522"/>
    </row>
    <row r="76" spans="5:8">
      <c r="E76" s="522"/>
      <c r="F76" s="522"/>
      <c r="G76" s="522"/>
      <c r="H76" s="522"/>
    </row>
    <row r="77" spans="5:8">
      <c r="E77" s="522"/>
      <c r="F77" s="522"/>
      <c r="G77" s="522"/>
      <c r="H77" s="522"/>
    </row>
    <row r="78" spans="5:8">
      <c r="E78" s="522"/>
      <c r="F78" s="522"/>
      <c r="G78" s="522"/>
      <c r="H78" s="522"/>
    </row>
    <row r="79" spans="5:8">
      <c r="E79" s="522"/>
      <c r="F79" s="522"/>
      <c r="G79" s="522"/>
      <c r="H79" s="522"/>
    </row>
    <row r="80" spans="5:8">
      <c r="E80" s="522"/>
      <c r="F80" s="522"/>
      <c r="G80" s="522"/>
      <c r="H80" s="522"/>
    </row>
    <row r="81" spans="5:8">
      <c r="E81" s="522"/>
      <c r="F81" s="522"/>
      <c r="G81" s="522"/>
      <c r="H81" s="522"/>
    </row>
    <row r="82" spans="5:8">
      <c r="E82" s="522"/>
      <c r="F82" s="522"/>
      <c r="G82" s="522"/>
      <c r="H82" s="522"/>
    </row>
    <row r="83" spans="5:8">
      <c r="E83" s="522"/>
      <c r="F83" s="522"/>
      <c r="G83" s="522"/>
      <c r="H83" s="522"/>
    </row>
    <row r="84" spans="5:8">
      <c r="E84" s="522"/>
      <c r="F84" s="522"/>
      <c r="G84" s="522"/>
      <c r="H84" s="522"/>
    </row>
    <row r="85" spans="5:8">
      <c r="E85" s="522"/>
      <c r="F85" s="522"/>
      <c r="G85" s="522"/>
      <c r="H85" s="522"/>
    </row>
    <row r="86" spans="5:8">
      <c r="E86" s="522"/>
      <c r="F86" s="522"/>
      <c r="G86" s="522"/>
      <c r="H86" s="522"/>
    </row>
    <row r="87" spans="5:8">
      <c r="E87" s="522"/>
      <c r="F87" s="522"/>
      <c r="G87" s="522"/>
      <c r="H87" s="522"/>
    </row>
    <row r="88" spans="5:8">
      <c r="E88" s="522"/>
      <c r="F88" s="522"/>
      <c r="G88" s="522"/>
      <c r="H88" s="522"/>
    </row>
    <row r="89" spans="5:8">
      <c r="E89" s="522"/>
      <c r="F89" s="522"/>
      <c r="G89" s="522"/>
      <c r="H89" s="522"/>
    </row>
    <row r="90" spans="5:8">
      <c r="E90" s="522"/>
      <c r="F90" s="522"/>
      <c r="G90" s="522"/>
      <c r="H90" s="522"/>
    </row>
    <row r="91" spans="5:8">
      <c r="E91" s="522"/>
      <c r="F91" s="522"/>
      <c r="G91" s="522"/>
      <c r="H91" s="522"/>
    </row>
    <row r="92" spans="5:8">
      <c r="E92" s="522"/>
      <c r="F92" s="522"/>
      <c r="G92" s="522"/>
      <c r="H92" s="522"/>
    </row>
    <row r="93" spans="5:8">
      <c r="E93" s="522"/>
      <c r="F93" s="522"/>
      <c r="G93" s="522"/>
      <c r="H93" s="522"/>
    </row>
    <row r="94" spans="5:8">
      <c r="E94" s="522"/>
      <c r="F94" s="522"/>
      <c r="G94" s="522"/>
      <c r="H94" s="522"/>
    </row>
    <row r="95" spans="5:8">
      <c r="E95" s="522"/>
      <c r="F95" s="522"/>
      <c r="G95" s="522"/>
      <c r="H95" s="522"/>
    </row>
    <row r="96" spans="5:8">
      <c r="E96" s="522"/>
      <c r="F96" s="522"/>
      <c r="G96" s="522"/>
      <c r="H96" s="522"/>
    </row>
    <row r="97" spans="5:8">
      <c r="E97" s="522"/>
      <c r="F97" s="522"/>
      <c r="G97" s="522"/>
      <c r="H97" s="522"/>
    </row>
    <row r="98" spans="5:8">
      <c r="E98" s="522"/>
      <c r="F98" s="522"/>
      <c r="G98" s="522"/>
      <c r="H98" s="522"/>
    </row>
    <row r="99" spans="5:8">
      <c r="E99" s="522"/>
      <c r="F99" s="522"/>
      <c r="G99" s="522"/>
      <c r="H99" s="522"/>
    </row>
    <row r="100" spans="5:8">
      <c r="E100" s="522"/>
      <c r="F100" s="522"/>
      <c r="G100" s="522"/>
      <c r="H100" s="522"/>
    </row>
    <row r="101" spans="5:8">
      <c r="E101" s="522"/>
      <c r="F101" s="522"/>
      <c r="G101" s="522"/>
      <c r="H101" s="522"/>
    </row>
    <row r="102" spans="5:8">
      <c r="E102" s="522"/>
      <c r="F102" s="522"/>
      <c r="G102" s="522"/>
      <c r="H102" s="522"/>
    </row>
    <row r="103" spans="5:8">
      <c r="E103" s="522"/>
      <c r="F103" s="522"/>
      <c r="G103" s="522"/>
      <c r="H103" s="522"/>
    </row>
    <row r="104" spans="5:8">
      <c r="E104" s="522"/>
      <c r="F104" s="522"/>
      <c r="G104" s="522"/>
      <c r="H104" s="522"/>
    </row>
    <row r="105" spans="5:8">
      <c r="E105" s="522"/>
      <c r="F105" s="522"/>
      <c r="G105" s="522"/>
      <c r="H105" s="522"/>
    </row>
    <row r="106" spans="5:8">
      <c r="E106" s="522"/>
      <c r="F106" s="522"/>
      <c r="G106" s="522"/>
      <c r="H106" s="522"/>
    </row>
    <row r="107" spans="5:8">
      <c r="E107" s="522"/>
      <c r="F107" s="522"/>
      <c r="G107" s="522"/>
      <c r="H107" s="522"/>
    </row>
    <row r="108" spans="5:8">
      <c r="E108" s="522"/>
      <c r="F108" s="522"/>
      <c r="G108" s="522"/>
      <c r="H108" s="522"/>
    </row>
    <row r="109" spans="5:8">
      <c r="E109" s="522"/>
      <c r="F109" s="522"/>
      <c r="G109" s="522"/>
      <c r="H109" s="522"/>
    </row>
    <row r="110" spans="5:8">
      <c r="E110" s="522"/>
      <c r="F110" s="522"/>
      <c r="G110" s="522"/>
      <c r="H110" s="522"/>
    </row>
    <row r="111" spans="5:8">
      <c r="E111" s="522"/>
      <c r="F111" s="522"/>
      <c r="G111" s="522"/>
      <c r="H111" s="522"/>
    </row>
    <row r="112" spans="5:8">
      <c r="E112" s="522"/>
      <c r="F112" s="522"/>
      <c r="G112" s="522"/>
      <c r="H112" s="522"/>
    </row>
    <row r="113" spans="1:8">
      <c r="E113" s="522"/>
      <c r="F113" s="522"/>
      <c r="G113" s="522"/>
      <c r="H113" s="522"/>
    </row>
    <row r="114" spans="1:8">
      <c r="E114" s="522"/>
      <c r="F114" s="522"/>
      <c r="G114" s="522"/>
      <c r="H114" s="522"/>
    </row>
    <row r="115" spans="1:8">
      <c r="A115" s="523"/>
      <c r="E115" s="522"/>
      <c r="F115" s="522"/>
      <c r="G115" s="522"/>
      <c r="H115" s="522"/>
    </row>
    <row r="116" spans="1:8">
      <c r="A116" s="523"/>
      <c r="E116" s="522"/>
      <c r="F116" s="522"/>
      <c r="G116" s="522"/>
      <c r="H116" s="522"/>
    </row>
    <row r="117" spans="1:8">
      <c r="E117" s="522"/>
      <c r="F117" s="522"/>
      <c r="G117" s="522"/>
      <c r="H117" s="522"/>
    </row>
    <row r="126" spans="1:8">
      <c r="E126" s="522"/>
      <c r="F126" s="522"/>
      <c r="G126" s="522"/>
      <c r="H126" s="522"/>
    </row>
    <row r="127" spans="1:8">
      <c r="E127" s="522"/>
      <c r="F127" s="522"/>
      <c r="G127" s="522"/>
      <c r="H127" s="522"/>
    </row>
    <row r="128" spans="1:8">
      <c r="E128" s="522"/>
      <c r="F128" s="522"/>
      <c r="G128" s="522"/>
      <c r="H128" s="522"/>
    </row>
    <row r="129" spans="5:8">
      <c r="E129" s="522"/>
      <c r="F129" s="522"/>
      <c r="G129" s="522"/>
      <c r="H129" s="522"/>
    </row>
    <row r="130" spans="5:8">
      <c r="E130" s="522"/>
      <c r="F130" s="522"/>
      <c r="G130" s="522"/>
      <c r="H130" s="522"/>
    </row>
    <row r="131" spans="5:8">
      <c r="E131" s="522"/>
      <c r="F131" s="522"/>
      <c r="G131" s="522"/>
      <c r="H131" s="522"/>
    </row>
    <row r="132" spans="5:8">
      <c r="E132" s="522"/>
      <c r="F132" s="522"/>
      <c r="G132" s="522"/>
      <c r="H132" s="522"/>
    </row>
    <row r="138" spans="5:8">
      <c r="E138" s="522"/>
      <c r="F138" s="522"/>
      <c r="G138" s="522"/>
      <c r="H138" s="522"/>
    </row>
    <row r="139" spans="5:8">
      <c r="E139" s="522"/>
      <c r="F139" s="522"/>
      <c r="G139" s="522"/>
      <c r="H139" s="522"/>
    </row>
    <row r="140" spans="5:8">
      <c r="E140" s="522"/>
      <c r="F140" s="522"/>
      <c r="G140" s="522"/>
      <c r="H140" s="522"/>
    </row>
    <row r="141" spans="5:8">
      <c r="E141" s="522"/>
      <c r="F141" s="522"/>
      <c r="G141" s="522"/>
      <c r="H141" s="522"/>
    </row>
    <row r="142" spans="5:8">
      <c r="E142" s="522"/>
      <c r="F142" s="522"/>
      <c r="G142" s="522"/>
      <c r="H142" s="522"/>
    </row>
    <row r="143" spans="5:8">
      <c r="E143" s="522"/>
      <c r="F143" s="522"/>
      <c r="G143" s="522"/>
      <c r="H143" s="522"/>
    </row>
    <row r="144" spans="5:8">
      <c r="E144" s="522"/>
      <c r="F144" s="522"/>
      <c r="G144" s="522"/>
      <c r="H144" s="522"/>
    </row>
    <row r="145" spans="5:8">
      <c r="E145" s="522"/>
      <c r="F145" s="522"/>
      <c r="G145" s="522"/>
      <c r="H145" s="522"/>
    </row>
    <row r="147" spans="5:8">
      <c r="E147" s="522"/>
      <c r="F147" s="522"/>
      <c r="G147" s="522"/>
      <c r="H147" s="522"/>
    </row>
    <row r="148" spans="5:8">
      <c r="E148" s="522"/>
      <c r="F148" s="522"/>
      <c r="G148" s="522"/>
      <c r="H148" s="522"/>
    </row>
    <row r="149" spans="5:8">
      <c r="E149" s="522"/>
      <c r="F149" s="522"/>
      <c r="G149" s="522"/>
      <c r="H149" s="522"/>
    </row>
    <row r="150" spans="5:8">
      <c r="E150" s="522"/>
      <c r="F150" s="522"/>
      <c r="G150" s="522"/>
      <c r="H150" s="522"/>
    </row>
    <row r="152" spans="5:8">
      <c r="E152" s="522"/>
      <c r="F152" s="522"/>
      <c r="G152" s="522"/>
      <c r="H152" s="522"/>
    </row>
    <row r="153" spans="5:8">
      <c r="E153" s="522"/>
      <c r="F153" s="522"/>
      <c r="G153" s="522"/>
      <c r="H153" s="522"/>
    </row>
    <row r="154" spans="5:8">
      <c r="E154" s="522"/>
      <c r="F154" s="522"/>
      <c r="G154" s="522"/>
      <c r="H154" s="522"/>
    </row>
    <row r="155" spans="5:8">
      <c r="E155" s="522"/>
      <c r="F155" s="522"/>
      <c r="G155" s="522"/>
      <c r="H155" s="522"/>
    </row>
    <row r="156" spans="5:8">
      <c r="E156" s="522"/>
      <c r="F156" s="522"/>
      <c r="G156" s="522"/>
      <c r="H156" s="522"/>
    </row>
    <row r="157" spans="5:8">
      <c r="E157" s="522"/>
      <c r="F157" s="522"/>
      <c r="G157" s="522"/>
      <c r="H157" s="522"/>
    </row>
    <row r="158" spans="5:8">
      <c r="E158" s="522"/>
      <c r="F158" s="522"/>
      <c r="G158" s="522"/>
      <c r="H158" s="522"/>
    </row>
    <row r="159" spans="5:8">
      <c r="E159" s="522"/>
      <c r="F159" s="522"/>
      <c r="G159" s="522"/>
      <c r="H159" s="522"/>
    </row>
    <row r="161" spans="5:8">
      <c r="E161" s="522"/>
      <c r="F161" s="522"/>
      <c r="G161" s="522"/>
      <c r="H161" s="522"/>
    </row>
    <row r="162" spans="5:8">
      <c r="E162" s="522"/>
      <c r="F162" s="522"/>
      <c r="G162" s="522"/>
      <c r="H162" s="522"/>
    </row>
    <row r="163" spans="5:8">
      <c r="E163" s="522"/>
      <c r="F163" s="522"/>
      <c r="G163" s="522"/>
      <c r="H163" s="522"/>
    </row>
    <row r="164" spans="5:8">
      <c r="E164" s="522"/>
      <c r="F164" s="522"/>
      <c r="G164" s="522"/>
      <c r="H164" s="522"/>
    </row>
    <row r="165" spans="5:8">
      <c r="E165" s="522"/>
      <c r="F165" s="522"/>
      <c r="G165" s="522"/>
      <c r="H165" s="522"/>
    </row>
    <row r="167" spans="5:8">
      <c r="E167" s="522"/>
      <c r="F167" s="522"/>
      <c r="G167" s="522"/>
      <c r="H167" s="522"/>
    </row>
    <row r="168" spans="5:8">
      <c r="E168" s="522"/>
      <c r="F168" s="522"/>
      <c r="G168" s="522"/>
      <c r="H168" s="522"/>
    </row>
    <row r="169" spans="5:8">
      <c r="E169" s="522"/>
      <c r="F169" s="522"/>
      <c r="G169" s="522"/>
      <c r="H169" s="522"/>
    </row>
    <row r="170" spans="5:8">
      <c r="E170" s="522"/>
      <c r="F170" s="522"/>
      <c r="G170" s="522"/>
      <c r="H170" s="522"/>
    </row>
    <row r="171" spans="5:8">
      <c r="E171" s="522"/>
      <c r="F171" s="522"/>
      <c r="G171" s="522"/>
      <c r="H171" s="522"/>
    </row>
    <row r="172" spans="5:8">
      <c r="E172" s="522"/>
      <c r="F172" s="522"/>
      <c r="G172" s="522"/>
      <c r="H172" s="522"/>
    </row>
    <row r="173" spans="5:8">
      <c r="E173" s="522"/>
      <c r="F173" s="522"/>
      <c r="G173" s="522"/>
      <c r="H173" s="522"/>
    </row>
    <row r="174" spans="5:8">
      <c r="E174" s="522"/>
      <c r="F174" s="522"/>
      <c r="G174" s="522"/>
      <c r="H174" s="522"/>
    </row>
    <row r="175" spans="5:8">
      <c r="E175" s="522"/>
      <c r="F175" s="522"/>
      <c r="G175" s="522"/>
      <c r="H175" s="522"/>
    </row>
    <row r="176" spans="5:8">
      <c r="E176" s="522"/>
      <c r="F176" s="522"/>
      <c r="G176" s="522"/>
      <c r="H176" s="522"/>
    </row>
    <row r="177" spans="5:8">
      <c r="E177" s="522"/>
      <c r="F177" s="522"/>
      <c r="G177" s="522"/>
      <c r="H177" s="522"/>
    </row>
  </sheetData>
  <mergeCells count="3">
    <mergeCell ref="E1:H1"/>
    <mergeCell ref="J3:K3"/>
    <mergeCell ref="L3:M3"/>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B0B5F-4613-4872-8D07-DD1A39365EDB}">
  <sheetPr>
    <tabColor theme="6" tint="0.59999389629810485"/>
  </sheetPr>
  <dimension ref="M4:O43"/>
  <sheetViews>
    <sheetView showGridLines="0" workbookViewId="0">
      <selection activeCell="K14" sqref="K14"/>
    </sheetView>
  </sheetViews>
  <sheetFormatPr defaultColWidth="9.109375" defaultRowHeight="13.2"/>
  <cols>
    <col min="1" max="1" width="9.33203125" style="169" customWidth="1"/>
    <col min="2" max="2" width="10.33203125" style="169" customWidth="1"/>
    <col min="3" max="8" width="9.109375" style="169"/>
    <col min="9" max="9" width="4" style="169" customWidth="1"/>
    <col min="10" max="13" width="9.109375" style="169"/>
    <col min="14" max="14" width="12.33203125" style="169" customWidth="1"/>
    <col min="15" max="15" width="11.109375" style="169" customWidth="1"/>
    <col min="16" max="16384" width="9.109375" style="169"/>
  </cols>
  <sheetData>
    <row r="4" spans="13:15" ht="52.8">
      <c r="M4" s="155"/>
      <c r="N4" s="155" t="s">
        <v>1227</v>
      </c>
      <c r="O4" s="155" t="s">
        <v>1184</v>
      </c>
    </row>
    <row r="5" spans="13:15">
      <c r="M5" s="152" t="s">
        <v>299</v>
      </c>
      <c r="N5" s="527">
        <v>-11.949211705160266</v>
      </c>
      <c r="O5" s="152">
        <v>83</v>
      </c>
    </row>
    <row r="6" spans="13:15">
      <c r="M6" s="152" t="s">
        <v>477</v>
      </c>
      <c r="N6" s="527">
        <v>-41.790184134016336</v>
      </c>
      <c r="O6" s="152"/>
    </row>
    <row r="7" spans="13:15">
      <c r="M7" s="152" t="s">
        <v>283</v>
      </c>
      <c r="N7" s="527">
        <v>-33.256505576208177</v>
      </c>
      <c r="O7" s="152">
        <v>26</v>
      </c>
    </row>
    <row r="8" spans="13:15">
      <c r="M8" s="152"/>
      <c r="N8" s="527">
        <v>-10.446208294677525</v>
      </c>
      <c r="O8" s="152">
        <v>75</v>
      </c>
    </row>
    <row r="9" spans="13:15">
      <c r="M9" s="152" t="s">
        <v>444</v>
      </c>
      <c r="N9" s="527">
        <v>-24.69731607421577</v>
      </c>
      <c r="O9" s="152">
        <v>73</v>
      </c>
    </row>
    <row r="10" spans="13:15">
      <c r="M10" s="152" t="s">
        <v>458</v>
      </c>
      <c r="N10" s="527">
        <v>-29.386729955628944</v>
      </c>
      <c r="O10" s="152">
        <v>63</v>
      </c>
    </row>
    <row r="11" spans="13:15">
      <c r="M11" s="152" t="s">
        <v>297</v>
      </c>
      <c r="N11" s="527">
        <v>-21.795137102837018</v>
      </c>
      <c r="O11" s="152">
        <v>71</v>
      </c>
    </row>
    <row r="12" spans="13:15">
      <c r="M12" s="152" t="s">
        <v>451</v>
      </c>
      <c r="N12" s="527">
        <v>-20.85368402717296</v>
      </c>
      <c r="O12" s="152">
        <v>69</v>
      </c>
    </row>
    <row r="13" spans="13:15">
      <c r="M13" s="152"/>
      <c r="N13" s="527">
        <v>-41.705241821438669</v>
      </c>
      <c r="O13" s="152">
        <v>41</v>
      </c>
    </row>
    <row r="14" spans="13:15">
      <c r="M14" s="152" t="s">
        <v>303</v>
      </c>
      <c r="N14" s="527">
        <v>-27.046557160292927</v>
      </c>
      <c r="O14" s="152">
        <v>72</v>
      </c>
    </row>
    <row r="15" spans="13:15">
      <c r="M15" s="152"/>
      <c r="N15" s="527">
        <v>-28.524070143356298</v>
      </c>
      <c r="O15" s="152">
        <v>55</v>
      </c>
    </row>
    <row r="16" spans="13:15">
      <c r="M16" s="152" t="s">
        <v>304</v>
      </c>
      <c r="N16" s="527">
        <v>-28.598361902829915</v>
      </c>
      <c r="O16" s="152">
        <v>61</v>
      </c>
    </row>
    <row r="17" spans="13:15">
      <c r="M17" s="152" t="s">
        <v>452</v>
      </c>
      <c r="N17" s="527">
        <v>-24.606087178741987</v>
      </c>
      <c r="O17" s="152">
        <v>77</v>
      </c>
    </row>
    <row r="18" spans="13:15">
      <c r="M18" s="152"/>
      <c r="N18" s="527">
        <v>-27.219042045735883</v>
      </c>
      <c r="O18" s="152">
        <v>67</v>
      </c>
    </row>
    <row r="19" spans="13:15">
      <c r="M19" s="152"/>
      <c r="N19" s="527">
        <v>-25.689486346178207</v>
      </c>
      <c r="O19" s="152"/>
    </row>
    <row r="20" spans="13:15">
      <c r="M20" s="152" t="s">
        <v>308</v>
      </c>
      <c r="N20" s="527">
        <v>-18.173239166560137</v>
      </c>
      <c r="O20" s="152">
        <v>36</v>
      </c>
    </row>
    <row r="21" spans="13:15">
      <c r="M21" s="152"/>
      <c r="N21" s="527">
        <v>-17.885930190716081</v>
      </c>
      <c r="O21" s="152"/>
    </row>
    <row r="22" spans="13:15">
      <c r="M22" s="152" t="s">
        <v>305</v>
      </c>
      <c r="N22" s="527">
        <v>-27.642090405972588</v>
      </c>
      <c r="O22" s="152">
        <v>46</v>
      </c>
    </row>
    <row r="23" spans="13:15">
      <c r="M23" s="152" t="s">
        <v>1185</v>
      </c>
      <c r="N23" s="527">
        <v>-9.7076790962810975</v>
      </c>
      <c r="O23" s="152">
        <v>93</v>
      </c>
    </row>
    <row r="24" spans="13:15">
      <c r="M24" s="152"/>
      <c r="N24" s="527">
        <v>-14.93840481971047</v>
      </c>
      <c r="O24" s="152">
        <v>65</v>
      </c>
    </row>
    <row r="25" spans="13:15">
      <c r="M25" s="152" t="s">
        <v>160</v>
      </c>
      <c r="N25" s="527">
        <v>-46.943495113828682</v>
      </c>
      <c r="O25" s="152">
        <v>39</v>
      </c>
    </row>
    <row r="26" spans="13:15">
      <c r="M26" s="152" t="s">
        <v>454</v>
      </c>
      <c r="N26" s="527">
        <v>-15.344125136413268</v>
      </c>
      <c r="O26" s="152">
        <v>84</v>
      </c>
    </row>
    <row r="27" spans="13:15">
      <c r="M27" s="152" t="s">
        <v>306</v>
      </c>
      <c r="N27" s="527">
        <v>-37.47283098524737</v>
      </c>
      <c r="O27" s="152">
        <v>63</v>
      </c>
    </row>
    <row r="28" spans="13:15">
      <c r="M28" s="152"/>
      <c r="N28" s="527">
        <v>-28.768378607809836</v>
      </c>
      <c r="O28" s="152">
        <v>77</v>
      </c>
    </row>
    <row r="29" spans="13:15">
      <c r="M29" s="152"/>
      <c r="N29" s="527">
        <v>-16.889810578526536</v>
      </c>
      <c r="O29" s="152">
        <v>73</v>
      </c>
    </row>
    <row r="30" spans="13:15">
      <c r="M30" s="152" t="s">
        <v>300</v>
      </c>
      <c r="N30" s="527">
        <v>-33.080564716365103</v>
      </c>
      <c r="O30" s="152">
        <v>53</v>
      </c>
    </row>
    <row r="31" spans="13:15">
      <c r="M31" s="152" t="s">
        <v>298</v>
      </c>
      <c r="N31" s="527">
        <v>-19.915172000218064</v>
      </c>
      <c r="O31" s="152">
        <v>50</v>
      </c>
    </row>
    <row r="32" spans="13:15">
      <c r="M32" s="152"/>
      <c r="N32" s="527">
        <v>-36.634341204477387</v>
      </c>
      <c r="O32" s="152">
        <v>30</v>
      </c>
    </row>
    <row r="33" spans="13:15">
      <c r="M33" s="152"/>
      <c r="N33" s="527">
        <v>-29.352158909182734</v>
      </c>
      <c r="O33" s="152">
        <v>61</v>
      </c>
    </row>
    <row r="34" spans="13:15">
      <c r="M34" s="152"/>
      <c r="N34" s="527">
        <v>-33.025855004599038</v>
      </c>
      <c r="O34" s="152">
        <v>62</v>
      </c>
    </row>
    <row r="35" spans="13:15">
      <c r="M35" s="152"/>
      <c r="N35" s="527">
        <v>-20.576175602984563</v>
      </c>
      <c r="O35" s="152"/>
    </row>
    <row r="36" spans="13:15">
      <c r="M36" s="152"/>
      <c r="N36" s="527">
        <v>-47.219836269341229</v>
      </c>
      <c r="O36" s="152"/>
    </row>
    <row r="37" spans="13:15">
      <c r="M37" s="152"/>
      <c r="N37" s="527">
        <v>-29.318539982715663</v>
      </c>
      <c r="O37" s="152">
        <v>64</v>
      </c>
    </row>
    <row r="38" spans="13:15">
      <c r="M38" s="152" t="s">
        <v>285</v>
      </c>
      <c r="N38" s="527">
        <v>-34.954586554963001</v>
      </c>
      <c r="O38" s="152">
        <v>80</v>
      </c>
    </row>
    <row r="39" spans="13:15">
      <c r="M39" s="152" t="s">
        <v>307</v>
      </c>
      <c r="N39" s="527">
        <v>-18.65571073344924</v>
      </c>
      <c r="O39" s="152">
        <v>60</v>
      </c>
    </row>
    <row r="40" spans="13:15">
      <c r="M40" s="152"/>
      <c r="N40" s="527">
        <v>-6.6233087382556874</v>
      </c>
      <c r="O40" s="152">
        <v>67</v>
      </c>
    </row>
    <row r="41" spans="13:15">
      <c r="M41" s="152"/>
      <c r="N41" s="527">
        <v>-43.14450723467678</v>
      </c>
      <c r="O41" s="152">
        <v>64</v>
      </c>
    </row>
    <row r="42" spans="13:15">
      <c r="M42" s="152"/>
      <c r="N42" s="527">
        <v>-57.646525430714696</v>
      </c>
      <c r="O42" s="152">
        <v>40</v>
      </c>
    </row>
    <row r="43" spans="13:15">
      <c r="M43" s="152" t="s">
        <v>1186</v>
      </c>
      <c r="N43" s="527">
        <v>-41.037581136643496</v>
      </c>
      <c r="O43" s="152">
        <v>61</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09B58-5D7C-4C4F-9568-26FE777763CC}">
  <sheetPr codeName="Sheet27">
    <tabColor theme="7" tint="0.59999389629810485"/>
  </sheetPr>
  <dimension ref="M2:N6"/>
  <sheetViews>
    <sheetView showGridLines="0" workbookViewId="0">
      <selection activeCell="L12" sqref="L12"/>
    </sheetView>
  </sheetViews>
  <sheetFormatPr defaultColWidth="9.109375" defaultRowHeight="14.4"/>
  <cols>
    <col min="1" max="16384" width="9.109375" style="64"/>
  </cols>
  <sheetData>
    <row r="2" spans="13:14">
      <c r="M2" s="533" t="s">
        <v>1252</v>
      </c>
      <c r="N2" s="70"/>
    </row>
    <row r="3" spans="13:14">
      <c r="M3" s="70" t="s">
        <v>272</v>
      </c>
      <c r="N3" s="70" t="s">
        <v>273</v>
      </c>
    </row>
    <row r="4" spans="13:14">
      <c r="M4" s="70" t="s">
        <v>274</v>
      </c>
      <c r="N4" s="70">
        <v>55</v>
      </c>
    </row>
    <row r="5" spans="13:14">
      <c r="M5" s="70" t="s">
        <v>275</v>
      </c>
      <c r="N5" s="70">
        <v>28</v>
      </c>
    </row>
    <row r="6" spans="13:14">
      <c r="M6" s="70" t="s">
        <v>276</v>
      </c>
      <c r="N6" s="70">
        <v>17</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55C8A-CA0E-4252-BB19-DC2C03CCCE40}">
  <sheetPr codeName="Sheet28">
    <tabColor theme="7" tint="0.59999389629810485"/>
  </sheetPr>
  <dimension ref="C2:O38"/>
  <sheetViews>
    <sheetView topLeftCell="A4" zoomScale="110" zoomScaleNormal="110" workbookViewId="0">
      <selection activeCell="O4" sqref="O4"/>
    </sheetView>
  </sheetViews>
  <sheetFormatPr defaultColWidth="8.6640625" defaultRowHeight="13.8"/>
  <cols>
    <col min="1" max="1" width="8.6640625" style="65"/>
    <col min="2" max="23" width="8.6640625" style="65" customWidth="1"/>
    <col min="24" max="16384" width="8.6640625" style="65"/>
  </cols>
  <sheetData>
    <row r="2" spans="3:15">
      <c r="C2" s="66"/>
      <c r="D2" s="66"/>
      <c r="E2" s="66"/>
      <c r="F2" s="66"/>
      <c r="G2" s="66"/>
      <c r="H2" s="66"/>
    </row>
    <row r="3" spans="3:15">
      <c r="N3" s="534" t="s">
        <v>1253</v>
      </c>
      <c r="O3" s="71"/>
    </row>
    <row r="4" spans="3:15" ht="25.5" customHeight="1">
      <c r="N4" s="71" t="s">
        <v>173</v>
      </c>
      <c r="O4" s="72" t="s">
        <v>310</v>
      </c>
    </row>
    <row r="5" spans="3:15" ht="15.6">
      <c r="C5" s="67"/>
      <c r="N5" s="71" t="s">
        <v>277</v>
      </c>
      <c r="O5" s="73">
        <v>67.47</v>
      </c>
    </row>
    <row r="6" spans="3:15">
      <c r="C6" s="726"/>
      <c r="D6" s="726"/>
      <c r="E6" s="726"/>
      <c r="F6" s="726"/>
      <c r="G6" s="726"/>
      <c r="H6" s="726"/>
      <c r="I6" s="726"/>
      <c r="J6" s="726"/>
      <c r="K6" s="726"/>
      <c r="N6" s="71" t="s">
        <v>278</v>
      </c>
      <c r="O6" s="73">
        <v>60</v>
      </c>
    </row>
    <row r="7" spans="3:15">
      <c r="C7" s="726"/>
      <c r="D7" s="726"/>
      <c r="E7" s="726"/>
      <c r="F7" s="726"/>
      <c r="G7" s="726"/>
      <c r="H7" s="726"/>
      <c r="I7" s="726"/>
      <c r="J7" s="726"/>
      <c r="K7" s="726"/>
      <c r="N7" s="71" t="s">
        <v>279</v>
      </c>
      <c r="O7" s="73">
        <v>59.1</v>
      </c>
    </row>
    <row r="8" spans="3:15">
      <c r="N8" s="71" t="s">
        <v>280</v>
      </c>
      <c r="O8" s="73">
        <v>46.7</v>
      </c>
    </row>
    <row r="9" spans="3:15">
      <c r="N9" s="71" t="s">
        <v>281</v>
      </c>
      <c r="O9" s="73">
        <v>43.65</v>
      </c>
    </row>
    <row r="10" spans="3:15">
      <c r="N10" s="71" t="s">
        <v>282</v>
      </c>
      <c r="O10" s="73">
        <v>39.6</v>
      </c>
    </row>
    <row r="11" spans="3:15">
      <c r="N11" s="71" t="s">
        <v>283</v>
      </c>
      <c r="O11" s="73">
        <v>33.799999999999997</v>
      </c>
    </row>
    <row r="12" spans="3:15">
      <c r="N12" s="71" t="s">
        <v>284</v>
      </c>
      <c r="O12" s="73">
        <v>30</v>
      </c>
    </row>
    <row r="13" spans="3:15">
      <c r="N13" s="71" t="s">
        <v>285</v>
      </c>
      <c r="O13" s="73">
        <v>25.2</v>
      </c>
    </row>
    <row r="14" spans="3:15">
      <c r="N14" s="71" t="s">
        <v>286</v>
      </c>
      <c r="O14" s="73">
        <v>17.2</v>
      </c>
    </row>
    <row r="15" spans="3:15">
      <c r="N15" s="71" t="s">
        <v>287</v>
      </c>
      <c r="O15" s="73">
        <v>15</v>
      </c>
    </row>
    <row r="16" spans="3:15">
      <c r="N16" s="71" t="s">
        <v>288</v>
      </c>
      <c r="O16" s="73">
        <v>1</v>
      </c>
    </row>
    <row r="17" spans="3:15">
      <c r="N17" s="71" t="s">
        <v>289</v>
      </c>
      <c r="O17" s="73">
        <v>60</v>
      </c>
    </row>
    <row r="18" spans="3:15">
      <c r="N18" s="71" t="s">
        <v>290</v>
      </c>
      <c r="O18" s="71">
        <v>47</v>
      </c>
    </row>
    <row r="19" spans="3:15">
      <c r="N19" s="71" t="s">
        <v>291</v>
      </c>
      <c r="O19" s="73">
        <v>30</v>
      </c>
    </row>
    <row r="20" spans="3:15">
      <c r="N20" s="71" t="s">
        <v>292</v>
      </c>
      <c r="O20" s="73">
        <v>27.6</v>
      </c>
    </row>
    <row r="21" spans="3:15" ht="12.75" customHeight="1">
      <c r="C21" s="727"/>
      <c r="D21" s="727"/>
      <c r="E21" s="727"/>
      <c r="F21" s="727"/>
      <c r="G21" s="727"/>
      <c r="H21" s="727"/>
      <c r="I21" s="727"/>
      <c r="J21" s="727"/>
      <c r="K21" s="727"/>
      <c r="N21" s="71" t="s">
        <v>293</v>
      </c>
      <c r="O21" s="73">
        <v>8</v>
      </c>
    </row>
    <row r="22" spans="3:15">
      <c r="C22" s="727"/>
      <c r="D22" s="727"/>
      <c r="E22" s="727"/>
      <c r="F22" s="727"/>
      <c r="G22" s="727"/>
      <c r="H22" s="727"/>
      <c r="I22" s="727"/>
      <c r="J22" s="727"/>
      <c r="K22" s="727"/>
      <c r="N22" s="71" t="s">
        <v>294</v>
      </c>
      <c r="O22" s="73">
        <v>7.75</v>
      </c>
    </row>
    <row r="23" spans="3:15" ht="12.75" customHeight="1">
      <c r="C23" s="727"/>
      <c r="D23" s="727"/>
      <c r="E23" s="727"/>
      <c r="F23" s="727"/>
      <c r="G23" s="727"/>
      <c r="H23" s="727"/>
      <c r="I23" s="727"/>
      <c r="J23" s="727"/>
      <c r="K23" s="727"/>
      <c r="N23" s="71" t="s">
        <v>295</v>
      </c>
      <c r="O23" s="73">
        <v>3.86</v>
      </c>
    </row>
    <row r="24" spans="3:15" ht="12.75" customHeight="1">
      <c r="C24" s="727"/>
      <c r="D24" s="727"/>
      <c r="E24" s="727"/>
      <c r="F24" s="727"/>
      <c r="G24" s="727"/>
      <c r="H24" s="727"/>
      <c r="I24" s="727"/>
      <c r="J24" s="727"/>
      <c r="K24" s="727"/>
      <c r="N24" s="71" t="s">
        <v>296</v>
      </c>
      <c r="O24" s="73">
        <v>1</v>
      </c>
    </row>
    <row r="25" spans="3:15">
      <c r="C25" s="68"/>
      <c r="D25" s="68"/>
      <c r="E25" s="68"/>
      <c r="F25" s="68"/>
      <c r="G25" s="68"/>
      <c r="H25" s="68"/>
      <c r="I25" s="68"/>
      <c r="J25" s="68"/>
      <c r="K25" s="68"/>
      <c r="N25" s="71" t="s">
        <v>297</v>
      </c>
      <c r="O25" s="73">
        <v>37.1</v>
      </c>
    </row>
    <row r="26" spans="3:15" ht="12.75" customHeight="1">
      <c r="D26" s="69"/>
      <c r="E26" s="69"/>
      <c r="F26" s="69"/>
      <c r="G26" s="69"/>
      <c r="H26" s="69"/>
      <c r="I26" s="69"/>
      <c r="J26" s="69"/>
      <c r="K26" s="69"/>
      <c r="N26" s="71" t="s">
        <v>298</v>
      </c>
      <c r="O26" s="73">
        <v>37</v>
      </c>
    </row>
    <row r="27" spans="3:15">
      <c r="C27" s="69"/>
      <c r="D27" s="69"/>
      <c r="E27" s="69"/>
      <c r="F27" s="69"/>
      <c r="G27" s="69"/>
      <c r="H27" s="69"/>
      <c r="I27" s="69"/>
      <c r="J27" s="69"/>
      <c r="K27" s="69"/>
      <c r="N27" s="71" t="s">
        <v>299</v>
      </c>
      <c r="O27" s="73">
        <v>28.6</v>
      </c>
    </row>
    <row r="28" spans="3:15">
      <c r="C28" s="69"/>
      <c r="D28" s="69"/>
      <c r="E28" s="69"/>
      <c r="F28" s="69"/>
      <c r="G28" s="69"/>
      <c r="H28" s="69"/>
      <c r="I28" s="69"/>
      <c r="J28" s="69"/>
      <c r="K28" s="69"/>
      <c r="N28" s="71" t="s">
        <v>300</v>
      </c>
      <c r="O28" s="73">
        <v>24</v>
      </c>
    </row>
    <row r="29" spans="3:15">
      <c r="C29" s="69"/>
      <c r="D29" s="69"/>
      <c r="E29" s="69"/>
      <c r="F29" s="69"/>
      <c r="G29" s="69"/>
      <c r="H29" s="69"/>
      <c r="I29" s="69"/>
      <c r="J29" s="69"/>
      <c r="K29" s="69"/>
      <c r="N29" s="71" t="s">
        <v>301</v>
      </c>
      <c r="O29" s="73">
        <v>21.4</v>
      </c>
    </row>
    <row r="30" spans="3:15">
      <c r="N30" s="71" t="s">
        <v>302</v>
      </c>
      <c r="O30" s="71">
        <v>15.34</v>
      </c>
    </row>
    <row r="31" spans="3:15">
      <c r="N31" s="71" t="s">
        <v>303</v>
      </c>
      <c r="O31" s="71">
        <v>8</v>
      </c>
    </row>
    <row r="32" spans="3:15">
      <c r="N32" s="71" t="s">
        <v>304</v>
      </c>
      <c r="O32" s="73">
        <v>7.5</v>
      </c>
    </row>
    <row r="33" spans="14:15">
      <c r="N33" s="71" t="s">
        <v>305</v>
      </c>
      <c r="O33" s="73">
        <v>2</v>
      </c>
    </row>
    <row r="34" spans="14:15">
      <c r="N34" s="71" t="s">
        <v>306</v>
      </c>
      <c r="O34" s="73">
        <v>1</v>
      </c>
    </row>
    <row r="35" spans="14:15">
      <c r="N35" s="71" t="s">
        <v>307</v>
      </c>
      <c r="O35" s="73">
        <v>1</v>
      </c>
    </row>
    <row r="36" spans="14:15">
      <c r="N36" s="71" t="s">
        <v>308</v>
      </c>
      <c r="O36" s="73">
        <v>1</v>
      </c>
    </row>
    <row r="37" spans="14:15">
      <c r="N37" s="71" t="s">
        <v>160</v>
      </c>
      <c r="O37" s="71">
        <v>1</v>
      </c>
    </row>
    <row r="38" spans="14:15">
      <c r="N38" s="71" t="s">
        <v>309</v>
      </c>
      <c r="O38" s="73">
        <v>1</v>
      </c>
    </row>
  </sheetData>
  <mergeCells count="3">
    <mergeCell ref="C6:K7"/>
    <mergeCell ref="C21:K22"/>
    <mergeCell ref="C23:K24"/>
  </mergeCell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1EC94-ABC9-4273-BC31-5D8DB4F54313}">
  <sheetPr codeName="Sheet3">
    <tabColor rgb="FFFFC000"/>
    <outlinePr summaryBelow="0"/>
    <pageSetUpPr fitToPage="1"/>
  </sheetPr>
  <dimension ref="A2:T69"/>
  <sheetViews>
    <sheetView showGridLines="0" topLeftCell="A43" zoomScaleNormal="100" zoomScaleSheetLayoutView="100" workbookViewId="0">
      <selection activeCell="B69" sqref="B69:K69"/>
    </sheetView>
  </sheetViews>
  <sheetFormatPr defaultColWidth="9.109375" defaultRowHeight="11.4" outlineLevelRow="1"/>
  <cols>
    <col min="1" max="1" width="5.109375" style="1" customWidth="1"/>
    <col min="2" max="2" width="39.44140625" style="1" customWidth="1"/>
    <col min="3" max="5" width="7.44140625" style="1" customWidth="1"/>
    <col min="6" max="8" width="7.44140625" style="215" customWidth="1"/>
    <col min="9" max="11" width="7.44140625" style="1" customWidth="1"/>
    <col min="12" max="12" width="9.109375" style="1"/>
    <col min="13" max="14" width="9.109375" style="1" customWidth="1"/>
    <col min="15" max="16384" width="9.109375" style="1"/>
  </cols>
  <sheetData>
    <row r="2" spans="2:20" ht="13.2">
      <c r="B2" s="708" t="s">
        <v>698</v>
      </c>
      <c r="C2" s="708"/>
      <c r="D2" s="708"/>
      <c r="E2" s="708"/>
      <c r="F2" s="708"/>
      <c r="G2" s="708"/>
      <c r="H2" s="708"/>
      <c r="I2" s="708"/>
      <c r="J2" s="708"/>
      <c r="K2" s="257"/>
    </row>
    <row r="3" spans="2:20" ht="13.2">
      <c r="B3" s="216" t="s">
        <v>164</v>
      </c>
      <c r="C3" s="258"/>
      <c r="D3" s="258"/>
      <c r="E3" s="258"/>
      <c r="F3" s="258"/>
      <c r="G3" s="258"/>
      <c r="H3" s="258"/>
      <c r="I3" s="258"/>
      <c r="J3" s="258"/>
      <c r="K3" s="258"/>
    </row>
    <row r="4" spans="2:20" ht="3" customHeight="1">
      <c r="B4" s="259"/>
      <c r="C4" s="259"/>
      <c r="D4" s="259"/>
      <c r="E4" s="259"/>
      <c r="F4" s="259"/>
      <c r="G4" s="259"/>
      <c r="H4" s="259"/>
      <c r="I4" s="259"/>
      <c r="J4" s="259"/>
      <c r="K4" s="259"/>
    </row>
    <row r="5" spans="2:20" ht="24.75" customHeight="1">
      <c r="B5" s="260"/>
      <c r="C5" s="261"/>
      <c r="D5" s="262"/>
      <c r="E5" s="261"/>
      <c r="F5" s="263"/>
      <c r="J5" s="712" t="s">
        <v>681</v>
      </c>
      <c r="K5" s="712"/>
    </row>
    <row r="6" spans="2:20">
      <c r="B6" s="264"/>
      <c r="C6" s="265">
        <v>2012</v>
      </c>
      <c r="D6" s="265">
        <v>2013</v>
      </c>
      <c r="E6" s="265">
        <v>2014</v>
      </c>
      <c r="F6" s="266">
        <v>2015</v>
      </c>
      <c r="G6" s="266">
        <v>2016</v>
      </c>
      <c r="H6" s="266">
        <v>2017</v>
      </c>
      <c r="I6" s="265">
        <v>2018</v>
      </c>
      <c r="J6" s="266">
        <v>2019</v>
      </c>
      <c r="K6" s="267">
        <v>2020</v>
      </c>
    </row>
    <row r="7" spans="2:20" ht="5.25" customHeight="1">
      <c r="B7" s="261"/>
      <c r="C7" s="268"/>
      <c r="D7" s="268"/>
      <c r="E7" s="268"/>
      <c r="F7" s="269"/>
      <c r="G7" s="269"/>
      <c r="H7" s="269"/>
      <c r="I7" s="268"/>
      <c r="J7" s="269"/>
      <c r="K7" s="270"/>
    </row>
    <row r="8" spans="2:20" ht="12">
      <c r="B8" s="271" t="s">
        <v>62</v>
      </c>
      <c r="C8" s="268"/>
      <c r="D8" s="268"/>
      <c r="E8" s="268"/>
      <c r="F8" s="269"/>
      <c r="G8" s="269"/>
      <c r="H8" s="269"/>
      <c r="I8" s="268"/>
      <c r="J8" s="269"/>
      <c r="K8" s="270"/>
    </row>
    <row r="9" spans="2:20" ht="12">
      <c r="B9" s="271" t="s">
        <v>179</v>
      </c>
      <c r="C9" s="272">
        <v>79.585917580898482</v>
      </c>
      <c r="D9" s="272">
        <v>78.267263483615025</v>
      </c>
      <c r="E9" s="272">
        <v>78.566927587666385</v>
      </c>
      <c r="F9" s="272">
        <v>79.676884217208809</v>
      </c>
      <c r="G9" s="272">
        <v>82.734921802595323</v>
      </c>
      <c r="H9" s="273">
        <v>81.341534650348848</v>
      </c>
      <c r="I9" s="272">
        <v>81.50505489466957</v>
      </c>
      <c r="J9" s="273">
        <v>83.250367489561498</v>
      </c>
      <c r="K9" s="274">
        <v>96.419666680177912</v>
      </c>
      <c r="L9" s="227"/>
      <c r="M9" s="227"/>
      <c r="N9" s="227"/>
      <c r="O9" s="227"/>
      <c r="P9" s="227"/>
      <c r="Q9" s="227"/>
      <c r="R9" s="227"/>
      <c r="S9" s="227"/>
      <c r="T9" s="227"/>
    </row>
    <row r="10" spans="2:20" ht="1.5" customHeight="1">
      <c r="B10" s="275"/>
      <c r="C10" s="272" t="s">
        <v>60</v>
      </c>
      <c r="D10" s="272" t="s">
        <v>60</v>
      </c>
      <c r="E10" s="272" t="s">
        <v>60</v>
      </c>
      <c r="F10" s="272" t="s">
        <v>60</v>
      </c>
      <c r="G10" s="272" t="s">
        <v>60</v>
      </c>
      <c r="H10" s="273" t="s">
        <v>60</v>
      </c>
      <c r="I10" s="272" t="s">
        <v>60</v>
      </c>
      <c r="J10" s="273" t="s">
        <v>60</v>
      </c>
      <c r="K10" s="274" t="s">
        <v>60</v>
      </c>
      <c r="L10" s="227"/>
      <c r="M10" s="227"/>
      <c r="N10" s="227"/>
      <c r="O10" s="227"/>
      <c r="P10" s="227"/>
      <c r="Q10" s="227"/>
      <c r="R10" s="227"/>
      <c r="S10" s="227"/>
      <c r="T10" s="227"/>
    </row>
    <row r="11" spans="2:20" ht="12" customHeight="1" collapsed="1">
      <c r="B11" s="276" t="s">
        <v>165</v>
      </c>
      <c r="C11" s="272">
        <v>106.65634957298963</v>
      </c>
      <c r="D11" s="272">
        <v>105.19273243277749</v>
      </c>
      <c r="E11" s="272">
        <v>104.64887253727498</v>
      </c>
      <c r="F11" s="272">
        <v>104.17945008353529</v>
      </c>
      <c r="G11" s="272">
        <v>106.73160742138013</v>
      </c>
      <c r="H11" s="273">
        <v>104.46413733692786</v>
      </c>
      <c r="I11" s="272">
        <v>103.94086105312103</v>
      </c>
      <c r="J11" s="273">
        <v>105.22156948536212</v>
      </c>
      <c r="K11" s="274">
        <v>122.38032687801754</v>
      </c>
      <c r="L11" s="227"/>
      <c r="M11" s="227"/>
      <c r="N11" s="227"/>
      <c r="O11" s="227"/>
      <c r="P11" s="227"/>
      <c r="Q11" s="227"/>
      <c r="R11" s="227"/>
      <c r="S11" s="227"/>
      <c r="T11" s="227"/>
    </row>
    <row r="12" spans="2:20" ht="12" hidden="1" customHeight="1" outlineLevel="1">
      <c r="B12" s="277" t="s">
        <v>167</v>
      </c>
      <c r="C12" s="278">
        <v>114.20856347736928</v>
      </c>
      <c r="D12" s="278">
        <v>112.29087638615738</v>
      </c>
      <c r="E12" s="278">
        <v>111.38864477950348</v>
      </c>
      <c r="F12" s="278">
        <v>110.7670446055088</v>
      </c>
      <c r="G12" s="278">
        <v>113.91751853970116</v>
      </c>
      <c r="H12" s="279">
        <v>111.73618253980526</v>
      </c>
      <c r="I12" s="278">
        <v>111.57272424942879</v>
      </c>
      <c r="J12" s="279">
        <v>113.31716157699157</v>
      </c>
      <c r="K12" s="280">
        <v>131.76608154737374</v>
      </c>
      <c r="L12" s="227"/>
      <c r="M12" s="227"/>
      <c r="N12" s="227"/>
      <c r="O12" s="227"/>
      <c r="P12" s="227"/>
      <c r="Q12" s="227"/>
      <c r="R12" s="227"/>
      <c r="S12" s="227"/>
      <c r="T12" s="227"/>
    </row>
    <row r="13" spans="2:20" ht="12" customHeight="1">
      <c r="B13" s="275" t="s">
        <v>47</v>
      </c>
      <c r="C13" s="278">
        <v>103.3195304083151</v>
      </c>
      <c r="D13" s="278">
        <v>104.88090283932064</v>
      </c>
      <c r="E13" s="278">
        <v>104.55118665052041</v>
      </c>
      <c r="F13" s="278">
        <v>104.78599049919683</v>
      </c>
      <c r="G13" s="278">
        <v>106.82280303819654</v>
      </c>
      <c r="H13" s="279">
        <v>105.91450044571043</v>
      </c>
      <c r="I13" s="278">
        <v>106.8982203811907</v>
      </c>
      <c r="J13" s="279">
        <v>108.98362323242348</v>
      </c>
      <c r="K13" s="280">
        <v>131.06966575159794</v>
      </c>
      <c r="L13" s="227"/>
      <c r="M13" s="227"/>
      <c r="N13" s="227"/>
      <c r="O13" s="227"/>
      <c r="P13" s="227"/>
      <c r="Q13" s="227"/>
      <c r="R13" s="227"/>
      <c r="S13" s="227"/>
      <c r="T13" s="227"/>
    </row>
    <row r="14" spans="2:20" ht="12" customHeight="1">
      <c r="B14" s="275" t="s">
        <v>44</v>
      </c>
      <c r="C14" s="278">
        <v>90.695358424409648</v>
      </c>
      <c r="D14" s="278">
        <v>92.591540221932661</v>
      </c>
      <c r="E14" s="278">
        <v>92.780323320757191</v>
      </c>
      <c r="F14" s="278">
        <v>90.841052723316722</v>
      </c>
      <c r="G14" s="278">
        <v>90.0186634463102</v>
      </c>
      <c r="H14" s="279">
        <v>87.75623937171386</v>
      </c>
      <c r="I14" s="278">
        <v>85.883429633568781</v>
      </c>
      <c r="J14" s="279">
        <v>84.135522121174972</v>
      </c>
      <c r="K14" s="280">
        <v>97.403742591298737</v>
      </c>
      <c r="L14" s="227"/>
      <c r="M14" s="227"/>
      <c r="N14" s="227"/>
      <c r="O14" s="227"/>
      <c r="P14" s="227"/>
      <c r="Q14" s="227"/>
      <c r="R14" s="227"/>
      <c r="S14" s="227"/>
      <c r="T14" s="227"/>
    </row>
    <row r="15" spans="2:20" ht="12" customHeight="1">
      <c r="B15" s="281" t="s">
        <v>14</v>
      </c>
      <c r="C15" s="278">
        <v>90.602086169884771</v>
      </c>
      <c r="D15" s="278">
        <v>93.411594335697004</v>
      </c>
      <c r="E15" s="278">
        <v>94.889441404060449</v>
      </c>
      <c r="F15" s="278">
        <v>95.581760090828368</v>
      </c>
      <c r="G15" s="278">
        <v>97.957638077299919</v>
      </c>
      <c r="H15" s="279">
        <v>98.411241870048883</v>
      </c>
      <c r="I15" s="278">
        <v>98.377027653000951</v>
      </c>
      <c r="J15" s="279">
        <v>98.545029621587943</v>
      </c>
      <c r="K15" s="280">
        <v>115.4220769995389</v>
      </c>
      <c r="L15" s="227"/>
      <c r="M15" s="227"/>
      <c r="N15" s="227"/>
      <c r="O15" s="227"/>
      <c r="P15" s="227"/>
      <c r="Q15" s="227"/>
      <c r="R15" s="227"/>
      <c r="S15" s="227"/>
      <c r="T15" s="227"/>
    </row>
    <row r="16" spans="2:20" ht="12" customHeight="1">
      <c r="B16" s="281" t="s">
        <v>15</v>
      </c>
      <c r="C16" s="278">
        <v>81.135427328789817</v>
      </c>
      <c r="D16" s="278">
        <v>78.716950931047364</v>
      </c>
      <c r="E16" s="278">
        <v>75.669375527339682</v>
      </c>
      <c r="F16" s="278">
        <v>72.114274587715798</v>
      </c>
      <c r="G16" s="278">
        <v>69.20611977920295</v>
      </c>
      <c r="H16" s="279">
        <v>65.29046314472464</v>
      </c>
      <c r="I16" s="278">
        <v>61.852067803502607</v>
      </c>
      <c r="J16" s="279">
        <v>59.754843178801778</v>
      </c>
      <c r="K16" s="280">
        <v>68.659176237113044</v>
      </c>
      <c r="L16" s="227"/>
      <c r="M16" s="227"/>
      <c r="N16" s="227"/>
      <c r="O16" s="227"/>
      <c r="P16" s="227"/>
      <c r="Q16" s="227"/>
      <c r="R16" s="227"/>
      <c r="S16" s="227"/>
      <c r="T16" s="227"/>
    </row>
    <row r="17" spans="2:20" ht="12" customHeight="1">
      <c r="B17" s="281" t="s">
        <v>19</v>
      </c>
      <c r="C17" s="278">
        <v>126.46982594364916</v>
      </c>
      <c r="D17" s="278">
        <v>132.43340106439246</v>
      </c>
      <c r="E17" s="278">
        <v>135.34621068510913</v>
      </c>
      <c r="F17" s="278">
        <v>135.26361414923082</v>
      </c>
      <c r="G17" s="278">
        <v>134.76425119177634</v>
      </c>
      <c r="H17" s="279">
        <v>134.11461407480047</v>
      </c>
      <c r="I17" s="278">
        <v>134.78774386128615</v>
      </c>
      <c r="J17" s="279">
        <v>134.77057209855991</v>
      </c>
      <c r="K17" s="280">
        <v>155.53859681485244</v>
      </c>
      <c r="L17" s="227"/>
      <c r="M17" s="227"/>
      <c r="N17" s="227"/>
      <c r="O17" s="227"/>
      <c r="P17" s="227"/>
      <c r="Q17" s="227"/>
      <c r="R17" s="227"/>
      <c r="S17" s="227"/>
      <c r="T17" s="227"/>
    </row>
    <row r="18" spans="2:20" ht="12" customHeight="1">
      <c r="B18" s="282" t="s">
        <v>29</v>
      </c>
      <c r="C18" s="278">
        <v>86.306881395481909</v>
      </c>
      <c r="D18" s="278">
        <v>95.782217537546018</v>
      </c>
      <c r="E18" s="278">
        <v>100.7004979857735</v>
      </c>
      <c r="F18" s="278">
        <v>99.303031208530143</v>
      </c>
      <c r="G18" s="278">
        <v>99.166303867700918</v>
      </c>
      <c r="H18" s="279">
        <v>98.555790711245066</v>
      </c>
      <c r="I18" s="278">
        <v>97.596914638498149</v>
      </c>
      <c r="J18" s="279">
        <v>95.468026653154865</v>
      </c>
      <c r="K18" s="280">
        <v>113.42390298539024</v>
      </c>
      <c r="L18" s="227"/>
      <c r="M18" s="227"/>
      <c r="N18" s="227"/>
      <c r="O18" s="227"/>
      <c r="P18" s="227"/>
      <c r="Q18" s="227"/>
      <c r="R18" s="227"/>
      <c r="S18" s="227"/>
      <c r="T18" s="227"/>
    </row>
    <row r="19" spans="2:20" ht="12" customHeight="1">
      <c r="B19" s="275" t="s">
        <v>20</v>
      </c>
      <c r="C19" s="278">
        <v>228.67503062386621</v>
      </c>
      <c r="D19" s="278">
        <v>232.23690342633932</v>
      </c>
      <c r="E19" s="278">
        <v>235.78550078228992</v>
      </c>
      <c r="F19" s="278">
        <v>231.33986348711267</v>
      </c>
      <c r="G19" s="278">
        <v>236.3942598198594</v>
      </c>
      <c r="H19" s="279">
        <v>234.462190147819</v>
      </c>
      <c r="I19" s="278">
        <v>236.45002171347858</v>
      </c>
      <c r="J19" s="279">
        <v>237.38138474643301</v>
      </c>
      <c r="K19" s="280">
        <v>251.91479811915065</v>
      </c>
      <c r="L19" s="227"/>
      <c r="M19" s="227"/>
      <c r="N19" s="227"/>
      <c r="O19" s="227"/>
      <c r="P19" s="227"/>
      <c r="Q19" s="227"/>
      <c r="R19" s="227"/>
      <c r="S19" s="227"/>
      <c r="T19" s="227"/>
    </row>
    <row r="20" spans="2:20" ht="12" customHeight="1">
      <c r="B20" s="275" t="s">
        <v>32</v>
      </c>
      <c r="C20" s="278">
        <v>83.20862922818165</v>
      </c>
      <c r="D20" s="278">
        <v>84.158095829155229</v>
      </c>
      <c r="E20" s="278">
        <v>86.192543898515822</v>
      </c>
      <c r="F20" s="278">
        <v>86.923182060998613</v>
      </c>
      <c r="G20" s="278">
        <v>86.788528863760959</v>
      </c>
      <c r="H20" s="279">
        <v>86.245231497146975</v>
      </c>
      <c r="I20" s="278">
        <v>85.724272304673221</v>
      </c>
      <c r="J20" s="279">
        <v>85.412490383260916</v>
      </c>
      <c r="K20" s="280">
        <v>95.727027373949412</v>
      </c>
      <c r="L20" s="227"/>
      <c r="M20" s="227"/>
      <c r="N20" s="227"/>
      <c r="O20" s="227"/>
      <c r="P20" s="227"/>
      <c r="Q20" s="227"/>
      <c r="R20" s="227"/>
      <c r="S20" s="227"/>
      <c r="T20" s="227"/>
    </row>
    <row r="21" spans="2:20" ht="12" customHeight="1">
      <c r="B21" s="275" t="s">
        <v>63</v>
      </c>
      <c r="C21" s="278">
        <v>85.406257986942862</v>
      </c>
      <c r="D21" s="278">
        <v>86.091606400220371</v>
      </c>
      <c r="E21" s="278">
        <v>85.579563466402803</v>
      </c>
      <c r="F21" s="278">
        <v>91.192303615128509</v>
      </c>
      <c r="G21" s="278">
        <v>91.732603978701917</v>
      </c>
      <c r="H21" s="279">
        <v>90.548487301195124</v>
      </c>
      <c r="I21" s="278">
        <v>89.746953040124893</v>
      </c>
      <c r="J21" s="279">
        <v>88.619808373273656</v>
      </c>
      <c r="K21" s="280">
        <v>109.5498795070162</v>
      </c>
      <c r="L21" s="227"/>
      <c r="M21" s="227"/>
      <c r="N21" s="227"/>
      <c r="O21" s="227"/>
      <c r="P21" s="227"/>
      <c r="Q21" s="227"/>
      <c r="R21" s="227"/>
      <c r="S21" s="227"/>
      <c r="T21" s="227"/>
    </row>
    <row r="22" spans="2:20" ht="2.25" customHeight="1">
      <c r="B22" s="275"/>
      <c r="C22" s="278" t="s">
        <v>60</v>
      </c>
      <c r="D22" s="278" t="s">
        <v>60</v>
      </c>
      <c r="E22" s="278" t="s">
        <v>60</v>
      </c>
      <c r="F22" s="278" t="s">
        <v>60</v>
      </c>
      <c r="G22" s="278" t="s">
        <v>60</v>
      </c>
      <c r="H22" s="279" t="s">
        <v>60</v>
      </c>
      <c r="I22" s="278" t="s">
        <v>60</v>
      </c>
      <c r="J22" s="279" t="s">
        <v>60</v>
      </c>
      <c r="K22" s="280" t="s">
        <v>60</v>
      </c>
      <c r="L22" s="227"/>
      <c r="M22" s="227"/>
      <c r="N22" s="227"/>
      <c r="O22" s="227"/>
      <c r="P22" s="227"/>
      <c r="Q22" s="227"/>
      <c r="R22" s="227"/>
      <c r="S22" s="227"/>
      <c r="T22" s="227"/>
    </row>
    <row r="23" spans="2:20" ht="12" customHeight="1" collapsed="1">
      <c r="B23" s="241" t="s">
        <v>161</v>
      </c>
      <c r="C23" s="229">
        <v>37.040151793783309</v>
      </c>
      <c r="D23" s="229">
        <v>38.232092661054239</v>
      </c>
      <c r="E23" s="229">
        <v>40.32447439379844</v>
      </c>
      <c r="F23" s="229">
        <v>43.661462447385276</v>
      </c>
      <c r="G23" s="229">
        <v>46.47096756501854</v>
      </c>
      <c r="H23" s="230">
        <v>48.017536199726116</v>
      </c>
      <c r="I23" s="229">
        <v>49.67631621270376</v>
      </c>
      <c r="J23" s="230">
        <v>53.16914708848276</v>
      </c>
      <c r="K23" s="231">
        <v>61.968106436715559</v>
      </c>
      <c r="L23" s="227"/>
      <c r="M23" s="227"/>
      <c r="N23" s="227"/>
      <c r="O23" s="227"/>
      <c r="P23" s="227"/>
      <c r="Q23" s="227"/>
      <c r="R23" s="227"/>
      <c r="S23" s="227"/>
      <c r="T23" s="227"/>
    </row>
    <row r="24" spans="2:20" ht="12" hidden="1" customHeight="1" outlineLevel="1">
      <c r="B24" s="242" t="s">
        <v>168</v>
      </c>
      <c r="C24" s="232">
        <v>37.407541487931994</v>
      </c>
      <c r="D24" s="232">
        <v>38.564063758784357</v>
      </c>
      <c r="E24" s="232">
        <v>40.97497609920535</v>
      </c>
      <c r="F24" s="232">
        <v>43.991398098575779</v>
      </c>
      <c r="G24" s="232">
        <v>46.646383567482687</v>
      </c>
      <c r="H24" s="236">
        <v>48.486030250553213</v>
      </c>
      <c r="I24" s="232">
        <v>50.574855471913956</v>
      </c>
      <c r="J24" s="236">
        <v>54.179303130098482</v>
      </c>
      <c r="K24" s="237">
        <v>63.260308714964758</v>
      </c>
      <c r="L24" s="227"/>
      <c r="M24" s="227"/>
      <c r="N24" s="227"/>
      <c r="O24" s="227"/>
      <c r="P24" s="227"/>
      <c r="Q24" s="227"/>
      <c r="R24" s="227"/>
      <c r="S24" s="227"/>
      <c r="T24" s="227"/>
    </row>
    <row r="25" spans="2:20" ht="12" customHeight="1">
      <c r="B25" s="243" t="s">
        <v>693</v>
      </c>
      <c r="C25" s="232">
        <v>39.408833722437919</v>
      </c>
      <c r="D25" s="232">
        <v>40.754407063370415</v>
      </c>
      <c r="E25" s="232">
        <v>43.077624342234088</v>
      </c>
      <c r="F25" s="232">
        <v>45.691062727429525</v>
      </c>
      <c r="G25" s="232">
        <v>48.0882519783151</v>
      </c>
      <c r="H25" s="236">
        <v>49.548132496296851</v>
      </c>
      <c r="I25" s="232">
        <v>51.457030934068158</v>
      </c>
      <c r="J25" s="236">
        <v>54.942579782709508</v>
      </c>
      <c r="K25" s="237">
        <v>63.524554999583529</v>
      </c>
      <c r="L25" s="227"/>
      <c r="M25" s="227"/>
      <c r="N25" s="227"/>
      <c r="O25" s="227"/>
      <c r="P25" s="227"/>
      <c r="Q25" s="227"/>
      <c r="R25" s="227"/>
      <c r="S25" s="227"/>
      <c r="T25" s="227"/>
    </row>
    <row r="26" spans="2:20" ht="12" customHeight="1">
      <c r="B26" s="282" t="s">
        <v>49</v>
      </c>
      <c r="C26" s="232">
        <v>39.6851879297678</v>
      </c>
      <c r="D26" s="232">
        <v>41.362491023798249</v>
      </c>
      <c r="E26" s="232">
        <v>43.459121204499368</v>
      </c>
      <c r="F26" s="232">
        <v>44.947319629891382</v>
      </c>
      <c r="G26" s="232">
        <v>47.060136930362233</v>
      </c>
      <c r="H26" s="236">
        <v>48.795506429730722</v>
      </c>
      <c r="I26" s="232">
        <v>50.851104142403337</v>
      </c>
      <c r="J26" s="236">
        <v>55.070519469752249</v>
      </c>
      <c r="K26" s="237">
        <v>64.125096908226269</v>
      </c>
      <c r="L26" s="227"/>
      <c r="M26" s="227"/>
      <c r="N26" s="227"/>
      <c r="O26" s="227"/>
      <c r="P26" s="227"/>
      <c r="Q26" s="227"/>
      <c r="R26" s="227"/>
      <c r="S26" s="227"/>
      <c r="T26" s="227"/>
    </row>
    <row r="27" spans="2:20" ht="12" customHeight="1">
      <c r="B27" s="283" t="s">
        <v>50</v>
      </c>
      <c r="C27" s="278">
        <v>34.393062352996608</v>
      </c>
      <c r="D27" s="278">
        <v>37.035285298531321</v>
      </c>
      <c r="E27" s="278">
        <v>39.958898507277958</v>
      </c>
      <c r="F27" s="278">
        <v>41.433171433836904</v>
      </c>
      <c r="G27" s="278">
        <v>44.164230297394255</v>
      </c>
      <c r="H27" s="279">
        <v>46.070551017926256</v>
      </c>
      <c r="I27" s="278">
        <v>49.059799855130379</v>
      </c>
      <c r="J27" s="279">
        <v>54.386869879232044</v>
      </c>
      <c r="K27" s="280">
        <v>64.937270042751294</v>
      </c>
      <c r="L27" s="227"/>
      <c r="M27" s="227"/>
      <c r="N27" s="227"/>
      <c r="O27" s="227"/>
      <c r="P27" s="227"/>
      <c r="Q27" s="227"/>
      <c r="R27" s="227"/>
      <c r="S27" s="227"/>
      <c r="T27" s="227"/>
    </row>
    <row r="28" spans="2:20" ht="12" customHeight="1">
      <c r="B28" s="283" t="s">
        <v>51</v>
      </c>
      <c r="C28" s="278">
        <v>67.658235719392877</v>
      </c>
      <c r="D28" s="278">
        <v>67.37937468398151</v>
      </c>
      <c r="E28" s="278">
        <v>66.827156707080391</v>
      </c>
      <c r="F28" s="278">
        <v>68.775815466055079</v>
      </c>
      <c r="G28" s="278">
        <v>68.71154228338186</v>
      </c>
      <c r="H28" s="279">
        <v>69.423077227216154</v>
      </c>
      <c r="I28" s="278">
        <v>69.375561471595944</v>
      </c>
      <c r="J28" s="279">
        <v>71.915106370555264</v>
      </c>
      <c r="K28" s="280">
        <v>74.303694872860106</v>
      </c>
      <c r="L28" s="227"/>
      <c r="M28" s="227"/>
      <c r="N28" s="227"/>
      <c r="O28" s="227"/>
      <c r="P28" s="227"/>
      <c r="Q28" s="227"/>
      <c r="R28" s="227"/>
      <c r="S28" s="227"/>
      <c r="T28" s="227"/>
    </row>
    <row r="29" spans="2:20" ht="12" customHeight="1">
      <c r="B29" s="282" t="s">
        <v>52</v>
      </c>
      <c r="C29" s="278">
        <v>25.325435274104962</v>
      </c>
      <c r="D29" s="278">
        <v>26.180070567677618</v>
      </c>
      <c r="E29" s="278">
        <v>28.200257167173891</v>
      </c>
      <c r="F29" s="278">
        <v>30.536023745392612</v>
      </c>
      <c r="G29" s="278">
        <v>31.45499582243059</v>
      </c>
      <c r="H29" s="279">
        <v>29.664464959070571</v>
      </c>
      <c r="I29" s="278">
        <v>29.416580817154838</v>
      </c>
      <c r="J29" s="279">
        <v>29.228268338594265</v>
      </c>
      <c r="K29" s="280">
        <v>36.461280396511789</v>
      </c>
      <c r="L29" s="227"/>
      <c r="M29" s="227"/>
      <c r="N29" s="227"/>
      <c r="O29" s="227"/>
      <c r="P29" s="227"/>
      <c r="Q29" s="227"/>
      <c r="R29" s="227"/>
      <c r="S29" s="227"/>
      <c r="T29" s="227"/>
    </row>
    <row r="30" spans="2:20" ht="12" customHeight="1">
      <c r="B30" s="283" t="s">
        <v>53</v>
      </c>
      <c r="C30" s="278">
        <v>11.181584106711416</v>
      </c>
      <c r="D30" s="278">
        <v>12.349502029041377</v>
      </c>
      <c r="E30" s="278">
        <v>15.135836459761483</v>
      </c>
      <c r="F30" s="278">
        <v>15.286415360891784</v>
      </c>
      <c r="G30" s="278">
        <v>14.849314312109755</v>
      </c>
      <c r="H30" s="279">
        <v>14.311060960020882</v>
      </c>
      <c r="I30" s="278">
        <v>13.557826114411462</v>
      </c>
      <c r="J30" s="279">
        <v>14.002040857183925</v>
      </c>
      <c r="K30" s="280">
        <v>17.886387017754739</v>
      </c>
      <c r="L30" s="227"/>
      <c r="M30" s="227"/>
      <c r="N30" s="227"/>
      <c r="O30" s="227"/>
      <c r="P30" s="227"/>
      <c r="Q30" s="227"/>
      <c r="R30" s="227"/>
      <c r="S30" s="227"/>
      <c r="T30" s="227"/>
    </row>
    <row r="31" spans="2:20" ht="12" customHeight="1">
      <c r="B31" s="282" t="s">
        <v>55</v>
      </c>
      <c r="C31" s="278">
        <v>47.13429299083235</v>
      </c>
      <c r="D31" s="278">
        <v>47.832264357157257</v>
      </c>
      <c r="E31" s="278">
        <v>50.129531795660355</v>
      </c>
      <c r="F31" s="278">
        <v>53.860165402974481</v>
      </c>
      <c r="G31" s="278">
        <v>57.430702704668171</v>
      </c>
      <c r="H31" s="279">
        <v>62.183142724470088</v>
      </c>
      <c r="I31" s="278">
        <v>66.623061335447829</v>
      </c>
      <c r="J31" s="279">
        <v>70.545998797488409</v>
      </c>
      <c r="K31" s="280">
        <v>77.978282134489348</v>
      </c>
      <c r="L31" s="227"/>
      <c r="M31" s="227"/>
      <c r="N31" s="227"/>
      <c r="O31" s="227"/>
      <c r="P31" s="227"/>
      <c r="Q31" s="227"/>
      <c r="R31" s="227"/>
      <c r="S31" s="227"/>
      <c r="T31" s="227"/>
    </row>
    <row r="32" spans="2:20" ht="12" customHeight="1">
      <c r="B32" s="283" t="s">
        <v>694</v>
      </c>
      <c r="C32" s="278">
        <v>62.187478156142006</v>
      </c>
      <c r="D32" s="278">
        <v>60.197332395015245</v>
      </c>
      <c r="E32" s="278">
        <v>62.30861588090464</v>
      </c>
      <c r="F32" s="278">
        <v>72.579490069368589</v>
      </c>
      <c r="G32" s="278">
        <v>78.31462396092617</v>
      </c>
      <c r="H32" s="279">
        <v>83.69271683059489</v>
      </c>
      <c r="I32" s="278">
        <v>87.106659167484679</v>
      </c>
      <c r="J32" s="279">
        <v>89.512446621109603</v>
      </c>
      <c r="K32" s="280">
        <v>98.244486397779667</v>
      </c>
      <c r="L32" s="227"/>
      <c r="M32" s="227"/>
      <c r="N32" s="227"/>
      <c r="O32" s="227"/>
      <c r="P32" s="227"/>
      <c r="Q32" s="227"/>
      <c r="R32" s="227"/>
      <c r="S32" s="227"/>
      <c r="T32" s="227"/>
    </row>
    <row r="33" spans="2:20" ht="12" customHeight="1">
      <c r="B33" s="246" t="s">
        <v>57</v>
      </c>
      <c r="C33" s="278">
        <v>42.650100680298358</v>
      </c>
      <c r="D33" s="278">
        <v>45.898798628111862</v>
      </c>
      <c r="E33" s="278">
        <v>48.881785068152034</v>
      </c>
      <c r="F33" s="278">
        <v>52.833545956993191</v>
      </c>
      <c r="G33" s="278">
        <v>56.754969039902058</v>
      </c>
      <c r="H33" s="279">
        <v>54.017587934569114</v>
      </c>
      <c r="I33" s="278">
        <v>53.681467855898866</v>
      </c>
      <c r="J33" s="279">
        <v>53.364517017578017</v>
      </c>
      <c r="K33" s="280">
        <v>61.376090898903598</v>
      </c>
      <c r="L33" s="227"/>
      <c r="M33" s="227"/>
      <c r="N33" s="227"/>
      <c r="O33" s="227"/>
      <c r="P33" s="227"/>
      <c r="Q33" s="227"/>
      <c r="R33" s="227"/>
      <c r="S33" s="227"/>
      <c r="T33" s="227"/>
    </row>
    <row r="34" spans="2:20" ht="12" customHeight="1">
      <c r="B34" s="244" t="s">
        <v>58</v>
      </c>
      <c r="C34" s="232">
        <v>23.35341781333668</v>
      </c>
      <c r="D34" s="232">
        <v>23.513835972884824</v>
      </c>
      <c r="E34" s="232">
        <v>23.441992919346998</v>
      </c>
      <c r="F34" s="232">
        <v>33.01393769930965</v>
      </c>
      <c r="G34" s="232">
        <v>40.614456149599164</v>
      </c>
      <c r="H34" s="236">
        <v>40.2997233822719</v>
      </c>
      <c r="I34" s="232">
        <v>38.784064954452383</v>
      </c>
      <c r="J34" s="236">
        <v>41.926516317070089</v>
      </c>
      <c r="K34" s="237">
        <v>51.193686912601542</v>
      </c>
      <c r="L34" s="227"/>
      <c r="M34" s="227"/>
      <c r="N34" s="227"/>
      <c r="O34" s="227"/>
      <c r="P34" s="227"/>
      <c r="Q34" s="227"/>
      <c r="R34" s="227"/>
      <c r="S34" s="227"/>
      <c r="T34" s="227"/>
    </row>
    <row r="35" spans="2:20" ht="12" customHeight="1">
      <c r="B35" s="283" t="s">
        <v>36</v>
      </c>
      <c r="C35" s="232">
        <v>3.0363356667178985</v>
      </c>
      <c r="D35" s="232">
        <v>2.1478294851513819</v>
      </c>
      <c r="E35" s="232">
        <v>1.5618864161543566</v>
      </c>
      <c r="F35" s="232">
        <v>5.7998490377022653</v>
      </c>
      <c r="G35" s="232">
        <v>13.092574566023865</v>
      </c>
      <c r="H35" s="236">
        <v>17.159603121189036</v>
      </c>
      <c r="I35" s="232">
        <v>18.979596074061355</v>
      </c>
      <c r="J35" s="236">
        <v>22.790192221105762</v>
      </c>
      <c r="K35" s="237">
        <v>34.04296228236548</v>
      </c>
      <c r="L35" s="227"/>
      <c r="M35" s="227"/>
      <c r="N35" s="227"/>
      <c r="O35" s="227"/>
      <c r="P35" s="227"/>
      <c r="Q35" s="227"/>
      <c r="R35" s="227"/>
      <c r="S35" s="227"/>
      <c r="T35" s="227"/>
    </row>
    <row r="36" spans="2:20" ht="12" customHeight="1">
      <c r="B36" s="282" t="s">
        <v>59</v>
      </c>
      <c r="C36" s="278">
        <v>41.000924750395761</v>
      </c>
      <c r="D36" s="278">
        <v>44.102574677745082</v>
      </c>
      <c r="E36" s="278">
        <v>46.987543061096368</v>
      </c>
      <c r="F36" s="278">
        <v>49.334709175549023</v>
      </c>
      <c r="G36" s="278">
        <v>51.464558872784508</v>
      </c>
      <c r="H36" s="279">
        <v>53.021610468332113</v>
      </c>
      <c r="I36" s="278">
        <v>56.709997478404858</v>
      </c>
      <c r="J36" s="279">
        <v>62.151419216661331</v>
      </c>
      <c r="K36" s="280">
        <v>77.435402240166155</v>
      </c>
      <c r="L36" s="227"/>
      <c r="M36" s="227"/>
      <c r="N36" s="227"/>
      <c r="O36" s="227"/>
      <c r="P36" s="227"/>
      <c r="Q36" s="227"/>
      <c r="R36" s="227"/>
      <c r="S36" s="227"/>
      <c r="T36" s="227"/>
    </row>
    <row r="37" spans="2:20" ht="12" customHeight="1">
      <c r="B37" s="275"/>
      <c r="C37" s="278"/>
      <c r="D37" s="278"/>
      <c r="E37" s="278"/>
      <c r="F37" s="278"/>
      <c r="G37" s="278"/>
      <c r="H37" s="279"/>
      <c r="I37" s="278"/>
      <c r="J37" s="279"/>
      <c r="K37" s="280"/>
      <c r="L37" s="227"/>
      <c r="M37" s="227"/>
      <c r="N37" s="227"/>
      <c r="O37" s="227"/>
      <c r="P37" s="227"/>
      <c r="Q37" s="227"/>
      <c r="R37" s="227"/>
      <c r="S37" s="227"/>
      <c r="T37" s="227"/>
    </row>
    <row r="38" spans="2:20" ht="12" customHeight="1">
      <c r="B38" s="233" t="s">
        <v>162</v>
      </c>
      <c r="C38" s="272">
        <v>31.097052842766889</v>
      </c>
      <c r="D38" s="272">
        <v>32.154093534779079</v>
      </c>
      <c r="E38" s="272">
        <v>32.169339282539724</v>
      </c>
      <c r="F38" s="272">
        <v>36.37207331307701</v>
      </c>
      <c r="G38" s="272">
        <v>40.222619198231762</v>
      </c>
      <c r="H38" s="273">
        <v>42.340011944058908</v>
      </c>
      <c r="I38" s="272">
        <v>42.601510666426158</v>
      </c>
      <c r="J38" s="273">
        <v>42.971992646453479</v>
      </c>
      <c r="K38" s="274">
        <v>47.441948101220213</v>
      </c>
      <c r="L38" s="227"/>
      <c r="M38" s="284"/>
      <c r="N38" s="284"/>
      <c r="O38" s="285"/>
      <c r="P38" s="285"/>
      <c r="Q38" s="285"/>
      <c r="R38" s="285"/>
      <c r="S38" s="285"/>
      <c r="T38" s="286"/>
    </row>
    <row r="39" spans="2:20" ht="12" customHeight="1">
      <c r="B39" s="282" t="s">
        <v>134</v>
      </c>
      <c r="C39" s="278">
        <v>17.697474068285967</v>
      </c>
      <c r="D39" s="278">
        <v>18.584650899409162</v>
      </c>
      <c r="E39" s="278">
        <v>17.540750381750232</v>
      </c>
      <c r="F39" s="278">
        <v>20.328343060898867</v>
      </c>
      <c r="G39" s="278">
        <v>23.410089471741198</v>
      </c>
      <c r="H39" s="279">
        <v>25.340443585947259</v>
      </c>
      <c r="I39" s="278">
        <v>27.190610009709182</v>
      </c>
      <c r="J39" s="279">
        <v>29.390976402346492</v>
      </c>
      <c r="K39" s="280">
        <v>35.295755369820704</v>
      </c>
      <c r="L39" s="227"/>
      <c r="M39" s="284"/>
      <c r="N39" s="284"/>
      <c r="O39" s="285"/>
      <c r="P39" s="285"/>
      <c r="Q39" s="285"/>
      <c r="R39" s="285"/>
      <c r="S39" s="285"/>
      <c r="T39" s="286"/>
    </row>
    <row r="40" spans="2:20" ht="12" customHeight="1">
      <c r="B40" s="287" t="s">
        <v>61</v>
      </c>
      <c r="C40" s="272">
        <v>31.629781549316672</v>
      </c>
      <c r="D40" s="272">
        <v>32.321837793613156</v>
      </c>
      <c r="E40" s="272">
        <v>33.280426965273712</v>
      </c>
      <c r="F40" s="272">
        <v>38.858763620179907</v>
      </c>
      <c r="G40" s="272">
        <v>42.13611872615018</v>
      </c>
      <c r="H40" s="273">
        <v>42.499701164651292</v>
      </c>
      <c r="I40" s="272">
        <v>42.286700528496809</v>
      </c>
      <c r="J40" s="273">
        <v>44.19342357152405</v>
      </c>
      <c r="K40" s="274">
        <v>54.587105400561889</v>
      </c>
      <c r="L40" s="227"/>
      <c r="M40" s="289"/>
      <c r="N40" s="289"/>
      <c r="O40" s="289"/>
      <c r="P40" s="289"/>
      <c r="Q40" s="289"/>
      <c r="R40" s="289"/>
      <c r="S40" s="227"/>
      <c r="T40" s="227"/>
    </row>
    <row r="41" spans="2:20">
      <c r="B41" s="275"/>
      <c r="C41" s="278"/>
      <c r="D41" s="278"/>
      <c r="E41" s="278"/>
      <c r="F41" s="278"/>
      <c r="G41" s="278"/>
      <c r="H41" s="279"/>
      <c r="I41" s="278"/>
      <c r="J41" s="279"/>
      <c r="K41" s="280"/>
      <c r="L41" s="227"/>
      <c r="M41" s="227"/>
      <c r="N41" s="227"/>
      <c r="O41" s="227"/>
      <c r="P41" s="227"/>
      <c r="Q41" s="227"/>
      <c r="R41" s="227"/>
      <c r="S41" s="227"/>
      <c r="T41" s="227"/>
    </row>
    <row r="42" spans="2:20" ht="12" customHeight="1">
      <c r="B42" s="288" t="s">
        <v>695</v>
      </c>
      <c r="C42" s="278"/>
      <c r="D42" s="278"/>
      <c r="E42" s="278"/>
      <c r="F42" s="278"/>
      <c r="G42" s="278"/>
      <c r="H42" s="279"/>
      <c r="I42" s="278"/>
      <c r="J42" s="279"/>
      <c r="K42" s="280"/>
      <c r="L42" s="227"/>
      <c r="M42" s="227"/>
      <c r="N42" s="227"/>
      <c r="O42" s="227"/>
      <c r="P42" s="227"/>
      <c r="Q42" s="227"/>
      <c r="R42" s="227"/>
      <c r="S42" s="227"/>
      <c r="T42" s="227"/>
    </row>
    <row r="43" spans="2:20" ht="12" customHeight="1">
      <c r="B43" s="288" t="s">
        <v>179</v>
      </c>
      <c r="C43" s="272">
        <v>65.806151156476574</v>
      </c>
      <c r="D43" s="272">
        <v>65.000744754474596</v>
      </c>
      <c r="E43" s="272">
        <v>65.243455148665092</v>
      </c>
      <c r="F43" s="272">
        <v>66.774098783722067</v>
      </c>
      <c r="G43" s="272">
        <v>69.421640457804813</v>
      </c>
      <c r="H43" s="273">
        <v>68.154700233829573</v>
      </c>
      <c r="I43" s="272">
        <v>68.593671136169547</v>
      </c>
      <c r="J43" s="273">
        <v>69.388618534610728</v>
      </c>
      <c r="K43" s="274">
        <v>85.259240602850653</v>
      </c>
      <c r="L43" s="227"/>
      <c r="M43" s="227"/>
      <c r="N43" s="227"/>
      <c r="O43" s="227"/>
      <c r="P43" s="227"/>
      <c r="Q43" s="227"/>
      <c r="R43" s="227"/>
      <c r="S43" s="227"/>
      <c r="T43" s="227"/>
    </row>
    <row r="44" spans="2:20" ht="1.5" customHeight="1">
      <c r="B44" s="287"/>
      <c r="C44" s="272" t="s">
        <v>60</v>
      </c>
      <c r="D44" s="272" t="s">
        <v>60</v>
      </c>
      <c r="E44" s="272" t="s">
        <v>60</v>
      </c>
      <c r="F44" s="272" t="s">
        <v>60</v>
      </c>
      <c r="G44" s="272" t="s">
        <v>60</v>
      </c>
      <c r="H44" s="273" t="s">
        <v>60</v>
      </c>
      <c r="I44" s="272" t="s">
        <v>60</v>
      </c>
      <c r="J44" s="273" t="s">
        <v>60</v>
      </c>
      <c r="K44" s="274" t="s">
        <v>60</v>
      </c>
      <c r="L44" s="227"/>
      <c r="M44" s="227"/>
      <c r="N44" s="227"/>
      <c r="O44" s="227"/>
      <c r="P44" s="227"/>
      <c r="Q44" s="227"/>
      <c r="R44" s="227"/>
      <c r="S44" s="227"/>
      <c r="T44" s="227"/>
    </row>
    <row r="45" spans="2:20" ht="12" customHeight="1" collapsed="1">
      <c r="B45" s="287" t="s">
        <v>165</v>
      </c>
      <c r="C45" s="272">
        <v>76.675002049622506</v>
      </c>
      <c r="D45" s="272">
        <v>75.893111102915128</v>
      </c>
      <c r="E45" s="272">
        <v>75.713213710422764</v>
      </c>
      <c r="F45" s="272">
        <v>75.819188643125145</v>
      </c>
      <c r="G45" s="272">
        <v>77.49385340001507</v>
      </c>
      <c r="H45" s="273">
        <v>75.862052608794755</v>
      </c>
      <c r="I45" s="272">
        <v>75.983144415297815</v>
      </c>
      <c r="J45" s="273">
        <v>76.64028711957755</v>
      </c>
      <c r="K45" s="274">
        <v>94.161295007515292</v>
      </c>
      <c r="L45" s="227"/>
      <c r="M45" s="227"/>
      <c r="N45" s="227"/>
      <c r="O45" s="227"/>
      <c r="P45" s="227"/>
      <c r="Q45" s="227"/>
      <c r="R45" s="227"/>
      <c r="S45" s="227"/>
      <c r="T45" s="227"/>
    </row>
    <row r="46" spans="2:20" ht="12" hidden="1" customHeight="1" outlineLevel="1">
      <c r="B46" s="275" t="s">
        <v>167</v>
      </c>
      <c r="C46" s="278">
        <v>82.582705151281516</v>
      </c>
      <c r="D46" s="278">
        <v>81.626378180561773</v>
      </c>
      <c r="E46" s="278">
        <v>81.27003398134633</v>
      </c>
      <c r="F46" s="278">
        <v>81.129062515636818</v>
      </c>
      <c r="G46" s="278">
        <v>83.034776002037361</v>
      </c>
      <c r="H46" s="279">
        <v>81.57272760927512</v>
      </c>
      <c r="I46" s="278">
        <v>82.04461935794879</v>
      </c>
      <c r="J46" s="279">
        <v>83.065639655246855</v>
      </c>
      <c r="K46" s="280">
        <v>101.26217244726928</v>
      </c>
      <c r="L46" s="227"/>
      <c r="M46" s="227"/>
      <c r="N46" s="227"/>
      <c r="O46" s="227"/>
      <c r="P46" s="227"/>
      <c r="Q46" s="227"/>
      <c r="R46" s="227"/>
      <c r="S46" s="227"/>
      <c r="T46" s="227"/>
    </row>
    <row r="47" spans="2:20" ht="12" customHeight="1">
      <c r="B47" s="275" t="s">
        <v>47</v>
      </c>
      <c r="C47" s="278">
        <v>80.832219447368502</v>
      </c>
      <c r="D47" s="278">
        <v>81.630752778179101</v>
      </c>
      <c r="E47" s="278">
        <v>81.359464035339201</v>
      </c>
      <c r="F47" s="278">
        <v>81.110274338091969</v>
      </c>
      <c r="G47" s="278">
        <v>82.078605186734748</v>
      </c>
      <c r="H47" s="279">
        <v>82.116125495660725</v>
      </c>
      <c r="I47" s="278">
        <v>83.247895433728942</v>
      </c>
      <c r="J47" s="279">
        <v>84.112622625443024</v>
      </c>
      <c r="K47" s="280">
        <v>106.97540148878726</v>
      </c>
      <c r="L47" s="227"/>
      <c r="M47" s="227"/>
      <c r="N47" s="227"/>
      <c r="O47" s="227"/>
      <c r="P47" s="227"/>
      <c r="Q47" s="227"/>
      <c r="R47" s="227"/>
      <c r="S47" s="227"/>
      <c r="T47" s="227"/>
    </row>
    <row r="48" spans="2:20" ht="12" customHeight="1">
      <c r="B48" s="275" t="s">
        <v>44</v>
      </c>
      <c r="C48" s="278">
        <v>73.243856272044937</v>
      </c>
      <c r="D48" s="278">
        <v>75.677912524204487</v>
      </c>
      <c r="E48" s="278">
        <v>75.945837119456499</v>
      </c>
      <c r="F48" s="278">
        <v>74.730184796033512</v>
      </c>
      <c r="G48" s="278">
        <v>74.282120816752965</v>
      </c>
      <c r="H48" s="279">
        <v>72.24363875472875</v>
      </c>
      <c r="I48" s="278">
        <v>70.531136892904911</v>
      </c>
      <c r="J48" s="279">
        <v>69.105487166244956</v>
      </c>
      <c r="K48" s="280">
        <v>81.305478807089486</v>
      </c>
      <c r="L48" s="227"/>
      <c r="M48" s="227"/>
      <c r="N48" s="227"/>
      <c r="O48" s="227"/>
      <c r="P48" s="227"/>
      <c r="Q48" s="227"/>
      <c r="R48" s="227"/>
      <c r="S48" s="227"/>
      <c r="T48" s="227"/>
    </row>
    <row r="49" spans="1:20" ht="12" customHeight="1">
      <c r="B49" s="282" t="s">
        <v>14</v>
      </c>
      <c r="C49" s="278">
        <v>79.973994687869236</v>
      </c>
      <c r="D49" s="278">
        <v>82.99211832292724</v>
      </c>
      <c r="E49" s="278">
        <v>85.465155493740014</v>
      </c>
      <c r="F49" s="278">
        <v>86.347906144015369</v>
      </c>
      <c r="G49" s="278">
        <v>89.184644217052821</v>
      </c>
      <c r="H49" s="279">
        <v>89.461596479050897</v>
      </c>
      <c r="I49" s="278">
        <v>89.622581371728245</v>
      </c>
      <c r="J49" s="279">
        <v>89.790583340315195</v>
      </c>
      <c r="K49" s="280">
        <v>106.66763071826647</v>
      </c>
      <c r="L49" s="227"/>
      <c r="M49" s="227"/>
      <c r="N49" s="227"/>
      <c r="O49" s="227"/>
      <c r="P49" s="227"/>
      <c r="Q49" s="227"/>
      <c r="R49" s="227"/>
      <c r="S49" s="227"/>
      <c r="T49" s="227"/>
    </row>
    <row r="50" spans="1:20" ht="12" customHeight="1">
      <c r="B50" s="282" t="s">
        <v>15</v>
      </c>
      <c r="C50" s="278">
        <v>59.567516965297187</v>
      </c>
      <c r="D50" s="278">
        <v>58.606470201148916</v>
      </c>
      <c r="E50" s="278">
        <v>55.01832665512071</v>
      </c>
      <c r="F50" s="278">
        <v>52.122459217113793</v>
      </c>
      <c r="G50" s="278">
        <v>49.345330397881369</v>
      </c>
      <c r="H50" s="279">
        <v>45.710094638196111</v>
      </c>
      <c r="I50" s="278">
        <v>42.901323717172438</v>
      </c>
      <c r="J50" s="279">
        <v>41.308182178033391</v>
      </c>
      <c r="K50" s="280">
        <v>49.168540323280553</v>
      </c>
      <c r="L50" s="227"/>
      <c r="M50" s="227"/>
      <c r="N50" s="227"/>
      <c r="O50" s="227"/>
      <c r="P50" s="227"/>
      <c r="Q50" s="227"/>
      <c r="R50" s="227"/>
      <c r="S50" s="227"/>
      <c r="T50" s="227"/>
    </row>
    <row r="51" spans="1:20" ht="12" customHeight="1">
      <c r="B51" s="282" t="s">
        <v>19</v>
      </c>
      <c r="C51" s="278">
        <v>114.63703528591893</v>
      </c>
      <c r="D51" s="278">
        <v>120.00978452346331</v>
      </c>
      <c r="E51" s="278">
        <v>122.33322375192408</v>
      </c>
      <c r="F51" s="278">
        <v>123.15757043051188</v>
      </c>
      <c r="G51" s="278">
        <v>122.43263898553356</v>
      </c>
      <c r="H51" s="279">
        <v>122.07275970823331</v>
      </c>
      <c r="I51" s="278">
        <v>122.94753386993762</v>
      </c>
      <c r="J51" s="279">
        <v>123.07273626363791</v>
      </c>
      <c r="K51" s="280">
        <v>142.74603634805302</v>
      </c>
      <c r="L51" s="227"/>
      <c r="M51" s="227"/>
      <c r="N51" s="227"/>
      <c r="O51" s="227"/>
      <c r="P51" s="227"/>
      <c r="Q51" s="227"/>
      <c r="R51" s="227"/>
      <c r="S51" s="227"/>
      <c r="T51" s="227"/>
    </row>
    <row r="52" spans="1:20" ht="12" customHeight="1">
      <c r="B52" s="282" t="s">
        <v>29</v>
      </c>
      <c r="C52" s="278">
        <v>71.759393714861517</v>
      </c>
      <c r="D52" s="278">
        <v>80.862601877006668</v>
      </c>
      <c r="E52" s="278">
        <v>85.223700828749088</v>
      </c>
      <c r="F52" s="278">
        <v>84.95768650414351</v>
      </c>
      <c r="G52" s="278">
        <v>86.103476172520288</v>
      </c>
      <c r="H52" s="279">
        <v>84.480302579100382</v>
      </c>
      <c r="I52" s="278">
        <v>82.671524122998548</v>
      </c>
      <c r="J52" s="279">
        <v>81.059648398698826</v>
      </c>
      <c r="K52" s="280">
        <v>97.740690744027916</v>
      </c>
      <c r="L52" s="227"/>
      <c r="M52" s="227"/>
      <c r="N52" s="227"/>
      <c r="O52" s="227"/>
      <c r="P52" s="227"/>
      <c r="Q52" s="227"/>
      <c r="R52" s="227"/>
      <c r="S52" s="227"/>
      <c r="T52" s="227"/>
    </row>
    <row r="53" spans="1:20" ht="12" customHeight="1">
      <c r="B53" s="275" t="s">
        <v>20</v>
      </c>
      <c r="C53" s="278">
        <v>145.33071654088809</v>
      </c>
      <c r="D53" s="278">
        <v>144.71437897910371</v>
      </c>
      <c r="E53" s="278">
        <v>146.57434867555597</v>
      </c>
      <c r="F53" s="278">
        <v>146.35400374689593</v>
      </c>
      <c r="G53" s="278">
        <v>151.97694950042685</v>
      </c>
      <c r="H53" s="279">
        <v>149.75739030814213</v>
      </c>
      <c r="I53" s="278">
        <v>153.41038693857499</v>
      </c>
      <c r="J53" s="279">
        <v>154.34174997152965</v>
      </c>
      <c r="K53" s="280">
        <v>168.87516334424694</v>
      </c>
      <c r="L53" s="227"/>
      <c r="M53" s="227"/>
      <c r="N53" s="227"/>
      <c r="O53" s="227"/>
      <c r="P53" s="227"/>
      <c r="Q53" s="227"/>
      <c r="R53" s="227"/>
      <c r="S53" s="227"/>
      <c r="T53" s="227"/>
    </row>
    <row r="54" spans="1:20" ht="12" customHeight="1">
      <c r="B54" s="275" t="s">
        <v>32</v>
      </c>
      <c r="C54" s="278">
        <v>74.759565968977753</v>
      </c>
      <c r="D54" s="278">
        <v>75.927791173267181</v>
      </c>
      <c r="E54" s="278">
        <v>78.011724173118182</v>
      </c>
      <c r="F54" s="278">
        <v>78.427728995208923</v>
      </c>
      <c r="G54" s="278">
        <v>77.839094191968044</v>
      </c>
      <c r="H54" s="279">
        <v>76.722658612605215</v>
      </c>
      <c r="I54" s="278">
        <v>75.921697669733405</v>
      </c>
      <c r="J54" s="279">
        <v>75.472439238462613</v>
      </c>
      <c r="K54" s="280">
        <v>85.855292274388987</v>
      </c>
      <c r="L54" s="227"/>
      <c r="M54" s="227"/>
      <c r="N54" s="227"/>
      <c r="O54" s="227"/>
      <c r="P54" s="227"/>
      <c r="Q54" s="227"/>
      <c r="R54" s="227"/>
      <c r="S54" s="227"/>
      <c r="T54" s="227"/>
    </row>
    <row r="55" spans="1:20" ht="12" customHeight="1">
      <c r="B55" s="275" t="s">
        <v>63</v>
      </c>
      <c r="C55" s="278">
        <v>28.909189519926926</v>
      </c>
      <c r="D55" s="278">
        <v>29.664812193158934</v>
      </c>
      <c r="E55" s="278">
        <v>28.48822345804146</v>
      </c>
      <c r="F55" s="278">
        <v>28.387226750252832</v>
      </c>
      <c r="G55" s="278">
        <v>28.659736810274815</v>
      </c>
      <c r="H55" s="279">
        <v>27.883987115076454</v>
      </c>
      <c r="I55" s="278">
        <v>26.482649955752528</v>
      </c>
      <c r="J55" s="279">
        <v>25.86110057321341</v>
      </c>
      <c r="K55" s="280">
        <v>40.709741521173605</v>
      </c>
      <c r="L55" s="227"/>
      <c r="M55" s="227"/>
      <c r="N55" s="227"/>
      <c r="O55" s="227"/>
      <c r="P55" s="227"/>
      <c r="Q55" s="227"/>
      <c r="R55" s="227"/>
      <c r="S55" s="227"/>
      <c r="T55" s="227"/>
    </row>
    <row r="56" spans="1:20" ht="5.25" customHeight="1">
      <c r="B56" s="275"/>
      <c r="C56" s="278"/>
      <c r="D56" s="278"/>
      <c r="E56" s="278"/>
      <c r="F56" s="278"/>
      <c r="G56" s="278"/>
      <c r="H56" s="279"/>
      <c r="I56" s="278"/>
      <c r="J56" s="279"/>
      <c r="K56" s="280"/>
      <c r="L56" s="227"/>
      <c r="M56" s="227"/>
      <c r="N56" s="227"/>
      <c r="O56" s="227"/>
      <c r="P56" s="227"/>
      <c r="Q56" s="227"/>
      <c r="R56" s="227"/>
      <c r="S56" s="227"/>
      <c r="T56" s="227"/>
    </row>
    <row r="57" spans="1:20" ht="12" customHeight="1" collapsed="1">
      <c r="B57" s="241" t="s">
        <v>161</v>
      </c>
      <c r="C57" s="229">
        <v>22.71913900361373</v>
      </c>
      <c r="D57" s="229">
        <v>22.862116819565454</v>
      </c>
      <c r="E57" s="229">
        <v>24.244246787895445</v>
      </c>
      <c r="F57" s="229">
        <v>28.64585707078513</v>
      </c>
      <c r="G57" s="229">
        <v>34.584089904310545</v>
      </c>
      <c r="H57" s="230">
        <v>35.961290675307502</v>
      </c>
      <c r="I57" s="229">
        <v>36.770680352219252</v>
      </c>
      <c r="J57" s="230">
        <v>38.321003737648098</v>
      </c>
      <c r="K57" s="231">
        <v>45.798902699822612</v>
      </c>
      <c r="L57" s="227"/>
      <c r="M57" s="227"/>
      <c r="N57" s="227"/>
      <c r="O57" s="227"/>
      <c r="P57" s="227"/>
      <c r="Q57" s="227"/>
      <c r="R57" s="227"/>
      <c r="S57" s="227"/>
      <c r="T57" s="227"/>
    </row>
    <row r="58" spans="1:20" ht="12" hidden="1" customHeight="1" outlineLevel="1">
      <c r="B58" s="242" t="s">
        <v>168</v>
      </c>
      <c r="C58" s="232">
        <v>21.889340613341151</v>
      </c>
      <c r="D58" s="232">
        <v>21.676006976329539</v>
      </c>
      <c r="E58" s="232">
        <v>23.15483997844256</v>
      </c>
      <c r="F58" s="232">
        <v>26.079844927109718</v>
      </c>
      <c r="G58" s="232">
        <v>32.065353520232065</v>
      </c>
      <c r="H58" s="236">
        <v>35.110652098807783</v>
      </c>
      <c r="I58" s="232">
        <v>36.33701619916696</v>
      </c>
      <c r="J58" s="236">
        <v>38.085809124724896</v>
      </c>
      <c r="K58" s="237">
        <v>45.754361847045502</v>
      </c>
      <c r="L58" s="227"/>
      <c r="M58" s="227"/>
      <c r="N58" s="227"/>
      <c r="O58" s="227"/>
      <c r="P58" s="227"/>
      <c r="Q58" s="227"/>
      <c r="R58" s="227"/>
      <c r="S58" s="227"/>
      <c r="T58" s="227"/>
    </row>
    <row r="59" spans="1:20" ht="12" customHeight="1">
      <c r="B59" s="282" t="s">
        <v>49</v>
      </c>
      <c r="C59" s="278" t="s">
        <v>60</v>
      </c>
      <c r="D59" s="278" t="s">
        <v>60</v>
      </c>
      <c r="E59" s="278" t="s">
        <v>60</v>
      </c>
      <c r="F59" s="278" t="s">
        <v>60</v>
      </c>
      <c r="G59" s="278" t="s">
        <v>60</v>
      </c>
      <c r="H59" s="279" t="s">
        <v>60</v>
      </c>
      <c r="I59" s="278" t="s">
        <v>60</v>
      </c>
      <c r="J59" s="279" t="s">
        <v>60</v>
      </c>
      <c r="K59" s="280" t="s">
        <v>60</v>
      </c>
      <c r="L59" s="227"/>
      <c r="M59" s="227"/>
      <c r="N59" s="227"/>
      <c r="O59" s="227"/>
      <c r="P59" s="227"/>
      <c r="Q59" s="227"/>
      <c r="R59" s="227"/>
      <c r="S59" s="227"/>
      <c r="T59" s="227"/>
    </row>
    <row r="60" spans="1:20" ht="12" customHeight="1">
      <c r="B60" s="282" t="s">
        <v>52</v>
      </c>
      <c r="C60" s="278">
        <v>31.988476737430343</v>
      </c>
      <c r="D60" s="278">
        <v>31.622564062824111</v>
      </c>
      <c r="E60" s="278">
        <v>29.635606484591385</v>
      </c>
      <c r="F60" s="278">
        <v>28.770191373397456</v>
      </c>
      <c r="G60" s="278">
        <v>31.032626700842325</v>
      </c>
      <c r="H60" s="279">
        <v>30.104335959140588</v>
      </c>
      <c r="I60" s="278">
        <v>30.73257679700486</v>
      </c>
      <c r="J60" s="279">
        <v>30.590100408937719</v>
      </c>
      <c r="K60" s="280">
        <v>36.949807191588938</v>
      </c>
      <c r="L60" s="227"/>
      <c r="M60" s="227"/>
      <c r="N60" s="227"/>
      <c r="O60" s="227"/>
      <c r="P60" s="227"/>
      <c r="Q60" s="227"/>
      <c r="R60" s="227"/>
      <c r="S60" s="227"/>
      <c r="T60" s="227"/>
    </row>
    <row r="61" spans="1:20" ht="12" customHeight="1">
      <c r="B61" s="282" t="s">
        <v>55</v>
      </c>
      <c r="C61" s="278">
        <v>29.597810957585239</v>
      </c>
      <c r="D61" s="278">
        <v>29.676888477186946</v>
      </c>
      <c r="E61" s="278">
        <v>32.331614003019084</v>
      </c>
      <c r="F61" s="278">
        <v>35.696891788300398</v>
      </c>
      <c r="G61" s="278">
        <v>41.146884453357963</v>
      </c>
      <c r="H61" s="279">
        <v>43.327837708586578</v>
      </c>
      <c r="I61" s="278">
        <v>44.077494201660777</v>
      </c>
      <c r="J61" s="279">
        <v>45.330383004299023</v>
      </c>
      <c r="K61" s="280">
        <v>51.695457809725859</v>
      </c>
      <c r="L61" s="227"/>
      <c r="M61" s="227"/>
      <c r="N61" s="227"/>
      <c r="O61" s="227"/>
      <c r="P61" s="227"/>
      <c r="Q61" s="227"/>
      <c r="R61" s="227"/>
      <c r="S61" s="227"/>
      <c r="T61" s="227"/>
    </row>
    <row r="62" spans="1:20" ht="12" customHeight="1">
      <c r="B62" s="282" t="s">
        <v>58</v>
      </c>
      <c r="C62" s="278">
        <v>-2.4583773376544364</v>
      </c>
      <c r="D62" s="278">
        <v>-3.4031700202465909</v>
      </c>
      <c r="E62" s="278">
        <v>-0.10650660351878678</v>
      </c>
      <c r="F62" s="278">
        <v>15.310104908379051</v>
      </c>
      <c r="G62" s="278">
        <v>29.169059719748425</v>
      </c>
      <c r="H62" s="279">
        <v>29.73722010874107</v>
      </c>
      <c r="I62" s="278">
        <v>31.10735368846948</v>
      </c>
      <c r="J62" s="279">
        <v>35.150657142290477</v>
      </c>
      <c r="K62" s="280">
        <v>46.563186702702744</v>
      </c>
      <c r="L62" s="227"/>
      <c r="M62" s="227"/>
      <c r="N62" s="227"/>
      <c r="O62" s="227"/>
      <c r="P62" s="227"/>
      <c r="Q62" s="227"/>
      <c r="R62" s="227"/>
      <c r="S62" s="227"/>
      <c r="T62" s="227"/>
    </row>
    <row r="63" spans="1:20" s="487" customFormat="1" ht="12" hidden="1" customHeight="1">
      <c r="A63" s="1"/>
      <c r="B63" s="481" t="s">
        <v>162</v>
      </c>
      <c r="C63" s="480" t="s">
        <v>46</v>
      </c>
      <c r="D63" s="480" t="s">
        <v>46</v>
      </c>
      <c r="E63" s="480" t="s">
        <v>46</v>
      </c>
      <c r="F63" s="480" t="s">
        <v>46</v>
      </c>
      <c r="G63" s="480" t="s">
        <v>46</v>
      </c>
      <c r="H63" s="480" t="s">
        <v>46</v>
      </c>
      <c r="I63" s="480" t="s">
        <v>46</v>
      </c>
      <c r="J63" s="480" t="s">
        <v>46</v>
      </c>
      <c r="K63" s="480" t="s">
        <v>46</v>
      </c>
      <c r="L63" s="227"/>
      <c r="M63" s="486"/>
      <c r="N63" s="486"/>
      <c r="O63" s="289"/>
      <c r="P63" s="289"/>
      <c r="Q63" s="289"/>
      <c r="R63" s="289"/>
      <c r="S63" s="289"/>
      <c r="T63" s="289"/>
    </row>
    <row r="64" spans="1:20" ht="2.25" customHeight="1">
      <c r="B64" s="482"/>
      <c r="C64" s="483"/>
      <c r="D64" s="483"/>
      <c r="E64" s="483"/>
      <c r="F64" s="483"/>
      <c r="G64" s="483"/>
      <c r="H64" s="483"/>
      <c r="I64" s="483"/>
      <c r="J64" s="483"/>
      <c r="K64" s="483"/>
      <c r="L64" s="227"/>
    </row>
    <row r="65" spans="1:12" ht="2.25" customHeight="1">
      <c r="B65" s="484"/>
      <c r="C65" s="485"/>
      <c r="D65" s="485"/>
      <c r="E65" s="485"/>
      <c r="F65" s="485"/>
      <c r="G65" s="485"/>
      <c r="H65" s="485"/>
      <c r="I65" s="485"/>
      <c r="J65" s="485"/>
      <c r="K65" s="485"/>
      <c r="L65" s="227"/>
    </row>
    <row r="66" spans="1:12" s="215" customFormat="1" ht="13.5" customHeight="1">
      <c r="A66" s="1"/>
      <c r="B66" s="713" t="s">
        <v>687</v>
      </c>
      <c r="C66" s="713"/>
      <c r="D66" s="713"/>
      <c r="E66" s="713"/>
      <c r="F66" s="713"/>
      <c r="G66" s="713"/>
      <c r="H66" s="713"/>
      <c r="I66" s="713"/>
      <c r="J66" s="713"/>
      <c r="K66" s="713"/>
    </row>
    <row r="67" spans="1:12" s="215" customFormat="1" ht="41.4" customHeight="1">
      <c r="A67" s="1"/>
      <c r="B67" s="714" t="s">
        <v>688</v>
      </c>
      <c r="C67" s="714"/>
      <c r="D67" s="714"/>
      <c r="E67" s="714"/>
      <c r="F67" s="714"/>
      <c r="G67" s="714"/>
      <c r="H67" s="714"/>
      <c r="I67" s="714"/>
      <c r="J67" s="714"/>
      <c r="K67" s="714"/>
    </row>
    <row r="68" spans="1:12" s="215" customFormat="1" ht="36" customHeight="1">
      <c r="A68" s="1"/>
      <c r="B68" s="714" t="s">
        <v>696</v>
      </c>
      <c r="C68" s="714"/>
      <c r="D68" s="714"/>
      <c r="E68" s="714"/>
      <c r="F68" s="714"/>
      <c r="G68" s="714"/>
      <c r="H68" s="714"/>
      <c r="I68" s="714"/>
      <c r="J68" s="714"/>
      <c r="K68" s="714"/>
    </row>
    <row r="69" spans="1:12" ht="16.95" customHeight="1">
      <c r="B69" s="711" t="s">
        <v>697</v>
      </c>
      <c r="C69" s="711"/>
      <c r="D69" s="711"/>
      <c r="E69" s="711"/>
      <c r="F69" s="711"/>
      <c r="G69" s="711"/>
      <c r="H69" s="711"/>
      <c r="I69" s="711"/>
      <c r="J69" s="711"/>
      <c r="K69" s="711"/>
    </row>
  </sheetData>
  <mergeCells count="6">
    <mergeCell ref="B69:K69"/>
    <mergeCell ref="B2:J2"/>
    <mergeCell ref="J5:K5"/>
    <mergeCell ref="B66:K66"/>
    <mergeCell ref="B67:K67"/>
    <mergeCell ref="B68:K68"/>
  </mergeCells>
  <printOptions horizontalCentered="1"/>
  <pageMargins left="0.75" right="0.75" top="1" bottom="1" header="0.5" footer="0.5"/>
  <pageSetup scale="3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98119-3BE0-43E5-B1E4-EF1DA4E02948}">
  <sheetPr codeName="Sheet30">
    <tabColor theme="7" tint="0.59999389629810485"/>
  </sheetPr>
  <dimension ref="N1:T21"/>
  <sheetViews>
    <sheetView showGridLines="0" workbookViewId="0">
      <selection activeCell="N26" sqref="N26"/>
    </sheetView>
  </sheetViews>
  <sheetFormatPr defaultColWidth="9.109375" defaultRowHeight="13.2"/>
  <cols>
    <col min="1" max="16384" width="9.109375" style="75"/>
  </cols>
  <sheetData>
    <row r="1" spans="14:20">
      <c r="N1" s="535" t="s">
        <v>1254</v>
      </c>
      <c r="O1" s="76"/>
      <c r="P1" s="76"/>
      <c r="Q1" s="76"/>
      <c r="R1" s="535" t="s">
        <v>1254</v>
      </c>
      <c r="S1" s="536"/>
      <c r="T1" s="536"/>
    </row>
    <row r="2" spans="14:20">
      <c r="N2" s="76" t="s">
        <v>319</v>
      </c>
      <c r="O2" s="76" t="s">
        <v>313</v>
      </c>
      <c r="P2" s="76" t="s">
        <v>50</v>
      </c>
      <c r="Q2" s="76" t="s">
        <v>320</v>
      </c>
      <c r="R2" s="536"/>
      <c r="S2" s="536" t="s">
        <v>321</v>
      </c>
      <c r="T2" s="536" t="s">
        <v>322</v>
      </c>
    </row>
    <row r="3" spans="14:20">
      <c r="N3" s="538">
        <v>2000</v>
      </c>
      <c r="O3" s="76">
        <v>3.1936014935294228</v>
      </c>
      <c r="P3" s="76">
        <v>1.4724097769975253</v>
      </c>
      <c r="Q3" s="76">
        <v>0.57785464694015032</v>
      </c>
      <c r="R3" s="536" t="s">
        <v>323</v>
      </c>
      <c r="S3" s="537">
        <v>4.6672736049598624</v>
      </c>
      <c r="T3" s="537">
        <v>13.943388968834071</v>
      </c>
    </row>
    <row r="4" spans="14:20">
      <c r="N4" s="538">
        <v>2001</v>
      </c>
      <c r="O4" s="76">
        <v>2.9697255043039865</v>
      </c>
      <c r="P4" s="76">
        <v>1.5348563896039467</v>
      </c>
      <c r="Q4" s="76">
        <v>0.60201780839443053</v>
      </c>
      <c r="R4" s="536" t="s">
        <v>324</v>
      </c>
      <c r="S4" s="537">
        <v>4.7059902156277893</v>
      </c>
      <c r="T4" s="537">
        <v>16.615213249817113</v>
      </c>
    </row>
    <row r="5" spans="14:20">
      <c r="N5" s="538">
        <v>2002</v>
      </c>
      <c r="O5" s="76">
        <v>3.7170033048348152</v>
      </c>
      <c r="P5" s="76">
        <v>2.0742665545303298</v>
      </c>
      <c r="Q5" s="76">
        <v>0.63707322597054539</v>
      </c>
      <c r="R5" s="76"/>
      <c r="S5" s="76"/>
      <c r="T5" s="76"/>
    </row>
    <row r="6" spans="14:20">
      <c r="N6" s="538">
        <v>2003</v>
      </c>
      <c r="O6" s="76">
        <v>3.7999054995135313</v>
      </c>
      <c r="P6" s="76">
        <v>2.3098009420583225</v>
      </c>
      <c r="Q6" s="76">
        <v>0.63185647044330684</v>
      </c>
      <c r="R6" s="76"/>
      <c r="S6" s="76"/>
      <c r="T6" s="76"/>
    </row>
    <row r="7" spans="14:20">
      <c r="N7" s="538">
        <v>2004</v>
      </c>
      <c r="O7" s="76">
        <v>3.8789309353311352</v>
      </c>
      <c r="P7" s="76">
        <v>2.3192811243020484</v>
      </c>
      <c r="Q7" s="76">
        <v>0.74313965246202374</v>
      </c>
      <c r="R7" s="76"/>
      <c r="S7" s="76"/>
      <c r="T7" s="76"/>
    </row>
    <row r="8" spans="14:20">
      <c r="N8" s="538">
        <v>2005</v>
      </c>
      <c r="O8" s="76">
        <v>3.7408866424232952</v>
      </c>
      <c r="P8" s="76">
        <v>2.6645461220511537</v>
      </c>
      <c r="Q8" s="76">
        <v>0.90242810819974695</v>
      </c>
      <c r="R8" s="76"/>
      <c r="S8" s="76"/>
      <c r="T8" s="76"/>
    </row>
    <row r="9" spans="14:20">
      <c r="N9" s="538">
        <v>2006</v>
      </c>
      <c r="O9" s="76">
        <v>3.3950201310808179</v>
      </c>
      <c r="P9" s="76">
        <v>2.3065809424977357</v>
      </c>
      <c r="Q9" s="76">
        <v>0.69561488757012802</v>
      </c>
      <c r="R9" s="76"/>
      <c r="S9" s="76"/>
      <c r="T9" s="76"/>
    </row>
    <row r="10" spans="14:20">
      <c r="N10" s="538">
        <v>2007</v>
      </c>
      <c r="O10" s="76">
        <v>4.2532892189309068</v>
      </c>
      <c r="P10" s="76">
        <v>2.7518048749546398</v>
      </c>
      <c r="Q10" s="76">
        <v>0.87865756308361576</v>
      </c>
      <c r="R10" s="76"/>
      <c r="S10" s="76"/>
      <c r="T10" s="76"/>
    </row>
    <row r="11" spans="14:20">
      <c r="N11" s="538">
        <v>2008</v>
      </c>
      <c r="O11" s="76">
        <v>4.7829726393149992</v>
      </c>
      <c r="P11" s="76">
        <v>3.671979957110362</v>
      </c>
      <c r="Q11" s="76">
        <v>0.89896843816171468</v>
      </c>
      <c r="R11" s="76"/>
      <c r="S11" s="76"/>
      <c r="T11" s="76"/>
    </row>
    <row r="12" spans="14:20">
      <c r="N12" s="538">
        <v>2009</v>
      </c>
      <c r="O12" s="76">
        <v>4.588310846103413</v>
      </c>
      <c r="P12" s="76">
        <v>4.7356313176676004</v>
      </c>
      <c r="Q12" s="76">
        <v>1.15909920477525</v>
      </c>
      <c r="R12" s="76"/>
      <c r="S12" s="76"/>
      <c r="T12" s="76"/>
    </row>
    <row r="13" spans="14:20">
      <c r="N13" s="538">
        <v>2010</v>
      </c>
      <c r="O13" s="76">
        <v>3.7221492791574646</v>
      </c>
      <c r="P13" s="76">
        <v>5.9674850420998711</v>
      </c>
      <c r="Q13" s="76">
        <v>1.3957242606073128</v>
      </c>
      <c r="R13" s="76"/>
      <c r="S13" s="76"/>
      <c r="T13" s="76"/>
    </row>
    <row r="14" spans="14:20">
      <c r="N14" s="538">
        <v>2011</v>
      </c>
      <c r="O14" s="76">
        <v>3.5439796962371442</v>
      </c>
      <c r="P14" s="76">
        <v>6.8558022160643342</v>
      </c>
      <c r="Q14" s="76">
        <v>1.4916242804499344</v>
      </c>
      <c r="R14" s="76"/>
      <c r="S14" s="76"/>
      <c r="T14" s="76"/>
    </row>
    <row r="15" spans="14:20">
      <c r="N15" s="538">
        <v>2012</v>
      </c>
      <c r="O15" s="76">
        <v>3.639761344026017</v>
      </c>
      <c r="P15" s="76">
        <v>7.7552873537110045</v>
      </c>
      <c r="Q15" s="76">
        <v>1.8247959609751265</v>
      </c>
      <c r="R15" s="76"/>
      <c r="S15" s="76"/>
      <c r="T15" s="76"/>
    </row>
    <row r="16" spans="14:20">
      <c r="N16" s="538">
        <v>2013</v>
      </c>
      <c r="O16" s="76">
        <v>3.4207652766007581</v>
      </c>
      <c r="P16" s="76">
        <v>8.8762246759548908</v>
      </c>
      <c r="Q16" s="76">
        <v>1.9138026863508046</v>
      </c>
      <c r="R16" s="76"/>
      <c r="S16" s="76"/>
      <c r="T16" s="76"/>
    </row>
    <row r="17" spans="14:20">
      <c r="N17" s="538">
        <v>2014</v>
      </c>
      <c r="O17" s="76">
        <v>3.131001269707677</v>
      </c>
      <c r="P17" s="76">
        <v>9.8039146754762427</v>
      </c>
      <c r="Q17" s="76">
        <v>1.6091216521974185</v>
      </c>
      <c r="R17" s="76"/>
      <c r="S17" s="76"/>
      <c r="T17" s="76"/>
    </row>
    <row r="18" spans="14:20">
      <c r="N18" s="538">
        <v>2015</v>
      </c>
      <c r="O18" s="76">
        <v>2.817543446454303</v>
      </c>
      <c r="P18" s="76">
        <v>11.143285097975129</v>
      </c>
      <c r="Q18" s="76">
        <v>1.5629853827561226</v>
      </c>
      <c r="R18" s="76"/>
      <c r="S18" s="76"/>
      <c r="T18" s="76"/>
    </row>
    <row r="19" spans="14:20">
      <c r="N19" s="538">
        <v>2016</v>
      </c>
      <c r="O19" s="76">
        <v>3.7423706210026086</v>
      </c>
      <c r="P19" s="76">
        <v>11.131325772103152</v>
      </c>
      <c r="Q19" s="76">
        <v>1.8125756305830509</v>
      </c>
      <c r="R19" s="76"/>
      <c r="S19" s="76"/>
      <c r="T19" s="76"/>
    </row>
    <row r="20" spans="14:20">
      <c r="N20" s="538">
        <v>2017</v>
      </c>
      <c r="O20" s="76">
        <v>3.7120941669083183</v>
      </c>
      <c r="P20" s="76">
        <v>11.308096002884122</v>
      </c>
      <c r="Q20" s="76">
        <v>1.7908217783375848</v>
      </c>
      <c r="R20" s="76"/>
      <c r="S20" s="76"/>
      <c r="T20" s="76"/>
    </row>
    <row r="21" spans="14:20">
      <c r="N21" s="538">
        <v>2018</v>
      </c>
      <c r="O21" s="76">
        <v>4.4726444370693645</v>
      </c>
      <c r="P21" s="76">
        <v>13.31865015263749</v>
      </c>
      <c r="Q21" s="76">
        <v>2.2679615499983643</v>
      </c>
      <c r="R21" s="76"/>
      <c r="S21" s="76"/>
      <c r="T21" s="76"/>
    </row>
  </sheetData>
  <pageMargins left="0.75" right="0.75" top="1" bottom="1" header="0.5" footer="0.5"/>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CC702-1DB2-459D-BEC2-21E9E139B6AE}">
  <sheetPr codeName="Sheet32">
    <tabColor theme="7" tint="0.59999389629810485"/>
  </sheetPr>
  <dimension ref="L4:N18"/>
  <sheetViews>
    <sheetView showGridLines="0" workbookViewId="0">
      <selection activeCell="K30" sqref="K30"/>
    </sheetView>
  </sheetViews>
  <sheetFormatPr defaultColWidth="9.109375" defaultRowHeight="13.2"/>
  <cols>
    <col min="1" max="16384" width="9.109375" style="75"/>
  </cols>
  <sheetData>
    <row r="4" spans="12:14">
      <c r="L4" s="181" t="s">
        <v>1255</v>
      </c>
      <c r="M4" s="76"/>
      <c r="N4" s="76"/>
    </row>
    <row r="5" spans="12:14">
      <c r="L5" s="539" t="s">
        <v>1258</v>
      </c>
      <c r="M5" s="76" t="s">
        <v>1256</v>
      </c>
      <c r="N5" s="76" t="s">
        <v>1257</v>
      </c>
    </row>
    <row r="6" spans="12:14">
      <c r="L6" s="76" t="s">
        <v>326</v>
      </c>
      <c r="M6" s="76">
        <v>83.499967996570604</v>
      </c>
      <c r="N6" s="76">
        <v>20.15605123496427</v>
      </c>
    </row>
    <row r="7" spans="12:14">
      <c r="L7" s="76" t="s">
        <v>330</v>
      </c>
      <c r="M7" s="76">
        <v>15.910713013728278</v>
      </c>
      <c r="N7" s="76">
        <v>37.015859580435816</v>
      </c>
    </row>
    <row r="8" spans="12:14">
      <c r="L8" s="76" t="s">
        <v>327</v>
      </c>
      <c r="M8" s="76">
        <v>13.374644349509712</v>
      </c>
      <c r="N8" s="76">
        <v>27.500190908331874</v>
      </c>
    </row>
    <row r="9" spans="12:14">
      <c r="L9" s="76" t="s">
        <v>325</v>
      </c>
      <c r="M9" s="76">
        <v>7.492293539126992</v>
      </c>
      <c r="N9" s="76">
        <v>34.488721039691967</v>
      </c>
    </row>
    <row r="10" spans="12:14">
      <c r="L10" s="76" t="s">
        <v>329</v>
      </c>
      <c r="M10" s="76">
        <v>6.7291193792561907</v>
      </c>
      <c r="N10" s="76">
        <v>15.261488226363888</v>
      </c>
    </row>
    <row r="11" spans="12:14">
      <c r="L11" s="76" t="s">
        <v>328</v>
      </c>
      <c r="M11" s="76">
        <v>2.5360686642185661</v>
      </c>
      <c r="N11" s="76">
        <v>9.5156686721039403</v>
      </c>
    </row>
    <row r="12" spans="12:14">
      <c r="L12" s="76" t="s">
        <v>331</v>
      </c>
      <c r="M12" s="76">
        <v>2.4185470730415619</v>
      </c>
      <c r="N12" s="76">
        <v>9.2784152845892436</v>
      </c>
    </row>
    <row r="13" spans="12:14">
      <c r="L13" s="76" t="s">
        <v>332</v>
      </c>
      <c r="M13" s="76">
        <v>1.9773995912156259</v>
      </c>
      <c r="N13" s="76">
        <v>6.719235544466307</v>
      </c>
    </row>
    <row r="14" spans="12:14">
      <c r="L14" s="76" t="s">
        <v>333</v>
      </c>
      <c r="M14" s="76">
        <v>1.2558279902574798</v>
      </c>
      <c r="N14" s="76">
        <v>3.9605180315507362</v>
      </c>
    </row>
    <row r="15" spans="12:14">
      <c r="L15" s="76" t="s">
        <v>334</v>
      </c>
      <c r="M15" s="76">
        <v>1.043151015977656</v>
      </c>
      <c r="N15" s="76">
        <v>1.4859070361560085</v>
      </c>
    </row>
    <row r="16" spans="12:14">
      <c r="L16" s="76" t="s">
        <v>335</v>
      </c>
      <c r="M16" s="76">
        <v>0.44114748182593588</v>
      </c>
      <c r="N16" s="76">
        <v>2.5591797401229366</v>
      </c>
    </row>
    <row r="17" spans="12:14">
      <c r="L17" s="76" t="s">
        <v>336</v>
      </c>
      <c r="M17" s="76">
        <v>0.29587428675154859</v>
      </c>
      <c r="N17" s="76">
        <v>1.2783488436467287</v>
      </c>
    </row>
    <row r="18" spans="12:14">
      <c r="L18" s="76" t="s">
        <v>337</v>
      </c>
      <c r="M18" s="76">
        <v>0</v>
      </c>
      <c r="N18" s="76">
        <v>0</v>
      </c>
    </row>
  </sheetData>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A7938-506E-43CD-A285-10C3EB7C0A2B}">
  <sheetPr codeName="Sheet33">
    <tabColor theme="7" tint="0.59999389629810485"/>
  </sheetPr>
  <dimension ref="M3:N10"/>
  <sheetViews>
    <sheetView showGridLines="0" workbookViewId="0">
      <selection activeCell="L30" sqref="L30"/>
    </sheetView>
  </sheetViews>
  <sheetFormatPr defaultColWidth="9.109375" defaultRowHeight="13.2"/>
  <cols>
    <col min="1" max="12" width="9.109375" style="75"/>
    <col min="13" max="13" width="24.6640625" style="75" bestFit="1" customWidth="1"/>
    <col min="14" max="14" width="19.88671875" style="75" bestFit="1" customWidth="1"/>
    <col min="15" max="16384" width="9.109375" style="75"/>
  </cols>
  <sheetData>
    <row r="3" spans="13:14">
      <c r="M3" s="181" t="s">
        <v>1259</v>
      </c>
      <c r="N3" s="76"/>
    </row>
    <row r="4" spans="13:14">
      <c r="M4" s="76" t="s">
        <v>338</v>
      </c>
      <c r="N4" s="76" t="s">
        <v>1260</v>
      </c>
    </row>
    <row r="5" spans="13:14">
      <c r="M5" s="76" t="s">
        <v>52</v>
      </c>
      <c r="N5" s="76">
        <v>598</v>
      </c>
    </row>
    <row r="6" spans="13:14">
      <c r="M6" s="76" t="s">
        <v>339</v>
      </c>
      <c r="N6" s="76">
        <v>540</v>
      </c>
    </row>
    <row r="7" spans="13:14">
      <c r="M7" s="76" t="s">
        <v>340</v>
      </c>
      <c r="N7" s="76">
        <v>182</v>
      </c>
    </row>
    <row r="8" spans="13:14">
      <c r="M8" s="76" t="s">
        <v>34</v>
      </c>
      <c r="N8" s="76">
        <v>78</v>
      </c>
    </row>
    <row r="9" spans="13:14">
      <c r="M9" s="76" t="s">
        <v>55</v>
      </c>
      <c r="N9" s="76">
        <v>39</v>
      </c>
    </row>
    <row r="10" spans="13:14">
      <c r="M10" s="76" t="s">
        <v>341</v>
      </c>
      <c r="N10" s="76">
        <v>19</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4BDF1-AA82-4FDF-84F7-B2C02FCB2FCF}">
  <sheetPr codeName="Sheet34">
    <tabColor theme="7" tint="0.59999389629810485"/>
  </sheetPr>
  <dimension ref="R2:S167"/>
  <sheetViews>
    <sheetView showGridLines="0" topLeftCell="B1" zoomScale="80" zoomScaleNormal="80" workbookViewId="0">
      <selection activeCell="R7" sqref="R7"/>
    </sheetView>
  </sheetViews>
  <sheetFormatPr defaultColWidth="9.109375" defaultRowHeight="14.4"/>
  <cols>
    <col min="1" max="1" width="20.5546875" style="64" customWidth="1"/>
    <col min="2" max="17" width="9.109375" style="64"/>
    <col min="18" max="18" width="35.33203125" style="64" bestFit="1" customWidth="1"/>
    <col min="19" max="19" width="14.109375" style="64" bestFit="1" customWidth="1"/>
    <col min="20" max="16384" width="9.109375" style="64"/>
  </cols>
  <sheetData>
    <row r="2" spans="18:19">
      <c r="R2" s="533" t="s">
        <v>1261</v>
      </c>
      <c r="S2" s="70"/>
    </row>
    <row r="3" spans="18:19">
      <c r="R3" s="70" t="s">
        <v>342</v>
      </c>
      <c r="S3" s="70" t="s">
        <v>343</v>
      </c>
    </row>
    <row r="4" spans="18:19">
      <c r="R4" s="70" t="s">
        <v>344</v>
      </c>
      <c r="S4" s="97">
        <v>5.809498301354914</v>
      </c>
    </row>
    <row r="5" spans="18:19">
      <c r="R5" s="70" t="s">
        <v>345</v>
      </c>
      <c r="S5" s="97">
        <v>5.4229749022748432</v>
      </c>
    </row>
    <row r="6" spans="18:19">
      <c r="R6" s="70" t="s">
        <v>346</v>
      </c>
      <c r="S6" s="97">
        <v>5.069053881681131</v>
      </c>
    </row>
    <row r="7" spans="18:19">
      <c r="R7" s="70" t="s">
        <v>347</v>
      </c>
      <c r="S7" s="97">
        <v>4.8450995444756426</v>
      </c>
    </row>
    <row r="8" spans="18:19">
      <c r="R8" s="70" t="s">
        <v>348</v>
      </c>
      <c r="S8" s="97">
        <v>3.6771207411752589</v>
      </c>
    </row>
    <row r="9" spans="18:19">
      <c r="R9" s="70" t="s">
        <v>349</v>
      </c>
      <c r="S9" s="97">
        <v>2.3745456870561457</v>
      </c>
    </row>
    <row r="10" spans="18:19">
      <c r="R10" s="70" t="s">
        <v>350</v>
      </c>
      <c r="S10" s="97">
        <v>2.1587986940524186</v>
      </c>
    </row>
    <row r="11" spans="18:19">
      <c r="R11" s="70" t="s">
        <v>351</v>
      </c>
      <c r="S11" s="97">
        <v>1.6127276120655898</v>
      </c>
    </row>
    <row r="12" spans="18:19">
      <c r="R12" s="70" t="s">
        <v>352</v>
      </c>
      <c r="S12" s="97">
        <v>1.5352349879891021</v>
      </c>
    </row>
    <row r="13" spans="18:19">
      <c r="R13" s="70" t="s">
        <v>353</v>
      </c>
      <c r="S13" s="97">
        <v>1.4704898106998363</v>
      </c>
    </row>
    <row r="14" spans="18:19">
      <c r="R14" s="70" t="s">
        <v>354</v>
      </c>
      <c r="S14" s="97">
        <v>1.416124053325138</v>
      </c>
    </row>
    <row r="15" spans="18:19">
      <c r="R15" s="70" t="s">
        <v>355</v>
      </c>
      <c r="S15" s="97">
        <v>1.2179374161941898</v>
      </c>
    </row>
    <row r="16" spans="18:19">
      <c r="R16" s="70" t="s">
        <v>356</v>
      </c>
      <c r="S16" s="97">
        <v>1.204688802868606</v>
      </c>
    </row>
    <row r="17" spans="18:19">
      <c r="R17" s="70" t="s">
        <v>357</v>
      </c>
      <c r="S17" s="97">
        <v>1.1924617228376326</v>
      </c>
    </row>
    <row r="18" spans="18:19">
      <c r="R18" s="70" t="s">
        <v>358</v>
      </c>
      <c r="S18" s="97">
        <v>1.1649624626876081</v>
      </c>
    </row>
    <row r="19" spans="18:19">
      <c r="R19" s="70" t="s">
        <v>359</v>
      </c>
      <c r="S19" s="97">
        <v>1.1584913901041605</v>
      </c>
    </row>
    <row r="20" spans="18:19">
      <c r="R20" s="70" t="s">
        <v>360</v>
      </c>
      <c r="S20" s="97">
        <v>1.1541546464221852</v>
      </c>
    </row>
    <row r="21" spans="18:19">
      <c r="R21" s="70" t="s">
        <v>361</v>
      </c>
      <c r="S21" s="97">
        <v>1.1512235493299552</v>
      </c>
    </row>
    <row r="22" spans="18:19">
      <c r="R22" s="70" t="s">
        <v>362</v>
      </c>
      <c r="S22" s="97">
        <v>1.0903097142426266</v>
      </c>
    </row>
    <row r="23" spans="18:19">
      <c r="R23" s="70" t="s">
        <v>363</v>
      </c>
      <c r="S23" s="97">
        <v>1.0754045306287214</v>
      </c>
    </row>
    <row r="24" spans="18:19">
      <c r="R24" s="70" t="s">
        <v>364</v>
      </c>
      <c r="S24" s="97">
        <v>1.0697108626120353</v>
      </c>
    </row>
    <row r="25" spans="18:19">
      <c r="R25" s="70" t="s">
        <v>365</v>
      </c>
      <c r="S25" s="97">
        <v>1.0603341025864113</v>
      </c>
    </row>
    <row r="26" spans="18:19">
      <c r="R26" s="70" t="s">
        <v>366</v>
      </c>
      <c r="S26" s="97">
        <v>1.0487151383925799</v>
      </c>
    </row>
    <row r="27" spans="18:19">
      <c r="R27" s="70" t="s">
        <v>367</v>
      </c>
      <c r="S27" s="97">
        <v>0.99325558137126901</v>
      </c>
    </row>
    <row r="28" spans="18:19">
      <c r="R28" s="70" t="s">
        <v>368</v>
      </c>
      <c r="S28" s="97">
        <v>0.98412473392352451</v>
      </c>
    </row>
    <row r="29" spans="18:19">
      <c r="R29" s="70" t="s">
        <v>369</v>
      </c>
      <c r="S29" s="97">
        <v>0.97187898474452117</v>
      </c>
    </row>
    <row r="30" spans="18:19">
      <c r="R30" s="70" t="s">
        <v>370</v>
      </c>
      <c r="S30" s="97">
        <v>0.96304022571781445</v>
      </c>
    </row>
    <row r="31" spans="18:19">
      <c r="R31" s="70" t="s">
        <v>371</v>
      </c>
      <c r="S31" s="97">
        <v>0.94475199094667972</v>
      </c>
    </row>
    <row r="32" spans="18:19">
      <c r="R32" s="70" t="s">
        <v>372</v>
      </c>
      <c r="S32" s="97">
        <v>0.93277153158672776</v>
      </c>
    </row>
    <row r="33" spans="18:19">
      <c r="R33" s="70" t="s">
        <v>373</v>
      </c>
      <c r="S33" s="97">
        <v>0.89996038817808843</v>
      </c>
    </row>
    <row r="34" spans="18:19">
      <c r="R34" s="70" t="s">
        <v>374</v>
      </c>
      <c r="S34" s="97">
        <v>0.89521939139796236</v>
      </c>
    </row>
    <row r="35" spans="18:19">
      <c r="R35" s="70" t="s">
        <v>375</v>
      </c>
      <c r="S35" s="97">
        <v>0.89070747636641956</v>
      </c>
    </row>
    <row r="36" spans="18:19">
      <c r="R36" s="70" t="s">
        <v>376</v>
      </c>
      <c r="S36" s="97">
        <v>0.88266741916943481</v>
      </c>
    </row>
    <row r="37" spans="18:19">
      <c r="R37" s="70" t="s">
        <v>377</v>
      </c>
      <c r="S37" s="97">
        <v>0.86879004636818691</v>
      </c>
    </row>
    <row r="38" spans="18:19">
      <c r="R38" s="70" t="s">
        <v>378</v>
      </c>
      <c r="S38" s="97">
        <v>0.86842488818177455</v>
      </c>
    </row>
    <row r="39" spans="18:19">
      <c r="R39" s="70" t="s">
        <v>379</v>
      </c>
      <c r="S39" s="97">
        <v>0.82720893790501249</v>
      </c>
    </row>
    <row r="40" spans="18:19">
      <c r="R40" s="70" t="s">
        <v>380</v>
      </c>
      <c r="S40" s="97">
        <v>0.82640172534041179</v>
      </c>
    </row>
    <row r="41" spans="18:19">
      <c r="R41" s="70" t="s">
        <v>381</v>
      </c>
      <c r="S41" s="97">
        <v>0.79480259228155659</v>
      </c>
    </row>
    <row r="42" spans="18:19">
      <c r="R42" s="70" t="s">
        <v>382</v>
      </c>
      <c r="S42" s="97">
        <v>0.74664817347898338</v>
      </c>
    </row>
    <row r="43" spans="18:19">
      <c r="R43" s="70" t="s">
        <v>383</v>
      </c>
      <c r="S43" s="97">
        <v>0.73431926420733318</v>
      </c>
    </row>
    <row r="44" spans="18:19">
      <c r="R44" s="70" t="s">
        <v>384</v>
      </c>
      <c r="S44" s="97">
        <v>0.71323440195505183</v>
      </c>
    </row>
    <row r="45" spans="18:19">
      <c r="R45" s="70" t="s">
        <v>385</v>
      </c>
      <c r="S45" s="97">
        <v>0.70533665786241495</v>
      </c>
    </row>
    <row r="46" spans="18:19">
      <c r="R46" s="70" t="s">
        <v>386</v>
      </c>
      <c r="S46" s="97">
        <v>0.69045617580542207</v>
      </c>
    </row>
    <row r="47" spans="18:19">
      <c r="R47" s="70" t="s">
        <v>387</v>
      </c>
      <c r="S47" s="97">
        <v>0.68870052694593697</v>
      </c>
    </row>
    <row r="48" spans="18:19">
      <c r="R48" s="70" t="s">
        <v>388</v>
      </c>
      <c r="S48" s="97">
        <v>0.67073273155586788</v>
      </c>
    </row>
    <row r="49" spans="18:19">
      <c r="R49" s="70" t="s">
        <v>389</v>
      </c>
      <c r="S49" s="97">
        <v>0.66687863505315881</v>
      </c>
    </row>
    <row r="50" spans="18:19">
      <c r="R50" s="70" t="s">
        <v>390</v>
      </c>
      <c r="S50" s="97">
        <v>0.64517100488256851</v>
      </c>
    </row>
    <row r="51" spans="18:19" s="117" customFormat="1">
      <c r="R51" s="542" t="s">
        <v>391</v>
      </c>
      <c r="S51" s="543">
        <v>0.63905453717428351</v>
      </c>
    </row>
    <row r="52" spans="18:19">
      <c r="R52" s="70" t="s">
        <v>392</v>
      </c>
      <c r="S52" s="97">
        <v>0.61391755744872323</v>
      </c>
    </row>
    <row r="53" spans="18:19">
      <c r="R53" s="540" t="s">
        <v>393</v>
      </c>
      <c r="S53" s="97">
        <v>0.6097713725249766</v>
      </c>
    </row>
    <row r="54" spans="18:19">
      <c r="R54" s="541"/>
      <c r="S54" s="541"/>
    </row>
    <row r="55" spans="18:19">
      <c r="R55" s="541"/>
      <c r="S55" s="541"/>
    </row>
    <row r="56" spans="18:19">
      <c r="R56" s="541"/>
      <c r="S56" s="541"/>
    </row>
    <row r="57" spans="18:19">
      <c r="R57" s="541"/>
      <c r="S57" s="541"/>
    </row>
    <row r="58" spans="18:19">
      <c r="R58" s="541"/>
      <c r="S58" s="541"/>
    </row>
    <row r="59" spans="18:19">
      <c r="R59" s="541"/>
      <c r="S59" s="541"/>
    </row>
    <row r="60" spans="18:19">
      <c r="R60" s="541"/>
      <c r="S60" s="541"/>
    </row>
    <row r="61" spans="18:19">
      <c r="R61" s="541"/>
      <c r="S61" s="541"/>
    </row>
    <row r="62" spans="18:19">
      <c r="R62" s="541"/>
      <c r="S62" s="541"/>
    </row>
    <row r="63" spans="18:19">
      <c r="R63" s="541"/>
      <c r="S63" s="541"/>
    </row>
    <row r="64" spans="18:19">
      <c r="R64" s="541"/>
      <c r="S64" s="541"/>
    </row>
    <row r="65" spans="18:19">
      <c r="R65" s="541"/>
      <c r="S65" s="541"/>
    </row>
    <row r="66" spans="18:19">
      <c r="R66" s="541"/>
      <c r="S66" s="541"/>
    </row>
    <row r="67" spans="18:19">
      <c r="R67" s="541"/>
      <c r="S67" s="541"/>
    </row>
    <row r="68" spans="18:19">
      <c r="R68" s="541"/>
      <c r="S68" s="541"/>
    </row>
    <row r="69" spans="18:19">
      <c r="R69" s="541"/>
      <c r="S69" s="541"/>
    </row>
    <row r="70" spans="18:19">
      <c r="R70" s="541"/>
      <c r="S70" s="541"/>
    </row>
    <row r="71" spans="18:19">
      <c r="R71" s="541"/>
      <c r="S71" s="541"/>
    </row>
    <row r="72" spans="18:19">
      <c r="R72" s="541"/>
      <c r="S72" s="541"/>
    </row>
    <row r="73" spans="18:19">
      <c r="R73" s="541"/>
      <c r="S73" s="541"/>
    </row>
    <row r="74" spans="18:19">
      <c r="R74" s="541"/>
      <c r="S74" s="541"/>
    </row>
    <row r="75" spans="18:19">
      <c r="R75" s="541"/>
      <c r="S75" s="541"/>
    </row>
    <row r="76" spans="18:19">
      <c r="R76" s="541"/>
      <c r="S76" s="541"/>
    </row>
    <row r="77" spans="18:19">
      <c r="R77" s="541"/>
      <c r="S77" s="541"/>
    </row>
    <row r="78" spans="18:19">
      <c r="R78" s="541"/>
      <c r="S78" s="541"/>
    </row>
    <row r="79" spans="18:19">
      <c r="R79" s="541"/>
      <c r="S79" s="541"/>
    </row>
    <row r="80" spans="18:19">
      <c r="R80" s="541"/>
      <c r="S80" s="541"/>
    </row>
    <row r="81" spans="18:19">
      <c r="R81" s="541"/>
      <c r="S81" s="541"/>
    </row>
    <row r="82" spans="18:19">
      <c r="R82" s="541"/>
      <c r="S82" s="541"/>
    </row>
    <row r="83" spans="18:19">
      <c r="R83" s="541"/>
      <c r="S83" s="541"/>
    </row>
    <row r="84" spans="18:19">
      <c r="R84" s="541"/>
      <c r="S84" s="541"/>
    </row>
    <row r="85" spans="18:19">
      <c r="R85" s="541"/>
      <c r="S85" s="541"/>
    </row>
    <row r="86" spans="18:19">
      <c r="R86" s="541"/>
      <c r="S86" s="541"/>
    </row>
    <row r="87" spans="18:19">
      <c r="R87" s="541"/>
      <c r="S87" s="541"/>
    </row>
    <row r="88" spans="18:19">
      <c r="R88" s="541"/>
      <c r="S88" s="541"/>
    </row>
    <row r="89" spans="18:19">
      <c r="R89" s="541"/>
      <c r="S89" s="541"/>
    </row>
    <row r="90" spans="18:19">
      <c r="R90" s="541"/>
      <c r="S90" s="541"/>
    </row>
    <row r="91" spans="18:19">
      <c r="R91" s="541"/>
      <c r="S91" s="541"/>
    </row>
    <row r="92" spans="18:19">
      <c r="R92" s="541"/>
      <c r="S92" s="541"/>
    </row>
    <row r="93" spans="18:19">
      <c r="R93" s="541"/>
      <c r="S93" s="541"/>
    </row>
    <row r="94" spans="18:19">
      <c r="R94" s="541"/>
      <c r="S94" s="541"/>
    </row>
    <row r="95" spans="18:19">
      <c r="R95" s="541"/>
      <c r="S95" s="541"/>
    </row>
    <row r="96" spans="18:19">
      <c r="R96" s="541"/>
      <c r="S96" s="541"/>
    </row>
    <row r="97" spans="18:19">
      <c r="R97" s="541"/>
      <c r="S97" s="541"/>
    </row>
    <row r="98" spans="18:19">
      <c r="R98" s="541"/>
      <c r="S98" s="541"/>
    </row>
    <row r="99" spans="18:19">
      <c r="R99" s="541"/>
      <c r="S99" s="541"/>
    </row>
    <row r="100" spans="18:19">
      <c r="R100" s="541"/>
      <c r="S100" s="541"/>
    </row>
    <row r="101" spans="18:19">
      <c r="R101" s="541"/>
      <c r="S101" s="541"/>
    </row>
    <row r="102" spans="18:19">
      <c r="R102" s="541"/>
      <c r="S102" s="541"/>
    </row>
    <row r="103" spans="18:19">
      <c r="R103" s="541"/>
      <c r="S103" s="541"/>
    </row>
    <row r="104" spans="18:19">
      <c r="R104" s="541"/>
      <c r="S104" s="541"/>
    </row>
    <row r="105" spans="18:19">
      <c r="R105" s="541"/>
      <c r="S105" s="541"/>
    </row>
    <row r="106" spans="18:19">
      <c r="R106" s="541"/>
      <c r="S106" s="541"/>
    </row>
    <row r="107" spans="18:19">
      <c r="R107" s="541"/>
      <c r="S107" s="541"/>
    </row>
    <row r="108" spans="18:19">
      <c r="R108" s="541"/>
      <c r="S108" s="541"/>
    </row>
    <row r="109" spans="18:19">
      <c r="R109" s="541"/>
      <c r="S109" s="541"/>
    </row>
    <row r="110" spans="18:19">
      <c r="R110" s="541"/>
      <c r="S110" s="541"/>
    </row>
    <row r="111" spans="18:19">
      <c r="R111" s="541"/>
      <c r="S111" s="541"/>
    </row>
    <row r="112" spans="18:19">
      <c r="R112" s="541"/>
      <c r="S112" s="541"/>
    </row>
    <row r="113" spans="18:19">
      <c r="R113" s="541"/>
      <c r="S113" s="541"/>
    </row>
    <row r="114" spans="18:19">
      <c r="R114" s="541"/>
      <c r="S114" s="541"/>
    </row>
    <row r="115" spans="18:19">
      <c r="R115" s="541"/>
      <c r="S115" s="541"/>
    </row>
    <row r="116" spans="18:19">
      <c r="R116" s="541"/>
      <c r="S116" s="541"/>
    </row>
    <row r="117" spans="18:19">
      <c r="R117" s="541"/>
      <c r="S117" s="541"/>
    </row>
    <row r="118" spans="18:19">
      <c r="R118" s="541"/>
      <c r="S118" s="541"/>
    </row>
    <row r="119" spans="18:19">
      <c r="R119" s="541"/>
      <c r="S119" s="541"/>
    </row>
    <row r="120" spans="18:19">
      <c r="R120" s="541"/>
      <c r="S120" s="541"/>
    </row>
    <row r="121" spans="18:19">
      <c r="R121" s="541"/>
      <c r="S121" s="541"/>
    </row>
    <row r="122" spans="18:19">
      <c r="R122" s="541"/>
      <c r="S122" s="541"/>
    </row>
    <row r="123" spans="18:19">
      <c r="R123" s="541"/>
      <c r="S123" s="541"/>
    </row>
    <row r="124" spans="18:19">
      <c r="R124" s="541"/>
      <c r="S124" s="541"/>
    </row>
    <row r="125" spans="18:19">
      <c r="R125" s="541"/>
      <c r="S125" s="541"/>
    </row>
    <row r="126" spans="18:19">
      <c r="R126" s="541"/>
      <c r="S126" s="541"/>
    </row>
    <row r="127" spans="18:19">
      <c r="R127" s="541"/>
      <c r="S127" s="541"/>
    </row>
    <row r="128" spans="18:19">
      <c r="R128" s="541"/>
      <c r="S128" s="541"/>
    </row>
    <row r="129" spans="18:19">
      <c r="R129" s="541"/>
      <c r="S129" s="541"/>
    </row>
    <row r="130" spans="18:19">
      <c r="R130" s="541"/>
      <c r="S130" s="541"/>
    </row>
    <row r="131" spans="18:19">
      <c r="R131" s="541"/>
      <c r="S131" s="541"/>
    </row>
    <row r="132" spans="18:19">
      <c r="R132" s="541"/>
      <c r="S132" s="541"/>
    </row>
    <row r="133" spans="18:19">
      <c r="R133" s="541"/>
      <c r="S133" s="541"/>
    </row>
    <row r="134" spans="18:19">
      <c r="R134" s="541"/>
      <c r="S134" s="541"/>
    </row>
    <row r="135" spans="18:19">
      <c r="R135" s="541"/>
      <c r="S135" s="541"/>
    </row>
    <row r="136" spans="18:19">
      <c r="R136" s="541"/>
      <c r="S136" s="541"/>
    </row>
    <row r="137" spans="18:19">
      <c r="R137" s="541"/>
      <c r="S137" s="541"/>
    </row>
    <row r="138" spans="18:19">
      <c r="R138" s="541"/>
      <c r="S138" s="541"/>
    </row>
    <row r="139" spans="18:19">
      <c r="R139" s="541"/>
      <c r="S139" s="541"/>
    </row>
    <row r="140" spans="18:19">
      <c r="R140" s="541"/>
      <c r="S140" s="541"/>
    </row>
    <row r="141" spans="18:19">
      <c r="R141" s="541"/>
      <c r="S141" s="541"/>
    </row>
    <row r="142" spans="18:19">
      <c r="R142" s="541"/>
      <c r="S142" s="541"/>
    </row>
    <row r="143" spans="18:19">
      <c r="R143" s="541"/>
      <c r="S143" s="541"/>
    </row>
    <row r="144" spans="18:19">
      <c r="R144" s="541"/>
      <c r="S144" s="541"/>
    </row>
    <row r="145" spans="18:19">
      <c r="R145" s="541"/>
      <c r="S145" s="541"/>
    </row>
    <row r="146" spans="18:19">
      <c r="R146" s="541"/>
      <c r="S146" s="541"/>
    </row>
    <row r="147" spans="18:19">
      <c r="R147" s="541"/>
      <c r="S147" s="541"/>
    </row>
    <row r="148" spans="18:19">
      <c r="R148" s="541"/>
      <c r="S148" s="541"/>
    </row>
    <row r="149" spans="18:19">
      <c r="R149" s="541"/>
      <c r="S149" s="541"/>
    </row>
    <row r="150" spans="18:19">
      <c r="R150" s="541"/>
      <c r="S150" s="541"/>
    </row>
    <row r="151" spans="18:19">
      <c r="R151" s="541"/>
      <c r="S151" s="541"/>
    </row>
    <row r="152" spans="18:19">
      <c r="R152" s="541"/>
      <c r="S152" s="541"/>
    </row>
    <row r="153" spans="18:19">
      <c r="R153" s="541"/>
      <c r="S153" s="541"/>
    </row>
    <row r="154" spans="18:19">
      <c r="R154" s="541"/>
      <c r="S154" s="541"/>
    </row>
    <row r="155" spans="18:19">
      <c r="R155" s="541"/>
      <c r="S155" s="541"/>
    </row>
    <row r="156" spans="18:19">
      <c r="R156" s="541"/>
      <c r="S156" s="541"/>
    </row>
    <row r="157" spans="18:19">
      <c r="R157" s="541"/>
      <c r="S157" s="541"/>
    </row>
    <row r="158" spans="18:19">
      <c r="R158" s="541"/>
      <c r="S158" s="541"/>
    </row>
    <row r="159" spans="18:19">
      <c r="R159" s="541"/>
      <c r="S159" s="541"/>
    </row>
    <row r="160" spans="18:19">
      <c r="R160" s="541"/>
      <c r="S160" s="541"/>
    </row>
    <row r="161" spans="18:19">
      <c r="R161" s="541"/>
      <c r="S161" s="541"/>
    </row>
    <row r="162" spans="18:19">
      <c r="R162" s="541"/>
      <c r="S162" s="541"/>
    </row>
    <row r="163" spans="18:19">
      <c r="R163" s="541"/>
      <c r="S163" s="541"/>
    </row>
    <row r="164" spans="18:19">
      <c r="R164" s="541"/>
      <c r="S164" s="541"/>
    </row>
    <row r="165" spans="18:19">
      <c r="R165" s="541"/>
      <c r="S165" s="541"/>
    </row>
    <row r="166" spans="18:19">
      <c r="R166" s="541"/>
      <c r="S166" s="541"/>
    </row>
    <row r="167" spans="18:19">
      <c r="R167" s="541"/>
      <c r="S167" s="541"/>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BE740-134A-4592-8F51-9EE246266FA0}">
  <sheetPr codeName="Sheet35">
    <tabColor theme="7" tint="0.59999389629810485"/>
  </sheetPr>
  <dimension ref="A4:K24"/>
  <sheetViews>
    <sheetView zoomScale="85" zoomScaleNormal="85" workbookViewId="0">
      <selection activeCell="K5" sqref="K5:K6"/>
    </sheetView>
  </sheetViews>
  <sheetFormatPr defaultColWidth="9.109375" defaultRowHeight="14.4"/>
  <cols>
    <col min="1" max="8" width="11" style="77" customWidth="1"/>
    <col min="9" max="9" width="9.109375" style="77"/>
    <col min="10" max="10" width="14.6640625" style="77" bestFit="1" customWidth="1"/>
    <col min="11" max="11" width="10.6640625" style="77" customWidth="1"/>
    <col min="12" max="16384" width="9.109375" style="77"/>
  </cols>
  <sheetData>
    <row r="4" spans="1:11">
      <c r="A4" s="519"/>
      <c r="J4" s="533" t="s">
        <v>1262</v>
      </c>
      <c r="K4" s="79" t="s">
        <v>397</v>
      </c>
    </row>
    <row r="5" spans="1:11">
      <c r="J5" s="70" t="s">
        <v>398</v>
      </c>
      <c r="K5" s="552">
        <v>1.2684090517379791</v>
      </c>
    </row>
    <row r="6" spans="1:11">
      <c r="J6" s="70" t="s">
        <v>399</v>
      </c>
      <c r="K6" s="552">
        <v>1.3958483965736517</v>
      </c>
    </row>
    <row r="22" spans="2:3">
      <c r="B22" s="78"/>
      <c r="C22" s="78"/>
    </row>
    <row r="24" spans="2:3">
      <c r="B24" s="78"/>
    </row>
  </sheetData>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633B8-5A1E-477A-8D92-2B689C8DB62E}">
  <sheetPr codeName="Sheet36">
    <tabColor theme="7" tint="0.59999389629810485"/>
  </sheetPr>
  <dimension ref="K2:P5"/>
  <sheetViews>
    <sheetView showGridLines="0" zoomScale="85" zoomScaleNormal="85" workbookViewId="0">
      <selection activeCell="Q16" sqref="Q16"/>
    </sheetView>
  </sheetViews>
  <sheetFormatPr defaultColWidth="9.109375" defaultRowHeight="14.4"/>
  <cols>
    <col min="1" max="10" width="9.109375" style="64"/>
    <col min="11" max="11" width="11.44140625" style="64" customWidth="1"/>
    <col min="12" max="12" width="11.6640625" style="64" customWidth="1"/>
    <col min="13" max="13" width="11.33203125" style="64" customWidth="1"/>
    <col min="14" max="14" width="10.88671875" style="64" customWidth="1"/>
    <col min="15" max="16384" width="9.109375" style="64"/>
  </cols>
  <sheetData>
    <row r="2" spans="11:16">
      <c r="K2" s="533" t="s">
        <v>1263</v>
      </c>
      <c r="L2" s="70"/>
      <c r="M2" s="70"/>
      <c r="N2" s="70"/>
      <c r="O2" s="70"/>
      <c r="P2" s="70"/>
    </row>
    <row r="3" spans="11:16">
      <c r="K3" s="70"/>
      <c r="L3" s="70"/>
      <c r="M3" s="70"/>
      <c r="N3" s="70"/>
      <c r="O3" s="70"/>
      <c r="P3" s="70"/>
    </row>
    <row r="4" spans="11:16" ht="115.2">
      <c r="K4" s="80" t="s">
        <v>405</v>
      </c>
      <c r="L4" s="80" t="s">
        <v>404</v>
      </c>
      <c r="M4" s="80" t="s">
        <v>403</v>
      </c>
      <c r="N4" s="80" t="s">
        <v>402</v>
      </c>
      <c r="O4" s="80" t="s">
        <v>401</v>
      </c>
      <c r="P4" s="80" t="s">
        <v>400</v>
      </c>
    </row>
    <row r="5" spans="11:16" ht="59.25" customHeight="1">
      <c r="K5" s="544">
        <v>9.5238095238095237</v>
      </c>
      <c r="L5" s="544">
        <v>23.809523809523807</v>
      </c>
      <c r="M5" s="544">
        <v>28.571428571428569</v>
      </c>
      <c r="N5" s="544">
        <v>33.333333333333329</v>
      </c>
      <c r="O5" s="544">
        <v>80.952380952380949</v>
      </c>
      <c r="P5" s="97">
        <v>90.476190476190482</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1DFFA-8E70-45EF-BBA5-251937672B0E}">
  <sheetPr codeName="Sheet37">
    <tabColor theme="7" tint="0.59999389629810485"/>
  </sheetPr>
  <dimension ref="L2:U15"/>
  <sheetViews>
    <sheetView showGridLines="0" workbookViewId="0">
      <selection activeCell="J6" sqref="J6"/>
    </sheetView>
  </sheetViews>
  <sheetFormatPr defaultColWidth="9.109375" defaultRowHeight="13.2"/>
  <cols>
    <col min="1" max="11" width="9.109375" style="75"/>
    <col min="12" max="12" width="24.6640625" style="75" bestFit="1" customWidth="1"/>
    <col min="13" max="16384" width="9.109375" style="75"/>
  </cols>
  <sheetData>
    <row r="2" spans="12:21">
      <c r="L2" s="181" t="s">
        <v>1264</v>
      </c>
      <c r="M2" s="76"/>
    </row>
    <row r="3" spans="12:21">
      <c r="L3" s="76" t="s">
        <v>340</v>
      </c>
      <c r="M3" s="545">
        <v>66.516746520996094</v>
      </c>
    </row>
    <row r="4" spans="12:21">
      <c r="L4" s="76" t="s">
        <v>34</v>
      </c>
      <c r="M4" s="545">
        <v>64.959686279296875</v>
      </c>
    </row>
    <row r="5" spans="12:21">
      <c r="L5" s="76" t="s">
        <v>339</v>
      </c>
      <c r="M5" s="545">
        <v>55.996627807617188</v>
      </c>
    </row>
    <row r="6" spans="12:21">
      <c r="L6" s="76" t="s">
        <v>55</v>
      </c>
      <c r="M6" s="545">
        <v>40.410144805908203</v>
      </c>
    </row>
    <row r="7" spans="12:21">
      <c r="L7" s="76" t="s">
        <v>52</v>
      </c>
      <c r="M7" s="545">
        <v>32.337909698486328</v>
      </c>
    </row>
    <row r="8" spans="12:21">
      <c r="L8" s="76" t="s">
        <v>341</v>
      </c>
      <c r="M8" s="545">
        <v>16.67626953125</v>
      </c>
    </row>
    <row r="15" spans="12:21">
      <c r="U15" s="75" t="s">
        <v>406</v>
      </c>
    </row>
  </sheetData>
  <pageMargins left="0.75" right="0.75" top="1" bottom="1" header="0.5" footer="0.5"/>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84A37-DD9F-4E09-AD75-25F41DE46A1A}">
  <sheetPr codeName="Sheet38">
    <tabColor theme="7" tint="0.59999389629810485"/>
  </sheetPr>
  <dimension ref="D1:L22"/>
  <sheetViews>
    <sheetView workbookViewId="0">
      <selection activeCell="K21" sqref="K20:K21"/>
    </sheetView>
  </sheetViews>
  <sheetFormatPr defaultColWidth="8.6640625" defaultRowHeight="14.4"/>
  <cols>
    <col min="1" max="2" width="8.6640625" style="77"/>
    <col min="3" max="3" width="20.109375" style="77" bestFit="1" customWidth="1"/>
    <col min="4" max="6" width="17.44140625" style="77" customWidth="1"/>
    <col min="7" max="8" width="8.6640625" style="77"/>
    <col min="9" max="9" width="12" style="77" customWidth="1"/>
    <col min="10" max="10" width="20.33203125" style="77" bestFit="1" customWidth="1"/>
    <col min="11" max="11" width="15" style="77" bestFit="1" customWidth="1"/>
    <col min="12" max="12" width="15.6640625" style="77" bestFit="1" customWidth="1"/>
    <col min="13" max="16384" width="8.6640625" style="77"/>
  </cols>
  <sheetData>
    <row r="1" spans="8:12" ht="15">
      <c r="H1" s="81"/>
    </row>
    <row r="4" spans="8:12">
      <c r="I4" s="533" t="s">
        <v>1265</v>
      </c>
      <c r="J4" s="70"/>
      <c r="K4" s="70"/>
      <c r="L4" s="70"/>
    </row>
    <row r="5" spans="8:12">
      <c r="I5" s="70" t="s">
        <v>173</v>
      </c>
      <c r="J5" s="79" t="s">
        <v>407</v>
      </c>
      <c r="K5" s="79" t="s">
        <v>408</v>
      </c>
      <c r="L5" s="79" t="s">
        <v>409</v>
      </c>
    </row>
    <row r="6" spans="8:12">
      <c r="I6" s="70" t="s">
        <v>410</v>
      </c>
      <c r="J6" s="546">
        <v>62.010825939521993</v>
      </c>
      <c r="K6" s="546"/>
      <c r="L6" s="546"/>
    </row>
    <row r="7" spans="8:12">
      <c r="I7" s="70" t="s">
        <v>411</v>
      </c>
      <c r="J7" s="546">
        <v>55.3864814606262</v>
      </c>
      <c r="K7" s="546"/>
      <c r="L7" s="546"/>
    </row>
    <row r="8" spans="8:12">
      <c r="I8" s="70" t="s">
        <v>412</v>
      </c>
      <c r="J8" s="546">
        <v>44.5015331140809</v>
      </c>
      <c r="K8" s="546"/>
      <c r="L8" s="546"/>
    </row>
    <row r="9" spans="8:12">
      <c r="I9" s="70" t="s">
        <v>71</v>
      </c>
      <c r="J9" s="546">
        <v>34.3327111973</v>
      </c>
      <c r="K9" s="546"/>
      <c r="L9" s="546"/>
    </row>
    <row r="10" spans="8:12">
      <c r="I10" s="70" t="s">
        <v>136</v>
      </c>
      <c r="J10" s="546">
        <v>32.800522115813401</v>
      </c>
      <c r="K10" s="546"/>
      <c r="L10" s="546"/>
    </row>
    <row r="11" spans="8:12">
      <c r="I11" s="70" t="s">
        <v>112</v>
      </c>
      <c r="J11" s="546">
        <v>32.397007167891005</v>
      </c>
      <c r="K11" s="546"/>
      <c r="L11" s="546"/>
    </row>
    <row r="12" spans="8:12">
      <c r="I12" s="70" t="s">
        <v>135</v>
      </c>
      <c r="J12" s="546">
        <v>29.519515376431098</v>
      </c>
      <c r="K12" s="546"/>
      <c r="L12" s="546"/>
    </row>
    <row r="13" spans="8:12">
      <c r="I13" s="70" t="s">
        <v>78</v>
      </c>
      <c r="J13" s="546"/>
      <c r="K13" s="546">
        <v>20.378103036005299</v>
      </c>
      <c r="L13" s="546"/>
    </row>
    <row r="14" spans="8:12">
      <c r="I14" s="70" t="s">
        <v>77</v>
      </c>
      <c r="J14" s="546">
        <v>15.851851851851901</v>
      </c>
      <c r="K14" s="546"/>
      <c r="L14" s="546"/>
    </row>
    <row r="15" spans="8:12">
      <c r="I15" s="70" t="s">
        <v>137</v>
      </c>
      <c r="J15" s="546">
        <v>11.0582302967077</v>
      </c>
      <c r="K15" s="546"/>
      <c r="L15" s="546"/>
    </row>
    <row r="16" spans="8:12">
      <c r="I16" s="70" t="s">
        <v>104</v>
      </c>
      <c r="J16" s="546"/>
      <c r="K16" s="546"/>
      <c r="L16" s="546">
        <v>9.8953142617951855</v>
      </c>
    </row>
    <row r="17" spans="4:12">
      <c r="I17" s="70" t="s">
        <v>413</v>
      </c>
      <c r="J17" s="546"/>
      <c r="K17" s="546">
        <v>8.5571546268699201</v>
      </c>
      <c r="L17" s="546"/>
    </row>
    <row r="18" spans="4:12">
      <c r="I18" s="70" t="s">
        <v>113</v>
      </c>
      <c r="J18" s="546"/>
      <c r="K18" s="546"/>
      <c r="L18" s="546">
        <v>7.6898902098992901</v>
      </c>
    </row>
    <row r="19" spans="4:12">
      <c r="I19" s="70" t="s">
        <v>80</v>
      </c>
      <c r="J19" s="546"/>
      <c r="K19" s="546"/>
      <c r="L19" s="546">
        <v>2.0262924167835301</v>
      </c>
    </row>
    <row r="20" spans="4:12">
      <c r="D20" s="82"/>
      <c r="E20" s="82"/>
      <c r="F20" s="82"/>
      <c r="I20" s="70" t="s">
        <v>79</v>
      </c>
      <c r="J20" s="546"/>
      <c r="K20" s="546">
        <v>1.9554719059450099</v>
      </c>
      <c r="L20" s="546"/>
    </row>
    <row r="21" spans="4:12">
      <c r="I21" s="70" t="s">
        <v>69</v>
      </c>
      <c r="J21" s="546"/>
      <c r="K21" s="546"/>
      <c r="L21" s="546">
        <v>-4.0653441809397295</v>
      </c>
    </row>
    <row r="22" spans="4:12">
      <c r="I22" s="70" t="s">
        <v>85</v>
      </c>
      <c r="J22" s="546"/>
      <c r="K22" s="546">
        <v>-6.4958190211893401</v>
      </c>
      <c r="L22" s="546"/>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6BCFA-BB21-404F-AD40-F315C052C750}">
  <sheetPr codeName="Sheet39">
    <tabColor theme="7" tint="0.59999389629810485"/>
  </sheetPr>
  <dimension ref="S4:U7"/>
  <sheetViews>
    <sheetView showGridLines="0" zoomScale="90" zoomScaleNormal="90" workbookViewId="0">
      <selection activeCell="M26" sqref="M26"/>
    </sheetView>
  </sheetViews>
  <sheetFormatPr defaultColWidth="9.109375" defaultRowHeight="14.4"/>
  <cols>
    <col min="1" max="1" width="24" style="64" bestFit="1" customWidth="1"/>
    <col min="2" max="18" width="9.109375" style="64"/>
    <col min="19" max="19" width="17.6640625" style="64" customWidth="1"/>
    <col min="20" max="16384" width="9.109375" style="64"/>
  </cols>
  <sheetData>
    <row r="4" spans="19:21">
      <c r="S4" s="533" t="s">
        <v>1266</v>
      </c>
      <c r="T4" s="70" t="s">
        <v>414</v>
      </c>
      <c r="U4" s="70" t="s">
        <v>276</v>
      </c>
    </row>
    <row r="5" spans="19:21">
      <c r="S5" s="70" t="s">
        <v>415</v>
      </c>
      <c r="T5" s="83">
        <v>9.3642406165599795E-2</v>
      </c>
      <c r="U5" s="83">
        <v>0.191670522093773</v>
      </c>
    </row>
    <row r="6" spans="19:21">
      <c r="S6" s="533" t="s">
        <v>1267</v>
      </c>
      <c r="T6" s="70" t="s">
        <v>414</v>
      </c>
      <c r="U6" s="70" t="s">
        <v>276</v>
      </c>
    </row>
    <row r="7" spans="19:21">
      <c r="S7" s="70" t="s">
        <v>416</v>
      </c>
      <c r="T7" s="83">
        <v>450</v>
      </c>
      <c r="U7" s="83">
        <v>35</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908A-1A0F-4FD2-88F0-0D1B5797CA4B}">
  <sheetPr>
    <tabColor theme="7" tint="0.59999389629810485"/>
  </sheetPr>
  <dimension ref="A1:Z43"/>
  <sheetViews>
    <sheetView showGridLines="0" zoomScale="70" zoomScaleNormal="70" workbookViewId="0"/>
  </sheetViews>
  <sheetFormatPr defaultColWidth="9.109375" defaultRowHeight="13.8"/>
  <cols>
    <col min="1" max="1" width="11.33203125" style="85" bestFit="1" customWidth="1"/>
    <col min="2" max="3" width="11" style="85" customWidth="1"/>
    <col min="4" max="5" width="11.44140625" style="85" customWidth="1"/>
    <col min="6" max="7" width="12" style="85" customWidth="1"/>
    <col min="8" max="9" width="11" style="85" customWidth="1"/>
    <col min="10" max="11" width="11.44140625" style="85" bestFit="1" customWidth="1"/>
    <col min="12" max="13" width="12" style="85" bestFit="1" customWidth="1"/>
    <col min="14" max="19" width="11" style="85" customWidth="1"/>
    <col min="20" max="20" width="11.44140625" style="85" bestFit="1" customWidth="1"/>
    <col min="21" max="21" width="12" style="85" bestFit="1" customWidth="1"/>
    <col min="22" max="22" width="30.33203125" style="85" customWidth="1"/>
    <col min="23" max="26" width="0" style="85" hidden="1" customWidth="1"/>
    <col min="27" max="16384" width="9.109375" style="85"/>
  </cols>
  <sheetData>
    <row r="1" spans="1:26" s="74" customFormat="1" ht="14.4">
      <c r="A1" s="513"/>
      <c r="B1" s="513"/>
      <c r="C1" s="513"/>
      <c r="D1" s="513"/>
      <c r="E1" s="513"/>
      <c r="F1" s="513"/>
      <c r="G1" s="513"/>
      <c r="H1" s="513"/>
      <c r="I1" s="513"/>
      <c r="J1" s="513"/>
      <c r="K1" s="513"/>
      <c r="L1" s="513"/>
      <c r="M1" s="513"/>
    </row>
    <row r="2" spans="1:26" s="553" customFormat="1" ht="14.4">
      <c r="A2" s="513"/>
      <c r="B2" s="513"/>
      <c r="C2" s="513"/>
      <c r="D2" s="513"/>
      <c r="E2" s="513"/>
      <c r="F2" s="513"/>
      <c r="G2" s="513"/>
      <c r="H2" s="513"/>
      <c r="I2" s="513"/>
      <c r="J2" s="513"/>
      <c r="K2" s="513"/>
      <c r="L2" s="513"/>
      <c r="M2" s="513"/>
    </row>
    <row r="3" spans="1:26" s="553" customFormat="1" ht="14.4">
      <c r="A3" s="513"/>
      <c r="B3" s="513"/>
      <c r="C3" s="513"/>
      <c r="D3" s="513"/>
      <c r="E3" s="513"/>
      <c r="F3" s="513"/>
      <c r="G3" s="513"/>
      <c r="H3" s="513"/>
      <c r="I3" s="513"/>
      <c r="J3" s="513"/>
      <c r="K3" s="513"/>
      <c r="L3" s="513"/>
      <c r="M3" s="513"/>
    </row>
    <row r="4" spans="1:26" s="553" customFormat="1" ht="14.4">
      <c r="A4" s="513"/>
      <c r="B4" s="513"/>
      <c r="C4" s="513"/>
      <c r="D4" s="513"/>
      <c r="E4" s="513"/>
      <c r="F4" s="513"/>
      <c r="G4" s="513"/>
      <c r="H4" s="513"/>
      <c r="I4" s="513"/>
      <c r="J4" s="513"/>
      <c r="K4" s="513"/>
      <c r="L4" s="513"/>
      <c r="M4" s="513"/>
    </row>
    <row r="5" spans="1:26" s="553" customFormat="1" ht="14.4">
      <c r="A5" s="513"/>
      <c r="B5" s="513"/>
      <c r="C5" s="513"/>
      <c r="D5" s="513"/>
      <c r="E5" s="513"/>
      <c r="F5" s="513"/>
      <c r="G5" s="513"/>
      <c r="H5" s="513"/>
      <c r="I5" s="513"/>
      <c r="J5" s="513"/>
      <c r="K5" s="513"/>
      <c r="L5" s="513"/>
      <c r="M5" s="513"/>
    </row>
    <row r="6" spans="1:26" s="553" customFormat="1" ht="14.4">
      <c r="A6" s="513"/>
      <c r="B6" s="513"/>
      <c r="C6" s="513"/>
      <c r="D6" s="513"/>
      <c r="E6" s="513"/>
      <c r="F6" s="513"/>
      <c r="G6" s="513"/>
      <c r="H6" s="513"/>
      <c r="I6" s="513"/>
      <c r="J6" s="513"/>
      <c r="K6" s="513"/>
      <c r="L6" s="513"/>
      <c r="M6" s="513"/>
    </row>
    <row r="7" spans="1:26" s="553" customFormat="1" ht="14.4">
      <c r="A7" s="513"/>
      <c r="B7" s="513"/>
      <c r="C7" s="513"/>
      <c r="D7" s="513"/>
      <c r="E7" s="513"/>
      <c r="F7" s="513"/>
      <c r="G7" s="513"/>
      <c r="H7" s="513"/>
      <c r="I7" s="513"/>
      <c r="J7" s="513"/>
      <c r="K7" s="513"/>
      <c r="L7" s="513"/>
      <c r="M7" s="513"/>
    </row>
    <row r="8" spans="1:26" s="553" customFormat="1" ht="14.4">
      <c r="A8" s="513"/>
      <c r="B8" s="513"/>
      <c r="C8" s="513"/>
      <c r="D8" s="513"/>
      <c r="E8" s="513"/>
      <c r="F8" s="513"/>
      <c r="G8" s="513"/>
      <c r="H8" s="513"/>
      <c r="I8" s="513"/>
      <c r="J8" s="513"/>
      <c r="K8" s="513"/>
      <c r="L8" s="513"/>
      <c r="M8" s="513"/>
    </row>
    <row r="9" spans="1:26" s="553" customFormat="1" ht="14.4">
      <c r="A9" s="513"/>
      <c r="B9" s="513"/>
      <c r="C9" s="513"/>
      <c r="D9" s="513"/>
      <c r="E9" s="513"/>
      <c r="F9" s="513"/>
      <c r="G9" s="513"/>
      <c r="H9" s="513"/>
      <c r="I9" s="513"/>
      <c r="J9" s="513"/>
      <c r="K9" s="513"/>
      <c r="L9" s="513"/>
      <c r="M9" s="513"/>
    </row>
    <row r="10" spans="1:26" ht="14.4">
      <c r="A10" s="513"/>
      <c r="B10" s="513"/>
      <c r="C10" s="513"/>
      <c r="D10" s="513"/>
      <c r="E10" s="513"/>
      <c r="F10" s="513"/>
      <c r="G10" s="513"/>
      <c r="H10" s="513"/>
      <c r="I10" s="513"/>
      <c r="J10" s="513"/>
      <c r="K10" s="513"/>
      <c r="L10" s="513"/>
      <c r="M10" s="513"/>
    </row>
    <row r="11" spans="1:26">
      <c r="B11" s="554"/>
      <c r="C11" s="554"/>
      <c r="D11" s="554"/>
    </row>
    <row r="12" spans="1:26">
      <c r="B12" s="554"/>
      <c r="C12" s="554"/>
      <c r="D12" s="554"/>
      <c r="E12" s="554"/>
      <c r="F12" s="554"/>
      <c r="G12" s="554"/>
    </row>
    <row r="13" spans="1:26">
      <c r="B13" s="547"/>
      <c r="C13" s="547"/>
      <c r="D13" s="547"/>
      <c r="E13" s="547"/>
      <c r="F13" s="547"/>
      <c r="G13" s="547"/>
      <c r="H13" s="556"/>
      <c r="I13" s="556"/>
      <c r="J13" s="556"/>
      <c r="K13" s="547"/>
      <c r="L13" s="547"/>
      <c r="M13" s="547"/>
      <c r="N13" s="547"/>
      <c r="O13" s="547"/>
      <c r="P13" s="547"/>
      <c r="Q13" s="547"/>
      <c r="T13" s="554"/>
    </row>
    <row r="14" spans="1:26">
      <c r="B14" s="547"/>
      <c r="C14" s="547"/>
      <c r="D14" s="547"/>
      <c r="E14" s="547"/>
      <c r="F14" s="547"/>
      <c r="G14" s="547"/>
      <c r="H14" s="547"/>
      <c r="I14" s="547"/>
      <c r="J14" s="547"/>
      <c r="K14" s="547"/>
      <c r="L14" s="547"/>
      <c r="M14" s="547"/>
      <c r="N14" s="547"/>
      <c r="O14" s="547"/>
      <c r="P14" s="547"/>
      <c r="Q14" s="547"/>
      <c r="R14" s="551" t="s">
        <v>1268</v>
      </c>
      <c r="S14" s="90"/>
      <c r="T14" s="90"/>
      <c r="U14" s="90"/>
      <c r="V14" s="90"/>
    </row>
    <row r="15" spans="1:26" ht="12.75" customHeight="1">
      <c r="B15" s="547"/>
      <c r="C15" s="547"/>
      <c r="D15" s="547"/>
      <c r="E15" s="547"/>
      <c r="F15" s="547"/>
      <c r="G15" s="547"/>
      <c r="H15" s="547"/>
      <c r="I15" s="547"/>
      <c r="J15" s="549"/>
      <c r="K15" s="549"/>
      <c r="L15" s="549"/>
      <c r="M15" s="549"/>
      <c r="N15" s="549"/>
      <c r="O15" s="549"/>
      <c r="P15" s="550"/>
      <c r="Q15" s="550"/>
      <c r="R15" s="728" t="s">
        <v>165</v>
      </c>
      <c r="S15" s="88"/>
      <c r="T15" s="89">
        <v>-0.113</v>
      </c>
      <c r="U15" s="90"/>
      <c r="V15" s="90" t="s">
        <v>419</v>
      </c>
      <c r="X15" s="547" t="s">
        <v>317</v>
      </c>
      <c r="Y15" s="547" t="s">
        <v>318</v>
      </c>
      <c r="Z15" s="547" t="s">
        <v>316</v>
      </c>
    </row>
    <row r="16" spans="1:26">
      <c r="B16" s="547"/>
      <c r="C16" s="547"/>
      <c r="D16" s="547"/>
      <c r="E16" s="547"/>
      <c r="F16" s="547"/>
      <c r="G16" s="547"/>
      <c r="H16" s="547"/>
      <c r="I16" s="547"/>
      <c r="J16" s="549"/>
      <c r="K16" s="549"/>
      <c r="L16" s="549"/>
      <c r="M16" s="549"/>
      <c r="N16" s="549"/>
      <c r="O16" s="549"/>
      <c r="P16" s="550"/>
      <c r="Q16" s="550"/>
      <c r="R16" s="728"/>
      <c r="S16" s="88" t="s">
        <v>314</v>
      </c>
      <c r="T16" s="89">
        <v>-0.113</v>
      </c>
      <c r="U16" s="89">
        <v>-2.907</v>
      </c>
      <c r="V16" s="90" t="s">
        <v>420</v>
      </c>
      <c r="W16" s="86" t="s">
        <v>318</v>
      </c>
    </row>
    <row r="17" spans="2:23">
      <c r="B17" s="547"/>
      <c r="C17" s="547"/>
      <c r="D17" s="547"/>
      <c r="E17" s="547"/>
      <c r="F17" s="547"/>
      <c r="G17" s="547"/>
      <c r="H17" s="547"/>
      <c r="I17" s="547"/>
      <c r="J17" s="549"/>
      <c r="K17" s="549"/>
      <c r="L17" s="549"/>
      <c r="M17" s="549"/>
      <c r="N17" s="549"/>
      <c r="O17" s="549"/>
      <c r="P17" s="550"/>
      <c r="Q17" s="550"/>
      <c r="R17" s="728"/>
      <c r="S17" s="88"/>
      <c r="T17" s="89">
        <v>-3.02</v>
      </c>
      <c r="U17" s="89">
        <v>1.9650000000000003</v>
      </c>
      <c r="V17" s="90" t="s">
        <v>421</v>
      </c>
      <c r="W17" s="86"/>
    </row>
    <row r="18" spans="2:23">
      <c r="B18" s="547"/>
      <c r="C18" s="547"/>
      <c r="D18" s="547"/>
      <c r="E18" s="547"/>
      <c r="F18" s="547"/>
      <c r="G18" s="547"/>
      <c r="H18" s="547"/>
      <c r="I18" s="547"/>
      <c r="J18" s="547"/>
      <c r="K18" s="547"/>
      <c r="L18" s="547"/>
      <c r="M18" s="547"/>
      <c r="N18" s="547"/>
      <c r="O18" s="547"/>
      <c r="P18" s="547"/>
      <c r="Q18" s="547"/>
      <c r="R18" s="728"/>
      <c r="S18" s="90"/>
      <c r="T18" s="89">
        <v>-0.41599999999999998</v>
      </c>
      <c r="U18" s="90"/>
      <c r="V18" s="90" t="s">
        <v>419</v>
      </c>
      <c r="W18" s="85" t="s">
        <v>318</v>
      </c>
    </row>
    <row r="19" spans="2:23">
      <c r="B19" s="547"/>
      <c r="C19" s="547"/>
      <c r="D19" s="547"/>
      <c r="E19" s="547"/>
      <c r="F19" s="547"/>
      <c r="G19" s="547"/>
      <c r="H19" s="547"/>
      <c r="I19" s="547"/>
      <c r="J19" s="547"/>
      <c r="K19" s="547"/>
      <c r="L19" s="547"/>
      <c r="M19" s="550"/>
      <c r="N19" s="550"/>
      <c r="O19" s="550"/>
      <c r="P19" s="550"/>
      <c r="Q19" s="550"/>
      <c r="R19" s="728"/>
      <c r="S19" s="88" t="s">
        <v>315</v>
      </c>
      <c r="T19" s="89">
        <v>-0.41599999999999998</v>
      </c>
      <c r="U19" s="89">
        <v>-3.78</v>
      </c>
      <c r="V19" s="90" t="s">
        <v>420</v>
      </c>
      <c r="W19" s="85" t="s">
        <v>317</v>
      </c>
    </row>
    <row r="20" spans="2:23" ht="15.6">
      <c r="B20" s="547"/>
      <c r="C20" s="547"/>
      <c r="D20" s="547"/>
      <c r="E20" s="557"/>
      <c r="F20" s="547"/>
      <c r="G20" s="547"/>
      <c r="H20" s="547"/>
      <c r="M20" s="86"/>
      <c r="N20" s="86"/>
      <c r="O20" s="86"/>
      <c r="P20" s="86"/>
      <c r="Q20" s="86"/>
      <c r="R20" s="728"/>
      <c r="S20" s="88"/>
      <c r="T20" s="89">
        <v>-1.5179999999999998</v>
      </c>
      <c r="U20" s="89">
        <v>-2.6779999999999999</v>
      </c>
      <c r="V20" s="90" t="s">
        <v>421</v>
      </c>
    </row>
    <row r="21" spans="2:23" ht="15" customHeight="1">
      <c r="B21" s="547"/>
      <c r="C21" s="547"/>
      <c r="D21" s="547"/>
      <c r="E21" s="558"/>
      <c r="F21" s="547"/>
      <c r="G21" s="547"/>
      <c r="H21" s="547"/>
      <c r="M21" s="86"/>
      <c r="N21" s="86"/>
      <c r="O21" s="86"/>
      <c r="P21" s="86"/>
      <c r="Q21" s="86"/>
      <c r="R21" s="728" t="s">
        <v>422</v>
      </c>
      <c r="S21" s="90"/>
      <c r="T21" s="89">
        <v>1.0109999999999999</v>
      </c>
      <c r="U21" s="90"/>
      <c r="V21" s="90" t="s">
        <v>419</v>
      </c>
      <c r="W21" s="85" t="s">
        <v>317</v>
      </c>
    </row>
    <row r="22" spans="2:23">
      <c r="R22" s="728"/>
      <c r="S22" s="88" t="s">
        <v>314</v>
      </c>
      <c r="T22" s="89">
        <v>1.0109999999999999</v>
      </c>
      <c r="U22" s="89">
        <v>-2.8020000000000005</v>
      </c>
      <c r="V22" s="90" t="s">
        <v>420</v>
      </c>
      <c r="W22" s="85" t="s">
        <v>316</v>
      </c>
    </row>
    <row r="23" spans="2:23">
      <c r="M23" s="86"/>
      <c r="N23" s="86"/>
      <c r="O23" s="86"/>
      <c r="P23" s="86"/>
      <c r="Q23" s="86"/>
      <c r="R23" s="728"/>
      <c r="S23" s="88"/>
      <c r="T23" s="89">
        <v>-2.8020000000000005</v>
      </c>
      <c r="U23" s="89">
        <v>2.5869999999999997</v>
      </c>
      <c r="V23" s="90" t="s">
        <v>421</v>
      </c>
      <c r="W23" s="85" t="s">
        <v>316</v>
      </c>
    </row>
    <row r="24" spans="2:23" ht="12.75" customHeight="1">
      <c r="M24" s="86"/>
      <c r="N24" s="86"/>
      <c r="O24" s="86"/>
      <c r="P24" s="86"/>
      <c r="Q24" s="86"/>
      <c r="R24" s="728"/>
      <c r="S24" s="90"/>
      <c r="T24" s="89">
        <v>1.978</v>
      </c>
      <c r="U24" s="90"/>
      <c r="V24" s="90" t="s">
        <v>419</v>
      </c>
      <c r="W24" s="85" t="s">
        <v>316</v>
      </c>
    </row>
    <row r="25" spans="2:23">
      <c r="M25" s="86"/>
      <c r="N25" s="86"/>
      <c r="O25" s="86"/>
      <c r="P25" s="86"/>
      <c r="Q25" s="86"/>
      <c r="R25" s="728"/>
      <c r="S25" s="88" t="s">
        <v>315</v>
      </c>
      <c r="T25" s="89">
        <v>0.48099999999999987</v>
      </c>
      <c r="U25" s="89">
        <v>1.4970000000000001</v>
      </c>
      <c r="V25" s="90" t="s">
        <v>420</v>
      </c>
      <c r="W25" s="85" t="s">
        <v>318</v>
      </c>
    </row>
    <row r="26" spans="2:23">
      <c r="R26" s="728"/>
      <c r="S26" s="88"/>
      <c r="T26" s="89">
        <v>0.48099999999999987</v>
      </c>
      <c r="U26" s="89">
        <v>2.5299999999999998</v>
      </c>
      <c r="V26" s="90" t="s">
        <v>421</v>
      </c>
      <c r="W26" s="85" t="s">
        <v>317</v>
      </c>
    </row>
    <row r="27" spans="2:23">
      <c r="R27" s="555"/>
    </row>
    <row r="28" spans="2:23">
      <c r="R28" s="555"/>
    </row>
    <row r="29" spans="2:23">
      <c r="R29" s="555"/>
    </row>
    <row r="30" spans="2:23">
      <c r="R30" s="555"/>
    </row>
    <row r="31" spans="2:23">
      <c r="R31" s="555"/>
    </row>
    <row r="32" spans="2:23">
      <c r="R32" s="555"/>
    </row>
    <row r="37" spans="5:10" ht="12.75" customHeight="1">
      <c r="G37" s="87"/>
      <c r="H37" s="87"/>
      <c r="I37" s="87"/>
      <c r="J37" s="87"/>
    </row>
    <row r="38" spans="5:10">
      <c r="F38" s="87"/>
      <c r="G38" s="87"/>
      <c r="H38" s="87"/>
      <c r="I38" s="87"/>
      <c r="J38" s="87"/>
    </row>
    <row r="41" spans="5:10" ht="12.75" customHeight="1">
      <c r="E41" s="729"/>
      <c r="F41" s="729"/>
      <c r="G41" s="729"/>
      <c r="H41" s="729"/>
      <c r="I41" s="729"/>
      <c r="J41" s="729"/>
    </row>
    <row r="42" spans="5:10">
      <c r="E42" s="729"/>
      <c r="F42" s="729"/>
      <c r="G42" s="729"/>
      <c r="H42" s="729"/>
      <c r="I42" s="729"/>
      <c r="J42" s="729"/>
    </row>
    <row r="43" spans="5:10">
      <c r="E43" s="729"/>
      <c r="F43" s="729"/>
      <c r="G43" s="729"/>
      <c r="H43" s="729"/>
      <c r="I43" s="729"/>
      <c r="J43" s="729"/>
    </row>
  </sheetData>
  <mergeCells count="3">
    <mergeCell ref="R15:R20"/>
    <mergeCell ref="R21:R26"/>
    <mergeCell ref="E41:J4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5D5BA-BAF3-487D-BE58-3D2102B51A27}">
  <sheetPr>
    <tabColor rgb="FFFFC000"/>
  </sheetPr>
  <dimension ref="B2:C7"/>
  <sheetViews>
    <sheetView showGridLines="0" workbookViewId="0">
      <selection activeCell="B2" sqref="B2:C2"/>
    </sheetView>
  </sheetViews>
  <sheetFormatPr defaultRowHeight="13.2"/>
  <cols>
    <col min="2" max="2" width="20.33203125" customWidth="1"/>
    <col min="3" max="3" width="81" customWidth="1"/>
  </cols>
  <sheetData>
    <row r="2" spans="2:3" ht="42.6" customHeight="1" thickBot="1">
      <c r="B2" s="715" t="s">
        <v>1228</v>
      </c>
      <c r="C2" s="715"/>
    </row>
    <row r="3" spans="2:3" ht="79.8" thickBot="1">
      <c r="B3" s="530" t="s">
        <v>1229</v>
      </c>
      <c r="C3" s="531" t="s">
        <v>1230</v>
      </c>
    </row>
    <row r="4" spans="2:3" ht="40.200000000000003" thickBot="1">
      <c r="B4" s="528" t="s">
        <v>1231</v>
      </c>
      <c r="C4" s="529" t="s">
        <v>1232</v>
      </c>
    </row>
    <row r="5" spans="2:3" ht="79.8" thickBot="1">
      <c r="B5" s="528" t="s">
        <v>1233</v>
      </c>
      <c r="C5" s="529" t="s">
        <v>1234</v>
      </c>
    </row>
    <row r="6" spans="2:3" ht="53.4" thickBot="1">
      <c r="B6" s="528" t="s">
        <v>1235</v>
      </c>
      <c r="C6" s="529" t="s">
        <v>1236</v>
      </c>
    </row>
    <row r="7" spans="2:3" ht="13.8" thickBot="1">
      <c r="B7" s="716" t="s">
        <v>1237</v>
      </c>
      <c r="C7" s="717"/>
    </row>
  </sheetData>
  <mergeCells count="2">
    <mergeCell ref="B2:C2"/>
    <mergeCell ref="B7:C7"/>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D0601-75E7-47BD-BF1A-5F3D8817E1D8}">
  <sheetPr codeName="Sheet41">
    <tabColor theme="7" tint="0.59999389629810485"/>
  </sheetPr>
  <dimension ref="N11:Q38"/>
  <sheetViews>
    <sheetView workbookViewId="0">
      <selection activeCell="L29" sqref="L29"/>
    </sheetView>
  </sheetViews>
  <sheetFormatPr defaultColWidth="9.109375" defaultRowHeight="13.8"/>
  <cols>
    <col min="1" max="13" width="9.109375" style="85"/>
    <col min="14" max="14" width="11.44140625" style="85" customWidth="1"/>
    <col min="15" max="16384" width="9.109375" style="85"/>
  </cols>
  <sheetData>
    <row r="11" spans="14:17">
      <c r="N11" s="551" t="s">
        <v>1269</v>
      </c>
      <c r="O11" s="91" t="s">
        <v>311</v>
      </c>
      <c r="P11" s="91" t="s">
        <v>312</v>
      </c>
    </row>
    <row r="12" spans="14:17">
      <c r="N12" s="730" t="s">
        <v>311</v>
      </c>
      <c r="O12" s="89">
        <v>0.51600000000000001</v>
      </c>
      <c r="P12" s="89">
        <v>0</v>
      </c>
    </row>
    <row r="13" spans="14:17">
      <c r="N13" s="730"/>
      <c r="O13" s="89">
        <v>0.51600000000000001</v>
      </c>
      <c r="P13" s="89">
        <v>0.65600000000000014</v>
      </c>
    </row>
    <row r="14" spans="14:17" ht="15.75" customHeight="1">
      <c r="N14" s="730" t="s">
        <v>312</v>
      </c>
      <c r="O14" s="89">
        <v>1.23</v>
      </c>
      <c r="P14" s="89">
        <v>0</v>
      </c>
    </row>
    <row r="15" spans="14:17" ht="15.75" customHeight="1">
      <c r="N15" s="730"/>
      <c r="O15" s="89">
        <v>1.23</v>
      </c>
      <c r="P15" s="89">
        <v>11.19</v>
      </c>
      <c r="Q15" s="85" t="s">
        <v>318</v>
      </c>
    </row>
    <row r="17" ht="12.75" customHeight="1"/>
    <row r="38" ht="12.75" customHeight="1"/>
  </sheetData>
  <mergeCells count="2">
    <mergeCell ref="N12:N13"/>
    <mergeCell ref="N14:N15"/>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076D5-4A40-4D2E-B93C-36A0949A5086}">
  <sheetPr codeName="Sheet42">
    <tabColor theme="7" tint="0.59999389629810485"/>
  </sheetPr>
  <dimension ref="A1:AI17"/>
  <sheetViews>
    <sheetView showGridLines="0" topLeftCell="A4" zoomScale="85" zoomScaleNormal="85" workbookViewId="0">
      <selection activeCell="T23" sqref="T23"/>
    </sheetView>
  </sheetViews>
  <sheetFormatPr defaultColWidth="9.109375" defaultRowHeight="14.4"/>
  <cols>
    <col min="1" max="1" width="36.6640625" style="64" bestFit="1" customWidth="1"/>
    <col min="2" max="6" width="9.109375" style="64"/>
    <col min="7" max="19" width="9.109375" style="77"/>
    <col min="20" max="20" width="46.44140625" style="77" bestFit="1" customWidth="1"/>
    <col min="21" max="35" width="9.109375" style="77"/>
    <col min="36" max="16384" width="9.109375" style="64"/>
  </cols>
  <sheetData>
    <row r="1" spans="1:23">
      <c r="B1" s="92"/>
      <c r="C1" s="93"/>
      <c r="D1" s="93"/>
      <c r="E1" s="94"/>
      <c r="F1" s="94"/>
    </row>
    <row r="2" spans="1:23" ht="41.25" customHeight="1">
      <c r="A2" s="100"/>
      <c r="B2" s="100"/>
      <c r="C2" s="93"/>
      <c r="D2" s="93"/>
      <c r="E2" s="93"/>
      <c r="F2" s="99"/>
    </row>
    <row r="3" spans="1:23">
      <c r="B3" s="95"/>
      <c r="C3" s="95"/>
      <c r="E3" s="95"/>
      <c r="F3" s="95"/>
    </row>
    <row r="4" spans="1:23">
      <c r="E4" s="95"/>
      <c r="F4" s="95"/>
    </row>
    <row r="5" spans="1:23">
      <c r="E5" s="95"/>
      <c r="F5" s="95"/>
    </row>
    <row r="6" spans="1:23">
      <c r="F6" s="77"/>
    </row>
    <row r="7" spans="1:23">
      <c r="F7" s="77"/>
      <c r="T7" s="533" t="s">
        <v>1270</v>
      </c>
      <c r="U7" s="70" t="s">
        <v>424</v>
      </c>
      <c r="V7" s="70" t="s">
        <v>425</v>
      </c>
      <c r="W7" s="70" t="s">
        <v>276</v>
      </c>
    </row>
    <row r="8" spans="1:23">
      <c r="F8" s="77"/>
      <c r="T8" s="70" t="s">
        <v>426</v>
      </c>
      <c r="U8" s="97">
        <v>0.68999999202787898</v>
      </c>
      <c r="V8" s="97">
        <v>1.4299999922514</v>
      </c>
      <c r="W8" s="97">
        <v>8.4499999880790693</v>
      </c>
    </row>
    <row r="9" spans="1:23">
      <c r="F9" s="77"/>
      <c r="T9" s="70" t="s">
        <v>427</v>
      </c>
      <c r="U9" s="98">
        <v>0.35999999381601799</v>
      </c>
      <c r="V9" s="98">
        <v>0.62000001780688796</v>
      </c>
      <c r="W9" s="98">
        <v>2.5499999523162802</v>
      </c>
    </row>
    <row r="10" spans="1:23">
      <c r="F10" s="77"/>
      <c r="T10" s="70"/>
      <c r="U10" s="97"/>
      <c r="V10" s="97"/>
      <c r="W10" s="97"/>
    </row>
    <row r="11" spans="1:23">
      <c r="F11" s="77"/>
      <c r="T11" s="70" t="s">
        <v>428</v>
      </c>
      <c r="U11" s="97">
        <v>32.005757093429601</v>
      </c>
      <c r="V11" s="97">
        <v>22.261811047792403</v>
      </c>
      <c r="W11" s="97">
        <v>24.8447194695473</v>
      </c>
    </row>
    <row r="12" spans="1:23">
      <c r="F12" s="77"/>
      <c r="T12" s="533" t="s">
        <v>1271</v>
      </c>
      <c r="U12" s="70"/>
      <c r="V12" s="70"/>
      <c r="W12" s="70"/>
    </row>
    <row r="13" spans="1:23">
      <c r="F13" s="77"/>
      <c r="T13" s="70" t="s">
        <v>429</v>
      </c>
      <c r="U13" s="98">
        <v>1.5053626615554094E-2</v>
      </c>
      <c r="V13" s="98">
        <v>3.8234617561101913E-2</v>
      </c>
      <c r="W13" s="98">
        <v>0.11370144039392471</v>
      </c>
    </row>
    <row r="14" spans="1:23">
      <c r="F14" s="77"/>
      <c r="T14" s="70" t="s">
        <v>423</v>
      </c>
      <c r="U14" s="98">
        <v>2.8979353606700897E-2</v>
      </c>
      <c r="V14" s="98">
        <v>1.9275892525911331E-2</v>
      </c>
      <c r="W14" s="98">
        <v>4.8124268651008606E-2</v>
      </c>
    </row>
    <row r="15" spans="1:23">
      <c r="F15" s="77"/>
    </row>
    <row r="16" spans="1:23">
      <c r="F16" s="77"/>
    </row>
    <row r="17" spans="6:6">
      <c r="F17" s="77"/>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0E75-46ED-468B-A7AA-39908150E008}">
  <sheetPr codeName="Sheet43">
    <tabColor theme="7" tint="0.59999389629810485"/>
  </sheetPr>
  <dimension ref="T7:AK10"/>
  <sheetViews>
    <sheetView showGridLines="0" zoomScale="80" zoomScaleNormal="80" workbookViewId="0">
      <selection activeCell="AC9" sqref="AC9"/>
    </sheetView>
  </sheetViews>
  <sheetFormatPr defaultColWidth="9.109375" defaultRowHeight="14.4"/>
  <cols>
    <col min="1" max="19" width="9.109375" style="64"/>
    <col min="20" max="27" width="0" style="541" hidden="1" customWidth="1"/>
    <col min="28" max="28" width="9.109375" style="541"/>
    <col min="29" max="29" width="17.33203125" style="64" customWidth="1"/>
    <col min="30" max="16384" width="9.109375" style="64"/>
  </cols>
  <sheetData>
    <row r="7" spans="20:37">
      <c r="T7" s="548"/>
      <c r="U7" s="559"/>
      <c r="V7" s="559"/>
      <c r="W7" s="559"/>
      <c r="X7" s="559"/>
      <c r="Y7" s="559"/>
      <c r="Z7" s="559"/>
      <c r="AA7" s="559"/>
      <c r="AB7" s="559"/>
      <c r="AC7" s="70"/>
      <c r="AD7" s="533"/>
      <c r="AE7" s="70"/>
      <c r="AF7" s="70"/>
      <c r="AG7" s="70"/>
      <c r="AH7" s="70"/>
      <c r="AI7" s="70"/>
      <c r="AJ7" s="70"/>
      <c r="AK7" s="70"/>
    </row>
    <row r="8" spans="20:37">
      <c r="U8" s="559"/>
      <c r="V8" s="560"/>
      <c r="W8" s="559"/>
      <c r="X8" s="559"/>
      <c r="Y8" s="559"/>
      <c r="Z8" s="559"/>
      <c r="AC8" s="70"/>
      <c r="AD8" s="70" t="s">
        <v>436</v>
      </c>
      <c r="AE8" s="83" t="s">
        <v>433</v>
      </c>
      <c r="AF8" s="70" t="s">
        <v>435</v>
      </c>
      <c r="AG8" s="83" t="s">
        <v>434</v>
      </c>
      <c r="AH8" s="83" t="s">
        <v>329</v>
      </c>
      <c r="AI8" s="83" t="s">
        <v>431</v>
      </c>
      <c r="AJ8" s="83" t="s">
        <v>432</v>
      </c>
      <c r="AK8" s="98" t="s">
        <v>430</v>
      </c>
    </row>
    <row r="9" spans="20:37">
      <c r="U9" s="559"/>
      <c r="V9" s="559"/>
      <c r="W9" s="559"/>
      <c r="X9" s="559"/>
      <c r="Y9" s="559"/>
      <c r="Z9" s="559"/>
      <c r="AA9" s="559"/>
      <c r="AB9" s="559"/>
      <c r="AC9" s="533" t="s">
        <v>1272</v>
      </c>
      <c r="AD9" s="97">
        <v>-1.9897958445711188</v>
      </c>
      <c r="AE9" s="97">
        <v>-3.688524564758676</v>
      </c>
      <c r="AF9" s="97">
        <v>-4.4146343372701633</v>
      </c>
      <c r="AG9" s="97">
        <v>-8.6336634147285238</v>
      </c>
      <c r="AH9" s="97">
        <v>-9.8400002121925354</v>
      </c>
      <c r="AI9" s="97">
        <v>-9.783784091472624</v>
      </c>
      <c r="AJ9" s="97">
        <v>-25.129032334973733</v>
      </c>
      <c r="AK9" s="97">
        <v>-25.607143559626174</v>
      </c>
    </row>
    <row r="10" spans="20:37">
      <c r="U10" s="559"/>
      <c r="V10" s="559"/>
      <c r="W10" s="559"/>
      <c r="X10" s="559"/>
      <c r="Y10" s="559"/>
      <c r="Z10" s="559"/>
      <c r="AA10" s="559"/>
      <c r="AB10" s="559"/>
      <c r="AC10" s="533" t="s">
        <v>1273</v>
      </c>
      <c r="AD10" s="97">
        <v>-2.7420672357881535</v>
      </c>
      <c r="AE10" s="97">
        <v>-3.3150660532147698</v>
      </c>
      <c r="AF10" s="97">
        <v>-3.8220918121044294</v>
      </c>
      <c r="AG10" s="97">
        <v>-7.1686948090564933</v>
      </c>
      <c r="AH10" s="97">
        <v>-9.0725696941779184</v>
      </c>
      <c r="AI10" s="97">
        <v>-9.1795826080167515</v>
      </c>
      <c r="AJ10" s="97">
        <v>-10.221035389978985</v>
      </c>
      <c r="AK10" s="97">
        <v>-17.108946877467648</v>
      </c>
    </row>
  </sheetData>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68558-5014-407F-83DB-593DC6EA9E00}">
  <sheetPr codeName="Sheet44">
    <tabColor theme="7" tint="0.59999389629810485"/>
  </sheetPr>
  <dimension ref="A2:AG41"/>
  <sheetViews>
    <sheetView zoomScale="80" zoomScaleNormal="80" workbookViewId="0">
      <selection activeCell="Q29" sqref="Q29"/>
    </sheetView>
  </sheetViews>
  <sheetFormatPr defaultColWidth="9.109375" defaultRowHeight="14.4"/>
  <cols>
    <col min="1" max="1" width="11" style="77" customWidth="1"/>
    <col min="2" max="4" width="9.109375" style="77"/>
    <col min="5" max="5" width="8.109375" style="77" customWidth="1"/>
    <col min="6" max="6" width="9.109375" style="77" customWidth="1"/>
    <col min="7" max="16384" width="9.109375" style="77"/>
  </cols>
  <sheetData>
    <row r="2" spans="1:33">
      <c r="A2" s="111"/>
    </row>
    <row r="6" spans="1:33" s="101" customFormat="1" ht="13.8"/>
    <row r="7" spans="1:33" s="101" customFormat="1" ht="13.8">
      <c r="A7" s="102"/>
    </row>
    <row r="8" spans="1:33" s="101" customFormat="1" ht="13.8">
      <c r="A8" s="102"/>
      <c r="Z8" s="112" t="s">
        <v>394</v>
      </c>
      <c r="AA8" s="105"/>
      <c r="AB8" s="105"/>
      <c r="AC8" s="106"/>
      <c r="AD8" s="731" t="s">
        <v>395</v>
      </c>
      <c r="AE8" s="731"/>
      <c r="AF8" s="731"/>
      <c r="AG8" s="107"/>
    </row>
    <row r="9" spans="1:33" s="101" customFormat="1" ht="13.8">
      <c r="A9" s="102"/>
      <c r="Z9" s="106"/>
      <c r="AA9" s="108" t="s">
        <v>396</v>
      </c>
      <c r="AB9" s="108" t="s">
        <v>438</v>
      </c>
      <c r="AC9" s="108" t="s">
        <v>439</v>
      </c>
      <c r="AD9" s="106"/>
      <c r="AE9" s="108" t="s">
        <v>396</v>
      </c>
      <c r="AF9" s="108" t="s">
        <v>438</v>
      </c>
      <c r="AG9" s="108" t="s">
        <v>439</v>
      </c>
    </row>
    <row r="10" spans="1:33" s="101" customFormat="1" ht="13.8">
      <c r="A10" s="102"/>
      <c r="Z10" s="106" t="s">
        <v>440</v>
      </c>
      <c r="AA10" s="108">
        <v>0.67</v>
      </c>
      <c r="AB10" s="109">
        <v>1.2298595796732825</v>
      </c>
      <c r="AC10" s="110">
        <v>-11.16</v>
      </c>
      <c r="AD10" s="106" t="s">
        <v>440</v>
      </c>
      <c r="AE10" s="106">
        <v>6.7000000000000002E-3</v>
      </c>
      <c r="AF10" s="108">
        <v>0.2069</v>
      </c>
      <c r="AG10" s="108">
        <v>-0.1116</v>
      </c>
    </row>
    <row r="11" spans="1:33" s="101" customFormat="1" ht="13.8">
      <c r="A11" s="102"/>
      <c r="Z11" s="106" t="s">
        <v>276</v>
      </c>
      <c r="AA11" s="108">
        <v>7.88</v>
      </c>
      <c r="AB11" s="109">
        <v>2.8860823666004056</v>
      </c>
      <c r="AC11" s="110">
        <v>-15.409999999999998</v>
      </c>
      <c r="AD11" s="106" t="s">
        <v>276</v>
      </c>
      <c r="AE11" s="106">
        <v>7.8799999999999995E-2</v>
      </c>
      <c r="AF11" s="108">
        <v>1.0599000000000001</v>
      </c>
      <c r="AG11" s="108">
        <v>-0.15409999999999999</v>
      </c>
    </row>
    <row r="12" spans="1:33" s="101" customFormat="1" ht="13.8">
      <c r="A12" s="102"/>
    </row>
    <row r="13" spans="1:33" s="101" customFormat="1" ht="13.8">
      <c r="A13" s="102"/>
    </row>
    <row r="14" spans="1:33" s="101" customFormat="1" ht="13.8">
      <c r="A14" s="102"/>
    </row>
    <row r="15" spans="1:33" s="101" customFormat="1" ht="13.8">
      <c r="A15" s="102"/>
    </row>
    <row r="16" spans="1:33" s="101" customFormat="1" ht="13.8">
      <c r="A16" s="102"/>
    </row>
    <row r="17" spans="1:6" s="101" customFormat="1" ht="13.8">
      <c r="A17" s="102"/>
    </row>
    <row r="18" spans="1:6" s="101" customFormat="1" ht="13.8">
      <c r="A18" s="102"/>
    </row>
    <row r="19" spans="1:6" s="101" customFormat="1" ht="13.8">
      <c r="A19" s="102"/>
    </row>
    <row r="20" spans="1:6" s="101" customFormat="1" ht="13.8">
      <c r="A20" s="102"/>
    </row>
    <row r="21" spans="1:6" s="101" customFormat="1" ht="13.8">
      <c r="A21" s="102"/>
    </row>
    <row r="22" spans="1:6" s="101" customFormat="1" ht="13.8">
      <c r="A22" s="102"/>
    </row>
    <row r="23" spans="1:6" s="101" customFormat="1" ht="13.8">
      <c r="A23" s="102"/>
    </row>
    <row r="24" spans="1:6" s="101" customFormat="1" ht="13.8">
      <c r="A24" s="102"/>
    </row>
    <row r="25" spans="1:6" s="101" customFormat="1" ht="13.8">
      <c r="A25" s="102"/>
    </row>
    <row r="26" spans="1:6" s="101" customFormat="1" ht="13.8">
      <c r="A26" s="102"/>
    </row>
    <row r="27" spans="1:6" s="101" customFormat="1" ht="13.8">
      <c r="A27" s="102"/>
    </row>
    <row r="28" spans="1:6" s="101" customFormat="1" ht="13.8">
      <c r="A28" s="102"/>
    </row>
    <row r="29" spans="1:6" s="101" customFormat="1" ht="13.8">
      <c r="A29" s="102"/>
    </row>
    <row r="30" spans="1:6" s="101" customFormat="1" ht="13.8">
      <c r="A30" s="102"/>
    </row>
    <row r="31" spans="1:6" s="101" customFormat="1" ht="13.8">
      <c r="A31" s="102"/>
      <c r="F31" s="102"/>
    </row>
    <row r="32" spans="1:6" s="101" customFormat="1" ht="13.8">
      <c r="F32" s="102"/>
    </row>
    <row r="33" spans="1:6" s="101" customFormat="1" ht="13.8">
      <c r="F33" s="102"/>
    </row>
    <row r="34" spans="1:6" s="101" customFormat="1" ht="13.8">
      <c r="A34" s="102"/>
    </row>
    <row r="35" spans="1:6" s="101" customFormat="1" ht="13.8">
      <c r="A35" s="102"/>
    </row>
    <row r="36" spans="1:6" s="101" customFormat="1" ht="13.8">
      <c r="A36" s="102"/>
    </row>
    <row r="37" spans="1:6" s="101" customFormat="1" ht="13.8">
      <c r="A37" s="102"/>
    </row>
    <row r="38" spans="1:6" s="101" customFormat="1" ht="13.8">
      <c r="A38" s="102"/>
    </row>
    <row r="39" spans="1:6" s="101" customFormat="1" ht="13.8">
      <c r="A39" s="103"/>
      <c r="B39" s="104"/>
      <c r="C39" s="104"/>
      <c r="D39" s="104"/>
      <c r="E39" s="104"/>
    </row>
    <row r="40" spans="1:6" s="101" customFormat="1" ht="13.8">
      <c r="A40" s="102"/>
    </row>
    <row r="41" spans="1:6" s="101" customFormat="1" ht="13.8">
      <c r="A41" s="102"/>
    </row>
  </sheetData>
  <mergeCells count="1">
    <mergeCell ref="AD8:AF8"/>
  </mergeCell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269B6-EA08-479E-91DE-4B7CBB99460B}">
  <sheetPr codeName="Sheet45">
    <tabColor theme="7" tint="0.59999389629810485"/>
  </sheetPr>
  <dimension ref="R4:AF16"/>
  <sheetViews>
    <sheetView showGridLines="0" workbookViewId="0">
      <selection activeCell="A6" sqref="A6"/>
    </sheetView>
  </sheetViews>
  <sheetFormatPr defaultRowHeight="13.2"/>
  <cols>
    <col min="18" max="18" width="11.33203125" customWidth="1"/>
  </cols>
  <sheetData>
    <row r="4" spans="18:32">
      <c r="R4" s="151" t="s">
        <v>1413</v>
      </c>
      <c r="Z4" s="151" t="s">
        <v>1519</v>
      </c>
    </row>
    <row r="5" spans="18:32">
      <c r="R5" s="669" t="s">
        <v>1451</v>
      </c>
      <c r="S5" s="152" t="s">
        <v>1522</v>
      </c>
      <c r="T5" s="152" t="s">
        <v>414</v>
      </c>
      <c r="U5" s="152" t="s">
        <v>1523</v>
      </c>
      <c r="V5" s="152" t="s">
        <v>1524</v>
      </c>
      <c r="W5" s="152" t="s">
        <v>276</v>
      </c>
      <c r="X5" s="152" t="s">
        <v>1525</v>
      </c>
      <c r="Z5" s="669" t="s">
        <v>1451</v>
      </c>
      <c r="AA5" s="152" t="s">
        <v>1522</v>
      </c>
      <c r="AB5" s="152" t="s">
        <v>414</v>
      </c>
      <c r="AC5" s="152" t="s">
        <v>1523</v>
      </c>
      <c r="AD5" s="152" t="s">
        <v>1524</v>
      </c>
      <c r="AE5" s="152" t="s">
        <v>276</v>
      </c>
      <c r="AF5" s="152" t="s">
        <v>1525</v>
      </c>
    </row>
    <row r="6" spans="18:32">
      <c r="R6" s="152">
        <v>-2.5</v>
      </c>
      <c r="S6" s="176">
        <v>5.4401599999999994E-2</v>
      </c>
      <c r="T6" s="176">
        <v>4.8599999999999997E-2</v>
      </c>
      <c r="U6" s="176">
        <v>4.27984E-2</v>
      </c>
      <c r="V6" s="176">
        <v>0.1314304</v>
      </c>
      <c r="W6" s="176">
        <v>0.129</v>
      </c>
      <c r="X6" s="176">
        <v>0.1265696</v>
      </c>
      <c r="Z6" s="152">
        <v>-2.5</v>
      </c>
      <c r="AA6" s="176">
        <v>-2.80992</v>
      </c>
      <c r="AB6" s="176">
        <v>-3.2469999999999999</v>
      </c>
      <c r="AC6" s="176">
        <v>-3.6840799999999998</v>
      </c>
      <c r="AD6" s="176">
        <v>8.2497120000000006</v>
      </c>
      <c r="AE6" s="176">
        <v>8.0690000000000008</v>
      </c>
      <c r="AF6" s="176">
        <v>7.8882880000000011</v>
      </c>
    </row>
    <row r="7" spans="18:32">
      <c r="R7" s="152">
        <v>-2</v>
      </c>
      <c r="S7" s="176">
        <v>6.7323599999999997E-2</v>
      </c>
      <c r="T7" s="176">
        <v>6.2600000000000003E-2</v>
      </c>
      <c r="U7" s="176">
        <v>5.7876400000000001E-2</v>
      </c>
      <c r="V7" s="176">
        <v>0.13805800000000001</v>
      </c>
      <c r="W7" s="176">
        <v>0.13600000000000001</v>
      </c>
      <c r="X7" s="176">
        <v>0.13394200000000001</v>
      </c>
      <c r="Z7" s="152">
        <v>-2</v>
      </c>
      <c r="AA7" s="176">
        <v>-1.8143599999999998</v>
      </c>
      <c r="AB7" s="176">
        <v>-2.1749999999999998</v>
      </c>
      <c r="AC7" s="176">
        <v>-2.5356399999999999</v>
      </c>
      <c r="AD7" s="176">
        <v>8.5172720000000002</v>
      </c>
      <c r="AE7" s="176">
        <v>8.3640000000000008</v>
      </c>
      <c r="AF7" s="176">
        <v>8.2107280000000014</v>
      </c>
    </row>
    <row r="8" spans="18:32">
      <c r="R8" s="152">
        <v>-1.5</v>
      </c>
      <c r="S8" s="176">
        <v>8.0424000000000009E-2</v>
      </c>
      <c r="T8" s="176">
        <v>7.6700000000000004E-2</v>
      </c>
      <c r="U8" s="176">
        <v>7.2975999999999999E-2</v>
      </c>
      <c r="V8" s="176">
        <v>0.14567187999999998</v>
      </c>
      <c r="W8" s="176">
        <v>0.14399999999999999</v>
      </c>
      <c r="X8" s="176">
        <v>0.14232812</v>
      </c>
      <c r="Z8" s="152">
        <v>-1.5</v>
      </c>
      <c r="AA8" s="176">
        <v>-0.81684000000000001</v>
      </c>
      <c r="AB8" s="176">
        <v>-1.103</v>
      </c>
      <c r="AC8" s="176">
        <v>-1.38916</v>
      </c>
      <c r="AD8" s="176">
        <v>8.7862240000000007</v>
      </c>
      <c r="AE8" s="176">
        <v>8.66</v>
      </c>
      <c r="AF8" s="176">
        <v>8.5337759999999996</v>
      </c>
    </row>
    <row r="9" spans="18:32">
      <c r="R9" s="152">
        <v>-1</v>
      </c>
      <c r="S9" s="176">
        <v>9.3542E-2</v>
      </c>
      <c r="T9" s="176">
        <v>9.0700000000000003E-2</v>
      </c>
      <c r="U9" s="176">
        <v>8.7858000000000006E-2</v>
      </c>
      <c r="V9" s="176">
        <v>0.15229751999999999</v>
      </c>
      <c r="W9" s="176">
        <v>0.151</v>
      </c>
      <c r="X9" s="176">
        <v>0.14970248</v>
      </c>
      <c r="Z9" s="152">
        <v>-1</v>
      </c>
      <c r="AA9" s="176">
        <v>0.18831999999999999</v>
      </c>
      <c r="AB9" s="176">
        <v>-3.1199999999999999E-2</v>
      </c>
      <c r="AC9" s="176">
        <v>-0.25072</v>
      </c>
      <c r="AD9" s="176">
        <v>9.054176</v>
      </c>
      <c r="AE9" s="176">
        <v>8.9550000000000001</v>
      </c>
      <c r="AF9" s="176">
        <v>8.8558240000000001</v>
      </c>
    </row>
    <row r="10" spans="18:32">
      <c r="R10" s="152">
        <v>-0.5</v>
      </c>
      <c r="S10" s="176">
        <v>0.107254</v>
      </c>
      <c r="T10" s="176">
        <v>0.105</v>
      </c>
      <c r="U10" s="176">
        <v>0.10274599999999999</v>
      </c>
      <c r="V10" s="176">
        <v>0.15993099999999999</v>
      </c>
      <c r="W10" s="176">
        <v>0.159</v>
      </c>
      <c r="X10" s="176">
        <v>0.15806900000000002</v>
      </c>
      <c r="Z10" s="152">
        <v>-0.5</v>
      </c>
      <c r="AA10" s="176">
        <v>1.212304</v>
      </c>
      <c r="AB10" s="176">
        <v>1.0409999999999999</v>
      </c>
      <c r="AC10" s="176">
        <v>0.86969599999999991</v>
      </c>
      <c r="AD10" s="176">
        <v>9.3237159999999992</v>
      </c>
      <c r="AE10" s="176">
        <v>9.2509999999999994</v>
      </c>
      <c r="AF10" s="176">
        <v>9.1782839999999997</v>
      </c>
    </row>
    <row r="11" spans="18:32">
      <c r="R11" s="152">
        <v>0</v>
      </c>
      <c r="S11" s="176">
        <v>0.12119519999999999</v>
      </c>
      <c r="T11" s="176">
        <v>0.11899999999999999</v>
      </c>
      <c r="U11" s="176">
        <v>0.1168048</v>
      </c>
      <c r="V11" s="176">
        <v>0.16658604000000002</v>
      </c>
      <c r="W11" s="176">
        <v>0.16600000000000001</v>
      </c>
      <c r="X11" s="176">
        <v>0.16541396</v>
      </c>
      <c r="Z11" s="152">
        <v>0</v>
      </c>
      <c r="AA11" s="176">
        <v>2.268408</v>
      </c>
      <c r="AB11" s="176">
        <v>2.1120000000000001</v>
      </c>
      <c r="AC11" s="176">
        <v>1.9555920000000002</v>
      </c>
      <c r="AD11" s="176">
        <v>9.5932359999999992</v>
      </c>
      <c r="AE11" s="176">
        <v>9.5459999999999994</v>
      </c>
      <c r="AF11" s="176">
        <v>9.4987639999999995</v>
      </c>
    </row>
    <row r="12" spans="18:32">
      <c r="R12" s="152">
        <v>0.5</v>
      </c>
      <c r="S12" s="176">
        <v>0.13568520000000001</v>
      </c>
      <c r="T12" s="176">
        <v>0.13300000000000001</v>
      </c>
      <c r="U12" s="176">
        <v>0.13031480000000001</v>
      </c>
      <c r="V12" s="176">
        <v>0.17433711999999998</v>
      </c>
      <c r="W12" s="176">
        <v>0.17399999999999999</v>
      </c>
      <c r="X12" s="176">
        <v>0.17366287999999999</v>
      </c>
      <c r="Z12" s="152">
        <v>0.5</v>
      </c>
      <c r="AA12" s="176">
        <v>3.367848</v>
      </c>
      <c r="AB12" s="176">
        <v>3.1840000000000002</v>
      </c>
      <c r="AC12" s="176">
        <v>3.0001520000000004</v>
      </c>
      <c r="AD12" s="176">
        <v>9.8688520000000004</v>
      </c>
      <c r="AE12" s="176">
        <v>9.8420000000000005</v>
      </c>
      <c r="AF12" s="176">
        <v>9.8151480000000006</v>
      </c>
    </row>
    <row r="13" spans="18:32">
      <c r="R13" s="152">
        <v>1</v>
      </c>
      <c r="S13" s="176">
        <v>0.150528</v>
      </c>
      <c r="T13" s="176">
        <v>0.14699999999999999</v>
      </c>
      <c r="U13" s="176">
        <v>0.14347199999999999</v>
      </c>
      <c r="V13" s="176">
        <v>0.18142336000000001</v>
      </c>
      <c r="W13" s="176">
        <v>0.18099999999999999</v>
      </c>
      <c r="X13" s="176">
        <v>0.18057663999999998</v>
      </c>
      <c r="Z13" s="152">
        <v>1</v>
      </c>
      <c r="AA13" s="176">
        <v>4.49512</v>
      </c>
      <c r="AB13" s="176">
        <v>4.2560000000000002</v>
      </c>
      <c r="AC13" s="176">
        <v>4.0168800000000005</v>
      </c>
      <c r="AD13" s="176">
        <v>10.166852</v>
      </c>
      <c r="AE13" s="176">
        <v>10.14</v>
      </c>
      <c r="AF13" s="176">
        <v>10.113148000000001</v>
      </c>
    </row>
    <row r="14" spans="18:32">
      <c r="R14" s="152">
        <v>1.5</v>
      </c>
      <c r="S14" s="176">
        <v>0.16550800000000002</v>
      </c>
      <c r="T14" s="176">
        <v>0.161</v>
      </c>
      <c r="U14" s="176">
        <v>0.15649199999999999</v>
      </c>
      <c r="V14" s="176">
        <v>0.18973303999999999</v>
      </c>
      <c r="W14" s="176">
        <v>0.189</v>
      </c>
      <c r="X14" s="176">
        <v>0.18826696000000001</v>
      </c>
      <c r="Z14" s="152">
        <v>1.5</v>
      </c>
      <c r="AA14" s="176">
        <v>5.6376800000000005</v>
      </c>
      <c r="AB14" s="176">
        <v>5.3280000000000003</v>
      </c>
      <c r="AC14" s="176">
        <v>5.0183200000000001</v>
      </c>
      <c r="AD14" s="176">
        <v>10.477432</v>
      </c>
      <c r="AE14" s="176">
        <v>10.43</v>
      </c>
      <c r="AF14" s="176">
        <v>10.382567999999999</v>
      </c>
    </row>
    <row r="15" spans="18:32">
      <c r="R15" s="152">
        <v>2</v>
      </c>
      <c r="S15" s="176">
        <v>0.18056639999999999</v>
      </c>
      <c r="T15" s="176">
        <v>0.17499999999999999</v>
      </c>
      <c r="U15" s="176">
        <v>0.16943359999999999</v>
      </c>
      <c r="V15" s="176">
        <v>0.19709172</v>
      </c>
      <c r="W15" s="176">
        <v>0.19600000000000001</v>
      </c>
      <c r="X15" s="176">
        <v>0.19490828000000002</v>
      </c>
      <c r="Z15" s="152">
        <v>2</v>
      </c>
      <c r="AA15" s="176">
        <v>6.7831599999999996</v>
      </c>
      <c r="AB15" s="176">
        <v>6.399</v>
      </c>
      <c r="AC15" s="176">
        <v>6.0148400000000004</v>
      </c>
      <c r="AD15" s="176">
        <v>10.802716</v>
      </c>
      <c r="AE15" s="176">
        <v>10.73</v>
      </c>
      <c r="AF15" s="176">
        <v>10.657284000000001</v>
      </c>
    </row>
    <row r="16" spans="18:32">
      <c r="R16" s="152">
        <v>2.5</v>
      </c>
      <c r="S16" s="176">
        <v>0.1956444</v>
      </c>
      <c r="T16" s="176">
        <v>0.189</v>
      </c>
      <c r="U16" s="176">
        <v>0.18235560000000001</v>
      </c>
      <c r="V16" s="176">
        <v>0.20546215999999998</v>
      </c>
      <c r="W16" s="176">
        <v>0.20399999999999999</v>
      </c>
      <c r="X16" s="176">
        <v>0.20253784</v>
      </c>
      <c r="Z16" s="152">
        <v>2.5</v>
      </c>
      <c r="AA16" s="176">
        <v>7.9335599999999999</v>
      </c>
      <c r="AB16" s="176">
        <v>7.4710000000000001</v>
      </c>
      <c r="AC16" s="176">
        <v>7.0084400000000002</v>
      </c>
      <c r="AD16" s="176">
        <v>11.119176</v>
      </c>
      <c r="AE16" s="176">
        <v>11.02</v>
      </c>
      <c r="AF16" s="176">
        <v>10.920824</v>
      </c>
    </row>
  </sheetData>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8A16C-3C86-4B6C-814A-68D33F808D39}">
  <sheetPr codeName="Sheet46">
    <tabColor theme="7" tint="0.59999389629810485"/>
  </sheetPr>
  <dimension ref="C1:Y66"/>
  <sheetViews>
    <sheetView showGridLines="0" workbookViewId="0">
      <selection activeCell="I29" sqref="I29"/>
    </sheetView>
  </sheetViews>
  <sheetFormatPr defaultColWidth="9.109375" defaultRowHeight="14.4"/>
  <cols>
    <col min="1" max="1" width="21.88671875" style="64" customWidth="1"/>
    <col min="2" max="16384" width="9.109375" style="64"/>
  </cols>
  <sheetData>
    <row r="1" spans="3:25">
      <c r="C1" s="541"/>
      <c r="D1" s="541"/>
    </row>
    <row r="2" spans="3:25">
      <c r="C2" s="541"/>
      <c r="D2" s="541"/>
    </row>
    <row r="3" spans="3:25">
      <c r="C3" s="541"/>
      <c r="D3" s="541"/>
    </row>
    <row r="4" spans="3:25">
      <c r="C4" s="541"/>
      <c r="D4" s="541"/>
      <c r="X4" s="96"/>
      <c r="Y4" s="96"/>
    </row>
    <row r="5" spans="3:25">
      <c r="C5" s="541"/>
      <c r="D5" s="541"/>
      <c r="X5" s="96"/>
      <c r="Y5" s="96"/>
    </row>
    <row r="6" spans="3:25">
      <c r="R6" s="533" t="s">
        <v>1274</v>
      </c>
      <c r="S6" s="70"/>
      <c r="T6" s="70"/>
      <c r="U6" s="533" t="s">
        <v>1275</v>
      </c>
      <c r="V6" s="70"/>
      <c r="X6" s="96"/>
      <c r="Y6" s="96"/>
    </row>
    <row r="7" spans="3:25">
      <c r="R7" s="70" t="s">
        <v>442</v>
      </c>
      <c r="S7" s="98" t="s">
        <v>441</v>
      </c>
      <c r="T7" s="70" t="s">
        <v>443</v>
      </c>
      <c r="U7" s="70" t="s">
        <v>480</v>
      </c>
      <c r="V7" s="70"/>
      <c r="X7" s="96"/>
      <c r="Y7" s="96"/>
    </row>
    <row r="8" spans="3:25">
      <c r="R8" s="70" t="s">
        <v>444</v>
      </c>
      <c r="S8" s="98">
        <v>49.119563379662651</v>
      </c>
      <c r="T8" s="98">
        <v>57.423229072355774</v>
      </c>
      <c r="U8" s="70">
        <v>163.77707901473045</v>
      </c>
      <c r="V8" s="70" t="s">
        <v>289</v>
      </c>
      <c r="X8" s="96"/>
      <c r="Y8" s="96"/>
    </row>
    <row r="9" spans="3:25">
      <c r="R9" s="70" t="s">
        <v>445</v>
      </c>
      <c r="S9" s="98">
        <v>47.861268482768224</v>
      </c>
      <c r="T9" s="98">
        <v>69.901492936946141</v>
      </c>
      <c r="U9" s="70">
        <v>91.918781725888323</v>
      </c>
      <c r="V9" s="70" t="s">
        <v>481</v>
      </c>
      <c r="X9" s="96"/>
      <c r="Y9" s="96"/>
    </row>
    <row r="10" spans="3:25">
      <c r="R10" s="70" t="s">
        <v>278</v>
      </c>
      <c r="S10" s="98">
        <v>46.889345181410533</v>
      </c>
      <c r="T10" s="98">
        <v>51.489262131250122</v>
      </c>
      <c r="U10" s="70">
        <v>66.059751803170414</v>
      </c>
      <c r="V10" s="70" t="s">
        <v>482</v>
      </c>
      <c r="X10" s="96"/>
      <c r="Y10" s="96"/>
    </row>
    <row r="11" spans="3:25">
      <c r="R11" s="70" t="s">
        <v>284</v>
      </c>
      <c r="S11" s="98">
        <v>27.346866420457598</v>
      </c>
      <c r="T11" s="98">
        <v>67.624244983060933</v>
      </c>
      <c r="U11" s="70">
        <v>58.138658795406862</v>
      </c>
      <c r="V11" s="70" t="s">
        <v>483</v>
      </c>
      <c r="X11" s="96"/>
      <c r="Y11" s="96"/>
    </row>
    <row r="12" spans="3:25">
      <c r="R12" s="70" t="s">
        <v>288</v>
      </c>
      <c r="S12" s="98">
        <v>23.815499294993415</v>
      </c>
      <c r="T12" s="98">
        <v>31.635867286281066</v>
      </c>
      <c r="U12" s="70">
        <v>47.374833539367813</v>
      </c>
      <c r="V12" s="70" t="s">
        <v>484</v>
      </c>
      <c r="X12" s="96"/>
      <c r="Y12" s="96"/>
    </row>
    <row r="13" spans="3:25">
      <c r="R13" s="70" t="s">
        <v>300</v>
      </c>
      <c r="S13" s="98">
        <v>23.537097798550008</v>
      </c>
      <c r="T13" s="98">
        <v>38.485611759591016</v>
      </c>
      <c r="U13" s="70">
        <v>43.464739266668559</v>
      </c>
      <c r="V13" s="70" t="s">
        <v>280</v>
      </c>
      <c r="X13" s="96"/>
      <c r="Y13" s="96"/>
    </row>
    <row r="14" spans="3:25">
      <c r="R14" s="70" t="s">
        <v>286</v>
      </c>
      <c r="S14" s="98">
        <v>23.3</v>
      </c>
      <c r="T14" s="98">
        <v>29.105001575088369</v>
      </c>
      <c r="U14" s="70">
        <v>37.669781152972561</v>
      </c>
      <c r="V14" s="70" t="s">
        <v>464</v>
      </c>
      <c r="X14" s="96"/>
      <c r="Y14" s="96"/>
    </row>
    <row r="15" spans="3:25">
      <c r="R15" s="70" t="s">
        <v>446</v>
      </c>
      <c r="S15" s="98">
        <v>22.959903687608655</v>
      </c>
      <c r="T15" s="98">
        <v>22.096332169432056</v>
      </c>
      <c r="U15" s="70">
        <v>33.523065935741023</v>
      </c>
      <c r="V15" s="70" t="s">
        <v>291</v>
      </c>
      <c r="X15" s="96"/>
      <c r="Y15" s="96"/>
    </row>
    <row r="16" spans="3:25">
      <c r="R16" s="70" t="s">
        <v>447</v>
      </c>
      <c r="S16" s="98">
        <v>22.39459753486981</v>
      </c>
      <c r="T16" s="98">
        <v>53.229281477449895</v>
      </c>
      <c r="U16" s="70">
        <v>33.362781885257824</v>
      </c>
      <c r="V16" s="70" t="s">
        <v>485</v>
      </c>
      <c r="X16" s="96"/>
      <c r="Y16" s="96"/>
    </row>
    <row r="17" spans="18:25">
      <c r="R17" s="70" t="s">
        <v>308</v>
      </c>
      <c r="S17" s="98">
        <v>21.67</v>
      </c>
      <c r="T17" s="98">
        <v>14.157235956150277</v>
      </c>
      <c r="U17" s="70">
        <v>33.047490992940808</v>
      </c>
      <c r="V17" s="70" t="s">
        <v>486</v>
      </c>
      <c r="X17" s="96"/>
      <c r="Y17" s="96"/>
    </row>
    <row r="18" spans="18:25">
      <c r="R18" s="70" t="s">
        <v>294</v>
      </c>
      <c r="S18" s="98">
        <v>20.80000000000004</v>
      </c>
      <c r="T18" s="98">
        <v>36.335515756083076</v>
      </c>
      <c r="U18" s="70">
        <v>29.171078383965504</v>
      </c>
      <c r="V18" s="70" t="s">
        <v>487</v>
      </c>
      <c r="X18" s="96"/>
      <c r="Y18" s="96"/>
    </row>
    <row r="19" spans="18:25">
      <c r="R19" s="70" t="s">
        <v>448</v>
      </c>
      <c r="S19" s="98">
        <v>19.93</v>
      </c>
      <c r="T19" s="98">
        <v>33.086728464029378</v>
      </c>
      <c r="U19" s="70">
        <v>26.311866270787316</v>
      </c>
      <c r="V19" s="70" t="s">
        <v>279</v>
      </c>
      <c r="X19" s="96"/>
      <c r="Y19" s="96"/>
    </row>
    <row r="20" spans="18:25">
      <c r="R20" s="70" t="s">
        <v>449</v>
      </c>
      <c r="S20" s="98">
        <v>19.651193335779393</v>
      </c>
      <c r="T20" s="98">
        <v>30.673980272527523</v>
      </c>
      <c r="U20" s="70">
        <v>25.183418663333494</v>
      </c>
      <c r="V20" s="70" t="s">
        <v>445</v>
      </c>
      <c r="X20" s="96"/>
      <c r="Y20" s="96"/>
    </row>
    <row r="21" spans="18:25">
      <c r="R21" s="70" t="s">
        <v>450</v>
      </c>
      <c r="S21" s="98">
        <v>18.38</v>
      </c>
      <c r="T21" s="98">
        <v>33.070875968992155</v>
      </c>
      <c r="U21" s="70">
        <v>25.037252681323956</v>
      </c>
      <c r="V21" s="70" t="s">
        <v>488</v>
      </c>
      <c r="X21" s="96"/>
      <c r="Y21" s="96"/>
    </row>
    <row r="22" spans="18:25">
      <c r="R22" s="70" t="s">
        <v>451</v>
      </c>
      <c r="S22" s="98">
        <v>17.350000000000001</v>
      </c>
      <c r="T22" s="98">
        <v>29.198540553871531</v>
      </c>
      <c r="U22" s="70"/>
      <c r="V22" s="70"/>
      <c r="X22" s="96"/>
      <c r="Y22" s="96"/>
    </row>
    <row r="23" spans="18:25">
      <c r="R23" s="70" t="s">
        <v>452</v>
      </c>
      <c r="S23" s="98">
        <v>17.203241845250655</v>
      </c>
      <c r="T23" s="98">
        <v>6.7852760611633975</v>
      </c>
      <c r="U23" s="70"/>
      <c r="V23" s="70"/>
      <c r="X23" s="96"/>
      <c r="Y23" s="96"/>
    </row>
    <row r="24" spans="18:25">
      <c r="R24" s="70" t="s">
        <v>453</v>
      </c>
      <c r="S24" s="98">
        <v>16.959109378191471</v>
      </c>
      <c r="T24" s="98">
        <v>66.279169400884172</v>
      </c>
      <c r="U24" s="70"/>
      <c r="V24" s="70"/>
      <c r="X24" s="96"/>
      <c r="Y24" s="96"/>
    </row>
    <row r="25" spans="18:25">
      <c r="R25" s="70" t="s">
        <v>454</v>
      </c>
      <c r="S25" s="98">
        <v>16.79</v>
      </c>
      <c r="T25" s="98">
        <v>21.039600732977274</v>
      </c>
      <c r="U25" s="70"/>
      <c r="V25" s="70"/>
      <c r="X25" s="96"/>
      <c r="Y25" s="96"/>
    </row>
    <row r="26" spans="18:25">
      <c r="R26" s="70" t="s">
        <v>304</v>
      </c>
      <c r="S26" s="98">
        <v>16.47</v>
      </c>
      <c r="T26" s="98">
        <v>14.393375828376298</v>
      </c>
      <c r="U26" s="70"/>
      <c r="V26" s="70"/>
      <c r="X26" s="96"/>
      <c r="Y26" s="96"/>
    </row>
    <row r="27" spans="18:25">
      <c r="R27" s="70" t="s">
        <v>279</v>
      </c>
      <c r="S27" s="98">
        <v>16.274098603334707</v>
      </c>
      <c r="T27" s="98">
        <v>50.302787970028554</v>
      </c>
      <c r="U27" s="70"/>
      <c r="V27" s="70"/>
      <c r="X27" s="96"/>
      <c r="Y27" s="96"/>
    </row>
    <row r="28" spans="18:25">
      <c r="R28" s="70" t="s">
        <v>455</v>
      </c>
      <c r="S28" s="98">
        <v>16.260000000000002</v>
      </c>
      <c r="T28" s="98">
        <v>17.129753349465233</v>
      </c>
      <c r="U28" s="70"/>
      <c r="V28" s="70"/>
      <c r="X28" s="96"/>
      <c r="Y28" s="96"/>
    </row>
    <row r="29" spans="18:25">
      <c r="R29" s="70" t="s">
        <v>299</v>
      </c>
      <c r="S29" s="98">
        <v>15.32</v>
      </c>
      <c r="T29" s="98">
        <v>19.842634077376538</v>
      </c>
      <c r="U29" s="70"/>
      <c r="V29" s="70"/>
      <c r="X29" s="96"/>
      <c r="Y29" s="96"/>
    </row>
    <row r="30" spans="18:25">
      <c r="R30" s="70" t="s">
        <v>456</v>
      </c>
      <c r="S30" s="98">
        <v>15.11</v>
      </c>
      <c r="T30" s="98">
        <v>21.406364238357536</v>
      </c>
      <c r="U30" s="70"/>
      <c r="V30" s="70"/>
      <c r="X30" s="96"/>
      <c r="Y30" s="96"/>
    </row>
    <row r="31" spans="18:25">
      <c r="R31" s="70" t="s">
        <v>457</v>
      </c>
      <c r="S31" s="98">
        <v>14.939262238978495</v>
      </c>
      <c r="T31" s="98">
        <v>21.122500193244658</v>
      </c>
      <c r="U31" s="70"/>
      <c r="V31" s="70"/>
      <c r="X31" s="96"/>
      <c r="Y31" s="96"/>
    </row>
    <row r="32" spans="18:25">
      <c r="R32" s="70" t="s">
        <v>458</v>
      </c>
      <c r="S32" s="98">
        <v>14.43</v>
      </c>
      <c r="T32" s="98">
        <v>11.971208632882723</v>
      </c>
      <c r="U32" s="70"/>
      <c r="V32" s="70"/>
      <c r="X32" s="96"/>
      <c r="Y32" s="96"/>
    </row>
    <row r="33" spans="18:25">
      <c r="R33" s="70" t="s">
        <v>459</v>
      </c>
      <c r="S33" s="98">
        <v>12.76174518139856</v>
      </c>
      <c r="T33" s="98">
        <v>27.570066082780425</v>
      </c>
      <c r="U33" s="70"/>
      <c r="V33" s="70"/>
      <c r="X33" s="96"/>
      <c r="Y33" s="96"/>
    </row>
    <row r="34" spans="18:25">
      <c r="R34" s="70" t="s">
        <v>285</v>
      </c>
      <c r="S34" s="98">
        <v>12.28</v>
      </c>
      <c r="T34" s="98">
        <v>18.463744279904677</v>
      </c>
      <c r="U34" s="70"/>
      <c r="V34" s="70"/>
      <c r="X34" s="96"/>
      <c r="Y34" s="96"/>
    </row>
    <row r="35" spans="18:25">
      <c r="R35" s="70" t="s">
        <v>460</v>
      </c>
      <c r="S35" s="98">
        <v>12.25</v>
      </c>
      <c r="T35" s="98">
        <v>12.878988832047037</v>
      </c>
      <c r="U35" s="70"/>
      <c r="V35" s="70"/>
      <c r="X35" s="96"/>
      <c r="Y35" s="96"/>
    </row>
    <row r="36" spans="18:25">
      <c r="R36" s="70" t="s">
        <v>461</v>
      </c>
      <c r="S36" s="98">
        <v>12.01</v>
      </c>
      <c r="T36" s="98">
        <v>56.735380584971516</v>
      </c>
      <c r="U36" s="70"/>
      <c r="V36" s="70"/>
      <c r="X36" s="96"/>
      <c r="Y36" s="96"/>
    </row>
    <row r="37" spans="18:25">
      <c r="R37" s="70" t="s">
        <v>282</v>
      </c>
      <c r="S37" s="98">
        <v>11.893014824860883</v>
      </c>
      <c r="T37" s="98">
        <v>29.845595384069217</v>
      </c>
      <c r="U37" s="70"/>
      <c r="V37" s="70"/>
      <c r="X37" s="96"/>
      <c r="Y37" s="96"/>
    </row>
    <row r="38" spans="18:25">
      <c r="R38" s="70" t="s">
        <v>306</v>
      </c>
      <c r="S38" s="98">
        <v>10.109754612523332</v>
      </c>
      <c r="T38" s="98">
        <v>19.992465428583468</v>
      </c>
      <c r="U38" s="70"/>
      <c r="V38" s="70"/>
      <c r="X38" s="96"/>
      <c r="Y38" s="96"/>
    </row>
    <row r="39" spans="18:25">
      <c r="R39" s="70" t="s">
        <v>462</v>
      </c>
      <c r="S39" s="98">
        <v>9.77</v>
      </c>
      <c r="T39" s="98">
        <v>20.976689593902137</v>
      </c>
      <c r="U39" s="70"/>
      <c r="V39" s="70"/>
      <c r="X39" s="96"/>
      <c r="Y39" s="96"/>
    </row>
    <row r="40" spans="18:25">
      <c r="R40" s="70" t="s">
        <v>463</v>
      </c>
      <c r="S40" s="98">
        <v>9.643305587552895</v>
      </c>
      <c r="T40" s="98">
        <v>21.049460180421931</v>
      </c>
      <c r="U40" s="70"/>
      <c r="V40" s="70"/>
      <c r="X40" s="96"/>
      <c r="Y40" s="96"/>
    </row>
    <row r="41" spans="18:25">
      <c r="R41" s="70" t="s">
        <v>298</v>
      </c>
      <c r="S41" s="98">
        <v>9.6268311871095165</v>
      </c>
      <c r="T41" s="98">
        <v>6.934067115938328</v>
      </c>
      <c r="U41" s="70"/>
      <c r="V41" s="70"/>
      <c r="X41" s="96"/>
      <c r="Y41" s="96"/>
    </row>
    <row r="42" spans="18:25">
      <c r="R42" s="70" t="s">
        <v>283</v>
      </c>
      <c r="S42" s="98">
        <v>7.9999999999999991</v>
      </c>
      <c r="T42" s="98">
        <v>22.031884767749933</v>
      </c>
      <c r="U42" s="70"/>
      <c r="V42" s="70"/>
      <c r="X42" s="96"/>
      <c r="Y42" s="96"/>
    </row>
    <row r="43" spans="18:25">
      <c r="R43" s="70" t="s">
        <v>280</v>
      </c>
      <c r="S43" s="98">
        <v>7.9786916670242585</v>
      </c>
      <c r="T43" s="98">
        <v>9.2432151102139368</v>
      </c>
      <c r="U43" s="70"/>
      <c r="V43" s="70"/>
      <c r="X43" s="96"/>
      <c r="Y43" s="96"/>
    </row>
    <row r="44" spans="18:25">
      <c r="R44" s="70" t="s">
        <v>307</v>
      </c>
      <c r="S44" s="98">
        <v>7.8610920331357406</v>
      </c>
      <c r="T44" s="98">
        <v>7.8865631553765816</v>
      </c>
      <c r="U44" s="70"/>
      <c r="V44" s="70"/>
      <c r="X44" s="96"/>
      <c r="Y44" s="96"/>
    </row>
    <row r="45" spans="18:25">
      <c r="R45" s="70" t="s">
        <v>464</v>
      </c>
      <c r="S45" s="98">
        <v>7.7313594412167479</v>
      </c>
      <c r="T45" s="98">
        <v>13.439373782677539</v>
      </c>
      <c r="U45" s="70"/>
      <c r="V45" s="70"/>
      <c r="X45" s="96"/>
      <c r="Y45" s="96"/>
    </row>
    <row r="46" spans="18:25">
      <c r="R46" s="70" t="s">
        <v>465</v>
      </c>
      <c r="S46" s="98">
        <v>7.65</v>
      </c>
      <c r="T46" s="98">
        <v>4.0535472523933436</v>
      </c>
      <c r="U46" s="70"/>
      <c r="V46" s="70"/>
      <c r="X46" s="96"/>
      <c r="Y46" s="96"/>
    </row>
    <row r="47" spans="18:25">
      <c r="R47" s="70" t="s">
        <v>466</v>
      </c>
      <c r="S47" s="98">
        <v>7.37</v>
      </c>
      <c r="T47" s="98">
        <v>6.5289666963618149</v>
      </c>
      <c r="U47" s="70"/>
      <c r="V47" s="70"/>
      <c r="X47" s="96"/>
      <c r="Y47" s="96"/>
    </row>
    <row r="48" spans="18:25">
      <c r="R48" s="70" t="s">
        <v>467</v>
      </c>
      <c r="S48" s="98">
        <v>7.29</v>
      </c>
      <c r="T48" s="98">
        <v>21.040785957837947</v>
      </c>
      <c r="U48" s="70"/>
      <c r="V48" s="70"/>
      <c r="X48" s="96"/>
      <c r="Y48" s="96"/>
    </row>
    <row r="49" spans="18:25">
      <c r="R49" s="70" t="s">
        <v>295</v>
      </c>
      <c r="S49" s="98">
        <v>7.1999999999999993</v>
      </c>
      <c r="T49" s="98">
        <v>11.669613033967424</v>
      </c>
      <c r="U49" s="70"/>
      <c r="V49" s="70"/>
      <c r="X49" s="96"/>
      <c r="Y49" s="96"/>
    </row>
    <row r="50" spans="18:25">
      <c r="R50" s="70" t="s">
        <v>468</v>
      </c>
      <c r="S50" s="98">
        <v>6.44</v>
      </c>
      <c r="T50" s="98">
        <v>23.744112344641525</v>
      </c>
      <c r="U50" s="70"/>
      <c r="V50" s="70"/>
      <c r="X50" s="96"/>
      <c r="Y50" s="96"/>
    </row>
    <row r="51" spans="18:25">
      <c r="R51" s="70" t="s">
        <v>287</v>
      </c>
      <c r="S51" s="98">
        <v>6.3533986009934278</v>
      </c>
      <c r="T51" s="98">
        <v>13.197584810862622</v>
      </c>
      <c r="U51" s="70"/>
      <c r="V51" s="70"/>
      <c r="X51" s="96"/>
      <c r="Y51" s="96"/>
    </row>
    <row r="52" spans="18:25">
      <c r="R52" s="70" t="s">
        <v>469</v>
      </c>
      <c r="S52" s="98">
        <v>6.1</v>
      </c>
      <c r="T52" s="98">
        <v>20.27184185676871</v>
      </c>
      <c r="U52" s="70"/>
      <c r="V52" s="70"/>
      <c r="X52" s="96"/>
      <c r="Y52" s="96"/>
    </row>
    <row r="53" spans="18:25">
      <c r="R53" s="70" t="s">
        <v>470</v>
      </c>
      <c r="S53" s="98">
        <v>5.93</v>
      </c>
      <c r="T53" s="98">
        <v>7.4227797622337306</v>
      </c>
      <c r="U53" s="70"/>
      <c r="V53" s="70"/>
      <c r="X53" s="96"/>
      <c r="Y53" s="96"/>
    </row>
    <row r="54" spans="18:25">
      <c r="R54" s="70" t="s">
        <v>471</v>
      </c>
      <c r="S54" s="98">
        <v>5.8933952960561165</v>
      </c>
      <c r="T54" s="98">
        <v>22.571333080946353</v>
      </c>
      <c r="U54" s="70"/>
      <c r="V54" s="70"/>
      <c r="X54" s="96"/>
      <c r="Y54" s="96"/>
    </row>
    <row r="55" spans="18:25">
      <c r="R55" s="70" t="s">
        <v>472</v>
      </c>
      <c r="S55" s="98">
        <v>5.51</v>
      </c>
      <c r="T55" s="98">
        <v>12.125110044589642</v>
      </c>
      <c r="U55" s="70"/>
      <c r="V55" s="70"/>
      <c r="X55" s="96"/>
      <c r="Y55" s="96"/>
    </row>
    <row r="56" spans="18:25">
      <c r="R56" s="70" t="s">
        <v>303</v>
      </c>
      <c r="S56" s="98">
        <v>5.4659907673123005</v>
      </c>
      <c r="T56" s="98">
        <v>5.8537959355013367</v>
      </c>
      <c r="U56" s="70"/>
      <c r="V56" s="70"/>
      <c r="X56" s="96"/>
      <c r="Y56" s="96"/>
    </row>
    <row r="57" spans="18:25">
      <c r="R57" s="70" t="s">
        <v>473</v>
      </c>
      <c r="S57" s="98">
        <v>5.4388108064945655</v>
      </c>
      <c r="T57" s="98">
        <v>7.6699679336067295</v>
      </c>
      <c r="U57" s="70"/>
      <c r="V57" s="70"/>
      <c r="X57" s="96"/>
      <c r="Y57" s="96"/>
    </row>
    <row r="58" spans="18:25">
      <c r="R58" s="70" t="s">
        <v>474</v>
      </c>
      <c r="S58" s="98">
        <v>5.37</v>
      </c>
      <c r="T58" s="98">
        <v>9.3974742291715234</v>
      </c>
      <c r="U58" s="70"/>
      <c r="V58" s="70"/>
      <c r="X58" s="96"/>
      <c r="Y58" s="96"/>
    </row>
    <row r="59" spans="18:25">
      <c r="R59" s="70" t="s">
        <v>475</v>
      </c>
      <c r="S59" s="98">
        <v>5</v>
      </c>
      <c r="T59" s="98">
        <v>5.8492838041462933</v>
      </c>
      <c r="U59" s="70"/>
      <c r="V59" s="70"/>
      <c r="X59" s="96"/>
      <c r="Y59" s="96"/>
    </row>
    <row r="60" spans="18:25">
      <c r="R60" s="70" t="s">
        <v>476</v>
      </c>
      <c r="S60" s="98">
        <v>4.6500000000000004</v>
      </c>
      <c r="T60" s="98">
        <v>5.7642848856636899</v>
      </c>
      <c r="U60" s="70"/>
      <c r="V60" s="70"/>
      <c r="X60" s="96"/>
      <c r="Y60" s="96"/>
    </row>
    <row r="61" spans="18:25">
      <c r="R61" s="70" t="s">
        <v>297</v>
      </c>
      <c r="S61" s="98">
        <v>4.22</v>
      </c>
      <c r="T61" s="98">
        <v>5.7550211626306274</v>
      </c>
      <c r="U61" s="70"/>
      <c r="V61" s="70"/>
      <c r="X61" s="96"/>
      <c r="Y61" s="96"/>
    </row>
    <row r="62" spans="18:25">
      <c r="R62" s="70" t="s">
        <v>305</v>
      </c>
      <c r="S62" s="98">
        <v>2.85</v>
      </c>
      <c r="T62" s="98">
        <v>2.799055874801101</v>
      </c>
      <c r="U62" s="70"/>
      <c r="V62" s="70"/>
      <c r="X62" s="96"/>
      <c r="Y62" s="96"/>
    </row>
    <row r="63" spans="18:25">
      <c r="R63" s="70" t="s">
        <v>477</v>
      </c>
      <c r="S63" s="98">
        <v>2.7</v>
      </c>
      <c r="T63" s="98">
        <v>6.4942361233910688</v>
      </c>
      <c r="U63" s="70"/>
      <c r="V63" s="70"/>
    </row>
    <row r="64" spans="18:25">
      <c r="R64" s="70" t="s">
        <v>478</v>
      </c>
      <c r="S64" s="98">
        <v>2.0817064743505047</v>
      </c>
      <c r="T64" s="98">
        <v>9.0112920160744618</v>
      </c>
      <c r="U64" s="70"/>
      <c r="V64" s="70"/>
    </row>
    <row r="65" spans="18:22">
      <c r="R65" s="70" t="s">
        <v>479</v>
      </c>
      <c r="S65" s="98">
        <v>1.5</v>
      </c>
      <c r="T65" s="98">
        <v>5.7728975601381052</v>
      </c>
      <c r="U65" s="70"/>
      <c r="V65" s="70"/>
    </row>
    <row r="66" spans="18:22">
      <c r="R66" s="70" t="s">
        <v>290</v>
      </c>
      <c r="S66" s="98">
        <v>0.59288006378825187</v>
      </c>
      <c r="T66" s="98">
        <v>0.98395139544493526</v>
      </c>
      <c r="U66" s="70"/>
      <c r="V66" s="70"/>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4DC15-1F52-4D4B-8A8C-5585C8CA2EAE}">
  <sheetPr codeName="Sheet47">
    <tabColor theme="7" tint="0.59999389629810485"/>
  </sheetPr>
  <dimension ref="B1:AF45"/>
  <sheetViews>
    <sheetView showGridLines="0" workbookViewId="0"/>
  </sheetViews>
  <sheetFormatPr defaultColWidth="9.109375" defaultRowHeight="14.4"/>
  <cols>
    <col min="1" max="1" width="9.109375" style="64"/>
    <col min="2" max="2" width="15.109375" style="64" bestFit="1" customWidth="1"/>
    <col min="3" max="3" width="23" style="64" bestFit="1" customWidth="1"/>
    <col min="4" max="4" width="11.5546875" style="64" bestFit="1" customWidth="1"/>
    <col min="5" max="5" width="9.5546875" style="64" bestFit="1" customWidth="1"/>
    <col min="6" max="15" width="9.109375" style="64"/>
    <col min="16" max="16" width="15.109375" style="64" bestFit="1" customWidth="1"/>
    <col min="17" max="17" width="23" style="64" bestFit="1" customWidth="1"/>
    <col min="18" max="18" width="11.5546875" style="64" bestFit="1" customWidth="1"/>
    <col min="19" max="19" width="10.33203125" style="64" bestFit="1" customWidth="1"/>
    <col min="20" max="16384" width="9.109375" style="64"/>
  </cols>
  <sheetData>
    <row r="1" spans="6:20" s="84" customFormat="1">
      <c r="P1" s="120"/>
      <c r="Q1" s="120"/>
      <c r="R1" s="120"/>
      <c r="S1" s="120"/>
    </row>
    <row r="2" spans="6:20">
      <c r="P2" s="111"/>
      <c r="Q2" s="111"/>
      <c r="R2" s="111"/>
      <c r="S2" s="111"/>
    </row>
    <row r="3" spans="6:20">
      <c r="P3" s="111"/>
      <c r="Q3" s="111"/>
      <c r="R3" s="111"/>
      <c r="S3" s="111"/>
    </row>
    <row r="4" spans="6:20">
      <c r="F4" s="116"/>
      <c r="P4" s="111"/>
      <c r="Q4" s="118"/>
      <c r="R4" s="118"/>
      <c r="S4" s="121"/>
    </row>
    <row r="5" spans="6:20">
      <c r="P5" s="111"/>
      <c r="Q5" s="118"/>
      <c r="R5" s="118"/>
      <c r="S5" s="119"/>
    </row>
    <row r="6" spans="6:20">
      <c r="P6" s="111"/>
      <c r="Q6" s="533" t="s">
        <v>1276</v>
      </c>
      <c r="R6" s="70" t="s">
        <v>498</v>
      </c>
      <c r="S6" s="70" t="s">
        <v>496</v>
      </c>
      <c r="T6" s="70" t="s">
        <v>497</v>
      </c>
    </row>
    <row r="7" spans="6:20">
      <c r="P7" s="111"/>
      <c r="Q7" s="70" t="s">
        <v>437</v>
      </c>
      <c r="R7" s="70">
        <v>3.7</v>
      </c>
      <c r="S7" s="70">
        <v>11.1</v>
      </c>
      <c r="T7" s="70">
        <v>11.5</v>
      </c>
    </row>
    <row r="8" spans="6:20">
      <c r="P8" s="111"/>
      <c r="Q8" s="70" t="s">
        <v>329</v>
      </c>
      <c r="R8" s="70">
        <v>2.6</v>
      </c>
      <c r="S8" s="70">
        <v>6.8</v>
      </c>
      <c r="T8" s="70">
        <v>9.5</v>
      </c>
    </row>
    <row r="9" spans="6:20">
      <c r="P9" s="111"/>
      <c r="Q9" s="70" t="s">
        <v>432</v>
      </c>
      <c r="R9" s="70">
        <v>4.4000000000000004</v>
      </c>
      <c r="S9" s="70">
        <v>13.899999999999999</v>
      </c>
      <c r="T9" s="70">
        <v>13.700000000000001</v>
      </c>
    </row>
    <row r="10" spans="6:20">
      <c r="P10" s="111"/>
      <c r="Q10" s="70" t="s">
        <v>431</v>
      </c>
      <c r="R10" s="70">
        <v>1.9</v>
      </c>
      <c r="S10" s="70">
        <v>3.9</v>
      </c>
      <c r="T10" s="70">
        <v>7.8</v>
      </c>
    </row>
    <row r="11" spans="6:20">
      <c r="P11" s="111"/>
      <c r="Q11" s="70" t="s">
        <v>433</v>
      </c>
      <c r="R11" s="70">
        <v>4.3</v>
      </c>
      <c r="S11" s="70">
        <v>11.5</v>
      </c>
      <c r="T11" s="70">
        <v>13.899999999999999</v>
      </c>
    </row>
    <row r="12" spans="6:20">
      <c r="P12" s="111"/>
      <c r="Q12" s="70" t="s">
        <v>434</v>
      </c>
      <c r="R12" s="70">
        <v>3.6</v>
      </c>
      <c r="S12" s="70">
        <v>10.4</v>
      </c>
      <c r="T12" s="70">
        <v>11.700000000000001</v>
      </c>
    </row>
    <row r="13" spans="6:20">
      <c r="N13" s="117"/>
      <c r="O13" s="117"/>
      <c r="P13" s="111"/>
      <c r="Q13" s="111"/>
      <c r="R13" s="118"/>
      <c r="S13" s="119"/>
      <c r="T13" s="119"/>
    </row>
    <row r="14" spans="6:20">
      <c r="N14" s="117"/>
      <c r="O14" s="117"/>
      <c r="P14" s="111"/>
      <c r="Q14" s="533" t="s">
        <v>1277</v>
      </c>
      <c r="R14" s="542" t="s">
        <v>498</v>
      </c>
      <c r="S14" s="561" t="s">
        <v>496</v>
      </c>
      <c r="T14" s="562" t="s">
        <v>497</v>
      </c>
    </row>
    <row r="15" spans="6:20">
      <c r="N15" s="117"/>
      <c r="O15" s="117"/>
      <c r="P15" s="111"/>
      <c r="Q15" s="542" t="s">
        <v>437</v>
      </c>
      <c r="R15" s="561">
        <v>-0.3</v>
      </c>
      <c r="S15" s="561">
        <v>0.27999999999999997</v>
      </c>
      <c r="T15" s="561">
        <v>-1.5</v>
      </c>
    </row>
    <row r="16" spans="6:20">
      <c r="N16" s="117"/>
      <c r="O16" s="117"/>
      <c r="P16" s="111"/>
      <c r="Q16" s="542" t="s">
        <v>329</v>
      </c>
      <c r="R16" s="561">
        <v>-0.3</v>
      </c>
      <c r="S16" s="561">
        <v>-1.3</v>
      </c>
      <c r="T16" s="561">
        <v>-0.97</v>
      </c>
    </row>
    <row r="17" spans="2:20">
      <c r="N17" s="117"/>
      <c r="O17" s="117"/>
      <c r="P17" s="117"/>
      <c r="Q17" s="542" t="s">
        <v>432</v>
      </c>
      <c r="R17" s="561">
        <v>-0.89</v>
      </c>
      <c r="S17" s="561">
        <v>-2.68</v>
      </c>
      <c r="T17" s="561">
        <v>-2.5</v>
      </c>
    </row>
    <row r="18" spans="2:20">
      <c r="B18" s="111"/>
      <c r="C18" s="111"/>
      <c r="D18" s="111"/>
      <c r="E18" s="111"/>
      <c r="N18" s="117"/>
      <c r="O18" s="117"/>
      <c r="P18" s="117"/>
      <c r="Q18" s="542" t="s">
        <v>431</v>
      </c>
      <c r="R18" s="561">
        <v>-0.79</v>
      </c>
      <c r="S18" s="561">
        <v>-1.69</v>
      </c>
      <c r="T18" s="561">
        <v>-2.44</v>
      </c>
    </row>
    <row r="19" spans="2:20">
      <c r="N19" s="117"/>
      <c r="O19" s="117"/>
      <c r="P19" s="117"/>
      <c r="Q19" s="542" t="s">
        <v>433</v>
      </c>
      <c r="R19" s="561">
        <v>-1.08</v>
      </c>
      <c r="S19" s="561">
        <v>-2.76</v>
      </c>
      <c r="T19" s="561">
        <v>-2.62</v>
      </c>
    </row>
    <row r="20" spans="2:20" ht="15.6">
      <c r="M20" s="113"/>
      <c r="N20" s="117"/>
      <c r="O20" s="117"/>
      <c r="P20" s="117"/>
      <c r="Q20" s="542" t="s">
        <v>434</v>
      </c>
      <c r="R20" s="561">
        <v>-0.71000000000000008</v>
      </c>
      <c r="S20" s="561">
        <v>-2.75</v>
      </c>
      <c r="T20" s="561">
        <v>-1.9</v>
      </c>
    </row>
    <row r="21" spans="2:20" ht="15.6">
      <c r="M21" s="113"/>
      <c r="N21" s="117"/>
      <c r="O21" s="117"/>
      <c r="P21" s="117"/>
      <c r="Q21" s="116"/>
      <c r="R21" s="116"/>
      <c r="S21" s="116"/>
    </row>
    <row r="22" spans="2:20">
      <c r="N22" s="117"/>
      <c r="O22" s="117"/>
      <c r="P22" s="117"/>
      <c r="Q22" s="116"/>
      <c r="R22" s="116"/>
      <c r="S22" s="116"/>
    </row>
    <row r="23" spans="2:20">
      <c r="N23" s="117"/>
      <c r="O23" s="117"/>
      <c r="P23" s="117"/>
      <c r="Q23" s="116"/>
      <c r="R23" s="116"/>
      <c r="S23" s="116"/>
    </row>
    <row r="24" spans="2:20">
      <c r="N24" s="117"/>
      <c r="O24" s="117"/>
      <c r="P24" s="117"/>
      <c r="Q24" s="116"/>
      <c r="R24" s="116"/>
      <c r="S24" s="116"/>
    </row>
    <row r="25" spans="2:20">
      <c r="N25" s="117"/>
      <c r="O25" s="117"/>
      <c r="P25" s="117"/>
      <c r="Q25" s="117"/>
      <c r="R25" s="117"/>
      <c r="S25" s="117"/>
    </row>
    <row r="26" spans="2:20">
      <c r="N26" s="117"/>
      <c r="O26" s="117"/>
      <c r="P26" s="117"/>
      <c r="Q26" s="116"/>
      <c r="R26" s="116"/>
      <c r="S26" s="122"/>
    </row>
    <row r="27" spans="2:20">
      <c r="J27" s="114"/>
      <c r="N27" s="117"/>
      <c r="O27" s="117"/>
      <c r="P27" s="117"/>
      <c r="Q27" s="116"/>
      <c r="R27" s="116"/>
      <c r="S27" s="116"/>
    </row>
    <row r="28" spans="2:20">
      <c r="N28" s="117"/>
      <c r="O28" s="117"/>
      <c r="P28" s="117"/>
      <c r="Q28" s="116"/>
      <c r="R28" s="116"/>
      <c r="S28" s="116"/>
    </row>
    <row r="29" spans="2:20">
      <c r="N29" s="117"/>
      <c r="O29" s="117"/>
      <c r="P29" s="117"/>
      <c r="Q29" s="116"/>
      <c r="R29" s="116"/>
      <c r="S29" s="116"/>
    </row>
    <row r="30" spans="2:20">
      <c r="N30" s="117"/>
      <c r="O30" s="117"/>
      <c r="P30" s="117"/>
      <c r="Q30" s="116"/>
      <c r="R30" s="116"/>
      <c r="S30" s="116"/>
    </row>
    <row r="31" spans="2:20">
      <c r="N31" s="117"/>
      <c r="O31" s="117"/>
      <c r="P31" s="117"/>
      <c r="Q31" s="116"/>
      <c r="R31" s="116"/>
      <c r="S31" s="116"/>
    </row>
    <row r="32" spans="2:20">
      <c r="N32" s="117"/>
      <c r="O32" s="117"/>
      <c r="P32" s="117"/>
      <c r="Q32" s="116"/>
      <c r="R32" s="116"/>
      <c r="S32" s="116"/>
    </row>
    <row r="33" spans="13:32">
      <c r="P33" s="115"/>
      <c r="Q33" s="115"/>
      <c r="R33" s="115"/>
      <c r="S33" s="115"/>
    </row>
    <row r="39" spans="13:32" ht="15" customHeight="1">
      <c r="M39" s="115"/>
      <c r="N39" s="115"/>
      <c r="O39" s="115"/>
      <c r="T39" s="115"/>
      <c r="U39" s="115"/>
      <c r="V39" s="115"/>
      <c r="W39" s="732"/>
      <c r="X39" s="732"/>
      <c r="Y39" s="732"/>
      <c r="Z39" s="732"/>
      <c r="AA39" s="732"/>
      <c r="AB39" s="732"/>
      <c r="AC39" s="732"/>
      <c r="AD39" s="732"/>
      <c r="AE39" s="732"/>
      <c r="AF39" s="732"/>
    </row>
    <row r="40" spans="13:32">
      <c r="M40" s="115"/>
      <c r="N40" s="115"/>
      <c r="O40" s="115"/>
      <c r="T40" s="115"/>
      <c r="U40" s="115"/>
      <c r="V40" s="115"/>
      <c r="W40" s="732"/>
      <c r="X40" s="732"/>
      <c r="Y40" s="732"/>
      <c r="Z40" s="732"/>
      <c r="AA40" s="732"/>
      <c r="AB40" s="732"/>
      <c r="AC40" s="732"/>
      <c r="AD40" s="732"/>
      <c r="AE40" s="732"/>
      <c r="AF40" s="732"/>
    </row>
    <row r="41" spans="13:32">
      <c r="M41" s="115"/>
      <c r="N41" s="115"/>
      <c r="O41" s="115"/>
      <c r="T41" s="115"/>
      <c r="U41" s="115"/>
      <c r="V41" s="115"/>
      <c r="W41" s="732"/>
      <c r="X41" s="732"/>
      <c r="Y41" s="732"/>
      <c r="Z41" s="732"/>
      <c r="AA41" s="732"/>
      <c r="AB41" s="732"/>
      <c r="AC41" s="732"/>
      <c r="AD41" s="732"/>
      <c r="AE41" s="732"/>
      <c r="AF41" s="732"/>
    </row>
    <row r="42" spans="13:32">
      <c r="M42" s="115"/>
      <c r="N42" s="115"/>
      <c r="O42" s="115"/>
      <c r="T42" s="115"/>
      <c r="U42" s="115"/>
      <c r="V42" s="115"/>
      <c r="W42" s="732"/>
      <c r="X42" s="732"/>
      <c r="Y42" s="732"/>
      <c r="Z42" s="732"/>
      <c r="AA42" s="732"/>
      <c r="AB42" s="732"/>
      <c r="AC42" s="732"/>
      <c r="AD42" s="732"/>
      <c r="AE42" s="732"/>
      <c r="AF42" s="732"/>
    </row>
    <row r="43" spans="13:32">
      <c r="M43" s="115"/>
      <c r="N43" s="115"/>
      <c r="O43" s="115"/>
      <c r="T43" s="115"/>
      <c r="U43" s="115"/>
      <c r="V43" s="115"/>
      <c r="W43" s="732"/>
      <c r="X43" s="732"/>
      <c r="Y43" s="732"/>
      <c r="Z43" s="732"/>
      <c r="AA43" s="732"/>
      <c r="AB43" s="732"/>
      <c r="AC43" s="732"/>
      <c r="AD43" s="732"/>
      <c r="AE43" s="732"/>
      <c r="AF43" s="732"/>
    </row>
    <row r="44" spans="13:32">
      <c r="M44" s="115"/>
      <c r="N44" s="115"/>
      <c r="O44" s="115"/>
      <c r="T44" s="115"/>
      <c r="U44" s="115"/>
      <c r="V44" s="115"/>
      <c r="W44" s="732"/>
      <c r="X44" s="732"/>
      <c r="Y44" s="732"/>
      <c r="Z44" s="732"/>
      <c r="AA44" s="732"/>
      <c r="AB44" s="732"/>
      <c r="AC44" s="732"/>
      <c r="AD44" s="732"/>
      <c r="AE44" s="732"/>
      <c r="AF44" s="732"/>
    </row>
    <row r="45" spans="13:32" ht="45.75" customHeight="1">
      <c r="M45" s="115"/>
      <c r="N45" s="115"/>
      <c r="O45" s="115"/>
      <c r="T45" s="115"/>
      <c r="U45" s="115"/>
      <c r="V45" s="115"/>
      <c r="W45" s="732"/>
      <c r="X45" s="732"/>
      <c r="Y45" s="732"/>
      <c r="Z45" s="732"/>
      <c r="AA45" s="732"/>
      <c r="AB45" s="732"/>
      <c r="AC45" s="732"/>
      <c r="AD45" s="732"/>
      <c r="AE45" s="732"/>
      <c r="AF45" s="732"/>
    </row>
  </sheetData>
  <mergeCells count="1">
    <mergeCell ref="W39:AF45"/>
  </mergeCells>
  <pageMargins left="0.7" right="0.7" top="0.75" bottom="0.75" header="0.3" footer="0.3"/>
  <pageSetup orientation="portrait" copies="5"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AFEC5-C204-40A6-8D14-399C69948041}">
  <sheetPr codeName="Sheet48">
    <tabColor theme="7" tint="0.59999389629810485"/>
  </sheetPr>
  <dimension ref="I6:K11"/>
  <sheetViews>
    <sheetView showGridLines="0" workbookViewId="0">
      <selection activeCell="I12" sqref="I12"/>
    </sheetView>
  </sheetViews>
  <sheetFormatPr defaultColWidth="9.109375" defaultRowHeight="14.4"/>
  <cols>
    <col min="1" max="1" width="31.33203125" style="64" customWidth="1"/>
    <col min="2" max="2" width="13.109375" style="64" customWidth="1"/>
    <col min="3" max="8" width="9.109375" style="64"/>
    <col min="9" max="9" width="26.44140625" style="64" bestFit="1" customWidth="1"/>
    <col min="10" max="16384" width="9.109375" style="64"/>
  </cols>
  <sheetData>
    <row r="6" spans="9:11">
      <c r="I6" s="533" t="s">
        <v>1278</v>
      </c>
      <c r="J6" s="70" t="s">
        <v>489</v>
      </c>
      <c r="K6" s="70" t="s">
        <v>490</v>
      </c>
    </row>
    <row r="7" spans="9:11">
      <c r="I7" s="70" t="s">
        <v>491</v>
      </c>
      <c r="J7" s="70">
        <v>40</v>
      </c>
      <c r="K7" s="70">
        <v>5</v>
      </c>
    </row>
    <row r="8" spans="9:11">
      <c r="I8" s="70" t="s">
        <v>492</v>
      </c>
      <c r="J8" s="70">
        <v>21</v>
      </c>
      <c r="K8" s="70">
        <v>24</v>
      </c>
    </row>
    <row r="9" spans="9:11">
      <c r="I9" s="70" t="s">
        <v>493</v>
      </c>
      <c r="J9" s="70">
        <v>19</v>
      </c>
      <c r="K9" s="70">
        <v>26</v>
      </c>
    </row>
    <row r="10" spans="9:11">
      <c r="I10" s="70" t="s">
        <v>494</v>
      </c>
      <c r="J10" s="70">
        <v>16</v>
      </c>
      <c r="K10" s="70">
        <v>29</v>
      </c>
    </row>
    <row r="11" spans="9:11">
      <c r="I11" s="70" t="s">
        <v>495</v>
      </c>
      <c r="J11" s="70">
        <v>12</v>
      </c>
      <c r="K11" s="70">
        <v>33</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0540E-C6D6-49E4-8248-1D3D9423A955}">
  <sheetPr codeName="Sheet49">
    <tabColor theme="7" tint="0.59999389629810485"/>
  </sheetPr>
  <dimension ref="A1"/>
  <sheetViews>
    <sheetView showGridLines="0" zoomScale="70" zoomScaleNormal="70" workbookViewId="0"/>
  </sheetViews>
  <sheetFormatPr defaultRowHeight="13.2"/>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F37B1-C537-46B0-B236-00ADF3A973DB}">
  <sheetPr codeName="Sheet24">
    <tabColor theme="9" tint="0.39997558519241921"/>
  </sheetPr>
  <dimension ref="B1:H18"/>
  <sheetViews>
    <sheetView showGridLines="0" zoomScale="85" zoomScaleNormal="85" workbookViewId="0">
      <selection activeCell="I29" sqref="I29"/>
    </sheetView>
  </sheetViews>
  <sheetFormatPr defaultColWidth="9.109375" defaultRowHeight="14.4"/>
  <cols>
    <col min="1" max="1" width="9.109375" style="53"/>
    <col min="2" max="2" width="24.5546875" style="53" bestFit="1" customWidth="1"/>
    <col min="3" max="3" width="12" style="53" bestFit="1" customWidth="1"/>
    <col min="4" max="8" width="9.109375" style="53"/>
    <col min="9" max="9" width="29.88671875" style="53" bestFit="1" customWidth="1"/>
    <col min="10" max="10" width="19.88671875" style="53" bestFit="1" customWidth="1"/>
    <col min="11" max="16384" width="9.109375" style="53"/>
  </cols>
  <sheetData>
    <row r="1" spans="2:8">
      <c r="C1" s="54"/>
      <c r="D1" s="54"/>
      <c r="E1" s="54"/>
      <c r="F1" s="54"/>
      <c r="G1" s="54"/>
      <c r="H1" s="54"/>
    </row>
    <row r="2" spans="2:8">
      <c r="C2" s="54"/>
      <c r="D2" s="54"/>
      <c r="E2" s="54"/>
      <c r="F2" s="54"/>
      <c r="G2" s="54"/>
      <c r="H2" s="54"/>
    </row>
    <row r="3" spans="2:8" ht="27.6" customHeight="1" thickBot="1">
      <c r="B3" s="733"/>
      <c r="C3" s="733"/>
      <c r="D3" s="733"/>
      <c r="E3" s="733"/>
      <c r="F3" s="733"/>
      <c r="G3" s="54"/>
      <c r="H3" s="54"/>
    </row>
    <row r="4" spans="2:8" ht="15.6" thickTop="1" thickBot="1">
      <c r="B4" s="330"/>
      <c r="C4" s="737" t="s">
        <v>759</v>
      </c>
      <c r="D4" s="738"/>
      <c r="E4" s="737" t="s">
        <v>760</v>
      </c>
      <c r="F4" s="738"/>
    </row>
    <row r="5" spans="2:8" ht="47.4" customHeight="1" thickTop="1" thickBot="1">
      <c r="B5" s="332"/>
      <c r="C5" s="331" t="s">
        <v>761</v>
      </c>
      <c r="D5" s="333" t="s">
        <v>500</v>
      </c>
      <c r="E5" s="334" t="s">
        <v>762</v>
      </c>
      <c r="F5" s="335" t="s">
        <v>500</v>
      </c>
    </row>
    <row r="6" spans="2:8" ht="20.399999999999999" thickTop="1" thickBot="1">
      <c r="B6" s="336" t="s">
        <v>763</v>
      </c>
      <c r="C6" s="337" t="s">
        <v>764</v>
      </c>
      <c r="D6" s="338" t="s">
        <v>765</v>
      </c>
      <c r="E6" s="739" t="s">
        <v>766</v>
      </c>
      <c r="F6" s="740"/>
    </row>
    <row r="7" spans="2:8" ht="20.399999999999999" thickTop="1" thickBot="1">
      <c r="B7" s="340" t="s">
        <v>767</v>
      </c>
      <c r="C7" s="338" t="s">
        <v>764</v>
      </c>
      <c r="D7" s="338" t="s">
        <v>765</v>
      </c>
      <c r="E7" s="338" t="s">
        <v>765</v>
      </c>
      <c r="F7" s="338" t="s">
        <v>764</v>
      </c>
    </row>
    <row r="8" spans="2:8" ht="19.8" thickTop="1">
      <c r="B8" s="741" t="s">
        <v>768</v>
      </c>
      <c r="C8" s="743" t="s">
        <v>766</v>
      </c>
      <c r="D8" s="341" t="s">
        <v>765</v>
      </c>
      <c r="E8" s="342" t="s">
        <v>764</v>
      </c>
      <c r="F8" s="743" t="s">
        <v>766</v>
      </c>
    </row>
    <row r="9" spans="2:8" ht="23.4" thickBot="1">
      <c r="B9" s="742"/>
      <c r="C9" s="744"/>
      <c r="D9" s="338"/>
      <c r="E9" s="343" t="s">
        <v>769</v>
      </c>
      <c r="F9" s="744"/>
    </row>
    <row r="10" spans="2:8" ht="19.8" thickTop="1">
      <c r="B10" s="741" t="s">
        <v>770</v>
      </c>
      <c r="C10" s="743" t="s">
        <v>766</v>
      </c>
      <c r="D10" s="341" t="s">
        <v>765</v>
      </c>
      <c r="E10" s="342" t="s">
        <v>764</v>
      </c>
      <c r="F10" s="743" t="s">
        <v>766</v>
      </c>
    </row>
    <row r="11" spans="2:8" ht="15" thickBot="1">
      <c r="B11" s="742"/>
      <c r="C11" s="744"/>
      <c r="D11" s="343"/>
      <c r="E11" s="339" t="s">
        <v>771</v>
      </c>
      <c r="F11" s="744"/>
    </row>
    <row r="12" spans="2:8" ht="19.8" thickTop="1">
      <c r="B12" s="741" t="s">
        <v>772</v>
      </c>
      <c r="C12" s="743" t="s">
        <v>766</v>
      </c>
      <c r="D12" s="743" t="s">
        <v>766</v>
      </c>
      <c r="E12" s="342" t="s">
        <v>764</v>
      </c>
      <c r="F12" s="745" t="s">
        <v>765</v>
      </c>
    </row>
    <row r="13" spans="2:8" ht="15" thickBot="1">
      <c r="B13" s="742"/>
      <c r="C13" s="744"/>
      <c r="D13" s="744"/>
      <c r="E13" s="339" t="s">
        <v>773</v>
      </c>
      <c r="F13" s="746"/>
    </row>
    <row r="14" spans="2:8" ht="15" thickTop="1">
      <c r="B14" s="734" t="s">
        <v>774</v>
      </c>
      <c r="C14" s="734"/>
      <c r="D14" s="734"/>
      <c r="E14" s="734"/>
      <c r="F14" s="734"/>
    </row>
    <row r="15" spans="2:8" ht="20.399999999999999" customHeight="1">
      <c r="B15" s="735" t="s">
        <v>775</v>
      </c>
      <c r="C15" s="735"/>
      <c r="D15" s="735"/>
      <c r="E15" s="735"/>
      <c r="F15" s="735"/>
    </row>
    <row r="16" spans="2:8" ht="25.2" customHeight="1">
      <c r="B16" s="736" t="s">
        <v>776</v>
      </c>
      <c r="C16" s="736"/>
      <c r="D16" s="736"/>
      <c r="E16" s="736"/>
      <c r="F16" s="736"/>
    </row>
    <row r="17" spans="2:6" ht="21.6" customHeight="1">
      <c r="B17" s="736" t="s">
        <v>777</v>
      </c>
      <c r="C17" s="736"/>
      <c r="D17" s="736"/>
      <c r="E17" s="736"/>
      <c r="F17" s="736"/>
    </row>
    <row r="18" spans="2:6">
      <c r="B18" s="735"/>
      <c r="C18" s="735"/>
      <c r="D18" s="735"/>
      <c r="E18" s="735"/>
      <c r="F18" s="735"/>
    </row>
  </sheetData>
  <mergeCells count="19">
    <mergeCell ref="B18:F18"/>
    <mergeCell ref="B10:B11"/>
    <mergeCell ref="C10:C11"/>
    <mergeCell ref="F10:F11"/>
    <mergeCell ref="B12:B13"/>
    <mergeCell ref="C12:C13"/>
    <mergeCell ref="D12:D13"/>
    <mergeCell ref="F12:F13"/>
    <mergeCell ref="B3:F3"/>
    <mergeCell ref="B14:F14"/>
    <mergeCell ref="B15:F15"/>
    <mergeCell ref="B16:F16"/>
    <mergeCell ref="B17:F17"/>
    <mergeCell ref="C4:D4"/>
    <mergeCell ref="E4:F4"/>
    <mergeCell ref="E6:F6"/>
    <mergeCell ref="B8:B9"/>
    <mergeCell ref="C8:C9"/>
    <mergeCell ref="F8:F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D97F-BBE8-4F58-99C8-6580660AA891}">
  <sheetPr>
    <tabColor rgb="FFFFC000"/>
  </sheetPr>
  <dimension ref="B2:B4"/>
  <sheetViews>
    <sheetView showGridLines="0" workbookViewId="0">
      <selection activeCell="L13" sqref="L13"/>
    </sheetView>
  </sheetViews>
  <sheetFormatPr defaultRowHeight="13.2"/>
  <cols>
    <col min="2" max="2" width="11" customWidth="1"/>
  </cols>
  <sheetData>
    <row r="2" spans="2:2" ht="13.8">
      <c r="B2" s="565" t="s">
        <v>1279</v>
      </c>
    </row>
    <row r="3" spans="2:2" ht="14.4">
      <c r="B3" s="563"/>
    </row>
    <row r="4" spans="2:2">
      <c r="B4" s="564"/>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AD4C9-DF46-453F-B8DD-15AB0E6C8DE1}">
  <sheetPr>
    <tabColor theme="9" tint="0.39997558519241921"/>
  </sheetPr>
  <dimension ref="B2:B4"/>
  <sheetViews>
    <sheetView showGridLines="0" workbookViewId="0">
      <selection activeCell="F10" sqref="F10:F11"/>
    </sheetView>
  </sheetViews>
  <sheetFormatPr defaultRowHeight="13.2"/>
  <sheetData>
    <row r="2" spans="2:2" ht="13.8">
      <c r="B2" s="492"/>
    </row>
    <row r="3" spans="2:2" ht="14.4">
      <c r="B3" s="493"/>
    </row>
    <row r="4" spans="2:2">
      <c r="B4" s="532"/>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53215-37DD-42E0-9C67-835DA05EC7A2}">
  <sheetPr>
    <tabColor theme="9" tint="0.39997558519241921"/>
  </sheetPr>
  <dimension ref="C2:N38"/>
  <sheetViews>
    <sheetView zoomScaleNormal="100" workbookViewId="0">
      <selection activeCell="C3" sqref="C3:N5"/>
    </sheetView>
  </sheetViews>
  <sheetFormatPr defaultColWidth="9.109375" defaultRowHeight="13.8"/>
  <cols>
    <col min="1" max="1" width="9.109375" style="74"/>
    <col min="2" max="2" width="28.109375" style="74" customWidth="1"/>
    <col min="3" max="14" width="11" style="74" customWidth="1"/>
    <col min="15" max="16" width="9.109375" style="74"/>
    <col min="17" max="17" width="9.109375" style="74" customWidth="1"/>
    <col min="18" max="16384" width="9.109375" style="74"/>
  </cols>
  <sheetData>
    <row r="2" spans="3:14">
      <c r="C2" s="90" t="s">
        <v>313</v>
      </c>
      <c r="D2" s="90"/>
      <c r="E2" s="90"/>
      <c r="F2" s="90"/>
      <c r="G2" s="90"/>
      <c r="H2" s="90"/>
      <c r="I2" s="668" t="s">
        <v>1526</v>
      </c>
      <c r="J2" s="90"/>
      <c r="K2" s="90"/>
      <c r="L2" s="90"/>
      <c r="M2" s="90"/>
      <c r="N2" s="90"/>
    </row>
    <row r="3" spans="3:14">
      <c r="C3" s="747" t="s">
        <v>1527</v>
      </c>
      <c r="D3" s="747"/>
      <c r="E3" s="747" t="s">
        <v>1528</v>
      </c>
      <c r="F3" s="747"/>
      <c r="G3" s="747" t="s">
        <v>1529</v>
      </c>
      <c r="H3" s="747"/>
      <c r="I3" s="747" t="s">
        <v>1527</v>
      </c>
      <c r="J3" s="747"/>
      <c r="K3" s="747" t="s">
        <v>1528</v>
      </c>
      <c r="L3" s="747"/>
      <c r="M3" s="747" t="s">
        <v>1529</v>
      </c>
      <c r="N3" s="747"/>
    </row>
    <row r="4" spans="3:14">
      <c r="C4" s="670" t="s">
        <v>314</v>
      </c>
      <c r="D4" s="670" t="s">
        <v>315</v>
      </c>
      <c r="E4" s="670" t="s">
        <v>314</v>
      </c>
      <c r="F4" s="670" t="s">
        <v>315</v>
      </c>
      <c r="G4" s="670" t="s">
        <v>314</v>
      </c>
      <c r="H4" s="670" t="s">
        <v>315</v>
      </c>
      <c r="I4" s="670" t="s">
        <v>314</v>
      </c>
      <c r="J4" s="670" t="s">
        <v>315</v>
      </c>
      <c r="K4" s="670" t="s">
        <v>314</v>
      </c>
      <c r="L4" s="670" t="s">
        <v>315</v>
      </c>
      <c r="M4" s="670" t="s">
        <v>314</v>
      </c>
      <c r="N4" s="670" t="s">
        <v>315</v>
      </c>
    </row>
    <row r="5" spans="3:14">
      <c r="C5" s="670">
        <v>20</v>
      </c>
      <c r="D5" s="670">
        <v>-45.6</v>
      </c>
      <c r="E5" s="671">
        <v>-3.2600000000000002</v>
      </c>
      <c r="F5" s="670">
        <v>-56.4</v>
      </c>
      <c r="G5" s="671">
        <v>4.62</v>
      </c>
      <c r="H5" s="671">
        <v>-7.32</v>
      </c>
      <c r="I5" s="670">
        <v>-44.2</v>
      </c>
      <c r="J5" s="670">
        <v>-16.600000000000001</v>
      </c>
      <c r="K5" s="670">
        <v>-53.9</v>
      </c>
      <c r="L5" s="671">
        <v>4.87</v>
      </c>
      <c r="M5" s="671">
        <v>8.870000000000001</v>
      </c>
      <c r="N5" s="671">
        <v>3.5900000000000003</v>
      </c>
    </row>
    <row r="6" spans="3:14">
      <c r="C6" s="91"/>
      <c r="D6" s="91" t="s">
        <v>316</v>
      </c>
      <c r="E6" s="91"/>
      <c r="F6" s="91" t="s">
        <v>316</v>
      </c>
      <c r="G6" s="91"/>
      <c r="H6" s="91"/>
      <c r="I6" s="91" t="s">
        <v>317</v>
      </c>
      <c r="J6" s="91" t="s">
        <v>318</v>
      </c>
      <c r="K6" s="91" t="s">
        <v>317</v>
      </c>
      <c r="L6" s="91"/>
      <c r="M6" s="91" t="s">
        <v>317</v>
      </c>
      <c r="N6" s="91" t="s">
        <v>317</v>
      </c>
    </row>
    <row r="8" spans="3:14" ht="15.6">
      <c r="E8" s="666"/>
    </row>
    <row r="9" spans="3:14">
      <c r="E9" s="667"/>
    </row>
    <row r="10" spans="3:14">
      <c r="E10" s="667"/>
    </row>
    <row r="11" spans="3:14">
      <c r="E11" s="667"/>
    </row>
    <row r="12" spans="3:14">
      <c r="E12" s="667"/>
    </row>
    <row r="13" spans="3:14">
      <c r="E13" s="667"/>
    </row>
    <row r="14" spans="3:14">
      <c r="E14" s="667"/>
    </row>
    <row r="35" spans="5:10">
      <c r="E35" s="729"/>
      <c r="F35" s="729"/>
      <c r="G35" s="729"/>
      <c r="H35" s="729"/>
      <c r="I35" s="729"/>
      <c r="J35" s="729"/>
    </row>
    <row r="36" spans="5:10">
      <c r="E36" s="729"/>
      <c r="F36" s="729"/>
      <c r="G36" s="729"/>
      <c r="H36" s="729"/>
      <c r="I36" s="729"/>
      <c r="J36" s="729"/>
    </row>
    <row r="37" spans="5:10" ht="12.75" customHeight="1">
      <c r="E37" s="729"/>
      <c r="F37" s="729"/>
      <c r="G37" s="729"/>
      <c r="H37" s="729"/>
      <c r="I37" s="729"/>
      <c r="J37" s="729"/>
    </row>
    <row r="38" spans="5:10" ht="28.5" customHeight="1">
      <c r="E38" s="729"/>
      <c r="F38" s="729"/>
      <c r="G38" s="729"/>
      <c r="H38" s="729"/>
      <c r="I38" s="729"/>
      <c r="J38" s="729"/>
    </row>
  </sheetData>
  <mergeCells count="8">
    <mergeCell ref="K3:L3"/>
    <mergeCell ref="M3:N3"/>
    <mergeCell ref="E35:J36"/>
    <mergeCell ref="E37:J38"/>
    <mergeCell ref="C3:D3"/>
    <mergeCell ref="E3:F3"/>
    <mergeCell ref="G3:H3"/>
    <mergeCell ref="I3:J3"/>
  </mergeCells>
  <pageMargins left="0.75" right="0.75" top="1" bottom="1" header="0.5" footer="0.5"/>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6250-13B9-4AA7-9512-5C155DEA260D}">
  <sheetPr>
    <tabColor theme="4" tint="0.39997558519241921"/>
  </sheetPr>
  <dimension ref="B2:J9"/>
  <sheetViews>
    <sheetView showGridLines="0" workbookViewId="0">
      <selection activeCell="F10" sqref="F10"/>
    </sheetView>
  </sheetViews>
  <sheetFormatPr defaultRowHeight="13.2"/>
  <cols>
    <col min="2" max="2" width="18.109375" customWidth="1"/>
    <col min="4" max="4" width="8.6640625" customWidth="1"/>
  </cols>
  <sheetData>
    <row r="2" spans="2:10" ht="14.4" thickBot="1">
      <c r="B2" s="751" t="s">
        <v>1301</v>
      </c>
      <c r="C2" s="751"/>
      <c r="D2" s="751"/>
      <c r="E2" s="751"/>
      <c r="F2" s="751"/>
      <c r="G2" s="751"/>
      <c r="H2" s="751"/>
      <c r="I2" s="751"/>
      <c r="J2" s="751"/>
    </row>
    <row r="3" spans="2:10" ht="26.4" customHeight="1" thickBot="1">
      <c r="B3" s="569"/>
      <c r="C3" s="752" t="s">
        <v>1302</v>
      </c>
      <c r="D3" s="752"/>
      <c r="E3" s="752"/>
      <c r="F3" s="752"/>
      <c r="G3" s="569"/>
      <c r="H3" s="752" t="s">
        <v>1303</v>
      </c>
      <c r="I3" s="752"/>
      <c r="J3" s="752"/>
    </row>
    <row r="4" spans="2:10" ht="14.4">
      <c r="B4" s="570"/>
      <c r="C4" s="571" t="s">
        <v>1304</v>
      </c>
      <c r="D4" s="753" t="s">
        <v>1305</v>
      </c>
      <c r="E4" s="753"/>
      <c r="F4" s="571" t="s">
        <v>1306</v>
      </c>
      <c r="G4" s="572"/>
      <c r="H4" s="571" t="s">
        <v>1304</v>
      </c>
      <c r="I4" s="571" t="s">
        <v>1305</v>
      </c>
      <c r="J4" s="571" t="s">
        <v>1306</v>
      </c>
    </row>
    <row r="5" spans="2:10">
      <c r="B5" s="573" t="s">
        <v>1307</v>
      </c>
      <c r="C5" s="571">
        <v>0.7</v>
      </c>
      <c r="D5" s="754">
        <v>1.1000000000000001</v>
      </c>
      <c r="E5" s="754"/>
      <c r="F5" s="571">
        <v>1.7</v>
      </c>
      <c r="G5" s="571"/>
      <c r="H5" s="571">
        <v>0.6</v>
      </c>
      <c r="I5" s="571">
        <v>0.6</v>
      </c>
      <c r="J5" s="571">
        <v>0.8</v>
      </c>
    </row>
    <row r="6" spans="2:10">
      <c r="B6" s="573" t="s">
        <v>1308</v>
      </c>
      <c r="C6" s="571">
        <v>0.7</v>
      </c>
      <c r="D6" s="754">
        <v>0.9</v>
      </c>
      <c r="E6" s="754"/>
      <c r="F6" s="571">
        <v>1.4</v>
      </c>
      <c r="G6" s="571"/>
      <c r="H6" s="571">
        <v>0.6</v>
      </c>
      <c r="I6" s="571">
        <v>0.5</v>
      </c>
      <c r="J6" s="571">
        <v>0.7</v>
      </c>
    </row>
    <row r="7" spans="2:10" ht="27" thickBot="1">
      <c r="B7" s="574" t="s">
        <v>1309</v>
      </c>
      <c r="C7" s="575">
        <v>0.6</v>
      </c>
      <c r="D7" s="748">
        <v>0.7</v>
      </c>
      <c r="E7" s="748"/>
      <c r="F7" s="575">
        <v>1</v>
      </c>
      <c r="G7" s="575"/>
      <c r="H7" s="575">
        <v>0.5</v>
      </c>
      <c r="I7" s="575">
        <v>0.5</v>
      </c>
      <c r="J7" s="575">
        <v>0.5</v>
      </c>
    </row>
    <row r="8" spans="2:10" ht="13.2" customHeight="1">
      <c r="B8" s="749" t="s">
        <v>1310</v>
      </c>
      <c r="C8" s="749"/>
      <c r="D8" s="749"/>
      <c r="E8" s="749"/>
      <c r="F8" s="749"/>
      <c r="G8" s="749"/>
      <c r="H8" s="749"/>
      <c r="I8" s="749"/>
      <c r="J8" s="749"/>
    </row>
    <row r="9" spans="2:10" ht="13.2" customHeight="1">
      <c r="B9" s="750" t="s">
        <v>1311</v>
      </c>
      <c r="C9" s="750"/>
      <c r="D9" s="750"/>
      <c r="E9" s="750"/>
      <c r="F9" s="750"/>
      <c r="G9" s="750"/>
      <c r="H9" s="750"/>
      <c r="I9" s="750"/>
      <c r="J9" s="750"/>
    </row>
  </sheetData>
  <mergeCells count="9">
    <mergeCell ref="D7:E7"/>
    <mergeCell ref="B8:J8"/>
    <mergeCell ref="B9:J9"/>
    <mergeCell ref="B2:J2"/>
    <mergeCell ref="C3:F3"/>
    <mergeCell ref="H3:J3"/>
    <mergeCell ref="D4:E4"/>
    <mergeCell ref="D5:E5"/>
    <mergeCell ref="D6:E6"/>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F9182-273C-45EA-9331-05CF382480AD}">
  <sheetPr>
    <tabColor theme="4" tint="0.39997558519241921"/>
  </sheetPr>
  <dimension ref="Q6:AG27"/>
  <sheetViews>
    <sheetView showGridLines="0" topLeftCell="A4" zoomScale="85" zoomScaleNormal="85" workbookViewId="0">
      <selection activeCell="F10" sqref="F10"/>
    </sheetView>
  </sheetViews>
  <sheetFormatPr defaultColWidth="8.88671875" defaultRowHeight="14.4"/>
  <cols>
    <col min="1" max="8" width="8.88671875" style="513"/>
    <col min="9" max="9" width="13" style="513" customWidth="1"/>
    <col min="10" max="12" width="8.88671875" style="513"/>
    <col min="13" max="13" width="16.33203125" style="513" customWidth="1"/>
    <col min="14" max="21" width="8.88671875" style="513"/>
    <col min="22" max="22" width="18.33203125" style="513" customWidth="1"/>
    <col min="23" max="16384" width="8.88671875" style="513"/>
  </cols>
  <sheetData>
    <row r="6" spans="17:33">
      <c r="Q6" s="517" t="s">
        <v>1322</v>
      </c>
      <c r="R6" s="755" t="s">
        <v>1312</v>
      </c>
      <c r="S6" s="756"/>
      <c r="T6" s="756"/>
      <c r="U6" s="757"/>
      <c r="V6" s="755" t="s">
        <v>670</v>
      </c>
      <c r="W6" s="756"/>
      <c r="X6" s="756"/>
      <c r="Y6" s="757"/>
      <c r="Z6" s="755" t="s">
        <v>1313</v>
      </c>
      <c r="AA6" s="756"/>
      <c r="AB6" s="756"/>
      <c r="AC6" s="757"/>
      <c r="AD6" s="755" t="s">
        <v>1314</v>
      </c>
      <c r="AE6" s="756"/>
      <c r="AF6" s="756"/>
      <c r="AG6" s="757"/>
    </row>
    <row r="7" spans="17:33">
      <c r="Q7" s="518" t="s">
        <v>319</v>
      </c>
      <c r="R7" s="577" t="s">
        <v>1315</v>
      </c>
      <c r="S7" s="518" t="s">
        <v>1316</v>
      </c>
      <c r="T7" s="518" t="s">
        <v>1317</v>
      </c>
      <c r="U7" s="578" t="s">
        <v>1318</v>
      </c>
      <c r="V7" s="577" t="s">
        <v>1315</v>
      </c>
      <c r="W7" s="518" t="s">
        <v>1316</v>
      </c>
      <c r="X7" s="518" t="s">
        <v>1317</v>
      </c>
      <c r="Y7" s="578" t="s">
        <v>1319</v>
      </c>
      <c r="Z7" s="577" t="s">
        <v>1315</v>
      </c>
      <c r="AA7" s="518" t="s">
        <v>1316</v>
      </c>
      <c r="AB7" s="518" t="s">
        <v>1317</v>
      </c>
      <c r="AC7" s="578" t="s">
        <v>1320</v>
      </c>
      <c r="AD7" s="577" t="s">
        <v>1315</v>
      </c>
      <c r="AE7" s="518" t="s">
        <v>1316</v>
      </c>
      <c r="AF7" s="518" t="s">
        <v>1317</v>
      </c>
      <c r="AG7" s="578" t="s">
        <v>1320</v>
      </c>
    </row>
    <row r="8" spans="17:33">
      <c r="Q8" s="518">
        <v>1</v>
      </c>
      <c r="R8" s="579">
        <v>0.46191766963343428</v>
      </c>
      <c r="S8" s="580">
        <v>0.17433010660094289</v>
      </c>
      <c r="T8" s="580">
        <v>0.49228991104288966</v>
      </c>
      <c r="U8" s="581">
        <v>0.99544332643951339</v>
      </c>
      <c r="V8" s="579">
        <v>0.47827688455460149</v>
      </c>
      <c r="W8" s="580">
        <v>0.16108050910144667</v>
      </c>
      <c r="X8" s="580">
        <v>0.39634965856470417</v>
      </c>
      <c r="Y8" s="581">
        <v>0.70318671747629513</v>
      </c>
      <c r="Z8" s="579">
        <v>-0.16270783588066551</v>
      </c>
      <c r="AA8" s="580">
        <v>-5.3481175293007555E-2</v>
      </c>
      <c r="AB8" s="580">
        <v>-0.12590645010623347</v>
      </c>
      <c r="AC8" s="581">
        <v>-0.19854975877914849</v>
      </c>
      <c r="AD8" s="579">
        <v>-0.28375194798377379</v>
      </c>
      <c r="AE8" s="580">
        <v>-7.7799712065299786E-2</v>
      </c>
      <c r="AF8" s="580">
        <v>-0.12920262606787958</v>
      </c>
      <c r="AG8" s="581">
        <v>-7.431327344633587E-2</v>
      </c>
    </row>
    <row r="9" spans="17:33">
      <c r="Q9" s="518">
        <v>2</v>
      </c>
      <c r="R9" s="579">
        <v>0.24930622896004792</v>
      </c>
      <c r="S9" s="580">
        <v>8.9751056277053515E-2</v>
      </c>
      <c r="T9" s="580">
        <v>0.23962721027700587</v>
      </c>
      <c r="U9" s="581">
        <v>0.43925889267103219</v>
      </c>
      <c r="V9" s="579">
        <v>0.136750038185951</v>
      </c>
      <c r="W9" s="580">
        <v>4.3668842474009484E-2</v>
      </c>
      <c r="X9" s="580">
        <v>9.8158119236047003E-2</v>
      </c>
      <c r="Y9" s="581">
        <v>0.13407553689451235</v>
      </c>
      <c r="Z9" s="579">
        <v>0.19278099682930594</v>
      </c>
      <c r="AA9" s="580">
        <v>6.6187574365078605E-2</v>
      </c>
      <c r="AB9" s="580">
        <v>0.1672470679470961</v>
      </c>
      <c r="AC9" s="581">
        <v>0.31364891201864364</v>
      </c>
      <c r="AD9" s="579">
        <v>0.32414153538994128</v>
      </c>
      <c r="AE9" s="580">
        <v>0.16526814739923168</v>
      </c>
      <c r="AF9" s="580">
        <v>0.60054342157503982</v>
      </c>
      <c r="AG9" s="581">
        <v>1.5300075009786838</v>
      </c>
    </row>
    <row r="10" spans="17:33">
      <c r="Q10" s="518">
        <v>3</v>
      </c>
      <c r="R10" s="579">
        <v>0.27436797988508044</v>
      </c>
      <c r="S10" s="580">
        <v>9.3665500391637915E-2</v>
      </c>
      <c r="T10" s="580">
        <v>0.23352245156687351</v>
      </c>
      <c r="U10" s="581">
        <v>0.39618141588669731</v>
      </c>
      <c r="V10" s="579">
        <v>8.4729530848548507E-2</v>
      </c>
      <c r="W10" s="580">
        <v>2.6672399314053852E-2</v>
      </c>
      <c r="X10" s="580">
        <v>5.8807013796319252E-2</v>
      </c>
      <c r="Y10" s="581">
        <v>8.0797416415762102E-2</v>
      </c>
      <c r="Z10" s="579">
        <v>0.12968113492192734</v>
      </c>
      <c r="AA10" s="580">
        <v>4.3582426127086737E-2</v>
      </c>
      <c r="AB10" s="580">
        <v>0.1062616767650848</v>
      </c>
      <c r="AC10" s="581">
        <v>0.17914451910284179</v>
      </c>
      <c r="AD10" s="579">
        <v>0.76970438585024681</v>
      </c>
      <c r="AE10" s="580">
        <v>0.34954868671115946</v>
      </c>
      <c r="AF10" s="580">
        <v>1.1712380118745216</v>
      </c>
      <c r="AG10" s="581">
        <v>2.8051872781440323</v>
      </c>
    </row>
    <row r="11" spans="17:33">
      <c r="Q11" s="518">
        <v>4</v>
      </c>
      <c r="R11" s="579">
        <v>0.36481383613811835</v>
      </c>
      <c r="S11" s="580">
        <v>0.12073871796534566</v>
      </c>
      <c r="T11" s="580">
        <v>0.28778607391394118</v>
      </c>
      <c r="U11" s="581">
        <v>0.46125975888401899</v>
      </c>
      <c r="V11" s="579">
        <v>0.11350613945812493</v>
      </c>
      <c r="W11" s="580">
        <v>3.6633884259396066E-2</v>
      </c>
      <c r="X11" s="580">
        <v>8.4487955375289747E-2</v>
      </c>
      <c r="Y11" s="581">
        <v>0.13267200350161046</v>
      </c>
      <c r="Z11" s="579">
        <v>7.7220160324836806E-2</v>
      </c>
      <c r="AA11" s="580">
        <v>2.5674419659071912E-2</v>
      </c>
      <c r="AB11" s="580">
        <v>6.1519678352650597E-2</v>
      </c>
      <c r="AC11" s="581">
        <v>9.9128052351526996E-2</v>
      </c>
      <c r="AD11" s="579">
        <v>1.0990633181904599</v>
      </c>
      <c r="AE11" s="580">
        <v>0.49413251222821941</v>
      </c>
      <c r="AF11" s="580">
        <v>1.6428769218021131</v>
      </c>
      <c r="AG11" s="581">
        <v>3.9056928795685479</v>
      </c>
    </row>
    <row r="12" spans="17:33">
      <c r="Q12" s="518">
        <v>5</v>
      </c>
      <c r="R12" s="579">
        <v>0.446415385591312</v>
      </c>
      <c r="S12" s="580">
        <v>0.14489756705202422</v>
      </c>
      <c r="T12" s="580">
        <v>0.33500166327764563</v>
      </c>
      <c r="U12" s="581">
        <v>0.51142858178371353</v>
      </c>
      <c r="V12" s="579">
        <v>0.12255093161025465</v>
      </c>
      <c r="W12" s="580">
        <v>3.9661336745105968E-2</v>
      </c>
      <c r="X12" s="580">
        <v>9.1850936098475389E-2</v>
      </c>
      <c r="Y12" s="581">
        <v>0.14471956350602388</v>
      </c>
      <c r="Z12" s="579">
        <v>7.071095153217688E-2</v>
      </c>
      <c r="AA12" s="580">
        <v>2.358660889161257E-2</v>
      </c>
      <c r="AB12" s="580">
        <v>5.6941950153427401E-2</v>
      </c>
      <c r="AC12" s="581">
        <v>9.4706231832170085E-2</v>
      </c>
      <c r="AD12" s="579">
        <v>1.3824715412764021</v>
      </c>
      <c r="AE12" s="580">
        <v>0.62341072263302522</v>
      </c>
      <c r="AF12" s="580">
        <v>2.0778904085001244</v>
      </c>
      <c r="AG12" s="581">
        <v>4.9487747030849647</v>
      </c>
    </row>
    <row r="13" spans="17:33">
      <c r="Q13" s="518">
        <v>6</v>
      </c>
      <c r="R13" s="579">
        <v>0.5163141985917824</v>
      </c>
      <c r="S13" s="580">
        <v>0.16524325513772004</v>
      </c>
      <c r="T13" s="580">
        <v>0.37340757934455704</v>
      </c>
      <c r="U13" s="581">
        <v>0.54786058551355032</v>
      </c>
      <c r="V13" s="579">
        <v>0.11903539155040943</v>
      </c>
      <c r="W13" s="580">
        <v>3.843143281560546E-2</v>
      </c>
      <c r="X13" s="580">
        <v>8.8689813189302136E-2</v>
      </c>
      <c r="Y13" s="581">
        <v>0.13848177603525968</v>
      </c>
      <c r="Z13" s="579">
        <v>7.4807496200035573E-2</v>
      </c>
      <c r="AA13" s="580">
        <v>2.5062918860874195E-2</v>
      </c>
      <c r="AB13" s="580">
        <v>6.0959284352907206E-2</v>
      </c>
      <c r="AC13" s="581">
        <v>0.1032009812071355</v>
      </c>
      <c r="AD13" s="579">
        <v>1.6346634830836564</v>
      </c>
      <c r="AE13" s="580">
        <v>0.74230306330746032</v>
      </c>
      <c r="AF13" s="580">
        <v>2.4879995300866398</v>
      </c>
      <c r="AG13" s="581">
        <v>5.9514756657814871</v>
      </c>
    </row>
    <row r="14" spans="17:33">
      <c r="Q14" s="518">
        <v>7</v>
      </c>
      <c r="R14" s="579">
        <v>0.57891866838352235</v>
      </c>
      <c r="S14" s="580">
        <v>0.18333941098911669</v>
      </c>
      <c r="T14" s="580">
        <v>0.40712658132065926</v>
      </c>
      <c r="U14" s="581">
        <v>0.57870695176720199</v>
      </c>
      <c r="V14" s="579">
        <v>0.11266453089646689</v>
      </c>
      <c r="W14" s="580">
        <v>3.6295751841292079E-2</v>
      </c>
      <c r="X14" s="580">
        <v>8.3545927594519398E-2</v>
      </c>
      <c r="Y14" s="581">
        <v>0.12999012938537668</v>
      </c>
      <c r="Z14" s="579">
        <v>7.7738769325602641E-2</v>
      </c>
      <c r="AA14" s="580">
        <v>2.6107744573039549E-2</v>
      </c>
      <c r="AB14" s="580">
        <v>6.3740685336710623E-2</v>
      </c>
      <c r="AC14" s="581">
        <v>0.10851227889886461</v>
      </c>
      <c r="AD14" s="579">
        <v>1.8551887981879673</v>
      </c>
      <c r="AE14" s="580">
        <v>0.85055518217512827</v>
      </c>
      <c r="AF14" s="580">
        <v>2.8721543515981836</v>
      </c>
      <c r="AG14" s="581">
        <v>6.910110241877689</v>
      </c>
    </row>
    <row r="15" spans="17:33">
      <c r="Q15" s="518">
        <v>8</v>
      </c>
      <c r="R15" s="579">
        <v>0.63534163827868562</v>
      </c>
      <c r="S15" s="580">
        <v>0.19957173239908949</v>
      </c>
      <c r="T15" s="580">
        <v>0.43711611558061397</v>
      </c>
      <c r="U15" s="581">
        <v>0.60538971138168729</v>
      </c>
      <c r="V15" s="579">
        <v>0.1053945724644012</v>
      </c>
      <c r="W15" s="580">
        <v>3.3911851397649961E-2</v>
      </c>
      <c r="X15" s="580">
        <v>7.7990918621001493E-2</v>
      </c>
      <c r="Y15" s="581">
        <v>0.12138626503900851</v>
      </c>
      <c r="Z15" s="579">
        <v>7.8827013286386638E-2</v>
      </c>
      <c r="AA15" s="580">
        <v>2.652895919235676E-2</v>
      </c>
      <c r="AB15" s="580">
        <v>6.4989771193307844E-2</v>
      </c>
      <c r="AC15" s="581">
        <v>0.11121560836659383</v>
      </c>
      <c r="AD15" s="579">
        <v>2.0436592307719792</v>
      </c>
      <c r="AE15" s="580">
        <v>0.94798064155419581</v>
      </c>
      <c r="AF15" s="580">
        <v>3.2296978299728067</v>
      </c>
      <c r="AG15" s="581">
        <v>7.8230854720414982</v>
      </c>
    </row>
    <row r="16" spans="17:33">
      <c r="Q16" s="518">
        <v>9</v>
      </c>
      <c r="R16" s="579">
        <v>0.68572279443921313</v>
      </c>
      <c r="S16" s="580">
        <v>0.21397576896006973</v>
      </c>
      <c r="T16" s="580">
        <v>0.46341120151355203</v>
      </c>
      <c r="U16" s="581">
        <v>0.62776635652706148</v>
      </c>
      <c r="V16" s="579">
        <v>9.7367595547936947E-2</v>
      </c>
      <c r="W16" s="580">
        <v>3.1309722422590003E-2</v>
      </c>
      <c r="X16" s="580">
        <v>7.2024606469572872E-2</v>
      </c>
      <c r="Y16" s="581">
        <v>0.11235291309243389</v>
      </c>
      <c r="Z16" s="579">
        <v>7.8513857352680017E-2</v>
      </c>
      <c r="AA16" s="580">
        <v>2.6497090027338688E-2</v>
      </c>
      <c r="AB16" s="580">
        <v>6.5202021494942253E-2</v>
      </c>
      <c r="AC16" s="581">
        <v>0.11238856603203451</v>
      </c>
      <c r="AD16" s="579">
        <v>2.2005311909732228</v>
      </c>
      <c r="AE16" s="580">
        <v>1.034701710846619</v>
      </c>
      <c r="AF16" s="580">
        <v>3.5608132518212159</v>
      </c>
      <c r="AG16" s="581">
        <v>8.6904694137919307</v>
      </c>
    </row>
    <row r="17" spans="17:33">
      <c r="Q17" s="518">
        <v>10</v>
      </c>
      <c r="R17" s="579">
        <v>0.73029315948411244</v>
      </c>
      <c r="S17" s="580">
        <v>0.22661716488487976</v>
      </c>
      <c r="T17" s="580">
        <v>0.48612464115425108</v>
      </c>
      <c r="U17" s="581">
        <v>0.64592419789800914</v>
      </c>
      <c r="V17" s="579">
        <v>8.8795484085707477E-2</v>
      </c>
      <c r="W17" s="580">
        <v>2.8547700413256161E-2</v>
      </c>
      <c r="X17" s="580">
        <v>6.5744657222188696E-2</v>
      </c>
      <c r="Y17" s="581">
        <v>0.10296052908041475</v>
      </c>
      <c r="Z17" s="579">
        <v>7.6980597070230861E-2</v>
      </c>
      <c r="AA17" s="580">
        <v>2.6076771880678695E-2</v>
      </c>
      <c r="AB17" s="580">
        <v>6.4543333342959031E-2</v>
      </c>
      <c r="AC17" s="581">
        <v>0.11228261320345156</v>
      </c>
      <c r="AD17" s="579">
        <v>2.3264965982560568</v>
      </c>
      <c r="AE17" s="580">
        <v>1.1109219696617743</v>
      </c>
      <c r="AF17" s="580">
        <v>3.8658838099575235</v>
      </c>
      <c r="AG17" s="581">
        <v>9.5125999953353073</v>
      </c>
    </row>
    <row r="18" spans="17:33">
      <c r="Q18" s="518">
        <v>11</v>
      </c>
      <c r="R18" s="579">
        <v>0.76937904766364462</v>
      </c>
      <c r="S18" s="580">
        <v>0.23759573053324001</v>
      </c>
      <c r="T18" s="580">
        <v>0.50546009647115242</v>
      </c>
      <c r="U18" s="581">
        <v>0.66012021005162236</v>
      </c>
      <c r="V18" s="579">
        <v>7.9941146135659169E-2</v>
      </c>
      <c r="W18" s="580">
        <v>2.5706569104499977E-2</v>
      </c>
      <c r="X18" s="580">
        <v>5.9322060424971124E-2</v>
      </c>
      <c r="Y18" s="581">
        <v>9.3447067162821806E-2</v>
      </c>
      <c r="Z18" s="579">
        <v>7.4390174746769011E-2</v>
      </c>
      <c r="AA18" s="580">
        <v>2.5319281057145648E-2</v>
      </c>
      <c r="AB18" s="580">
        <v>6.3124789143825799E-2</v>
      </c>
      <c r="AC18" s="581">
        <v>0.11103958731238928</v>
      </c>
      <c r="AD18" s="579">
        <v>2.4224034070709308</v>
      </c>
      <c r="AE18" s="580">
        <v>1.1768930073402259</v>
      </c>
      <c r="AF18" s="580">
        <v>4.1453932397665483</v>
      </c>
      <c r="AG18" s="581">
        <v>10.289932501096999</v>
      </c>
    </row>
    <row r="19" spans="17:33">
      <c r="Q19" s="518">
        <v>12</v>
      </c>
      <c r="R19" s="579">
        <v>0.80332033541478953</v>
      </c>
      <c r="S19" s="580">
        <v>0.24701668610221211</v>
      </c>
      <c r="T19" s="580">
        <v>0.52163702915054455</v>
      </c>
      <c r="U19" s="581">
        <v>0.67063420988470779</v>
      </c>
      <c r="V19" s="579">
        <v>7.1014900335231168E-2</v>
      </c>
      <c r="W19" s="580">
        <v>2.2851788963396125E-2</v>
      </c>
      <c r="X19" s="580">
        <v>5.2897851630612225E-2</v>
      </c>
      <c r="Y19" s="581">
        <v>8.4004613873989165E-2</v>
      </c>
      <c r="Z19" s="579">
        <v>7.0942357036291037E-2</v>
      </c>
      <c r="AA19" s="580">
        <v>2.42871676021994E-2</v>
      </c>
      <c r="AB19" s="580">
        <v>6.1082237561760344E-2</v>
      </c>
      <c r="AC19" s="581">
        <v>0.1088502379349543</v>
      </c>
      <c r="AD19" s="579">
        <v>2.4892826956160832</v>
      </c>
      <c r="AE19" s="580">
        <v>1.2329238993576155</v>
      </c>
      <c r="AF19" s="580">
        <v>4.3999518339834083</v>
      </c>
      <c r="AG19" s="581">
        <v>11.023108644649753</v>
      </c>
    </row>
    <row r="20" spans="17:33">
      <c r="Q20" s="518">
        <v>13</v>
      </c>
      <c r="R20" s="579">
        <v>0.83245105154186461</v>
      </c>
      <c r="S20" s="580">
        <v>0.2549835388233167</v>
      </c>
      <c r="T20" s="580">
        <v>0.53487177952538256</v>
      </c>
      <c r="U20" s="581">
        <v>0.67774029730842178</v>
      </c>
      <c r="V20" s="579">
        <v>6.217316849222998E-2</v>
      </c>
      <c r="W20" s="580">
        <v>2.0031778956935975E-2</v>
      </c>
      <c r="X20" s="580">
        <v>4.6575292193795637E-2</v>
      </c>
      <c r="Y20" s="581">
        <v>7.476887699860435E-2</v>
      </c>
      <c r="Z20" s="579">
        <v>6.6835226903122491E-2</v>
      </c>
      <c r="AA20" s="580">
        <v>2.3042813603196821E-2</v>
      </c>
      <c r="AB20" s="580">
        <v>5.8552563858699225E-2</v>
      </c>
      <c r="AC20" s="581">
        <v>0.10590926083768881</v>
      </c>
      <c r="AD20" s="579">
        <v>2.5283312112136116</v>
      </c>
      <c r="AE20" s="580">
        <v>1.2793767492987627</v>
      </c>
      <c r="AF20" s="580">
        <v>4.6302905823611837</v>
      </c>
      <c r="AG20" s="581">
        <v>11.712956427515124</v>
      </c>
    </row>
    <row r="21" spans="17:33">
      <c r="Q21" s="518">
        <v>14</v>
      </c>
      <c r="R21" s="579">
        <v>0.8570985587936476</v>
      </c>
      <c r="S21" s="580">
        <v>0.26159776904309229</v>
      </c>
      <c r="T21" s="580">
        <v>0.54537681605985089</v>
      </c>
      <c r="U21" s="581">
        <v>0.68170798970657409</v>
      </c>
      <c r="V21" s="579">
        <v>5.3534727000681404E-2</v>
      </c>
      <c r="W21" s="580">
        <v>1.7283097587034169E-2</v>
      </c>
      <c r="X21" s="580">
        <v>4.0431690133063691E-2</v>
      </c>
      <c r="Y21" s="581">
        <v>6.5840119520604867E-2</v>
      </c>
      <c r="Z21" s="579">
        <v>6.2243955101082271E-2</v>
      </c>
      <c r="AA21" s="580">
        <v>2.1641445791559244E-2</v>
      </c>
      <c r="AB21" s="580">
        <v>5.5657162666666871E-2</v>
      </c>
      <c r="AC21" s="581">
        <v>0.10238837670358825</v>
      </c>
      <c r="AD21" s="579">
        <v>2.5408730733930582</v>
      </c>
      <c r="AE21" s="580">
        <v>1.3166549402695438</v>
      </c>
      <c r="AF21" s="580">
        <v>4.8372365429621311</v>
      </c>
      <c r="AG21" s="581">
        <v>12.360456330174145</v>
      </c>
    </row>
    <row r="22" spans="17:33">
      <c r="Q22" s="518">
        <v>15</v>
      </c>
      <c r="R22" s="579">
        <v>0.87758258555729873</v>
      </c>
      <c r="S22" s="580">
        <v>0.26695854516789064</v>
      </c>
      <c r="T22" s="580">
        <v>0.5533601751501791</v>
      </c>
      <c r="U22" s="581">
        <v>0.68280167344269538</v>
      </c>
      <c r="V22" s="579">
        <v>4.5190021992003171E-2</v>
      </c>
      <c r="W22" s="580">
        <v>1.4633467579416859E-2</v>
      </c>
      <c r="X22" s="580">
        <v>3.4525336865931511E-2</v>
      </c>
      <c r="Y22" s="581">
        <v>5.7293292896082315E-2</v>
      </c>
      <c r="Z22" s="579">
        <v>5.7317495424730192E-2</v>
      </c>
      <c r="AA22" s="580">
        <v>2.0130018671249417E-2</v>
      </c>
      <c r="AB22" s="580">
        <v>5.2499274335221502E-2</v>
      </c>
      <c r="AC22" s="581">
        <v>9.8433395093106002E-2</v>
      </c>
      <c r="AD22" s="579">
        <v>2.5283227746220547</v>
      </c>
      <c r="AE22" s="580">
        <v>1.3451915796989198</v>
      </c>
      <c r="AF22" s="580">
        <v>5.0216879147599798</v>
      </c>
      <c r="AG22" s="581">
        <v>12.96670711871927</v>
      </c>
    </row>
    <row r="23" spans="17:33">
      <c r="Q23" s="518">
        <v>16</v>
      </c>
      <c r="R23" s="579">
        <v>0.89421346191041007</v>
      </c>
      <c r="S23" s="580">
        <v>0.27116214357824064</v>
      </c>
      <c r="T23" s="580">
        <v>0.55902408702234729</v>
      </c>
      <c r="U23" s="581">
        <v>0.68127838893791592</v>
      </c>
      <c r="V23" s="579">
        <v>3.7206442123732808E-2</v>
      </c>
      <c r="W23" s="580">
        <v>1.2103434637378285E-2</v>
      </c>
      <c r="X23" s="580">
        <v>2.8899111825808621E-2</v>
      </c>
      <c r="Y23" s="581">
        <v>4.9182670269509732E-2</v>
      </c>
      <c r="Z23" s="579">
        <v>5.2180528642231661E-2</v>
      </c>
      <c r="AA23" s="580">
        <v>1.8547848803546207E-2</v>
      </c>
      <c r="AB23" s="580">
        <v>4.916546327431992E-2</v>
      </c>
      <c r="AC23" s="581">
        <v>9.4166905472736762E-2</v>
      </c>
      <c r="AD23" s="579">
        <v>2.4921540536691396</v>
      </c>
      <c r="AE23" s="580">
        <v>1.3654397593514744</v>
      </c>
      <c r="AF23" s="580">
        <v>5.184592944446635</v>
      </c>
      <c r="AG23" s="581">
        <v>13.532897049362816</v>
      </c>
    </row>
    <row r="24" spans="17:33">
      <c r="Q24" s="518">
        <v>17</v>
      </c>
      <c r="R24" s="579">
        <v>0.90729058472942581</v>
      </c>
      <c r="S24" s="580">
        <v>0.27430143516692107</v>
      </c>
      <c r="T24" s="580">
        <v>0.56256373755282252</v>
      </c>
      <c r="U24" s="581">
        <v>0.67738593082046183</v>
      </c>
      <c r="V24" s="579">
        <v>2.9632357941455911E-2</v>
      </c>
      <c r="W24" s="580">
        <v>9.7076209085611431E-3</v>
      </c>
      <c r="X24" s="580">
        <v>2.3583157528855869E-2</v>
      </c>
      <c r="Y24" s="581">
        <v>4.154537375036238E-2</v>
      </c>
      <c r="Z24" s="579">
        <v>4.6936229029642673E-2</v>
      </c>
      <c r="AA24" s="580">
        <v>1.6927499355601228E-2</v>
      </c>
      <c r="AB24" s="580">
        <v>4.572759345750077E-2</v>
      </c>
      <c r="AC24" s="581">
        <v>8.9691153315968331E-2</v>
      </c>
      <c r="AD24" s="579">
        <v>2.4338742293961531</v>
      </c>
      <c r="AE24" s="580">
        <v>1.3778645089505801</v>
      </c>
      <c r="AF24" s="580">
        <v>5.3269324126782891</v>
      </c>
      <c r="AG24" s="581">
        <v>14.06027966889954</v>
      </c>
    </row>
    <row r="25" spans="17:33">
      <c r="Q25" s="518">
        <v>18</v>
      </c>
      <c r="R25" s="579">
        <v>0.91710127249591766</v>
      </c>
      <c r="S25" s="580">
        <v>0.27646550425001415</v>
      </c>
      <c r="T25" s="580">
        <v>0.564166355958299</v>
      </c>
      <c r="U25" s="581">
        <v>0.67136151484165441</v>
      </c>
      <c r="V25" s="579">
        <v>2.2500532182129218E-2</v>
      </c>
      <c r="W25" s="580">
        <v>7.4557873671887709E-3</v>
      </c>
      <c r="X25" s="580">
        <v>1.8597164218775442E-2</v>
      </c>
      <c r="Y25" s="581">
        <v>3.4404478375771319E-2</v>
      </c>
      <c r="Z25" s="579">
        <v>4.1669056938758997E-2</v>
      </c>
      <c r="AA25" s="580">
        <v>1.529565881850381E-2</v>
      </c>
      <c r="AB25" s="580">
        <v>4.2244742909602895E-2</v>
      </c>
      <c r="AC25" s="581">
        <v>8.5090693923617344E-2</v>
      </c>
      <c r="AD25" s="579">
        <v>2.3550032122751787</v>
      </c>
      <c r="AE25" s="580">
        <v>1.3829361942211875</v>
      </c>
      <c r="AF25" s="580">
        <v>5.4497051551270914</v>
      </c>
      <c r="AG25" s="581">
        <v>14.55015347568677</v>
      </c>
    </row>
    <row r="26" spans="17:33">
      <c r="Q26" s="518">
        <v>19</v>
      </c>
      <c r="R26" s="579">
        <v>0.9239199326124079</v>
      </c>
      <c r="S26" s="580">
        <v>0.27773937371915791</v>
      </c>
      <c r="T26" s="580">
        <v>0.56401056152804285</v>
      </c>
      <c r="U26" s="581">
        <v>0.66343085050103912</v>
      </c>
      <c r="V26" s="579">
        <v>1.5830986195281005E-2</v>
      </c>
      <c r="W26" s="580">
        <v>5.3537297230565883E-3</v>
      </c>
      <c r="X26" s="580">
        <v>1.3952305941106191E-2</v>
      </c>
      <c r="Y26" s="581">
        <v>2.7771653449487621E-2</v>
      </c>
      <c r="Z26" s="579">
        <v>3.644739234855976E-2</v>
      </c>
      <c r="AA26" s="580">
        <v>1.3673966201238619E-2</v>
      </c>
      <c r="AB26" s="580">
        <v>3.8764991383594127E-2</v>
      </c>
      <c r="AC26" s="581">
        <v>8.0434859822697824E-2</v>
      </c>
      <c r="AD26" s="579">
        <v>2.2570565064470003</v>
      </c>
      <c r="AE26" s="580">
        <v>1.3811251499059125</v>
      </c>
      <c r="AF26" s="580">
        <v>5.5539161937702204</v>
      </c>
      <c r="AG26" s="581">
        <v>15.003844972960692</v>
      </c>
    </row>
    <row r="27" spans="17:33">
      <c r="Q27" s="518">
        <v>20</v>
      </c>
      <c r="R27" s="582">
        <v>0.92800748843460501</v>
      </c>
      <c r="S27" s="583">
        <v>0.27820381681028272</v>
      </c>
      <c r="T27" s="583">
        <v>0.5622659156031915</v>
      </c>
      <c r="U27" s="584">
        <v>0.6538075200414728</v>
      </c>
      <c r="V27" s="582">
        <v>9.6334018288180001E-3</v>
      </c>
      <c r="W27" s="583">
        <v>3.4040298073745312E-3</v>
      </c>
      <c r="X27" s="583">
        <v>9.6528658770578257E-3</v>
      </c>
      <c r="Y27" s="584">
        <v>2.1649376192611758E-2</v>
      </c>
      <c r="Z27" s="582">
        <v>3.1325911253637928E-2</v>
      </c>
      <c r="AA27" s="583">
        <v>1.2079755647509405E-2</v>
      </c>
      <c r="AB27" s="583">
        <v>3.532703401943893E-2</v>
      </c>
      <c r="AC27" s="584">
        <v>7.5779987233876023E-2</v>
      </c>
      <c r="AD27" s="582">
        <v>2.1415315675559583</v>
      </c>
      <c r="AE27" s="583">
        <v>1.3728973556149242</v>
      </c>
      <c r="AF27" s="583">
        <v>5.640567090705261</v>
      </c>
      <c r="AG27" s="584">
        <v>15.422694661048652</v>
      </c>
    </row>
  </sheetData>
  <mergeCells count="4">
    <mergeCell ref="R6:U6"/>
    <mergeCell ref="V6:Y6"/>
    <mergeCell ref="Z6:AC6"/>
    <mergeCell ref="AD6:AG6"/>
  </mergeCell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7AA30-4801-439D-AC31-D9C24567F7CA}">
  <sheetPr>
    <tabColor theme="4" tint="0.39997558519241921"/>
  </sheetPr>
  <dimension ref="A3:AQ45"/>
  <sheetViews>
    <sheetView showGridLines="0" topLeftCell="A7" workbookViewId="0">
      <selection activeCell="F10" sqref="F10"/>
    </sheetView>
  </sheetViews>
  <sheetFormatPr defaultColWidth="8.88671875" defaultRowHeight="14.4"/>
  <cols>
    <col min="1" max="1" width="8.88671875" style="513"/>
    <col min="2" max="4" width="14.44140625" style="513" customWidth="1"/>
    <col min="5" max="11" width="8.88671875" style="513"/>
    <col min="12" max="12" width="10.5546875" style="513" customWidth="1"/>
    <col min="13" max="14" width="8.88671875" style="513"/>
    <col min="15" max="15" width="9.5546875" style="513" customWidth="1"/>
    <col min="16" max="24" width="8.88671875" style="513"/>
    <col min="25" max="25" width="11.5546875" style="513" customWidth="1"/>
    <col min="26" max="30" width="8.88671875" style="513"/>
    <col min="31" max="43" width="8.88671875" style="586"/>
    <col min="44" max="16384" width="8.88671875" style="513"/>
  </cols>
  <sheetData>
    <row r="3" spans="18:42">
      <c r="R3" s="758"/>
      <c r="S3" s="758"/>
      <c r="T3" s="758"/>
      <c r="U3" s="758"/>
      <c r="V3" s="758"/>
      <c r="W3" s="758"/>
      <c r="X3" s="758"/>
      <c r="Y3" s="758"/>
      <c r="Z3" s="758"/>
      <c r="AA3" s="758"/>
      <c r="AB3" s="758"/>
      <c r="AC3" s="758"/>
      <c r="AD3" s="758"/>
      <c r="AE3" s="758"/>
      <c r="AF3" s="758"/>
      <c r="AG3" s="758"/>
      <c r="AH3" s="758"/>
      <c r="AI3" s="758"/>
      <c r="AJ3" s="758"/>
      <c r="AK3" s="758"/>
      <c r="AL3" s="758"/>
      <c r="AM3" s="759"/>
      <c r="AN3" s="759"/>
      <c r="AO3" s="759"/>
      <c r="AP3" s="759"/>
    </row>
    <row r="4" spans="18:42" ht="57.6">
      <c r="R4" s="590" t="s">
        <v>1323</v>
      </c>
      <c r="S4" s="590" t="s">
        <v>1326</v>
      </c>
      <c r="T4" s="590"/>
      <c r="U4" s="590" t="s">
        <v>1327</v>
      </c>
      <c r="V4" s="590"/>
      <c r="W4" s="590" t="s">
        <v>1330</v>
      </c>
      <c r="X4" s="590"/>
      <c r="Y4" s="590" t="s">
        <v>1331</v>
      </c>
      <c r="Z4" s="590"/>
      <c r="AA4" s="590" t="s">
        <v>1332</v>
      </c>
      <c r="AB4" s="590"/>
      <c r="AC4" s="590" t="s">
        <v>1333</v>
      </c>
      <c r="AD4" s="590"/>
      <c r="AE4" s="588"/>
      <c r="AF4" s="588"/>
      <c r="AJ4" s="588"/>
      <c r="AK4" s="588"/>
      <c r="AL4" s="588"/>
      <c r="AM4" s="588"/>
      <c r="AN4" s="588"/>
      <c r="AO4" s="588"/>
      <c r="AP4" s="588"/>
    </row>
    <row r="5" spans="18:42" ht="43.2">
      <c r="R5" s="591" t="s">
        <v>319</v>
      </c>
      <c r="S5" s="591" t="s">
        <v>1328</v>
      </c>
      <c r="T5" s="591" t="s">
        <v>1329</v>
      </c>
      <c r="U5" s="591" t="s">
        <v>1328</v>
      </c>
      <c r="V5" s="591" t="s">
        <v>1329</v>
      </c>
      <c r="W5" s="591" t="s">
        <v>1328</v>
      </c>
      <c r="X5" s="591" t="s">
        <v>1329</v>
      </c>
      <c r="Y5" s="591" t="s">
        <v>1328</v>
      </c>
      <c r="Z5" s="591" t="s">
        <v>1329</v>
      </c>
      <c r="AA5" s="591" t="s">
        <v>1302</v>
      </c>
      <c r="AB5" s="591" t="s">
        <v>1325</v>
      </c>
      <c r="AC5" s="591" t="s">
        <v>1302</v>
      </c>
      <c r="AD5" s="591" t="s">
        <v>1325</v>
      </c>
      <c r="AE5" s="587"/>
      <c r="AJ5" s="587"/>
      <c r="AK5" s="587"/>
      <c r="AL5" s="587"/>
    </row>
    <row r="6" spans="18:42">
      <c r="R6" s="592">
        <v>1</v>
      </c>
      <c r="S6" s="593">
        <v>0.46191766963343428</v>
      </c>
      <c r="T6" s="593">
        <v>0.69331125999999998</v>
      </c>
      <c r="U6" s="593">
        <v>0.17433010660094289</v>
      </c>
      <c r="V6" s="593">
        <v>0.29549959999999997</v>
      </c>
      <c r="W6" s="593">
        <v>0.49228991104288966</v>
      </c>
      <c r="X6" s="593">
        <v>0.77119481999999995</v>
      </c>
      <c r="Y6" s="593">
        <v>1.0357070522207523</v>
      </c>
      <c r="Z6" s="593">
        <v>0.29327035999999995</v>
      </c>
      <c r="AA6" s="593">
        <v>-0.34209546127990653</v>
      </c>
      <c r="AB6" s="593">
        <v>0.14356003000000001</v>
      </c>
      <c r="AC6" s="593">
        <v>-0.49075428611695315</v>
      </c>
      <c r="AD6" s="593">
        <v>-0.35561666000000003</v>
      </c>
    </row>
    <row r="7" spans="18:42">
      <c r="R7" s="592">
        <v>2</v>
      </c>
      <c r="S7" s="593">
        <v>0.24930622896004792</v>
      </c>
      <c r="T7" s="593">
        <v>0.67378271999999995</v>
      </c>
      <c r="U7" s="593">
        <v>8.9751056277053515E-2</v>
      </c>
      <c r="V7" s="593">
        <v>0.27944061999999997</v>
      </c>
      <c r="W7" s="593">
        <v>0.23962721027700587</v>
      </c>
      <c r="X7" s="593">
        <v>0.70301228999999998</v>
      </c>
      <c r="Y7" s="593">
        <v>0.27857699989600748</v>
      </c>
      <c r="Z7" s="593">
        <v>0.49204152000000001</v>
      </c>
      <c r="AA7" s="593">
        <v>0.42621563914148064</v>
      </c>
      <c r="AB7" s="593">
        <v>0.41409805</v>
      </c>
      <c r="AC7" s="593">
        <v>1.0899531043642128</v>
      </c>
      <c r="AD7" s="593">
        <v>0.40203836999999998</v>
      </c>
    </row>
    <row r="8" spans="18:42">
      <c r="R8" s="592">
        <v>3</v>
      </c>
      <c r="S8" s="593">
        <v>0.27436797988508044</v>
      </c>
      <c r="T8" s="593">
        <v>0.58703941999999998</v>
      </c>
      <c r="U8" s="593">
        <v>9.3665500391637915E-2</v>
      </c>
      <c r="V8" s="593">
        <v>0.23547006000000001</v>
      </c>
      <c r="W8" s="593">
        <v>0.23352245156687351</v>
      </c>
      <c r="X8" s="593">
        <v>0.56155504000000001</v>
      </c>
      <c r="Y8" s="593">
        <v>0.17020894395892161</v>
      </c>
      <c r="Z8" s="593">
        <v>0.58762225000000001</v>
      </c>
      <c r="AA8" s="593">
        <v>0.27952523781409888</v>
      </c>
      <c r="AB8" s="593">
        <v>0.55988016000000007</v>
      </c>
      <c r="AC8" s="593">
        <v>2.2904910844359279</v>
      </c>
      <c r="AD8" s="593">
        <v>1.262413</v>
      </c>
    </row>
    <row r="9" spans="18:42">
      <c r="R9" s="592">
        <v>4</v>
      </c>
      <c r="S9" s="593">
        <v>0.36481383613811835</v>
      </c>
      <c r="T9" s="593">
        <v>0.51855150999999999</v>
      </c>
      <c r="U9" s="593">
        <v>0.12073871796534566</v>
      </c>
      <c r="V9" s="593">
        <v>0.20132990000000001</v>
      </c>
      <c r="W9" s="593">
        <v>0.28778607391394118</v>
      </c>
      <c r="X9" s="593">
        <v>0.45217804</v>
      </c>
      <c r="Y9" s="593">
        <v>0.23462797909281075</v>
      </c>
      <c r="Z9" s="593">
        <v>0.59155400999999996</v>
      </c>
      <c r="AA9" s="593">
        <v>0.16441425833655932</v>
      </c>
      <c r="AB9" s="593">
        <v>0.60302025999999997</v>
      </c>
      <c r="AC9" s="593">
        <v>3.2360727522207924</v>
      </c>
      <c r="AD9" s="593">
        <v>2.09172936</v>
      </c>
    </row>
    <row r="10" spans="18:42">
      <c r="R10" s="592">
        <v>5</v>
      </c>
      <c r="S10" s="593">
        <v>0.446415385591312</v>
      </c>
      <c r="T10" s="593">
        <v>0.50404280000000001</v>
      </c>
      <c r="U10" s="593">
        <v>0.14489756705202422</v>
      </c>
      <c r="V10" s="593">
        <v>0.19222797999999999</v>
      </c>
      <c r="W10" s="593">
        <v>0.33500166327764563</v>
      </c>
      <c r="X10" s="593">
        <v>0.41543309</v>
      </c>
      <c r="Y10" s="593">
        <v>0.25406320445383601</v>
      </c>
      <c r="Z10" s="593">
        <v>0.53432748999999991</v>
      </c>
      <c r="AA10" s="593">
        <v>0.15123951057721685</v>
      </c>
      <c r="AB10" s="593">
        <v>0.57288488000000004</v>
      </c>
      <c r="AC10" s="593">
        <v>4.0837726724095518</v>
      </c>
      <c r="AD10" s="593">
        <v>2.8280333300000002</v>
      </c>
    </row>
    <row r="11" spans="18:42">
      <c r="R11" s="592">
        <v>6</v>
      </c>
      <c r="S11" s="593">
        <v>0.5163141985917824</v>
      </c>
      <c r="T11" s="593">
        <v>0.54337424999999995</v>
      </c>
      <c r="U11" s="593">
        <v>0.16524325513772004</v>
      </c>
      <c r="V11" s="593">
        <v>0.20724387999999999</v>
      </c>
      <c r="W11" s="593">
        <v>0.37340757934455704</v>
      </c>
      <c r="X11" s="593">
        <v>0.44555160999999999</v>
      </c>
      <c r="Y11" s="593">
        <v>0.24615663755531703</v>
      </c>
      <c r="Z11" s="593">
        <v>0.45339573</v>
      </c>
      <c r="AA11" s="593">
        <v>0.16082969941381697</v>
      </c>
      <c r="AB11" s="593">
        <v>0.50523516999999996</v>
      </c>
      <c r="AC11" s="593">
        <v>4.8649660764777565</v>
      </c>
      <c r="AD11" s="593">
        <v>3.4609835800000002</v>
      </c>
    </row>
    <row r="12" spans="18:42">
      <c r="R12" s="592">
        <v>7</v>
      </c>
      <c r="S12" s="593">
        <v>0.57891866838352235</v>
      </c>
      <c r="T12" s="593">
        <v>0.61668462000000002</v>
      </c>
      <c r="U12" s="593">
        <v>0.18333941098911669</v>
      </c>
      <c r="V12" s="593">
        <v>0.23675764999999999</v>
      </c>
      <c r="W12" s="593">
        <v>0.40712658132065926</v>
      </c>
      <c r="X12" s="593">
        <v>0.51328094000000002</v>
      </c>
      <c r="Y12" s="593">
        <v>0.23250621033227836</v>
      </c>
      <c r="Z12" s="593">
        <v>0.37984620999999996</v>
      </c>
      <c r="AA12" s="593">
        <v>0.16758719923535281</v>
      </c>
      <c r="AB12" s="593">
        <v>0.43262506000000001</v>
      </c>
      <c r="AC12" s="593">
        <v>5.5778983319612792</v>
      </c>
      <c r="AD12" s="593">
        <v>4.0067295600000001</v>
      </c>
    </row>
    <row r="13" spans="18:42">
      <c r="R13" s="592">
        <v>8</v>
      </c>
      <c r="S13" s="593">
        <v>0.63534163827868562</v>
      </c>
      <c r="T13" s="593">
        <v>0.69972416999999998</v>
      </c>
      <c r="U13" s="593">
        <v>0.19957173239908949</v>
      </c>
      <c r="V13" s="593">
        <v>0.26957486000000003</v>
      </c>
      <c r="W13" s="593">
        <v>0.43711611558061397</v>
      </c>
      <c r="X13" s="593">
        <v>0.58693130000000004</v>
      </c>
      <c r="Y13" s="593">
        <v>0.21729734248305266</v>
      </c>
      <c r="Z13" s="593">
        <v>0.33045857000000001</v>
      </c>
      <c r="AA13" s="593">
        <v>0.17034574367205124</v>
      </c>
      <c r="AB13" s="593">
        <v>0.37620140000000002</v>
      </c>
      <c r="AC13" s="593">
        <v>6.2213377022989818</v>
      </c>
      <c r="AD13" s="593">
        <v>4.4877854299999997</v>
      </c>
    </row>
    <row r="14" spans="18:42">
      <c r="R14" s="592">
        <v>9</v>
      </c>
      <c r="S14" s="593">
        <v>0.68572279443921313</v>
      </c>
      <c r="T14" s="593">
        <v>0.77430239000000001</v>
      </c>
      <c r="U14" s="593">
        <v>0.21397576896006973</v>
      </c>
      <c r="V14" s="593">
        <v>0.29769989000000002</v>
      </c>
      <c r="W14" s="593">
        <v>0.46341120151355203</v>
      </c>
      <c r="X14" s="593">
        <v>0.64559432000000005</v>
      </c>
      <c r="Y14" s="593">
        <v>0.20070192444009982</v>
      </c>
      <c r="Z14" s="593">
        <v>0.30714357000000003</v>
      </c>
      <c r="AA14" s="593">
        <v>0.17021296887496096</v>
      </c>
      <c r="AB14" s="593">
        <v>0.34315879999999999</v>
      </c>
      <c r="AC14" s="593">
        <v>6.7960461536410577</v>
      </c>
      <c r="AD14" s="593">
        <v>4.9217892399999998</v>
      </c>
    </row>
    <row r="15" spans="18:42">
      <c r="R15" s="592">
        <v>10</v>
      </c>
      <c r="S15" s="593">
        <v>0.73029315948411244</v>
      </c>
      <c r="T15" s="593">
        <v>0.83233215999999999</v>
      </c>
      <c r="U15" s="593">
        <v>0.22661716488487976</v>
      </c>
      <c r="V15" s="593">
        <v>0.31803274999999998</v>
      </c>
      <c r="W15" s="593">
        <v>0.48612464115425108</v>
      </c>
      <c r="X15" s="593">
        <v>0.68290026000000004</v>
      </c>
      <c r="Y15" s="593">
        <v>0.18308784172115233</v>
      </c>
      <c r="Z15" s="593">
        <v>0.30186478</v>
      </c>
      <c r="AA15" s="593">
        <v>0.16760070229386859</v>
      </c>
      <c r="AB15" s="593">
        <v>0.32965204000000004</v>
      </c>
      <c r="AC15" s="593">
        <v>7.3033023778753545</v>
      </c>
      <c r="AD15" s="593">
        <v>5.31813746</v>
      </c>
    </row>
    <row r="16" spans="18:42">
      <c r="R16" s="592">
        <v>11</v>
      </c>
      <c r="S16" s="593">
        <v>0.76937904766364462</v>
      </c>
      <c r="T16" s="593">
        <v>0.87447828999999999</v>
      </c>
      <c r="U16" s="593">
        <v>0.23759573053324001</v>
      </c>
      <c r="V16" s="593">
        <v>0.33151491</v>
      </c>
      <c r="W16" s="593">
        <v>0.50546009647115242</v>
      </c>
      <c r="X16" s="593">
        <v>0.70343990000000001</v>
      </c>
      <c r="Y16" s="593">
        <v>0.16496977566513027</v>
      </c>
      <c r="Z16" s="593">
        <v>0.30341481999999997</v>
      </c>
      <c r="AA16" s="593">
        <v>0.16283424494774046</v>
      </c>
      <c r="AB16" s="593">
        <v>0.32650862999999997</v>
      </c>
      <c r="AC16" s="593">
        <v>7.7446896541777051</v>
      </c>
      <c r="AD16" s="593">
        <v>5.6796931399999995</v>
      </c>
    </row>
    <row r="17" spans="1:30">
      <c r="R17" s="592">
        <v>12</v>
      </c>
      <c r="S17" s="593">
        <v>0.80332033541478953</v>
      </c>
      <c r="T17" s="593">
        <v>0.90603787000000002</v>
      </c>
      <c r="U17" s="593">
        <v>0.24701668610221211</v>
      </c>
      <c r="V17" s="593">
        <v>0.34102553000000002</v>
      </c>
      <c r="W17" s="593">
        <v>0.52163702915054455</v>
      </c>
      <c r="X17" s="593">
        <v>0.71614140999999998</v>
      </c>
      <c r="Y17" s="593">
        <v>0.14676454092923952</v>
      </c>
      <c r="Z17" s="593">
        <v>0.30282620000000005</v>
      </c>
      <c r="AA17" s="593">
        <v>0.15631176220025078</v>
      </c>
      <c r="AB17" s="593">
        <v>0.32470692000000001</v>
      </c>
      <c r="AC17" s="593">
        <v>8.1221584289571069</v>
      </c>
      <c r="AD17" s="593">
        <v>6.0063642599999998</v>
      </c>
    </row>
    <row r="18" spans="1:30">
      <c r="R18" s="592">
        <v>13</v>
      </c>
      <c r="S18" s="593">
        <v>0.83245105154186461</v>
      </c>
      <c r="T18" s="593">
        <v>0.93275534000000004</v>
      </c>
      <c r="U18" s="593">
        <v>0.2549835388233167</v>
      </c>
      <c r="V18" s="593">
        <v>0.34935216000000002</v>
      </c>
      <c r="W18" s="593">
        <v>0.53487177952538256</v>
      </c>
      <c r="X18" s="593">
        <v>0.72856525999999999</v>
      </c>
      <c r="Y18" s="593">
        <v>0.12878023964296159</v>
      </c>
      <c r="Z18" s="593">
        <v>0.29583904000000005</v>
      </c>
      <c r="AA18" s="593">
        <v>0.14843060436501854</v>
      </c>
      <c r="AB18" s="593">
        <v>0.31866212999999999</v>
      </c>
      <c r="AC18" s="593">
        <v>8.437998542873558</v>
      </c>
      <c r="AD18" s="593">
        <v>6.2981586800000002</v>
      </c>
    </row>
    <row r="19" spans="1:30">
      <c r="R19" s="592">
        <v>14</v>
      </c>
      <c r="S19" s="593">
        <v>0.8570985587936476</v>
      </c>
      <c r="T19" s="593">
        <v>0.95824796000000001</v>
      </c>
      <c r="U19" s="593">
        <v>0.26159776904309229</v>
      </c>
      <c r="V19" s="593">
        <v>0.35803326000000002</v>
      </c>
      <c r="W19" s="593">
        <v>0.54537681605985089</v>
      </c>
      <c r="X19" s="593">
        <v>0.74414499999999995</v>
      </c>
      <c r="Y19" s="593">
        <v>0.11124951472077926</v>
      </c>
      <c r="Z19" s="593">
        <v>0.28258379</v>
      </c>
      <c r="AA19" s="593">
        <v>0.13954256355930839</v>
      </c>
      <c r="AB19" s="593">
        <v>0.30690512000000003</v>
      </c>
      <c r="AC19" s="593">
        <v>8.6947645566247331</v>
      </c>
      <c r="AD19" s="593">
        <v>6.5566457000000007</v>
      </c>
    </row>
    <row r="20" spans="1:30">
      <c r="R20" s="592">
        <v>15</v>
      </c>
      <c r="S20" s="593">
        <v>0.87758258555729873</v>
      </c>
      <c r="T20" s="593">
        <v>0.98340620999999995</v>
      </c>
      <c r="U20" s="593">
        <v>0.26695854516789064</v>
      </c>
      <c r="V20" s="593">
        <v>0.36720281999999999</v>
      </c>
      <c r="W20" s="593">
        <v>0.5533601751501791</v>
      </c>
      <c r="X20" s="593">
        <v>0.76234287000000001</v>
      </c>
      <c r="Y20" s="593">
        <v>9.4348826437351541E-2</v>
      </c>
      <c r="Z20" s="593">
        <v>0.26568579999999997</v>
      </c>
      <c r="AA20" s="593">
        <v>0.12994678843120111</v>
      </c>
      <c r="AB20" s="593">
        <v>0.29090850000000001</v>
      </c>
      <c r="AC20" s="593">
        <v>8.8952022690809542</v>
      </c>
      <c r="AD20" s="593">
        <v>6.78490035</v>
      </c>
    </row>
    <row r="21" spans="1:30">
      <c r="R21" s="592">
        <v>16</v>
      </c>
      <c r="S21" s="593">
        <v>0.89421346191041007</v>
      </c>
      <c r="T21" s="593">
        <v>1.00719151</v>
      </c>
      <c r="U21" s="593">
        <v>0.27116214357824064</v>
      </c>
      <c r="V21" s="593">
        <v>0.37610081000000001</v>
      </c>
      <c r="W21" s="593">
        <v>0.55902408702234729</v>
      </c>
      <c r="X21" s="593">
        <v>0.78047389</v>
      </c>
      <c r="Y21" s="593">
        <v>7.8208988586919714E-2</v>
      </c>
      <c r="Z21" s="593">
        <v>0.24816609000000001</v>
      </c>
      <c r="AA21" s="593">
        <v>0.11989384072009779</v>
      </c>
      <c r="AB21" s="593">
        <v>0.27325412999999998</v>
      </c>
      <c r="AC21" s="593">
        <v>9.042186757467249</v>
      </c>
      <c r="AD21" s="593">
        <v>6.98662077</v>
      </c>
    </row>
    <row r="22" spans="1:30">
      <c r="A22" s="585"/>
      <c r="E22" s="585"/>
      <c r="K22" s="585"/>
      <c r="R22" s="592">
        <v>17</v>
      </c>
      <c r="S22" s="593">
        <v>0.90729058472942581</v>
      </c>
      <c r="T22" s="593">
        <v>1.0279229299999999</v>
      </c>
      <c r="U22" s="593">
        <v>0.27430143516692107</v>
      </c>
      <c r="V22" s="593">
        <v>0.38376883000000001</v>
      </c>
      <c r="W22" s="593">
        <v>0.56256373755282252</v>
      </c>
      <c r="X22" s="593">
        <v>0.79575006000000004</v>
      </c>
      <c r="Y22" s="593">
        <v>6.2923136378872924E-2</v>
      </c>
      <c r="Z22" s="593">
        <v>0.23205900000000002</v>
      </c>
      <c r="AA22" s="593">
        <v>0.10959132184274467</v>
      </c>
      <c r="AB22" s="593">
        <v>0.25613100999999999</v>
      </c>
      <c r="AC22" s="593">
        <v>9.1386711510250223</v>
      </c>
      <c r="AD22" s="593">
        <v>7.1651723199999999</v>
      </c>
    </row>
    <row r="23" spans="1:30">
      <c r="R23" s="592">
        <v>18</v>
      </c>
      <c r="S23" s="593">
        <v>0.91710127249591766</v>
      </c>
      <c r="T23" s="593">
        <v>1.0443149599999999</v>
      </c>
      <c r="U23" s="593">
        <v>0.27646550425001415</v>
      </c>
      <c r="V23" s="593">
        <v>0.38956271999999997</v>
      </c>
      <c r="W23" s="593">
        <v>0.564166355958299</v>
      </c>
      <c r="X23" s="593">
        <v>0.80657692999999997</v>
      </c>
      <c r="Y23" s="593">
        <v>4.8553483768093431E-2</v>
      </c>
      <c r="Z23" s="593">
        <v>0.21801419999999999</v>
      </c>
      <c r="AA23" s="593">
        <v>9.9209458666865702E-2</v>
      </c>
      <c r="AB23" s="593">
        <v>0.24062914000000002</v>
      </c>
      <c r="AC23" s="593">
        <v>9.1876445616234577</v>
      </c>
      <c r="AD23" s="593">
        <v>7.3230319700000006</v>
      </c>
    </row>
    <row r="24" spans="1:30">
      <c r="R24" s="592">
        <v>19</v>
      </c>
      <c r="S24" s="593">
        <v>0.9239199326124079</v>
      </c>
      <c r="T24" s="593">
        <v>1.0559321500000001</v>
      </c>
      <c r="U24" s="593">
        <v>0.27773937371915791</v>
      </c>
      <c r="V24" s="593">
        <v>0.39333506000000001</v>
      </c>
      <c r="W24" s="593">
        <v>0.56401056152804285</v>
      </c>
      <c r="X24" s="593">
        <v>0.81283287999999998</v>
      </c>
      <c r="Y24" s="593">
        <v>3.5137021859443784E-2</v>
      </c>
      <c r="Z24" s="593">
        <v>0.20564201999999998</v>
      </c>
      <c r="AA24" s="593">
        <v>8.8886349933392506E-2</v>
      </c>
      <c r="AB24" s="593">
        <v>0.22678710000000002</v>
      </c>
      <c r="AC24" s="593">
        <v>9.1920978501231332</v>
      </c>
      <c r="AD24" s="593">
        <v>7.4617395499999999</v>
      </c>
    </row>
    <row r="25" spans="1:30">
      <c r="R25" s="592">
        <v>20</v>
      </c>
      <c r="S25" s="593">
        <v>0.92800748843460501</v>
      </c>
      <c r="T25" s="593">
        <v>1.0631058</v>
      </c>
      <c r="U25" s="593">
        <v>0.27820381681028272</v>
      </c>
      <c r="V25" s="593">
        <v>0.39533713999999998</v>
      </c>
      <c r="W25" s="593">
        <v>0.5622659156031915</v>
      </c>
      <c r="X25" s="593">
        <v>0.81540458000000005</v>
      </c>
      <c r="Y25" s="593">
        <v>2.2690297513250357E-2</v>
      </c>
      <c r="Z25" s="593">
        <v>0.19415160999999997</v>
      </c>
      <c r="AA25" s="593">
        <v>7.8732700920586263E-2</v>
      </c>
      <c r="AB25" s="593">
        <v>0.21405974</v>
      </c>
      <c r="AC25" s="593">
        <v>9.1549960138761435</v>
      </c>
      <c r="AD25" s="593">
        <v>7.5821968399999999</v>
      </c>
    </row>
    <row r="26" spans="1:30">
      <c r="R26" s="589"/>
      <c r="S26" s="589"/>
      <c r="T26" s="589"/>
      <c r="U26" s="589"/>
      <c r="V26" s="589"/>
      <c r="W26" s="589"/>
      <c r="X26" s="589"/>
      <c r="Y26" s="589"/>
      <c r="Z26" s="589"/>
      <c r="AA26" s="589"/>
      <c r="AB26" s="589"/>
      <c r="AC26" s="589"/>
      <c r="AD26" s="589"/>
    </row>
    <row r="27" spans="1:30">
      <c r="R27" s="589"/>
      <c r="S27" s="589"/>
      <c r="T27" s="589"/>
      <c r="U27" s="589"/>
      <c r="V27" s="589"/>
      <c r="W27" s="589"/>
      <c r="X27" s="589"/>
      <c r="Y27" s="589"/>
      <c r="Z27" s="589"/>
      <c r="AA27" s="589"/>
      <c r="AB27" s="589"/>
      <c r="AC27" s="589"/>
      <c r="AD27" s="589"/>
    </row>
    <row r="28" spans="1:30">
      <c r="R28" s="589"/>
      <c r="S28" s="589"/>
      <c r="T28" s="589"/>
      <c r="U28" s="589"/>
      <c r="V28" s="589"/>
      <c r="W28" s="589"/>
      <c r="X28" s="589"/>
      <c r="Y28" s="589"/>
      <c r="Z28" s="589"/>
      <c r="AA28" s="589"/>
      <c r="AB28" s="589"/>
      <c r="AC28" s="589"/>
      <c r="AD28" s="589"/>
    </row>
    <row r="29" spans="1:30">
      <c r="R29" s="589"/>
      <c r="S29" s="589"/>
      <c r="T29" s="589"/>
      <c r="U29" s="589"/>
      <c r="V29" s="589"/>
      <c r="W29" s="589"/>
      <c r="X29" s="589"/>
      <c r="Y29" s="589"/>
      <c r="Z29" s="589"/>
      <c r="AA29" s="589"/>
      <c r="AB29" s="589"/>
      <c r="AC29" s="589"/>
      <c r="AD29" s="589"/>
    </row>
    <row r="30" spans="1:30">
      <c r="R30" s="589"/>
      <c r="S30" s="589"/>
      <c r="T30" s="589"/>
      <c r="U30" s="589"/>
      <c r="V30" s="589"/>
      <c r="W30" s="589"/>
      <c r="X30" s="589"/>
      <c r="Y30" s="589"/>
      <c r="Z30" s="589"/>
      <c r="AA30" s="589"/>
      <c r="AB30" s="589"/>
      <c r="AC30" s="589"/>
      <c r="AD30" s="589"/>
    </row>
    <row r="31" spans="1:30">
      <c r="R31" s="589"/>
      <c r="S31" s="589"/>
      <c r="T31" s="589"/>
      <c r="U31" s="589"/>
      <c r="V31" s="589"/>
      <c r="W31" s="589"/>
      <c r="X31" s="589"/>
      <c r="Y31" s="589"/>
      <c r="Z31" s="589"/>
      <c r="AA31" s="589"/>
      <c r="AB31" s="589"/>
      <c r="AC31" s="589"/>
      <c r="AD31" s="589"/>
    </row>
    <row r="32" spans="1:30">
      <c r="R32" s="589"/>
      <c r="S32" s="589"/>
      <c r="T32" s="589"/>
      <c r="U32" s="589"/>
      <c r="V32" s="589"/>
      <c r="W32" s="589"/>
      <c r="X32" s="589"/>
      <c r="Y32" s="589"/>
      <c r="Z32" s="589"/>
      <c r="AA32" s="589"/>
      <c r="AB32" s="589"/>
      <c r="AC32" s="589"/>
      <c r="AD32" s="589"/>
    </row>
    <row r="33" spans="18:30">
      <c r="R33" s="589"/>
      <c r="S33" s="589"/>
      <c r="T33" s="589"/>
      <c r="U33" s="589"/>
      <c r="V33" s="589"/>
      <c r="W33" s="589"/>
      <c r="X33" s="589"/>
      <c r="Y33" s="589"/>
      <c r="Z33" s="589"/>
      <c r="AA33" s="589"/>
      <c r="AB33" s="589"/>
      <c r="AC33" s="589"/>
      <c r="AD33" s="589"/>
    </row>
    <row r="34" spans="18:30">
      <c r="R34" s="589"/>
      <c r="S34" s="589"/>
      <c r="T34" s="589"/>
      <c r="U34" s="589"/>
      <c r="V34" s="589"/>
      <c r="W34" s="589"/>
      <c r="X34" s="589"/>
      <c r="Y34" s="589"/>
      <c r="Z34" s="589"/>
      <c r="AA34" s="589"/>
      <c r="AB34" s="589"/>
      <c r="AC34" s="589"/>
      <c r="AD34" s="589"/>
    </row>
    <row r="35" spans="18:30">
      <c r="R35" s="589"/>
      <c r="S35" s="589"/>
      <c r="T35" s="589"/>
      <c r="U35" s="589"/>
      <c r="V35" s="589"/>
      <c r="W35" s="589"/>
      <c r="X35" s="589"/>
      <c r="Y35" s="589"/>
      <c r="Z35" s="589"/>
      <c r="AA35" s="589"/>
      <c r="AB35" s="589"/>
      <c r="AC35" s="589"/>
      <c r="AD35" s="589"/>
    </row>
    <row r="36" spans="18:30">
      <c r="R36" s="589"/>
      <c r="S36" s="589"/>
      <c r="T36" s="589"/>
      <c r="U36" s="589"/>
      <c r="V36" s="589"/>
      <c r="W36" s="589"/>
      <c r="X36" s="589"/>
      <c r="Y36" s="589"/>
      <c r="Z36" s="589"/>
      <c r="AA36" s="589"/>
      <c r="AB36" s="589"/>
      <c r="AC36" s="589"/>
      <c r="AD36" s="589"/>
    </row>
    <row r="37" spans="18:30">
      <c r="R37" s="589"/>
      <c r="S37" s="589"/>
      <c r="T37" s="589"/>
      <c r="U37" s="589"/>
      <c r="V37" s="589"/>
      <c r="W37" s="589"/>
      <c r="X37" s="589"/>
      <c r="Y37" s="589"/>
      <c r="Z37" s="589"/>
      <c r="AA37" s="589"/>
      <c r="AB37" s="589"/>
      <c r="AC37" s="589"/>
      <c r="AD37" s="589"/>
    </row>
    <row r="38" spans="18:30">
      <c r="R38" s="589"/>
      <c r="S38" s="589"/>
      <c r="T38" s="589"/>
      <c r="U38" s="589"/>
      <c r="V38" s="589"/>
      <c r="W38" s="589"/>
      <c r="X38" s="589"/>
      <c r="Y38" s="589"/>
      <c r="Z38" s="589"/>
      <c r="AA38" s="589"/>
      <c r="AB38" s="589"/>
      <c r="AC38" s="589"/>
      <c r="AD38" s="589"/>
    </row>
    <row r="39" spans="18:30">
      <c r="R39" s="589"/>
      <c r="S39" s="589"/>
      <c r="T39" s="589"/>
      <c r="U39" s="589"/>
      <c r="V39" s="589"/>
      <c r="W39" s="589"/>
      <c r="X39" s="589"/>
      <c r="Y39" s="589"/>
      <c r="Z39" s="589"/>
      <c r="AA39" s="589"/>
      <c r="AB39" s="589"/>
      <c r="AC39" s="589"/>
      <c r="AD39" s="589"/>
    </row>
    <row r="40" spans="18:30">
      <c r="R40" s="589"/>
      <c r="S40" s="589"/>
      <c r="T40" s="589"/>
      <c r="U40" s="589"/>
      <c r="V40" s="589"/>
      <c r="W40" s="589"/>
      <c r="X40" s="589"/>
      <c r="Y40" s="589"/>
      <c r="Z40" s="589"/>
      <c r="AA40" s="589"/>
      <c r="AB40" s="589"/>
      <c r="AC40" s="589"/>
      <c r="AD40" s="589"/>
    </row>
    <row r="41" spans="18:30">
      <c r="R41" s="589"/>
      <c r="S41" s="589"/>
      <c r="T41" s="589"/>
      <c r="U41" s="589"/>
      <c r="V41" s="589"/>
      <c r="W41" s="589"/>
      <c r="X41" s="589"/>
      <c r="Y41" s="589"/>
      <c r="Z41" s="589"/>
      <c r="AA41" s="589"/>
      <c r="AB41" s="589"/>
      <c r="AC41" s="589"/>
      <c r="AD41" s="589"/>
    </row>
    <row r="42" spans="18:30">
      <c r="R42" s="589"/>
      <c r="S42" s="589"/>
      <c r="T42" s="589"/>
      <c r="U42" s="589"/>
      <c r="V42" s="589"/>
      <c r="W42" s="589"/>
      <c r="X42" s="589"/>
      <c r="Y42" s="589"/>
      <c r="Z42" s="589"/>
      <c r="AA42" s="589"/>
      <c r="AB42" s="589"/>
      <c r="AC42" s="589"/>
      <c r="AD42" s="589"/>
    </row>
    <row r="43" spans="18:30">
      <c r="R43" s="589"/>
      <c r="S43" s="589"/>
      <c r="T43" s="589"/>
      <c r="U43" s="589"/>
      <c r="V43" s="589"/>
      <c r="W43" s="589"/>
      <c r="X43" s="589"/>
      <c r="Y43" s="589"/>
      <c r="Z43" s="589"/>
      <c r="AA43" s="589"/>
      <c r="AB43" s="589"/>
      <c r="AC43" s="589"/>
      <c r="AD43" s="589"/>
    </row>
    <row r="44" spans="18:30">
      <c r="R44" s="589"/>
      <c r="S44" s="589"/>
      <c r="T44" s="589"/>
      <c r="U44" s="589"/>
      <c r="V44" s="589"/>
      <c r="W44" s="589"/>
      <c r="X44" s="589"/>
      <c r="Y44" s="589"/>
      <c r="Z44" s="589"/>
      <c r="AA44" s="589"/>
      <c r="AB44" s="589"/>
      <c r="AC44" s="589"/>
      <c r="AD44" s="589"/>
    </row>
    <row r="45" spans="18:30">
      <c r="R45" s="589"/>
      <c r="S45" s="589"/>
      <c r="T45" s="589"/>
      <c r="U45" s="589"/>
      <c r="V45" s="589"/>
      <c r="W45" s="589"/>
      <c r="X45" s="589"/>
      <c r="Y45" s="589"/>
      <c r="Z45" s="589"/>
      <c r="AA45" s="589"/>
      <c r="AB45" s="589"/>
      <c r="AC45" s="589"/>
      <c r="AD45" s="589"/>
    </row>
  </sheetData>
  <mergeCells count="3">
    <mergeCell ref="R3:AL3"/>
    <mergeCell ref="AM3:AN3"/>
    <mergeCell ref="AO3:AP3"/>
  </mergeCell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2474-3503-4B68-B529-9DC9E2EDEA97}">
  <sheetPr>
    <tabColor theme="4" tint="0.39997558519241921"/>
  </sheetPr>
  <dimension ref="S5:AI26"/>
  <sheetViews>
    <sheetView showGridLines="0" topLeftCell="A4" zoomScale="85" zoomScaleNormal="85" workbookViewId="0"/>
  </sheetViews>
  <sheetFormatPr defaultColWidth="8.88671875" defaultRowHeight="14.4"/>
  <cols>
    <col min="1" max="8" width="8.88671875" style="513"/>
    <col min="9" max="9" width="13" style="513" customWidth="1"/>
    <col min="10" max="12" width="8.88671875" style="513"/>
    <col min="13" max="13" width="16.33203125" style="513" customWidth="1"/>
    <col min="14" max="18" width="8.88671875" style="513"/>
    <col min="19" max="19" width="18" style="513" bestFit="1" customWidth="1"/>
    <col min="20" max="16384" width="8.88671875" style="513"/>
  </cols>
  <sheetData>
    <row r="5" spans="19:35">
      <c r="S5" s="517" t="s">
        <v>1324</v>
      </c>
      <c r="T5" s="760" t="s">
        <v>1312</v>
      </c>
      <c r="U5" s="760"/>
      <c r="V5" s="760"/>
      <c r="W5" s="760"/>
      <c r="X5" s="760" t="s">
        <v>670</v>
      </c>
      <c r="Y5" s="760"/>
      <c r="Z5" s="760"/>
      <c r="AA5" s="760"/>
      <c r="AB5" s="760" t="s">
        <v>1313</v>
      </c>
      <c r="AC5" s="760"/>
      <c r="AD5" s="760"/>
      <c r="AE5" s="760"/>
      <c r="AF5" s="760" t="s">
        <v>1314</v>
      </c>
      <c r="AG5" s="760"/>
      <c r="AH5" s="760"/>
      <c r="AI5" s="760"/>
    </row>
    <row r="6" spans="19:35">
      <c r="S6" s="518" t="s">
        <v>319</v>
      </c>
      <c r="T6" s="592" t="s">
        <v>1315</v>
      </c>
      <c r="U6" s="592" t="s">
        <v>1316</v>
      </c>
      <c r="V6" s="592" t="s">
        <v>1317</v>
      </c>
      <c r="W6" s="592" t="s">
        <v>1318</v>
      </c>
      <c r="X6" s="592" t="s">
        <v>1315</v>
      </c>
      <c r="Y6" s="592" t="s">
        <v>1316</v>
      </c>
      <c r="Z6" s="592" t="s">
        <v>1317</v>
      </c>
      <c r="AA6" s="592" t="s">
        <v>1321</v>
      </c>
      <c r="AB6" s="592" t="s">
        <v>1315</v>
      </c>
      <c r="AC6" s="592" t="s">
        <v>1316</v>
      </c>
      <c r="AD6" s="592" t="s">
        <v>1317</v>
      </c>
      <c r="AE6" s="592" t="s">
        <v>1321</v>
      </c>
      <c r="AF6" s="592" t="s">
        <v>1315</v>
      </c>
      <c r="AG6" s="592" t="s">
        <v>1316</v>
      </c>
      <c r="AH6" s="592" t="s">
        <v>1317</v>
      </c>
      <c r="AI6" s="592" t="s">
        <v>1321</v>
      </c>
    </row>
    <row r="7" spans="19:35">
      <c r="S7" s="518">
        <v>1</v>
      </c>
      <c r="T7" s="593">
        <v>0.29565829739684374</v>
      </c>
      <c r="U7" s="593">
        <v>0</v>
      </c>
      <c r="V7" s="593">
        <v>0.19197000994861754</v>
      </c>
      <c r="W7" s="593">
        <v>0.43679758235527522</v>
      </c>
      <c r="X7" s="593">
        <v>0.29721531070577845</v>
      </c>
      <c r="Y7" s="593">
        <v>0</v>
      </c>
      <c r="Z7" s="593">
        <v>0.14584324771407808</v>
      </c>
      <c r="AA7" s="593">
        <v>0.29566797780230525</v>
      </c>
      <c r="AB7" s="593">
        <v>-6.5769873110904653E-2</v>
      </c>
      <c r="AC7" s="593">
        <v>0</v>
      </c>
      <c r="AD7" s="593">
        <v>-2.8771229339152882E-2</v>
      </c>
      <c r="AE7" s="593">
        <v>-4.8176222290757797E-2</v>
      </c>
      <c r="AF7" s="593">
        <v>-0.18128726263356043</v>
      </c>
      <c r="AG7" s="593">
        <v>0</v>
      </c>
      <c r="AH7" s="593">
        <v>-5.2047276591295599E-2</v>
      </c>
      <c r="AI7" s="593">
        <v>-5.1693493551567826E-2</v>
      </c>
    </row>
    <row r="8" spans="19:35">
      <c r="S8" s="518">
        <v>2</v>
      </c>
      <c r="T8" s="593">
        <v>0.17369864588807982</v>
      </c>
      <c r="U8" s="593">
        <v>0</v>
      </c>
      <c r="V8" s="593">
        <v>0.10273083545008527</v>
      </c>
      <c r="W8" s="593">
        <v>0.21650492005197008</v>
      </c>
      <c r="X8" s="593">
        <v>0.10603700314594233</v>
      </c>
      <c r="Y8" s="593">
        <v>0</v>
      </c>
      <c r="Z8" s="593">
        <v>4.6206591433423094E-2</v>
      </c>
      <c r="AA8" s="593">
        <v>7.7751423726563074E-2</v>
      </c>
      <c r="AB8" s="593">
        <v>0.13360198870051576</v>
      </c>
      <c r="AC8" s="593">
        <v>0</v>
      </c>
      <c r="AD8" s="593">
        <v>6.7724069072122584E-2</v>
      </c>
      <c r="AE8" s="593">
        <v>0.14186467522259716</v>
      </c>
      <c r="AF8" s="593">
        <v>0.20895429070216665</v>
      </c>
      <c r="AG8" s="593">
        <v>0</v>
      </c>
      <c r="AH8" s="593">
        <v>0.2306227741223239</v>
      </c>
      <c r="AI8" s="593">
        <v>0.641594969659252</v>
      </c>
    </row>
    <row r="9" spans="19:35">
      <c r="S9" s="518">
        <v>3</v>
      </c>
      <c r="T9" s="593">
        <v>0.19472135514426253</v>
      </c>
      <c r="U9" s="593">
        <v>0</v>
      </c>
      <c r="V9" s="593">
        <v>0.10191894479025577</v>
      </c>
      <c r="W9" s="593">
        <v>0.20153310562711649</v>
      </c>
      <c r="X9" s="593">
        <v>7.1694452211196191E-2</v>
      </c>
      <c r="Y9" s="593">
        <v>0</v>
      </c>
      <c r="Z9" s="593">
        <v>3.0240815079435324E-2</v>
      </c>
      <c r="AA9" s="593">
        <v>5.0357458473176964E-2</v>
      </c>
      <c r="AB9" s="593">
        <v>8.6123740190907627E-2</v>
      </c>
      <c r="AC9" s="593">
        <v>0</v>
      </c>
      <c r="AD9" s="593">
        <v>4.150980558105255E-2</v>
      </c>
      <c r="AE9" s="593">
        <v>7.955597843753992E-2</v>
      </c>
      <c r="AF9" s="593">
        <v>0.48956756056649908</v>
      </c>
      <c r="AG9" s="593">
        <v>0</v>
      </c>
      <c r="AH9" s="593">
        <v>0.45173067624916996</v>
      </c>
      <c r="AI9" s="593">
        <v>1.1953578306037258</v>
      </c>
    </row>
    <row r="10" spans="19:35">
      <c r="S10" s="518">
        <v>4</v>
      </c>
      <c r="T10" s="593">
        <v>0.25102315906659234</v>
      </c>
      <c r="U10" s="593">
        <v>0</v>
      </c>
      <c r="V10" s="593">
        <v>0.12081420965131204</v>
      </c>
      <c r="W10" s="593">
        <v>0.22680509893779177</v>
      </c>
      <c r="X10" s="593">
        <v>8.2268712264066401E-2</v>
      </c>
      <c r="Y10" s="593">
        <v>0</v>
      </c>
      <c r="Z10" s="593">
        <v>3.5702819566824084E-2</v>
      </c>
      <c r="AA10" s="593">
        <v>6.3211456638168073E-2</v>
      </c>
      <c r="AB10" s="593">
        <v>5.523089751602317E-2</v>
      </c>
      <c r="AC10" s="593">
        <v>0</v>
      </c>
      <c r="AD10" s="593">
        <v>2.6245631335664044E-2</v>
      </c>
      <c r="AE10" s="593">
        <v>4.9045507947370615E-2</v>
      </c>
      <c r="AF10" s="593">
        <v>0.68909008119265991</v>
      </c>
      <c r="AG10" s="593">
        <v>0</v>
      </c>
      <c r="AH10" s="593">
        <v>0.63322945985463264</v>
      </c>
      <c r="AI10" s="593">
        <v>1.671507109714085</v>
      </c>
    </row>
    <row r="11" spans="19:35">
      <c r="S11" s="518">
        <v>5</v>
      </c>
      <c r="T11" s="593">
        <v>0.30340628523340185</v>
      </c>
      <c r="U11" s="593">
        <v>0</v>
      </c>
      <c r="V11" s="593">
        <v>0.13811915541849176</v>
      </c>
      <c r="W11" s="593">
        <v>0.2483307395643361</v>
      </c>
      <c r="X11" s="593">
        <v>8.6301958178375271E-2</v>
      </c>
      <c r="Y11" s="593">
        <v>0</v>
      </c>
      <c r="Z11" s="593">
        <v>3.7380507453682599E-2</v>
      </c>
      <c r="AA11" s="593">
        <v>6.611198926471662E-2</v>
      </c>
      <c r="AB11" s="593">
        <v>5.0683437514237317E-2</v>
      </c>
      <c r="AC11" s="593">
        <v>0</v>
      </c>
      <c r="AD11" s="593">
        <v>2.4435336033667987E-2</v>
      </c>
      <c r="AE11" s="593">
        <v>4.6839480296850811E-2</v>
      </c>
      <c r="AF11" s="593">
        <v>0.84727470235726798</v>
      </c>
      <c r="AG11" s="593">
        <v>0</v>
      </c>
      <c r="AH11" s="593">
        <v>0.79603701203679123</v>
      </c>
      <c r="AI11" s="593">
        <v>2.1145737758576644</v>
      </c>
    </row>
    <row r="12" spans="19:35">
      <c r="S12" s="518">
        <v>6</v>
      </c>
      <c r="T12" s="593">
        <v>0.34947779891120734</v>
      </c>
      <c r="U12" s="593">
        <v>0</v>
      </c>
      <c r="V12" s="593">
        <v>0.15278168548082213</v>
      </c>
      <c r="W12" s="593">
        <v>0.26529285929446689</v>
      </c>
      <c r="X12" s="593">
        <v>8.5032155787301278E-2</v>
      </c>
      <c r="Y12" s="593">
        <v>0</v>
      </c>
      <c r="Z12" s="593">
        <v>3.6463720217305706E-2</v>
      </c>
      <c r="AA12" s="593">
        <v>6.3822543815134081E-2</v>
      </c>
      <c r="AB12" s="593">
        <v>5.2215829012164372E-2</v>
      </c>
      <c r="AC12" s="593">
        <v>0</v>
      </c>
      <c r="AD12" s="593">
        <v>2.5457973046211224E-2</v>
      </c>
      <c r="AE12" s="593">
        <v>4.9484358218282454E-2</v>
      </c>
      <c r="AF12" s="593">
        <v>0.97372831678305261</v>
      </c>
      <c r="AG12" s="593">
        <v>0</v>
      </c>
      <c r="AH12" s="593">
        <v>0.94464812272224208</v>
      </c>
      <c r="AI12" s="593">
        <v>2.5323289128947977</v>
      </c>
    </row>
    <row r="13" spans="19:35">
      <c r="S13" s="518">
        <v>7</v>
      </c>
      <c r="T13" s="593">
        <v>0.39078953944725109</v>
      </c>
      <c r="U13" s="593">
        <v>0</v>
      </c>
      <c r="V13" s="593">
        <v>0.16566236385566119</v>
      </c>
      <c r="W13" s="593">
        <v>0.27967562386050715</v>
      </c>
      <c r="X13" s="593">
        <v>8.1949542661852171E-2</v>
      </c>
      <c r="Y13" s="593">
        <v>0</v>
      </c>
      <c r="Z13" s="593">
        <v>3.4812960565439033E-2</v>
      </c>
      <c r="AA13" s="593">
        <v>6.0442391188703093E-2</v>
      </c>
      <c r="AB13" s="593">
        <v>5.3546006431637316E-2</v>
      </c>
      <c r="AC13" s="593">
        <v>0</v>
      </c>
      <c r="AD13" s="593">
        <v>2.6288464720175542E-2</v>
      </c>
      <c r="AE13" s="593">
        <v>5.1414384374653954E-2</v>
      </c>
      <c r="AF13" s="593">
        <v>1.069615133652718</v>
      </c>
      <c r="AG13" s="593">
        <v>0</v>
      </c>
      <c r="AH13" s="593">
        <v>1.0793589993423751</v>
      </c>
      <c r="AI13" s="593">
        <v>2.9246390736948484</v>
      </c>
    </row>
    <row r="14" spans="19:35">
      <c r="S14" s="518">
        <v>8</v>
      </c>
      <c r="T14" s="593">
        <v>0.42785746350284393</v>
      </c>
      <c r="U14" s="593">
        <v>0</v>
      </c>
      <c r="V14" s="593">
        <v>0.17700467384241886</v>
      </c>
      <c r="W14" s="593">
        <v>0.29189347175712066</v>
      </c>
      <c r="X14" s="593">
        <v>7.7921006270592619E-2</v>
      </c>
      <c r="Y14" s="593">
        <v>0</v>
      </c>
      <c r="Z14" s="593">
        <v>3.2841343435185966E-2</v>
      </c>
      <c r="AA14" s="593">
        <v>5.6671168495336932E-2</v>
      </c>
      <c r="AB14" s="593">
        <v>5.3921093528275232E-2</v>
      </c>
      <c r="AC14" s="593">
        <v>0</v>
      </c>
      <c r="AD14" s="593">
        <v>2.666321416120998E-2</v>
      </c>
      <c r="AE14" s="593">
        <v>5.2462661626140328E-2</v>
      </c>
      <c r="AF14" s="593">
        <v>1.1355402420577008</v>
      </c>
      <c r="AG14" s="593">
        <v>0</v>
      </c>
      <c r="AH14" s="593">
        <v>1.2002856808017839</v>
      </c>
      <c r="AI14" s="593">
        <v>3.2914308776026076</v>
      </c>
    </row>
    <row r="15" spans="19:35">
      <c r="S15" s="518">
        <v>9</v>
      </c>
      <c r="T15" s="593">
        <v>0.46087876896308888</v>
      </c>
      <c r="U15" s="593">
        <v>0</v>
      </c>
      <c r="V15" s="593">
        <v>0.18687024584068268</v>
      </c>
      <c r="W15" s="593">
        <v>0.30199880221947967</v>
      </c>
      <c r="X15" s="593">
        <v>7.3172236279711589E-2</v>
      </c>
      <c r="Y15" s="593">
        <v>0</v>
      </c>
      <c r="Z15" s="593">
        <v>3.062485826819672E-2</v>
      </c>
      <c r="AA15" s="593">
        <v>5.2573179912424051E-2</v>
      </c>
      <c r="AB15" s="593">
        <v>5.3361181790123613E-2</v>
      </c>
      <c r="AC15" s="593">
        <v>0</v>
      </c>
      <c r="AD15" s="593">
        <v>2.6633634882455848E-2</v>
      </c>
      <c r="AE15" s="593">
        <v>5.2808876132270921E-2</v>
      </c>
      <c r="AF15" s="593">
        <v>1.1723546340523114</v>
      </c>
      <c r="AG15" s="593">
        <v>0</v>
      </c>
      <c r="AH15" s="593">
        <v>1.3076937539606064</v>
      </c>
      <c r="AI15" s="593">
        <v>3.6329903928429275</v>
      </c>
    </row>
    <row r="16" spans="19:35">
      <c r="S16" s="518">
        <v>10</v>
      </c>
      <c r="T16" s="593">
        <v>0.49007398124659096</v>
      </c>
      <c r="U16" s="593">
        <v>0</v>
      </c>
      <c r="V16" s="593">
        <v>0.19533407981346712</v>
      </c>
      <c r="W16" s="593">
        <v>0.31009115550664224</v>
      </c>
      <c r="X16" s="593">
        <v>6.7913004803560328E-2</v>
      </c>
      <c r="Y16" s="593">
        <v>0</v>
      </c>
      <c r="Z16" s="593">
        <v>2.8238182323081507E-2</v>
      </c>
      <c r="AA16" s="593">
        <v>4.8253617835281037E-2</v>
      </c>
      <c r="AB16" s="593">
        <v>5.1941631317009573E-2</v>
      </c>
      <c r="AC16" s="593">
        <v>0</v>
      </c>
      <c r="AD16" s="593">
        <v>2.6239902233993195E-2</v>
      </c>
      <c r="AE16" s="593">
        <v>5.2527465769214299E-2</v>
      </c>
      <c r="AF16" s="593">
        <v>1.1810663519796094</v>
      </c>
      <c r="AG16" s="593">
        <v>0</v>
      </c>
      <c r="AH16" s="593">
        <v>1.4019184641427671</v>
      </c>
      <c r="AI16" s="593">
        <v>3.9497167975647471</v>
      </c>
    </row>
    <row r="17" spans="19:35">
      <c r="S17" s="518">
        <v>11</v>
      </c>
      <c r="T17" s="593">
        <v>0.51568915761030476</v>
      </c>
      <c r="U17" s="593">
        <v>0</v>
      </c>
      <c r="V17" s="593">
        <v>0.20248787563714687</v>
      </c>
      <c r="W17" s="593">
        <v>0.31630836723381545</v>
      </c>
      <c r="X17" s="593">
        <v>6.2344839550687592E-2</v>
      </c>
      <c r="Y17" s="593">
        <v>0</v>
      </c>
      <c r="Z17" s="593">
        <v>2.5758843929535313E-2</v>
      </c>
      <c r="AA17" s="593">
        <v>4.3834854844243543E-2</v>
      </c>
      <c r="AB17" s="593">
        <v>4.978354915324279E-2</v>
      </c>
      <c r="AC17" s="593">
        <v>0</v>
      </c>
      <c r="AD17" s="593">
        <v>2.5531520003424513E-2</v>
      </c>
      <c r="AE17" s="593">
        <v>5.1698550790418851E-2</v>
      </c>
      <c r="AF17" s="593">
        <v>1.1628295332873222</v>
      </c>
      <c r="AG17" s="593">
        <v>0</v>
      </c>
      <c r="AH17" s="593">
        <v>1.4833523388660836</v>
      </c>
      <c r="AI17" s="593">
        <v>4.2420982197542401</v>
      </c>
    </row>
    <row r="18" spans="19:35">
      <c r="S18" s="518">
        <v>12</v>
      </c>
      <c r="T18" s="593">
        <v>0.53797045573916746</v>
      </c>
      <c r="U18" s="593">
        <v>0</v>
      </c>
      <c r="V18" s="593">
        <v>0.20842605493999605</v>
      </c>
      <c r="W18" s="593">
        <v>0.32079526628111676</v>
      </c>
      <c r="X18" s="593">
        <v>5.6633631175301291E-2</v>
      </c>
      <c r="Y18" s="593">
        <v>0</v>
      </c>
      <c r="Z18" s="593">
        <v>2.3251399851709209E-2</v>
      </c>
      <c r="AA18" s="593">
        <v>3.9418367523685882E-2</v>
      </c>
      <c r="AB18" s="593">
        <v>4.7031776188166674E-2</v>
      </c>
      <c r="AC18" s="593">
        <v>0</v>
      </c>
      <c r="AD18" s="593">
        <v>2.4566999322933603E-2</v>
      </c>
      <c r="AE18" s="593">
        <v>5.0418448919425929E-2</v>
      </c>
      <c r="AF18" s="593">
        <v>1.1189401690564154</v>
      </c>
      <c r="AG18" s="593">
        <v>0</v>
      </c>
      <c r="AH18" s="593">
        <v>1.5524459859625068</v>
      </c>
      <c r="AI18" s="593">
        <v>4.5107212315414813</v>
      </c>
    </row>
    <row r="19" spans="19:35">
      <c r="S19" s="518">
        <v>13</v>
      </c>
      <c r="T19" s="593">
        <v>0.55715669852043448</v>
      </c>
      <c r="U19" s="593">
        <v>0</v>
      </c>
      <c r="V19" s="593">
        <v>0.21324124851610893</v>
      </c>
      <c r="W19" s="593">
        <v>0.32369493801500704</v>
      </c>
      <c r="X19" s="593">
        <v>5.0909616365307775E-2</v>
      </c>
      <c r="Y19" s="593">
        <v>0</v>
      </c>
      <c r="Z19" s="593">
        <v>2.0766216657230885E-2</v>
      </c>
      <c r="AA19" s="593">
        <v>3.508229818953712E-2</v>
      </c>
      <c r="AB19" s="593">
        <v>4.3827598549583957E-2</v>
      </c>
      <c r="AC19" s="593">
        <v>0</v>
      </c>
      <c r="AD19" s="593">
        <v>2.3403686971540383E-2</v>
      </c>
      <c r="AE19" s="593">
        <v>4.8781732553138113E-2</v>
      </c>
      <c r="AF19" s="593">
        <v>1.0508107023032665</v>
      </c>
      <c r="AG19" s="593">
        <v>0</v>
      </c>
      <c r="AH19" s="593">
        <v>1.6097000779957256</v>
      </c>
      <c r="AI19" s="593">
        <v>4.7562613758374113</v>
      </c>
    </row>
    <row r="20" spans="19:35">
      <c r="S20" s="518">
        <v>14</v>
      </c>
      <c r="T20" s="593">
        <v>0.57347823108228657</v>
      </c>
      <c r="U20" s="593">
        <v>0</v>
      </c>
      <c r="V20" s="593">
        <v>0.21702336639634828</v>
      </c>
      <c r="W20" s="593">
        <v>0.32514692829104486</v>
      </c>
      <c r="X20" s="593">
        <v>4.5273690858455007E-2</v>
      </c>
      <c r="Y20" s="593">
        <v>0</v>
      </c>
      <c r="Z20" s="593">
        <v>1.8341973081198448E-2</v>
      </c>
      <c r="AA20" s="593">
        <v>3.0886061478752058E-2</v>
      </c>
      <c r="AB20" s="593">
        <v>4.0296560226077416E-2</v>
      </c>
      <c r="AC20" s="593">
        <v>0</v>
      </c>
      <c r="AD20" s="593">
        <v>2.209266218107242E-2</v>
      </c>
      <c r="AE20" s="593">
        <v>4.687251799345149E-2</v>
      </c>
      <c r="AF20" s="593">
        <v>0.95993731056906029</v>
      </c>
      <c r="AG20" s="593">
        <v>0</v>
      </c>
      <c r="AH20" s="593">
        <v>1.6556532921873526</v>
      </c>
      <c r="AI20" s="593">
        <v>4.9794650953386537</v>
      </c>
    </row>
    <row r="21" spans="19:35">
      <c r="S21" s="518">
        <v>15</v>
      </c>
      <c r="T21" s="593">
        <v>0.58715647335628307</v>
      </c>
      <c r="U21" s="593">
        <v>0</v>
      </c>
      <c r="V21" s="593">
        <v>0.21985916913868694</v>
      </c>
      <c r="W21" s="593">
        <v>0.32528622400287954</v>
      </c>
      <c r="X21" s="593">
        <v>3.9802765881052915E-2</v>
      </c>
      <c r="Y21" s="593">
        <v>0</v>
      </c>
      <c r="Z21" s="593">
        <v>1.600784040166614E-2</v>
      </c>
      <c r="AA21" s="593">
        <v>2.6873946363331624E-2</v>
      </c>
      <c r="AB21" s="593">
        <v>3.6545762464362808E-2</v>
      </c>
      <c r="AC21" s="593">
        <v>0</v>
      </c>
      <c r="AD21" s="593">
        <v>2.0677595718554542E-2</v>
      </c>
      <c r="AE21" s="593">
        <v>4.4762787877455912E-2</v>
      </c>
      <c r="AF21" s="593">
        <v>0.84786931795217413</v>
      </c>
      <c r="AG21" s="593">
        <v>0</v>
      </c>
      <c r="AH21" s="593">
        <v>1.690870571861538</v>
      </c>
      <c r="AI21" s="593">
        <v>5.1811316044167199</v>
      </c>
    </row>
    <row r="22" spans="19:35">
      <c r="S22" s="518">
        <v>16</v>
      </c>
      <c r="T22" s="593">
        <v>0.59840345244306592</v>
      </c>
      <c r="U22" s="593">
        <v>0</v>
      </c>
      <c r="V22" s="593">
        <v>0.2218318979475335</v>
      </c>
      <c r="W22" s="593">
        <v>0.32424238869481836</v>
      </c>
      <c r="X22" s="593">
        <v>3.4554006624226696E-2</v>
      </c>
      <c r="Y22" s="593">
        <v>0</v>
      </c>
      <c r="Z22" s="593">
        <v>1.3785169322283464E-2</v>
      </c>
      <c r="AA22" s="593">
        <v>2.3077794223447246E-2</v>
      </c>
      <c r="AB22" s="593">
        <v>3.2664661260256578E-2</v>
      </c>
      <c r="AC22" s="593">
        <v>0</v>
      </c>
      <c r="AD22" s="593">
        <v>1.9195074011474356E-2</v>
      </c>
      <c r="AE22" s="593">
        <v>4.2513026475243798E-2</v>
      </c>
      <c r="AF22" s="593">
        <v>0.71618326617993944</v>
      </c>
      <c r="AG22" s="593">
        <v>0</v>
      </c>
      <c r="AH22" s="593">
        <v>1.7159329915763948</v>
      </c>
      <c r="AI22" s="593">
        <v>5.362096996768571</v>
      </c>
    </row>
    <row r="23" spans="19:35">
      <c r="S23" s="518">
        <v>17</v>
      </c>
      <c r="T23" s="593">
        <v>0.60742139014181329</v>
      </c>
      <c r="U23" s="593">
        <v>0</v>
      </c>
      <c r="V23" s="593">
        <v>0.22302098225472022</v>
      </c>
      <c r="W23" s="593">
        <v>0.32213892545489997</v>
      </c>
      <c r="X23" s="593">
        <v>2.9568370128896238E-2</v>
      </c>
      <c r="Y23" s="593">
        <v>0</v>
      </c>
      <c r="Z23" s="593">
        <v>1.1688890674454999E-2</v>
      </c>
      <c r="AA23" s="593">
        <v>1.9519230125952802E-2</v>
      </c>
      <c r="AB23" s="593">
        <v>2.8726913604759652E-2</v>
      </c>
      <c r="AC23" s="593">
        <v>0</v>
      </c>
      <c r="AD23" s="593">
        <v>1.7675338880157598E-2</v>
      </c>
      <c r="AE23" s="593">
        <v>4.0173441797014542E-2</v>
      </c>
      <c r="AF23" s="593">
        <v>0.56646168178897938</v>
      </c>
      <c r="AG23" s="593">
        <v>0</v>
      </c>
      <c r="AH23" s="593">
        <v>1.7314293367674907</v>
      </c>
      <c r="AI23" s="593">
        <v>5.5232208303383885</v>
      </c>
    </row>
    <row r="24" spans="19:35">
      <c r="S24" s="518">
        <v>18</v>
      </c>
      <c r="T24" s="593">
        <v>0.61440238293782656</v>
      </c>
      <c r="U24" s="593">
        <v>0</v>
      </c>
      <c r="V24" s="593">
        <v>0.22350182834826532</v>
      </c>
      <c r="W24" s="593">
        <v>0.31909284466258014</v>
      </c>
      <c r="X24" s="593">
        <v>2.4873594663132881E-2</v>
      </c>
      <c r="Y24" s="593">
        <v>0</v>
      </c>
      <c r="Z24" s="593">
        <v>9.7287030590031964E-3</v>
      </c>
      <c r="AA24" s="593">
        <v>1.6211566194396232E-2</v>
      </c>
      <c r="AB24" s="593">
        <v>2.4792444415117076E-2</v>
      </c>
      <c r="AC24" s="593">
        <v>0</v>
      </c>
      <c r="AD24" s="593">
        <v>1.6143110168986841E-2</v>
      </c>
      <c r="AE24" s="593">
        <v>3.7785296362352616E-2</v>
      </c>
      <c r="AF24" s="593">
        <v>0.40027599252864832</v>
      </c>
      <c r="AG24" s="593">
        <v>0</v>
      </c>
      <c r="AH24" s="593">
        <v>1.737949234798009</v>
      </c>
      <c r="AI24" s="593">
        <v>5.665375008399181</v>
      </c>
    </row>
    <row r="25" spans="19:35">
      <c r="S25" s="518">
        <v>19</v>
      </c>
      <c r="T25" s="593">
        <v>0.6195281833482793</v>
      </c>
      <c r="U25" s="593">
        <v>0</v>
      </c>
      <c r="V25" s="593">
        <v>0.22334567899278726</v>
      </c>
      <c r="W25" s="593">
        <v>0.31521439192280243</v>
      </c>
      <c r="X25" s="593">
        <v>2.048671418809489E-2</v>
      </c>
      <c r="Y25" s="593">
        <v>0</v>
      </c>
      <c r="Z25" s="593">
        <v>7.910075149236695E-3</v>
      </c>
      <c r="AA25" s="593">
        <v>1.3161411455714367E-2</v>
      </c>
      <c r="AB25" s="593">
        <v>2.0909430590049238E-2</v>
      </c>
      <c r="AC25" s="593">
        <v>0</v>
      </c>
      <c r="AD25" s="593">
        <v>1.4618375847702536E-2</v>
      </c>
      <c r="AE25" s="593">
        <v>3.5382182091298064E-2</v>
      </c>
      <c r="AF25" s="593">
        <v>0.21917295683880411</v>
      </c>
      <c r="AG25" s="593">
        <v>0</v>
      </c>
      <c r="AH25" s="593">
        <v>1.7360776236067039</v>
      </c>
      <c r="AI25" s="593">
        <v>5.7894346825208629</v>
      </c>
    </row>
    <row r="26" spans="19:35">
      <c r="S26" s="518">
        <v>20</v>
      </c>
      <c r="T26" s="593">
        <v>0.62297008776931251</v>
      </c>
      <c r="U26" s="593">
        <v>0</v>
      </c>
      <c r="V26" s="593">
        <v>0.22261953604066154</v>
      </c>
      <c r="W26" s="593">
        <v>0.31060690557453474</v>
      </c>
      <c r="X26" s="593">
        <v>1.6416165180543896E-2</v>
      </c>
      <c r="Y26" s="593">
        <v>0</v>
      </c>
      <c r="Z26" s="593">
        <v>6.2350872197136642E-3</v>
      </c>
      <c r="AA26" s="593">
        <v>1.0370024316114224E-2</v>
      </c>
      <c r="AB26" s="593">
        <v>1.7116090076446655E-2</v>
      </c>
      <c r="AC26" s="593">
        <v>0</v>
      </c>
      <c r="AD26" s="593">
        <v>1.3117106297044767E-2</v>
      </c>
      <c r="AE26" s="593">
        <v>3.2991173239060867E-2</v>
      </c>
      <c r="AF26" s="593">
        <v>2.4664011272705011E-2</v>
      </c>
      <c r="AG26" s="593">
        <v>0</v>
      </c>
      <c r="AH26" s="593">
        <v>1.7263903477530533</v>
      </c>
      <c r="AI26" s="593">
        <v>5.8962708871132889</v>
      </c>
    </row>
  </sheetData>
  <mergeCells count="4">
    <mergeCell ref="T5:W5"/>
    <mergeCell ref="X5:AA5"/>
    <mergeCell ref="AB5:AE5"/>
    <mergeCell ref="AF5:AI5"/>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DEE5-7151-4FAB-9FC3-522FAFB835C4}">
  <sheetPr>
    <tabColor theme="4" tint="0.39997558519241921"/>
  </sheetPr>
  <dimension ref="G3:P33"/>
  <sheetViews>
    <sheetView showGridLines="0" workbookViewId="0">
      <selection activeCell="F10" sqref="F10"/>
    </sheetView>
  </sheetViews>
  <sheetFormatPr defaultColWidth="8.88671875" defaultRowHeight="14.4"/>
  <cols>
    <col min="1" max="4" width="8.88671875" style="513"/>
    <col min="5" max="5" width="23.109375" style="513" customWidth="1"/>
    <col min="6" max="12" width="8.88671875" style="513"/>
    <col min="13" max="13" width="19.33203125" style="513" bestFit="1" customWidth="1"/>
    <col min="14" max="16384" width="8.88671875" style="513"/>
  </cols>
  <sheetData>
    <row r="3" spans="13:16">
      <c r="M3" s="517" t="s">
        <v>1343</v>
      </c>
      <c r="N3" s="518" t="s">
        <v>30</v>
      </c>
      <c r="O3" s="518" t="s">
        <v>15</v>
      </c>
      <c r="P3" s="518" t="s">
        <v>50</v>
      </c>
    </row>
    <row r="4" spans="13:16">
      <c r="M4" s="518" t="s">
        <v>1340</v>
      </c>
      <c r="N4" s="595">
        <v>0.74</v>
      </c>
      <c r="O4" s="595">
        <v>0.98</v>
      </c>
      <c r="P4" s="595">
        <v>0.67</v>
      </c>
    </row>
    <row r="5" spans="13:16">
      <c r="M5" s="518" t="s">
        <v>1341</v>
      </c>
      <c r="N5" s="595">
        <v>0.4</v>
      </c>
      <c r="O5" s="595">
        <v>0.81</v>
      </c>
      <c r="P5" s="595">
        <v>0.45</v>
      </c>
    </row>
    <row r="6" spans="13:16">
      <c r="M6" s="518"/>
      <c r="N6" s="518"/>
      <c r="O6" s="518"/>
      <c r="P6" s="518"/>
    </row>
    <row r="7" spans="13:16">
      <c r="M7" s="518" t="s">
        <v>1340</v>
      </c>
      <c r="N7" s="518">
        <v>74</v>
      </c>
      <c r="O7" s="518">
        <v>98</v>
      </c>
      <c r="P7" s="518">
        <v>67</v>
      </c>
    </row>
    <row r="8" spans="13:16">
      <c r="M8" s="518" t="s">
        <v>1341</v>
      </c>
      <c r="N8" s="518">
        <v>40</v>
      </c>
      <c r="O8" s="518">
        <v>81</v>
      </c>
      <c r="P8" s="518">
        <v>45</v>
      </c>
    </row>
    <row r="33" spans="7:7">
      <c r="G33" s="594" t="s">
        <v>1342</v>
      </c>
    </row>
  </sheetData>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19C19-5F83-4422-9AF0-695867D8380A}">
  <sheetPr>
    <tabColor theme="4" tint="0.39997558519241921"/>
  </sheetPr>
  <dimension ref="I5:K14"/>
  <sheetViews>
    <sheetView showGridLines="0" workbookViewId="0"/>
  </sheetViews>
  <sheetFormatPr defaultRowHeight="13.2"/>
  <cols>
    <col min="7" max="7" width="34.44140625" bestFit="1" customWidth="1"/>
  </cols>
  <sheetData>
    <row r="5" spans="9:11" ht="14.4">
      <c r="I5" s="596" t="s">
        <v>1350</v>
      </c>
      <c r="J5" s="516"/>
      <c r="K5" s="516"/>
    </row>
    <row r="6" spans="9:11" ht="14.4">
      <c r="I6" s="516" t="s">
        <v>435</v>
      </c>
      <c r="J6" s="597">
        <v>0.7023407922834537</v>
      </c>
      <c r="K6" s="597">
        <v>0.70192571264487158</v>
      </c>
    </row>
    <row r="7" spans="9:11" ht="14.4">
      <c r="I7" s="516" t="s">
        <v>1347</v>
      </c>
      <c r="J7" s="597">
        <v>9.7693343580229772</v>
      </c>
      <c r="K7" s="597">
        <v>8.913301010055374</v>
      </c>
    </row>
    <row r="8" spans="9:11" ht="14.4">
      <c r="I8" s="516" t="s">
        <v>431</v>
      </c>
      <c r="J8" s="597">
        <v>16.49686130491796</v>
      </c>
      <c r="K8" s="597">
        <v>15.462534887301596</v>
      </c>
    </row>
    <row r="9" spans="9:11" ht="14.4">
      <c r="I9" s="516" t="s">
        <v>1348</v>
      </c>
      <c r="J9" s="597">
        <v>22.405893462963689</v>
      </c>
      <c r="K9" s="597">
        <v>21.59277671736006</v>
      </c>
    </row>
    <row r="10" spans="9:11" ht="14.4">
      <c r="I10" s="516" t="s">
        <v>1344</v>
      </c>
      <c r="J10" s="597">
        <v>2.8510479562854729</v>
      </c>
      <c r="K10" s="597">
        <v>1.4476030942917972</v>
      </c>
    </row>
    <row r="11" spans="9:11" ht="14.4">
      <c r="I11" s="516" t="s">
        <v>1349</v>
      </c>
      <c r="J11" s="597">
        <v>5.4494316028868557</v>
      </c>
      <c r="K11" s="597">
        <v>5.5941938990810964</v>
      </c>
    </row>
    <row r="12" spans="9:11" ht="14.4">
      <c r="I12" s="516" t="s">
        <v>1345</v>
      </c>
      <c r="J12" s="597">
        <v>18.450857797062106</v>
      </c>
      <c r="K12" s="597">
        <v>16.264419200317544</v>
      </c>
    </row>
    <row r="13" spans="9:11" ht="14.4">
      <c r="I13" s="516" t="s">
        <v>1346</v>
      </c>
      <c r="J13" s="597">
        <v>13.278261788564595</v>
      </c>
      <c r="K13" s="597">
        <v>17.51600240565914</v>
      </c>
    </row>
    <row r="14" spans="9:11" ht="14.4">
      <c r="I14" s="516" t="s">
        <v>334</v>
      </c>
      <c r="J14" s="597">
        <v>10.595970937012886</v>
      </c>
      <c r="K14" s="597">
        <v>12.507243073288512</v>
      </c>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3564F-DFC7-4DDB-A66F-8FF3CABDFD23}">
  <sheetPr>
    <tabColor theme="4" tint="0.39997558519241921"/>
  </sheetPr>
  <dimension ref="A1:C524"/>
  <sheetViews>
    <sheetView showGridLines="0" workbookViewId="0">
      <selection activeCell="F10" sqref="F10"/>
    </sheetView>
  </sheetViews>
  <sheetFormatPr defaultColWidth="9.109375" defaultRowHeight="16.8"/>
  <cols>
    <col min="1" max="2" width="9.44140625" style="598" bestFit="1" customWidth="1"/>
    <col min="3" max="3" width="10.109375" style="598" bestFit="1" customWidth="1"/>
    <col min="4" max="16384" width="9.109375" style="598"/>
  </cols>
  <sheetData>
    <row r="1" spans="1:3">
      <c r="A1" s="599"/>
      <c r="B1" s="600"/>
      <c r="C1" s="601"/>
    </row>
    <row r="2" spans="1:3">
      <c r="A2" s="599" t="s">
        <v>1351</v>
      </c>
      <c r="B2" s="599" t="s">
        <v>273</v>
      </c>
      <c r="C2" s="602" t="s">
        <v>701</v>
      </c>
    </row>
    <row r="3" spans="1:3">
      <c r="A3" s="599"/>
      <c r="B3" s="603">
        <v>0.99969999999999604</v>
      </c>
      <c r="C3" s="604">
        <v>33.959332977219532</v>
      </c>
    </row>
    <row r="4" spans="1:3">
      <c r="A4" s="605">
        <v>0.02</v>
      </c>
      <c r="B4" s="606">
        <v>5.74E-2</v>
      </c>
      <c r="C4" s="607">
        <v>0.61</v>
      </c>
    </row>
    <row r="5" spans="1:3">
      <c r="A5" s="605">
        <v>0.5</v>
      </c>
      <c r="B5" s="606">
        <v>0.04</v>
      </c>
      <c r="C5" s="607">
        <v>0.99</v>
      </c>
    </row>
    <row r="6" spans="1:3">
      <c r="A6" s="605">
        <v>0.52</v>
      </c>
      <c r="B6" s="606">
        <v>3.2899999999999999E-2</v>
      </c>
      <c r="C6" s="607">
        <v>0.82</v>
      </c>
    </row>
    <row r="7" spans="1:3">
      <c r="A7" s="608">
        <v>0.05</v>
      </c>
      <c r="B7" s="609">
        <v>3.0300000000000001E-2</v>
      </c>
      <c r="C7" s="607">
        <v>0.76</v>
      </c>
    </row>
    <row r="8" spans="1:3">
      <c r="A8" s="605">
        <v>0.13</v>
      </c>
      <c r="B8" s="606">
        <v>2.87E-2</v>
      </c>
      <c r="C8" s="607">
        <v>0.88</v>
      </c>
    </row>
    <row r="9" spans="1:3">
      <c r="A9" s="605">
        <v>0.01</v>
      </c>
      <c r="B9" s="606">
        <v>2.23E-2</v>
      </c>
      <c r="C9" s="607">
        <v>0.16</v>
      </c>
    </row>
    <row r="10" spans="1:3">
      <c r="A10" s="605">
        <v>0.22</v>
      </c>
      <c r="B10" s="606">
        <v>1.8800000000000001E-2</v>
      </c>
      <c r="C10" s="607">
        <v>0.83</v>
      </c>
    </row>
    <row r="11" spans="1:3">
      <c r="A11" s="605">
        <v>0.01</v>
      </c>
      <c r="B11" s="606">
        <v>1.83E-2</v>
      </c>
      <c r="C11" s="607">
        <v>0.08</v>
      </c>
    </row>
    <row r="12" spans="1:3">
      <c r="A12" s="605">
        <v>0</v>
      </c>
      <c r="B12" s="606">
        <v>1.7600000000000001E-2</v>
      </c>
      <c r="C12" s="607">
        <v>0.03</v>
      </c>
    </row>
    <row r="13" spans="1:3">
      <c r="A13" s="605">
        <v>0.05</v>
      </c>
      <c r="B13" s="606">
        <v>1.6299999999999999E-2</v>
      </c>
      <c r="C13" s="607">
        <v>0.05</v>
      </c>
    </row>
    <row r="14" spans="1:3">
      <c r="A14" s="605">
        <v>0.01</v>
      </c>
      <c r="B14" s="606">
        <v>1.61E-2</v>
      </c>
      <c r="C14" s="607">
        <v>0.16</v>
      </c>
    </row>
    <row r="15" spans="1:3">
      <c r="A15" s="605">
        <v>7.0000000000000007E-2</v>
      </c>
      <c r="B15" s="606">
        <v>1.4200000000000001E-2</v>
      </c>
      <c r="C15" s="607">
        <v>0.73</v>
      </c>
    </row>
    <row r="16" spans="1:3">
      <c r="A16" s="605">
        <v>0</v>
      </c>
      <c r="B16" s="606">
        <v>1.24E-2</v>
      </c>
      <c r="C16" s="607">
        <v>0.05</v>
      </c>
    </row>
    <row r="17" spans="1:3">
      <c r="A17" s="608">
        <v>0.83</v>
      </c>
      <c r="B17" s="609">
        <v>1.17E-2</v>
      </c>
      <c r="C17" s="607">
        <v>0.97</v>
      </c>
    </row>
    <row r="18" spans="1:3">
      <c r="A18" s="605">
        <v>0.02</v>
      </c>
      <c r="B18" s="606">
        <v>1.1299999999999999E-2</v>
      </c>
      <c r="C18" s="607">
        <v>0.05</v>
      </c>
    </row>
    <row r="19" spans="1:3">
      <c r="A19" s="605">
        <v>0.01</v>
      </c>
      <c r="B19" s="606">
        <v>1.12E-2</v>
      </c>
      <c r="C19" s="607">
        <v>0.12</v>
      </c>
    </row>
    <row r="20" spans="1:3">
      <c r="A20" s="605">
        <v>0</v>
      </c>
      <c r="B20" s="606">
        <v>1.0500000000000001E-2</v>
      </c>
      <c r="C20" s="607">
        <v>0.34</v>
      </c>
    </row>
    <row r="21" spans="1:3">
      <c r="A21" s="605">
        <v>7.0000000000000007E-2</v>
      </c>
      <c r="B21" s="606">
        <v>1.03E-2</v>
      </c>
      <c r="C21" s="607">
        <v>0.49</v>
      </c>
    </row>
    <row r="22" spans="1:3">
      <c r="A22" s="608">
        <v>0.01</v>
      </c>
      <c r="B22" s="609">
        <v>8.9999999999999993E-3</v>
      </c>
      <c r="C22" s="607">
        <v>0.12</v>
      </c>
    </row>
    <row r="23" spans="1:3">
      <c r="A23" s="605">
        <v>0.84</v>
      </c>
      <c r="B23" s="606">
        <v>8.8999999999999999E-3</v>
      </c>
      <c r="C23" s="607">
        <v>1</v>
      </c>
    </row>
    <row r="24" spans="1:3">
      <c r="A24" s="608">
        <v>0</v>
      </c>
      <c r="B24" s="609">
        <v>8.5000000000000006E-3</v>
      </c>
      <c r="C24" s="607">
        <v>0.12</v>
      </c>
    </row>
    <row r="25" spans="1:3">
      <c r="A25" s="608">
        <v>0</v>
      </c>
      <c r="B25" s="609">
        <v>8.0999999999999996E-3</v>
      </c>
      <c r="C25" s="607">
        <v>0.03</v>
      </c>
    </row>
    <row r="26" spans="1:3">
      <c r="A26" s="605">
        <v>0</v>
      </c>
      <c r="B26" s="606">
        <v>7.7999999999999996E-3</v>
      </c>
      <c r="C26" s="607">
        <v>0.1</v>
      </c>
    </row>
    <row r="27" spans="1:3">
      <c r="A27" s="605">
        <v>7.0000000000000007E-2</v>
      </c>
      <c r="B27" s="606">
        <v>7.7999999999999996E-3</v>
      </c>
      <c r="C27" s="607">
        <v>0.08</v>
      </c>
    </row>
    <row r="28" spans="1:3">
      <c r="A28" s="605">
        <v>0.01</v>
      </c>
      <c r="B28" s="606">
        <v>7.6E-3</v>
      </c>
      <c r="C28" s="607">
        <v>0.24</v>
      </c>
    </row>
    <row r="29" spans="1:3">
      <c r="A29" s="605">
        <v>0.02</v>
      </c>
      <c r="B29" s="606">
        <v>7.1000000000000004E-3</v>
      </c>
      <c r="C29" s="607">
        <v>0.27</v>
      </c>
    </row>
    <row r="30" spans="1:3">
      <c r="A30" s="605">
        <v>0.1</v>
      </c>
      <c r="B30" s="606">
        <v>7.0000000000000001E-3</v>
      </c>
      <c r="C30" s="607">
        <v>0.51</v>
      </c>
    </row>
    <row r="31" spans="1:3">
      <c r="A31" s="605">
        <v>0.01</v>
      </c>
      <c r="B31" s="606">
        <v>6.7999999999999996E-3</v>
      </c>
      <c r="C31" s="607">
        <v>0.19</v>
      </c>
    </row>
    <row r="32" spans="1:3">
      <c r="A32" s="605">
        <v>0.01</v>
      </c>
      <c r="B32" s="606">
        <v>6.4999999999999997E-3</v>
      </c>
      <c r="C32" s="607">
        <v>0.08</v>
      </c>
    </row>
    <row r="33" spans="1:3">
      <c r="A33" s="605">
        <v>0</v>
      </c>
      <c r="B33" s="606">
        <v>6.4000000000000003E-3</v>
      </c>
      <c r="C33" s="607">
        <v>0.12</v>
      </c>
    </row>
    <row r="34" spans="1:3">
      <c r="A34" s="605">
        <v>0.02</v>
      </c>
      <c r="B34" s="606">
        <v>6.4000000000000003E-3</v>
      </c>
      <c r="C34" s="607">
        <v>0.21</v>
      </c>
    </row>
    <row r="35" spans="1:3">
      <c r="A35" s="608">
        <v>0</v>
      </c>
      <c r="B35" s="609">
        <v>6.3E-3</v>
      </c>
      <c r="C35" s="607">
        <v>0.33</v>
      </c>
    </row>
    <row r="36" spans="1:3">
      <c r="A36" s="608">
        <v>0</v>
      </c>
      <c r="B36" s="609">
        <v>6.1999999999999998E-3</v>
      </c>
      <c r="C36" s="607">
        <v>0.08</v>
      </c>
    </row>
    <row r="37" spans="1:3">
      <c r="A37" s="605">
        <v>0.01</v>
      </c>
      <c r="B37" s="606">
        <v>6.0000000000000001E-3</v>
      </c>
      <c r="C37" s="607">
        <v>0.12</v>
      </c>
    </row>
    <row r="38" spans="1:3">
      <c r="A38" s="605">
        <v>0.03</v>
      </c>
      <c r="B38" s="606">
        <v>5.7999999999999996E-3</v>
      </c>
      <c r="C38" s="607">
        <v>0.4</v>
      </c>
    </row>
    <row r="39" spans="1:3">
      <c r="A39" s="605">
        <v>0.04</v>
      </c>
      <c r="B39" s="606">
        <v>5.5999999999999999E-3</v>
      </c>
      <c r="C39" s="607">
        <v>0.43</v>
      </c>
    </row>
    <row r="40" spans="1:3">
      <c r="A40" s="605">
        <v>0.01</v>
      </c>
      <c r="B40" s="606">
        <v>5.4999999999999997E-3</v>
      </c>
      <c r="C40" s="607">
        <v>0.19</v>
      </c>
    </row>
    <row r="41" spans="1:3">
      <c r="A41" s="605">
        <v>0.02</v>
      </c>
      <c r="B41" s="606">
        <v>5.4000000000000003E-3</v>
      </c>
      <c r="C41" s="607">
        <v>7.0000000000000007E-2</v>
      </c>
    </row>
    <row r="42" spans="1:3">
      <c r="A42" s="605">
        <v>0.01</v>
      </c>
      <c r="B42" s="606">
        <v>5.3E-3</v>
      </c>
      <c r="C42" s="607">
        <v>0.26</v>
      </c>
    </row>
    <row r="43" spans="1:3">
      <c r="A43" s="605">
        <v>0</v>
      </c>
      <c r="B43" s="606">
        <v>5.1999999999999998E-3</v>
      </c>
      <c r="C43" s="607">
        <v>0.01</v>
      </c>
    </row>
    <row r="44" spans="1:3">
      <c r="A44" s="605">
        <v>0.08</v>
      </c>
      <c r="B44" s="606">
        <v>5.1999999999999998E-3</v>
      </c>
      <c r="C44" s="607">
        <v>0.8</v>
      </c>
    </row>
    <row r="45" spans="1:3">
      <c r="A45" s="605">
        <v>0.4</v>
      </c>
      <c r="B45" s="606">
        <v>5.0000000000000001E-3</v>
      </c>
      <c r="C45" s="607">
        <v>0.42</v>
      </c>
    </row>
    <row r="46" spans="1:3">
      <c r="A46" s="605">
        <v>0.06</v>
      </c>
      <c r="B46" s="606">
        <v>4.7999999999999996E-3</v>
      </c>
      <c r="C46" s="607">
        <v>0.57999999999999996</v>
      </c>
    </row>
    <row r="47" spans="1:3">
      <c r="A47" s="608">
        <v>0.03</v>
      </c>
      <c r="B47" s="609">
        <v>4.7000000000000002E-3</v>
      </c>
      <c r="C47" s="607">
        <v>0.04</v>
      </c>
    </row>
    <row r="48" spans="1:3">
      <c r="A48" s="605">
        <v>0</v>
      </c>
      <c r="B48" s="606">
        <v>4.5999999999999999E-3</v>
      </c>
      <c r="C48" s="607">
        <v>0.13</v>
      </c>
    </row>
    <row r="49" spans="1:3">
      <c r="A49" s="605">
        <v>0.01</v>
      </c>
      <c r="B49" s="606">
        <v>4.4999999999999997E-3</v>
      </c>
      <c r="C49" s="607">
        <v>0.19</v>
      </c>
    </row>
    <row r="50" spans="1:3">
      <c r="A50" s="605">
        <v>0</v>
      </c>
      <c r="B50" s="606">
        <v>4.4000000000000003E-3</v>
      </c>
      <c r="C50" s="607">
        <v>0.03</v>
      </c>
    </row>
    <row r="51" spans="1:3">
      <c r="A51" s="605">
        <v>0.02</v>
      </c>
      <c r="B51" s="606">
        <v>4.4000000000000003E-3</v>
      </c>
      <c r="C51" s="607">
        <v>0.05</v>
      </c>
    </row>
    <row r="52" spans="1:3">
      <c r="A52" s="605">
        <v>0.2</v>
      </c>
      <c r="B52" s="606">
        <v>4.3E-3</v>
      </c>
      <c r="C52" s="607">
        <v>0.36</v>
      </c>
    </row>
    <row r="53" spans="1:3">
      <c r="A53" s="605">
        <v>0</v>
      </c>
      <c r="B53" s="606">
        <v>4.3E-3</v>
      </c>
      <c r="C53" s="607">
        <v>0.09</v>
      </c>
    </row>
    <row r="54" spans="1:3">
      <c r="A54" s="605">
        <v>0</v>
      </c>
      <c r="B54" s="606">
        <v>4.3E-3</v>
      </c>
      <c r="C54" s="607">
        <v>0.03</v>
      </c>
    </row>
    <row r="55" spans="1:3">
      <c r="A55" s="605">
        <v>0.01</v>
      </c>
      <c r="B55" s="606">
        <v>4.1999999999999997E-3</v>
      </c>
      <c r="C55" s="607">
        <v>0.13</v>
      </c>
    </row>
    <row r="56" spans="1:3">
      <c r="A56" s="605">
        <v>0.02</v>
      </c>
      <c r="B56" s="606">
        <v>4.1999999999999997E-3</v>
      </c>
      <c r="C56" s="607">
        <v>0.26</v>
      </c>
    </row>
    <row r="57" spans="1:3">
      <c r="A57" s="605">
        <v>0.02</v>
      </c>
      <c r="B57" s="606">
        <v>4.1999999999999997E-3</v>
      </c>
      <c r="C57" s="607">
        <v>0.37</v>
      </c>
    </row>
    <row r="58" spans="1:3">
      <c r="A58" s="605">
        <v>0.04</v>
      </c>
      <c r="B58" s="606">
        <v>4.1000000000000003E-3</v>
      </c>
      <c r="C58" s="607">
        <v>0.4</v>
      </c>
    </row>
    <row r="59" spans="1:3">
      <c r="A59" s="608">
        <v>0</v>
      </c>
      <c r="B59" s="609">
        <v>4.0000000000000001E-3</v>
      </c>
      <c r="C59" s="607">
        <v>0.04</v>
      </c>
    </row>
    <row r="60" spans="1:3">
      <c r="A60" s="605">
        <v>0.06</v>
      </c>
      <c r="B60" s="606">
        <v>4.0000000000000001E-3</v>
      </c>
      <c r="C60" s="607">
        <v>0.53</v>
      </c>
    </row>
    <row r="61" spans="1:3">
      <c r="A61" s="605">
        <v>0</v>
      </c>
      <c r="B61" s="606">
        <v>3.8999999999999998E-3</v>
      </c>
      <c r="C61" s="607">
        <v>0.02</v>
      </c>
    </row>
    <row r="62" spans="1:3">
      <c r="A62" s="608">
        <v>0</v>
      </c>
      <c r="B62" s="609">
        <v>3.8E-3</v>
      </c>
      <c r="C62" s="607">
        <v>0.02</v>
      </c>
    </row>
    <row r="63" spans="1:3">
      <c r="A63" s="605">
        <v>0.02</v>
      </c>
      <c r="B63" s="606">
        <v>3.7000000000000002E-3</v>
      </c>
      <c r="C63" s="607">
        <v>0.02</v>
      </c>
    </row>
    <row r="64" spans="1:3">
      <c r="A64" s="605">
        <v>0.01</v>
      </c>
      <c r="B64" s="606">
        <v>3.5999999999999999E-3</v>
      </c>
      <c r="C64" s="607">
        <v>0.28000000000000003</v>
      </c>
    </row>
    <row r="65" spans="1:3">
      <c r="A65" s="605">
        <v>0</v>
      </c>
      <c r="B65" s="606">
        <v>3.5999999999999999E-3</v>
      </c>
      <c r="C65" s="607">
        <v>0</v>
      </c>
    </row>
    <row r="66" spans="1:3">
      <c r="A66" s="605">
        <v>0.01</v>
      </c>
      <c r="B66" s="606">
        <v>3.5999999999999999E-3</v>
      </c>
      <c r="C66" s="607">
        <v>0.24</v>
      </c>
    </row>
    <row r="67" spans="1:3">
      <c r="A67" s="605">
        <v>0.02</v>
      </c>
      <c r="B67" s="606">
        <v>3.5999999999999999E-3</v>
      </c>
      <c r="C67" s="607">
        <v>0.4</v>
      </c>
    </row>
    <row r="68" spans="1:3">
      <c r="A68" s="605">
        <v>0</v>
      </c>
      <c r="B68" s="606">
        <v>3.5000000000000001E-3</v>
      </c>
      <c r="C68" s="607">
        <v>0.01</v>
      </c>
    </row>
    <row r="69" spans="1:3">
      <c r="A69" s="605">
        <v>0</v>
      </c>
      <c r="B69" s="606">
        <v>3.5000000000000001E-3</v>
      </c>
      <c r="C69" s="607">
        <v>7.0000000000000007E-2</v>
      </c>
    </row>
    <row r="70" spans="1:3">
      <c r="A70" s="605">
        <v>0.03</v>
      </c>
      <c r="B70" s="606">
        <v>3.5000000000000001E-3</v>
      </c>
      <c r="C70" s="607">
        <v>0.68</v>
      </c>
    </row>
    <row r="71" spans="1:3">
      <c r="A71" s="605">
        <v>0</v>
      </c>
      <c r="B71" s="606">
        <v>3.5000000000000001E-3</v>
      </c>
      <c r="C71" s="607">
        <v>0.14000000000000001</v>
      </c>
    </row>
    <row r="72" spans="1:3">
      <c r="A72" s="605">
        <v>0</v>
      </c>
      <c r="B72" s="606">
        <v>3.3999999999999998E-3</v>
      </c>
      <c r="C72" s="607">
        <v>0.02</v>
      </c>
    </row>
    <row r="73" spans="1:3">
      <c r="A73" s="605">
        <v>0.03</v>
      </c>
      <c r="B73" s="606">
        <v>3.3999999999999998E-3</v>
      </c>
      <c r="C73" s="607">
        <v>0.65</v>
      </c>
    </row>
    <row r="74" spans="1:3">
      <c r="A74" s="605">
        <v>0</v>
      </c>
      <c r="B74" s="606">
        <v>3.3999999999999998E-3</v>
      </c>
      <c r="C74" s="607">
        <v>0.05</v>
      </c>
    </row>
    <row r="75" spans="1:3">
      <c r="A75" s="605">
        <v>0.13</v>
      </c>
      <c r="B75" s="606">
        <v>3.3E-3</v>
      </c>
      <c r="C75" s="607">
        <v>0.12</v>
      </c>
    </row>
    <row r="76" spans="1:3">
      <c r="A76" s="605">
        <v>0.02</v>
      </c>
      <c r="B76" s="606">
        <v>3.2000000000000002E-3</v>
      </c>
      <c r="C76" s="607">
        <v>0.09</v>
      </c>
    </row>
    <row r="77" spans="1:3">
      <c r="A77" s="605">
        <v>0</v>
      </c>
      <c r="B77" s="606">
        <v>3.0999999999999999E-3</v>
      </c>
      <c r="C77" s="607">
        <v>0.1</v>
      </c>
    </row>
    <row r="78" spans="1:3">
      <c r="A78" s="605">
        <v>0</v>
      </c>
      <c r="B78" s="606">
        <v>3.0999999999999999E-3</v>
      </c>
      <c r="C78" s="607">
        <v>0.02</v>
      </c>
    </row>
    <row r="79" spans="1:3">
      <c r="A79" s="608">
        <v>0.6</v>
      </c>
      <c r="B79" s="609">
        <v>3.0999999999999999E-3</v>
      </c>
      <c r="C79" s="607">
        <v>0.94</v>
      </c>
    </row>
    <row r="80" spans="1:3">
      <c r="A80" s="608">
        <v>0.03</v>
      </c>
      <c r="B80" s="609">
        <v>3.0000000000000001E-3</v>
      </c>
      <c r="C80" s="607">
        <v>0.32</v>
      </c>
    </row>
    <row r="81" spans="1:3">
      <c r="A81" s="608">
        <v>0.04</v>
      </c>
      <c r="B81" s="609">
        <v>2.8999999999999998E-3</v>
      </c>
      <c r="C81" s="607">
        <v>0.06</v>
      </c>
    </row>
    <row r="82" spans="1:3">
      <c r="A82" s="605">
        <v>0.03</v>
      </c>
      <c r="B82" s="606">
        <v>2.8999999999999998E-3</v>
      </c>
      <c r="C82" s="607">
        <v>0.59</v>
      </c>
    </row>
    <row r="83" spans="1:3">
      <c r="A83" s="605">
        <v>0.03</v>
      </c>
      <c r="B83" s="606">
        <v>2.8999999999999998E-3</v>
      </c>
      <c r="C83" s="607">
        <v>0.39</v>
      </c>
    </row>
    <row r="84" spans="1:3">
      <c r="A84" s="605">
        <v>0.02</v>
      </c>
      <c r="B84" s="606">
        <v>2.8E-3</v>
      </c>
      <c r="C84" s="607">
        <v>0.18</v>
      </c>
    </row>
    <row r="85" spans="1:3">
      <c r="A85" s="605">
        <v>0</v>
      </c>
      <c r="B85" s="606">
        <v>2.7000000000000001E-3</v>
      </c>
      <c r="C85" s="607">
        <v>0.03</v>
      </c>
    </row>
    <row r="86" spans="1:3">
      <c r="A86" s="605">
        <v>0.22</v>
      </c>
      <c r="B86" s="606">
        <v>2.5999999999999999E-3</v>
      </c>
      <c r="C86" s="607">
        <v>0.84</v>
      </c>
    </row>
    <row r="87" spans="1:3">
      <c r="A87" s="605">
        <v>0.01</v>
      </c>
      <c r="B87" s="606">
        <v>2.5999999999999999E-3</v>
      </c>
      <c r="C87" s="607">
        <v>0.1</v>
      </c>
    </row>
    <row r="88" spans="1:3">
      <c r="A88" s="605">
        <v>0.02</v>
      </c>
      <c r="B88" s="606">
        <v>2.5999999999999999E-3</v>
      </c>
      <c r="C88" s="607">
        <v>0.32</v>
      </c>
    </row>
    <row r="89" spans="1:3">
      <c r="A89" s="605">
        <v>0.03</v>
      </c>
      <c r="B89" s="606">
        <v>2.5999999999999999E-3</v>
      </c>
      <c r="C89" s="607">
        <v>0.47</v>
      </c>
    </row>
    <row r="90" spans="1:3">
      <c r="A90" s="605">
        <v>0.02</v>
      </c>
      <c r="B90" s="606">
        <v>2.5999999999999999E-3</v>
      </c>
      <c r="C90" s="607">
        <v>0.14000000000000001</v>
      </c>
    </row>
    <row r="91" spans="1:3">
      <c r="A91" s="605">
        <v>0.01</v>
      </c>
      <c r="B91" s="606">
        <v>2.5999999999999999E-3</v>
      </c>
      <c r="C91" s="607">
        <v>0.09</v>
      </c>
    </row>
    <row r="92" spans="1:3">
      <c r="A92" s="605">
        <v>0.01</v>
      </c>
      <c r="B92" s="606">
        <v>2.5999999999999999E-3</v>
      </c>
      <c r="C92" s="607">
        <v>0.25</v>
      </c>
    </row>
    <row r="93" spans="1:3">
      <c r="A93" s="605">
        <v>0.08</v>
      </c>
      <c r="B93" s="606">
        <v>2.5000000000000001E-3</v>
      </c>
      <c r="C93" s="607">
        <v>0.52</v>
      </c>
    </row>
    <row r="94" spans="1:3">
      <c r="A94" s="605">
        <v>0</v>
      </c>
      <c r="B94" s="606">
        <v>2.5000000000000001E-3</v>
      </c>
      <c r="C94" s="607">
        <v>0.02</v>
      </c>
    </row>
    <row r="95" spans="1:3">
      <c r="A95" s="605">
        <v>0</v>
      </c>
      <c r="B95" s="606">
        <v>2.3999999999999998E-3</v>
      </c>
      <c r="C95" s="607">
        <v>0.05</v>
      </c>
    </row>
    <row r="96" spans="1:3">
      <c r="A96" s="605">
        <v>0.02</v>
      </c>
      <c r="B96" s="606">
        <v>2.3E-3</v>
      </c>
      <c r="C96" s="607">
        <v>0.22</v>
      </c>
    </row>
    <row r="97" spans="1:3">
      <c r="A97" s="605">
        <v>0.01</v>
      </c>
      <c r="B97" s="606">
        <v>2.3E-3</v>
      </c>
      <c r="C97" s="607">
        <v>0.02</v>
      </c>
    </row>
    <row r="98" spans="1:3">
      <c r="A98" s="605">
        <v>0.01</v>
      </c>
      <c r="B98" s="606">
        <v>2.3E-3</v>
      </c>
      <c r="C98" s="607">
        <v>0.17</v>
      </c>
    </row>
    <row r="99" spans="1:3">
      <c r="A99" s="605">
        <v>0</v>
      </c>
      <c r="B99" s="606">
        <v>2.3E-3</v>
      </c>
      <c r="C99" s="607">
        <v>0.03</v>
      </c>
    </row>
    <row r="100" spans="1:3">
      <c r="A100" s="605">
        <v>0.01</v>
      </c>
      <c r="B100" s="606">
        <v>2.3E-3</v>
      </c>
      <c r="C100" s="607">
        <v>7.0000000000000007E-2</v>
      </c>
    </row>
    <row r="101" spans="1:3">
      <c r="A101" s="605">
        <v>0.04</v>
      </c>
      <c r="B101" s="606">
        <v>2.2000000000000001E-3</v>
      </c>
      <c r="C101" s="607">
        <v>0.4</v>
      </c>
    </row>
    <row r="102" spans="1:3">
      <c r="A102" s="605">
        <v>0</v>
      </c>
      <c r="B102" s="606">
        <v>2.2000000000000001E-3</v>
      </c>
      <c r="C102" s="607">
        <v>0.03</v>
      </c>
    </row>
    <row r="103" spans="1:3">
      <c r="A103" s="605">
        <v>0.01</v>
      </c>
      <c r="B103" s="606">
        <v>2.2000000000000001E-3</v>
      </c>
      <c r="C103" s="607">
        <v>0.28000000000000003</v>
      </c>
    </row>
    <row r="104" spans="1:3">
      <c r="A104" s="605">
        <v>0.04</v>
      </c>
      <c r="B104" s="606">
        <v>2.2000000000000001E-3</v>
      </c>
      <c r="C104" s="607">
        <v>0.01</v>
      </c>
    </row>
    <row r="105" spans="1:3">
      <c r="A105" s="605">
        <v>0</v>
      </c>
      <c r="B105" s="606">
        <v>2.2000000000000001E-3</v>
      </c>
      <c r="C105" s="607">
        <v>0.1</v>
      </c>
    </row>
    <row r="106" spans="1:3">
      <c r="A106" s="605">
        <v>0.04</v>
      </c>
      <c r="B106" s="606">
        <v>2.0999999999999999E-3</v>
      </c>
      <c r="C106" s="607">
        <v>0.26</v>
      </c>
    </row>
    <row r="107" spans="1:3">
      <c r="A107" s="605">
        <v>0</v>
      </c>
      <c r="B107" s="606">
        <v>2.0999999999999999E-3</v>
      </c>
      <c r="C107" s="607">
        <v>0.17</v>
      </c>
    </row>
    <row r="108" spans="1:3">
      <c r="A108" s="605">
        <v>0.01</v>
      </c>
      <c r="B108" s="606">
        <v>2.0999999999999999E-3</v>
      </c>
      <c r="C108" s="607">
        <v>0.28000000000000003</v>
      </c>
    </row>
    <row r="109" spans="1:3">
      <c r="A109" s="605">
        <v>0.01</v>
      </c>
      <c r="B109" s="606">
        <v>2.0999999999999999E-3</v>
      </c>
      <c r="C109" s="607">
        <v>0.26</v>
      </c>
    </row>
    <row r="110" spans="1:3">
      <c r="A110" s="605">
        <v>0</v>
      </c>
      <c r="B110" s="606">
        <v>2.0999999999999999E-3</v>
      </c>
      <c r="C110" s="607">
        <v>0.22</v>
      </c>
    </row>
    <row r="111" spans="1:3">
      <c r="A111" s="605">
        <v>0.02</v>
      </c>
      <c r="B111" s="606">
        <v>2.0999999999999999E-3</v>
      </c>
      <c r="C111" s="607">
        <v>0.12</v>
      </c>
    </row>
    <row r="112" spans="1:3">
      <c r="A112" s="605">
        <v>0.67</v>
      </c>
      <c r="B112" s="606">
        <v>2.0999999999999999E-3</v>
      </c>
      <c r="C112" s="607">
        <v>0.93</v>
      </c>
    </row>
    <row r="113" spans="1:3">
      <c r="A113" s="605">
        <v>0.01</v>
      </c>
      <c r="B113" s="606">
        <v>2E-3</v>
      </c>
      <c r="C113" s="607">
        <v>0</v>
      </c>
    </row>
    <row r="114" spans="1:3">
      <c r="A114" s="605">
        <v>0</v>
      </c>
      <c r="B114" s="606">
        <v>2E-3</v>
      </c>
      <c r="C114" s="607">
        <v>0.01</v>
      </c>
    </row>
    <row r="115" spans="1:3">
      <c r="A115" s="608">
        <v>0.04</v>
      </c>
      <c r="B115" s="609">
        <v>2E-3</v>
      </c>
      <c r="C115" s="607">
        <v>0.44</v>
      </c>
    </row>
    <row r="116" spans="1:3">
      <c r="A116" s="605">
        <v>0.01</v>
      </c>
      <c r="B116" s="606">
        <v>2E-3</v>
      </c>
      <c r="C116" s="607">
        <v>0.12</v>
      </c>
    </row>
    <row r="117" spans="1:3">
      <c r="A117" s="605">
        <v>0.04</v>
      </c>
      <c r="B117" s="606">
        <v>2E-3</v>
      </c>
      <c r="C117" s="607">
        <v>0.03</v>
      </c>
    </row>
    <row r="118" spans="1:3">
      <c r="A118" s="605">
        <v>0.03</v>
      </c>
      <c r="B118" s="606">
        <v>2E-3</v>
      </c>
      <c r="C118" s="607">
        <v>0.36</v>
      </c>
    </row>
    <row r="119" spans="1:3">
      <c r="A119" s="605">
        <v>0</v>
      </c>
      <c r="B119" s="606">
        <v>2E-3</v>
      </c>
      <c r="C119" s="607">
        <v>0.02</v>
      </c>
    </row>
    <row r="120" spans="1:3">
      <c r="A120" s="605">
        <v>0.01</v>
      </c>
      <c r="B120" s="606">
        <v>1.9E-3</v>
      </c>
      <c r="C120" s="607">
        <v>0</v>
      </c>
    </row>
    <row r="121" spans="1:3">
      <c r="A121" s="605">
        <v>0.12</v>
      </c>
      <c r="B121" s="606">
        <v>1.9E-3</v>
      </c>
      <c r="C121" s="607">
        <v>0.08</v>
      </c>
    </row>
    <row r="122" spans="1:3">
      <c r="A122" s="605">
        <v>0.01</v>
      </c>
      <c r="B122" s="606">
        <v>1.9E-3</v>
      </c>
      <c r="C122" s="607">
        <v>0.12</v>
      </c>
    </row>
    <row r="123" spans="1:3">
      <c r="A123" s="605">
        <v>0</v>
      </c>
      <c r="B123" s="606">
        <v>1.9E-3</v>
      </c>
      <c r="C123" s="607">
        <v>0.16</v>
      </c>
    </row>
    <row r="124" spans="1:3">
      <c r="A124" s="605">
        <v>7.0000000000000007E-2</v>
      </c>
      <c r="B124" s="606">
        <v>1.9E-3</v>
      </c>
      <c r="C124" s="607">
        <v>0.47</v>
      </c>
    </row>
    <row r="125" spans="1:3">
      <c r="A125" s="605">
        <v>0.01</v>
      </c>
      <c r="B125" s="606">
        <v>1.9E-3</v>
      </c>
      <c r="C125" s="607">
        <v>0.05</v>
      </c>
    </row>
    <row r="126" spans="1:3">
      <c r="A126" s="605">
        <v>0.03</v>
      </c>
      <c r="B126" s="606">
        <v>1.9E-3</v>
      </c>
      <c r="C126" s="607">
        <v>7.0000000000000007E-2</v>
      </c>
    </row>
    <row r="127" spans="1:3">
      <c r="A127" s="605">
        <v>0.01</v>
      </c>
      <c r="B127" s="606">
        <v>1.8E-3</v>
      </c>
      <c r="C127" s="607">
        <v>0.08</v>
      </c>
    </row>
    <row r="128" spans="1:3">
      <c r="A128" s="605">
        <v>0.09</v>
      </c>
      <c r="B128" s="606">
        <v>1.8E-3</v>
      </c>
      <c r="C128" s="607">
        <v>0.59</v>
      </c>
    </row>
    <row r="129" spans="1:3">
      <c r="A129" s="605">
        <v>0</v>
      </c>
      <c r="B129" s="606">
        <v>1.8E-3</v>
      </c>
      <c r="C129" s="607">
        <v>0.04</v>
      </c>
    </row>
    <row r="130" spans="1:3">
      <c r="A130" s="605">
        <v>0.04</v>
      </c>
      <c r="B130" s="606">
        <v>1.8E-3</v>
      </c>
      <c r="C130" s="607">
        <v>0.64</v>
      </c>
    </row>
    <row r="131" spans="1:3">
      <c r="A131" s="605">
        <v>0.01</v>
      </c>
      <c r="B131" s="606">
        <v>1.8E-3</v>
      </c>
      <c r="C131" s="607">
        <v>0.02</v>
      </c>
    </row>
    <row r="132" spans="1:3">
      <c r="A132" s="605">
        <v>0</v>
      </c>
      <c r="B132" s="606">
        <v>1.8E-3</v>
      </c>
      <c r="C132" s="607">
        <v>0.01</v>
      </c>
    </row>
    <row r="133" spans="1:3">
      <c r="A133" s="605">
        <v>0.01</v>
      </c>
      <c r="B133" s="606">
        <v>1.8E-3</v>
      </c>
      <c r="C133" s="607">
        <v>0.02</v>
      </c>
    </row>
    <row r="134" spans="1:3">
      <c r="A134" s="605">
        <v>0.02</v>
      </c>
      <c r="B134" s="606">
        <v>1.6999999999999999E-3</v>
      </c>
      <c r="C134" s="607">
        <v>0.52</v>
      </c>
    </row>
    <row r="135" spans="1:3">
      <c r="A135" s="605">
        <v>0</v>
      </c>
      <c r="B135" s="606">
        <v>1.6999999999999999E-3</v>
      </c>
      <c r="C135" s="607">
        <v>0.02</v>
      </c>
    </row>
    <row r="136" spans="1:3">
      <c r="A136" s="605">
        <v>0.06</v>
      </c>
      <c r="B136" s="606">
        <v>1.6999999999999999E-3</v>
      </c>
      <c r="C136" s="607">
        <v>0.55000000000000004</v>
      </c>
    </row>
    <row r="137" spans="1:3">
      <c r="A137" s="605">
        <v>0.16</v>
      </c>
      <c r="B137" s="606">
        <v>1.6999999999999999E-3</v>
      </c>
      <c r="C137" s="607">
        <v>0.77</v>
      </c>
    </row>
    <row r="138" spans="1:3">
      <c r="A138" s="605">
        <v>0.02</v>
      </c>
      <c r="B138" s="606">
        <v>1.6999999999999999E-3</v>
      </c>
      <c r="C138" s="607">
        <v>0.02</v>
      </c>
    </row>
    <row r="139" spans="1:3">
      <c r="A139" s="608">
        <v>0.08</v>
      </c>
      <c r="B139" s="609">
        <v>1.6999999999999999E-3</v>
      </c>
      <c r="C139" s="607">
        <v>0.44</v>
      </c>
    </row>
    <row r="140" spans="1:3">
      <c r="A140" s="605">
        <v>0.01</v>
      </c>
      <c r="B140" s="606">
        <v>1.6999999999999999E-3</v>
      </c>
      <c r="C140" s="607">
        <v>0.18</v>
      </c>
    </row>
    <row r="141" spans="1:3">
      <c r="A141" s="605">
        <v>0</v>
      </c>
      <c r="B141" s="606">
        <v>1.6999999999999999E-3</v>
      </c>
      <c r="C141" s="607">
        <v>0.02</v>
      </c>
    </row>
    <row r="142" spans="1:3">
      <c r="A142" s="605">
        <v>0.04</v>
      </c>
      <c r="B142" s="606">
        <v>1.6999999999999999E-3</v>
      </c>
      <c r="C142" s="607">
        <v>0.7</v>
      </c>
    </row>
    <row r="143" spans="1:3">
      <c r="A143" s="605">
        <v>0.01</v>
      </c>
      <c r="B143" s="606">
        <v>1.6000000000000001E-3</v>
      </c>
      <c r="C143" s="607">
        <v>0.12</v>
      </c>
    </row>
    <row r="144" spans="1:3">
      <c r="A144" s="605">
        <v>0.01</v>
      </c>
      <c r="B144" s="606">
        <v>1.6000000000000001E-3</v>
      </c>
      <c r="C144" s="607">
        <v>0.1</v>
      </c>
    </row>
    <row r="145" spans="1:3">
      <c r="A145" s="605">
        <v>0.54</v>
      </c>
      <c r="B145" s="606">
        <v>1.6000000000000001E-3</v>
      </c>
      <c r="C145" s="607">
        <v>0.78</v>
      </c>
    </row>
    <row r="146" spans="1:3">
      <c r="A146" s="605">
        <v>0.01</v>
      </c>
      <c r="B146" s="606">
        <v>1.6000000000000001E-3</v>
      </c>
      <c r="C146" s="607">
        <v>0.15</v>
      </c>
    </row>
    <row r="147" spans="1:3">
      <c r="A147" s="605">
        <v>0</v>
      </c>
      <c r="B147" s="606">
        <v>1.6000000000000001E-3</v>
      </c>
      <c r="C147" s="607">
        <v>0.05</v>
      </c>
    </row>
    <row r="148" spans="1:3">
      <c r="A148" s="605">
        <v>0.02</v>
      </c>
      <c r="B148" s="606">
        <v>1.6000000000000001E-3</v>
      </c>
      <c r="C148" s="607">
        <v>0.3</v>
      </c>
    </row>
    <row r="149" spans="1:3">
      <c r="A149" s="605">
        <v>0.48</v>
      </c>
      <c r="B149" s="606">
        <v>1.6000000000000001E-3</v>
      </c>
      <c r="C149" s="607">
        <v>0.87</v>
      </c>
    </row>
    <row r="150" spans="1:3">
      <c r="A150" s="605">
        <v>0</v>
      </c>
      <c r="B150" s="606">
        <v>1.6000000000000001E-3</v>
      </c>
      <c r="C150" s="607">
        <v>0.03</v>
      </c>
    </row>
    <row r="151" spans="1:3">
      <c r="A151" s="605">
        <v>0.04</v>
      </c>
      <c r="B151" s="606">
        <v>1.5E-3</v>
      </c>
      <c r="C151" s="607">
        <v>0.83</v>
      </c>
    </row>
    <row r="152" spans="1:3">
      <c r="A152" s="605">
        <v>0.01</v>
      </c>
      <c r="B152" s="606">
        <v>1.5E-3</v>
      </c>
      <c r="C152" s="607">
        <v>0.24</v>
      </c>
    </row>
    <row r="153" spans="1:3">
      <c r="A153" s="605">
        <v>0.11</v>
      </c>
      <c r="B153" s="606">
        <v>1.5E-3</v>
      </c>
      <c r="C153" s="607">
        <v>0.7</v>
      </c>
    </row>
    <row r="154" spans="1:3">
      <c r="A154" s="605">
        <v>0.01</v>
      </c>
      <c r="B154" s="606">
        <v>1.5E-3</v>
      </c>
      <c r="C154" s="607">
        <v>0.03</v>
      </c>
    </row>
    <row r="155" spans="1:3">
      <c r="A155" s="605">
        <v>0</v>
      </c>
      <c r="B155" s="606">
        <v>1.4E-3</v>
      </c>
      <c r="C155" s="607">
        <v>0.06</v>
      </c>
    </row>
    <row r="156" spans="1:3">
      <c r="A156" s="605">
        <v>0.01</v>
      </c>
      <c r="B156" s="606">
        <v>1.4E-3</v>
      </c>
      <c r="C156" s="607">
        <v>0.03</v>
      </c>
    </row>
    <row r="157" spans="1:3">
      <c r="A157" s="608">
        <v>0.02</v>
      </c>
      <c r="B157" s="609">
        <v>1.4E-3</v>
      </c>
      <c r="C157" s="607">
        <v>0.03</v>
      </c>
    </row>
    <row r="158" spans="1:3">
      <c r="A158" s="605">
        <v>0.02</v>
      </c>
      <c r="B158" s="606">
        <v>1.4E-3</v>
      </c>
      <c r="C158" s="607">
        <v>0.12</v>
      </c>
    </row>
    <row r="159" spans="1:3">
      <c r="A159" s="605">
        <v>0</v>
      </c>
      <c r="B159" s="606">
        <v>1.4E-3</v>
      </c>
      <c r="C159" s="607">
        <v>0.03</v>
      </c>
    </row>
    <row r="160" spans="1:3">
      <c r="A160" s="608">
        <v>0.06</v>
      </c>
      <c r="B160" s="609">
        <v>1.4E-3</v>
      </c>
      <c r="C160" s="607">
        <v>0.42</v>
      </c>
    </row>
    <row r="161" spans="1:3">
      <c r="A161" s="605">
        <v>0.01</v>
      </c>
      <c r="B161" s="606">
        <v>1.4E-3</v>
      </c>
      <c r="C161" s="607">
        <v>0.01</v>
      </c>
    </row>
    <row r="162" spans="1:3">
      <c r="A162" s="605">
        <v>0.02</v>
      </c>
      <c r="B162" s="606">
        <v>1.2999999999999999E-3</v>
      </c>
      <c r="C162" s="607">
        <v>0.19</v>
      </c>
    </row>
    <row r="163" spans="1:3">
      <c r="A163" s="608">
        <v>0</v>
      </c>
      <c r="B163" s="609">
        <v>1.2999999999999999E-3</v>
      </c>
      <c r="C163" s="607">
        <v>0.11</v>
      </c>
    </row>
    <row r="164" spans="1:3">
      <c r="A164" s="605">
        <v>0.03</v>
      </c>
      <c r="B164" s="606">
        <v>1.2999999999999999E-3</v>
      </c>
      <c r="C164" s="607">
        <v>0.12</v>
      </c>
    </row>
    <row r="165" spans="1:3">
      <c r="A165" s="605">
        <v>0</v>
      </c>
      <c r="B165" s="606">
        <v>1.2999999999999999E-3</v>
      </c>
      <c r="C165" s="607">
        <v>0.01</v>
      </c>
    </row>
    <row r="166" spans="1:3">
      <c r="A166" s="605">
        <v>0.02</v>
      </c>
      <c r="B166" s="606">
        <v>1.1999999999999999E-3</v>
      </c>
      <c r="C166" s="607">
        <v>0.25</v>
      </c>
    </row>
    <row r="167" spans="1:3">
      <c r="A167" s="605">
        <v>0.05</v>
      </c>
      <c r="B167" s="606">
        <v>1.1999999999999999E-3</v>
      </c>
      <c r="C167" s="607">
        <v>0.51</v>
      </c>
    </row>
    <row r="168" spans="1:3">
      <c r="A168" s="608">
        <v>0.01</v>
      </c>
      <c r="B168" s="609">
        <v>1.1999999999999999E-3</v>
      </c>
      <c r="C168" s="607">
        <v>0.01</v>
      </c>
    </row>
    <row r="169" spans="1:3">
      <c r="A169" s="605">
        <v>0.01</v>
      </c>
      <c r="B169" s="606">
        <v>1.1999999999999999E-3</v>
      </c>
      <c r="C169" s="607">
        <v>0.28000000000000003</v>
      </c>
    </row>
    <row r="170" spans="1:3">
      <c r="A170" s="605">
        <v>0</v>
      </c>
      <c r="B170" s="606">
        <v>1.1999999999999999E-3</v>
      </c>
      <c r="C170" s="607">
        <v>0.05</v>
      </c>
    </row>
    <row r="171" spans="1:3">
      <c r="A171" s="605">
        <v>0</v>
      </c>
      <c r="B171" s="606">
        <v>1.1999999999999999E-3</v>
      </c>
      <c r="C171" s="607">
        <v>0.01</v>
      </c>
    </row>
    <row r="172" spans="1:3">
      <c r="A172" s="605">
        <v>0.18</v>
      </c>
      <c r="B172" s="606">
        <v>1.1999999999999999E-3</v>
      </c>
      <c r="C172" s="607">
        <v>0.16</v>
      </c>
    </row>
    <row r="173" spans="1:3">
      <c r="A173" s="605">
        <v>0.01</v>
      </c>
      <c r="B173" s="606">
        <v>1.1999999999999999E-3</v>
      </c>
      <c r="C173" s="607">
        <v>0.38</v>
      </c>
    </row>
    <row r="174" spans="1:3">
      <c r="A174" s="605">
        <v>0.01</v>
      </c>
      <c r="B174" s="606">
        <v>1.1999999999999999E-3</v>
      </c>
      <c r="C174" s="607">
        <v>0.4</v>
      </c>
    </row>
    <row r="175" spans="1:3">
      <c r="A175" s="605">
        <v>0.01</v>
      </c>
      <c r="B175" s="606">
        <v>1.1999999999999999E-3</v>
      </c>
      <c r="C175" s="607">
        <v>0.22</v>
      </c>
    </row>
    <row r="176" spans="1:3">
      <c r="A176" s="605">
        <v>0.01</v>
      </c>
      <c r="B176" s="606">
        <v>1.1999999999999999E-3</v>
      </c>
      <c r="C176" s="607">
        <v>7.0000000000000007E-2</v>
      </c>
    </row>
    <row r="177" spans="1:3">
      <c r="A177" s="605">
        <v>0.01</v>
      </c>
      <c r="B177" s="606">
        <v>1.1999999999999999E-3</v>
      </c>
      <c r="C177" s="607">
        <v>0.01</v>
      </c>
    </row>
    <row r="178" spans="1:3">
      <c r="A178" s="608">
        <v>0.03</v>
      </c>
      <c r="B178" s="609">
        <v>1.1000000000000001E-3</v>
      </c>
      <c r="C178" s="607">
        <v>0.22</v>
      </c>
    </row>
    <row r="179" spans="1:3">
      <c r="A179" s="605">
        <v>0</v>
      </c>
      <c r="B179" s="606">
        <v>1.1000000000000001E-3</v>
      </c>
      <c r="C179" s="607">
        <v>0.03</v>
      </c>
    </row>
    <row r="180" spans="1:3">
      <c r="A180" s="605">
        <v>0.01</v>
      </c>
      <c r="B180" s="606">
        <v>1.1000000000000001E-3</v>
      </c>
      <c r="C180" s="607">
        <v>0.01</v>
      </c>
    </row>
    <row r="181" spans="1:3">
      <c r="A181" s="605">
        <v>0.02</v>
      </c>
      <c r="B181" s="606">
        <v>1.1000000000000001E-3</v>
      </c>
      <c r="C181" s="607">
        <v>0.06</v>
      </c>
    </row>
    <row r="182" spans="1:3">
      <c r="A182" s="605">
        <v>0.04</v>
      </c>
      <c r="B182" s="606">
        <v>1.1000000000000001E-3</v>
      </c>
      <c r="C182" s="607">
        <v>0.06</v>
      </c>
    </row>
    <row r="183" spans="1:3">
      <c r="A183" s="605">
        <v>0</v>
      </c>
      <c r="B183" s="606">
        <v>1.1000000000000001E-3</v>
      </c>
      <c r="C183" s="607">
        <v>0.02</v>
      </c>
    </row>
    <row r="184" spans="1:3">
      <c r="A184" s="605">
        <v>0</v>
      </c>
      <c r="B184" s="606">
        <v>1.1000000000000001E-3</v>
      </c>
      <c r="C184" s="607">
        <v>0.06</v>
      </c>
    </row>
    <row r="185" spans="1:3">
      <c r="A185" s="605">
        <v>0.05</v>
      </c>
      <c r="B185" s="606">
        <v>1.1000000000000001E-3</v>
      </c>
      <c r="C185" s="607">
        <v>0.41</v>
      </c>
    </row>
    <row r="186" spans="1:3">
      <c r="A186" s="605">
        <v>0.03</v>
      </c>
      <c r="B186" s="606">
        <v>1.1000000000000001E-3</v>
      </c>
      <c r="C186" s="607">
        <v>7.0000000000000007E-2</v>
      </c>
    </row>
    <row r="187" spans="1:3">
      <c r="A187" s="605">
        <v>0.17</v>
      </c>
      <c r="B187" s="606">
        <v>1.1000000000000001E-3</v>
      </c>
      <c r="C187" s="607">
        <v>0.72</v>
      </c>
    </row>
    <row r="188" spans="1:3">
      <c r="A188" s="605">
        <v>0.01</v>
      </c>
      <c r="B188" s="606">
        <v>1E-3</v>
      </c>
      <c r="C188" s="607">
        <v>0.25</v>
      </c>
    </row>
    <row r="189" spans="1:3">
      <c r="A189" s="605">
        <v>0.02</v>
      </c>
      <c r="B189" s="606">
        <v>1E-3</v>
      </c>
      <c r="C189" s="607">
        <v>0.16</v>
      </c>
    </row>
    <row r="190" spans="1:3">
      <c r="A190" s="605">
        <v>0.05</v>
      </c>
      <c r="B190" s="606">
        <v>1E-3</v>
      </c>
      <c r="C190" s="607">
        <v>7.0000000000000007E-2</v>
      </c>
    </row>
    <row r="191" spans="1:3">
      <c r="A191" s="605">
        <v>0.01</v>
      </c>
      <c r="B191" s="606">
        <v>1E-3</v>
      </c>
      <c r="C191" s="607">
        <v>0</v>
      </c>
    </row>
    <row r="192" spans="1:3">
      <c r="A192" s="605">
        <v>0.01</v>
      </c>
      <c r="B192" s="606">
        <v>1E-3</v>
      </c>
      <c r="C192" s="607">
        <v>0</v>
      </c>
    </row>
    <row r="193" spans="1:3">
      <c r="A193" s="605">
        <v>0.01</v>
      </c>
      <c r="B193" s="606">
        <v>1E-3</v>
      </c>
      <c r="C193" s="607">
        <v>0.06</v>
      </c>
    </row>
    <row r="194" spans="1:3">
      <c r="A194" s="605">
        <v>0.03</v>
      </c>
      <c r="B194" s="606">
        <v>1E-3</v>
      </c>
      <c r="C194" s="607">
        <v>0.04</v>
      </c>
    </row>
    <row r="195" spans="1:3">
      <c r="A195" s="605">
        <v>0.08</v>
      </c>
      <c r="B195" s="606">
        <v>1E-3</v>
      </c>
      <c r="C195" s="607">
        <v>0</v>
      </c>
    </row>
    <row r="196" spans="1:3">
      <c r="A196" s="605">
        <v>0</v>
      </c>
      <c r="B196" s="606">
        <v>1E-3</v>
      </c>
      <c r="C196" s="607">
        <v>0.13</v>
      </c>
    </row>
    <row r="197" spans="1:3">
      <c r="A197" s="605">
        <v>0.01</v>
      </c>
      <c r="B197" s="606">
        <v>1E-3</v>
      </c>
      <c r="C197" s="607">
        <v>0</v>
      </c>
    </row>
    <row r="198" spans="1:3">
      <c r="A198" s="608">
        <v>0</v>
      </c>
      <c r="B198" s="609">
        <v>1E-3</v>
      </c>
      <c r="C198" s="607">
        <v>0.05</v>
      </c>
    </row>
    <row r="199" spans="1:3">
      <c r="A199" s="605">
        <v>0.02</v>
      </c>
      <c r="B199" s="606">
        <v>1E-3</v>
      </c>
      <c r="C199" s="607">
        <v>0.11</v>
      </c>
    </row>
    <row r="200" spans="1:3">
      <c r="A200" s="605">
        <v>0.03</v>
      </c>
      <c r="B200" s="606">
        <v>1E-3</v>
      </c>
      <c r="C200" s="607">
        <v>0.04</v>
      </c>
    </row>
    <row r="201" spans="1:3">
      <c r="A201" s="605">
        <v>0.03</v>
      </c>
      <c r="B201" s="606">
        <v>8.9999999999999998E-4</v>
      </c>
      <c r="C201" s="607">
        <v>0.46</v>
      </c>
    </row>
    <row r="202" spans="1:3">
      <c r="A202" s="605">
        <v>0.05</v>
      </c>
      <c r="B202" s="606">
        <v>8.9999999999999998E-4</v>
      </c>
      <c r="C202" s="607">
        <v>0.24</v>
      </c>
    </row>
    <row r="203" spans="1:3">
      <c r="A203" s="605">
        <v>0</v>
      </c>
      <c r="B203" s="606">
        <v>8.9999999999999998E-4</v>
      </c>
      <c r="C203" s="607">
        <v>0.04</v>
      </c>
    </row>
    <row r="204" spans="1:3">
      <c r="A204" s="605">
        <v>0.02</v>
      </c>
      <c r="B204" s="606">
        <v>8.9999999999999998E-4</v>
      </c>
      <c r="C204" s="607">
        <v>0.05</v>
      </c>
    </row>
    <row r="205" spans="1:3">
      <c r="A205" s="605">
        <v>0.01</v>
      </c>
      <c r="B205" s="606">
        <v>8.9999999999999998E-4</v>
      </c>
      <c r="C205" s="607">
        <v>0.04</v>
      </c>
    </row>
    <row r="206" spans="1:3">
      <c r="A206" s="605">
        <v>0.01</v>
      </c>
      <c r="B206" s="606">
        <v>8.9999999999999998E-4</v>
      </c>
      <c r="C206" s="607">
        <v>0.24</v>
      </c>
    </row>
    <row r="207" spans="1:3">
      <c r="A207" s="605">
        <v>0.05</v>
      </c>
      <c r="B207" s="606">
        <v>8.9999999999999998E-4</v>
      </c>
      <c r="C207" s="607">
        <v>0.17</v>
      </c>
    </row>
    <row r="208" spans="1:3">
      <c r="A208" s="608">
        <v>0.04</v>
      </c>
      <c r="B208" s="609">
        <v>8.9999999999999998E-4</v>
      </c>
      <c r="C208" s="607">
        <v>0.01</v>
      </c>
    </row>
    <row r="209" spans="1:3">
      <c r="A209" s="605">
        <v>0.01</v>
      </c>
      <c r="B209" s="606">
        <v>8.9999999999999998E-4</v>
      </c>
      <c r="C209" s="607">
        <v>0.09</v>
      </c>
    </row>
    <row r="210" spans="1:3">
      <c r="A210" s="605">
        <v>0.05</v>
      </c>
      <c r="B210" s="606">
        <v>8.9999999999999998E-4</v>
      </c>
      <c r="C210" s="607">
        <v>0.05</v>
      </c>
    </row>
    <row r="211" spans="1:3">
      <c r="A211" s="605">
        <v>0.01</v>
      </c>
      <c r="B211" s="606">
        <v>8.9999999999999998E-4</v>
      </c>
      <c r="C211" s="607">
        <v>0.14000000000000001</v>
      </c>
    </row>
    <row r="212" spans="1:3">
      <c r="A212" s="605">
        <v>0.03</v>
      </c>
      <c r="B212" s="606">
        <v>8.9999999999999998E-4</v>
      </c>
      <c r="C212" s="607">
        <v>0.28000000000000003</v>
      </c>
    </row>
    <row r="213" spans="1:3">
      <c r="A213" s="605">
        <v>0.04</v>
      </c>
      <c r="B213" s="606">
        <v>8.9999999999999998E-4</v>
      </c>
      <c r="C213" s="607">
        <v>0</v>
      </c>
    </row>
    <row r="214" spans="1:3">
      <c r="A214" s="605">
        <v>0.01</v>
      </c>
      <c r="B214" s="606">
        <v>8.9999999999999998E-4</v>
      </c>
      <c r="C214" s="607">
        <v>0.1</v>
      </c>
    </row>
    <row r="215" spans="1:3">
      <c r="A215" s="605">
        <v>0</v>
      </c>
      <c r="B215" s="606">
        <v>8.9999999999999998E-4</v>
      </c>
      <c r="C215" s="607">
        <v>0.03</v>
      </c>
    </row>
    <row r="216" spans="1:3">
      <c r="A216" s="605">
        <v>0.01</v>
      </c>
      <c r="B216" s="606">
        <v>8.9999999999999998E-4</v>
      </c>
      <c r="C216" s="607">
        <v>0.08</v>
      </c>
    </row>
    <row r="217" spans="1:3">
      <c r="A217" s="605">
        <v>0.01</v>
      </c>
      <c r="B217" s="606">
        <v>8.9999999999999998E-4</v>
      </c>
      <c r="C217" s="607">
        <v>0.09</v>
      </c>
    </row>
    <row r="218" spans="1:3">
      <c r="A218" s="605">
        <v>0.02</v>
      </c>
      <c r="B218" s="606">
        <v>8.9999999999999998E-4</v>
      </c>
      <c r="C218" s="607">
        <v>0.02</v>
      </c>
    </row>
    <row r="219" spans="1:3">
      <c r="A219" s="605">
        <v>0.28999999999999998</v>
      </c>
      <c r="B219" s="606">
        <v>8.9999999999999998E-4</v>
      </c>
      <c r="C219" s="607">
        <v>0.88</v>
      </c>
    </row>
    <row r="220" spans="1:3">
      <c r="A220" s="605">
        <v>0.01</v>
      </c>
      <c r="B220" s="606">
        <v>8.9999999999999998E-4</v>
      </c>
      <c r="C220" s="607">
        <v>0.12</v>
      </c>
    </row>
    <row r="221" spans="1:3">
      <c r="A221" s="605">
        <v>0.02</v>
      </c>
      <c r="B221" s="606">
        <v>8.9999999999999998E-4</v>
      </c>
      <c r="C221" s="607">
        <v>0.01</v>
      </c>
    </row>
    <row r="222" spans="1:3">
      <c r="A222" s="605">
        <v>0.01</v>
      </c>
      <c r="B222" s="606">
        <v>8.9999999999999998E-4</v>
      </c>
      <c r="C222" s="607">
        <v>0.04</v>
      </c>
    </row>
    <row r="223" spans="1:3">
      <c r="A223" s="605">
        <v>0.1</v>
      </c>
      <c r="B223" s="606">
        <v>8.0000000000000004E-4</v>
      </c>
      <c r="C223" s="607">
        <v>0.04</v>
      </c>
    </row>
    <row r="224" spans="1:3">
      <c r="A224" s="605">
        <v>0.01</v>
      </c>
      <c r="B224" s="606">
        <v>8.0000000000000004E-4</v>
      </c>
      <c r="C224" s="607">
        <v>0.18</v>
      </c>
    </row>
    <row r="225" spans="1:3">
      <c r="A225" s="605">
        <v>0.12</v>
      </c>
      <c r="B225" s="606">
        <v>8.0000000000000004E-4</v>
      </c>
      <c r="C225" s="607">
        <v>0.68</v>
      </c>
    </row>
    <row r="226" spans="1:3">
      <c r="A226" s="605">
        <v>0.04</v>
      </c>
      <c r="B226" s="606">
        <v>8.0000000000000004E-4</v>
      </c>
      <c r="C226" s="607">
        <v>0.11</v>
      </c>
    </row>
    <row r="227" spans="1:3">
      <c r="A227" s="605">
        <v>0.01</v>
      </c>
      <c r="B227" s="606">
        <v>8.0000000000000004E-4</v>
      </c>
      <c r="C227" s="607">
        <v>7.0000000000000007E-2</v>
      </c>
    </row>
    <row r="228" spans="1:3">
      <c r="A228" s="605">
        <v>0.01</v>
      </c>
      <c r="B228" s="606">
        <v>8.0000000000000004E-4</v>
      </c>
      <c r="C228" s="607">
        <v>7.0000000000000007E-2</v>
      </c>
    </row>
    <row r="229" spans="1:3">
      <c r="A229" s="605">
        <v>0.01</v>
      </c>
      <c r="B229" s="606">
        <v>8.0000000000000004E-4</v>
      </c>
      <c r="C229" s="607">
        <v>0.09</v>
      </c>
    </row>
    <row r="230" spans="1:3">
      <c r="A230" s="605">
        <v>0.04</v>
      </c>
      <c r="B230" s="606">
        <v>8.0000000000000004E-4</v>
      </c>
      <c r="C230" s="607">
        <v>0.02</v>
      </c>
    </row>
    <row r="231" spans="1:3">
      <c r="A231" s="605">
        <v>0.05</v>
      </c>
      <c r="B231" s="606">
        <v>8.0000000000000004E-4</v>
      </c>
      <c r="C231" s="607">
        <v>0.04</v>
      </c>
    </row>
    <row r="232" spans="1:3">
      <c r="A232" s="605">
        <v>0.08</v>
      </c>
      <c r="B232" s="606">
        <v>8.0000000000000004E-4</v>
      </c>
      <c r="C232" s="607">
        <v>0.83</v>
      </c>
    </row>
    <row r="233" spans="1:3">
      <c r="A233" s="605">
        <v>0.06</v>
      </c>
      <c r="B233" s="606">
        <v>8.0000000000000004E-4</v>
      </c>
      <c r="C233" s="607">
        <v>0.39</v>
      </c>
    </row>
    <row r="234" spans="1:3">
      <c r="A234" s="605">
        <v>0.01</v>
      </c>
      <c r="B234" s="606">
        <v>8.0000000000000004E-4</v>
      </c>
      <c r="C234" s="607">
        <v>0.1</v>
      </c>
    </row>
    <row r="235" spans="1:3">
      <c r="A235" s="605">
        <v>0.01</v>
      </c>
      <c r="B235" s="606">
        <v>8.0000000000000004E-4</v>
      </c>
      <c r="C235" s="607">
        <v>0.12</v>
      </c>
    </row>
    <row r="236" spans="1:3">
      <c r="A236" s="605">
        <v>0.01</v>
      </c>
      <c r="B236" s="606">
        <v>8.0000000000000004E-4</v>
      </c>
      <c r="C236" s="607">
        <v>0</v>
      </c>
    </row>
    <row r="237" spans="1:3">
      <c r="A237" s="605">
        <v>0.09</v>
      </c>
      <c r="B237" s="606">
        <v>8.0000000000000004E-4</v>
      </c>
      <c r="C237" s="607">
        <v>0.17</v>
      </c>
    </row>
    <row r="238" spans="1:3">
      <c r="A238" s="605">
        <v>0.01</v>
      </c>
      <c r="B238" s="606">
        <v>8.0000000000000004E-4</v>
      </c>
      <c r="C238" s="607">
        <v>0.06</v>
      </c>
    </row>
    <row r="239" spans="1:3">
      <c r="A239" s="605">
        <v>0.01</v>
      </c>
      <c r="B239" s="606">
        <v>8.0000000000000004E-4</v>
      </c>
      <c r="C239" s="607">
        <v>0.15</v>
      </c>
    </row>
    <row r="240" spans="1:3">
      <c r="A240" s="605">
        <v>0.03</v>
      </c>
      <c r="B240" s="606">
        <v>8.0000000000000004E-4</v>
      </c>
      <c r="C240" s="607">
        <v>0.35</v>
      </c>
    </row>
    <row r="241" spans="1:3">
      <c r="A241" s="605">
        <v>0.01</v>
      </c>
      <c r="B241" s="606">
        <v>8.0000000000000004E-4</v>
      </c>
      <c r="C241" s="607">
        <v>0.3</v>
      </c>
    </row>
    <row r="242" spans="1:3">
      <c r="A242" s="605">
        <v>0.03</v>
      </c>
      <c r="B242" s="606">
        <v>8.0000000000000004E-4</v>
      </c>
      <c r="C242" s="607">
        <v>0.23</v>
      </c>
    </row>
    <row r="243" spans="1:3">
      <c r="A243" s="605">
        <v>0.01</v>
      </c>
      <c r="B243" s="606">
        <v>8.0000000000000004E-4</v>
      </c>
      <c r="C243" s="607">
        <v>0.05</v>
      </c>
    </row>
    <row r="244" spans="1:3">
      <c r="A244" s="605">
        <v>0</v>
      </c>
      <c r="B244" s="606">
        <v>8.0000000000000004E-4</v>
      </c>
      <c r="C244" s="607">
        <v>0.05</v>
      </c>
    </row>
    <row r="245" spans="1:3">
      <c r="A245" s="605">
        <v>0.31</v>
      </c>
      <c r="B245" s="606">
        <v>8.0000000000000004E-4</v>
      </c>
      <c r="C245" s="607">
        <v>0.48</v>
      </c>
    </row>
    <row r="246" spans="1:3">
      <c r="A246" s="605">
        <v>0.03</v>
      </c>
      <c r="B246" s="606">
        <v>8.0000000000000004E-4</v>
      </c>
      <c r="C246" s="607">
        <v>0.35</v>
      </c>
    </row>
    <row r="247" spans="1:3">
      <c r="A247" s="608">
        <v>0.01</v>
      </c>
      <c r="B247" s="609">
        <v>8.0000000000000004E-4</v>
      </c>
      <c r="C247" s="607">
        <v>0.06</v>
      </c>
    </row>
    <row r="248" spans="1:3">
      <c r="A248" s="605">
        <v>0.02</v>
      </c>
      <c r="B248" s="606">
        <v>6.9999999999999999E-4</v>
      </c>
      <c r="C248" s="607">
        <v>0.16</v>
      </c>
    </row>
    <row r="249" spans="1:3">
      <c r="A249" s="605">
        <v>0.01</v>
      </c>
      <c r="B249" s="606">
        <v>6.9999999999999999E-4</v>
      </c>
      <c r="C249" s="607">
        <v>0.03</v>
      </c>
    </row>
    <row r="250" spans="1:3">
      <c r="A250" s="605">
        <v>0</v>
      </c>
      <c r="B250" s="606">
        <v>6.9999999999999999E-4</v>
      </c>
      <c r="C250" s="607">
        <v>0.03</v>
      </c>
    </row>
    <row r="251" spans="1:3">
      <c r="A251" s="605">
        <v>0.01</v>
      </c>
      <c r="B251" s="606">
        <v>6.9999999999999999E-4</v>
      </c>
      <c r="C251" s="607">
        <v>7.0000000000000007E-2</v>
      </c>
    </row>
    <row r="252" spans="1:3">
      <c r="A252" s="605">
        <v>0.02</v>
      </c>
      <c r="B252" s="606">
        <v>6.9999999999999999E-4</v>
      </c>
      <c r="C252" s="607">
        <v>0.04</v>
      </c>
    </row>
    <row r="253" spans="1:3">
      <c r="A253" s="605">
        <v>0.05</v>
      </c>
      <c r="B253" s="606">
        <v>6.9999999999999999E-4</v>
      </c>
      <c r="C253" s="607">
        <v>0.56000000000000005</v>
      </c>
    </row>
    <row r="254" spans="1:3">
      <c r="A254" s="605">
        <v>0.11</v>
      </c>
      <c r="B254" s="606">
        <v>6.9999999999999999E-4</v>
      </c>
      <c r="C254" s="607">
        <v>0.28000000000000003</v>
      </c>
    </row>
    <row r="255" spans="1:3">
      <c r="A255" s="605">
        <v>0.01</v>
      </c>
      <c r="B255" s="606">
        <v>6.9999999999999999E-4</v>
      </c>
      <c r="C255" s="607">
        <v>0.02</v>
      </c>
    </row>
    <row r="256" spans="1:3">
      <c r="A256" s="605">
        <v>0.06</v>
      </c>
      <c r="B256" s="606">
        <v>6.9999999999999999E-4</v>
      </c>
      <c r="C256" s="607">
        <v>0.04</v>
      </c>
    </row>
    <row r="257" spans="1:3">
      <c r="A257" s="605">
        <v>0.06</v>
      </c>
      <c r="B257" s="606">
        <v>6.9999999999999999E-4</v>
      </c>
      <c r="C257" s="607">
        <v>0.02</v>
      </c>
    </row>
    <row r="258" spans="1:3">
      <c r="A258" s="605">
        <v>0.12</v>
      </c>
      <c r="B258" s="606">
        <v>6.9999999999999999E-4</v>
      </c>
      <c r="C258" s="607">
        <v>0.53</v>
      </c>
    </row>
    <row r="259" spans="1:3">
      <c r="A259" s="605">
        <v>0.03</v>
      </c>
      <c r="B259" s="606">
        <v>6.9999999999999999E-4</v>
      </c>
      <c r="C259" s="607">
        <v>0.17</v>
      </c>
    </row>
    <row r="260" spans="1:3">
      <c r="A260" s="605">
        <v>0.01</v>
      </c>
      <c r="B260" s="606">
        <v>6.9999999999999999E-4</v>
      </c>
      <c r="C260" s="607">
        <v>0</v>
      </c>
    </row>
    <row r="261" spans="1:3">
      <c r="A261" s="605">
        <v>0</v>
      </c>
      <c r="B261" s="606">
        <v>6.9999999999999999E-4</v>
      </c>
      <c r="C261" s="607">
        <v>0</v>
      </c>
    </row>
    <row r="262" spans="1:3">
      <c r="A262" s="605">
        <v>0.01</v>
      </c>
      <c r="B262" s="606">
        <v>6.9999999999999999E-4</v>
      </c>
      <c r="C262" s="607">
        <v>7.0000000000000007E-2</v>
      </c>
    </row>
    <row r="263" spans="1:3">
      <c r="A263" s="605">
        <v>0.02</v>
      </c>
      <c r="B263" s="606">
        <v>6.9999999999999999E-4</v>
      </c>
      <c r="C263" s="607">
        <v>0.03</v>
      </c>
    </row>
    <row r="264" spans="1:3">
      <c r="A264" s="605">
        <v>7.0000000000000007E-2</v>
      </c>
      <c r="B264" s="606">
        <v>6.9999999999999999E-4</v>
      </c>
      <c r="C264" s="607">
        <v>0.54</v>
      </c>
    </row>
    <row r="265" spans="1:3">
      <c r="A265" s="605">
        <v>0.04</v>
      </c>
      <c r="B265" s="606">
        <v>6.9999999999999999E-4</v>
      </c>
      <c r="C265" s="607">
        <v>0.17</v>
      </c>
    </row>
    <row r="266" spans="1:3">
      <c r="A266" s="605">
        <v>0.06</v>
      </c>
      <c r="B266" s="606">
        <v>6.9999999999999999E-4</v>
      </c>
      <c r="C266" s="607">
        <v>0.64</v>
      </c>
    </row>
    <row r="267" spans="1:3">
      <c r="A267" s="605">
        <v>0.01</v>
      </c>
      <c r="B267" s="606">
        <v>6.9999999999999999E-4</v>
      </c>
      <c r="C267" s="607">
        <v>0.04</v>
      </c>
    </row>
    <row r="268" spans="1:3">
      <c r="A268" s="605">
        <v>0.01</v>
      </c>
      <c r="B268" s="606">
        <v>6.9999999999999999E-4</v>
      </c>
      <c r="C268" s="607">
        <v>0.11</v>
      </c>
    </row>
    <row r="269" spans="1:3">
      <c r="A269" s="605">
        <v>0.01</v>
      </c>
      <c r="B269" s="606">
        <v>6.9999999999999999E-4</v>
      </c>
      <c r="C269" s="607">
        <v>0.35</v>
      </c>
    </row>
    <row r="270" spans="1:3">
      <c r="A270" s="605">
        <v>0.2</v>
      </c>
      <c r="B270" s="606">
        <v>6.9999999999999999E-4</v>
      </c>
      <c r="C270" s="607">
        <v>0.57999999999999996</v>
      </c>
    </row>
    <row r="271" spans="1:3">
      <c r="A271" s="605">
        <v>0.01</v>
      </c>
      <c r="B271" s="606">
        <v>6.9999999999999999E-4</v>
      </c>
      <c r="C271" s="607">
        <v>0.09</v>
      </c>
    </row>
    <row r="272" spans="1:3">
      <c r="A272" s="605">
        <v>0.01</v>
      </c>
      <c r="B272" s="606">
        <v>5.9999999999999995E-4</v>
      </c>
      <c r="C272" s="607">
        <v>0.11</v>
      </c>
    </row>
    <row r="273" spans="1:3">
      <c r="A273" s="605">
        <v>0.02</v>
      </c>
      <c r="B273" s="606">
        <v>5.9999999999999995E-4</v>
      </c>
      <c r="C273" s="607">
        <v>0.02</v>
      </c>
    </row>
    <row r="274" spans="1:3">
      <c r="A274" s="605">
        <v>0.01</v>
      </c>
      <c r="B274" s="606">
        <v>5.9999999999999995E-4</v>
      </c>
      <c r="C274" s="607">
        <v>0</v>
      </c>
    </row>
    <row r="275" spans="1:3">
      <c r="A275" s="605">
        <v>0.03</v>
      </c>
      <c r="B275" s="606">
        <v>5.9999999999999995E-4</v>
      </c>
      <c r="C275" s="607">
        <v>0.04</v>
      </c>
    </row>
    <row r="276" spans="1:3">
      <c r="A276" s="608">
        <v>0.01</v>
      </c>
      <c r="B276" s="609">
        <v>5.9999999999999995E-4</v>
      </c>
      <c r="C276" s="607">
        <v>7.0000000000000007E-2</v>
      </c>
    </row>
    <row r="277" spans="1:3">
      <c r="A277" s="605">
        <v>0.02</v>
      </c>
      <c r="B277" s="606">
        <v>5.9999999999999995E-4</v>
      </c>
      <c r="C277" s="607">
        <v>0.28000000000000003</v>
      </c>
    </row>
    <row r="278" spans="1:3">
      <c r="A278" s="605">
        <v>0.01</v>
      </c>
      <c r="B278" s="606">
        <v>5.9999999999999995E-4</v>
      </c>
      <c r="C278" s="607">
        <v>0.03</v>
      </c>
    </row>
    <row r="279" spans="1:3">
      <c r="A279" s="605">
        <v>0.01</v>
      </c>
      <c r="B279" s="606">
        <v>5.9999999999999995E-4</v>
      </c>
      <c r="C279" s="607">
        <v>0.03</v>
      </c>
    </row>
    <row r="280" spans="1:3">
      <c r="A280" s="608">
        <v>0.01</v>
      </c>
      <c r="B280" s="609">
        <v>5.9999999999999995E-4</v>
      </c>
      <c r="C280" s="607">
        <v>0.05</v>
      </c>
    </row>
    <row r="281" spans="1:3">
      <c r="A281" s="605">
        <v>0.01</v>
      </c>
      <c r="B281" s="606">
        <v>5.9999999999999995E-4</v>
      </c>
      <c r="C281" s="607">
        <v>0</v>
      </c>
    </row>
    <row r="282" spans="1:3">
      <c r="A282" s="605">
        <v>0.01</v>
      </c>
      <c r="B282" s="606">
        <v>5.9999999999999995E-4</v>
      </c>
      <c r="C282" s="607">
        <v>0.02</v>
      </c>
    </row>
    <row r="283" spans="1:3">
      <c r="A283" s="605">
        <v>7.0000000000000007E-2</v>
      </c>
      <c r="B283" s="606">
        <v>5.9999999999999995E-4</v>
      </c>
      <c r="C283" s="607">
        <v>0.02</v>
      </c>
    </row>
    <row r="284" spans="1:3">
      <c r="A284" s="608">
        <v>0.01</v>
      </c>
      <c r="B284" s="609">
        <v>5.9999999999999995E-4</v>
      </c>
      <c r="C284" s="607">
        <v>0.01</v>
      </c>
    </row>
    <row r="285" spans="1:3">
      <c r="A285" s="608">
        <v>0.05</v>
      </c>
      <c r="B285" s="609">
        <v>5.9999999999999995E-4</v>
      </c>
      <c r="C285" s="607">
        <v>0.02</v>
      </c>
    </row>
    <row r="286" spans="1:3">
      <c r="A286" s="608">
        <v>0</v>
      </c>
      <c r="B286" s="609">
        <v>5.9999999999999995E-4</v>
      </c>
      <c r="C286" s="607">
        <v>0.09</v>
      </c>
    </row>
    <row r="287" spans="1:3">
      <c r="A287" s="605">
        <v>0</v>
      </c>
      <c r="B287" s="606">
        <v>5.9999999999999995E-4</v>
      </c>
      <c r="C287" s="607">
        <v>0.03</v>
      </c>
    </row>
    <row r="288" spans="1:3">
      <c r="A288" s="605">
        <v>0.05</v>
      </c>
      <c r="B288" s="606">
        <v>5.9999999999999995E-4</v>
      </c>
      <c r="C288" s="607">
        <v>0.21</v>
      </c>
    </row>
    <row r="289" spans="1:3">
      <c r="A289" s="605">
        <v>0.03</v>
      </c>
      <c r="B289" s="606">
        <v>5.9999999999999995E-4</v>
      </c>
      <c r="C289" s="607">
        <v>0</v>
      </c>
    </row>
    <row r="290" spans="1:3">
      <c r="A290" s="605">
        <v>0.11</v>
      </c>
      <c r="B290" s="606">
        <v>5.9999999999999995E-4</v>
      </c>
      <c r="C290" s="607">
        <v>0.74</v>
      </c>
    </row>
    <row r="291" spans="1:3">
      <c r="A291" s="605">
        <v>0.01</v>
      </c>
      <c r="B291" s="606">
        <v>5.0000000000000001E-4</v>
      </c>
      <c r="C291" s="607">
        <v>0.05</v>
      </c>
    </row>
    <row r="292" spans="1:3">
      <c r="A292" s="605">
        <v>0.03</v>
      </c>
      <c r="B292" s="606">
        <v>5.0000000000000001E-4</v>
      </c>
      <c r="C292" s="607">
        <v>0.11</v>
      </c>
    </row>
    <row r="293" spans="1:3">
      <c r="A293" s="605">
        <v>0</v>
      </c>
      <c r="B293" s="606">
        <v>5.0000000000000001E-4</v>
      </c>
      <c r="C293" s="607">
        <v>0</v>
      </c>
    </row>
    <row r="294" spans="1:3">
      <c r="A294" s="605">
        <v>0.01</v>
      </c>
      <c r="B294" s="606">
        <v>5.0000000000000001E-4</v>
      </c>
      <c r="C294" s="607">
        <v>0.1</v>
      </c>
    </row>
    <row r="295" spans="1:3">
      <c r="A295" s="605">
        <v>0</v>
      </c>
      <c r="B295" s="606">
        <v>5.0000000000000001E-4</v>
      </c>
      <c r="C295" s="607">
        <v>0.03</v>
      </c>
    </row>
    <row r="296" spans="1:3">
      <c r="A296" s="605">
        <v>0.01</v>
      </c>
      <c r="B296" s="606">
        <v>5.0000000000000001E-4</v>
      </c>
      <c r="C296" s="607">
        <v>0.13</v>
      </c>
    </row>
    <row r="297" spans="1:3">
      <c r="A297" s="605">
        <v>0.03</v>
      </c>
      <c r="B297" s="606">
        <v>5.0000000000000001E-4</v>
      </c>
      <c r="C297" s="607">
        <v>7.0000000000000007E-2</v>
      </c>
    </row>
    <row r="298" spans="1:3">
      <c r="A298" s="605">
        <v>0.02</v>
      </c>
      <c r="B298" s="606">
        <v>5.0000000000000001E-4</v>
      </c>
      <c r="C298" s="607">
        <v>0.03</v>
      </c>
    </row>
    <row r="299" spans="1:3">
      <c r="A299" s="605">
        <v>0.01</v>
      </c>
      <c r="B299" s="606">
        <v>5.0000000000000001E-4</v>
      </c>
      <c r="C299" s="607">
        <v>0.21</v>
      </c>
    </row>
    <row r="300" spans="1:3">
      <c r="A300" s="605">
        <v>0.09</v>
      </c>
      <c r="B300" s="606">
        <v>5.0000000000000001E-4</v>
      </c>
      <c r="C300" s="607">
        <v>0.37</v>
      </c>
    </row>
    <row r="301" spans="1:3">
      <c r="A301" s="608">
        <v>0.03</v>
      </c>
      <c r="B301" s="609">
        <v>5.0000000000000001E-4</v>
      </c>
      <c r="C301" s="607">
        <v>0.61</v>
      </c>
    </row>
    <row r="302" spans="1:3">
      <c r="A302" s="605">
        <v>0.04</v>
      </c>
      <c r="B302" s="606">
        <v>5.0000000000000001E-4</v>
      </c>
      <c r="C302" s="607">
        <v>0.12</v>
      </c>
    </row>
    <row r="303" spans="1:3">
      <c r="A303" s="605">
        <v>0.01</v>
      </c>
      <c r="B303" s="606">
        <v>5.0000000000000001E-4</v>
      </c>
      <c r="C303" s="607">
        <v>0.02</v>
      </c>
    </row>
    <row r="304" spans="1:3">
      <c r="A304" s="605">
        <v>0.02</v>
      </c>
      <c r="B304" s="606">
        <v>5.0000000000000001E-4</v>
      </c>
      <c r="C304" s="607">
        <v>0.33</v>
      </c>
    </row>
    <row r="305" spans="1:3">
      <c r="A305" s="605">
        <v>0.03</v>
      </c>
      <c r="B305" s="606">
        <v>5.0000000000000001E-4</v>
      </c>
      <c r="C305" s="607">
        <v>0.01</v>
      </c>
    </row>
    <row r="306" spans="1:3">
      <c r="A306" s="605">
        <v>0.01</v>
      </c>
      <c r="B306" s="606">
        <v>5.0000000000000001E-4</v>
      </c>
      <c r="C306" s="607">
        <v>0.03</v>
      </c>
    </row>
    <row r="307" spans="1:3">
      <c r="A307" s="605">
        <v>0.01</v>
      </c>
      <c r="B307" s="606">
        <v>5.0000000000000001E-4</v>
      </c>
      <c r="C307" s="607">
        <v>0.06</v>
      </c>
    </row>
    <row r="308" spans="1:3">
      <c r="A308" s="605">
        <v>0.01</v>
      </c>
      <c r="B308" s="606">
        <v>5.0000000000000001E-4</v>
      </c>
      <c r="C308" s="607">
        <v>0.01</v>
      </c>
    </row>
    <row r="309" spans="1:3">
      <c r="A309" s="605">
        <v>0.04</v>
      </c>
      <c r="B309" s="606">
        <v>5.0000000000000001E-4</v>
      </c>
      <c r="C309" s="607">
        <v>0.19</v>
      </c>
    </row>
    <row r="310" spans="1:3">
      <c r="A310" s="608">
        <v>0.03</v>
      </c>
      <c r="B310" s="609">
        <v>5.0000000000000001E-4</v>
      </c>
      <c r="C310" s="607">
        <v>0.41</v>
      </c>
    </row>
    <row r="311" spans="1:3">
      <c r="A311" s="605">
        <v>0.02</v>
      </c>
      <c r="B311" s="606">
        <v>5.0000000000000001E-4</v>
      </c>
      <c r="C311" s="607">
        <v>0.05</v>
      </c>
    </row>
    <row r="312" spans="1:3">
      <c r="A312" s="605">
        <v>0.06</v>
      </c>
      <c r="B312" s="606">
        <v>5.0000000000000001E-4</v>
      </c>
      <c r="C312" s="607">
        <v>0.32</v>
      </c>
    </row>
    <row r="313" spans="1:3">
      <c r="A313" s="608">
        <v>0.03</v>
      </c>
      <c r="B313" s="609">
        <v>5.0000000000000001E-4</v>
      </c>
      <c r="C313" s="607">
        <v>0.49</v>
      </c>
    </row>
    <row r="314" spans="1:3">
      <c r="A314" s="605">
        <v>0.02</v>
      </c>
      <c r="B314" s="606">
        <v>5.0000000000000001E-4</v>
      </c>
      <c r="C314" s="607">
        <v>0.06</v>
      </c>
    </row>
    <row r="315" spans="1:3">
      <c r="A315" s="605">
        <v>1</v>
      </c>
      <c r="B315" s="606">
        <v>5.0000000000000001E-4</v>
      </c>
      <c r="C315" s="607">
        <v>1</v>
      </c>
    </row>
    <row r="316" spans="1:3">
      <c r="A316" s="605">
        <v>0.01</v>
      </c>
      <c r="B316" s="606">
        <v>5.0000000000000001E-4</v>
      </c>
      <c r="C316" s="607">
        <v>0.05</v>
      </c>
    </row>
    <row r="317" spans="1:3">
      <c r="A317" s="605">
        <v>0.01</v>
      </c>
      <c r="B317" s="606">
        <v>5.0000000000000001E-4</v>
      </c>
      <c r="C317" s="607">
        <v>0</v>
      </c>
    </row>
    <row r="318" spans="1:3">
      <c r="A318" s="605">
        <v>0.03</v>
      </c>
      <c r="B318" s="606">
        <v>5.0000000000000001E-4</v>
      </c>
      <c r="C318" s="607">
        <v>0.33</v>
      </c>
    </row>
    <row r="319" spans="1:3">
      <c r="A319" s="605">
        <v>0.01</v>
      </c>
      <c r="B319" s="606">
        <v>5.0000000000000001E-4</v>
      </c>
      <c r="C319" s="607">
        <v>0.01</v>
      </c>
    </row>
    <row r="320" spans="1:3">
      <c r="A320" s="605">
        <v>0.05</v>
      </c>
      <c r="B320" s="606">
        <v>5.0000000000000001E-4</v>
      </c>
      <c r="C320" s="607">
        <v>0</v>
      </c>
    </row>
    <row r="321" spans="1:3">
      <c r="A321" s="605">
        <v>0.02</v>
      </c>
      <c r="B321" s="606">
        <v>5.0000000000000001E-4</v>
      </c>
      <c r="C321" s="607">
        <v>0.21</v>
      </c>
    </row>
    <row r="322" spans="1:3">
      <c r="A322" s="605">
        <v>0.01</v>
      </c>
      <c r="B322" s="606">
        <v>4.0000000000000002E-4</v>
      </c>
      <c r="C322" s="607">
        <v>0.11</v>
      </c>
    </row>
    <row r="323" spans="1:3">
      <c r="A323" s="605">
        <v>0.02</v>
      </c>
      <c r="B323" s="606">
        <v>4.0000000000000002E-4</v>
      </c>
      <c r="C323" s="607">
        <v>0.03</v>
      </c>
    </row>
    <row r="324" spans="1:3">
      <c r="A324" s="608">
        <v>0.02</v>
      </c>
      <c r="B324" s="609">
        <v>4.0000000000000002E-4</v>
      </c>
      <c r="C324" s="607">
        <v>0.06</v>
      </c>
    </row>
    <row r="325" spans="1:3">
      <c r="A325" s="605">
        <v>7.0000000000000007E-2</v>
      </c>
      <c r="B325" s="606">
        <v>4.0000000000000002E-4</v>
      </c>
      <c r="C325" s="607">
        <v>0.15</v>
      </c>
    </row>
    <row r="326" spans="1:3">
      <c r="A326" s="605">
        <v>0.21</v>
      </c>
      <c r="B326" s="606">
        <v>4.0000000000000002E-4</v>
      </c>
      <c r="C326" s="607">
        <v>0.85</v>
      </c>
    </row>
    <row r="327" spans="1:3">
      <c r="A327" s="605">
        <v>0.02</v>
      </c>
      <c r="B327" s="606">
        <v>4.0000000000000002E-4</v>
      </c>
      <c r="C327" s="607">
        <v>0.04</v>
      </c>
    </row>
    <row r="328" spans="1:3">
      <c r="A328" s="605">
        <v>0.01</v>
      </c>
      <c r="B328" s="606">
        <v>4.0000000000000002E-4</v>
      </c>
      <c r="C328" s="607">
        <v>0.01</v>
      </c>
    </row>
    <row r="329" spans="1:3">
      <c r="A329" s="605">
        <v>0.02</v>
      </c>
      <c r="B329" s="606">
        <v>4.0000000000000002E-4</v>
      </c>
      <c r="C329" s="607">
        <v>0.18</v>
      </c>
    </row>
    <row r="330" spans="1:3">
      <c r="A330" s="605">
        <v>0.04</v>
      </c>
      <c r="B330" s="606">
        <v>4.0000000000000002E-4</v>
      </c>
      <c r="C330" s="607">
        <v>0</v>
      </c>
    </row>
    <row r="331" spans="1:3">
      <c r="A331" s="605">
        <v>0.01</v>
      </c>
      <c r="B331" s="606">
        <v>4.0000000000000002E-4</v>
      </c>
      <c r="C331" s="607">
        <v>0.05</v>
      </c>
    </row>
    <row r="332" spans="1:3">
      <c r="A332" s="605">
        <v>0.02</v>
      </c>
      <c r="B332" s="606">
        <v>4.0000000000000002E-4</v>
      </c>
      <c r="C332" s="607">
        <v>0.21</v>
      </c>
    </row>
    <row r="333" spans="1:3">
      <c r="A333" s="605">
        <v>0.03</v>
      </c>
      <c r="B333" s="606">
        <v>4.0000000000000002E-4</v>
      </c>
      <c r="C333" s="607">
        <v>0.2</v>
      </c>
    </row>
    <row r="334" spans="1:3">
      <c r="A334" s="605">
        <v>0.02</v>
      </c>
      <c r="B334" s="606">
        <v>4.0000000000000002E-4</v>
      </c>
      <c r="C334" s="607">
        <v>0.19</v>
      </c>
    </row>
    <row r="335" spans="1:3">
      <c r="A335" s="605">
        <v>0.01</v>
      </c>
      <c r="B335" s="606">
        <v>4.0000000000000002E-4</v>
      </c>
      <c r="C335" s="607">
        <v>0.04</v>
      </c>
    </row>
    <row r="336" spans="1:3">
      <c r="A336" s="605">
        <v>0.01</v>
      </c>
      <c r="B336" s="606">
        <v>4.0000000000000002E-4</v>
      </c>
      <c r="C336" s="607">
        <v>0.01</v>
      </c>
    </row>
    <row r="337" spans="1:3">
      <c r="A337" s="605">
        <v>0.32</v>
      </c>
      <c r="B337" s="606">
        <v>4.0000000000000002E-4</v>
      </c>
      <c r="C337" s="607">
        <v>0.04</v>
      </c>
    </row>
    <row r="338" spans="1:3">
      <c r="A338" s="605">
        <v>0.03</v>
      </c>
      <c r="B338" s="606">
        <v>4.0000000000000002E-4</v>
      </c>
      <c r="C338" s="607">
        <v>0.04</v>
      </c>
    </row>
    <row r="339" spans="1:3">
      <c r="A339" s="605">
        <v>0.04</v>
      </c>
      <c r="B339" s="606">
        <v>4.0000000000000002E-4</v>
      </c>
      <c r="C339" s="607">
        <v>0.09</v>
      </c>
    </row>
    <row r="340" spans="1:3">
      <c r="A340" s="605">
        <v>0.02</v>
      </c>
      <c r="B340" s="606">
        <v>4.0000000000000002E-4</v>
      </c>
      <c r="C340" s="607">
        <v>0.13</v>
      </c>
    </row>
    <row r="341" spans="1:3">
      <c r="A341" s="605">
        <v>0.04</v>
      </c>
      <c r="B341" s="606">
        <v>4.0000000000000002E-4</v>
      </c>
      <c r="C341" s="607">
        <v>0.37</v>
      </c>
    </row>
    <row r="342" spans="1:3">
      <c r="A342" s="605">
        <v>0.04</v>
      </c>
      <c r="B342" s="606">
        <v>4.0000000000000002E-4</v>
      </c>
      <c r="C342" s="607">
        <v>0.04</v>
      </c>
    </row>
    <row r="343" spans="1:3">
      <c r="A343" s="605">
        <v>0.01</v>
      </c>
      <c r="B343" s="606">
        <v>4.0000000000000002E-4</v>
      </c>
      <c r="C343" s="607">
        <v>0.12</v>
      </c>
    </row>
    <row r="344" spans="1:3">
      <c r="A344" s="608">
        <v>0.06</v>
      </c>
      <c r="B344" s="609">
        <v>4.0000000000000002E-4</v>
      </c>
      <c r="C344" s="607">
        <v>0.27</v>
      </c>
    </row>
    <row r="345" spans="1:3">
      <c r="A345" s="608">
        <v>0.01</v>
      </c>
      <c r="B345" s="609">
        <v>4.0000000000000002E-4</v>
      </c>
      <c r="C345" s="607">
        <v>0</v>
      </c>
    </row>
    <row r="346" spans="1:3">
      <c r="A346" s="608">
        <v>0.04</v>
      </c>
      <c r="B346" s="609">
        <v>4.0000000000000002E-4</v>
      </c>
      <c r="C346" s="607">
        <v>0.39</v>
      </c>
    </row>
    <row r="347" spans="1:3">
      <c r="A347" s="605">
        <v>0.01</v>
      </c>
      <c r="B347" s="606">
        <v>4.0000000000000002E-4</v>
      </c>
      <c r="C347" s="607">
        <v>0.06</v>
      </c>
    </row>
    <row r="348" spans="1:3">
      <c r="A348" s="605">
        <v>0.01</v>
      </c>
      <c r="B348" s="606">
        <v>4.0000000000000002E-4</v>
      </c>
      <c r="C348" s="607">
        <v>0.14000000000000001</v>
      </c>
    </row>
    <row r="349" spans="1:3">
      <c r="A349" s="605">
        <v>0.02</v>
      </c>
      <c r="B349" s="606">
        <v>4.0000000000000002E-4</v>
      </c>
      <c r="C349" s="607">
        <v>0.04</v>
      </c>
    </row>
    <row r="350" spans="1:3">
      <c r="A350" s="605">
        <v>0.01</v>
      </c>
      <c r="B350" s="606">
        <v>4.0000000000000002E-4</v>
      </c>
      <c r="C350" s="607">
        <v>0.08</v>
      </c>
    </row>
    <row r="351" spans="1:3">
      <c r="A351" s="605">
        <v>0.01</v>
      </c>
      <c r="B351" s="606">
        <v>4.0000000000000002E-4</v>
      </c>
      <c r="C351" s="607">
        <v>0.04</v>
      </c>
    </row>
    <row r="352" spans="1:3">
      <c r="A352" s="605">
        <v>0.03</v>
      </c>
      <c r="B352" s="606">
        <v>4.0000000000000002E-4</v>
      </c>
      <c r="C352" s="607">
        <v>0.23</v>
      </c>
    </row>
    <row r="353" spans="1:3">
      <c r="A353" s="608">
        <v>0.01</v>
      </c>
      <c r="B353" s="609">
        <v>4.0000000000000002E-4</v>
      </c>
      <c r="C353" s="607">
        <v>0.06</v>
      </c>
    </row>
    <row r="354" spans="1:3">
      <c r="A354" s="605">
        <v>0.01</v>
      </c>
      <c r="B354" s="606">
        <v>4.0000000000000002E-4</v>
      </c>
      <c r="C354" s="607">
        <v>0.09</v>
      </c>
    </row>
    <row r="355" spans="1:3">
      <c r="A355" s="605">
        <v>0.01</v>
      </c>
      <c r="B355" s="606">
        <v>2.9999999999999997E-4</v>
      </c>
      <c r="C355" s="607">
        <v>0</v>
      </c>
    </row>
    <row r="356" spans="1:3">
      <c r="A356" s="605">
        <v>0.05</v>
      </c>
      <c r="B356" s="606">
        <v>2.9999999999999997E-4</v>
      </c>
      <c r="C356" s="607">
        <v>0.15</v>
      </c>
    </row>
    <row r="357" spans="1:3">
      <c r="A357" s="605">
        <v>0.01</v>
      </c>
      <c r="B357" s="606">
        <v>2.9999999999999997E-4</v>
      </c>
      <c r="C357" s="607">
        <v>0.11</v>
      </c>
    </row>
    <row r="358" spans="1:3">
      <c r="A358" s="605">
        <v>0.01</v>
      </c>
      <c r="B358" s="606">
        <v>2.9999999999999997E-4</v>
      </c>
      <c r="C358" s="607">
        <v>7.0000000000000007E-2</v>
      </c>
    </row>
    <row r="359" spans="1:3">
      <c r="A359" s="605">
        <v>0.01</v>
      </c>
      <c r="B359" s="606">
        <v>2.9999999999999997E-4</v>
      </c>
      <c r="C359" s="607">
        <v>0.12</v>
      </c>
    </row>
    <row r="360" spans="1:3">
      <c r="A360" s="605">
        <v>0.01</v>
      </c>
      <c r="B360" s="606">
        <v>2.9999999999999997E-4</v>
      </c>
      <c r="C360" s="607">
        <v>0.03</v>
      </c>
    </row>
    <row r="361" spans="1:3">
      <c r="A361" s="605">
        <v>0.01</v>
      </c>
      <c r="B361" s="606">
        <v>2.9999999999999997E-4</v>
      </c>
      <c r="C361" s="607">
        <v>0.04</v>
      </c>
    </row>
    <row r="362" spans="1:3">
      <c r="A362" s="605">
        <v>0.01</v>
      </c>
      <c r="B362" s="606">
        <v>2.9999999999999997E-4</v>
      </c>
      <c r="C362" s="607">
        <v>0.05</v>
      </c>
    </row>
    <row r="363" spans="1:3">
      <c r="A363" s="605">
        <v>0.02</v>
      </c>
      <c r="B363" s="606">
        <v>2.9999999999999997E-4</v>
      </c>
      <c r="C363" s="607">
        <v>0</v>
      </c>
    </row>
    <row r="364" spans="1:3">
      <c r="A364" s="605">
        <v>0.03</v>
      </c>
      <c r="B364" s="606">
        <v>2.9999999999999997E-4</v>
      </c>
      <c r="C364" s="607">
        <v>0.23</v>
      </c>
    </row>
    <row r="365" spans="1:3">
      <c r="A365" s="605">
        <v>0.01</v>
      </c>
      <c r="B365" s="606">
        <v>2.9999999999999997E-4</v>
      </c>
      <c r="C365" s="607">
        <v>0.26</v>
      </c>
    </row>
    <row r="366" spans="1:3">
      <c r="A366" s="605">
        <v>0.01</v>
      </c>
      <c r="B366" s="606">
        <v>2.9999999999999997E-4</v>
      </c>
      <c r="C366" s="607">
        <v>0.09</v>
      </c>
    </row>
    <row r="367" spans="1:3">
      <c r="A367" s="605">
        <v>0.14000000000000001</v>
      </c>
      <c r="B367" s="606">
        <v>2.9999999999999997E-4</v>
      </c>
      <c r="C367" s="607">
        <v>0.08</v>
      </c>
    </row>
    <row r="368" spans="1:3">
      <c r="A368" s="605">
        <v>0.23</v>
      </c>
      <c r="B368" s="606">
        <v>2.9999999999999997E-4</v>
      </c>
      <c r="C368" s="607">
        <v>0.72</v>
      </c>
    </row>
    <row r="369" spans="1:3">
      <c r="A369" s="605">
        <v>0.04</v>
      </c>
      <c r="B369" s="606">
        <v>2.9999999999999997E-4</v>
      </c>
      <c r="C369" s="607">
        <v>0</v>
      </c>
    </row>
    <row r="370" spans="1:3">
      <c r="A370" s="605">
        <v>0.01</v>
      </c>
      <c r="B370" s="606">
        <v>2.9999999999999997E-4</v>
      </c>
      <c r="C370" s="607">
        <v>0</v>
      </c>
    </row>
    <row r="371" spans="1:3">
      <c r="A371" s="605">
        <v>0.02</v>
      </c>
      <c r="B371" s="606">
        <v>2.9999999999999997E-4</v>
      </c>
      <c r="C371" s="607">
        <v>0.13</v>
      </c>
    </row>
    <row r="372" spans="1:3">
      <c r="A372" s="605">
        <v>0.02</v>
      </c>
      <c r="B372" s="606">
        <v>2.9999999999999997E-4</v>
      </c>
      <c r="C372" s="607">
        <v>0</v>
      </c>
    </row>
    <row r="373" spans="1:3">
      <c r="A373" s="605">
        <v>0.02</v>
      </c>
      <c r="B373" s="606">
        <v>2.9999999999999997E-4</v>
      </c>
      <c r="C373" s="607">
        <v>0.02</v>
      </c>
    </row>
    <row r="374" spans="1:3">
      <c r="A374" s="605">
        <v>0.65</v>
      </c>
      <c r="B374" s="606">
        <v>2.9999999999999997E-4</v>
      </c>
      <c r="C374" s="607">
        <v>0.91</v>
      </c>
    </row>
    <row r="375" spans="1:3">
      <c r="A375" s="605">
        <v>0.02</v>
      </c>
      <c r="B375" s="606">
        <v>2.9999999999999997E-4</v>
      </c>
      <c r="C375" s="607">
        <v>0.02</v>
      </c>
    </row>
    <row r="376" spans="1:3">
      <c r="A376" s="605">
        <v>0.01</v>
      </c>
      <c r="B376" s="606">
        <v>2.9999999999999997E-4</v>
      </c>
      <c r="C376" s="607">
        <v>0</v>
      </c>
    </row>
    <row r="377" spans="1:3">
      <c r="A377" s="605">
        <v>7.0000000000000007E-2</v>
      </c>
      <c r="B377" s="606">
        <v>2.9999999999999997E-4</v>
      </c>
      <c r="C377" s="607">
        <v>0.04</v>
      </c>
    </row>
    <row r="378" spans="1:3">
      <c r="A378" s="605">
        <v>7.0000000000000007E-2</v>
      </c>
      <c r="B378" s="606">
        <v>2.9999999999999997E-4</v>
      </c>
      <c r="C378" s="607">
        <v>0.14000000000000001</v>
      </c>
    </row>
    <row r="379" spans="1:3">
      <c r="A379" s="605">
        <v>0.03</v>
      </c>
      <c r="B379" s="606">
        <v>2.9999999999999997E-4</v>
      </c>
      <c r="C379" s="607">
        <v>0</v>
      </c>
    </row>
    <row r="380" spans="1:3">
      <c r="A380" s="605">
        <v>0.02</v>
      </c>
      <c r="B380" s="606">
        <v>2.9999999999999997E-4</v>
      </c>
      <c r="C380" s="607">
        <v>0.12</v>
      </c>
    </row>
    <row r="381" spans="1:3">
      <c r="A381" s="605">
        <v>0.03</v>
      </c>
      <c r="B381" s="606">
        <v>2.9999999999999997E-4</v>
      </c>
      <c r="C381" s="607">
        <v>0.19</v>
      </c>
    </row>
    <row r="382" spans="1:3">
      <c r="A382" s="605">
        <v>0.04</v>
      </c>
      <c r="B382" s="606">
        <v>2.9999999999999997E-4</v>
      </c>
      <c r="C382" s="607">
        <v>0</v>
      </c>
    </row>
    <row r="383" spans="1:3">
      <c r="A383" s="605">
        <v>0.04</v>
      </c>
      <c r="B383" s="606">
        <v>2.9999999999999997E-4</v>
      </c>
      <c r="C383" s="607">
        <v>0.02</v>
      </c>
    </row>
    <row r="384" spans="1:3">
      <c r="A384" s="605">
        <v>0.02</v>
      </c>
      <c r="B384" s="606">
        <v>2.9999999999999997E-4</v>
      </c>
      <c r="C384" s="607">
        <v>0.02</v>
      </c>
    </row>
    <row r="385" spans="1:3">
      <c r="A385" s="605">
        <v>7.0000000000000007E-2</v>
      </c>
      <c r="B385" s="606">
        <v>2.9999999999999997E-4</v>
      </c>
      <c r="C385" s="607">
        <v>0.03</v>
      </c>
    </row>
    <row r="386" spans="1:3">
      <c r="A386" s="605">
        <v>0.01</v>
      </c>
      <c r="B386" s="606">
        <v>2.9999999999999997E-4</v>
      </c>
      <c r="C386" s="607">
        <v>0.05</v>
      </c>
    </row>
    <row r="387" spans="1:3">
      <c r="A387" s="605">
        <v>0.01</v>
      </c>
      <c r="B387" s="606">
        <v>2.9999999999999997E-4</v>
      </c>
      <c r="C387" s="607">
        <v>0</v>
      </c>
    </row>
    <row r="388" spans="1:3">
      <c r="A388" s="605">
        <v>0.01</v>
      </c>
      <c r="B388" s="606">
        <v>2.9999999999999997E-4</v>
      </c>
      <c r="C388" s="607">
        <v>0.03</v>
      </c>
    </row>
    <row r="389" spans="1:3">
      <c r="A389" s="605">
        <v>0.02</v>
      </c>
      <c r="B389" s="606">
        <v>2.9999999999999997E-4</v>
      </c>
      <c r="C389" s="607">
        <v>0.04</v>
      </c>
    </row>
    <row r="390" spans="1:3">
      <c r="A390" s="608">
        <v>0.01</v>
      </c>
      <c r="B390" s="609">
        <v>2.9999999999999997E-4</v>
      </c>
      <c r="C390" s="607">
        <v>0.08</v>
      </c>
    </row>
    <row r="391" spans="1:3">
      <c r="A391" s="605">
        <v>0.02</v>
      </c>
      <c r="B391" s="606">
        <v>2.9999999999999997E-4</v>
      </c>
      <c r="C391" s="607">
        <v>0.02</v>
      </c>
    </row>
    <row r="392" spans="1:3">
      <c r="A392" s="608">
        <v>0.02</v>
      </c>
      <c r="B392" s="609">
        <v>2.0000000000000001E-4</v>
      </c>
      <c r="C392" s="607">
        <v>0</v>
      </c>
    </row>
    <row r="393" spans="1:3">
      <c r="A393" s="605">
        <v>0.23</v>
      </c>
      <c r="B393" s="606">
        <v>2.0000000000000001E-4</v>
      </c>
      <c r="C393" s="607">
        <v>0.94</v>
      </c>
    </row>
    <row r="394" spans="1:3">
      <c r="A394" s="605">
        <v>0.01</v>
      </c>
      <c r="B394" s="606">
        <v>2.0000000000000001E-4</v>
      </c>
      <c r="C394" s="607">
        <v>0.01</v>
      </c>
    </row>
    <row r="395" spans="1:3">
      <c r="A395" s="605">
        <v>0.02</v>
      </c>
      <c r="B395" s="606">
        <v>2.0000000000000001E-4</v>
      </c>
      <c r="C395" s="607">
        <v>0.02</v>
      </c>
    </row>
    <row r="396" spans="1:3">
      <c r="A396" s="605">
        <v>0.06</v>
      </c>
      <c r="B396" s="606">
        <v>2.0000000000000001E-4</v>
      </c>
      <c r="C396" s="607">
        <v>0.08</v>
      </c>
    </row>
    <row r="397" spans="1:3">
      <c r="A397" s="605">
        <v>0.03</v>
      </c>
      <c r="B397" s="606">
        <v>2.0000000000000001E-4</v>
      </c>
      <c r="C397" s="607">
        <v>0.11</v>
      </c>
    </row>
    <row r="398" spans="1:3">
      <c r="A398" s="605">
        <v>0.05</v>
      </c>
      <c r="B398" s="606">
        <v>2.0000000000000001E-4</v>
      </c>
      <c r="C398" s="607">
        <v>0.06</v>
      </c>
    </row>
    <row r="399" spans="1:3">
      <c r="A399" s="605">
        <v>0.01</v>
      </c>
      <c r="B399" s="606">
        <v>2.0000000000000001E-4</v>
      </c>
      <c r="C399" s="607">
        <v>0.01</v>
      </c>
    </row>
    <row r="400" spans="1:3">
      <c r="A400" s="605">
        <v>0.06</v>
      </c>
      <c r="B400" s="606">
        <v>2.0000000000000001E-4</v>
      </c>
      <c r="C400" s="607">
        <v>0.37</v>
      </c>
    </row>
    <row r="401" spans="1:3">
      <c r="A401" s="605">
        <v>0.01</v>
      </c>
      <c r="B401" s="606">
        <v>2.0000000000000001E-4</v>
      </c>
      <c r="C401" s="607">
        <v>0</v>
      </c>
    </row>
    <row r="402" spans="1:3">
      <c r="A402" s="605">
        <v>0.02</v>
      </c>
      <c r="B402" s="606">
        <v>2.0000000000000001E-4</v>
      </c>
      <c r="C402" s="607">
        <v>0</v>
      </c>
    </row>
    <row r="403" spans="1:3">
      <c r="A403" s="605">
        <v>0.02</v>
      </c>
      <c r="B403" s="606">
        <v>2.0000000000000001E-4</v>
      </c>
      <c r="C403" s="607">
        <v>0</v>
      </c>
    </row>
    <row r="404" spans="1:3">
      <c r="A404" s="605">
        <v>0.03</v>
      </c>
      <c r="B404" s="606">
        <v>2.0000000000000001E-4</v>
      </c>
      <c r="C404" s="607">
        <v>0.1</v>
      </c>
    </row>
    <row r="405" spans="1:3">
      <c r="A405" s="605">
        <v>0.06</v>
      </c>
      <c r="B405" s="606">
        <v>2.0000000000000001E-4</v>
      </c>
      <c r="C405" s="607">
        <v>0.28999999999999998</v>
      </c>
    </row>
    <row r="406" spans="1:3">
      <c r="A406" s="605">
        <v>0.03</v>
      </c>
      <c r="B406" s="606">
        <v>2.0000000000000001E-4</v>
      </c>
      <c r="C406" s="607">
        <v>0.64</v>
      </c>
    </row>
    <row r="407" spans="1:3">
      <c r="A407" s="605">
        <v>7.0000000000000007E-2</v>
      </c>
      <c r="B407" s="606">
        <v>2.0000000000000001E-4</v>
      </c>
      <c r="C407" s="607">
        <v>0.44</v>
      </c>
    </row>
    <row r="408" spans="1:3">
      <c r="A408" s="605">
        <v>0.06</v>
      </c>
      <c r="B408" s="606">
        <v>2.0000000000000001E-4</v>
      </c>
      <c r="C408" s="607">
        <v>0.02</v>
      </c>
    </row>
    <row r="409" spans="1:3">
      <c r="A409" s="605">
        <v>0.03</v>
      </c>
      <c r="B409" s="606">
        <v>2.0000000000000001E-4</v>
      </c>
      <c r="C409" s="607">
        <v>0.22</v>
      </c>
    </row>
    <row r="410" spans="1:3">
      <c r="A410" s="605">
        <v>0.04</v>
      </c>
      <c r="B410" s="606">
        <v>2.0000000000000001E-4</v>
      </c>
      <c r="C410" s="607">
        <v>0.26</v>
      </c>
    </row>
    <row r="411" spans="1:3">
      <c r="A411" s="605">
        <v>0.02</v>
      </c>
      <c r="B411" s="606">
        <v>2.0000000000000001E-4</v>
      </c>
      <c r="C411" s="607">
        <v>0.01</v>
      </c>
    </row>
    <row r="412" spans="1:3">
      <c r="A412" s="605">
        <v>0.02</v>
      </c>
      <c r="B412" s="606">
        <v>2.0000000000000001E-4</v>
      </c>
      <c r="C412" s="607">
        <v>0.01</v>
      </c>
    </row>
    <row r="413" spans="1:3">
      <c r="A413" s="605">
        <v>0.14000000000000001</v>
      </c>
      <c r="B413" s="606">
        <v>2.0000000000000001E-4</v>
      </c>
      <c r="C413" s="607">
        <v>0.56999999999999995</v>
      </c>
    </row>
    <row r="414" spans="1:3">
      <c r="A414" s="605">
        <v>0.01</v>
      </c>
      <c r="B414" s="606">
        <v>2.0000000000000001E-4</v>
      </c>
      <c r="C414" s="607">
        <v>0.14000000000000001</v>
      </c>
    </row>
    <row r="415" spans="1:3">
      <c r="A415" s="605">
        <v>0.01</v>
      </c>
      <c r="B415" s="606">
        <v>2.0000000000000001E-4</v>
      </c>
      <c r="C415" s="607">
        <v>0.09</v>
      </c>
    </row>
    <row r="416" spans="1:3">
      <c r="A416" s="605">
        <v>0.32</v>
      </c>
      <c r="B416" s="606">
        <v>2.0000000000000001E-4</v>
      </c>
      <c r="C416" s="607">
        <v>0.98</v>
      </c>
    </row>
    <row r="417" spans="1:3">
      <c r="A417" s="608">
        <v>0.02</v>
      </c>
      <c r="B417" s="609">
        <v>2.0000000000000001E-4</v>
      </c>
      <c r="C417" s="607">
        <v>0.11</v>
      </c>
    </row>
    <row r="418" spans="1:3">
      <c r="A418" s="605">
        <v>0.34</v>
      </c>
      <c r="B418" s="606">
        <v>2.0000000000000001E-4</v>
      </c>
      <c r="C418" s="607">
        <v>0.12</v>
      </c>
    </row>
    <row r="419" spans="1:3">
      <c r="A419" s="608">
        <v>0.02</v>
      </c>
      <c r="B419" s="609">
        <v>2.0000000000000001E-4</v>
      </c>
      <c r="C419" s="607">
        <v>0.01</v>
      </c>
    </row>
    <row r="420" spans="1:3">
      <c r="A420" s="608">
        <v>0.22</v>
      </c>
      <c r="B420" s="609">
        <v>2.0000000000000001E-4</v>
      </c>
      <c r="C420" s="607">
        <v>0.68</v>
      </c>
    </row>
    <row r="421" spans="1:3">
      <c r="A421" s="605">
        <v>0.01</v>
      </c>
      <c r="B421" s="606">
        <v>2.0000000000000001E-4</v>
      </c>
      <c r="C421" s="607">
        <v>0.17</v>
      </c>
    </row>
    <row r="422" spans="1:3">
      <c r="A422" s="605">
        <v>0.03</v>
      </c>
      <c r="B422" s="606">
        <v>2.0000000000000001E-4</v>
      </c>
      <c r="C422" s="607">
        <v>0.19</v>
      </c>
    </row>
    <row r="423" spans="1:3">
      <c r="A423" s="605">
        <v>0.02</v>
      </c>
      <c r="B423" s="606">
        <v>2.0000000000000001E-4</v>
      </c>
      <c r="C423" s="607">
        <v>7.0000000000000007E-2</v>
      </c>
    </row>
    <row r="424" spans="1:3">
      <c r="A424" s="605">
        <v>0.09</v>
      </c>
      <c r="B424" s="606">
        <v>2.0000000000000001E-4</v>
      </c>
      <c r="C424" s="607">
        <v>0.63</v>
      </c>
    </row>
    <row r="425" spans="1:3">
      <c r="A425" s="605">
        <v>0.06</v>
      </c>
      <c r="B425" s="606">
        <v>2.0000000000000001E-4</v>
      </c>
      <c r="C425" s="607">
        <v>0.17</v>
      </c>
    </row>
    <row r="426" spans="1:3">
      <c r="A426" s="608">
        <v>0.01</v>
      </c>
      <c r="B426" s="609">
        <v>2.0000000000000001E-4</v>
      </c>
      <c r="C426" s="607">
        <v>0.02</v>
      </c>
    </row>
    <row r="427" spans="1:3">
      <c r="A427" s="605">
        <v>0.01</v>
      </c>
      <c r="B427" s="606">
        <v>2.0000000000000001E-4</v>
      </c>
      <c r="C427" s="607">
        <v>0.11</v>
      </c>
    </row>
    <row r="428" spans="1:3">
      <c r="A428" s="605">
        <v>0.03</v>
      </c>
      <c r="B428" s="606">
        <v>1E-4</v>
      </c>
      <c r="C428" s="607">
        <v>0.19</v>
      </c>
    </row>
    <row r="429" spans="1:3">
      <c r="A429" s="605">
        <v>0.06</v>
      </c>
      <c r="B429" s="606">
        <v>1E-4</v>
      </c>
      <c r="C429" s="607">
        <v>0.01</v>
      </c>
    </row>
    <row r="430" spans="1:3">
      <c r="A430" s="608">
        <v>0.04</v>
      </c>
      <c r="B430" s="609">
        <v>1E-4</v>
      </c>
      <c r="C430" s="607">
        <v>0.27</v>
      </c>
    </row>
    <row r="431" spans="1:3">
      <c r="A431" s="605">
        <v>0.02</v>
      </c>
      <c r="B431" s="606">
        <v>1E-4</v>
      </c>
      <c r="C431" s="607">
        <v>0.12</v>
      </c>
    </row>
    <row r="432" spans="1:3">
      <c r="A432" s="605">
        <v>0.2</v>
      </c>
      <c r="B432" s="606">
        <v>1E-4</v>
      </c>
      <c r="C432" s="607">
        <v>0.51</v>
      </c>
    </row>
    <row r="433" spans="1:3">
      <c r="A433" s="605">
        <v>0.05</v>
      </c>
      <c r="B433" s="606">
        <v>1E-4</v>
      </c>
      <c r="C433" s="607">
        <v>0</v>
      </c>
    </row>
    <row r="434" spans="1:3">
      <c r="A434" s="608">
        <v>0.02</v>
      </c>
      <c r="B434" s="609">
        <v>1E-4</v>
      </c>
      <c r="C434" s="607">
        <v>0.15</v>
      </c>
    </row>
    <row r="435" spans="1:3">
      <c r="A435" s="605">
        <v>0.02</v>
      </c>
      <c r="B435" s="606">
        <v>1E-4</v>
      </c>
      <c r="C435" s="607">
        <v>7.0000000000000007E-2</v>
      </c>
    </row>
    <row r="436" spans="1:3">
      <c r="A436" s="608">
        <v>0.04</v>
      </c>
      <c r="B436" s="609">
        <v>1E-4</v>
      </c>
      <c r="C436" s="607">
        <v>0.08</v>
      </c>
    </row>
    <row r="437" spans="1:3">
      <c r="A437" s="608">
        <v>0.03</v>
      </c>
      <c r="B437" s="609">
        <v>1E-4</v>
      </c>
      <c r="C437" s="607">
        <v>0</v>
      </c>
    </row>
    <row r="438" spans="1:3">
      <c r="A438" s="605">
        <v>0.38</v>
      </c>
      <c r="B438" s="606">
        <v>1E-4</v>
      </c>
      <c r="C438" s="607">
        <v>0.82</v>
      </c>
    </row>
    <row r="439" spans="1:3">
      <c r="A439" s="605">
        <v>0.94</v>
      </c>
      <c r="B439" s="606">
        <v>1E-4</v>
      </c>
      <c r="C439" s="607">
        <v>0.99</v>
      </c>
    </row>
    <row r="440" spans="1:3">
      <c r="A440" s="605">
        <v>7.0000000000000007E-2</v>
      </c>
      <c r="B440" s="606">
        <v>1E-4</v>
      </c>
      <c r="C440" s="607">
        <v>0.47</v>
      </c>
    </row>
    <row r="441" spans="1:3">
      <c r="A441" s="605">
        <v>0.03</v>
      </c>
      <c r="B441" s="606">
        <v>1E-4</v>
      </c>
      <c r="C441" s="607">
        <v>0</v>
      </c>
    </row>
    <row r="442" spans="1:3">
      <c r="A442" s="605">
        <v>0.03</v>
      </c>
      <c r="B442" s="606">
        <v>1E-4</v>
      </c>
      <c r="C442" s="607">
        <v>0.04</v>
      </c>
    </row>
    <row r="443" spans="1:3">
      <c r="A443" s="605">
        <v>0.36</v>
      </c>
      <c r="B443" s="606">
        <v>1E-4</v>
      </c>
      <c r="C443" s="607">
        <v>0.01</v>
      </c>
    </row>
    <row r="444" spans="1:3">
      <c r="A444" s="605">
        <v>0.03</v>
      </c>
      <c r="B444" s="606">
        <v>1E-4</v>
      </c>
      <c r="C444" s="607">
        <v>0.05</v>
      </c>
    </row>
    <row r="445" spans="1:3">
      <c r="A445" s="605">
        <v>0.1</v>
      </c>
      <c r="B445" s="606">
        <v>1E-4</v>
      </c>
      <c r="C445" s="607">
        <v>0</v>
      </c>
    </row>
    <row r="446" spans="1:3">
      <c r="A446" s="605">
        <v>0.05</v>
      </c>
      <c r="B446" s="606">
        <v>1E-4</v>
      </c>
      <c r="C446" s="607">
        <v>0.05</v>
      </c>
    </row>
    <row r="447" spans="1:3">
      <c r="A447" s="605">
        <v>0.02</v>
      </c>
      <c r="B447" s="606">
        <v>1E-4</v>
      </c>
      <c r="C447" s="607">
        <v>0.12</v>
      </c>
    </row>
    <row r="448" spans="1:3">
      <c r="A448" s="605">
        <v>0.02</v>
      </c>
      <c r="B448" s="606">
        <v>1E-4</v>
      </c>
      <c r="C448" s="607">
        <v>0</v>
      </c>
    </row>
    <row r="449" spans="1:3">
      <c r="A449" s="605">
        <v>0.13</v>
      </c>
      <c r="B449" s="606">
        <v>1E-4</v>
      </c>
      <c r="C449" s="607">
        <v>0.49</v>
      </c>
    </row>
    <row r="450" spans="1:3">
      <c r="A450" s="605">
        <v>0.02</v>
      </c>
      <c r="B450" s="606">
        <v>1E-4</v>
      </c>
      <c r="C450" s="607">
        <v>0.06</v>
      </c>
    </row>
    <row r="451" spans="1:3">
      <c r="A451" s="605">
        <v>0.11</v>
      </c>
      <c r="B451" s="606">
        <v>1E-4</v>
      </c>
      <c r="C451" s="607">
        <v>0</v>
      </c>
    </row>
    <row r="452" spans="1:3">
      <c r="A452" s="605">
        <v>0.04</v>
      </c>
      <c r="B452" s="606">
        <v>1E-4</v>
      </c>
      <c r="C452" s="607">
        <v>0.18</v>
      </c>
    </row>
    <row r="453" spans="1:3">
      <c r="A453" s="605">
        <v>0.02</v>
      </c>
      <c r="B453" s="606">
        <v>1E-4</v>
      </c>
      <c r="C453" s="607">
        <v>0.08</v>
      </c>
    </row>
    <row r="454" spans="1:3">
      <c r="A454" s="605">
        <v>0.02</v>
      </c>
      <c r="B454" s="606">
        <v>1E-4</v>
      </c>
      <c r="C454" s="607">
        <v>0.13</v>
      </c>
    </row>
    <row r="455" spans="1:3">
      <c r="A455" s="605">
        <v>7.0000000000000007E-2</v>
      </c>
      <c r="B455" s="606">
        <v>1E-4</v>
      </c>
      <c r="C455" s="607">
        <v>0.72</v>
      </c>
    </row>
    <row r="456" spans="1:3">
      <c r="A456" s="605">
        <v>0.03</v>
      </c>
      <c r="B456" s="606">
        <v>1E-4</v>
      </c>
      <c r="C456" s="607">
        <v>0.12</v>
      </c>
    </row>
    <row r="457" spans="1:3">
      <c r="A457" s="605">
        <v>0.12</v>
      </c>
      <c r="B457" s="606">
        <v>1E-4</v>
      </c>
      <c r="C457" s="607">
        <v>0.04</v>
      </c>
    </row>
    <row r="458" spans="1:3">
      <c r="A458" s="605">
        <v>7.0000000000000007E-2</v>
      </c>
      <c r="B458" s="606">
        <v>1E-4</v>
      </c>
      <c r="C458" s="607">
        <v>0.53</v>
      </c>
    </row>
    <row r="459" spans="1:3">
      <c r="A459" s="605">
        <v>0.05</v>
      </c>
      <c r="B459" s="606">
        <v>1E-4</v>
      </c>
      <c r="C459" s="607">
        <v>0.01</v>
      </c>
    </row>
    <row r="460" spans="1:3">
      <c r="A460" s="605">
        <v>0.13</v>
      </c>
      <c r="B460" s="606">
        <v>1E-4</v>
      </c>
      <c r="C460" s="607">
        <v>0.01</v>
      </c>
    </row>
    <row r="461" spans="1:3">
      <c r="A461" s="605">
        <v>0.06</v>
      </c>
      <c r="B461" s="606">
        <v>1E-4</v>
      </c>
      <c r="C461" s="607">
        <v>0.05</v>
      </c>
    </row>
    <row r="462" spans="1:3">
      <c r="A462" s="605">
        <v>0.15</v>
      </c>
      <c r="B462" s="606">
        <v>1E-4</v>
      </c>
      <c r="C462" s="607">
        <v>0.02</v>
      </c>
    </row>
    <row r="463" spans="1:3">
      <c r="A463" s="605">
        <v>0.03</v>
      </c>
      <c r="B463" s="606">
        <v>1E-4</v>
      </c>
      <c r="C463" s="607">
        <v>0.19</v>
      </c>
    </row>
    <row r="464" spans="1:3">
      <c r="A464" s="605">
        <v>0.05</v>
      </c>
      <c r="B464" s="606">
        <v>1E-4</v>
      </c>
      <c r="C464" s="607">
        <v>0.08</v>
      </c>
    </row>
    <row r="465" spans="1:3">
      <c r="A465" s="605">
        <v>0.06</v>
      </c>
      <c r="B465" s="606">
        <v>1E-4</v>
      </c>
      <c r="C465" s="607">
        <v>0.03</v>
      </c>
    </row>
    <row r="466" spans="1:3">
      <c r="A466" s="605">
        <v>7.0000000000000007E-2</v>
      </c>
      <c r="B466" s="606">
        <v>1E-4</v>
      </c>
      <c r="C466" s="607">
        <v>0.02</v>
      </c>
    </row>
    <row r="467" spans="1:3">
      <c r="A467" s="605">
        <v>0.04</v>
      </c>
      <c r="B467" s="606">
        <v>1E-4</v>
      </c>
      <c r="C467" s="607">
        <v>0</v>
      </c>
    </row>
    <row r="468" spans="1:3">
      <c r="A468" s="608">
        <v>0.08</v>
      </c>
      <c r="B468" s="609">
        <v>1E-4</v>
      </c>
      <c r="C468" s="607">
        <v>0.31</v>
      </c>
    </row>
    <row r="469" spans="1:3">
      <c r="A469" s="605">
        <v>0.03</v>
      </c>
      <c r="B469" s="606">
        <v>1E-4</v>
      </c>
      <c r="C469" s="607">
        <v>0</v>
      </c>
    </row>
    <row r="470" spans="1:3">
      <c r="A470" s="605">
        <v>0.14000000000000001</v>
      </c>
      <c r="B470" s="606">
        <v>1E-4</v>
      </c>
      <c r="C470" s="607">
        <v>0.22</v>
      </c>
    </row>
    <row r="471" spans="1:3">
      <c r="A471" s="605">
        <v>0.88</v>
      </c>
      <c r="B471" s="606">
        <v>1E-4</v>
      </c>
      <c r="C471" s="607">
        <v>0.98</v>
      </c>
    </row>
    <row r="472" spans="1:3">
      <c r="A472" s="605">
        <v>0.03</v>
      </c>
      <c r="B472" s="606">
        <v>1E-4</v>
      </c>
      <c r="C472" s="607">
        <v>0</v>
      </c>
    </row>
    <row r="473" spans="1:3">
      <c r="A473" s="605">
        <v>0.03</v>
      </c>
      <c r="B473" s="606">
        <v>1E-4</v>
      </c>
      <c r="C473" s="607">
        <v>0.01</v>
      </c>
    </row>
    <row r="474" spans="1:3">
      <c r="A474" s="605">
        <v>0.09</v>
      </c>
      <c r="B474" s="606">
        <v>1E-4</v>
      </c>
      <c r="C474" s="607">
        <v>0.09</v>
      </c>
    </row>
    <row r="475" spans="1:3">
      <c r="A475" s="605">
        <v>0.11</v>
      </c>
      <c r="B475" s="606">
        <v>1E-4</v>
      </c>
      <c r="C475" s="607">
        <v>0.4</v>
      </c>
    </row>
    <row r="476" spans="1:3">
      <c r="A476" s="605">
        <v>7.0000000000000007E-2</v>
      </c>
      <c r="B476" s="606">
        <v>1E-4</v>
      </c>
      <c r="C476" s="607">
        <v>0.01</v>
      </c>
    </row>
    <row r="477" spans="1:3">
      <c r="A477" s="605">
        <v>0.06</v>
      </c>
      <c r="B477" s="606">
        <v>1E-4</v>
      </c>
      <c r="C477" s="607">
        <v>0.02</v>
      </c>
    </row>
    <row r="478" spans="1:3">
      <c r="A478" s="605">
        <v>0.03</v>
      </c>
      <c r="B478" s="606">
        <v>1E-4</v>
      </c>
      <c r="C478" s="607">
        <v>0</v>
      </c>
    </row>
    <row r="479" spans="1:3">
      <c r="A479" s="605">
        <v>7.0000000000000007E-2</v>
      </c>
      <c r="B479" s="606">
        <v>1E-4</v>
      </c>
      <c r="C479" s="607">
        <v>0.15</v>
      </c>
    </row>
    <row r="480" spans="1:3">
      <c r="A480" s="605">
        <v>0.94</v>
      </c>
      <c r="B480" s="606">
        <v>1E-4</v>
      </c>
      <c r="C480" s="607">
        <v>0.98</v>
      </c>
    </row>
    <row r="481" spans="1:3">
      <c r="A481" s="605">
        <v>0.06</v>
      </c>
      <c r="B481" s="606">
        <v>1E-4</v>
      </c>
      <c r="C481" s="607">
        <v>0.21</v>
      </c>
    </row>
    <row r="482" spans="1:3">
      <c r="A482" s="608">
        <v>0.09</v>
      </c>
      <c r="B482" s="609">
        <v>1E-4</v>
      </c>
      <c r="C482" s="607">
        <v>0.03</v>
      </c>
    </row>
    <row r="483" spans="1:3">
      <c r="A483" s="605">
        <v>0.02</v>
      </c>
      <c r="B483" s="606">
        <v>1E-4</v>
      </c>
      <c r="C483" s="607">
        <v>0.01</v>
      </c>
    </row>
    <row r="484" spans="1:3">
      <c r="A484" s="605">
        <v>0.44</v>
      </c>
      <c r="B484" s="606">
        <v>1E-4</v>
      </c>
      <c r="C484" s="607">
        <v>0.97</v>
      </c>
    </row>
    <row r="485" spans="1:3">
      <c r="A485" s="608">
        <v>0.28000000000000003</v>
      </c>
      <c r="B485" s="609">
        <v>1E-4</v>
      </c>
      <c r="C485" s="607">
        <v>0.17</v>
      </c>
    </row>
    <row r="486" spans="1:3">
      <c r="A486" s="605">
        <v>0.06</v>
      </c>
      <c r="B486" s="606">
        <v>1E-4</v>
      </c>
      <c r="C486" s="607">
        <v>0.17</v>
      </c>
    </row>
    <row r="487" spans="1:3">
      <c r="A487" s="605">
        <v>0.11</v>
      </c>
      <c r="B487" s="606">
        <v>1E-4</v>
      </c>
      <c r="C487" s="607">
        <v>0.1</v>
      </c>
    </row>
    <row r="488" spans="1:3">
      <c r="A488" s="605">
        <v>0.04</v>
      </c>
      <c r="B488" s="606">
        <v>1E-4</v>
      </c>
      <c r="C488" s="607">
        <v>0.02</v>
      </c>
    </row>
    <row r="489" spans="1:3">
      <c r="A489" s="605">
        <v>0.11</v>
      </c>
      <c r="B489" s="606">
        <v>1E-4</v>
      </c>
      <c r="C489" s="607">
        <v>0.22</v>
      </c>
    </row>
    <row r="490" spans="1:3">
      <c r="A490" s="605">
        <v>0.09</v>
      </c>
      <c r="B490" s="606">
        <v>1E-4</v>
      </c>
      <c r="C490" s="607">
        <v>0</v>
      </c>
    </row>
    <row r="491" spans="1:3">
      <c r="A491" s="605">
        <v>0.08</v>
      </c>
      <c r="B491" s="606">
        <v>1E-4</v>
      </c>
      <c r="C491" s="607">
        <v>0.33</v>
      </c>
    </row>
    <row r="492" spans="1:3">
      <c r="A492" s="605">
        <v>0.09</v>
      </c>
      <c r="B492" s="606">
        <v>1E-4</v>
      </c>
      <c r="C492" s="607">
        <v>0</v>
      </c>
    </row>
    <row r="493" spans="1:3">
      <c r="A493" s="605">
        <v>0.04</v>
      </c>
      <c r="B493" s="606">
        <v>1E-4</v>
      </c>
      <c r="C493" s="607">
        <v>0.11</v>
      </c>
    </row>
    <row r="494" spans="1:3">
      <c r="A494" s="605">
        <v>0.04</v>
      </c>
      <c r="B494" s="606">
        <v>1E-4</v>
      </c>
      <c r="C494" s="607">
        <v>0</v>
      </c>
    </row>
    <row r="495" spans="1:3">
      <c r="A495" s="605">
        <v>0.13</v>
      </c>
      <c r="B495" s="606">
        <v>1E-4</v>
      </c>
      <c r="C495" s="607">
        <v>0.56999999999999995</v>
      </c>
    </row>
    <row r="496" spans="1:3">
      <c r="A496" s="605">
        <v>0.06</v>
      </c>
      <c r="B496" s="606">
        <v>0</v>
      </c>
      <c r="C496" s="607">
        <v>0.02</v>
      </c>
    </row>
    <row r="497" spans="1:3">
      <c r="A497" s="605">
        <v>0.15</v>
      </c>
      <c r="B497" s="606">
        <v>0</v>
      </c>
      <c r="C497" s="607">
        <v>0.03</v>
      </c>
    </row>
    <row r="498" spans="1:3">
      <c r="A498" s="608">
        <v>0.21</v>
      </c>
      <c r="B498" s="609">
        <v>0</v>
      </c>
      <c r="C498" s="607">
        <v>0.14000000000000001</v>
      </c>
    </row>
    <row r="499" spans="1:3">
      <c r="A499" s="605">
        <v>0.25</v>
      </c>
      <c r="B499" s="606">
        <v>0</v>
      </c>
      <c r="C499" s="607">
        <v>0</v>
      </c>
    </row>
    <row r="500" spans="1:3">
      <c r="A500" s="605">
        <v>0.08</v>
      </c>
      <c r="B500" s="606">
        <v>0</v>
      </c>
      <c r="C500" s="607">
        <v>0</v>
      </c>
    </row>
    <row r="501" spans="1:3">
      <c r="A501" s="608">
        <v>0.13</v>
      </c>
      <c r="B501" s="609">
        <v>0</v>
      </c>
      <c r="C501" s="607">
        <v>0.14000000000000001</v>
      </c>
    </row>
    <row r="502" spans="1:3">
      <c r="A502" s="605">
        <v>0.06</v>
      </c>
      <c r="B502" s="606">
        <v>0</v>
      </c>
      <c r="C502" s="607">
        <v>0</v>
      </c>
    </row>
    <row r="503" spans="1:3">
      <c r="A503" s="605">
        <v>7.0000000000000007E-2</v>
      </c>
      <c r="B503" s="606">
        <v>0</v>
      </c>
      <c r="C503" s="607">
        <v>7.0000000000000007E-2</v>
      </c>
    </row>
    <row r="504" spans="1:3">
      <c r="A504" s="605">
        <v>0.04</v>
      </c>
      <c r="B504" s="606">
        <v>0</v>
      </c>
      <c r="C504" s="607">
        <v>0</v>
      </c>
    </row>
    <row r="505" spans="1:3">
      <c r="A505" s="605">
        <v>0.09</v>
      </c>
      <c r="B505" s="606">
        <v>0</v>
      </c>
      <c r="C505" s="607">
        <v>0.03</v>
      </c>
    </row>
    <row r="506" spans="1:3">
      <c r="A506" s="608">
        <v>0.04</v>
      </c>
      <c r="B506" s="609">
        <v>0</v>
      </c>
      <c r="C506" s="607">
        <v>0.35</v>
      </c>
    </row>
    <row r="507" spans="1:3">
      <c r="A507" s="608">
        <v>0.16</v>
      </c>
      <c r="B507" s="609">
        <v>0</v>
      </c>
      <c r="C507" s="607">
        <v>0.54</v>
      </c>
    </row>
    <row r="508" spans="1:3">
      <c r="A508" s="605">
        <v>0.05</v>
      </c>
      <c r="B508" s="606">
        <v>0</v>
      </c>
      <c r="C508" s="607">
        <v>0.02</v>
      </c>
    </row>
    <row r="509" spans="1:3">
      <c r="A509" s="608">
        <v>0.12</v>
      </c>
      <c r="B509" s="609">
        <v>0</v>
      </c>
      <c r="C509" s="607">
        <v>0.03</v>
      </c>
    </row>
    <row r="510" spans="1:3">
      <c r="A510" s="605">
        <v>0.06</v>
      </c>
      <c r="B510" s="606">
        <v>0</v>
      </c>
      <c r="C510" s="607">
        <v>0.22</v>
      </c>
    </row>
    <row r="511" spans="1:3">
      <c r="A511" s="605">
        <v>0.05</v>
      </c>
      <c r="B511" s="606">
        <v>0</v>
      </c>
      <c r="C511" s="607">
        <v>0</v>
      </c>
    </row>
    <row r="512" spans="1:3">
      <c r="A512" s="608">
        <v>0.11</v>
      </c>
      <c r="B512" s="609">
        <v>0</v>
      </c>
      <c r="C512" s="607">
        <v>0.71</v>
      </c>
    </row>
    <row r="513" spans="1:3">
      <c r="A513" s="605">
        <v>0.08</v>
      </c>
      <c r="B513" s="606">
        <v>0</v>
      </c>
      <c r="C513" s="607">
        <v>0.23</v>
      </c>
    </row>
    <row r="514" spans="1:3">
      <c r="A514" s="608">
        <v>0.92</v>
      </c>
      <c r="B514" s="609">
        <v>0</v>
      </c>
      <c r="C514" s="607">
        <v>0.99</v>
      </c>
    </row>
    <row r="515" spans="1:3">
      <c r="A515" s="605">
        <v>0.26</v>
      </c>
      <c r="B515" s="606">
        <v>0</v>
      </c>
      <c r="C515" s="607">
        <v>0.13</v>
      </c>
    </row>
    <row r="516" spans="1:3">
      <c r="A516" s="605">
        <v>0.12</v>
      </c>
      <c r="B516" s="606">
        <v>0</v>
      </c>
      <c r="C516" s="607">
        <v>0.64</v>
      </c>
    </row>
    <row r="517" spans="1:3">
      <c r="A517" s="605">
        <v>0.11</v>
      </c>
      <c r="B517" s="606">
        <v>0</v>
      </c>
      <c r="C517" s="607">
        <v>0.06</v>
      </c>
    </row>
    <row r="518" spans="1:3">
      <c r="A518" s="605">
        <v>0.15</v>
      </c>
      <c r="B518" s="606">
        <v>0</v>
      </c>
      <c r="C518" s="607">
        <v>0</v>
      </c>
    </row>
    <row r="519" spans="1:3">
      <c r="A519" s="608">
        <v>0.6</v>
      </c>
      <c r="B519" s="609">
        <v>0</v>
      </c>
      <c r="C519" s="607">
        <v>0</v>
      </c>
    </row>
    <row r="520" spans="1:3">
      <c r="A520" s="605">
        <v>0.15</v>
      </c>
      <c r="B520" s="606">
        <v>0</v>
      </c>
      <c r="C520" s="607">
        <v>0</v>
      </c>
    </row>
    <row r="521" spans="1:3">
      <c r="A521" s="605">
        <v>0.2</v>
      </c>
      <c r="B521" s="606">
        <v>0</v>
      </c>
      <c r="C521" s="607">
        <v>0.69</v>
      </c>
    </row>
    <row r="522" spans="1:3">
      <c r="A522" s="605">
        <v>0.2</v>
      </c>
      <c r="B522" s="606">
        <v>0</v>
      </c>
      <c r="C522" s="607">
        <v>0.26</v>
      </c>
    </row>
    <row r="523" spans="1:3">
      <c r="A523" s="605">
        <v>0.16</v>
      </c>
      <c r="B523" s="606">
        <v>0</v>
      </c>
      <c r="C523" s="607">
        <v>0.17</v>
      </c>
    </row>
    <row r="524" spans="1:3">
      <c r="A524" s="608">
        <v>0.24</v>
      </c>
      <c r="B524" s="609">
        <v>0</v>
      </c>
      <c r="C524" s="607">
        <v>0</v>
      </c>
    </row>
  </sheetData>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713C9-01BD-4B6D-BD51-3B8DEDA4FBF3}">
  <sheetPr>
    <tabColor theme="4" tint="0.39997558519241921"/>
  </sheetPr>
  <dimension ref="B1:AK1048324"/>
  <sheetViews>
    <sheetView showGridLines="0" workbookViewId="0"/>
  </sheetViews>
  <sheetFormatPr defaultColWidth="8.88671875" defaultRowHeight="14.4"/>
  <cols>
    <col min="1" max="13" width="8.88671875" style="513"/>
    <col min="14" max="14" width="17.33203125" style="513" bestFit="1" customWidth="1"/>
    <col min="15" max="20" width="8.88671875" style="513"/>
    <col min="21" max="21" width="17.33203125" style="513" bestFit="1" customWidth="1"/>
    <col min="22" max="25" width="8.88671875" style="513"/>
    <col min="26" max="26" width="9" style="513" customWidth="1"/>
    <col min="27" max="27" width="9.109375" style="513" customWidth="1"/>
    <col min="28" max="16384" width="8.88671875" style="513"/>
  </cols>
  <sheetData>
    <row r="1" spans="14:37">
      <c r="AK1" s="513" t="s">
        <v>273</v>
      </c>
    </row>
    <row r="5" spans="14:37">
      <c r="N5" s="517" t="s">
        <v>1356</v>
      </c>
      <c r="O5" s="518" t="s">
        <v>1352</v>
      </c>
      <c r="P5" s="518"/>
      <c r="Q5" s="518"/>
      <c r="R5" s="518" t="s">
        <v>1353</v>
      </c>
      <c r="S5" s="518"/>
      <c r="T5" s="518"/>
      <c r="U5" s="518"/>
      <c r="V5" s="518"/>
    </row>
    <row r="6" spans="14:37">
      <c r="N6" s="518"/>
      <c r="O6" s="518" t="s">
        <v>414</v>
      </c>
      <c r="P6" s="518" t="s">
        <v>276</v>
      </c>
      <c r="Q6" s="518"/>
      <c r="R6" s="518" t="s">
        <v>414</v>
      </c>
      <c r="S6" s="518" t="s">
        <v>276</v>
      </c>
      <c r="T6" s="518"/>
      <c r="U6" s="518" t="s">
        <v>1354</v>
      </c>
      <c r="V6" s="518" t="s">
        <v>1355</v>
      </c>
    </row>
    <row r="7" spans="14:37">
      <c r="N7" s="518">
        <v>2015</v>
      </c>
      <c r="O7" s="515">
        <v>28.799928911005463</v>
      </c>
      <c r="P7" s="515">
        <v>9.1263059684258163</v>
      </c>
      <c r="Q7" s="518"/>
      <c r="R7" s="515">
        <v>2.8841748455573883</v>
      </c>
      <c r="S7" s="515">
        <v>10.589102107503688</v>
      </c>
      <c r="T7" s="518"/>
      <c r="U7" s="611"/>
      <c r="V7" s="611"/>
    </row>
    <row r="8" spans="14:37">
      <c r="N8" s="518">
        <v>2017</v>
      </c>
      <c r="O8" s="515">
        <v>24.922088960241762</v>
      </c>
      <c r="P8" s="515">
        <v>9.0343547306864203</v>
      </c>
      <c r="Q8" s="518"/>
      <c r="R8" s="515">
        <v>3.8172258969383863</v>
      </c>
      <c r="S8" s="515">
        <v>9.4710576335334675</v>
      </c>
      <c r="T8" s="518"/>
      <c r="U8" s="611">
        <v>-68.45</v>
      </c>
      <c r="V8" s="611">
        <v>-12.740000000000002</v>
      </c>
    </row>
    <row r="10" spans="14:37">
      <c r="V10" s="576"/>
      <c r="W10" s="576"/>
      <c r="Y10" s="576"/>
      <c r="Z10" s="576"/>
    </row>
    <row r="11" spans="14:37">
      <c r="V11" s="576"/>
      <c r="W11" s="576"/>
      <c r="Y11" s="576"/>
      <c r="Z11" s="576"/>
    </row>
    <row r="1048324" spans="2:2">
      <c r="B1048324" s="610">
        <f>B1048312+1</f>
        <v>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EB6D5-6EB6-4BA5-A7AD-3B232663133D}">
  <sheetPr codeName="Sheet4">
    <tabColor theme="5" tint="0.59999389629810485"/>
  </sheetPr>
  <dimension ref="B3:Y30"/>
  <sheetViews>
    <sheetView showGridLines="0" topLeftCell="E1" workbookViewId="0">
      <selection activeCell="V14" sqref="V14"/>
    </sheetView>
  </sheetViews>
  <sheetFormatPr defaultRowHeight="13.2"/>
  <cols>
    <col min="21" max="21" width="10.88671875" customWidth="1"/>
    <col min="22" max="22" width="12.5546875" bestFit="1" customWidth="1"/>
    <col min="23" max="23" width="17" customWidth="1"/>
    <col min="27" max="27" width="14" bestFit="1" customWidth="1"/>
  </cols>
  <sheetData>
    <row r="3" spans="21:25">
      <c r="U3" s="151" t="s">
        <v>702</v>
      </c>
      <c r="V3" s="152" t="s">
        <v>699</v>
      </c>
      <c r="W3" s="718" t="s">
        <v>700</v>
      </c>
      <c r="X3" s="718"/>
      <c r="Y3" s="718"/>
    </row>
    <row r="4" spans="21:25">
      <c r="U4" s="152"/>
      <c r="V4" s="153">
        <v>2020</v>
      </c>
      <c r="W4" s="153">
        <v>2008</v>
      </c>
      <c r="X4" s="153">
        <v>2009</v>
      </c>
      <c r="Y4" s="153">
        <v>2010</v>
      </c>
    </row>
    <row r="5" spans="21:25">
      <c r="U5" s="152" t="s">
        <v>119</v>
      </c>
      <c r="V5" s="154">
        <v>2.31224006331668</v>
      </c>
      <c r="W5" s="154">
        <v>0.3062194549923945</v>
      </c>
      <c r="X5" s="154">
        <v>0.86129145102025273</v>
      </c>
      <c r="Y5" s="154">
        <v>0.71148020701907033</v>
      </c>
    </row>
    <row r="6" spans="21:25">
      <c r="U6" s="155" t="s">
        <v>241</v>
      </c>
      <c r="V6" s="154">
        <v>1.188102382810539</v>
      </c>
      <c r="W6" s="154">
        <v>0.16274802776397226</v>
      </c>
      <c r="X6" s="154">
        <v>1.1896793206370773</v>
      </c>
      <c r="Y6" s="154">
        <v>0.9388963833575571</v>
      </c>
    </row>
    <row r="7" spans="21:25">
      <c r="U7" s="151" t="s">
        <v>701</v>
      </c>
      <c r="V7" s="154">
        <v>3.500342446127219</v>
      </c>
      <c r="W7" s="154">
        <v>0.46896748275636679</v>
      </c>
      <c r="X7" s="154">
        <v>2.05097077165733</v>
      </c>
      <c r="Y7" s="154">
        <v>1.6503765903766274</v>
      </c>
    </row>
    <row r="10" spans="21:25" ht="14.4">
      <c r="U10" s="151" t="s">
        <v>705</v>
      </c>
      <c r="V10" s="290" t="s">
        <v>703</v>
      </c>
      <c r="W10" s="290" t="s">
        <v>704</v>
      </c>
      <c r="X10" s="291"/>
      <c r="Y10" s="291"/>
    </row>
    <row r="11" spans="21:25" ht="14.4">
      <c r="U11" s="290" t="s">
        <v>59</v>
      </c>
      <c r="V11" s="479">
        <v>0</v>
      </c>
      <c r="W11" s="479">
        <v>0.61575870309289837</v>
      </c>
      <c r="X11" s="291"/>
      <c r="Y11" s="291"/>
    </row>
    <row r="12" spans="21:25" ht="14.4">
      <c r="U12" s="290" t="s">
        <v>51</v>
      </c>
      <c r="V12" s="479">
        <v>0.72556574584184574</v>
      </c>
      <c r="W12" s="479">
        <v>0</v>
      </c>
      <c r="X12" s="291"/>
      <c r="Y12" s="291"/>
    </row>
    <row r="13" spans="21:25" ht="14.4">
      <c r="U13" s="290" t="s">
        <v>57</v>
      </c>
      <c r="V13" s="479">
        <v>0.76612654001318703</v>
      </c>
      <c r="W13" s="479">
        <v>0.31921939167216123</v>
      </c>
      <c r="X13" s="291"/>
      <c r="Y13" s="291"/>
    </row>
    <row r="14" spans="21:25" ht="14.4">
      <c r="U14" s="290" t="s">
        <v>36</v>
      </c>
      <c r="V14" s="479">
        <v>0</v>
      </c>
      <c r="W14" s="479">
        <v>1.2367725473058317</v>
      </c>
      <c r="X14" s="291"/>
      <c r="Y14" s="291"/>
    </row>
    <row r="15" spans="21:25" ht="14.4">
      <c r="U15" s="290" t="s">
        <v>53</v>
      </c>
      <c r="V15" s="479">
        <v>0.87793918665669735</v>
      </c>
      <c r="W15" s="479">
        <v>0.55602815154924168</v>
      </c>
      <c r="X15" s="291"/>
      <c r="Y15" s="291"/>
    </row>
    <row r="16" spans="21:25" ht="14.4">
      <c r="U16" s="290" t="s">
        <v>54</v>
      </c>
      <c r="V16" s="479">
        <v>1.6174138778722653</v>
      </c>
      <c r="W16" s="479">
        <v>0.53913795929075525</v>
      </c>
      <c r="X16" s="291"/>
      <c r="Y16" s="291"/>
    </row>
    <row r="17" spans="2:25" ht="14.4">
      <c r="U17" s="290" t="s">
        <v>67</v>
      </c>
      <c r="V17" s="479">
        <v>1.1970937640177073</v>
      </c>
      <c r="W17" s="479">
        <v>1.1970937640177073</v>
      </c>
      <c r="X17" s="291"/>
      <c r="Y17" s="291"/>
    </row>
    <row r="18" spans="2:25" ht="14.4">
      <c r="U18" s="290" t="s">
        <v>50</v>
      </c>
      <c r="V18" s="479">
        <v>2.4932150776650226</v>
      </c>
      <c r="W18" s="479">
        <v>0</v>
      </c>
      <c r="X18" s="291"/>
      <c r="Y18" s="291"/>
    </row>
    <row r="19" spans="2:25" ht="14.4">
      <c r="U19" s="290" t="s">
        <v>75</v>
      </c>
      <c r="V19" s="479">
        <v>1.7654965803765208</v>
      </c>
      <c r="W19" s="479">
        <v>0.91634770607777905</v>
      </c>
      <c r="X19" s="291"/>
      <c r="Y19" s="291"/>
    </row>
    <row r="20" spans="2:25" ht="14.4">
      <c r="U20" s="290" t="s">
        <v>56</v>
      </c>
      <c r="V20" s="479">
        <v>2.8925069055619068</v>
      </c>
      <c r="W20" s="479">
        <v>4.1797328526297797</v>
      </c>
      <c r="X20" s="291"/>
      <c r="Y20" s="291"/>
    </row>
    <row r="21" spans="2:25" ht="14.4">
      <c r="U21" s="290" t="s">
        <v>21</v>
      </c>
      <c r="V21" s="479">
        <v>1.5344101930878902</v>
      </c>
      <c r="W21" s="479">
        <v>6.3933758045328766</v>
      </c>
      <c r="X21" s="291"/>
      <c r="Y21" s="291"/>
    </row>
    <row r="22" spans="2:25" ht="14.4">
      <c r="B22" s="719"/>
      <c r="C22" s="719"/>
      <c r="D22" s="719"/>
      <c r="E22" s="719"/>
      <c r="F22" s="719"/>
      <c r="G22" s="719"/>
      <c r="H22" s="719"/>
      <c r="U22" s="290" t="s">
        <v>9</v>
      </c>
      <c r="V22" s="479">
        <v>5.1703274727200439</v>
      </c>
      <c r="W22" s="479">
        <v>3.3457168762690364</v>
      </c>
      <c r="X22" s="291"/>
      <c r="Y22" s="291"/>
    </row>
    <row r="23" spans="2:25" ht="14.4">
      <c r="B23" s="719"/>
      <c r="C23" s="719"/>
      <c r="D23" s="719"/>
      <c r="E23" s="719"/>
      <c r="F23" s="719"/>
      <c r="G23" s="719"/>
      <c r="H23" s="719"/>
      <c r="U23" s="290" t="s">
        <v>29</v>
      </c>
      <c r="V23" s="479">
        <v>1.2236667313062286</v>
      </c>
      <c r="W23" s="479">
        <v>9.7893338504498253</v>
      </c>
      <c r="X23" s="291"/>
      <c r="Y23" s="291"/>
    </row>
    <row r="24" spans="2:25" ht="14.4">
      <c r="B24" s="719"/>
      <c r="C24" s="719"/>
      <c r="D24" s="719"/>
      <c r="E24" s="719"/>
      <c r="F24" s="719"/>
      <c r="G24" s="719"/>
      <c r="H24" s="719"/>
      <c r="U24" s="290" t="s">
        <v>33</v>
      </c>
      <c r="V24" s="479">
        <v>6.8753122848324937</v>
      </c>
      <c r="W24" s="479">
        <v>4.2336152348896867</v>
      </c>
      <c r="X24" s="291"/>
      <c r="Y24" s="291"/>
    </row>
    <row r="25" spans="2:25" ht="14.4">
      <c r="U25" s="290" t="s">
        <v>6</v>
      </c>
      <c r="V25" s="479">
        <v>10.614075237679117</v>
      </c>
      <c r="W25" s="479">
        <v>1.8819282336310497</v>
      </c>
      <c r="X25" s="291"/>
      <c r="Y25" s="291"/>
    </row>
    <row r="26" spans="2:25" ht="14.4">
      <c r="U26" s="290" t="s">
        <v>14</v>
      </c>
      <c r="V26" s="479">
        <v>0.73389539043169194</v>
      </c>
      <c r="W26" s="479">
        <v>13.877294655435628</v>
      </c>
      <c r="X26" s="291"/>
      <c r="Y26" s="291"/>
    </row>
    <row r="27" spans="2:25" ht="14.4">
      <c r="U27" s="290" t="s">
        <v>32</v>
      </c>
      <c r="V27" s="479">
        <v>3.0884455536713382</v>
      </c>
      <c r="W27" s="479">
        <v>15.679800503254485</v>
      </c>
      <c r="X27" s="291"/>
      <c r="Y27" s="291"/>
    </row>
    <row r="28" spans="2:25" ht="14.4">
      <c r="U28" s="290" t="s">
        <v>20</v>
      </c>
      <c r="V28" s="479">
        <v>10.028873795515855</v>
      </c>
      <c r="W28" s="479">
        <v>10.445166670046703</v>
      </c>
      <c r="X28" s="291"/>
      <c r="Y28" s="291"/>
    </row>
    <row r="29" spans="2:25" ht="14.4">
      <c r="U29" s="290" t="s">
        <v>19</v>
      </c>
      <c r="V29" s="479">
        <v>1.2234776984094524</v>
      </c>
      <c r="W29" s="479">
        <v>32.422159007850489</v>
      </c>
      <c r="X29" s="291"/>
      <c r="Y29" s="291"/>
    </row>
    <row r="30" spans="2:25" ht="14.4">
      <c r="U30" s="290" t="s">
        <v>15</v>
      </c>
      <c r="V30" s="479">
        <v>4.3976580875126769</v>
      </c>
      <c r="W30" s="479">
        <v>29.584245315994373</v>
      </c>
      <c r="X30" s="291"/>
      <c r="Y30" s="291"/>
    </row>
  </sheetData>
  <mergeCells count="3">
    <mergeCell ref="W3:Y3"/>
    <mergeCell ref="B22:H22"/>
    <mergeCell ref="B23:H24"/>
  </mergeCell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D9F85-4EF4-4732-B456-D0BD672D0BBA}">
  <sheetPr>
    <tabColor theme="4" tint="0.39997558519241921"/>
  </sheetPr>
  <dimension ref="H5:O27"/>
  <sheetViews>
    <sheetView showGridLines="0" workbookViewId="0">
      <selection activeCell="F10" sqref="F10"/>
    </sheetView>
  </sheetViews>
  <sheetFormatPr defaultColWidth="8.88671875" defaultRowHeight="14.4"/>
  <cols>
    <col min="1" max="8" width="8.88671875" style="513"/>
    <col min="9" max="9" width="8.88671875" style="513" customWidth="1"/>
    <col min="10" max="12" width="8.88671875" style="513"/>
    <col min="13" max="13" width="15.6640625" style="513" customWidth="1"/>
    <col min="14" max="14" width="22.109375" style="513" bestFit="1" customWidth="1"/>
    <col min="15" max="15" width="22" style="513" bestFit="1" customWidth="1"/>
    <col min="16" max="16384" width="8.88671875" style="513"/>
  </cols>
  <sheetData>
    <row r="5" spans="11:15">
      <c r="M5" s="517" t="s">
        <v>1359</v>
      </c>
      <c r="N5" s="518" t="s">
        <v>1357</v>
      </c>
      <c r="O5" s="518" t="s">
        <v>1358</v>
      </c>
    </row>
    <row r="6" spans="11:15">
      <c r="K6" s="612"/>
      <c r="M6" s="518">
        <v>1998</v>
      </c>
      <c r="N6" s="515">
        <v>9.5552641335121393</v>
      </c>
      <c r="O6" s="613">
        <v>3.6270939156315936</v>
      </c>
    </row>
    <row r="7" spans="11:15">
      <c r="K7" s="612"/>
      <c r="M7" s="518">
        <v>1999</v>
      </c>
      <c r="N7" s="515">
        <v>7.6536705441778743</v>
      </c>
      <c r="O7" s="613">
        <v>4.4863325292975533</v>
      </c>
    </row>
    <row r="8" spans="11:15">
      <c r="K8" s="612"/>
      <c r="M8" s="518">
        <v>2000</v>
      </c>
      <c r="N8" s="515">
        <v>7.3151190464652229</v>
      </c>
      <c r="O8" s="613">
        <v>4.4185304323659365</v>
      </c>
    </row>
    <row r="9" spans="11:15">
      <c r="K9" s="612"/>
      <c r="M9" s="518">
        <v>2001</v>
      </c>
      <c r="N9" s="515">
        <v>7.32247670824826</v>
      </c>
      <c r="O9" s="613">
        <v>4.2508479920821793</v>
      </c>
    </row>
    <row r="10" spans="11:15">
      <c r="K10" s="612"/>
      <c r="M10" s="518">
        <v>2002</v>
      </c>
      <c r="N10" s="515">
        <v>6.6918448566347184</v>
      </c>
      <c r="O10" s="613">
        <v>3.9765855817855424</v>
      </c>
    </row>
    <row r="11" spans="11:15">
      <c r="K11" s="612"/>
      <c r="M11" s="518">
        <v>2003</v>
      </c>
      <c r="N11" s="515">
        <v>6.5357742877736484</v>
      </c>
      <c r="O11" s="613">
        <v>2.6542144507909411</v>
      </c>
    </row>
    <row r="12" spans="11:15">
      <c r="K12" s="612"/>
      <c r="M12" s="518">
        <v>2004</v>
      </c>
      <c r="N12" s="515">
        <v>6.7846234611969161</v>
      </c>
      <c r="O12" s="613">
        <v>2.5345934148009199</v>
      </c>
    </row>
    <row r="13" spans="11:15">
      <c r="K13" s="612"/>
      <c r="M13" s="518">
        <v>2005</v>
      </c>
      <c r="N13" s="515">
        <v>7.2166779470353868</v>
      </c>
      <c r="O13" s="613">
        <v>2.2112041738339054</v>
      </c>
    </row>
    <row r="14" spans="11:15">
      <c r="K14" s="612"/>
      <c r="M14" s="518">
        <v>2006</v>
      </c>
      <c r="N14" s="515">
        <v>7.3743446194979372</v>
      </c>
      <c r="O14" s="613">
        <v>2.2658934017638277</v>
      </c>
    </row>
    <row r="15" spans="11:15">
      <c r="K15" s="612"/>
      <c r="M15" s="518">
        <v>2007</v>
      </c>
      <c r="N15" s="515">
        <v>8.346591913639422</v>
      </c>
      <c r="O15" s="613">
        <v>2.5711570037286071</v>
      </c>
    </row>
    <row r="16" spans="11:15">
      <c r="K16" s="612"/>
      <c r="M16" s="518">
        <v>2008</v>
      </c>
      <c r="N16" s="515">
        <v>8.687082705401723</v>
      </c>
      <c r="O16" s="613">
        <v>4.0219429806467817</v>
      </c>
    </row>
    <row r="17" spans="8:15">
      <c r="K17" s="612"/>
      <c r="M17" s="518">
        <v>2009</v>
      </c>
      <c r="N17" s="515">
        <v>6.7141484434735128</v>
      </c>
      <c r="O17" s="613">
        <v>2.1481249698911635</v>
      </c>
    </row>
    <row r="18" spans="8:15">
      <c r="K18" s="612"/>
      <c r="M18" s="518">
        <v>2010</v>
      </c>
      <c r="N18" s="515">
        <v>6.5407874194024727</v>
      </c>
      <c r="O18" s="613">
        <v>1.989639664352115</v>
      </c>
    </row>
    <row r="19" spans="8:15">
      <c r="K19" s="612"/>
      <c r="M19" s="518">
        <v>2011</v>
      </c>
      <c r="N19" s="515">
        <v>7.105123970329088</v>
      </c>
      <c r="O19" s="613">
        <v>2.2033265345409592</v>
      </c>
    </row>
    <row r="20" spans="8:15">
      <c r="K20" s="612"/>
      <c r="M20" s="518">
        <v>2012</v>
      </c>
      <c r="N20" s="515">
        <v>7.5825889587395388</v>
      </c>
      <c r="O20" s="613">
        <v>2.5197857823052447</v>
      </c>
    </row>
    <row r="21" spans="8:15">
      <c r="K21" s="612"/>
      <c r="M21" s="518">
        <v>2013</v>
      </c>
      <c r="N21" s="515">
        <v>7.1310104395885574</v>
      </c>
      <c r="O21" s="613">
        <v>2.3741470998273466</v>
      </c>
    </row>
    <row r="22" spans="8:15">
      <c r="K22" s="612"/>
      <c r="M22" s="518">
        <v>2014</v>
      </c>
      <c r="N22" s="515">
        <v>7.2137187430277843</v>
      </c>
      <c r="O22" s="613">
        <v>2.3553131962598104</v>
      </c>
    </row>
    <row r="23" spans="8:15">
      <c r="K23" s="612"/>
      <c r="M23" s="518">
        <v>2015</v>
      </c>
      <c r="N23" s="515">
        <v>6.4658313947964139</v>
      </c>
      <c r="O23" s="613">
        <v>2.0368003375181432</v>
      </c>
    </row>
    <row r="24" spans="8:15">
      <c r="K24" s="612"/>
      <c r="M24" s="518">
        <v>2016</v>
      </c>
      <c r="N24" s="515">
        <v>5.7595651693311058</v>
      </c>
      <c r="O24" s="613">
        <v>2.0037929741991753</v>
      </c>
    </row>
    <row r="25" spans="8:15">
      <c r="K25" s="612"/>
      <c r="M25" s="518">
        <v>2017</v>
      </c>
      <c r="N25" s="515">
        <v>5.5405871291815698</v>
      </c>
      <c r="O25" s="613">
        <v>1.9240777500983668</v>
      </c>
    </row>
    <row r="26" spans="8:15">
      <c r="K26" s="612"/>
      <c r="M26" s="518">
        <v>2018</v>
      </c>
      <c r="N26" s="515">
        <v>5.7534609970236392</v>
      </c>
      <c r="O26" s="613"/>
    </row>
    <row r="27" spans="8:15">
      <c r="H27" s="576"/>
      <c r="J27" s="612"/>
      <c r="K27" s="612"/>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FF6C7-07DB-411C-869A-0A6603397432}">
  <sheetPr>
    <tabColor theme="4" tint="0.39997558519241921"/>
  </sheetPr>
  <dimension ref="C3:E34"/>
  <sheetViews>
    <sheetView showGridLines="0" workbookViewId="0"/>
  </sheetViews>
  <sheetFormatPr defaultRowHeight="13.2"/>
  <sheetData>
    <row r="3" spans="3:5" ht="43.2">
      <c r="C3" s="614" t="s">
        <v>1360</v>
      </c>
      <c r="D3" s="615" t="s">
        <v>1362</v>
      </c>
      <c r="E3" s="615" t="s">
        <v>1361</v>
      </c>
    </row>
    <row r="4" spans="3:5" ht="14.4">
      <c r="C4" s="518" t="s">
        <v>1363</v>
      </c>
      <c r="D4" s="516">
        <v>5.2</v>
      </c>
      <c r="E4" s="597">
        <v>-2.5023602280248678</v>
      </c>
    </row>
    <row r="5" spans="3:5" ht="14.4">
      <c r="C5" s="518" t="s">
        <v>1364</v>
      </c>
      <c r="D5" s="516">
        <v>1.2</v>
      </c>
      <c r="E5" s="597">
        <v>-2.7396662862817065</v>
      </c>
    </row>
    <row r="6" spans="3:5" ht="14.4">
      <c r="C6" s="518" t="s">
        <v>1365</v>
      </c>
      <c r="D6" s="516">
        <v>2</v>
      </c>
      <c r="E6" s="597">
        <v>-1.7150367394283508</v>
      </c>
    </row>
    <row r="7" spans="3:5" ht="14.4">
      <c r="C7" s="518" t="s">
        <v>1366</v>
      </c>
      <c r="D7" s="516">
        <v>-0.3</v>
      </c>
      <c r="E7" s="597">
        <v>-2.1242244496533065</v>
      </c>
    </row>
    <row r="8" spans="3:5" ht="14.4">
      <c r="C8" s="518" t="s">
        <v>1367</v>
      </c>
      <c r="D8" s="516">
        <v>-0.1</v>
      </c>
      <c r="E8" s="597">
        <v>-0.71711872727974801</v>
      </c>
    </row>
    <row r="9" spans="3:5" ht="14.4">
      <c r="C9" s="518" t="s">
        <v>1368</v>
      </c>
      <c r="D9" s="516">
        <v>1</v>
      </c>
      <c r="E9" s="597">
        <v>-1.4691485105790019</v>
      </c>
    </row>
    <row r="10" spans="3:5" ht="14.4">
      <c r="C10" s="518" t="s">
        <v>1369</v>
      </c>
      <c r="D10" s="516">
        <v>-0.3</v>
      </c>
      <c r="E10" s="597">
        <v>-2.8573845487520986</v>
      </c>
    </row>
    <row r="11" spans="3:5" ht="14.4">
      <c r="C11" s="518" t="s">
        <v>1370</v>
      </c>
      <c r="D11" s="516">
        <v>0.3</v>
      </c>
      <c r="E11" s="597">
        <v>-1.834514161817586</v>
      </c>
    </row>
    <row r="12" spans="3:5" ht="14.4">
      <c r="C12" s="518" t="s">
        <v>1371</v>
      </c>
      <c r="D12" s="516">
        <v>6.3</v>
      </c>
      <c r="E12" s="597">
        <v>-5.021532259352203E-2</v>
      </c>
    </row>
    <row r="13" spans="3:5" ht="14.4">
      <c r="C13" s="518" t="s">
        <v>1372</v>
      </c>
      <c r="D13" s="516">
        <v>2.6</v>
      </c>
      <c r="E13" s="597">
        <v>-0.58946910307348821</v>
      </c>
    </row>
    <row r="14" spans="3:5" ht="14.4">
      <c r="C14" s="518" t="s">
        <v>1373</v>
      </c>
      <c r="D14" s="516">
        <v>3.2</v>
      </c>
      <c r="E14" s="597">
        <v>-1.6727772491627768</v>
      </c>
    </row>
    <row r="15" spans="3:5" ht="14.4">
      <c r="C15" s="518" t="s">
        <v>1374</v>
      </c>
      <c r="D15" s="516">
        <v>4.7</v>
      </c>
      <c r="E15" s="597">
        <v>-1.0892499965174791</v>
      </c>
    </row>
    <row r="16" spans="3:5" ht="14.4">
      <c r="C16" s="518" t="s">
        <v>1375</v>
      </c>
      <c r="D16" s="516">
        <v>3.3</v>
      </c>
      <c r="E16" s="597">
        <v>-1.6821251082067772</v>
      </c>
    </row>
    <row r="17" spans="3:5" ht="14.4">
      <c r="C17" s="518" t="s">
        <v>1376</v>
      </c>
      <c r="D17" s="516">
        <v>1.7</v>
      </c>
      <c r="E17" s="597">
        <v>-1.7979350235147855</v>
      </c>
    </row>
    <row r="18" spans="3:5" ht="14.4">
      <c r="C18" s="518" t="s">
        <v>1377</v>
      </c>
      <c r="D18" s="516">
        <v>4.5999999999999996</v>
      </c>
      <c r="E18" s="597">
        <v>-0.79105333976042924</v>
      </c>
    </row>
    <row r="19" spans="3:5" ht="14.4">
      <c r="C19" s="518" t="s">
        <v>1378</v>
      </c>
      <c r="D19" s="516">
        <v>-0.1</v>
      </c>
      <c r="E19" s="597">
        <v>-1.4430051154149597</v>
      </c>
    </row>
    <row r="20" spans="3:5" ht="14.4">
      <c r="C20" s="518" t="s">
        <v>1379</v>
      </c>
      <c r="D20" s="516">
        <v>2.2999999999999998</v>
      </c>
      <c r="E20" s="597">
        <v>-1.5779090890722842</v>
      </c>
    </row>
    <row r="21" spans="3:5" ht="14.4">
      <c r="C21" s="518" t="s">
        <v>1380</v>
      </c>
      <c r="D21" s="516">
        <v>2</v>
      </c>
      <c r="E21" s="597">
        <v>-1.7065503019361772</v>
      </c>
    </row>
    <row r="22" spans="3:5" ht="14.4">
      <c r="C22" s="518" t="s">
        <v>1381</v>
      </c>
      <c r="D22" s="516">
        <v>5.7</v>
      </c>
      <c r="E22" s="597">
        <v>-2.0837695570992514</v>
      </c>
    </row>
    <row r="23" spans="3:5" ht="14.4">
      <c r="C23" s="518" t="s">
        <v>1382</v>
      </c>
      <c r="D23" s="516">
        <v>2.2999999999999998</v>
      </c>
      <c r="E23" s="597">
        <v>-2.5441596188155247</v>
      </c>
    </row>
    <row r="24" spans="3:5" ht="14.4">
      <c r="C24" s="518" t="s">
        <v>1383</v>
      </c>
      <c r="D24" s="516">
        <v>0.8</v>
      </c>
      <c r="E24" s="597">
        <v>-2.3546827198263092</v>
      </c>
    </row>
    <row r="25" spans="3:5" ht="14.4">
      <c r="C25" s="518" t="s">
        <v>1384</v>
      </c>
      <c r="D25" s="516">
        <v>1.7</v>
      </c>
      <c r="E25" s="597">
        <v>-1.4679895088043846</v>
      </c>
    </row>
    <row r="26" spans="3:5" ht="14.4">
      <c r="C26" s="518" t="s">
        <v>1385</v>
      </c>
      <c r="D26" s="516">
        <v>3.1</v>
      </c>
      <c r="E26" s="597">
        <v>-1.792768321646514</v>
      </c>
    </row>
    <row r="27" spans="3:5" ht="14.4">
      <c r="C27" s="518" t="s">
        <v>1386</v>
      </c>
      <c r="D27" s="516">
        <v>3.5</v>
      </c>
      <c r="E27" s="597">
        <v>-1.0446023641537185</v>
      </c>
    </row>
    <row r="28" spans="3:5" ht="14.4">
      <c r="C28" s="518" t="s">
        <v>1387</v>
      </c>
      <c r="D28" s="516">
        <v>0.9</v>
      </c>
      <c r="E28" s="597">
        <v>-3.5051749950298956</v>
      </c>
    </row>
    <row r="29" spans="3:5" ht="14.4">
      <c r="C29" s="518" t="s">
        <v>1388</v>
      </c>
      <c r="D29" s="516">
        <v>5</v>
      </c>
      <c r="E29" s="597">
        <v>-5.4785002735776072</v>
      </c>
    </row>
    <row r="30" spans="3:5" ht="14.4">
      <c r="C30" s="518" t="s">
        <v>1389</v>
      </c>
      <c r="D30" s="516">
        <v>2.4</v>
      </c>
      <c r="E30" s="597">
        <v>-2.3069559717499177</v>
      </c>
    </row>
    <row r="31" spans="3:5" ht="14.4">
      <c r="C31" s="518" t="s">
        <v>1390</v>
      </c>
      <c r="D31" s="516">
        <v>0.6</v>
      </c>
      <c r="E31" s="597">
        <v>-4.442549480096158</v>
      </c>
    </row>
    <row r="32" spans="3:5" ht="14.4">
      <c r="C32" s="518" t="s">
        <v>1391</v>
      </c>
      <c r="D32" s="516">
        <v>1.2</v>
      </c>
      <c r="E32" s="597">
        <v>-8.0497883373696286</v>
      </c>
    </row>
    <row r="33" spans="3:5" ht="14.4">
      <c r="C33" s="518" t="s">
        <v>1392</v>
      </c>
      <c r="D33" s="516">
        <v>0.9</v>
      </c>
      <c r="E33" s="597">
        <v>-3.9869468754240835</v>
      </c>
    </row>
    <row r="34" spans="3:5" ht="14.4">
      <c r="C34" s="518" t="s">
        <v>1393</v>
      </c>
      <c r="D34" s="516">
        <v>3.1</v>
      </c>
      <c r="E34" s="597">
        <v>-3.4559623615241883</v>
      </c>
    </row>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B2F6C-275B-42A1-AFB9-7C9EC8CC0074}">
  <sheetPr>
    <tabColor theme="4" tint="0.39997558519241921"/>
  </sheetPr>
  <dimension ref="J4:O7"/>
  <sheetViews>
    <sheetView showGridLines="0" workbookViewId="0">
      <selection activeCell="F10" sqref="F10"/>
    </sheetView>
  </sheetViews>
  <sheetFormatPr defaultColWidth="8.88671875" defaultRowHeight="14.4"/>
  <cols>
    <col min="1" max="1" width="24.44140625" style="513" customWidth="1"/>
    <col min="2" max="9" width="8.88671875" style="513"/>
    <col min="10" max="10" width="21.33203125" style="513" bestFit="1" customWidth="1"/>
    <col min="11" max="16384" width="8.88671875" style="513"/>
  </cols>
  <sheetData>
    <row r="4" spans="10:15">
      <c r="J4" s="518"/>
      <c r="K4" s="518" t="s">
        <v>1396</v>
      </c>
      <c r="L4" s="518" t="s">
        <v>1397</v>
      </c>
      <c r="M4" s="518" t="s">
        <v>1398</v>
      </c>
      <c r="N4" s="518" t="s">
        <v>1399</v>
      </c>
      <c r="O4" s="518" t="s">
        <v>1400</v>
      </c>
    </row>
    <row r="5" spans="10:15">
      <c r="J5" s="518" t="s">
        <v>1401</v>
      </c>
      <c r="K5" s="515">
        <v>0.85305927177554497</v>
      </c>
      <c r="L5" s="515">
        <v>0.59583841893273404</v>
      </c>
      <c r="M5" s="515">
        <v>0.37805758804511347</v>
      </c>
      <c r="N5" s="515">
        <v>0.65318771894681116</v>
      </c>
      <c r="O5" s="515">
        <v>0.39799429414241105</v>
      </c>
    </row>
    <row r="6" spans="10:15">
      <c r="J6" s="518" t="s">
        <v>1395</v>
      </c>
      <c r="K6" s="515">
        <v>1.8258101890740708</v>
      </c>
      <c r="L6" s="515">
        <v>2.0598646579145097</v>
      </c>
      <c r="M6" s="515">
        <v>1.4868769015444896</v>
      </c>
      <c r="N6" s="515">
        <v>1.6540355794484625</v>
      </c>
      <c r="O6" s="515">
        <v>0.97963410437991971</v>
      </c>
    </row>
    <row r="7" spans="10:15">
      <c r="J7" s="518" t="s">
        <v>1394</v>
      </c>
      <c r="K7" s="515">
        <v>3.4439283969199699</v>
      </c>
      <c r="L7" s="515">
        <v>1.4226185460888381</v>
      </c>
      <c r="M7" s="515">
        <v>1.4868769015444896</v>
      </c>
      <c r="N7" s="515">
        <v>1.6540355794484625</v>
      </c>
      <c r="O7" s="515">
        <v>0.97963410437991971</v>
      </c>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37FEF-ECCF-42D6-B9F6-575C4F90AF76}">
  <sheetPr>
    <tabColor theme="4" tint="0.39997558519241921"/>
  </sheetPr>
  <dimension ref="I3:N6"/>
  <sheetViews>
    <sheetView showGridLines="0" workbookViewId="0">
      <selection activeCell="F10" sqref="F10"/>
    </sheetView>
  </sheetViews>
  <sheetFormatPr defaultColWidth="8.88671875" defaultRowHeight="14.4"/>
  <cols>
    <col min="1" max="1" width="25.5546875" style="513" customWidth="1"/>
    <col min="2" max="8" width="8.88671875" style="513"/>
    <col min="9" max="9" width="19.6640625" style="513" bestFit="1" customWidth="1"/>
    <col min="10" max="16384" width="8.88671875" style="513"/>
  </cols>
  <sheetData>
    <row r="3" spans="9:14">
      <c r="I3" s="518"/>
      <c r="J3" s="518">
        <v>2014</v>
      </c>
      <c r="K3" s="518">
        <v>2015</v>
      </c>
      <c r="L3" s="518">
        <v>2016</v>
      </c>
      <c r="M3" s="518">
        <v>2017</v>
      </c>
      <c r="N3" s="518">
        <v>2018</v>
      </c>
    </row>
    <row r="4" spans="9:14">
      <c r="I4" s="518" t="s">
        <v>1402</v>
      </c>
      <c r="J4" s="515">
        <v>4.8784265138609255</v>
      </c>
      <c r="K4" s="515">
        <v>3.0974136595942388</v>
      </c>
      <c r="L4" s="515">
        <v>0.72272985390532229</v>
      </c>
      <c r="M4" s="515">
        <v>1.4196479273140261</v>
      </c>
      <c r="N4" s="515">
        <v>1.9875070982396366</v>
      </c>
    </row>
    <row r="5" spans="9:14">
      <c r="I5" s="518" t="s">
        <v>1403</v>
      </c>
      <c r="J5" s="515">
        <v>1.2647772443343142</v>
      </c>
      <c r="K5" s="515">
        <v>1.5358009395488101</v>
      </c>
      <c r="L5" s="515">
        <v>2.4436012596148884</v>
      </c>
      <c r="M5" s="515">
        <v>1.2619379484796862</v>
      </c>
      <c r="N5" s="515">
        <v>1.5876826183470134</v>
      </c>
    </row>
    <row r="6" spans="9:14">
      <c r="I6" s="518" t="s">
        <v>1404</v>
      </c>
      <c r="J6" s="515">
        <v>2.5450415569665994</v>
      </c>
      <c r="K6" s="515">
        <v>2.8769810541531156</v>
      </c>
      <c r="L6" s="515">
        <v>3.4453564606886586</v>
      </c>
      <c r="M6" s="515">
        <v>3.8304682256982083</v>
      </c>
      <c r="N6" s="515">
        <v>4.1683444323989471</v>
      </c>
    </row>
  </sheetData>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F655A-C007-4BDE-8262-D16F9C622E7D}">
  <sheetPr>
    <tabColor theme="4" tint="0.39997558519241921"/>
  </sheetPr>
  <dimension ref="B4:M25"/>
  <sheetViews>
    <sheetView showGridLines="0" workbookViewId="0">
      <selection activeCell="J21" sqref="J21"/>
    </sheetView>
  </sheetViews>
  <sheetFormatPr defaultColWidth="8.88671875" defaultRowHeight="14.4"/>
  <cols>
    <col min="1" max="1" width="15.44140625" style="513" customWidth="1"/>
    <col min="2" max="10" width="8.88671875" style="513"/>
    <col min="11" max="11" width="14.44140625" style="513" bestFit="1" customWidth="1"/>
    <col min="12" max="12" width="8.88671875" style="513"/>
    <col min="13" max="13" width="13.5546875" style="513" customWidth="1"/>
    <col min="14" max="16384" width="8.88671875" style="513"/>
  </cols>
  <sheetData>
    <row r="4" spans="11:13">
      <c r="K4" s="518"/>
      <c r="L4" s="518">
        <v>2018</v>
      </c>
      <c r="M4" s="518" t="s">
        <v>1405</v>
      </c>
    </row>
    <row r="5" spans="11:13">
      <c r="K5" s="518" t="s">
        <v>1406</v>
      </c>
      <c r="L5" s="515">
        <v>1.5337583971601336</v>
      </c>
      <c r="M5" s="618">
        <v>0.39589035082343027</v>
      </c>
    </row>
    <row r="6" spans="11:13">
      <c r="K6" s="518" t="s">
        <v>1407</v>
      </c>
      <c r="L6" s="515">
        <v>4.4094212382807996</v>
      </c>
      <c r="M6" s="618">
        <v>1.1381501311963242</v>
      </c>
    </row>
    <row r="7" spans="11:13">
      <c r="K7" s="518" t="s">
        <v>1403</v>
      </c>
      <c r="L7" s="515">
        <v>10.926966275047295</v>
      </c>
      <c r="M7" s="618">
        <v>2.8204445498547557</v>
      </c>
    </row>
    <row r="23" spans="2:2">
      <c r="B23" s="617"/>
    </row>
    <row r="24" spans="2:2">
      <c r="B24" s="617"/>
    </row>
    <row r="25" spans="2:2">
      <c r="B25" s="617"/>
    </row>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C746D-7F69-420E-B9C1-92C933C0DF86}">
  <sheetPr>
    <tabColor theme="4" tint="0.39997558519241921"/>
  </sheetPr>
  <dimension ref="B2:W9"/>
  <sheetViews>
    <sheetView showGridLines="0" workbookViewId="0">
      <selection activeCell="F10" sqref="F10"/>
    </sheetView>
  </sheetViews>
  <sheetFormatPr defaultColWidth="8.88671875" defaultRowHeight="13.2"/>
  <cols>
    <col min="1" max="1" width="8.88671875" style="75"/>
    <col min="2" max="2" width="14.33203125" style="75" customWidth="1"/>
    <col min="3" max="16384" width="8.88671875" style="75"/>
  </cols>
  <sheetData>
    <row r="2" spans="2:23">
      <c r="B2" s="181" t="s">
        <v>1413</v>
      </c>
      <c r="C2" s="76">
        <v>2002</v>
      </c>
      <c r="D2" s="76">
        <v>2003</v>
      </c>
      <c r="E2" s="76">
        <v>2004</v>
      </c>
      <c r="F2" s="76">
        <v>2005</v>
      </c>
      <c r="G2" s="76">
        <v>2006</v>
      </c>
      <c r="H2" s="76">
        <v>2007</v>
      </c>
      <c r="I2" s="76">
        <v>2008</v>
      </c>
      <c r="J2" s="76">
        <v>2009</v>
      </c>
      <c r="K2" s="76">
        <v>2010</v>
      </c>
      <c r="L2" s="76">
        <v>2011</v>
      </c>
      <c r="M2" s="76">
        <v>2012</v>
      </c>
      <c r="N2" s="76">
        <v>2013</v>
      </c>
      <c r="O2" s="76">
        <v>2014</v>
      </c>
      <c r="P2" s="76">
        <v>2015</v>
      </c>
      <c r="Q2" s="76">
        <v>2016</v>
      </c>
      <c r="R2" s="76">
        <v>2017</v>
      </c>
      <c r="S2" s="76">
        <v>2018</v>
      </c>
    </row>
    <row r="3" spans="2:23">
      <c r="B3" s="76" t="s">
        <v>1409</v>
      </c>
      <c r="C3" s="76"/>
      <c r="D3" s="621">
        <v>-0.46062368096118078</v>
      </c>
      <c r="E3" s="621">
        <v>7.7568687481854859</v>
      </c>
      <c r="F3" s="621">
        <v>8.6729695307142141</v>
      </c>
      <c r="G3" s="621">
        <v>10.346563291186794</v>
      </c>
      <c r="H3" s="621">
        <v>12.015332348395624</v>
      </c>
      <c r="I3" s="621">
        <v>31.278756678235187</v>
      </c>
      <c r="J3" s="621">
        <v>31.335855066693206</v>
      </c>
      <c r="K3" s="621">
        <v>27.462800215742877</v>
      </c>
      <c r="L3" s="621">
        <v>17.684574431307464</v>
      </c>
      <c r="M3" s="621">
        <v>15.658562034978551</v>
      </c>
      <c r="N3" s="621">
        <v>14.852239570210578</v>
      </c>
      <c r="O3" s="621">
        <v>15.208326330445487</v>
      </c>
      <c r="P3" s="621">
        <v>6.7829430580445216</v>
      </c>
      <c r="Q3" s="621">
        <v>-12.146055814247791</v>
      </c>
      <c r="R3" s="621">
        <v>-10.292723888842515</v>
      </c>
      <c r="S3" s="621">
        <v>-9.296452611776207</v>
      </c>
    </row>
    <row r="4" spans="2:23">
      <c r="B4" s="76" t="s">
        <v>1410</v>
      </c>
      <c r="C4" s="76"/>
      <c r="D4" s="622">
        <v>1.14031904582286</v>
      </c>
      <c r="E4" s="622">
        <v>5.7608807259757802</v>
      </c>
      <c r="F4" s="622">
        <v>3.2020515269837602</v>
      </c>
      <c r="G4" s="622">
        <v>3.9605020290720101</v>
      </c>
      <c r="H4" s="622">
        <v>6.0722836929003998</v>
      </c>
      <c r="I4" s="622">
        <v>5.0937670067610297</v>
      </c>
      <c r="J4" s="545">
        <v>-0.11903389082615901</v>
      </c>
      <c r="K4" s="545">
        <v>7.5448077921286938</v>
      </c>
      <c r="L4" s="545">
        <v>3.9864999148254476</v>
      </c>
      <c r="M4" s="545">
        <v>1.9275858420733316</v>
      </c>
      <c r="N4" s="545">
        <v>3.008300491868332</v>
      </c>
      <c r="O4" s="545">
        <v>0.50586478092216058</v>
      </c>
      <c r="P4" s="545">
        <v>-3.5490232383643017</v>
      </c>
      <c r="Q4" s="545">
        <v>-3.3125240485975538</v>
      </c>
      <c r="R4" s="545">
        <v>1.0574120282784705</v>
      </c>
      <c r="S4" s="76"/>
    </row>
    <row r="5" spans="2:23" ht="14.4">
      <c r="B5" s="623" t="s">
        <v>1414</v>
      </c>
      <c r="C5" s="624">
        <v>2003</v>
      </c>
      <c r="D5" s="624">
        <v>2004</v>
      </c>
      <c r="E5" s="624">
        <v>2005</v>
      </c>
      <c r="F5" s="624">
        <v>2006</v>
      </c>
      <c r="G5" s="624">
        <v>2007</v>
      </c>
      <c r="H5" s="624">
        <v>2008</v>
      </c>
      <c r="I5" s="624">
        <v>2009</v>
      </c>
      <c r="J5" s="624">
        <v>2010</v>
      </c>
      <c r="K5" s="624">
        <v>2011</v>
      </c>
      <c r="L5" s="624">
        <v>2012</v>
      </c>
      <c r="M5" s="624">
        <v>2013</v>
      </c>
      <c r="N5" s="624">
        <v>2014</v>
      </c>
      <c r="O5" s="624">
        <v>2015</v>
      </c>
      <c r="P5" s="624">
        <v>2016</v>
      </c>
      <c r="Q5" s="624">
        <v>2017</v>
      </c>
      <c r="R5" s="624">
        <v>2018</v>
      </c>
      <c r="S5" s="624"/>
      <c r="T5" s="620"/>
      <c r="U5" s="620"/>
      <c r="V5" s="620"/>
      <c r="W5" s="620"/>
    </row>
    <row r="6" spans="2:23" ht="14.4">
      <c r="B6" s="624" t="s">
        <v>1411</v>
      </c>
      <c r="C6" s="625">
        <v>0.10669469889667224</v>
      </c>
      <c r="D6" s="625">
        <v>0.21205762227046346</v>
      </c>
      <c r="E6" s="625">
        <v>-4.4194944770623835E-2</v>
      </c>
      <c r="F6" s="625">
        <v>-0.28474616599587754</v>
      </c>
      <c r="G6" s="625">
        <v>2.1174981056374022E-2</v>
      </c>
      <c r="H6" s="625">
        <v>0.68920397909825037</v>
      </c>
      <c r="I6" s="625">
        <v>3.0700377667302559</v>
      </c>
      <c r="J6" s="625">
        <v>2.6082107219672399</v>
      </c>
      <c r="K6" s="625">
        <v>0.96215508409996353</v>
      </c>
      <c r="L6" s="625">
        <v>1.33033867076089</v>
      </c>
      <c r="M6" s="625">
        <v>0.63179990925664298</v>
      </c>
      <c r="N6" s="625">
        <v>0.97636081461762592</v>
      </c>
      <c r="O6" s="625">
        <v>0</v>
      </c>
      <c r="P6" s="625">
        <v>-1.6</v>
      </c>
      <c r="Q6" s="625">
        <v>-0.8</v>
      </c>
      <c r="R6" s="625">
        <v>-1.9</v>
      </c>
      <c r="S6" s="624"/>
      <c r="T6" s="620"/>
      <c r="U6" s="620"/>
      <c r="V6" s="620"/>
      <c r="W6" s="620"/>
    </row>
    <row r="7" spans="2:23" ht="14.4">
      <c r="B7" s="624" t="s">
        <v>1412</v>
      </c>
      <c r="C7" s="625">
        <v>5.232041073323983</v>
      </c>
      <c r="D7" s="625">
        <v>2.8760386558426383</v>
      </c>
      <c r="E7" s="625">
        <v>3.5385743194020307</v>
      </c>
      <c r="F7" s="625">
        <v>3.569679917654009</v>
      </c>
      <c r="G7" s="625">
        <v>2.7372534914135827</v>
      </c>
      <c r="H7" s="625">
        <v>1.5333393170846625</v>
      </c>
      <c r="I7" s="625">
        <v>3.1875429991425688</v>
      </c>
      <c r="J7" s="625">
        <v>2.7189171429365318</v>
      </c>
      <c r="K7" s="625">
        <v>2.4684955148689789</v>
      </c>
      <c r="L7" s="625">
        <v>2.5242869989899654</v>
      </c>
      <c r="M7" s="625">
        <v>2.9633111798868335</v>
      </c>
      <c r="N7" s="625">
        <v>6.0470831582182498</v>
      </c>
      <c r="O7" s="625">
        <v>10.368029645725354</v>
      </c>
      <c r="P7" s="625">
        <v>8.1525232941903454</v>
      </c>
      <c r="Q7" s="625">
        <v>6.9415350689919153</v>
      </c>
      <c r="R7" s="625">
        <v>6.1947155956599396</v>
      </c>
      <c r="S7" s="624"/>
      <c r="T7" s="620"/>
      <c r="U7" s="620"/>
      <c r="V7" s="620"/>
      <c r="W7" s="620"/>
    </row>
    <row r="8" spans="2:23">
      <c r="E8" s="619"/>
      <c r="F8" s="619"/>
      <c r="G8" s="619"/>
      <c r="H8" s="619"/>
      <c r="I8" s="619"/>
      <c r="J8" s="619"/>
      <c r="K8" s="619"/>
      <c r="L8" s="619"/>
      <c r="M8" s="619"/>
      <c r="N8" s="619"/>
    </row>
    <row r="9" spans="2:23">
      <c r="E9" s="619"/>
      <c r="F9" s="619"/>
      <c r="G9" s="619"/>
      <c r="H9" s="619"/>
      <c r="I9" s="619"/>
      <c r="J9" s="619"/>
      <c r="K9" s="619"/>
      <c r="L9" s="619"/>
      <c r="M9" s="619"/>
      <c r="N9" s="619"/>
    </row>
  </sheetData>
  <pageMargins left="0.7" right="0.7" top="0.75" bottom="0.75" header="0.3" footer="0.3"/>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4B4F-7C24-425B-B090-892F205A2D11}">
  <sheetPr>
    <tabColor theme="4" tint="0.39997558519241921"/>
  </sheetPr>
  <dimension ref="B4:J7"/>
  <sheetViews>
    <sheetView showGridLines="0" workbookViewId="0"/>
  </sheetViews>
  <sheetFormatPr defaultColWidth="8.88671875" defaultRowHeight="14.4"/>
  <cols>
    <col min="1" max="1" width="15.44140625" style="513" customWidth="1"/>
    <col min="2" max="8" width="8.88671875" style="513"/>
    <col min="9" max="9" width="16.6640625" style="513" bestFit="1" customWidth="1"/>
    <col min="10" max="16384" width="8.88671875" style="513"/>
  </cols>
  <sheetData>
    <row r="4" spans="2:10">
      <c r="B4" s="576"/>
      <c r="C4" s="616"/>
      <c r="I4" s="518"/>
      <c r="J4" s="518" t="s">
        <v>273</v>
      </c>
    </row>
    <row r="5" spans="2:10">
      <c r="B5" s="576"/>
      <c r="C5" s="616"/>
      <c r="I5" s="518" t="s">
        <v>1408</v>
      </c>
      <c r="J5" s="626">
        <v>74.537037037037038</v>
      </c>
    </row>
    <row r="6" spans="2:10">
      <c r="B6" s="576"/>
      <c r="C6" s="616"/>
      <c r="I6" s="518" t="s">
        <v>1415</v>
      </c>
      <c r="J6" s="626">
        <v>76.851851851851848</v>
      </c>
    </row>
    <row r="7" spans="2:10">
      <c r="I7" s="518" t="s">
        <v>1416</v>
      </c>
      <c r="J7" s="626">
        <v>28.240740740740737</v>
      </c>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1662D-A075-4D4C-8BFC-674FA5BE303F}">
  <sheetPr>
    <tabColor theme="4" tint="0.39997558519241921"/>
  </sheetPr>
  <dimension ref="B4:Y23"/>
  <sheetViews>
    <sheetView showGridLines="0" workbookViewId="0">
      <selection activeCell="F10" sqref="F10"/>
    </sheetView>
  </sheetViews>
  <sheetFormatPr defaultRowHeight="13.2"/>
  <cols>
    <col min="2" max="2" width="26.109375" bestFit="1" customWidth="1"/>
  </cols>
  <sheetData>
    <row r="4" spans="2:25" ht="14.4">
      <c r="B4" s="761" t="s">
        <v>1417</v>
      </c>
      <c r="C4" s="762" t="s">
        <v>1418</v>
      </c>
      <c r="D4" s="762"/>
      <c r="E4" s="762"/>
      <c r="F4" s="762"/>
      <c r="G4" s="762"/>
      <c r="H4" s="762"/>
      <c r="I4" s="762"/>
      <c r="J4" s="762"/>
      <c r="K4" s="762"/>
      <c r="L4" s="762"/>
      <c r="M4" s="762"/>
      <c r="N4" s="627"/>
      <c r="O4" s="762" t="s">
        <v>1419</v>
      </c>
      <c r="P4" s="762"/>
      <c r="Q4" s="762"/>
      <c r="R4" s="762"/>
      <c r="S4" s="762"/>
      <c r="T4" s="762"/>
      <c r="U4" s="762"/>
      <c r="V4" s="762"/>
      <c r="W4" s="762"/>
      <c r="X4" s="762"/>
      <c r="Y4" s="762"/>
    </row>
    <row r="5" spans="2:25" ht="14.4">
      <c r="B5" s="761"/>
      <c r="C5" s="763" t="s">
        <v>165</v>
      </c>
      <c r="D5" s="763"/>
      <c r="E5" s="763"/>
      <c r="F5" s="763"/>
      <c r="G5" s="763"/>
      <c r="H5" s="628"/>
      <c r="I5" s="763" t="s">
        <v>1420</v>
      </c>
      <c r="J5" s="763"/>
      <c r="K5" s="763"/>
      <c r="L5" s="763"/>
      <c r="M5" s="763"/>
      <c r="N5" s="627"/>
      <c r="O5" s="763" t="s">
        <v>165</v>
      </c>
      <c r="P5" s="763"/>
      <c r="Q5" s="763"/>
      <c r="R5" s="763"/>
      <c r="S5" s="763"/>
      <c r="T5" s="628"/>
      <c r="U5" s="763" t="s">
        <v>1420</v>
      </c>
      <c r="V5" s="763"/>
      <c r="W5" s="763"/>
      <c r="X5" s="763"/>
      <c r="Y5" s="763"/>
    </row>
    <row r="6" spans="2:25" ht="14.4">
      <c r="B6" s="761"/>
      <c r="C6" s="762" t="s">
        <v>276</v>
      </c>
      <c r="D6" s="762"/>
      <c r="E6" s="627"/>
      <c r="F6" s="762" t="s">
        <v>1421</v>
      </c>
      <c r="G6" s="762"/>
      <c r="H6" s="627"/>
      <c r="I6" s="762" t="s">
        <v>276</v>
      </c>
      <c r="J6" s="762"/>
      <c r="K6" s="627"/>
      <c r="L6" s="762" t="s">
        <v>1421</v>
      </c>
      <c r="M6" s="762"/>
      <c r="N6" s="627"/>
      <c r="O6" s="762" t="s">
        <v>276</v>
      </c>
      <c r="P6" s="762"/>
      <c r="Q6" s="627"/>
      <c r="R6" s="762" t="s">
        <v>1421</v>
      </c>
      <c r="S6" s="762"/>
      <c r="T6" s="627"/>
      <c r="U6" s="762" t="s">
        <v>276</v>
      </c>
      <c r="V6" s="762"/>
      <c r="W6" s="627"/>
      <c r="X6" s="762" t="s">
        <v>1421</v>
      </c>
      <c r="Y6" s="762"/>
    </row>
    <row r="7" spans="2:25">
      <c r="B7" s="761"/>
      <c r="C7" s="629" t="s">
        <v>1422</v>
      </c>
      <c r="D7" s="629" t="s">
        <v>1423</v>
      </c>
      <c r="E7" s="630"/>
      <c r="F7" s="629" t="s">
        <v>1422</v>
      </c>
      <c r="G7" s="629" t="s">
        <v>1423</v>
      </c>
      <c r="H7" s="630"/>
      <c r="I7" s="629" t="s">
        <v>1422</v>
      </c>
      <c r="J7" s="629" t="s">
        <v>1423</v>
      </c>
      <c r="K7" s="630"/>
      <c r="L7" s="629" t="s">
        <v>1422</v>
      </c>
      <c r="M7" s="629" t="s">
        <v>1423</v>
      </c>
      <c r="N7" s="630"/>
      <c r="O7" s="629" t="s">
        <v>1422</v>
      </c>
      <c r="P7" s="629" t="s">
        <v>1423</v>
      </c>
      <c r="Q7" s="630"/>
      <c r="R7" s="629" t="s">
        <v>1422</v>
      </c>
      <c r="S7" s="629" t="s">
        <v>1423</v>
      </c>
      <c r="T7" s="630"/>
      <c r="U7" s="629" t="s">
        <v>1422</v>
      </c>
      <c r="V7" s="629" t="s">
        <v>1423</v>
      </c>
      <c r="W7" s="630"/>
      <c r="X7" s="629" t="s">
        <v>1422</v>
      </c>
      <c r="Y7" s="629" t="s">
        <v>1423</v>
      </c>
    </row>
    <row r="8" spans="2:25" ht="14.4">
      <c r="B8" s="631" t="s">
        <v>1424</v>
      </c>
      <c r="C8" s="630"/>
      <c r="D8" s="630"/>
      <c r="E8" s="630"/>
      <c r="F8" s="630"/>
      <c r="G8" s="630"/>
      <c r="H8" s="630"/>
      <c r="I8" s="630"/>
      <c r="J8" s="630"/>
      <c r="K8" s="630"/>
      <c r="L8" s="630"/>
      <c r="M8" s="630"/>
      <c r="N8" s="630"/>
      <c r="O8" s="630"/>
      <c r="P8" s="630"/>
      <c r="Q8" s="630"/>
      <c r="R8" s="630"/>
      <c r="S8" s="630"/>
      <c r="T8" s="630"/>
      <c r="U8" s="630"/>
      <c r="V8" s="630"/>
      <c r="W8" s="630"/>
      <c r="X8" s="630"/>
      <c r="Y8" s="630"/>
    </row>
    <row r="9" spans="2:25" ht="14.4">
      <c r="B9" s="632" t="s">
        <v>1425</v>
      </c>
      <c r="C9" s="633">
        <v>2930</v>
      </c>
      <c r="D9" s="634">
        <v>11.28908</v>
      </c>
      <c r="E9" s="634"/>
      <c r="F9" s="630">
        <v>146</v>
      </c>
      <c r="G9" s="634">
        <v>31.83942</v>
      </c>
      <c r="H9" s="634"/>
      <c r="I9" s="630">
        <v>823</v>
      </c>
      <c r="J9" s="634">
        <v>10.13034</v>
      </c>
      <c r="K9" s="634"/>
      <c r="L9" s="630">
        <v>139</v>
      </c>
      <c r="M9" s="634">
        <v>13.28008</v>
      </c>
      <c r="N9" s="634"/>
      <c r="O9" s="633">
        <v>2122</v>
      </c>
      <c r="P9" s="634">
        <v>12.789210000000001</v>
      </c>
      <c r="Q9" s="634"/>
      <c r="R9" s="630">
        <v>133</v>
      </c>
      <c r="S9" s="634">
        <v>36.976230000000001</v>
      </c>
      <c r="T9" s="634"/>
      <c r="U9" s="630">
        <v>730</v>
      </c>
      <c r="V9" s="634">
        <v>11.284649999999999</v>
      </c>
      <c r="W9" s="634"/>
      <c r="X9" s="630">
        <v>134</v>
      </c>
      <c r="Y9" s="634">
        <v>16.156330000000001</v>
      </c>
    </row>
    <row r="10" spans="2:25" ht="14.4">
      <c r="B10" s="631" t="s">
        <v>1426</v>
      </c>
      <c r="C10" s="630"/>
      <c r="D10" s="630"/>
      <c r="E10" s="630"/>
      <c r="F10" s="630"/>
      <c r="G10" s="630"/>
      <c r="H10" s="630"/>
      <c r="I10" s="630"/>
      <c r="J10" s="630"/>
      <c r="K10" s="630"/>
      <c r="L10" s="630"/>
      <c r="M10" s="630"/>
      <c r="N10" s="630"/>
      <c r="O10" s="630"/>
      <c r="P10" s="630"/>
      <c r="Q10" s="630"/>
      <c r="R10" s="630"/>
      <c r="S10" s="630"/>
      <c r="T10" s="630"/>
      <c r="U10" s="630"/>
      <c r="V10" s="630"/>
      <c r="W10" s="630"/>
      <c r="X10" s="630"/>
      <c r="Y10" s="630"/>
    </row>
    <row r="11" spans="2:25" ht="14.4">
      <c r="B11" s="635" t="s">
        <v>1427</v>
      </c>
      <c r="C11" s="633">
        <v>2847</v>
      </c>
      <c r="D11" s="634">
        <v>62.981000000000002</v>
      </c>
      <c r="E11" s="634"/>
      <c r="F11" s="636">
        <v>146</v>
      </c>
      <c r="G11" s="634">
        <v>64.966319999999996</v>
      </c>
      <c r="H11" s="634"/>
      <c r="I11" s="630">
        <v>816</v>
      </c>
      <c r="J11" s="634">
        <v>52.016669999999998</v>
      </c>
      <c r="K11" s="634"/>
      <c r="L11" s="630">
        <v>137</v>
      </c>
      <c r="M11" s="634">
        <v>57.865789999999997</v>
      </c>
      <c r="N11" s="634"/>
      <c r="O11" s="633">
        <v>2045</v>
      </c>
      <c r="P11" s="634">
        <v>63.104999999999997</v>
      </c>
      <c r="Q11" s="634"/>
      <c r="R11" s="630">
        <v>132</v>
      </c>
      <c r="S11" s="634">
        <v>65.559119999999993</v>
      </c>
      <c r="T11" s="634"/>
      <c r="U11" s="630">
        <v>724</v>
      </c>
      <c r="V11" s="634">
        <v>53.254170000000002</v>
      </c>
      <c r="W11" s="634"/>
      <c r="X11" s="630">
        <v>133</v>
      </c>
      <c r="Y11" s="634">
        <v>60.35125</v>
      </c>
    </row>
    <row r="12" spans="2:25" ht="14.4">
      <c r="B12" s="632" t="s">
        <v>1428</v>
      </c>
      <c r="C12" s="633">
        <v>2751</v>
      </c>
      <c r="D12" s="634">
        <v>8.7277509999999996</v>
      </c>
      <c r="E12" s="634"/>
      <c r="F12" s="636">
        <v>144</v>
      </c>
      <c r="G12" s="634">
        <v>7.1773160000000003</v>
      </c>
      <c r="H12" s="634"/>
      <c r="I12" s="630">
        <v>763</v>
      </c>
      <c r="J12" s="634">
        <v>15.34755</v>
      </c>
      <c r="K12" s="634"/>
      <c r="L12" s="630">
        <v>134</v>
      </c>
      <c r="M12" s="634">
        <v>15.02623</v>
      </c>
      <c r="N12" s="634"/>
      <c r="O12" s="633">
        <v>1967</v>
      </c>
      <c r="P12" s="634">
        <v>3.778594</v>
      </c>
      <c r="Q12" s="634"/>
      <c r="R12" s="630">
        <v>129</v>
      </c>
      <c r="S12" s="634">
        <v>3.7875209999999999</v>
      </c>
      <c r="T12" s="634"/>
      <c r="U12" s="630">
        <v>673</v>
      </c>
      <c r="V12" s="634">
        <v>11.461259999999999</v>
      </c>
      <c r="W12" s="634"/>
      <c r="X12" s="630">
        <v>130</v>
      </c>
      <c r="Y12" s="634">
        <v>12.20321</v>
      </c>
    </row>
    <row r="13" spans="2:25" ht="14.4">
      <c r="B13" s="632" t="s">
        <v>1429</v>
      </c>
      <c r="C13" s="633">
        <v>2276</v>
      </c>
      <c r="D13" s="634">
        <v>1.828333</v>
      </c>
      <c r="E13" s="634"/>
      <c r="F13" s="636">
        <v>106</v>
      </c>
      <c r="G13" s="634">
        <v>2.004429</v>
      </c>
      <c r="H13" s="634"/>
      <c r="I13" s="630">
        <v>737</v>
      </c>
      <c r="J13" s="634">
        <v>3.1169229999999999</v>
      </c>
      <c r="K13" s="634"/>
      <c r="L13" s="630">
        <v>126</v>
      </c>
      <c r="M13" s="634">
        <v>6.1763890000000004</v>
      </c>
      <c r="N13" s="634"/>
      <c r="O13" s="633">
        <v>1732</v>
      </c>
      <c r="P13" s="634">
        <v>2.165</v>
      </c>
      <c r="Q13" s="634"/>
      <c r="R13" s="630">
        <v>91</v>
      </c>
      <c r="S13" s="634">
        <v>1.84</v>
      </c>
      <c r="T13" s="634"/>
      <c r="U13" s="630">
        <v>672</v>
      </c>
      <c r="V13" s="634">
        <v>2.7121430000000002</v>
      </c>
      <c r="W13" s="634"/>
      <c r="X13" s="630">
        <v>122</v>
      </c>
      <c r="Y13" s="634">
        <v>5.0202499999999999</v>
      </c>
    </row>
    <row r="14" spans="2:25" ht="14.4">
      <c r="B14" s="637" t="s">
        <v>1430</v>
      </c>
      <c r="C14" s="630"/>
      <c r="D14" s="630"/>
      <c r="E14" s="630"/>
      <c r="F14" s="630"/>
      <c r="G14" s="630"/>
      <c r="H14" s="630"/>
      <c r="I14" s="630"/>
      <c r="J14" s="630"/>
      <c r="K14" s="630"/>
      <c r="L14" s="630"/>
      <c r="M14" s="630"/>
      <c r="N14" s="630"/>
      <c r="O14" s="630"/>
      <c r="P14" s="630"/>
      <c r="Q14" s="630"/>
      <c r="R14" s="630"/>
      <c r="S14" s="630"/>
      <c r="T14" s="630"/>
      <c r="U14" s="630"/>
      <c r="V14" s="630"/>
      <c r="W14" s="630"/>
      <c r="X14" s="630"/>
      <c r="Y14" s="630"/>
    </row>
    <row r="15" spans="2:25" ht="14.4">
      <c r="B15" s="632" t="s">
        <v>1431</v>
      </c>
      <c r="C15" s="633">
        <v>2922</v>
      </c>
      <c r="D15" s="634">
        <v>11.012499999999999</v>
      </c>
      <c r="E15" s="634"/>
      <c r="F15" s="630">
        <v>146</v>
      </c>
      <c r="G15" s="634">
        <v>14.095000000000001</v>
      </c>
      <c r="H15" s="634"/>
      <c r="I15" s="630">
        <v>823</v>
      </c>
      <c r="J15" s="634">
        <v>18.72</v>
      </c>
      <c r="K15" s="634"/>
      <c r="L15" s="630">
        <v>139</v>
      </c>
      <c r="M15" s="634">
        <v>14.16222</v>
      </c>
      <c r="N15" s="634"/>
      <c r="O15" s="633">
        <v>2117</v>
      </c>
      <c r="P15" s="634">
        <v>10.668889999999999</v>
      </c>
      <c r="Q15" s="634"/>
      <c r="R15" s="630">
        <v>133</v>
      </c>
      <c r="S15" s="634">
        <v>14.1775</v>
      </c>
      <c r="T15" s="634"/>
      <c r="U15" s="630">
        <v>730</v>
      </c>
      <c r="V15" s="634">
        <v>17.170000000000002</v>
      </c>
      <c r="W15" s="634"/>
      <c r="X15" s="630">
        <v>134</v>
      </c>
      <c r="Y15" s="634">
        <v>13.980499999999999</v>
      </c>
    </row>
    <row r="16" spans="2:25" ht="14.4">
      <c r="B16" s="637" t="s">
        <v>1432</v>
      </c>
      <c r="C16" s="630"/>
      <c r="D16" s="630"/>
      <c r="E16" s="630"/>
      <c r="F16" s="630"/>
      <c r="G16" s="630"/>
      <c r="H16" s="630"/>
      <c r="I16" s="630"/>
      <c r="J16" s="630"/>
      <c r="K16" s="630"/>
      <c r="L16" s="630"/>
      <c r="M16" s="630"/>
      <c r="N16" s="630"/>
      <c r="O16" s="630"/>
      <c r="P16" s="630"/>
      <c r="Q16" s="630"/>
      <c r="R16" s="630"/>
      <c r="S16" s="630"/>
      <c r="T16" s="630"/>
      <c r="U16" s="630"/>
      <c r="V16" s="630"/>
      <c r="W16" s="630"/>
      <c r="X16" s="630"/>
      <c r="Y16" s="630"/>
    </row>
    <row r="17" spans="2:25" ht="14.4">
      <c r="B17" s="632" t="s">
        <v>1433</v>
      </c>
      <c r="C17" s="633">
        <v>2930</v>
      </c>
      <c r="D17" s="634">
        <v>7.0772620000000002</v>
      </c>
      <c r="E17" s="634"/>
      <c r="F17" s="636">
        <v>146</v>
      </c>
      <c r="G17" s="634">
        <v>5.6229170000000002</v>
      </c>
      <c r="H17" s="634"/>
      <c r="I17" s="630">
        <v>823</v>
      </c>
      <c r="J17" s="634">
        <v>9.2152940000000001</v>
      </c>
      <c r="K17" s="634"/>
      <c r="L17" s="630">
        <v>139</v>
      </c>
      <c r="M17" s="634">
        <v>8.7949999999999999</v>
      </c>
      <c r="N17" s="634"/>
      <c r="O17" s="633">
        <v>2122</v>
      </c>
      <c r="P17" s="634">
        <v>7.7216670000000001</v>
      </c>
      <c r="Q17" s="634"/>
      <c r="R17" s="630">
        <v>133</v>
      </c>
      <c r="S17" s="634">
        <v>6.34</v>
      </c>
      <c r="T17" s="634"/>
      <c r="U17" s="630">
        <v>730</v>
      </c>
      <c r="V17" s="634">
        <v>9.4471430000000005</v>
      </c>
      <c r="W17" s="634"/>
      <c r="X17" s="630">
        <v>134</v>
      </c>
      <c r="Y17" s="634">
        <v>8.4947619999999997</v>
      </c>
    </row>
    <row r="18" spans="2:25" ht="14.4">
      <c r="B18" s="637" t="s">
        <v>1434</v>
      </c>
      <c r="C18" s="630"/>
      <c r="D18" s="630"/>
      <c r="E18" s="630"/>
      <c r="F18" s="630"/>
      <c r="G18" s="630"/>
      <c r="H18" s="630"/>
      <c r="I18" s="630"/>
      <c r="J18" s="630"/>
      <c r="K18" s="630"/>
      <c r="L18" s="630"/>
      <c r="M18" s="630"/>
      <c r="N18" s="630"/>
      <c r="O18" s="630"/>
      <c r="P18" s="630"/>
      <c r="Q18" s="630"/>
      <c r="R18" s="630"/>
      <c r="S18" s="630"/>
      <c r="T18" s="630"/>
      <c r="U18" s="630"/>
      <c r="V18" s="630"/>
      <c r="W18" s="630"/>
      <c r="X18" s="630"/>
      <c r="Y18" s="630"/>
    </row>
    <row r="19" spans="2:25" ht="14.4">
      <c r="B19" s="632" t="s">
        <v>1435</v>
      </c>
      <c r="C19" s="633">
        <v>2771</v>
      </c>
      <c r="D19" s="634">
        <v>84.322710000000001</v>
      </c>
      <c r="E19" s="634"/>
      <c r="F19" s="630">
        <v>122</v>
      </c>
      <c r="G19" s="634">
        <v>61.542960000000001</v>
      </c>
      <c r="H19" s="634"/>
      <c r="I19" s="630">
        <v>813</v>
      </c>
      <c r="J19" s="634">
        <v>84.901250000000005</v>
      </c>
      <c r="K19" s="634"/>
      <c r="L19" s="630">
        <v>126</v>
      </c>
      <c r="M19" s="634">
        <v>83.297749999999994</v>
      </c>
      <c r="N19" s="634"/>
      <c r="O19" s="633">
        <v>1995</v>
      </c>
      <c r="P19" s="634">
        <v>89.694239999999994</v>
      </c>
      <c r="Q19" s="634"/>
      <c r="R19" s="630">
        <v>112</v>
      </c>
      <c r="S19" s="634">
        <v>61.090319999999998</v>
      </c>
      <c r="T19" s="634"/>
      <c r="U19" s="630">
        <v>722</v>
      </c>
      <c r="V19" s="634">
        <v>85.071619999999996</v>
      </c>
      <c r="W19" s="634"/>
      <c r="X19" s="630">
        <v>122</v>
      </c>
      <c r="Y19" s="634">
        <v>83.966089999999994</v>
      </c>
    </row>
    <row r="20" spans="2:25" ht="14.4">
      <c r="B20" s="637" t="s">
        <v>1436</v>
      </c>
      <c r="C20" s="630"/>
      <c r="D20" s="630"/>
      <c r="E20" s="630"/>
      <c r="F20" s="630"/>
      <c r="G20" s="630"/>
      <c r="H20" s="630"/>
      <c r="I20" s="630"/>
      <c r="J20" s="630"/>
      <c r="K20" s="630"/>
      <c r="L20" s="630"/>
      <c r="M20" s="630"/>
      <c r="N20" s="630"/>
      <c r="O20" s="630"/>
      <c r="P20" s="630"/>
      <c r="Q20" s="630"/>
      <c r="R20" s="630"/>
      <c r="S20" s="630"/>
      <c r="T20" s="630"/>
      <c r="U20" s="630"/>
      <c r="V20" s="630"/>
      <c r="W20" s="630"/>
      <c r="X20" s="630"/>
      <c r="Y20" s="630"/>
    </row>
    <row r="21" spans="2:25" ht="14.4">
      <c r="B21" s="632" t="s">
        <v>1437</v>
      </c>
      <c r="C21" s="633">
        <v>2901</v>
      </c>
      <c r="D21" s="634">
        <v>0.51</v>
      </c>
      <c r="E21" s="634"/>
      <c r="F21" s="630">
        <v>145</v>
      </c>
      <c r="G21" s="634">
        <v>0.25941180000000003</v>
      </c>
      <c r="H21" s="634"/>
      <c r="I21" s="630">
        <v>817</v>
      </c>
      <c r="J21" s="634">
        <v>1.1282350000000001</v>
      </c>
      <c r="K21" s="634"/>
      <c r="L21" s="630">
        <v>139</v>
      </c>
      <c r="M21" s="634">
        <v>0.95499999999999996</v>
      </c>
      <c r="N21" s="634"/>
      <c r="O21" s="633">
        <v>2102</v>
      </c>
      <c r="P21" s="634">
        <v>0.45124999999999998</v>
      </c>
      <c r="Q21" s="634"/>
      <c r="R21" s="630">
        <v>132</v>
      </c>
      <c r="S21" s="634">
        <v>0.29223209999999999</v>
      </c>
      <c r="T21" s="634"/>
      <c r="U21" s="630">
        <v>725</v>
      </c>
      <c r="V21" s="634">
        <v>1.1220000000000001</v>
      </c>
      <c r="W21" s="634"/>
      <c r="X21" s="630">
        <v>134</v>
      </c>
      <c r="Y21" s="634">
        <v>0.93317459999999997</v>
      </c>
    </row>
    <row r="22" spans="2:25" ht="14.4">
      <c r="B22" s="637" t="s">
        <v>1438</v>
      </c>
      <c r="C22" s="630"/>
      <c r="D22" s="630"/>
      <c r="E22" s="630"/>
      <c r="F22" s="636"/>
      <c r="G22" s="630"/>
      <c r="H22" s="630"/>
      <c r="I22" s="630"/>
      <c r="J22" s="630"/>
      <c r="K22" s="630"/>
      <c r="L22" s="630"/>
      <c r="M22" s="630"/>
      <c r="N22" s="630"/>
      <c r="O22" s="630"/>
      <c r="P22" s="630"/>
      <c r="Q22" s="630"/>
      <c r="R22" s="630"/>
      <c r="S22" s="630"/>
      <c r="T22" s="630"/>
      <c r="U22" s="630"/>
      <c r="V22" s="630"/>
      <c r="W22" s="630"/>
      <c r="X22" s="630"/>
      <c r="Y22" s="630"/>
    </row>
    <row r="23" spans="2:25" ht="14.4">
      <c r="B23" s="638" t="s">
        <v>1439</v>
      </c>
      <c r="C23" s="639">
        <v>2151</v>
      </c>
      <c r="D23" s="640">
        <v>4.93</v>
      </c>
      <c r="E23" s="640"/>
      <c r="F23" s="641">
        <v>109</v>
      </c>
      <c r="G23" s="640">
        <v>4.63</v>
      </c>
      <c r="H23" s="640"/>
      <c r="I23" s="629">
        <v>720</v>
      </c>
      <c r="J23" s="640">
        <v>9.5489999999999995</v>
      </c>
      <c r="K23" s="640"/>
      <c r="L23" s="629">
        <v>119</v>
      </c>
      <c r="M23" s="640">
        <v>15.47</v>
      </c>
      <c r="N23" s="640"/>
      <c r="O23" s="639">
        <v>1748</v>
      </c>
      <c r="P23" s="640">
        <v>5.952</v>
      </c>
      <c r="Q23" s="640"/>
      <c r="R23" s="629">
        <v>95</v>
      </c>
      <c r="S23" s="640">
        <v>5.9489999999999998</v>
      </c>
      <c r="T23" s="640"/>
      <c r="U23" s="629">
        <v>672</v>
      </c>
      <c r="V23" s="640">
        <v>9.7590000000000003</v>
      </c>
      <c r="W23" s="640"/>
      <c r="X23" s="629">
        <v>116</v>
      </c>
      <c r="Y23" s="640">
        <v>15.055999999999999</v>
      </c>
    </row>
  </sheetData>
  <mergeCells count="15">
    <mergeCell ref="B4:B7"/>
    <mergeCell ref="C4:M4"/>
    <mergeCell ref="O4:Y4"/>
    <mergeCell ref="C5:G5"/>
    <mergeCell ref="I5:M5"/>
    <mergeCell ref="O5:S5"/>
    <mergeCell ref="U5:Y5"/>
    <mergeCell ref="C6:D6"/>
    <mergeCell ref="F6:G6"/>
    <mergeCell ref="I6:J6"/>
    <mergeCell ref="L6:M6"/>
    <mergeCell ref="O6:P6"/>
    <mergeCell ref="R6:S6"/>
    <mergeCell ref="U6:V6"/>
    <mergeCell ref="X6:Y6"/>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30E62-3282-4BD1-993D-47EE188A0C96}">
  <sheetPr>
    <tabColor theme="4" tint="0.39997558519241921"/>
  </sheetPr>
  <dimension ref="A1"/>
  <sheetViews>
    <sheetView showGridLines="0" workbookViewId="0">
      <selection activeCell="F10" sqref="F10"/>
    </sheetView>
  </sheetViews>
  <sheetFormatPr defaultRowHeight="13.2"/>
  <cols>
    <col min="2" max="2" width="26.109375" bestFit="1" customWidth="1"/>
  </cols>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D7E2E-684D-4428-AF86-E3F51AFEA1BC}">
  <sheetPr>
    <tabColor theme="4" tint="0.39997558519241921"/>
  </sheetPr>
  <dimension ref="A1"/>
  <sheetViews>
    <sheetView showGridLines="0" workbookViewId="0">
      <selection activeCell="F10" sqref="F10"/>
    </sheetView>
  </sheetViews>
  <sheetFormatPr defaultRowHeight="13.2"/>
  <cols>
    <col min="2" max="2" width="26.109375" bestFit="1" customWidth="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812C-E673-4EDF-8F98-B0598D691917}">
  <sheetPr codeName="Sheet5">
    <tabColor theme="5" tint="0.59999389629810485"/>
  </sheetPr>
  <dimension ref="Q1:FL8"/>
  <sheetViews>
    <sheetView showGridLines="0" zoomScale="85" zoomScaleNormal="85" workbookViewId="0">
      <selection activeCell="Q9" sqref="Q9"/>
    </sheetView>
  </sheetViews>
  <sheetFormatPr defaultColWidth="9.109375" defaultRowHeight="14.4"/>
  <cols>
    <col min="1" max="16" width="9.109375" style="61"/>
    <col min="17" max="17" width="12.6640625" style="61" customWidth="1"/>
    <col min="18" max="16384" width="9.109375" style="61"/>
  </cols>
  <sheetData>
    <row r="1" spans="17:168" ht="9" customHeight="1"/>
    <row r="2" spans="17:168">
      <c r="Q2" s="307" t="s">
        <v>725</v>
      </c>
      <c r="R2" s="62">
        <v>1870</v>
      </c>
      <c r="S2" s="62">
        <v>71</v>
      </c>
      <c r="T2" s="62">
        <v>72</v>
      </c>
      <c r="U2" s="62">
        <v>73</v>
      </c>
      <c r="V2" s="62">
        <v>74</v>
      </c>
      <c r="W2" s="62">
        <v>75</v>
      </c>
      <c r="X2" s="62">
        <v>76</v>
      </c>
      <c r="Y2" s="62">
        <v>77</v>
      </c>
      <c r="Z2" s="62">
        <v>78</v>
      </c>
      <c r="AA2" s="62">
        <v>79</v>
      </c>
      <c r="AB2" s="62">
        <v>80</v>
      </c>
      <c r="AC2" s="62">
        <v>81</v>
      </c>
      <c r="AD2" s="62">
        <v>82</v>
      </c>
      <c r="AE2" s="62">
        <v>83</v>
      </c>
      <c r="AF2" s="62">
        <v>84</v>
      </c>
      <c r="AG2" s="62">
        <v>85</v>
      </c>
      <c r="AH2" s="62">
        <v>86</v>
      </c>
      <c r="AI2" s="62">
        <v>87</v>
      </c>
      <c r="AJ2" s="62">
        <v>88</v>
      </c>
      <c r="AK2" s="62">
        <v>89</v>
      </c>
      <c r="AL2" s="62">
        <v>90</v>
      </c>
      <c r="AM2" s="62">
        <v>91</v>
      </c>
      <c r="AN2" s="62">
        <v>92</v>
      </c>
      <c r="AO2" s="62">
        <v>93</v>
      </c>
      <c r="AP2" s="63">
        <v>94</v>
      </c>
      <c r="AQ2" s="63">
        <v>95</v>
      </c>
      <c r="AR2" s="63">
        <v>96</v>
      </c>
      <c r="AS2" s="63">
        <v>97</v>
      </c>
      <c r="AT2" s="63">
        <v>98</v>
      </c>
      <c r="AU2" s="63">
        <v>99</v>
      </c>
      <c r="AV2" s="63">
        <v>1900</v>
      </c>
      <c r="AW2" s="63">
        <v>1</v>
      </c>
      <c r="AX2" s="63">
        <v>2</v>
      </c>
      <c r="AY2" s="63">
        <v>3</v>
      </c>
      <c r="AZ2" s="63">
        <v>4</v>
      </c>
      <c r="BA2" s="63">
        <v>5</v>
      </c>
      <c r="BB2" s="63">
        <v>6</v>
      </c>
      <c r="BC2" s="63">
        <v>7</v>
      </c>
      <c r="BD2" s="63">
        <v>8</v>
      </c>
      <c r="BE2" s="63">
        <v>9</v>
      </c>
      <c r="BF2" s="63">
        <v>10</v>
      </c>
      <c r="BG2" s="63">
        <v>11</v>
      </c>
      <c r="BH2" s="63">
        <v>12</v>
      </c>
      <c r="BI2" s="63">
        <v>13</v>
      </c>
      <c r="BJ2" s="63">
        <v>14</v>
      </c>
      <c r="BK2" s="63">
        <v>15</v>
      </c>
      <c r="BL2" s="63">
        <v>16</v>
      </c>
      <c r="BM2" s="63">
        <v>17</v>
      </c>
      <c r="BN2" s="63">
        <v>18</v>
      </c>
      <c r="BO2" s="63">
        <v>19</v>
      </c>
      <c r="BP2" s="63">
        <v>20</v>
      </c>
      <c r="BQ2" s="63">
        <v>21</v>
      </c>
      <c r="BR2" s="63">
        <v>22</v>
      </c>
      <c r="BS2" s="63">
        <v>23</v>
      </c>
      <c r="BT2" s="63">
        <v>24</v>
      </c>
      <c r="BU2" s="63">
        <v>25</v>
      </c>
      <c r="BV2" s="63">
        <v>26</v>
      </c>
      <c r="BW2" s="63">
        <v>27</v>
      </c>
      <c r="BX2" s="63">
        <v>28</v>
      </c>
      <c r="BY2" s="63">
        <v>29</v>
      </c>
      <c r="BZ2" s="63">
        <v>30</v>
      </c>
      <c r="CA2" s="63">
        <v>31</v>
      </c>
      <c r="CB2" s="63">
        <v>32</v>
      </c>
      <c r="CC2" s="63">
        <v>33</v>
      </c>
      <c r="CD2" s="63">
        <v>34</v>
      </c>
      <c r="CE2" s="63">
        <v>35</v>
      </c>
      <c r="CF2" s="63">
        <v>36</v>
      </c>
      <c r="CG2" s="63">
        <v>37</v>
      </c>
      <c r="CH2" s="63">
        <v>38</v>
      </c>
      <c r="CI2" s="63">
        <v>39</v>
      </c>
      <c r="CJ2" s="63">
        <v>40</v>
      </c>
      <c r="CK2" s="63">
        <v>41</v>
      </c>
      <c r="CL2" s="63">
        <v>42</v>
      </c>
      <c r="CM2" s="63">
        <v>43</v>
      </c>
      <c r="CN2" s="63">
        <v>44</v>
      </c>
      <c r="CO2" s="63">
        <v>45</v>
      </c>
      <c r="CP2" s="63">
        <v>46</v>
      </c>
      <c r="CQ2" s="63">
        <v>47</v>
      </c>
      <c r="CR2" s="63">
        <v>48</v>
      </c>
      <c r="CS2" s="63">
        <v>49</v>
      </c>
      <c r="CT2" s="63">
        <v>50</v>
      </c>
      <c r="CU2" s="63">
        <v>51</v>
      </c>
      <c r="CV2" s="63">
        <v>52</v>
      </c>
      <c r="CW2" s="63">
        <v>53</v>
      </c>
      <c r="CX2" s="63">
        <v>54</v>
      </c>
      <c r="CY2" s="63">
        <v>55</v>
      </c>
      <c r="CZ2" s="63">
        <v>56</v>
      </c>
      <c r="DA2" s="63">
        <v>57</v>
      </c>
      <c r="DB2" s="63">
        <v>58</v>
      </c>
      <c r="DC2" s="63">
        <v>59</v>
      </c>
      <c r="DD2" s="63">
        <v>60</v>
      </c>
      <c r="DE2" s="63">
        <v>61</v>
      </c>
      <c r="DF2" s="63">
        <v>62</v>
      </c>
      <c r="DG2" s="63">
        <v>63</v>
      </c>
      <c r="DH2" s="63">
        <v>64</v>
      </c>
      <c r="DI2" s="63">
        <v>65</v>
      </c>
      <c r="DJ2" s="63">
        <v>66</v>
      </c>
      <c r="DK2" s="63">
        <v>67</v>
      </c>
      <c r="DL2" s="63">
        <v>68</v>
      </c>
      <c r="DM2" s="63">
        <v>69</v>
      </c>
      <c r="DN2" s="63">
        <v>70</v>
      </c>
      <c r="DO2" s="63">
        <v>71</v>
      </c>
      <c r="DP2" s="63">
        <v>72</v>
      </c>
      <c r="DQ2" s="63">
        <v>73</v>
      </c>
      <c r="DR2" s="63">
        <v>74</v>
      </c>
      <c r="DS2" s="63">
        <v>75</v>
      </c>
      <c r="DT2" s="63">
        <v>76</v>
      </c>
      <c r="DU2" s="63">
        <v>77</v>
      </c>
      <c r="DV2" s="63">
        <v>78</v>
      </c>
      <c r="DW2" s="63">
        <v>79</v>
      </c>
      <c r="DX2" s="63">
        <v>80</v>
      </c>
      <c r="DY2" s="63">
        <v>81</v>
      </c>
      <c r="DZ2" s="63">
        <v>82</v>
      </c>
      <c r="EA2" s="63">
        <v>83</v>
      </c>
      <c r="EB2" s="63">
        <v>84</v>
      </c>
      <c r="EC2" s="63">
        <v>85</v>
      </c>
      <c r="ED2" s="63">
        <v>86</v>
      </c>
      <c r="EE2" s="63">
        <v>87</v>
      </c>
      <c r="EF2" s="63">
        <v>88</v>
      </c>
      <c r="EG2" s="63">
        <v>89</v>
      </c>
      <c r="EH2" s="63">
        <v>90</v>
      </c>
      <c r="EI2" s="63">
        <v>91</v>
      </c>
      <c r="EJ2" s="63">
        <v>92</v>
      </c>
      <c r="EK2" s="63">
        <v>93</v>
      </c>
      <c r="EL2" s="63">
        <v>94</v>
      </c>
      <c r="EM2" s="63">
        <v>95</v>
      </c>
      <c r="EN2" s="63">
        <v>96</v>
      </c>
      <c r="EO2" s="63">
        <v>97</v>
      </c>
      <c r="EP2" s="63">
        <v>98</v>
      </c>
      <c r="EQ2" s="63">
        <v>99</v>
      </c>
      <c r="ER2" s="62">
        <v>2000</v>
      </c>
      <c r="ES2" s="63">
        <v>1</v>
      </c>
      <c r="ET2" s="63">
        <v>2002</v>
      </c>
      <c r="EU2" s="63">
        <v>3</v>
      </c>
      <c r="EV2" s="63">
        <v>4</v>
      </c>
      <c r="EW2" s="63">
        <v>5</v>
      </c>
      <c r="EX2" s="63">
        <v>6</v>
      </c>
      <c r="EY2" s="63">
        <v>7</v>
      </c>
      <c r="EZ2" s="63">
        <v>8</v>
      </c>
      <c r="FA2" s="63">
        <v>9</v>
      </c>
      <c r="FB2" s="63">
        <v>10</v>
      </c>
      <c r="FC2" s="63">
        <v>11</v>
      </c>
      <c r="FD2" s="63">
        <v>12</v>
      </c>
      <c r="FE2" s="63">
        <v>13</v>
      </c>
      <c r="FF2" s="63">
        <v>14</v>
      </c>
      <c r="FG2" s="63">
        <v>15</v>
      </c>
      <c r="FH2" s="63">
        <v>16</v>
      </c>
      <c r="FI2" s="63">
        <v>17</v>
      </c>
      <c r="FJ2" s="63">
        <v>18</v>
      </c>
      <c r="FK2" s="63">
        <v>19</v>
      </c>
      <c r="FL2" s="63">
        <v>20</v>
      </c>
    </row>
    <row r="3" spans="17:168">
      <c r="Q3" s="62" t="s">
        <v>268</v>
      </c>
      <c r="R3" s="62">
        <v>1.5124999999999993</v>
      </c>
      <c r="S3" s="62">
        <v>1.2366812499999997</v>
      </c>
      <c r="T3" s="62">
        <v>1.2109447500000003</v>
      </c>
      <c r="U3" s="62">
        <v>1.0855809999999995</v>
      </c>
      <c r="V3" s="62">
        <v>1.0353874750000003</v>
      </c>
      <c r="W3" s="62">
        <v>1.0672687500000002</v>
      </c>
      <c r="X3" s="62">
        <v>1.1120315000000005</v>
      </c>
      <c r="Y3" s="62">
        <v>1.0935377499999999</v>
      </c>
      <c r="Z3" s="62">
        <v>0.95249999999999924</v>
      </c>
      <c r="AA3" s="62">
        <v>0.73416666666666686</v>
      </c>
      <c r="AB3" s="62">
        <v>0.68333333333333313</v>
      </c>
      <c r="AC3" s="62">
        <v>0.76519998333333339</v>
      </c>
      <c r="AD3" s="62">
        <v>0.75617914999999991</v>
      </c>
      <c r="AE3" s="62">
        <v>0.91790415000000003</v>
      </c>
      <c r="AF3" s="62">
        <v>0.93500000000000005</v>
      </c>
      <c r="AG3" s="62">
        <v>0.79584165000000029</v>
      </c>
      <c r="AH3" s="62">
        <v>0.7519499999999999</v>
      </c>
      <c r="AI3" s="62">
        <v>0.7762333499999996</v>
      </c>
      <c r="AJ3" s="62">
        <v>0.67982085000000003</v>
      </c>
      <c r="AK3" s="62">
        <v>0.77137499999999992</v>
      </c>
      <c r="AL3" s="62">
        <v>0.68500000000000005</v>
      </c>
      <c r="AM3" s="62">
        <v>0.65129999999999999</v>
      </c>
      <c r="AN3" s="62">
        <v>0.60999999999999988</v>
      </c>
      <c r="AO3" s="62">
        <v>0.50499999999999989</v>
      </c>
      <c r="AP3" s="62">
        <v>0.45000000000000018</v>
      </c>
      <c r="AQ3" s="62">
        <v>0.66000000000000014</v>
      </c>
      <c r="AR3" s="62">
        <v>0.77499999999999991</v>
      </c>
      <c r="AS3" s="62">
        <v>0.85999999999999988</v>
      </c>
      <c r="AT3" s="62">
        <v>0.88999999999999968</v>
      </c>
      <c r="AU3" s="62">
        <v>0.81</v>
      </c>
      <c r="AV3" s="62">
        <v>0.46000000000000041</v>
      </c>
      <c r="AW3" s="62">
        <v>0.41666666666666696</v>
      </c>
      <c r="AX3" s="62">
        <v>0.37000000000000011</v>
      </c>
      <c r="AY3" s="62">
        <v>0.33499999999999996</v>
      </c>
      <c r="AZ3" s="62">
        <v>0.33000000000000007</v>
      </c>
      <c r="BA3" s="62">
        <v>0.35000000000000009</v>
      </c>
      <c r="BB3" s="62">
        <v>0.30499999999999972</v>
      </c>
      <c r="BC3" s="62">
        <v>0.2849999999999997</v>
      </c>
      <c r="BD3" s="62">
        <v>0.4049999999999998</v>
      </c>
      <c r="BE3" s="62">
        <v>0.4049999999999998</v>
      </c>
      <c r="BF3" s="62">
        <v>0.31499999999999995</v>
      </c>
      <c r="BG3" s="62">
        <v>0.36999999999999966</v>
      </c>
      <c r="BH3" s="62">
        <v>0.38500000000000023</v>
      </c>
      <c r="BI3" s="62">
        <v>0.70249999999999924</v>
      </c>
      <c r="BJ3" s="62">
        <v>0.38375000000000004</v>
      </c>
      <c r="BK3" s="62">
        <v>0.33937499999999954</v>
      </c>
      <c r="BL3" s="62">
        <v>0.21999999999999975</v>
      </c>
      <c r="BM3" s="62">
        <v>0.53375000000000039</v>
      </c>
      <c r="BN3" s="62">
        <v>0.49500000000000011</v>
      </c>
      <c r="BO3" s="62">
        <v>0.78812499999999996</v>
      </c>
      <c r="BP3" s="62">
        <v>0.87000000000000011</v>
      </c>
      <c r="BQ3" s="62">
        <v>0.84416666666666718</v>
      </c>
      <c r="BR3" s="62">
        <v>0.41041666666666643</v>
      </c>
      <c r="BS3" s="62">
        <v>0.58499999999999996</v>
      </c>
      <c r="BT3" s="62">
        <v>0.918333333333333</v>
      </c>
      <c r="BU3" s="62">
        <v>1</v>
      </c>
      <c r="BV3" s="62">
        <v>1.3279166666666673</v>
      </c>
      <c r="BW3" s="62">
        <v>1.254999999999999</v>
      </c>
      <c r="BX3" s="62">
        <v>0.83250000000000002</v>
      </c>
      <c r="BY3" s="62">
        <v>1.1191666666666675</v>
      </c>
      <c r="BZ3" s="62">
        <v>0.70916666666666739</v>
      </c>
      <c r="CA3" s="62">
        <v>0.43500000000000005</v>
      </c>
      <c r="CB3" s="62">
        <v>0.52416666666666645</v>
      </c>
      <c r="CC3" s="62">
        <v>0.88499999999999979</v>
      </c>
      <c r="CD3" s="62">
        <v>0.8533333333333335</v>
      </c>
      <c r="CE3" s="62">
        <v>0.70833333333333348</v>
      </c>
      <c r="CF3" s="62">
        <v>0.5445833333333332</v>
      </c>
      <c r="CG3" s="62">
        <v>0.62749999999999995</v>
      </c>
      <c r="CH3" s="62">
        <v>0.78916666666666657</v>
      </c>
      <c r="CI3" s="62">
        <v>1.3374999999999999</v>
      </c>
      <c r="CJ3" s="62">
        <v>1.2925</v>
      </c>
      <c r="CK3" s="62">
        <v>1.2500000000000002</v>
      </c>
      <c r="CL3" s="62">
        <v>0.62000000000000011</v>
      </c>
      <c r="CM3" s="62">
        <v>0.63249999999999984</v>
      </c>
      <c r="CN3" s="62">
        <v>0.5299999999999998</v>
      </c>
      <c r="CO3" s="62">
        <v>0.56000000000000005</v>
      </c>
      <c r="CP3" s="62">
        <v>0.58999999999999986</v>
      </c>
      <c r="CQ3" s="62">
        <v>0.36999999999999966</v>
      </c>
      <c r="CR3" s="62">
        <v>0.66374999950000024</v>
      </c>
      <c r="CS3" s="62">
        <v>0.78875000000000028</v>
      </c>
      <c r="CT3" s="62">
        <v>0.59291666666666609</v>
      </c>
      <c r="CU3" s="62">
        <v>0.53208333333333346</v>
      </c>
      <c r="CV3" s="62">
        <v>0.64083333333333314</v>
      </c>
      <c r="CW3" s="62">
        <v>0.77708333333333357</v>
      </c>
      <c r="CX3" s="62">
        <v>0.80832999999999799</v>
      </c>
      <c r="CY3" s="62">
        <v>0.34166333333333521</v>
      </c>
      <c r="CZ3" s="62">
        <v>0.65708333333333391</v>
      </c>
      <c r="DA3" s="62">
        <v>1.1704166666666653</v>
      </c>
      <c r="DB3" s="62">
        <v>1.1995833333333343</v>
      </c>
      <c r="DC3" s="62">
        <v>1.2279149999999994</v>
      </c>
      <c r="DD3" s="62">
        <v>1.2979166676666662</v>
      </c>
      <c r="DE3" s="62">
        <v>1.272500001</v>
      </c>
      <c r="DF3" s="62">
        <v>1.1508050488677108</v>
      </c>
      <c r="DG3" s="62">
        <v>0.95989892112705633</v>
      </c>
      <c r="DH3" s="62">
        <v>0.53531406779661017</v>
      </c>
      <c r="DI3" s="62">
        <v>0.76625000000000032</v>
      </c>
      <c r="DJ3" s="62">
        <v>0.99833499999999997</v>
      </c>
      <c r="DK3" s="62">
        <v>1.1758818203766301</v>
      </c>
      <c r="DL3" s="62">
        <v>1.5554710156246729</v>
      </c>
      <c r="DM3" s="62">
        <v>1.8960144284063603</v>
      </c>
      <c r="DN3" s="62">
        <v>2.8435032472436204</v>
      </c>
      <c r="DO3" s="62">
        <v>2.9100289390110348</v>
      </c>
      <c r="DP3" s="62">
        <v>2.7502892561983483</v>
      </c>
      <c r="DQ3" s="62">
        <v>1.7293519332710527</v>
      </c>
      <c r="DR3" s="62">
        <v>3.1067709956773752</v>
      </c>
      <c r="DS3" s="62">
        <v>3.4862714677068691</v>
      </c>
      <c r="DT3" s="62">
        <v>2.7089150005008333</v>
      </c>
      <c r="DU3" s="62">
        <v>3.3087499999999999</v>
      </c>
      <c r="DV3" s="62">
        <v>4.6491666499999997</v>
      </c>
      <c r="DW3" s="62">
        <v>4.8600000009999986</v>
      </c>
      <c r="DX3" s="62">
        <v>5.2187500009999992</v>
      </c>
      <c r="DY3" s="62">
        <v>5.2604166666666661</v>
      </c>
      <c r="DZ3" s="62">
        <v>4.8766666500000007</v>
      </c>
      <c r="EA3" s="62">
        <v>4.572498351000001</v>
      </c>
      <c r="EB3" s="62">
        <v>4.5483316666666669</v>
      </c>
      <c r="EC3" s="62">
        <v>3.9404183340000012</v>
      </c>
      <c r="ED3" s="62">
        <v>2.70458166708333</v>
      </c>
      <c r="EE3" s="62">
        <v>3.1758333333333351</v>
      </c>
      <c r="EF3" s="62">
        <v>3.1000000000000032</v>
      </c>
      <c r="EG3" s="62">
        <v>2.80375</v>
      </c>
      <c r="EH3" s="62">
        <v>2.1324983333333343</v>
      </c>
      <c r="EI3" s="62">
        <v>2.2487516666666671</v>
      </c>
      <c r="EJ3" s="62">
        <v>3.0299950000000004</v>
      </c>
      <c r="EK3" s="62">
        <v>2.7429166666666669</v>
      </c>
      <c r="EL3" s="62">
        <v>3.2591633333333325</v>
      </c>
      <c r="EM3" s="62">
        <v>4.3049949999999999</v>
      </c>
      <c r="EN3" s="62">
        <v>3.9579166666666672</v>
      </c>
      <c r="EO3" s="62">
        <v>3.8912483333333334</v>
      </c>
      <c r="EP3" s="62">
        <v>3.5383299999999998</v>
      </c>
      <c r="EQ3" s="62">
        <v>2.8479216666666662</v>
      </c>
      <c r="ER3" s="62">
        <v>3.5556249999999996</v>
      </c>
      <c r="ES3" s="62">
        <v>3.6187533333333333</v>
      </c>
      <c r="ET3" s="62">
        <v>3.5712500000000009</v>
      </c>
      <c r="EU3" s="62">
        <v>3.0849966666666657</v>
      </c>
      <c r="EV3" s="62">
        <v>2.5662483333333337</v>
      </c>
      <c r="EW3" s="62">
        <v>1.99292</v>
      </c>
      <c r="EX3" s="62">
        <v>2.0404149999999994</v>
      </c>
      <c r="EY3" s="62">
        <v>2.5983299999999998</v>
      </c>
      <c r="EZ3" s="62">
        <v>2.4870800000000002</v>
      </c>
      <c r="FA3" s="62">
        <v>1.9108349999999998</v>
      </c>
      <c r="FB3" s="62">
        <v>1.681251666666665</v>
      </c>
      <c r="FC3" s="62">
        <v>1.8662500000000002</v>
      </c>
      <c r="FD3" s="62">
        <v>0.97458500000000003</v>
      </c>
      <c r="FE3" s="62">
        <v>1.1033552601241252</v>
      </c>
      <c r="FF3" s="62">
        <v>1.0079166666666701</v>
      </c>
      <c r="FG3" s="62">
        <v>0.73008333333333353</v>
      </c>
      <c r="FH3" s="62">
        <v>0.44500000000000001</v>
      </c>
      <c r="FI3" s="62">
        <v>0.60434999999999994</v>
      </c>
      <c r="FJ3" s="62">
        <v>0.47081666666666666</v>
      </c>
      <c r="FK3" s="62">
        <v>0.38139583333333327</v>
      </c>
      <c r="FL3" s="62">
        <v>0.32042499999999996</v>
      </c>
    </row>
    <row r="4" spans="17:168">
      <c r="Q4" s="62" t="s">
        <v>267</v>
      </c>
      <c r="R4" s="62">
        <v>4.7524999999999995</v>
      </c>
      <c r="S4" s="62">
        <v>4.4666812499999997</v>
      </c>
      <c r="T4" s="62">
        <v>4.4509447500000006</v>
      </c>
      <c r="U4" s="62">
        <v>4.3255809999999997</v>
      </c>
      <c r="V4" s="62">
        <v>4.2753874750000005</v>
      </c>
      <c r="W4" s="62">
        <v>4.2672687500000004</v>
      </c>
      <c r="X4" s="62">
        <v>4.2720315000000006</v>
      </c>
      <c r="Y4" s="62">
        <v>4.2435377499999998</v>
      </c>
      <c r="Z4" s="62">
        <v>4.1024999999999991</v>
      </c>
      <c r="AA4" s="62">
        <v>3.9041666666666668</v>
      </c>
      <c r="AB4" s="62">
        <v>3.7833333333333332</v>
      </c>
      <c r="AC4" s="62">
        <v>3.6651999833333333</v>
      </c>
      <c r="AD4" s="62">
        <v>3.6961791499999999</v>
      </c>
      <c r="AE4" s="62">
        <v>3.7479041500000001</v>
      </c>
      <c r="AF4" s="62">
        <v>3.6550000000000002</v>
      </c>
      <c r="AG4" s="62">
        <v>3.6458416500000004</v>
      </c>
      <c r="AH4" s="62">
        <v>3.5619499999999999</v>
      </c>
      <c r="AI4" s="62">
        <v>3.4962333499999998</v>
      </c>
      <c r="AJ4" s="62">
        <v>3.2998208500000001</v>
      </c>
      <c r="AK4" s="62">
        <v>3.4013749999999998</v>
      </c>
      <c r="AL4" s="62">
        <v>3.355</v>
      </c>
      <c r="AM4" s="62">
        <v>3.3313000000000001</v>
      </c>
      <c r="AN4" s="62">
        <v>3.26</v>
      </c>
      <c r="AO4" s="62">
        <v>3.105</v>
      </c>
      <c r="AP4" s="62">
        <v>3</v>
      </c>
      <c r="AQ4" s="62">
        <v>2.95</v>
      </c>
      <c r="AR4" s="62">
        <v>2.835</v>
      </c>
      <c r="AS4" s="62">
        <v>2.82</v>
      </c>
      <c r="AT4" s="62">
        <v>2.8899999999999997</v>
      </c>
      <c r="AU4" s="62">
        <v>2.99</v>
      </c>
      <c r="AV4" s="62">
        <v>2.99</v>
      </c>
      <c r="AW4" s="62">
        <v>3.0866666666666669</v>
      </c>
      <c r="AX4" s="62">
        <v>3.0300000000000002</v>
      </c>
      <c r="AY4" s="62">
        <v>3.085</v>
      </c>
      <c r="AZ4" s="62">
        <v>3.16</v>
      </c>
      <c r="BA4" s="62">
        <v>3.13</v>
      </c>
      <c r="BB4" s="62">
        <v>3.1349999999999998</v>
      </c>
      <c r="BC4" s="62">
        <v>3.2549999999999999</v>
      </c>
      <c r="BD4" s="62">
        <v>3.3049999999999997</v>
      </c>
      <c r="BE4" s="62">
        <v>3.3849999999999998</v>
      </c>
      <c r="BF4" s="62">
        <v>3.375</v>
      </c>
      <c r="BG4" s="62">
        <v>3.51</v>
      </c>
      <c r="BH4" s="62">
        <v>3.6550000000000002</v>
      </c>
      <c r="BI4" s="62">
        <v>4.0924999999999994</v>
      </c>
      <c r="BJ4" s="62">
        <v>3.84375</v>
      </c>
      <c r="BK4" s="62">
        <v>4.1393749999999994</v>
      </c>
      <c r="BL4" s="62">
        <v>4.3099999999999996</v>
      </c>
      <c r="BM4" s="62">
        <v>4.6537500000000005</v>
      </c>
      <c r="BN4" s="62">
        <v>4.6150000000000002</v>
      </c>
      <c r="BO4" s="62">
        <v>4.9481250000000001</v>
      </c>
      <c r="BP4" s="62">
        <v>5.3100000000000005</v>
      </c>
      <c r="BQ4" s="62">
        <v>5.21</v>
      </c>
      <c r="BR4" s="62">
        <v>4.765416666666666</v>
      </c>
      <c r="BS4" s="62">
        <v>4.67</v>
      </c>
      <c r="BT4" s="62">
        <v>4.7949999999999999</v>
      </c>
      <c r="BU4" s="62">
        <v>4.6950000000000003</v>
      </c>
      <c r="BV4" s="62">
        <v>4.69625</v>
      </c>
      <c r="BW4" s="62">
        <v>4.5858333333333325</v>
      </c>
      <c r="BX4" s="62">
        <v>4.41</v>
      </c>
      <c r="BY4" s="62">
        <v>4.4350000000000005</v>
      </c>
      <c r="BZ4" s="62">
        <v>4.0449999999999999</v>
      </c>
      <c r="CA4" s="62">
        <v>3.915</v>
      </c>
      <c r="CB4" s="62">
        <v>3.8650000000000002</v>
      </c>
      <c r="CC4" s="62">
        <v>4.020833333333333</v>
      </c>
      <c r="CD4" s="62">
        <v>3.6708333333333334</v>
      </c>
      <c r="CE4" s="62">
        <v>3.37</v>
      </c>
      <c r="CF4" s="62">
        <v>3.222083333333333</v>
      </c>
      <c r="CG4" s="62">
        <v>3.1974999999999998</v>
      </c>
      <c r="CH4" s="62">
        <v>3.1274999999999999</v>
      </c>
      <c r="CI4" s="62">
        <v>3.56</v>
      </c>
      <c r="CJ4" s="62">
        <v>3.5024999999999999</v>
      </c>
      <c r="CK4" s="62">
        <v>3.2</v>
      </c>
      <c r="CL4" s="62">
        <v>3.08</v>
      </c>
      <c r="CM4" s="62">
        <v>3.1025</v>
      </c>
      <c r="CN4" s="62">
        <v>3.01</v>
      </c>
      <c r="CO4" s="62">
        <v>2.93</v>
      </c>
      <c r="CP4" s="62">
        <v>2.83</v>
      </c>
      <c r="CQ4" s="62">
        <v>2.76</v>
      </c>
      <c r="CR4" s="62">
        <v>3.1037499995000002</v>
      </c>
      <c r="CS4" s="62">
        <v>2.9787500000000002</v>
      </c>
      <c r="CT4" s="62">
        <v>2.9829166666666662</v>
      </c>
      <c r="CU4" s="62">
        <v>3.2320833333333336</v>
      </c>
      <c r="CV4" s="62">
        <v>3.3808333333333334</v>
      </c>
      <c r="CW4" s="62">
        <v>3.3270833333333334</v>
      </c>
      <c r="CX4" s="62">
        <v>3.2099999999999982</v>
      </c>
      <c r="CY4" s="62">
        <v>3.158333333333335</v>
      </c>
      <c r="CZ4" s="62">
        <v>3.6870833333333337</v>
      </c>
      <c r="DA4" s="62">
        <v>4.2204166666666652</v>
      </c>
      <c r="DB4" s="62">
        <v>4.2295833333333341</v>
      </c>
      <c r="DC4" s="62">
        <v>4.3079149999999995</v>
      </c>
      <c r="DD4" s="62">
        <v>4.3879166666666665</v>
      </c>
      <c r="DE4" s="62">
        <v>4.2324999999999999</v>
      </c>
      <c r="DF4" s="62">
        <v>4.2808050478677107</v>
      </c>
      <c r="DG4" s="62">
        <v>4.2098989211270563</v>
      </c>
      <c r="DH4" s="62">
        <v>4.4786440677966102</v>
      </c>
      <c r="DI4" s="62">
        <v>4.6362500000000004</v>
      </c>
      <c r="DJ4" s="62">
        <v>4.961665</v>
      </c>
      <c r="DK4" s="62">
        <v>5.0387500000000003</v>
      </c>
      <c r="DL4" s="62">
        <v>5.1587499994999995</v>
      </c>
      <c r="DM4" s="62">
        <v>5.4295833330000001</v>
      </c>
      <c r="DN4" s="62">
        <v>6.4683333333333355</v>
      </c>
      <c r="DO4" s="62">
        <v>6.279585</v>
      </c>
      <c r="DP4" s="62">
        <v>5.9183333333333348</v>
      </c>
      <c r="DQ4" s="62">
        <v>6.5162500000000003</v>
      </c>
      <c r="DR4" s="62">
        <v>7.5283350000000002</v>
      </c>
      <c r="DS4" s="62">
        <v>8.2307500000000005</v>
      </c>
      <c r="DT4" s="62">
        <v>7.6989149995008335</v>
      </c>
      <c r="DU4" s="62">
        <v>7.3587499999999997</v>
      </c>
      <c r="DV4" s="62">
        <v>7.9791666499999998</v>
      </c>
      <c r="DW4" s="62">
        <v>8.3099999999999987</v>
      </c>
      <c r="DX4" s="62">
        <v>9.9887499999999996</v>
      </c>
      <c r="DY4" s="62">
        <v>10.830416666666666</v>
      </c>
      <c r="DZ4" s="62">
        <v>9.7091666500000002</v>
      </c>
      <c r="EA4" s="62">
        <v>9.0874983500000006</v>
      </c>
      <c r="EB4" s="62">
        <v>9.2508316666666666</v>
      </c>
      <c r="EC4" s="62">
        <v>8.7170850000000009</v>
      </c>
      <c r="ED4" s="62">
        <v>6.9979149999999999</v>
      </c>
      <c r="EE4" s="62">
        <v>7.2933333333333348</v>
      </c>
      <c r="EF4" s="62">
        <v>7.2483333333333331</v>
      </c>
      <c r="EG4" s="62">
        <v>7.85792</v>
      </c>
      <c r="EH4" s="62">
        <v>8.812498333333334</v>
      </c>
      <c r="EI4" s="62">
        <v>8.5987516666666668</v>
      </c>
      <c r="EJ4" s="62">
        <v>7.9741650000000002</v>
      </c>
      <c r="EK4" s="62">
        <v>6.4354166666666668</v>
      </c>
      <c r="EL4" s="62">
        <v>6.9733333333333327</v>
      </c>
      <c r="EM4" s="62">
        <v>6.836665</v>
      </c>
      <c r="EN4" s="62">
        <v>6.1829166666666673</v>
      </c>
      <c r="EO4" s="62">
        <v>5.5787483333333334</v>
      </c>
      <c r="EP4" s="62">
        <v>4.6349999999999998</v>
      </c>
      <c r="EQ4" s="62">
        <v>4.6187516666666664</v>
      </c>
      <c r="ER4" s="62">
        <v>5.3031249999999996</v>
      </c>
      <c r="ES4" s="62">
        <v>4.9483333333333333</v>
      </c>
      <c r="ET4" s="62">
        <v>4.8212500000000009</v>
      </c>
      <c r="EU4" s="62">
        <v>4.0966666666666658</v>
      </c>
      <c r="EV4" s="62">
        <v>4.0654183333333336</v>
      </c>
      <c r="EW4" s="62">
        <v>3.3525</v>
      </c>
      <c r="EX4" s="62">
        <v>3.7716649999999996</v>
      </c>
      <c r="EY4" s="62">
        <v>4.2512499999999998</v>
      </c>
      <c r="EZ4" s="62">
        <v>3.9362500000000002</v>
      </c>
      <c r="FA4" s="62">
        <v>3.2533349999999999</v>
      </c>
      <c r="FB4" s="62">
        <v>2.8320816666666651</v>
      </c>
      <c r="FC4" s="62">
        <v>2.6062500000000002</v>
      </c>
      <c r="FD4" s="62">
        <v>1.5345850000000001</v>
      </c>
      <c r="FE4" s="62">
        <v>1.8033552601241252</v>
      </c>
      <c r="FF4" s="62">
        <v>1.38791666666667</v>
      </c>
      <c r="FG4" s="62">
        <v>0.69008333333333349</v>
      </c>
      <c r="FH4" s="62">
        <v>0.30499999999999999</v>
      </c>
      <c r="FI4" s="62">
        <v>0.52351666666666663</v>
      </c>
      <c r="FJ4" s="62">
        <v>0.51639999999999997</v>
      </c>
      <c r="FK4" s="62">
        <v>-8.7687500000000002E-2</v>
      </c>
      <c r="FL4" s="62">
        <v>-0.30157500000000004</v>
      </c>
    </row>
    <row r="5" spans="17:168">
      <c r="Q5" s="62" t="s">
        <v>269</v>
      </c>
      <c r="R5" s="62">
        <v>0.21597131407035253</v>
      </c>
      <c r="S5" s="62">
        <v>0.45063525000000038</v>
      </c>
      <c r="T5" s="62">
        <v>0.32157640384615416</v>
      </c>
      <c r="U5" s="62">
        <v>0.36586759813084146</v>
      </c>
      <c r="V5" s="62">
        <v>0.34627102500000007</v>
      </c>
      <c r="W5" s="62">
        <v>0.29639374999999912</v>
      </c>
      <c r="X5" s="62">
        <v>0.21801016666666584</v>
      </c>
      <c r="Y5" s="62">
        <v>0.20088725000000007</v>
      </c>
      <c r="Z5" s="62">
        <v>0.36890000000000089</v>
      </c>
      <c r="AA5" s="62">
        <v>0.48962499999999931</v>
      </c>
      <c r="AB5" s="62">
        <v>0.39166666666666661</v>
      </c>
      <c r="AC5" s="62">
        <v>0.3348000166666667</v>
      </c>
      <c r="AD5" s="62">
        <v>0.37882085000000032</v>
      </c>
      <c r="AE5" s="62">
        <v>0.26891284999999954</v>
      </c>
      <c r="AF5" s="62">
        <v>0.34142500000000009</v>
      </c>
      <c r="AG5" s="62">
        <v>0.34415834999999984</v>
      </c>
      <c r="AH5" s="62">
        <v>0.28805000000000014</v>
      </c>
      <c r="AI5" s="62">
        <v>0.20376665000000038</v>
      </c>
      <c r="AJ5" s="62">
        <v>0.28017914999999993</v>
      </c>
      <c r="AK5" s="62">
        <v>0.14862500000000001</v>
      </c>
      <c r="AL5" s="62">
        <v>0.24500000000000011</v>
      </c>
      <c r="AM5" s="62">
        <v>0.27036666666666687</v>
      </c>
      <c r="AN5" s="62">
        <v>0.42000000000000037</v>
      </c>
      <c r="AO5" s="62">
        <v>0.5950000000000002</v>
      </c>
      <c r="AP5" s="62">
        <v>0.56000000000000005</v>
      </c>
      <c r="AQ5" s="62">
        <v>0.4099999999999997</v>
      </c>
      <c r="AR5" s="62">
        <v>0.51500000000000012</v>
      </c>
      <c r="AS5" s="62">
        <v>0.53416666666666668</v>
      </c>
      <c r="AT5" s="62">
        <v>0.25000000000000044</v>
      </c>
      <c r="AU5" s="62">
        <v>0.55999999999999961</v>
      </c>
      <c r="AV5" s="62">
        <v>0.71</v>
      </c>
      <c r="AW5" s="62">
        <v>0.5133333333333332</v>
      </c>
      <c r="AX5" s="62">
        <v>0.44749999999999979</v>
      </c>
      <c r="AY5" s="62">
        <v>0.41500000000000004</v>
      </c>
      <c r="AZ5" s="62">
        <v>0.4099999999999997</v>
      </c>
      <c r="BA5" s="62">
        <v>0.43999999999999995</v>
      </c>
      <c r="BB5" s="62">
        <v>0.44000000000000039</v>
      </c>
      <c r="BC5" s="62">
        <v>0.43500000000000005</v>
      </c>
      <c r="BD5" s="62">
        <v>0.45500000000000007</v>
      </c>
      <c r="BE5" s="62">
        <v>0.31500000000000039</v>
      </c>
      <c r="BF5" s="62">
        <v>0.38499999999999979</v>
      </c>
      <c r="BG5" s="62">
        <v>0.29000000000000004</v>
      </c>
      <c r="BH5" s="62">
        <v>0.36499999999999932</v>
      </c>
      <c r="BI5" s="62">
        <v>0.11250000000000071</v>
      </c>
      <c r="BJ5" s="62">
        <v>0.39791666666666714</v>
      </c>
      <c r="BK5" s="62">
        <v>0.68149999999999977</v>
      </c>
      <c r="BL5" s="62">
        <v>0.69000000000000039</v>
      </c>
      <c r="BM5" s="62">
        <v>0.41624999999999979</v>
      </c>
      <c r="BN5" s="62">
        <v>0.47499999999999964</v>
      </c>
      <c r="BO5" s="62">
        <v>0.5135416666666659</v>
      </c>
      <c r="BP5" s="62">
        <v>0.96999999999999975</v>
      </c>
      <c r="BQ5" s="62">
        <v>0.66999999999999993</v>
      </c>
      <c r="BR5" s="62">
        <v>0.20958333333333368</v>
      </c>
      <c r="BS5" s="62">
        <v>0.35500000000000043</v>
      </c>
      <c r="BT5" s="62">
        <v>0.51499999999999968</v>
      </c>
      <c r="BU5" s="62">
        <v>0.63499999999999979</v>
      </c>
      <c r="BV5" s="62">
        <v>0.55374999999999996</v>
      </c>
      <c r="BW5" s="62">
        <v>0.39416666666666789</v>
      </c>
      <c r="BX5" s="62">
        <v>0.32000000000000028</v>
      </c>
      <c r="BY5" s="62">
        <v>0.49499999999999922</v>
      </c>
      <c r="BZ5" s="62">
        <v>0.60500000000000043</v>
      </c>
      <c r="CA5" s="62">
        <v>0.83499999999999996</v>
      </c>
      <c r="CB5" s="62">
        <v>1.1549999999999994</v>
      </c>
      <c r="CC5" s="62">
        <v>0.52916666666666679</v>
      </c>
      <c r="CD5" s="62">
        <v>0.44916666666666671</v>
      </c>
      <c r="CE5" s="62">
        <v>0.82000000000000028</v>
      </c>
      <c r="CF5" s="62">
        <v>1.0854742129440167</v>
      </c>
      <c r="CG5" s="62">
        <v>0.71750000000000025</v>
      </c>
      <c r="CH5" s="62">
        <v>0.8125</v>
      </c>
      <c r="CI5" s="62">
        <v>0.41000000000000014</v>
      </c>
      <c r="CJ5" s="62">
        <v>0.51749999999999963</v>
      </c>
      <c r="CK5" s="62">
        <v>0.4399999999999995</v>
      </c>
      <c r="CL5" s="62">
        <v>0.15625</v>
      </c>
      <c r="CM5" s="62">
        <v>0.19458333333333311</v>
      </c>
      <c r="CN5" s="62">
        <v>0.26000000000000023</v>
      </c>
      <c r="CO5" s="62">
        <v>0.31999999999999984</v>
      </c>
      <c r="CP5" s="62">
        <v>0.27</v>
      </c>
      <c r="CQ5" s="62">
        <v>0.41000000000000014</v>
      </c>
      <c r="CR5" s="62">
        <v>0.31624999949999966</v>
      </c>
      <c r="CS5" s="62">
        <v>0.78124999999999956</v>
      </c>
      <c r="CT5" s="62">
        <v>0.93708333333333371</v>
      </c>
      <c r="CU5" s="62">
        <v>0.64791666666666625</v>
      </c>
      <c r="CV5" s="62">
        <v>0.95916666566666642</v>
      </c>
      <c r="CW5" s="62">
        <v>1.152916665666667</v>
      </c>
      <c r="CX5" s="62">
        <v>1.2499999990000017</v>
      </c>
      <c r="CY5" s="62">
        <v>1.3616666656666654</v>
      </c>
      <c r="CZ5" s="62">
        <v>1.0529166666666665</v>
      </c>
      <c r="DA5" s="62">
        <v>0.76960329341317557</v>
      </c>
      <c r="DB5" s="62">
        <v>0.75041666666666629</v>
      </c>
      <c r="DC5" s="62">
        <v>0.68208500000000072</v>
      </c>
      <c r="DD5" s="62">
        <v>0.61708333333333343</v>
      </c>
      <c r="DE5" s="62">
        <v>0.95249999999999968</v>
      </c>
      <c r="DF5" s="62">
        <v>0.83252828546561908</v>
      </c>
      <c r="DG5" s="62">
        <v>0.76010107887294343</v>
      </c>
      <c r="DH5" s="62">
        <v>1.1613559322033895</v>
      </c>
      <c r="DI5" s="62">
        <v>1.542916666666664</v>
      </c>
      <c r="DJ5" s="62">
        <v>1.5775050000000004</v>
      </c>
      <c r="DK5" s="62">
        <v>1.1412499999999994</v>
      </c>
      <c r="DL5" s="62">
        <v>1.3312500005000008</v>
      </c>
      <c r="DM5" s="62">
        <v>1.4245866669999998</v>
      </c>
      <c r="DN5" s="62">
        <v>0.92333333333333023</v>
      </c>
      <c r="DO5" s="62">
        <v>0.95458166666666688</v>
      </c>
      <c r="DP5" s="62">
        <v>0.96166666666666512</v>
      </c>
      <c r="DQ5" s="62">
        <v>0.90374999999999961</v>
      </c>
      <c r="DR5" s="62">
        <v>1.3749983333333304</v>
      </c>
      <c r="DS5" s="62">
        <v>0.55924999999999869</v>
      </c>
      <c r="DT5" s="62">
        <v>1.4769183338324963</v>
      </c>
      <c r="DU5" s="62">
        <v>1.441250000000001</v>
      </c>
      <c r="DV5" s="62">
        <v>1.0808333500000007</v>
      </c>
      <c r="DW5" s="62">
        <v>1.4391666666666616</v>
      </c>
      <c r="DX5" s="62">
        <v>1.7537500000000019</v>
      </c>
      <c r="DY5" s="62">
        <v>2.6570833333333326</v>
      </c>
      <c r="DZ5" s="62">
        <v>3.4941333500000002</v>
      </c>
      <c r="EA5" s="62">
        <v>2.8525016499999989</v>
      </c>
      <c r="EB5" s="62">
        <v>3.1874683333333333</v>
      </c>
      <c r="EC5" s="62">
        <v>2.3270816666666985</v>
      </c>
      <c r="ED5" s="62">
        <v>2.465418333333333</v>
      </c>
      <c r="EE5" s="62">
        <v>2.1849999999999987</v>
      </c>
      <c r="EF5" s="62">
        <v>2.6358333333333341</v>
      </c>
      <c r="EG5" s="62">
        <v>1.848746666666667</v>
      </c>
      <c r="EH5" s="62">
        <v>1.9058016666666653</v>
      </c>
      <c r="EI5" s="62">
        <v>1.1654149999999941</v>
      </c>
      <c r="EJ5" s="62">
        <v>1.0125016666666662</v>
      </c>
      <c r="EK5" s="62">
        <v>0.84541666666666604</v>
      </c>
      <c r="EL5" s="62">
        <v>0.85250000000000092</v>
      </c>
      <c r="EM5" s="62">
        <v>1.4066683333333341</v>
      </c>
      <c r="EN5" s="62">
        <v>0.89374999999999982</v>
      </c>
      <c r="EO5" s="62">
        <v>0.6754183333333339</v>
      </c>
      <c r="EP5" s="62">
        <v>0.2425000000000006</v>
      </c>
      <c r="EQ5" s="62">
        <v>0.13041500000000372</v>
      </c>
      <c r="ER5" s="62">
        <v>0.22270833333333417</v>
      </c>
      <c r="ES5" s="62">
        <v>0.13083333333333336</v>
      </c>
      <c r="ET5" s="62">
        <v>0.16541666666666899</v>
      </c>
      <c r="EU5" s="62">
        <v>8.1663333333334087E-2</v>
      </c>
      <c r="EV5" s="62">
        <v>7.7911666666666157E-2</v>
      </c>
      <c r="EW5" s="62">
        <v>5.1666666666667194E-2</v>
      </c>
      <c r="EX5" s="62">
        <v>4.0001666666667379E-2</v>
      </c>
      <c r="EY5" s="62">
        <v>5.6249999999999467E-2</v>
      </c>
      <c r="EZ5" s="62">
        <v>0.34541666666666693</v>
      </c>
      <c r="FA5" s="62">
        <v>0.43333500000000003</v>
      </c>
      <c r="FB5" s="62">
        <v>0.28501833333333515</v>
      </c>
      <c r="FC5" s="62">
        <v>0.39962516233765966</v>
      </c>
      <c r="FD5" s="62">
        <v>0.39816499999999988</v>
      </c>
      <c r="FE5" s="62">
        <v>0.401253073209205</v>
      </c>
      <c r="FF5" s="62">
        <v>0.32791666666665997</v>
      </c>
      <c r="FG5" s="62">
        <v>0.15432499999999949</v>
      </c>
      <c r="FH5" s="62">
        <v>0.23500000000000004</v>
      </c>
      <c r="FI5" s="62">
        <v>0.28634166666666683</v>
      </c>
      <c r="FJ5" s="62">
        <v>0.26771666666666671</v>
      </c>
      <c r="FK5" s="62">
        <v>0.48612499999999992</v>
      </c>
      <c r="FL5" s="62">
        <v>0.26807500000000006</v>
      </c>
    </row>
    <row r="6" spans="17:168">
      <c r="Q6" s="62" t="s">
        <v>270</v>
      </c>
      <c r="R6" s="62">
        <v>1.7419499150058693</v>
      </c>
      <c r="S6" s="62">
        <v>1.5203116668483663</v>
      </c>
      <c r="T6" s="62">
        <v>1.4466782203287156</v>
      </c>
      <c r="U6" s="62">
        <v>1.5802328737038218</v>
      </c>
      <c r="V6" s="62">
        <v>1.4279128333333322</v>
      </c>
      <c r="W6" s="62">
        <v>0.60310050000000004</v>
      </c>
      <c r="X6" s="62">
        <v>0.4592333333333336</v>
      </c>
      <c r="Y6" s="62">
        <v>0.81722500000000053</v>
      </c>
      <c r="Z6" s="62">
        <v>0.96163700000000052</v>
      </c>
      <c r="AA6" s="62">
        <v>0.83462033333333441</v>
      </c>
      <c r="AB6" s="62">
        <v>0.94000000000000039</v>
      </c>
      <c r="AC6" s="62">
        <v>1.0004875000000002</v>
      </c>
      <c r="AD6" s="62">
        <v>1.0045960000000003</v>
      </c>
      <c r="AE6" s="62">
        <v>0.95362900000000028</v>
      </c>
      <c r="AF6" s="62">
        <v>0.77339999999999964</v>
      </c>
      <c r="AG6" s="62">
        <v>0.78382500000000022</v>
      </c>
      <c r="AH6" s="62">
        <v>0.78332899999999972</v>
      </c>
      <c r="AI6" s="62">
        <v>0.97279599999999977</v>
      </c>
      <c r="AJ6" s="62">
        <v>0.97499999999999964</v>
      </c>
      <c r="AK6" s="62">
        <v>0.94000000000000039</v>
      </c>
      <c r="AL6" s="62">
        <v>1.0799999999999996</v>
      </c>
      <c r="AM6" s="62">
        <v>1.3894668333333331</v>
      </c>
      <c r="AN6" s="62">
        <v>1.2339125000000002</v>
      </c>
      <c r="AO6" s="62">
        <v>1.2280414999999998</v>
      </c>
      <c r="AP6" s="62">
        <v>1.5249999999999999</v>
      </c>
      <c r="AQ6" s="62">
        <v>1.4385415000000008</v>
      </c>
      <c r="AR6" s="62">
        <v>1.5491500000000005</v>
      </c>
      <c r="AS6" s="62">
        <v>1.1063333333333341</v>
      </c>
      <c r="AT6" s="62">
        <v>1.2907499999999996</v>
      </c>
      <c r="AU6" s="62">
        <v>0.8016665000000005</v>
      </c>
      <c r="AV6" s="62">
        <v>0.82972999999999963</v>
      </c>
      <c r="AW6" s="62">
        <v>0.79114999999999958</v>
      </c>
      <c r="AX6" s="62">
        <v>0.75682450000000046</v>
      </c>
      <c r="AY6" s="62">
        <v>0.67499999999999982</v>
      </c>
      <c r="AZ6" s="62">
        <v>0.77499999999999991</v>
      </c>
      <c r="BA6" s="62">
        <v>0.76500000000000012</v>
      </c>
      <c r="BB6" s="62">
        <v>0.625</v>
      </c>
      <c r="BC6" s="62">
        <v>0.69</v>
      </c>
      <c r="BD6" s="62">
        <v>0.68827300000000058</v>
      </c>
      <c r="BE6" s="62">
        <v>0.57780899999999935</v>
      </c>
      <c r="BF6" s="62">
        <v>0.43155849999999951</v>
      </c>
      <c r="BG6" s="62">
        <v>0.4673664999999998</v>
      </c>
      <c r="BH6" s="62">
        <v>0.49166666666666714</v>
      </c>
      <c r="BI6" s="62">
        <v>0.47228549999999991</v>
      </c>
      <c r="BJ6" s="62">
        <v>0.45442324561403513</v>
      </c>
      <c r="BK6" s="62">
        <v>0.36392157387580415</v>
      </c>
      <c r="BL6" s="62">
        <v>0.42464870030581103</v>
      </c>
      <c r="BM6" s="62">
        <v>0.11624999999999996</v>
      </c>
      <c r="BN6" s="62">
        <v>0.30770889487870612</v>
      </c>
      <c r="BO6" s="62">
        <v>0.63333333333333464</v>
      </c>
      <c r="BP6" s="62">
        <v>0.60499999999999954</v>
      </c>
      <c r="BQ6" s="62">
        <v>0.65500000000000025</v>
      </c>
      <c r="BR6" s="62">
        <v>1.0810714285714287</v>
      </c>
      <c r="BS6" s="62">
        <v>0.72282608695652151</v>
      </c>
      <c r="BT6" s="62">
        <v>0.79999999999999982</v>
      </c>
      <c r="BU6" s="62">
        <v>1.0296031746031744</v>
      </c>
      <c r="BV6" s="62">
        <v>1.3200000000000003</v>
      </c>
      <c r="BW6" s="62">
        <v>1.0849999999999991</v>
      </c>
      <c r="BX6" s="62">
        <v>1.4299999999999997</v>
      </c>
      <c r="BY6" s="62">
        <v>1.4450000000000003</v>
      </c>
      <c r="BZ6" s="62">
        <v>1.5749999999999993</v>
      </c>
      <c r="CA6" s="62">
        <v>1.875</v>
      </c>
      <c r="CB6" s="62">
        <v>1.1350000000000007</v>
      </c>
      <c r="CC6" s="62">
        <v>0.87500000000000089</v>
      </c>
      <c r="CD6" s="62">
        <v>0.91500000000000004</v>
      </c>
      <c r="CE6" s="62">
        <v>0.51999999999999957</v>
      </c>
      <c r="CF6" s="62">
        <v>0.33744245372264992</v>
      </c>
      <c r="CG6" s="62">
        <v>0.67249999999999943</v>
      </c>
      <c r="CH6" s="62">
        <v>0.53999999999999959</v>
      </c>
      <c r="CI6" s="62">
        <v>0.6549999999999998</v>
      </c>
      <c r="CJ6" s="62">
        <v>0.71</v>
      </c>
      <c r="CK6" s="62">
        <v>0.54250000000000043</v>
      </c>
      <c r="CL6" s="62">
        <v>0.80374999999999996</v>
      </c>
      <c r="CM6" s="62">
        <v>0.95291666666666686</v>
      </c>
      <c r="CN6" s="62">
        <v>0.54999999999999982</v>
      </c>
      <c r="CO6" s="62">
        <v>0.50999999999999979</v>
      </c>
      <c r="CP6" s="62">
        <v>0.60000000000000009</v>
      </c>
      <c r="CQ6" s="62">
        <v>0.74000000000000021</v>
      </c>
      <c r="CR6" s="62">
        <v>1.7328000010000002</v>
      </c>
      <c r="CS6" s="62">
        <v>1.5445500000000001</v>
      </c>
      <c r="CT6" s="62">
        <v>1.4681499999999996</v>
      </c>
      <c r="CU6" s="62">
        <v>1.5292000000000003</v>
      </c>
      <c r="CV6" s="62">
        <v>1.0550000004999998</v>
      </c>
      <c r="CW6" s="62">
        <v>0.89605000099999987</v>
      </c>
      <c r="CX6" s="62">
        <v>1.1900000005000004</v>
      </c>
      <c r="CY6" s="62">
        <v>1.3550000004999996</v>
      </c>
      <c r="CZ6" s="62">
        <v>1.6501216352799704</v>
      </c>
      <c r="DA6" s="62">
        <v>1.5774800399201601</v>
      </c>
      <c r="DB6" s="62">
        <v>1.5743333328341667</v>
      </c>
      <c r="DC6" s="62">
        <v>0.68683166616749958</v>
      </c>
      <c r="DD6" s="62">
        <v>0.95745844216806386</v>
      </c>
      <c r="DE6" s="62">
        <v>0.86457559256392358</v>
      </c>
      <c r="DF6" s="62">
        <v>0.88131547872800553</v>
      </c>
      <c r="DG6" s="62">
        <v>1.1240816661675002</v>
      </c>
      <c r="DH6" s="62">
        <v>0.68499999950000046</v>
      </c>
      <c r="DI6" s="62">
        <v>0.83283166616750215</v>
      </c>
      <c r="DJ6" s="62">
        <v>0.29958000000000062</v>
      </c>
      <c r="DK6" s="62">
        <v>0.66396160889446598</v>
      </c>
      <c r="DL6" s="62">
        <v>0.53408373350335481</v>
      </c>
      <c r="DM6" s="62">
        <v>0.69291333333332972</v>
      </c>
      <c r="DN6" s="62">
        <v>0.86141666666666872</v>
      </c>
      <c r="DO6" s="62">
        <v>0.65392699539524024</v>
      </c>
      <c r="DP6" s="62">
        <v>0.56295145433614824</v>
      </c>
      <c r="DQ6" s="62">
        <v>0.70552131299565524</v>
      </c>
      <c r="DR6" s="62">
        <v>1.2234150000000028</v>
      </c>
      <c r="DS6" s="62">
        <v>0.98083333333333655</v>
      </c>
      <c r="DT6" s="62">
        <v>1.6895833333333208</v>
      </c>
      <c r="DU6" s="62">
        <v>1.7141833333333487</v>
      </c>
      <c r="DV6" s="62">
        <v>1.9995833333333319</v>
      </c>
      <c r="DW6" s="62">
        <v>2.5778474180242306</v>
      </c>
      <c r="DX6" s="62">
        <v>2.4474999999999998</v>
      </c>
      <c r="DY6" s="62">
        <v>2.3408333333333342</v>
      </c>
      <c r="DZ6" s="62">
        <v>2.6150333333333347</v>
      </c>
      <c r="EA6" s="62">
        <v>2.235416666499999</v>
      </c>
      <c r="EB6" s="62">
        <v>1.5375333333333341</v>
      </c>
      <c r="EC6" s="62">
        <v>2.2033333333332994</v>
      </c>
      <c r="ED6" s="62">
        <v>1.9478999999999989</v>
      </c>
      <c r="EE6" s="62">
        <v>2.7708333333333339</v>
      </c>
      <c r="EF6" s="62">
        <v>1.6620833333333334</v>
      </c>
      <c r="EG6" s="62">
        <v>2.7308166666666658</v>
      </c>
      <c r="EH6" s="62">
        <v>2.5196166666666677</v>
      </c>
      <c r="EI6" s="62">
        <v>1.419583333333339</v>
      </c>
      <c r="EJ6" s="62">
        <v>1.8674999999999979</v>
      </c>
      <c r="EK6" s="62">
        <v>1.4012500000000001</v>
      </c>
      <c r="EL6" s="62">
        <v>1.4541666666666675</v>
      </c>
      <c r="EM6" s="62">
        <v>1.4841976382918443</v>
      </c>
      <c r="EN6" s="62">
        <v>1.0441868620827437</v>
      </c>
      <c r="EO6" s="62">
        <v>0.26670833333333466</v>
      </c>
      <c r="EP6" s="62">
        <v>0.43166999999999955</v>
      </c>
      <c r="EQ6" s="62">
        <v>0.45287499999999703</v>
      </c>
      <c r="ER6" s="62">
        <v>0.23791666666666611</v>
      </c>
      <c r="ES6" s="62">
        <v>9.4168333333333187E-2</v>
      </c>
      <c r="ET6" s="62">
        <v>0.19291666666666174</v>
      </c>
      <c r="EU6" s="62">
        <v>0.39167166666666464</v>
      </c>
      <c r="EV6" s="62">
        <v>0.22167000000000048</v>
      </c>
      <c r="EW6" s="62">
        <v>0.51874833333333248</v>
      </c>
      <c r="EX6" s="62">
        <v>0.33262499999999973</v>
      </c>
      <c r="EY6" s="62">
        <v>0.25074500000000111</v>
      </c>
      <c r="EZ6" s="62">
        <v>0.18833333333333346</v>
      </c>
      <c r="FA6" s="62">
        <v>0.40832833333333474</v>
      </c>
      <c r="FB6" s="62">
        <v>1.019765</v>
      </c>
      <c r="FC6" s="62">
        <v>1.5505831709956754</v>
      </c>
      <c r="FD6" s="62">
        <v>1.256833333333335</v>
      </c>
      <c r="FE6" s="62">
        <v>1.2393250000000045</v>
      </c>
      <c r="FF6" s="62">
        <v>1.0920833333333351</v>
      </c>
      <c r="FG6" s="62">
        <v>1.2351748333333372</v>
      </c>
      <c r="FH6" s="62">
        <v>1.2739333333333351</v>
      </c>
      <c r="FI6" s="62">
        <v>1.1378916666666665</v>
      </c>
      <c r="FJ6" s="62">
        <v>1.2950499999999998</v>
      </c>
      <c r="FK6" s="62">
        <v>1.0955208333333333</v>
      </c>
      <c r="FL6" s="62">
        <v>1.0885</v>
      </c>
    </row>
    <row r="7" spans="17:168">
      <c r="Q7" s="62" t="s">
        <v>271</v>
      </c>
      <c r="R7" s="62">
        <v>5.8839287709237791</v>
      </c>
      <c r="S7" s="62">
        <v>4.0986718331516343</v>
      </c>
      <c r="T7" s="62">
        <v>5.3414942674436272</v>
      </c>
      <c r="U7" s="62">
        <v>16.335703607291187</v>
      </c>
      <c r="V7" s="62">
        <v>17.296732168612191</v>
      </c>
      <c r="W7" s="62">
        <v>12.428544917888562</v>
      </c>
      <c r="X7" s="62">
        <v>18.766140019762844</v>
      </c>
      <c r="Y7" s="62">
        <v>17.726855747126436</v>
      </c>
      <c r="Z7" s="62">
        <v>14.239094147540984</v>
      </c>
      <c r="AA7" s="62">
        <v>13.971587999999999</v>
      </c>
      <c r="AB7" s="62">
        <v>10.664999999999999</v>
      </c>
      <c r="AC7" s="62">
        <v>6.9495124999999991</v>
      </c>
      <c r="AD7" s="62">
        <v>5.6704039999999996</v>
      </c>
      <c r="AE7" s="62">
        <v>1.6695539999999998</v>
      </c>
      <c r="AF7" s="62">
        <v>1.7901749999999996</v>
      </c>
      <c r="AG7" s="62">
        <v>2.1261749999999999</v>
      </c>
      <c r="AH7" s="62">
        <v>1.8166710000000004</v>
      </c>
      <c r="AI7" s="62">
        <v>1.2572039999999998</v>
      </c>
      <c r="AJ7" s="62">
        <v>1.3638670000000008</v>
      </c>
      <c r="AK7" s="62">
        <v>1.6171059999999997</v>
      </c>
      <c r="AL7" s="62">
        <v>1.462606000000001</v>
      </c>
      <c r="AM7" s="62">
        <v>2.0788665000000002</v>
      </c>
      <c r="AN7" s="62">
        <v>7.4160874999999997</v>
      </c>
      <c r="AO7" s="62">
        <v>9.0519585000000014</v>
      </c>
      <c r="AP7" s="62">
        <v>7.6250000000000009</v>
      </c>
      <c r="AQ7" s="62">
        <v>6.7014584999999993</v>
      </c>
      <c r="AR7" s="62">
        <v>6.4808500000000002</v>
      </c>
      <c r="AS7" s="62">
        <v>9.0094999999999992</v>
      </c>
      <c r="AT7" s="62">
        <v>9.8892500000000005</v>
      </c>
      <c r="AU7" s="62">
        <v>7.7183335</v>
      </c>
      <c r="AV7" s="62">
        <v>7.7502699999999995</v>
      </c>
      <c r="AW7" s="62">
        <v>7.1488499999999995</v>
      </c>
      <c r="AX7" s="62">
        <v>5.5956754999999996</v>
      </c>
      <c r="AY7" s="62">
        <v>4.1250000000000009</v>
      </c>
      <c r="AZ7" s="62">
        <v>1.3400500000000006</v>
      </c>
      <c r="BA7" s="62">
        <v>0.5398000000000005</v>
      </c>
      <c r="BB7" s="62">
        <v>0.89999999999999947</v>
      </c>
      <c r="BC7" s="62">
        <v>0.91999999999999993</v>
      </c>
      <c r="BD7" s="62">
        <v>0.75172699999999981</v>
      </c>
      <c r="BE7" s="62">
        <v>0.68318300000000054</v>
      </c>
      <c r="BF7" s="62">
        <v>0.80343350000000058</v>
      </c>
      <c r="BG7" s="62">
        <v>0.75356350000000027</v>
      </c>
      <c r="BH7" s="62">
        <v>0.51221333333333341</v>
      </c>
      <c r="BI7" s="62">
        <v>0.42271449999999966</v>
      </c>
      <c r="BJ7" s="62">
        <v>0.85946564327485309</v>
      </c>
      <c r="BK7" s="62">
        <v>0.93765240571603314</v>
      </c>
      <c r="BL7" s="62">
        <v>0.82535129969418897</v>
      </c>
      <c r="BM7" s="62">
        <v>2.9218581081081085</v>
      </c>
      <c r="BN7" s="62">
        <v>1.268957771787961</v>
      </c>
      <c r="BO7" s="62">
        <v>1.7310869565217395</v>
      </c>
      <c r="BP7" s="62">
        <v>7.0684883720930234</v>
      </c>
      <c r="BQ7" s="62">
        <v>6.5084782608695644</v>
      </c>
      <c r="BR7" s="62">
        <v>4.6582142857142852</v>
      </c>
      <c r="BS7" s="62">
        <v>3.3430830039525699</v>
      </c>
      <c r="BT7" s="62">
        <v>4.0594915254237307</v>
      </c>
      <c r="BU7" s="62">
        <v>3.4764623991673176</v>
      </c>
      <c r="BV7" s="62">
        <v>2.9538095238095234</v>
      </c>
      <c r="BW7" s="62">
        <v>4.0701351351351356</v>
      </c>
      <c r="BX7" s="62">
        <v>3.4553846153846166</v>
      </c>
      <c r="BY7" s="62">
        <v>1.5197368421052628</v>
      </c>
      <c r="BZ7" s="62">
        <v>1.8831081081081091</v>
      </c>
      <c r="CA7" s="62">
        <v>1.6750000000000007</v>
      </c>
      <c r="CB7" s="62">
        <v>4.0349999999999993</v>
      </c>
      <c r="CC7" s="62">
        <v>2.3849999999999989</v>
      </c>
      <c r="CD7" s="62">
        <v>1.7349999999999994</v>
      </c>
      <c r="CE7" s="62">
        <v>1.5899999999999999</v>
      </c>
      <c r="CF7" s="62">
        <v>2.6350000000000007</v>
      </c>
      <c r="CG7" s="62">
        <v>4.9424999999999999</v>
      </c>
      <c r="CH7" s="62">
        <v>6.4300000000000006</v>
      </c>
      <c r="CI7" s="62">
        <v>6.2850000000000001</v>
      </c>
      <c r="CJ7" s="62">
        <v>0.9300000000000006</v>
      </c>
      <c r="CK7" s="62">
        <v>1.4275000000000002</v>
      </c>
      <c r="CL7" s="62">
        <v>1.63</v>
      </c>
      <c r="CM7" s="62">
        <v>3.9700000000000006</v>
      </c>
      <c r="CN7" s="62">
        <v>2.77</v>
      </c>
      <c r="CO7" s="62">
        <v>2.1900000000000004</v>
      </c>
      <c r="CP7" s="62">
        <v>2.1499999999999995</v>
      </c>
      <c r="CQ7" s="62">
        <v>2.5199999999999996</v>
      </c>
      <c r="CR7" s="62">
        <v>6.8472</v>
      </c>
      <c r="CS7" s="62">
        <v>4.0954500000000005</v>
      </c>
      <c r="CT7" s="62">
        <v>7.4118500000000012</v>
      </c>
      <c r="CU7" s="62">
        <v>3.8908000000000005</v>
      </c>
      <c r="CV7" s="62">
        <v>5.4050000005000012</v>
      </c>
      <c r="CW7" s="62">
        <v>5.4239500000000005</v>
      </c>
      <c r="CX7" s="62">
        <v>6.9500000004999993</v>
      </c>
      <c r="CY7" s="62">
        <v>8.3250000004999993</v>
      </c>
      <c r="CZ7" s="62">
        <v>9.0098783647200307</v>
      </c>
      <c r="DA7" s="62">
        <v>8.9324999999999992</v>
      </c>
      <c r="DB7" s="62">
        <v>8.9456666671658329</v>
      </c>
      <c r="DC7" s="62">
        <v>10.123168333832501</v>
      </c>
      <c r="DD7" s="62">
        <v>10.437541557831935</v>
      </c>
      <c r="DE7" s="62">
        <v>14.850424407436076</v>
      </c>
      <c r="DF7" s="62">
        <v>4.6053511879386644</v>
      </c>
      <c r="DG7" s="62">
        <v>3.1059183338324994</v>
      </c>
      <c r="DH7" s="62">
        <v>4.7750000004999995</v>
      </c>
      <c r="DI7" s="62">
        <v>2.3880016671658337</v>
      </c>
      <c r="DJ7" s="62">
        <v>2.8612499999999983</v>
      </c>
      <c r="DK7" s="62">
        <v>5.6560383911055343</v>
      </c>
      <c r="DL7" s="62">
        <v>1.4059162654966446</v>
      </c>
      <c r="DM7" s="62">
        <v>1.7929166656666702</v>
      </c>
      <c r="DN7" s="62">
        <v>2.3169166656666658</v>
      </c>
      <c r="DO7" s="62">
        <v>2.7819063379380928</v>
      </c>
      <c r="DP7" s="62">
        <v>2.927048544663851</v>
      </c>
      <c r="DQ7" s="62">
        <v>2.9544786860043448</v>
      </c>
      <c r="DR7" s="62">
        <v>5.0465849999999985</v>
      </c>
      <c r="DS7" s="62">
        <v>4.8299999999999965</v>
      </c>
      <c r="DT7" s="62">
        <v>3.3620833333333504</v>
      </c>
      <c r="DU7" s="62">
        <v>4.1025166666666504</v>
      </c>
      <c r="DV7" s="62">
        <v>5.1071166666666663</v>
      </c>
      <c r="DW7" s="62">
        <v>4.3562859153091082</v>
      </c>
      <c r="DX7" s="62">
        <v>3.4699999999999989</v>
      </c>
      <c r="DY7" s="62">
        <v>3.5291666666666686</v>
      </c>
      <c r="DZ7" s="62">
        <v>4.5666666666666664</v>
      </c>
      <c r="EA7" s="62">
        <v>5.0470833335000016</v>
      </c>
      <c r="EB7" s="62">
        <v>7.5266666666666673</v>
      </c>
      <c r="EC7" s="62">
        <v>7.5008000000000017</v>
      </c>
      <c r="ED7" s="62">
        <v>4.3445666666666689</v>
      </c>
      <c r="EE7" s="62">
        <v>2.8683333333333323</v>
      </c>
      <c r="EF7" s="62">
        <v>2.6012500000000003</v>
      </c>
      <c r="EG7" s="62">
        <v>2.5058166666666679</v>
      </c>
      <c r="EH7" s="62">
        <v>2.1645833333333329</v>
      </c>
      <c r="EI7" s="62">
        <v>3.3529499999999999</v>
      </c>
      <c r="EJ7" s="62">
        <v>2.9775333333333354</v>
      </c>
      <c r="EK7" s="62">
        <v>2.5046166666666672</v>
      </c>
      <c r="EL7" s="62">
        <v>1.2399999999999984</v>
      </c>
      <c r="EM7" s="62">
        <v>2.4774690283748217</v>
      </c>
      <c r="EN7" s="62">
        <v>1.2799764712505883</v>
      </c>
      <c r="EO7" s="62">
        <v>0.60495833333333326</v>
      </c>
      <c r="EP7" s="62">
        <v>0.22341333333333413</v>
      </c>
      <c r="EQ7" s="62">
        <v>0.80727027631661308</v>
      </c>
      <c r="ER7" s="62">
        <v>0.6154200000000003</v>
      </c>
      <c r="ES7" s="62">
        <v>1.1366649999999998</v>
      </c>
      <c r="ET7" s="62">
        <v>1.147916666666668</v>
      </c>
      <c r="EU7" s="62">
        <v>0.79677383103675581</v>
      </c>
      <c r="EV7" s="62">
        <v>1.2257745074973396</v>
      </c>
      <c r="EW7" s="62">
        <v>1.4170581139855605</v>
      </c>
      <c r="EX7" s="62">
        <v>1.4435805775191337</v>
      </c>
      <c r="EY7" s="62">
        <v>1.4362758373921194</v>
      </c>
      <c r="EZ7" s="62">
        <v>1.3479439396415893</v>
      </c>
      <c r="FA7" s="62">
        <v>0.94451350868937567</v>
      </c>
      <c r="FB7" s="62">
        <v>1.2589649999999999</v>
      </c>
      <c r="FC7" s="62">
        <v>5.6843416666666648</v>
      </c>
      <c r="FD7" s="62">
        <v>7.3579166666666644</v>
      </c>
      <c r="FE7" s="62">
        <v>2.8502366666666656</v>
      </c>
      <c r="FF7" s="62">
        <v>0.94625000000000492</v>
      </c>
      <c r="FG7" s="62">
        <v>0.6306251666666598</v>
      </c>
      <c r="FH7" s="62">
        <v>1.3560666666666648</v>
      </c>
      <c r="FI7" s="62">
        <v>1.0759333333333336</v>
      </c>
      <c r="FJ7" s="62">
        <v>0.83083333333333353</v>
      </c>
      <c r="FK7" s="62">
        <v>0.65020833333333372</v>
      </c>
      <c r="FL7" s="62">
        <v>0.32166666666666677</v>
      </c>
    </row>
    <row r="8" spans="17:168">
      <c r="Q8" s="62" t="s">
        <v>160</v>
      </c>
      <c r="R8" s="62">
        <v>5.433556618819777</v>
      </c>
      <c r="S8" s="62">
        <v>5.3566666666666665</v>
      </c>
      <c r="T8" s="62">
        <v>5.5616666666666665</v>
      </c>
      <c r="U8" s="62">
        <v>5.4791666666666661</v>
      </c>
      <c r="V8" s="62">
        <v>5.1033333333333335</v>
      </c>
      <c r="W8" s="62">
        <v>4.63</v>
      </c>
      <c r="X8" s="62">
        <v>4.4616666666666669</v>
      </c>
      <c r="Y8" s="62">
        <v>4.3491666666666662</v>
      </c>
      <c r="Z8" s="62">
        <v>4.2299999999999995</v>
      </c>
      <c r="AA8" s="62">
        <v>4.0366666666666671</v>
      </c>
      <c r="AB8" s="62">
        <v>3.726666666666667</v>
      </c>
      <c r="AC8" s="62">
        <v>3.6266666666666669</v>
      </c>
      <c r="AD8" s="62">
        <v>3.6291666666666669</v>
      </c>
      <c r="AE8" s="62">
        <v>3.6208333333333336</v>
      </c>
      <c r="AF8" s="62">
        <v>3.5283333333333333</v>
      </c>
      <c r="AG8" s="62">
        <v>3.3825000000000003</v>
      </c>
      <c r="AH8" s="62">
        <v>3.5074999999999998</v>
      </c>
      <c r="AI8" s="62">
        <v>3.6574999999999998</v>
      </c>
      <c r="AJ8" s="62">
        <v>3.4683333333333333</v>
      </c>
      <c r="AK8" s="62">
        <v>3.4224999999999999</v>
      </c>
      <c r="AL8" s="62">
        <v>3.6033333333333335</v>
      </c>
      <c r="AM8" s="62">
        <v>3.601666666666667</v>
      </c>
      <c r="AN8" s="62">
        <v>3.7374999999999998</v>
      </c>
      <c r="AO8" s="62">
        <v>3.7041666666666671</v>
      </c>
      <c r="AP8" s="62">
        <v>3.4800000000000004</v>
      </c>
      <c r="AQ8" s="62">
        <v>3.5883333333333338</v>
      </c>
      <c r="AR8" s="62">
        <v>3.4166666666666665</v>
      </c>
      <c r="AS8" s="62">
        <v>3.3541666666666665</v>
      </c>
      <c r="AT8" s="62">
        <v>3.1208333333333336</v>
      </c>
      <c r="AU8" s="62">
        <v>3.145833333333333</v>
      </c>
      <c r="AV8" s="62">
        <v>3.104166666666667</v>
      </c>
      <c r="AW8" s="62">
        <v>3.1733333333333338</v>
      </c>
      <c r="AX8" s="62">
        <v>3.29</v>
      </c>
      <c r="AY8" s="62">
        <v>3.3916666666666666</v>
      </c>
      <c r="AZ8" s="62">
        <v>3.4733333333333332</v>
      </c>
      <c r="BA8" s="62">
        <v>3.434166666666667</v>
      </c>
      <c r="BB8" s="62">
        <v>3.6499999999999995</v>
      </c>
      <c r="BC8" s="62">
        <v>3.8533333333333331</v>
      </c>
      <c r="BD8" s="62">
        <v>3.769166666666667</v>
      </c>
      <c r="BE8" s="62">
        <v>3.8975000000000004</v>
      </c>
      <c r="BF8" s="62">
        <v>3.9741666666666666</v>
      </c>
      <c r="BG8" s="62">
        <v>4.0075000000000003</v>
      </c>
      <c r="BH8" s="62">
        <v>4.4133333333333331</v>
      </c>
      <c r="BI8" s="62">
        <v>4.184166666666667</v>
      </c>
      <c r="BJ8" s="62">
        <v>4.2333333333333334</v>
      </c>
      <c r="BK8" s="62">
        <v>4.065833333333333</v>
      </c>
      <c r="BL8" s="62">
        <v>4.2149999999999999</v>
      </c>
      <c r="BM8" s="62">
        <v>4.541666666666667</v>
      </c>
      <c r="BN8" s="62">
        <v>4.5058333333333334</v>
      </c>
      <c r="BO8" s="62">
        <v>4.9308333333333332</v>
      </c>
      <c r="BP8" s="62">
        <v>5.0799999999999992</v>
      </c>
      <c r="BQ8" s="62">
        <v>4.3658333333333328</v>
      </c>
      <c r="BR8" s="62">
        <v>4.3549999999999995</v>
      </c>
      <c r="BS8" s="62">
        <v>4.085</v>
      </c>
      <c r="BT8" s="62">
        <v>3.8766666666666669</v>
      </c>
      <c r="BU8" s="62">
        <v>3.6950000000000003</v>
      </c>
      <c r="BV8" s="62">
        <v>3.3683333333333327</v>
      </c>
      <c r="BW8" s="62">
        <v>3.3308333333333335</v>
      </c>
      <c r="BX8" s="62">
        <v>3.5775000000000001</v>
      </c>
      <c r="BY8" s="62">
        <v>3.315833333333333</v>
      </c>
      <c r="BZ8" s="62">
        <v>3.3358333333333325</v>
      </c>
      <c r="CA8" s="62">
        <v>3.6516666666666668</v>
      </c>
      <c r="CB8" s="62">
        <v>3.3408333333333338</v>
      </c>
      <c r="CC8" s="62">
        <v>3.1358333333333333</v>
      </c>
      <c r="CD8" s="62">
        <v>2.8174999999999999</v>
      </c>
      <c r="CE8" s="62">
        <v>2.6616666666666666</v>
      </c>
      <c r="CF8" s="62">
        <v>2.6774999999999998</v>
      </c>
      <c r="CG8" s="62">
        <v>2.57</v>
      </c>
      <c r="CH8" s="62">
        <v>2.3766666666666665</v>
      </c>
      <c r="CI8" s="62">
        <v>2.2225000000000001</v>
      </c>
      <c r="CJ8" s="62">
        <v>2.21</v>
      </c>
      <c r="CK8" s="62">
        <v>1.95</v>
      </c>
      <c r="CL8" s="62">
        <v>2.46</v>
      </c>
      <c r="CM8" s="62">
        <v>2.4700000000000002</v>
      </c>
      <c r="CN8" s="62">
        <v>2.48</v>
      </c>
      <c r="CO8" s="62">
        <v>2.37</v>
      </c>
      <c r="CP8" s="62">
        <v>2.2400000000000002</v>
      </c>
      <c r="CQ8" s="62">
        <v>2.39</v>
      </c>
      <c r="CR8" s="62">
        <v>2.44</v>
      </c>
      <c r="CS8" s="62">
        <v>2.19</v>
      </c>
      <c r="CT8" s="62">
        <v>2.39</v>
      </c>
      <c r="CU8" s="62">
        <v>2.7</v>
      </c>
      <c r="CV8" s="62">
        <v>2.75</v>
      </c>
      <c r="CW8" s="62">
        <v>2.79</v>
      </c>
      <c r="CX8" s="62">
        <v>2.4016700000000002</v>
      </c>
      <c r="CY8" s="62">
        <v>2.8166699999999998</v>
      </c>
      <c r="CZ8" s="62">
        <v>3.1825000000000001</v>
      </c>
      <c r="DA8" s="62">
        <v>3.6475</v>
      </c>
      <c r="DB8" s="62">
        <v>3.3158300000000001</v>
      </c>
      <c r="DC8" s="62">
        <v>4.3333300000000001</v>
      </c>
      <c r="DD8" s="62">
        <v>4.1166700000000001</v>
      </c>
      <c r="DE8" s="62">
        <v>3.8824999999999998</v>
      </c>
      <c r="DF8" s="62">
        <v>3.9458299999999999</v>
      </c>
      <c r="DG8" s="62">
        <v>4.0025000000000004</v>
      </c>
      <c r="DH8" s="62">
        <v>4.1866700000000003</v>
      </c>
      <c r="DI8" s="62">
        <v>4.2824999999999998</v>
      </c>
      <c r="DJ8" s="62">
        <v>4.92333</v>
      </c>
      <c r="DK8" s="62">
        <v>5.0733300000000003</v>
      </c>
      <c r="DL8" s="62">
        <v>5.6458300000000001</v>
      </c>
      <c r="DM8" s="62">
        <v>6.6708299999999996</v>
      </c>
      <c r="DN8" s="62">
        <v>7.3483299999999998</v>
      </c>
      <c r="DO8" s="62">
        <v>6.1591699999999996</v>
      </c>
      <c r="DP8" s="62">
        <v>6.21</v>
      </c>
      <c r="DQ8" s="62">
        <v>6.8425000000000002</v>
      </c>
      <c r="DR8" s="62">
        <v>7.5566700000000004</v>
      </c>
      <c r="DS8" s="62">
        <v>7.9874999999999998</v>
      </c>
      <c r="DT8" s="62">
        <v>7.61083</v>
      </c>
      <c r="DU8" s="62">
        <v>7.4191700000000003</v>
      </c>
      <c r="DV8" s="62">
        <v>8.41</v>
      </c>
      <c r="DW8" s="62">
        <v>9.4425000000000008</v>
      </c>
      <c r="DX8" s="62">
        <v>11.46</v>
      </c>
      <c r="DY8" s="62">
        <v>13.9108</v>
      </c>
      <c r="DZ8" s="62">
        <v>13.0008</v>
      </c>
      <c r="EA8" s="62">
        <v>11.105</v>
      </c>
      <c r="EB8" s="62">
        <v>12.4383</v>
      </c>
      <c r="EC8" s="62">
        <v>10.6233</v>
      </c>
      <c r="ED8" s="62">
        <v>7.6825000000000001</v>
      </c>
      <c r="EE8" s="62">
        <v>8.3841699999999992</v>
      </c>
      <c r="EF8" s="62">
        <v>8.8458299999999994</v>
      </c>
      <c r="EG8" s="62">
        <v>8.4991699999999994</v>
      </c>
      <c r="EH8" s="62">
        <v>8.5500000000000007</v>
      </c>
      <c r="EI8" s="62">
        <v>7.8583299999999996</v>
      </c>
      <c r="EJ8" s="62">
        <v>7.01</v>
      </c>
      <c r="EK8" s="62">
        <v>5.8733300000000002</v>
      </c>
      <c r="EL8" s="62">
        <v>7.08</v>
      </c>
      <c r="EM8" s="62">
        <v>6.58</v>
      </c>
      <c r="EN8" s="62">
        <v>6.4383299999999997</v>
      </c>
      <c r="EO8" s="62">
        <v>6.3525</v>
      </c>
      <c r="EP8" s="62">
        <v>5.26417</v>
      </c>
      <c r="EQ8" s="62">
        <v>5.6366699999999996</v>
      </c>
      <c r="ER8" s="62">
        <v>6.0291699999999997</v>
      </c>
      <c r="ES8" s="62">
        <v>5.0175000000000001</v>
      </c>
      <c r="ET8" s="62">
        <v>4.61083</v>
      </c>
      <c r="EU8" s="62">
        <v>4.0149999999999997</v>
      </c>
      <c r="EV8" s="62">
        <v>4.2741699999999998</v>
      </c>
      <c r="EW8" s="62">
        <v>4.29</v>
      </c>
      <c r="EX8" s="62">
        <v>4.7916699999999999</v>
      </c>
      <c r="EY8" s="62">
        <v>4.6291700000000002</v>
      </c>
      <c r="EZ8" s="62">
        <v>3.6666699999999999</v>
      </c>
      <c r="FA8" s="62">
        <v>3.2566700000000002</v>
      </c>
      <c r="FB8" s="62">
        <v>3.2141700000000002</v>
      </c>
      <c r="FC8" s="62">
        <v>2.7858299999999998</v>
      </c>
      <c r="FD8" s="62">
        <v>1.8025</v>
      </c>
      <c r="FE8" s="62">
        <v>2.3508300000000002</v>
      </c>
      <c r="FF8" s="62">
        <v>2.5408333333333299</v>
      </c>
      <c r="FG8" s="62">
        <v>2.1358329999999999</v>
      </c>
      <c r="FH8" s="62">
        <v>1.84166667</v>
      </c>
      <c r="FI8" s="62">
        <v>2.33</v>
      </c>
      <c r="FJ8" s="62">
        <v>2.91</v>
      </c>
      <c r="FK8" s="62">
        <v>2.144166666666667</v>
      </c>
      <c r="FL8" s="62">
        <v>1.3766666666666667</v>
      </c>
    </row>
  </sheetData>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26020-E210-4B37-8545-75E288F67372}">
  <sheetPr>
    <tabColor theme="4" tint="0.39997558519241921"/>
  </sheetPr>
  <dimension ref="A1"/>
  <sheetViews>
    <sheetView showGridLines="0" topLeftCell="A22" workbookViewId="0">
      <selection activeCell="F10" sqref="F10"/>
    </sheetView>
  </sheetViews>
  <sheetFormatPr defaultRowHeight="13.2"/>
  <cols>
    <col min="2" max="2" width="26.109375" bestFit="1" customWidth="1"/>
  </cols>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D8D8F-4522-496E-8836-2713EED26C58}">
  <sheetPr>
    <tabColor theme="4" tint="0.39997558519241921"/>
  </sheetPr>
  <dimension ref="A1"/>
  <sheetViews>
    <sheetView showGridLines="0" workbookViewId="0">
      <selection activeCell="F10" sqref="F10"/>
    </sheetView>
  </sheetViews>
  <sheetFormatPr defaultRowHeight="13.2"/>
  <cols>
    <col min="2" max="2" width="26.109375" bestFit="1" customWidth="1"/>
  </cols>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A1959-C4A1-4CFA-B61C-C30A3F22EE1E}">
  <sheetPr>
    <tabColor theme="4" tint="0.39997558519241921"/>
  </sheetPr>
  <dimension ref="A1"/>
  <sheetViews>
    <sheetView showGridLines="0" topLeftCell="A16" workbookViewId="0">
      <selection activeCell="F10" sqref="F10"/>
    </sheetView>
  </sheetViews>
  <sheetFormatPr defaultRowHeight="13.2"/>
  <cols>
    <col min="2" max="2" width="26.109375" bestFit="1" customWidth="1"/>
  </cols>
  <sheetData/>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A7326-AF5B-40D9-88FA-490D51CA1DB7}">
  <sheetPr>
    <tabColor theme="4" tint="0.39997558519241921"/>
  </sheetPr>
  <dimension ref="B4:C25"/>
  <sheetViews>
    <sheetView showGridLines="0" workbookViewId="0">
      <selection activeCell="F10" sqref="F10"/>
    </sheetView>
  </sheetViews>
  <sheetFormatPr defaultRowHeight="13.2"/>
  <cols>
    <col min="2" max="2" width="26.5546875" customWidth="1"/>
    <col min="3" max="3" width="34.6640625" customWidth="1"/>
  </cols>
  <sheetData>
    <row r="4" spans="2:3" ht="13.8" thickBot="1"/>
    <row r="5" spans="2:3" ht="13.8" thickBot="1">
      <c r="B5" s="642" t="s">
        <v>1440</v>
      </c>
      <c r="C5" s="643" t="s">
        <v>1441</v>
      </c>
    </row>
    <row r="6" spans="2:3" ht="13.8" thickBot="1">
      <c r="B6" s="644" t="s">
        <v>1442</v>
      </c>
      <c r="C6" s="645" t="s">
        <v>1443</v>
      </c>
    </row>
    <row r="7" spans="2:3" ht="13.8" thickBot="1">
      <c r="B7" s="644" t="s">
        <v>1444</v>
      </c>
      <c r="C7" s="645" t="s">
        <v>1443</v>
      </c>
    </row>
    <row r="8" spans="2:3" ht="13.8" thickBot="1">
      <c r="B8" s="644" t="s">
        <v>1445</v>
      </c>
      <c r="C8" s="645" t="s">
        <v>1443</v>
      </c>
    </row>
    <row r="9" spans="2:3" ht="13.8" thickBot="1">
      <c r="B9" s="644" t="s">
        <v>1446</v>
      </c>
      <c r="C9" s="645" t="s">
        <v>1443</v>
      </c>
    </row>
    <row r="10" spans="2:3" ht="13.8" thickBot="1">
      <c r="B10" s="644" t="s">
        <v>1447</v>
      </c>
      <c r="C10" s="645" t="s">
        <v>1448</v>
      </c>
    </row>
    <row r="11" spans="2:3" ht="13.8" thickBot="1">
      <c r="B11" s="644" t="s">
        <v>1449</v>
      </c>
      <c r="C11" s="645" t="s">
        <v>1450</v>
      </c>
    </row>
    <row r="12" spans="2:3" ht="23.4" thickBot="1">
      <c r="B12" s="644" t="s">
        <v>1451</v>
      </c>
      <c r="C12" s="645" t="s">
        <v>1452</v>
      </c>
    </row>
    <row r="13" spans="2:3" ht="23.4" thickBot="1">
      <c r="B13" s="644" t="s">
        <v>1453</v>
      </c>
      <c r="C13" s="645" t="s">
        <v>1452</v>
      </c>
    </row>
    <row r="14" spans="2:3" ht="23.4" thickBot="1">
      <c r="B14" s="644" t="s">
        <v>1454</v>
      </c>
      <c r="C14" s="645" t="s">
        <v>1455</v>
      </c>
    </row>
    <row r="15" spans="2:3" ht="23.4" thickBot="1">
      <c r="B15" s="644" t="s">
        <v>1456</v>
      </c>
      <c r="C15" s="645" t="s">
        <v>1457</v>
      </c>
    </row>
    <row r="16" spans="2:3" ht="23.4" thickBot="1">
      <c r="B16" s="644" t="s">
        <v>1458</v>
      </c>
      <c r="C16" s="645" t="s">
        <v>1455</v>
      </c>
    </row>
    <row r="17" spans="2:3" ht="23.4" thickBot="1">
      <c r="B17" s="644" t="s">
        <v>1459</v>
      </c>
      <c r="C17" s="645" t="s">
        <v>1460</v>
      </c>
    </row>
    <row r="18" spans="2:3" ht="13.8" thickBot="1">
      <c r="B18" s="644" t="s">
        <v>1461</v>
      </c>
      <c r="C18" s="645" t="s">
        <v>1462</v>
      </c>
    </row>
    <row r="19" spans="2:3" ht="23.4" thickBot="1">
      <c r="B19" s="644" t="s">
        <v>426</v>
      </c>
      <c r="C19" s="645" t="s">
        <v>1455</v>
      </c>
    </row>
    <row r="20" spans="2:3" ht="23.4" thickBot="1">
      <c r="B20" s="644" t="s">
        <v>427</v>
      </c>
      <c r="C20" s="645" t="s">
        <v>1455</v>
      </c>
    </row>
    <row r="21" spans="2:3" ht="23.4" thickBot="1">
      <c r="B21" s="644" t="s">
        <v>1463</v>
      </c>
      <c r="C21" s="645" t="s">
        <v>1455</v>
      </c>
    </row>
    <row r="22" spans="2:3" ht="13.8" thickBot="1">
      <c r="B22" s="644" t="s">
        <v>1464</v>
      </c>
      <c r="C22" s="645" t="s">
        <v>1465</v>
      </c>
    </row>
    <row r="23" spans="2:3" ht="23.4" thickBot="1">
      <c r="B23" s="644" t="s">
        <v>1466</v>
      </c>
      <c r="C23" s="645" t="s">
        <v>1465</v>
      </c>
    </row>
    <row r="24" spans="2:3" ht="34.799999999999997" thickBot="1">
      <c r="B24" s="644" t="s">
        <v>1467</v>
      </c>
      <c r="C24" s="645" t="s">
        <v>1468</v>
      </c>
    </row>
    <row r="25" spans="2:3" ht="23.4" thickBot="1">
      <c r="B25" s="644" t="s">
        <v>423</v>
      </c>
      <c r="C25" s="645" t="s">
        <v>1469</v>
      </c>
    </row>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E23CC-12F4-4735-98DD-03AB4A88A790}">
  <sheetPr>
    <tabColor theme="4" tint="0.39997558519241921"/>
  </sheetPr>
  <dimension ref="B4:E34"/>
  <sheetViews>
    <sheetView showGridLines="0" topLeftCell="A4" workbookViewId="0"/>
  </sheetViews>
  <sheetFormatPr defaultRowHeight="13.2"/>
  <cols>
    <col min="2" max="2" width="16.44140625" customWidth="1"/>
    <col min="3" max="3" width="19.5546875" customWidth="1"/>
    <col min="4" max="4" width="21.33203125" customWidth="1"/>
    <col min="5" max="5" width="19.44140625" customWidth="1"/>
  </cols>
  <sheetData>
    <row r="4" spans="2:5" ht="13.8" thickBot="1"/>
    <row r="5" spans="2:5" ht="28.2" thickBot="1">
      <c r="B5" s="646" t="s">
        <v>165</v>
      </c>
      <c r="C5" s="764" t="s">
        <v>1470</v>
      </c>
      <c r="D5" s="765"/>
      <c r="E5" s="647" t="s">
        <v>1471</v>
      </c>
    </row>
    <row r="6" spans="2:5">
      <c r="B6" s="648" t="s">
        <v>7</v>
      </c>
      <c r="C6" s="649" t="s">
        <v>43</v>
      </c>
      <c r="D6" s="649" t="s">
        <v>1486</v>
      </c>
      <c r="E6" s="649" t="s">
        <v>92</v>
      </c>
    </row>
    <row r="7" spans="2:5">
      <c r="B7" s="648" t="s">
        <v>8</v>
      </c>
      <c r="C7" s="649" t="s">
        <v>123</v>
      </c>
      <c r="D7" s="649" t="s">
        <v>57</v>
      </c>
      <c r="E7" s="649" t="s">
        <v>126</v>
      </c>
    </row>
    <row r="8" spans="2:5">
      <c r="B8" s="648" t="s">
        <v>88</v>
      </c>
      <c r="C8" s="649" t="s">
        <v>67</v>
      </c>
      <c r="D8" s="649" t="s">
        <v>1487</v>
      </c>
      <c r="E8" s="649" t="s">
        <v>96</v>
      </c>
    </row>
    <row r="9" spans="2:5" ht="22.8">
      <c r="B9" s="648" t="s">
        <v>10</v>
      </c>
      <c r="C9" s="649" t="s">
        <v>42</v>
      </c>
      <c r="D9" s="649" t="s">
        <v>1488</v>
      </c>
      <c r="E9" s="649" t="s">
        <v>1495</v>
      </c>
    </row>
    <row r="10" spans="2:5">
      <c r="B10" s="648" t="s">
        <v>11</v>
      </c>
      <c r="C10" s="649" t="s">
        <v>1474</v>
      </c>
      <c r="D10" s="649" t="s">
        <v>38</v>
      </c>
      <c r="E10" s="649" t="s">
        <v>98</v>
      </c>
    </row>
    <row r="11" spans="2:5">
      <c r="B11" s="648" t="s">
        <v>12</v>
      </c>
      <c r="C11" s="649" t="s">
        <v>1475</v>
      </c>
      <c r="D11" s="649" t="s">
        <v>78</v>
      </c>
      <c r="E11" s="649" t="s">
        <v>1496</v>
      </c>
    </row>
    <row r="12" spans="2:5">
      <c r="B12" s="648" t="s">
        <v>13</v>
      </c>
      <c r="C12" s="649" t="s">
        <v>1476</v>
      </c>
      <c r="D12" s="649" t="s">
        <v>1489</v>
      </c>
      <c r="E12" s="649" t="s">
        <v>100</v>
      </c>
    </row>
    <row r="13" spans="2:5">
      <c r="B13" s="648" t="s">
        <v>14</v>
      </c>
      <c r="C13" s="649" t="s">
        <v>56</v>
      </c>
      <c r="D13" s="649" t="s">
        <v>79</v>
      </c>
      <c r="E13" s="649" t="s">
        <v>101</v>
      </c>
    </row>
    <row r="14" spans="2:5">
      <c r="B14" s="648" t="s">
        <v>15</v>
      </c>
      <c r="C14" s="649" t="s">
        <v>1477</v>
      </c>
      <c r="D14" s="649" t="s">
        <v>80</v>
      </c>
      <c r="E14" s="649" t="s">
        <v>104</v>
      </c>
    </row>
    <row r="15" spans="2:5">
      <c r="B15" s="648" t="s">
        <v>16</v>
      </c>
      <c r="C15" s="649" t="s">
        <v>1478</v>
      </c>
      <c r="D15" s="649" t="s">
        <v>81</v>
      </c>
      <c r="E15" s="649" t="s">
        <v>1497</v>
      </c>
    </row>
    <row r="16" spans="2:5">
      <c r="B16" s="648" t="s">
        <v>64</v>
      </c>
      <c r="C16" s="649" t="s">
        <v>1479</v>
      </c>
      <c r="D16" s="649" t="s">
        <v>37</v>
      </c>
      <c r="E16" s="649" t="s">
        <v>106</v>
      </c>
    </row>
    <row r="17" spans="2:5">
      <c r="B17" s="648" t="s">
        <v>19</v>
      </c>
      <c r="C17" s="649" t="s">
        <v>68</v>
      </c>
      <c r="D17" s="649" t="s">
        <v>82</v>
      </c>
      <c r="E17" s="649" t="s">
        <v>107</v>
      </c>
    </row>
    <row r="18" spans="2:5">
      <c r="B18" s="648" t="s">
        <v>20</v>
      </c>
      <c r="C18" s="649" t="s">
        <v>50</v>
      </c>
      <c r="D18" s="649" t="s">
        <v>53</v>
      </c>
      <c r="E18" s="649" t="s">
        <v>131</v>
      </c>
    </row>
    <row r="19" spans="2:5">
      <c r="B19" s="648" t="s">
        <v>21</v>
      </c>
      <c r="C19" s="649" t="s">
        <v>69</v>
      </c>
      <c r="D19" s="649" t="s">
        <v>36</v>
      </c>
      <c r="E19" s="649" t="s">
        <v>132</v>
      </c>
    </row>
    <row r="20" spans="2:5">
      <c r="B20" s="648" t="s">
        <v>90</v>
      </c>
      <c r="C20" s="649" t="s">
        <v>70</v>
      </c>
      <c r="D20" s="649" t="s">
        <v>1490</v>
      </c>
      <c r="E20" s="649" t="s">
        <v>134</v>
      </c>
    </row>
    <row r="21" spans="2:5">
      <c r="B21" s="648" t="s">
        <v>65</v>
      </c>
      <c r="C21" s="649" t="s">
        <v>72</v>
      </c>
      <c r="D21" s="649" t="s">
        <v>59</v>
      </c>
      <c r="E21" s="649" t="s">
        <v>1498</v>
      </c>
    </row>
    <row r="22" spans="2:5">
      <c r="B22" s="648" t="s">
        <v>1472</v>
      </c>
      <c r="C22" s="649" t="s">
        <v>151</v>
      </c>
      <c r="D22" s="649" t="s">
        <v>1491</v>
      </c>
      <c r="E22" s="649" t="s">
        <v>111</v>
      </c>
    </row>
    <row r="23" spans="2:5">
      <c r="B23" s="648" t="s">
        <v>66</v>
      </c>
      <c r="C23" s="649" t="s">
        <v>1480</v>
      </c>
      <c r="D23" s="649" t="s">
        <v>84</v>
      </c>
      <c r="E23" s="649" t="s">
        <v>112</v>
      </c>
    </row>
    <row r="24" spans="2:5">
      <c r="B24" s="648" t="s">
        <v>23</v>
      </c>
      <c r="C24" s="649" t="s">
        <v>1481</v>
      </c>
      <c r="D24" s="649" t="s">
        <v>1492</v>
      </c>
      <c r="E24" s="649" t="s">
        <v>210</v>
      </c>
    </row>
    <row r="25" spans="2:5">
      <c r="B25" s="648" t="s">
        <v>25</v>
      </c>
      <c r="C25" s="649" t="s">
        <v>74</v>
      </c>
      <c r="D25" s="649" t="s">
        <v>1493</v>
      </c>
      <c r="E25" s="649" t="s">
        <v>116</v>
      </c>
    </row>
    <row r="26" spans="2:5">
      <c r="B26" s="648" t="s">
        <v>26</v>
      </c>
      <c r="C26" s="649" t="s">
        <v>51</v>
      </c>
      <c r="D26" s="649" t="s">
        <v>1494</v>
      </c>
      <c r="E26" s="651"/>
    </row>
    <row r="27" spans="2:5">
      <c r="B27" s="648" t="s">
        <v>91</v>
      </c>
      <c r="C27" s="649" t="s">
        <v>75</v>
      </c>
      <c r="D27" s="649" t="s">
        <v>85</v>
      </c>
      <c r="E27" s="651"/>
    </row>
    <row r="28" spans="2:5">
      <c r="B28" s="648" t="s">
        <v>27</v>
      </c>
      <c r="C28" s="649" t="s">
        <v>1482</v>
      </c>
      <c r="D28" s="649" t="s">
        <v>35</v>
      </c>
      <c r="E28" s="651"/>
    </row>
    <row r="29" spans="2:5">
      <c r="B29" s="648" t="s">
        <v>28</v>
      </c>
      <c r="C29" s="649" t="s">
        <v>1483</v>
      </c>
      <c r="D29" s="649" t="s">
        <v>137</v>
      </c>
      <c r="E29" s="651"/>
    </row>
    <row r="30" spans="2:5">
      <c r="B30" s="648" t="s">
        <v>29</v>
      </c>
      <c r="C30" s="649" t="s">
        <v>1484</v>
      </c>
      <c r="D30" s="650" t="s">
        <v>115</v>
      </c>
      <c r="E30" s="651"/>
    </row>
    <row r="31" spans="2:5">
      <c r="B31" s="648" t="s">
        <v>30</v>
      </c>
      <c r="C31" s="649" t="s">
        <v>41</v>
      </c>
      <c r="D31" s="651"/>
      <c r="E31" s="651"/>
    </row>
    <row r="32" spans="2:5">
      <c r="B32" s="648" t="s">
        <v>31</v>
      </c>
      <c r="C32" s="649" t="s">
        <v>1485</v>
      </c>
      <c r="D32" s="651"/>
      <c r="E32" s="651"/>
    </row>
    <row r="33" spans="2:5" ht="23.4" thickBot="1">
      <c r="B33" s="644" t="s">
        <v>1473</v>
      </c>
      <c r="C33" s="645" t="s">
        <v>39</v>
      </c>
      <c r="D33" s="652"/>
      <c r="E33" s="652"/>
    </row>
    <row r="34" spans="2:5" ht="13.8" thickBot="1">
      <c r="B34" s="653" t="s">
        <v>1499</v>
      </c>
      <c r="C34" s="766" t="s">
        <v>1500</v>
      </c>
      <c r="D34" s="767"/>
      <c r="E34" s="654" t="s">
        <v>1501</v>
      </c>
    </row>
  </sheetData>
  <mergeCells count="2">
    <mergeCell ref="C5:D5"/>
    <mergeCell ref="C34:D34"/>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E2E-3139-4CA1-AABA-3E4B02C631E4}">
  <sheetPr>
    <tabColor theme="4" tint="0.39997558519241921"/>
  </sheetPr>
  <dimension ref="A1"/>
  <sheetViews>
    <sheetView showGridLines="0" workbookViewId="0">
      <selection activeCell="F10" sqref="F10"/>
    </sheetView>
  </sheetViews>
  <sheetFormatPr defaultRowHeight="13.2"/>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48D66-C31C-4C93-9BC4-ABA87E67DE14}">
  <sheetPr>
    <tabColor theme="4" tint="0.39997558519241921"/>
  </sheetPr>
  <dimension ref="A1"/>
  <sheetViews>
    <sheetView showGridLines="0" workbookViewId="0">
      <selection activeCell="F10" sqref="F10"/>
    </sheetView>
  </sheetViews>
  <sheetFormatPr defaultRowHeight="13.2"/>
  <sheetData/>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B7D96-221D-4719-B81C-20690F0288B7}">
  <sheetPr>
    <tabColor theme="4" tint="0.39997558519241921"/>
  </sheetPr>
  <dimension ref="A1"/>
  <sheetViews>
    <sheetView showGridLines="0" workbookViewId="0">
      <selection activeCell="F10" sqref="F10"/>
    </sheetView>
  </sheetViews>
  <sheetFormatPr defaultRowHeight="13.2"/>
  <sheetData/>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DF7B1-A204-4C1C-81F1-2F8D3C51BC06}">
  <sheetPr>
    <tabColor theme="4" tint="0.39997558519241921"/>
  </sheetPr>
  <dimension ref="A1"/>
  <sheetViews>
    <sheetView showGridLines="0" workbookViewId="0">
      <selection activeCell="F10" sqref="F10"/>
    </sheetView>
  </sheetViews>
  <sheetFormatPr defaultRowHeight="13.2"/>
  <sheetData/>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317CF-DC9F-4C74-93DD-1FD9B3A0273A}">
  <sheetPr>
    <tabColor theme="4" tint="0.39997558519241921"/>
  </sheetPr>
  <dimension ref="A1"/>
  <sheetViews>
    <sheetView showGridLines="0" workbookViewId="0">
      <selection activeCell="F10" sqref="F10"/>
    </sheetView>
  </sheetViews>
  <sheetFormatPr defaultRowHeight="13.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B7DF4-39F1-455B-8802-10A1F1B0D637}">
  <sheetPr codeName="Sheet6">
    <tabColor theme="5" tint="0.59999389629810485"/>
  </sheetPr>
  <dimension ref="F3:AG15"/>
  <sheetViews>
    <sheetView workbookViewId="0"/>
  </sheetViews>
  <sheetFormatPr defaultColWidth="9.109375" defaultRowHeight="13.2"/>
  <cols>
    <col min="1" max="16" width="9.109375" style="124"/>
    <col min="17" max="17" width="4.5546875" style="124" customWidth="1"/>
    <col min="18" max="18" width="9.109375" style="124"/>
    <col min="19" max="19" width="41.33203125" style="124" customWidth="1"/>
    <col min="20" max="16384" width="9.109375" style="124"/>
  </cols>
  <sheetData>
    <row r="3" spans="6:33" s="123" customFormat="1"/>
    <row r="4" spans="6:33" s="123" customFormat="1"/>
    <row r="5" spans="6:33">
      <c r="F5" s="123"/>
    </row>
    <row r="7" spans="6:33" ht="13.8">
      <c r="S7" s="128" t="s">
        <v>706</v>
      </c>
      <c r="T7" s="125">
        <v>2007</v>
      </c>
      <c r="U7" s="126">
        <v>8</v>
      </c>
      <c r="V7" s="126">
        <v>9</v>
      </c>
      <c r="W7" s="126">
        <v>10</v>
      </c>
      <c r="X7" s="126">
        <v>11</v>
      </c>
      <c r="Y7" s="126">
        <v>12</v>
      </c>
      <c r="Z7" s="126">
        <v>13</v>
      </c>
      <c r="AA7" s="126">
        <v>14</v>
      </c>
      <c r="AB7" s="126">
        <v>15</v>
      </c>
      <c r="AC7" s="126">
        <v>16</v>
      </c>
      <c r="AD7" s="126">
        <v>17</v>
      </c>
      <c r="AE7" s="126">
        <v>18</v>
      </c>
      <c r="AF7" s="126">
        <v>19</v>
      </c>
      <c r="AG7" s="126">
        <v>20</v>
      </c>
    </row>
    <row r="8" spans="6:33" ht="13.8">
      <c r="S8" s="292" t="s">
        <v>709</v>
      </c>
      <c r="T8" s="127">
        <v>71.678836639047717</v>
      </c>
      <c r="U8" s="127">
        <v>78.495130092234447</v>
      </c>
      <c r="V8" s="127">
        <v>91.84821035815817</v>
      </c>
      <c r="W8" s="127">
        <v>98.458416290573496</v>
      </c>
      <c r="X8" s="127">
        <v>102.54579774861166</v>
      </c>
      <c r="Y8" s="127">
        <v>106.65634957298963</v>
      </c>
      <c r="Z8" s="127">
        <v>105.19273243277749</v>
      </c>
      <c r="AA8" s="127">
        <v>104.64887253727498</v>
      </c>
      <c r="AB8" s="127">
        <v>104.17945008353529</v>
      </c>
      <c r="AC8" s="127">
        <v>106.73160742138013</v>
      </c>
      <c r="AD8" s="127">
        <v>104.46413733692786</v>
      </c>
      <c r="AE8" s="127">
        <v>103.94086105312103</v>
      </c>
      <c r="AF8" s="127">
        <v>105.22156948536212</v>
      </c>
      <c r="AG8" s="127">
        <v>122.38032687801754</v>
      </c>
    </row>
    <row r="9" spans="6:33" ht="13.8">
      <c r="S9" s="292" t="s">
        <v>710</v>
      </c>
      <c r="T9" s="129">
        <v>9.5675089810130558</v>
      </c>
      <c r="U9" s="129">
        <v>9.693208367708495</v>
      </c>
      <c r="V9" s="129">
        <v>10.023734187589447</v>
      </c>
      <c r="W9" s="129">
        <v>9.8779328952147285</v>
      </c>
      <c r="X9" s="129">
        <v>10.077624574300353</v>
      </c>
      <c r="Y9" s="129">
        <v>9.6060726760919266</v>
      </c>
      <c r="Z9" s="129">
        <v>8.8138632231139322</v>
      </c>
      <c r="AA9" s="129">
        <v>8.5176154984410193</v>
      </c>
      <c r="AB9" s="129">
        <v>8.0277747684537228</v>
      </c>
      <c r="AC9" s="129">
        <v>8.1114786287881184</v>
      </c>
      <c r="AD9" s="129">
        <v>7.7752655506095145</v>
      </c>
      <c r="AE9" s="129">
        <v>8.8308050017415542</v>
      </c>
      <c r="AF9" s="129">
        <v>9.4609887284210394</v>
      </c>
      <c r="AG9" s="129">
        <v>10.435829575333594</v>
      </c>
    </row>
    <row r="10" spans="6:33" ht="13.8">
      <c r="S10" s="128" t="s">
        <v>707</v>
      </c>
      <c r="T10" s="125"/>
      <c r="U10" s="126"/>
      <c r="V10" s="126"/>
      <c r="W10" s="126"/>
      <c r="X10" s="126"/>
      <c r="Y10" s="126"/>
      <c r="Z10" s="126"/>
      <c r="AA10" s="126"/>
      <c r="AB10" s="126"/>
      <c r="AC10" s="126"/>
      <c r="AD10" s="126"/>
      <c r="AE10" s="126"/>
      <c r="AF10" s="126"/>
      <c r="AG10" s="126"/>
    </row>
    <row r="11" spans="6:33" ht="13.8">
      <c r="S11" s="292" t="s">
        <v>714</v>
      </c>
      <c r="T11" s="127">
        <v>35.487524510785498</v>
      </c>
      <c r="U11" s="127">
        <v>33.687702956302054</v>
      </c>
      <c r="V11" s="127">
        <v>38.855572652807382</v>
      </c>
      <c r="W11" s="127">
        <v>37.935612670027623</v>
      </c>
      <c r="X11" s="127">
        <v>37.131817480089332</v>
      </c>
      <c r="Y11" s="127">
        <v>37.040151793783309</v>
      </c>
      <c r="Z11" s="127">
        <v>38.232092661054239</v>
      </c>
      <c r="AA11" s="127">
        <v>40.32447439379844</v>
      </c>
      <c r="AB11" s="127">
        <v>43.661462447385276</v>
      </c>
      <c r="AC11" s="127">
        <v>46.47096756501854</v>
      </c>
      <c r="AD11" s="127">
        <v>48.017536199726116</v>
      </c>
      <c r="AE11" s="127">
        <v>49.67631621270376</v>
      </c>
      <c r="AF11" s="127">
        <v>53.16914708848276</v>
      </c>
      <c r="AG11" s="127">
        <v>61.968106436715559</v>
      </c>
    </row>
    <row r="12" spans="6:33" ht="13.8">
      <c r="S12" s="292" t="s">
        <v>711</v>
      </c>
      <c r="T12" s="129">
        <v>14.811553917230116</v>
      </c>
      <c r="U12" s="129">
        <v>13.720425082879252</v>
      </c>
      <c r="V12" s="129">
        <v>13.76246408226929</v>
      </c>
      <c r="W12" s="129">
        <v>12.795013547311225</v>
      </c>
      <c r="X12" s="129">
        <v>11.812641167792229</v>
      </c>
      <c r="Y12" s="129">
        <v>11.194486875001004</v>
      </c>
      <c r="Z12" s="129">
        <v>10.699272590377646</v>
      </c>
      <c r="AA12" s="129">
        <v>10.912055730815986</v>
      </c>
      <c r="AB12" s="129">
        <v>11.060442042369807</v>
      </c>
      <c r="AC12" s="129">
        <v>12.056562287545066</v>
      </c>
      <c r="AD12" s="129">
        <v>12.386501915361031</v>
      </c>
      <c r="AE12" s="129">
        <v>12.114539510724878</v>
      </c>
      <c r="AF12" s="129">
        <v>12.578576343773928</v>
      </c>
      <c r="AG12" s="129">
        <v>13.795909890653469</v>
      </c>
    </row>
    <row r="13" spans="6:33" ht="13.8">
      <c r="S13" s="128" t="s">
        <v>708</v>
      </c>
      <c r="T13" s="125"/>
      <c r="U13" s="126"/>
      <c r="V13" s="126"/>
      <c r="W13" s="126"/>
      <c r="X13" s="126"/>
      <c r="Y13" s="126"/>
      <c r="Z13" s="126"/>
      <c r="AA13" s="126"/>
      <c r="AB13" s="126"/>
      <c r="AC13" s="126"/>
      <c r="AD13" s="126"/>
      <c r="AE13" s="126"/>
      <c r="AF13" s="126"/>
      <c r="AG13" s="126"/>
    </row>
    <row r="14" spans="6:33" ht="13.8">
      <c r="S14" s="292" t="s">
        <v>713</v>
      </c>
      <c r="T14" s="127">
        <v>28.859445781581922</v>
      </c>
      <c r="U14" s="127">
        <v>27.284347330007485</v>
      </c>
      <c r="V14" s="127">
        <v>30.102892531754748</v>
      </c>
      <c r="W14" s="127">
        <v>28.672532264716811</v>
      </c>
      <c r="X14" s="127">
        <v>30.440855424189788</v>
      </c>
      <c r="Y14" s="127">
        <v>31.097052842766889</v>
      </c>
      <c r="Z14" s="127">
        <v>32.154093534779079</v>
      </c>
      <c r="AA14" s="127">
        <v>32.169339282539724</v>
      </c>
      <c r="AB14" s="127">
        <v>36.37207331307701</v>
      </c>
      <c r="AC14" s="127">
        <v>40.222619198231762</v>
      </c>
      <c r="AD14" s="127">
        <v>42.340011944058908</v>
      </c>
      <c r="AE14" s="127">
        <v>42.601510666426158</v>
      </c>
      <c r="AF14" s="127">
        <v>42.971992646453479</v>
      </c>
      <c r="AG14" s="127">
        <v>47.441948101220213</v>
      </c>
    </row>
    <row r="15" spans="6:33" ht="13.8">
      <c r="S15" s="292" t="s">
        <v>712</v>
      </c>
      <c r="T15" s="129">
        <v>10.67232760894845</v>
      </c>
      <c r="U15" s="129">
        <v>10.436065463266591</v>
      </c>
      <c r="V15" s="129">
        <v>11.996307018215626</v>
      </c>
      <c r="W15" s="129">
        <v>11.484803766358928</v>
      </c>
      <c r="X15" s="129">
        <v>11.840103887229573</v>
      </c>
      <c r="Y15" s="129">
        <v>12.4269394102396</v>
      </c>
      <c r="Z15" s="129">
        <v>13.168327007047377</v>
      </c>
      <c r="AA15" s="129">
        <v>14.089895012244664</v>
      </c>
      <c r="AB15" s="129">
        <v>17.857721911444603</v>
      </c>
      <c r="AC15" s="129">
        <v>20.711373466661016</v>
      </c>
      <c r="AD15" s="129">
        <v>17.665168973616041</v>
      </c>
      <c r="AE15" s="129">
        <v>17.961854023434601</v>
      </c>
      <c r="AF15" s="129">
        <v>19.795771666664258</v>
      </c>
      <c r="AG15" s="129">
        <v>32.891733440726249</v>
      </c>
    </row>
  </sheetData>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C7AD5-22EA-4FDC-AB29-8DF9A320BEC1}">
  <sheetPr>
    <tabColor theme="4" tint="0.39997558519241921"/>
  </sheetPr>
  <dimension ref="A1"/>
  <sheetViews>
    <sheetView showGridLines="0" workbookViewId="0">
      <selection activeCell="F10" sqref="F10"/>
    </sheetView>
  </sheetViews>
  <sheetFormatPr defaultRowHeight="13.2"/>
  <sheetData/>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24227-7013-4444-8A29-0D42C5DF333B}">
  <sheetPr>
    <tabColor theme="4" tint="0.39997558519241921"/>
  </sheetPr>
  <dimension ref="A1"/>
  <sheetViews>
    <sheetView showGridLines="0" workbookViewId="0">
      <selection activeCell="F10" sqref="F10"/>
    </sheetView>
  </sheetViews>
  <sheetFormatPr defaultRowHeight="13.2"/>
  <sheetData/>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413E3-6F6C-4CF7-BD4C-7CF7036B8F61}">
  <sheetPr>
    <tabColor theme="4" tint="0.39997558519241921"/>
  </sheetPr>
  <dimension ref="A1"/>
  <sheetViews>
    <sheetView showGridLines="0" workbookViewId="0"/>
  </sheetViews>
  <sheetFormatPr defaultRowHeight="13.2"/>
  <sheetData/>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C19AF-344D-4A37-B3AF-31EA7F1E54C6}">
  <sheetPr>
    <tabColor theme="4" tint="0.39997558519241921"/>
  </sheetPr>
  <dimension ref="B6:F15"/>
  <sheetViews>
    <sheetView showGridLines="0" workbookViewId="0"/>
  </sheetViews>
  <sheetFormatPr defaultRowHeight="13.2"/>
  <cols>
    <col min="2" max="2" width="27.5546875" bestFit="1" customWidth="1"/>
    <col min="4" max="4" width="0" hidden="1" customWidth="1"/>
    <col min="5" max="5" width="15.33203125" bestFit="1" customWidth="1"/>
  </cols>
  <sheetData>
    <row r="6" spans="2:6" ht="14.4">
      <c r="B6" s="763" t="s">
        <v>1502</v>
      </c>
      <c r="C6" s="763"/>
      <c r="D6" s="627"/>
      <c r="E6" s="763" t="s">
        <v>1258</v>
      </c>
      <c r="F6" s="763"/>
    </row>
    <row r="7" spans="2:6">
      <c r="B7" s="661" t="s">
        <v>701</v>
      </c>
      <c r="C7" s="630">
        <v>86</v>
      </c>
      <c r="D7" s="660"/>
      <c r="E7" s="661" t="s">
        <v>701</v>
      </c>
      <c r="F7" s="630">
        <v>86</v>
      </c>
    </row>
    <row r="8" spans="2:6">
      <c r="B8" s="655" t="s">
        <v>1503</v>
      </c>
      <c r="C8" s="630">
        <v>45</v>
      </c>
      <c r="D8" s="630"/>
      <c r="E8" s="655" t="s">
        <v>649</v>
      </c>
      <c r="F8" s="630">
        <v>14</v>
      </c>
    </row>
    <row r="9" spans="2:6">
      <c r="B9" s="656" t="s">
        <v>642</v>
      </c>
      <c r="C9" s="630">
        <v>36</v>
      </c>
      <c r="D9" s="630"/>
      <c r="E9" s="655" t="s">
        <v>433</v>
      </c>
      <c r="F9" s="630">
        <v>8</v>
      </c>
    </row>
    <row r="10" spans="2:6">
      <c r="B10" s="657" t="s">
        <v>1504</v>
      </c>
      <c r="C10" s="630">
        <v>26</v>
      </c>
      <c r="D10" s="630"/>
      <c r="E10" s="655" t="s">
        <v>431</v>
      </c>
      <c r="F10" s="630">
        <v>8</v>
      </c>
    </row>
    <row r="11" spans="2:6">
      <c r="B11" s="657" t="s">
        <v>1505</v>
      </c>
      <c r="C11" s="630">
        <v>10</v>
      </c>
      <c r="D11" s="630"/>
      <c r="E11" s="655" t="s">
        <v>1506</v>
      </c>
      <c r="F11" s="630">
        <v>16</v>
      </c>
    </row>
    <row r="12" spans="2:6">
      <c r="B12" s="656" t="s">
        <v>1507</v>
      </c>
      <c r="C12" s="630">
        <v>9</v>
      </c>
      <c r="D12" s="630"/>
      <c r="E12" s="655" t="s">
        <v>435</v>
      </c>
      <c r="F12" s="630">
        <v>16</v>
      </c>
    </row>
    <row r="13" spans="2:6">
      <c r="B13" s="655" t="s">
        <v>1508</v>
      </c>
      <c r="C13" s="630">
        <v>41</v>
      </c>
      <c r="D13" s="630"/>
      <c r="E13" s="655" t="s">
        <v>325</v>
      </c>
      <c r="F13" s="630">
        <v>8</v>
      </c>
    </row>
    <row r="14" spans="2:6">
      <c r="B14" s="656" t="s">
        <v>1509</v>
      </c>
      <c r="C14" s="630">
        <v>10</v>
      </c>
      <c r="D14" s="630"/>
      <c r="E14" s="655" t="s">
        <v>1510</v>
      </c>
      <c r="F14" s="630">
        <v>1</v>
      </c>
    </row>
    <row r="15" spans="2:6">
      <c r="B15" s="658" t="s">
        <v>1511</v>
      </c>
      <c r="C15" s="629">
        <v>8</v>
      </c>
      <c r="D15" s="629"/>
      <c r="E15" s="659" t="s">
        <v>1512</v>
      </c>
      <c r="F15" s="629">
        <v>15</v>
      </c>
    </row>
  </sheetData>
  <mergeCells count="2">
    <mergeCell ref="B6:C6"/>
    <mergeCell ref="E6:F6"/>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EFC5-A961-4A6D-B1AE-F044A51EB3EA}">
  <sheetPr>
    <tabColor theme="4" tint="0.39997558519241921"/>
  </sheetPr>
  <dimension ref="J4:L19"/>
  <sheetViews>
    <sheetView showGridLines="0" workbookViewId="0">
      <selection activeCell="F10" sqref="F10"/>
    </sheetView>
  </sheetViews>
  <sheetFormatPr defaultRowHeight="13.2"/>
  <sheetData>
    <row r="4" spans="10:12">
      <c r="J4" s="152"/>
      <c r="K4" s="152" t="s">
        <v>1513</v>
      </c>
      <c r="L4" s="152" t="s">
        <v>519</v>
      </c>
    </row>
    <row r="5" spans="10:12">
      <c r="J5" s="152" t="s">
        <v>593</v>
      </c>
      <c r="K5" s="152">
        <v>39</v>
      </c>
      <c r="L5" s="152">
        <v>19.100000000000001</v>
      </c>
    </row>
    <row r="6" spans="10:12">
      <c r="J6" s="152" t="s">
        <v>607</v>
      </c>
      <c r="K6" s="152">
        <v>23.8</v>
      </c>
      <c r="L6" s="152">
        <v>19.100000000000001</v>
      </c>
    </row>
    <row r="7" spans="10:12">
      <c r="J7" s="152" t="s">
        <v>293</v>
      </c>
      <c r="K7" s="152">
        <v>23.6</v>
      </c>
      <c r="L7" s="152">
        <v>19.100000000000001</v>
      </c>
    </row>
    <row r="8" spans="10:12">
      <c r="J8" s="152" t="s">
        <v>553</v>
      </c>
      <c r="K8" s="152">
        <v>21.3</v>
      </c>
      <c r="L8" s="152">
        <v>19.100000000000001</v>
      </c>
    </row>
    <row r="9" spans="10:12">
      <c r="J9" s="152" t="s">
        <v>589</v>
      </c>
      <c r="K9" s="152">
        <v>20.7</v>
      </c>
      <c r="L9" s="152">
        <v>19.100000000000001</v>
      </c>
    </row>
    <row r="10" spans="10:12">
      <c r="J10" s="152" t="s">
        <v>549</v>
      </c>
      <c r="K10" s="152">
        <v>20.3</v>
      </c>
      <c r="L10" s="152">
        <v>19.100000000000001</v>
      </c>
    </row>
    <row r="11" spans="10:12">
      <c r="J11" s="152" t="s">
        <v>446</v>
      </c>
      <c r="K11" s="152">
        <v>20.2</v>
      </c>
      <c r="L11" s="152">
        <v>19.100000000000001</v>
      </c>
    </row>
    <row r="12" spans="10:12">
      <c r="J12" s="152" t="s">
        <v>543</v>
      </c>
      <c r="K12" s="152">
        <v>19.100000000000001</v>
      </c>
      <c r="L12" s="152">
        <v>19.100000000000001</v>
      </c>
    </row>
    <row r="13" spans="10:12">
      <c r="J13" s="152" t="s">
        <v>601</v>
      </c>
      <c r="K13" s="152">
        <v>18.2</v>
      </c>
      <c r="L13" s="152">
        <v>19.100000000000001</v>
      </c>
    </row>
    <row r="14" spans="10:12">
      <c r="J14" s="152" t="s">
        <v>602</v>
      </c>
      <c r="K14" s="152">
        <v>18</v>
      </c>
      <c r="L14" s="152">
        <v>19.100000000000001</v>
      </c>
    </row>
    <row r="15" spans="10:12">
      <c r="J15" s="152" t="s">
        <v>605</v>
      </c>
      <c r="K15" s="152">
        <v>17.600000000000001</v>
      </c>
      <c r="L15" s="152">
        <v>19.100000000000001</v>
      </c>
    </row>
    <row r="16" spans="10:12">
      <c r="J16" s="152" t="s">
        <v>542</v>
      </c>
      <c r="K16" s="152">
        <v>17.399999999999999</v>
      </c>
      <c r="L16" s="152">
        <v>19.100000000000001</v>
      </c>
    </row>
    <row r="17" spans="10:12">
      <c r="J17" s="152" t="s">
        <v>540</v>
      </c>
      <c r="K17" s="152">
        <v>17</v>
      </c>
      <c r="L17" s="152">
        <v>19.100000000000001</v>
      </c>
    </row>
    <row r="18" spans="10:12">
      <c r="J18" s="152" t="s">
        <v>544</v>
      </c>
      <c r="K18" s="152">
        <v>12.6</v>
      </c>
      <c r="L18" s="152">
        <v>19.100000000000001</v>
      </c>
    </row>
    <row r="19" spans="10:12">
      <c r="J19" s="152" t="s">
        <v>296</v>
      </c>
      <c r="K19" s="152">
        <v>11.9</v>
      </c>
      <c r="L19" s="152">
        <v>19.100000000000001</v>
      </c>
    </row>
  </sheetData>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8742A-6323-4E0E-9541-F0D1C845A249}">
  <sheetPr>
    <tabColor theme="4" tint="0.39997558519241921"/>
  </sheetPr>
  <dimension ref="A1"/>
  <sheetViews>
    <sheetView showGridLines="0" workbookViewId="0">
      <selection activeCell="F10" sqref="F10"/>
    </sheetView>
  </sheetViews>
  <sheetFormatPr defaultRowHeight="13.2"/>
  <sheetData/>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4F33-962F-47F8-A23D-D2956F705D42}">
  <sheetPr>
    <tabColor theme="4" tint="0.39997558519241921"/>
  </sheetPr>
  <dimension ref="R5:S17"/>
  <sheetViews>
    <sheetView showGridLines="0" workbookViewId="0">
      <selection activeCell="F10" sqref="F10"/>
    </sheetView>
  </sheetViews>
  <sheetFormatPr defaultRowHeight="13.2"/>
  <cols>
    <col min="18" max="18" width="15.5546875" bestFit="1" customWidth="1"/>
  </cols>
  <sheetData>
    <row r="5" spans="18:19">
      <c r="R5" s="151" t="s">
        <v>1517</v>
      </c>
      <c r="S5" s="152"/>
    </row>
    <row r="6" spans="18:19" ht="14.4">
      <c r="R6" s="662" t="s">
        <v>496</v>
      </c>
      <c r="S6" s="518">
        <v>249</v>
      </c>
    </row>
    <row r="7" spans="18:19" ht="14.4">
      <c r="R7" s="662" t="s">
        <v>497</v>
      </c>
      <c r="S7" s="518">
        <v>142</v>
      </c>
    </row>
    <row r="8" spans="18:19" ht="14.4">
      <c r="R8" s="663" t="s">
        <v>1514</v>
      </c>
      <c r="S8" s="518">
        <v>73</v>
      </c>
    </row>
    <row r="9" spans="18:19" ht="14.4">
      <c r="R9" s="662" t="s">
        <v>1515</v>
      </c>
      <c r="S9" s="518">
        <v>46</v>
      </c>
    </row>
    <row r="10" spans="18:19">
      <c r="R10" s="151" t="s">
        <v>1519</v>
      </c>
      <c r="S10" s="152"/>
    </row>
    <row r="11" spans="18:19" ht="14.4">
      <c r="R11" s="518" t="s">
        <v>329</v>
      </c>
      <c r="S11" s="518">
        <v>220</v>
      </c>
    </row>
    <row r="12" spans="18:19" ht="14.4">
      <c r="R12" s="518" t="s">
        <v>1506</v>
      </c>
      <c r="S12" s="518">
        <v>111</v>
      </c>
    </row>
    <row r="13" spans="18:19" ht="14.4">
      <c r="R13" s="518" t="s">
        <v>437</v>
      </c>
      <c r="S13" s="518">
        <v>109</v>
      </c>
    </row>
    <row r="14" spans="18:19" ht="14.4">
      <c r="R14" s="518" t="s">
        <v>1518</v>
      </c>
      <c r="S14" s="518">
        <v>109</v>
      </c>
    </row>
    <row r="15" spans="18:19" ht="14.4">
      <c r="R15" s="518" t="s">
        <v>432</v>
      </c>
      <c r="S15" s="518">
        <v>9</v>
      </c>
    </row>
    <row r="16" spans="18:19" ht="14.4">
      <c r="R16" s="518" t="s">
        <v>1516</v>
      </c>
      <c r="S16" s="518">
        <v>5</v>
      </c>
    </row>
    <row r="17" spans="18:19" ht="14.4">
      <c r="R17" s="518" t="s">
        <v>48</v>
      </c>
      <c r="S17" s="518">
        <v>58</v>
      </c>
    </row>
  </sheetData>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75C3-63A0-42F2-AA93-1E27C6314520}">
  <sheetPr>
    <tabColor theme="4" tint="0.39997558519241921"/>
  </sheetPr>
  <dimension ref="A1"/>
  <sheetViews>
    <sheetView showGridLines="0" workbookViewId="0">
      <selection activeCell="F10" sqref="F10"/>
    </sheetView>
  </sheetViews>
  <sheetFormatPr defaultRowHeight="13.2"/>
  <cols>
    <col min="5" max="5" width="8.88671875" customWidth="1"/>
    <col min="6" max="6" width="11.6640625" customWidth="1"/>
    <col min="10" max="11" width="8.88671875" customWidth="1"/>
  </cols>
  <sheetData/>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3A16-95A5-435D-8824-B0372D4DE66B}">
  <sheetPr>
    <tabColor theme="4" tint="0.39997558519241921"/>
  </sheetPr>
  <dimension ref="A1"/>
  <sheetViews>
    <sheetView showGridLines="0" workbookViewId="0">
      <selection activeCell="F10" sqref="F10"/>
    </sheetView>
  </sheetViews>
  <sheetFormatPr defaultRowHeight="13.2"/>
  <sheetData/>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FDC9D-ACEC-46F5-AD27-0816EE615BC6}">
  <sheetPr>
    <tabColor theme="4" tint="0.39997558519241921"/>
  </sheetPr>
  <dimension ref="N2:O17"/>
  <sheetViews>
    <sheetView showGridLines="0" workbookViewId="0">
      <selection activeCell="F10" sqref="F10"/>
    </sheetView>
  </sheetViews>
  <sheetFormatPr defaultColWidth="8.88671875" defaultRowHeight="14.4"/>
  <cols>
    <col min="1" max="16384" width="8.88671875" style="513"/>
  </cols>
  <sheetData>
    <row r="2" spans="14:15">
      <c r="N2" s="517" t="s">
        <v>1520</v>
      </c>
      <c r="O2" s="518"/>
    </row>
    <row r="3" spans="14:15">
      <c r="N3" s="518" t="s">
        <v>444</v>
      </c>
      <c r="O3" s="518">
        <v>9.6</v>
      </c>
    </row>
    <row r="4" spans="14:15">
      <c r="N4" s="518" t="s">
        <v>448</v>
      </c>
      <c r="O4" s="518">
        <v>6.7</v>
      </c>
    </row>
    <row r="5" spans="14:15">
      <c r="N5" s="518" t="s">
        <v>461</v>
      </c>
      <c r="O5" s="518">
        <v>4.8</v>
      </c>
    </row>
    <row r="6" spans="14:15">
      <c r="N6" s="518" t="s">
        <v>476</v>
      </c>
      <c r="O6" s="518">
        <v>4.2</v>
      </c>
    </row>
    <row r="7" spans="14:15">
      <c r="N7" s="518" t="s">
        <v>304</v>
      </c>
      <c r="O7" s="518">
        <v>3.5000000000000004</v>
      </c>
    </row>
    <row r="8" spans="14:15">
      <c r="N8" s="518" t="s">
        <v>454</v>
      </c>
      <c r="O8" s="518">
        <v>3.5000000000000004</v>
      </c>
    </row>
    <row r="9" spans="14:15">
      <c r="N9" s="518" t="s">
        <v>462</v>
      </c>
      <c r="O9" s="518">
        <v>3.4000000000000004</v>
      </c>
    </row>
    <row r="10" spans="14:15">
      <c r="N10" s="518" t="s">
        <v>474</v>
      </c>
      <c r="O10" s="518">
        <v>3.1</v>
      </c>
    </row>
    <row r="11" spans="14:15">
      <c r="N11" s="518" t="s">
        <v>308</v>
      </c>
      <c r="O11" s="518">
        <v>3.1</v>
      </c>
    </row>
    <row r="12" spans="14:15">
      <c r="N12" s="518" t="s">
        <v>451</v>
      </c>
      <c r="O12" s="518">
        <v>2.9000000000000004</v>
      </c>
    </row>
    <row r="13" spans="14:15">
      <c r="N13" s="518" t="s">
        <v>283</v>
      </c>
      <c r="O13" s="518">
        <v>2.6</v>
      </c>
    </row>
    <row r="14" spans="14:15">
      <c r="N14" s="518" t="s">
        <v>470</v>
      </c>
      <c r="O14" s="518">
        <v>2.5</v>
      </c>
    </row>
    <row r="15" spans="14:15">
      <c r="N15" s="518" t="s">
        <v>514</v>
      </c>
      <c r="O15" s="518">
        <v>2.4</v>
      </c>
    </row>
    <row r="16" spans="14:15">
      <c r="N16" s="518" t="s">
        <v>460</v>
      </c>
      <c r="O16" s="518">
        <v>2.1</v>
      </c>
    </row>
    <row r="17" spans="14:15">
      <c r="N17" s="518" t="s">
        <v>459</v>
      </c>
      <c r="O17" s="518">
        <v>1.9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128</vt:i4>
      </vt:variant>
      <vt:variant>
        <vt:lpstr>Named Ranges</vt:lpstr>
      </vt:variant>
      <vt:variant>
        <vt:i4>7</vt:i4>
      </vt:variant>
    </vt:vector>
  </HeadingPairs>
  <TitlesOfParts>
    <vt:vector size="135" baseType="lpstr">
      <vt:lpstr>FM Database Apr. 2020</vt:lpstr>
      <vt:lpstr>Table of Contents</vt:lpstr>
      <vt:lpstr>Table 1.1.</vt:lpstr>
      <vt:lpstr>Table 1.2.</vt:lpstr>
      <vt:lpstr>Table 2.1.</vt:lpstr>
      <vt:lpstr>Table 3.1.</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3.1.</vt:lpstr>
      <vt:lpstr>Figure 3.2.</vt:lpstr>
      <vt:lpstr>Figure 3.3.</vt:lpstr>
      <vt:lpstr>Figure 3.4.</vt:lpstr>
      <vt:lpstr>Figure 3.5.</vt:lpstr>
      <vt:lpstr>Figure 3.6.</vt:lpstr>
      <vt:lpstr>Figure 3.7.</vt:lpstr>
      <vt:lpstr>Figure 3.8.</vt:lpstr>
      <vt:lpstr>Figure 3.9.</vt:lpstr>
      <vt:lpstr>Figure 3.10.</vt:lpstr>
      <vt:lpstr>Figure 3.11.</vt:lpstr>
      <vt:lpstr>Figure 3.12.</vt:lpstr>
      <vt:lpstr>Figure 3.13.</vt:lpstr>
      <vt:lpstr>Figure 3.14.</vt:lpstr>
      <vt:lpstr>Figure 3.15.</vt:lpstr>
      <vt:lpstr>Figure 3.16.</vt:lpstr>
      <vt:lpstr>Figure 3.17.</vt:lpstr>
      <vt:lpstr>Figure 3.18.</vt:lpstr>
      <vt:lpstr>Figure 3.19.</vt:lpstr>
      <vt:lpstr>Figure 3.20.</vt:lpstr>
      <vt:lpstr>Figure 3.21.</vt:lpstr>
      <vt:lpstr>Box 1.1.1.</vt:lpstr>
      <vt:lpstr>Box 2.1.1.</vt:lpstr>
      <vt:lpstr>Box 3.2.1.</vt:lpstr>
      <vt:lpstr>Annex Table 2.1.1.</vt:lpstr>
      <vt:lpstr>Annex Figure 2.1.1.</vt:lpstr>
      <vt:lpstr>Annex Figure 2.1.2.</vt:lpstr>
      <vt:lpstr>Annex Figure 2.1.3.</vt:lpstr>
      <vt:lpstr>Annex Figure 3.1.1.</vt:lpstr>
      <vt:lpstr>Annex Figure 3.1.2.</vt:lpstr>
      <vt:lpstr>Annex Figure 3.1.3.</vt:lpstr>
      <vt:lpstr>Annex Figure 3.1.4.</vt:lpstr>
      <vt:lpstr>Annex Figure 3.1.5.</vt:lpstr>
      <vt:lpstr>Annex Figure 3.1.6.</vt:lpstr>
      <vt:lpstr>Annex Figure 3.2.1.</vt:lpstr>
      <vt:lpstr>Annex Figure 3.2.2.</vt:lpstr>
      <vt:lpstr>Annex Figure 3.2.3.</vt:lpstr>
      <vt:lpstr>Annex Figure 3.2.4.</vt:lpstr>
      <vt:lpstr>Annex Figure 3.2.5.</vt:lpstr>
      <vt:lpstr>Annex Table 3.3.1.</vt:lpstr>
      <vt:lpstr>Annex Table 3.3.2.</vt:lpstr>
      <vt:lpstr>Annex Table 3.3.3.</vt:lpstr>
      <vt:lpstr>Annex Table 3.3.4.</vt:lpstr>
      <vt:lpstr>Annex Table 3.3.5.</vt:lpstr>
      <vt:lpstr>Annex Table 3.3.6.</vt:lpstr>
      <vt:lpstr>Annex Table 3.4.1.</vt:lpstr>
      <vt:lpstr>Annex Table 3.4.2.</vt:lpstr>
      <vt:lpstr>Annex Table 3.4.3.a.</vt:lpstr>
      <vt:lpstr>Annex Table 3.4.3.b.</vt:lpstr>
      <vt:lpstr>Annex Table 3.4.4.a.</vt:lpstr>
      <vt:lpstr>Annex Table 3.4.4.b.</vt:lpstr>
      <vt:lpstr>Annex Table 3.4.5.a.</vt:lpstr>
      <vt:lpstr>Annex Table 3.4.5.b.</vt:lpstr>
      <vt:lpstr>Annex Table 3.4.6.a.</vt:lpstr>
      <vt:lpstr>Annex Table 3.4.6.b.</vt:lpstr>
      <vt:lpstr>Annex Table 3.5.1.</vt:lpstr>
      <vt:lpstr>Annex Figure 3.5.1.</vt:lpstr>
      <vt:lpstr>Annex Figure 3.5.2.</vt:lpstr>
      <vt:lpstr>Annex Figure 3.6.</vt:lpstr>
      <vt:lpstr>Annex Table 3.6.1.</vt:lpstr>
      <vt:lpstr>Annex Table 3.6.2.</vt:lpstr>
      <vt:lpstr>Annex Figure 3.7.1.</vt:lpstr>
      <vt:lpstr>Annex Figure 3.7.2.</vt:lpstr>
      <vt:lpstr>Table B.</vt:lpstr>
      <vt:lpstr>Table C.</vt:lpstr>
      <vt:lpstr>Table D.</vt:lpstr>
      <vt:lpstr>Table A1.</vt:lpstr>
      <vt:lpstr>Table A2.</vt:lpstr>
      <vt:lpstr>Table A3.</vt:lpstr>
      <vt:lpstr>Table A4.</vt:lpstr>
      <vt:lpstr>Table A5.</vt:lpstr>
      <vt:lpstr>Table A6.</vt:lpstr>
      <vt:lpstr>Table A7.</vt:lpstr>
      <vt:lpstr>Table A8.</vt:lpstr>
      <vt:lpstr>Table A9.</vt:lpstr>
      <vt:lpstr>Table A10.</vt:lpstr>
      <vt:lpstr>Table A11.</vt:lpstr>
      <vt:lpstr>Table A12.</vt:lpstr>
      <vt:lpstr>Table A13.</vt:lpstr>
      <vt:lpstr>Table A14.</vt:lpstr>
      <vt:lpstr>Table A15.</vt:lpstr>
      <vt:lpstr>Table A16.</vt:lpstr>
      <vt:lpstr>Table A17.</vt:lpstr>
      <vt:lpstr>Table A18.</vt:lpstr>
      <vt:lpstr>Table A19.</vt:lpstr>
      <vt:lpstr>Table A20.</vt:lpstr>
      <vt:lpstr>Table A21.</vt:lpstr>
      <vt:lpstr>Table A22.</vt:lpstr>
      <vt:lpstr>Table A23.</vt:lpstr>
      <vt:lpstr>Table A24.</vt:lpstr>
      <vt:lpstr>Table A25.</vt:lpstr>
      <vt:lpstr>'Figure 3.12.'!_Hlk28026130</vt:lpstr>
      <vt:lpstr>'Box 1.1.1.'!_Hlk36455924</vt:lpstr>
      <vt:lpstr>'Table 3.1.'!_Toc34749842</vt:lpstr>
      <vt:lpstr>'Box 2.1.1.'!_Toc36738847</vt:lpstr>
      <vt:lpstr>'Figure 2.1.'!_Toc36738847</vt:lpstr>
      <vt:lpstr>'Box 1.1.1.'!_Toc37152113</vt:lpstr>
      <vt:lpstr>'Table 2.1.'!_Toc38009483</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ealt</dc:creator>
  <cp:lastModifiedBy>Xiang, Yuan</cp:lastModifiedBy>
  <dcterms:created xsi:type="dcterms:W3CDTF">2015-04-10T15:46:56Z</dcterms:created>
  <dcterms:modified xsi:type="dcterms:W3CDTF">2020-05-04T14:11:07Z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